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mc:AlternateContent xmlns:mc="http://schemas.openxmlformats.org/markup-compatibility/2006">
    <mc:Choice Requires="x15">
      <x15ac:absPath xmlns:x15ac="http://schemas.microsoft.com/office/spreadsheetml/2010/11/ac" url="C:\Users\Vardhan\Desktop\Nuclear\"/>
    </mc:Choice>
  </mc:AlternateContent>
  <xr:revisionPtr revIDLastSave="0" documentId="13_ncr:1_{C8C70E5F-EE3E-47D5-9226-F9F965F918A1}" xr6:coauthVersionLast="45" xr6:coauthVersionMax="45" xr10:uidLastSave="{00000000-0000-0000-0000-000000000000}"/>
  <bookViews>
    <workbookView xWindow="-120" yWindow="-120" windowWidth="29040" windowHeight="15840" xr2:uid="{00000000-000D-0000-FFFF-FFFF00000000}"/>
  </bookViews>
  <sheets>
    <sheet name="DASHBOARD" sheetId="8" r:id="rId1"/>
    <sheet name="KPI" sheetId="5" r:id="rId2"/>
    <sheet name="Sheet5" sheetId="7" r:id="rId3"/>
    <sheet name="Data" sheetId="1" r:id="rId4"/>
  </sheets>
  <definedNames>
    <definedName name="_xlchart.v1.10" hidden="1">KPI!$L$27:$L$30</definedName>
    <definedName name="_xlchart.v1.11" hidden="1">KPI!$M$27:$M$30</definedName>
    <definedName name="_xlchart.v1.4" hidden="1">KPI!$L$27:$L$30</definedName>
    <definedName name="_xlchart.v1.5" hidden="1">KPI!$M$27:$M$30</definedName>
    <definedName name="_xlchart.v5.0" hidden="1">KPI!$F$56</definedName>
    <definedName name="_xlchart.v5.1" hidden="1">KPI!$F$57:$F$105</definedName>
    <definedName name="_xlchart.v5.2" hidden="1">KPI!$G$56</definedName>
    <definedName name="_xlchart.v5.3" hidden="1">KPI!$G$57:$G$105</definedName>
    <definedName name="_xlchart.v5.6" hidden="1">KPI!$F$56</definedName>
    <definedName name="_xlchart.v5.7" hidden="1">KPI!$F$57:$F$105</definedName>
    <definedName name="_xlchart.v5.8" hidden="1">KPI!$G$56</definedName>
    <definedName name="_xlchart.v5.9" hidden="1">KPI!$G$57:$G$105</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12" roundtripDataChecksum="MkNXO3nHl1hJtCkzgjlpMlT+nMBtfmE7umt2XjOe1o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79" i="5"/>
  <c r="T28" i="5"/>
  <c r="G58" i="5"/>
  <c r="G92" i="5"/>
  <c r="G65" i="5"/>
  <c r="G94" i="5"/>
  <c r="G85" i="5"/>
  <c r="J17" i="5"/>
  <c r="G57" i="5"/>
  <c r="G100" i="5"/>
  <c r="T27" i="5"/>
  <c r="G82" i="5"/>
  <c r="M28" i="5"/>
  <c r="G96" i="5"/>
  <c r="G77" i="5"/>
  <c r="G76" i="5"/>
  <c r="G84" i="5"/>
  <c r="G91" i="5"/>
  <c r="M29" i="5"/>
  <c r="W9" i="5"/>
  <c r="M30" i="5"/>
  <c r="G72" i="5"/>
  <c r="G80" i="5"/>
  <c r="G95" i="5"/>
  <c r="G81" i="5"/>
  <c r="S9" i="5"/>
  <c r="G98" i="5"/>
  <c r="G102" i="5"/>
  <c r="G101" i="5"/>
  <c r="M27" i="5"/>
  <c r="G86" i="5"/>
  <c r="G64" i="5"/>
  <c r="G59" i="5"/>
  <c r="G66" i="5"/>
  <c r="G17" i="5"/>
  <c r="D17" i="5"/>
  <c r="G88" i="5"/>
  <c r="G70" i="5"/>
  <c r="G75" i="5"/>
  <c r="G67" i="5"/>
  <c r="G61" i="5"/>
  <c r="P17" i="5"/>
  <c r="G93" i="5"/>
  <c r="G73" i="5"/>
  <c r="G90" i="5"/>
  <c r="M17" i="5"/>
  <c r="G71" i="5"/>
  <c r="G60" i="5"/>
  <c r="G99" i="5"/>
  <c r="G74" i="5"/>
  <c r="T9" i="5"/>
  <c r="G69" i="5"/>
  <c r="T29" i="5"/>
  <c r="G68" i="5"/>
  <c r="G97" i="5"/>
  <c r="G83" i="5"/>
  <c r="U9" i="5"/>
  <c r="G89" i="5"/>
  <c r="G103" i="5"/>
  <c r="G62" i="5"/>
  <c r="V9" i="5"/>
  <c r="G78" i="5"/>
  <c r="G105" i="5"/>
  <c r="G104" i="5"/>
  <c r="G63" i="5"/>
  <c r="G8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385943-CCF1-4BDB-97C3-438B65ABAB0C}" keepAlive="1" name="Query - Table_1" description="Connection to the 'Table_1' query in the workbook." type="5" refreshedVersion="6" background="1" saveData="1">
    <dbPr connection="Provider=Microsoft.Mashup.OleDb.1;Data Source=$Workbook$;Location=Table_1;Extended Properties=&quot;&quot;" command="SELECT * FROM [Table_1]"/>
  </connection>
  <connection id="2" xr16:uid="{D520617F-5FA6-4A17-A2DF-7326C3E8F9C2}" keepAlive="1" name="Query - Table_2" description="Connection to the 'Table_2' query in the workbook." type="5" refreshedVersion="6" background="1" saveData="1">
    <dbPr connection="Provider=Microsoft.Mashup.OleDb.1;Data Source=$Workbook$;Location=Table_2;Extended Properties=&quot;&quot;" command="SELECT * FROM [Table_2]"/>
  </connection>
</connections>
</file>

<file path=xl/sharedStrings.xml><?xml version="1.0" encoding="utf-8"?>
<sst xmlns="http://schemas.openxmlformats.org/spreadsheetml/2006/main" count="143296" uniqueCount="10975">
  <si>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</si>
  <si>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</si>
  <si>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</si>
  <si>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</si>
  <si>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</si>
  <si>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</si>
  <si>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</si>
  <si>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</si>
  <si>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</si>
  <si>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</si>
  <si>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</si>
  <si>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</si>
  <si>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</si>
  <si>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</si>
  <si>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</si>
  <si>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</si>
  <si>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</si>
  <si>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</si>
  <si>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</si>
  <si>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</si>
  <si>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</si>
  <si>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</si>
  <si>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</si>
  <si>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</si>
  <si>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</si>
  <si>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</si>
  <si>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</si>
  <si>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</si>
  <si>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</si>
  <si>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</si>
  <si>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</si>
  <si>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</si>
  <si>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</si>
  <si>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</si>
  <si>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</si>
  <si>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</si>
  <si>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</si>
  <si>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</si>
  <si>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</si>
  <si>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</si>
  <si>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</si>
  <si>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</si>
  <si>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</si>
  <si>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</si>
  <si>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</si>
  <si>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</si>
  <si>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</si>
  <si>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</si>
  <si>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</si>
  <si>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</si>
  <si>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</si>
  <si>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</si>
  <si>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</si>
  <si>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</si>
  <si>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</si>
  <si>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</si>
  <si>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</si>
  <si>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</si>
  <si>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</si>
  <si>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</si>
  <si>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</si>
  <si>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</si>
  <si>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</si>
  <si>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</si>
  <si>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</si>
  <si>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</si>
  <si>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</si>
  <si>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</si>
  <si>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</si>
  <si>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</si>
  <si>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</si>
  <si>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</si>
  <si>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</si>
  <si>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</si>
  <si>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</si>
  <si>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</si>
  <si>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</si>
  <si>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</si>
  <si>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</si>
  <si>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</si>
  <si>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</si>
  <si>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</si>
  <si>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</si>
  <si>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</si>
  <si>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</si>
  <si>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</si>
  <si>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</si>
  <si>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</si>
  <si>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</si>
  <si>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</si>
  <si>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</si>
  <si>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</si>
  <si>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</si>
  <si>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</si>
  <si>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</si>
  <si>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</si>
  <si>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</si>
  <si>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</si>
  <si>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</si>
  <si>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</si>
  <si>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</si>
  <si>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</si>
  <si>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</si>
  <si>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</si>
  <si>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</si>
  <si>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</si>
  <si>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</si>
  <si>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</si>
  <si>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</si>
  <si>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</si>
  <si>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</si>
  <si>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</si>
  <si>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</si>
  <si>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</si>
  <si>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</si>
  <si>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</si>
  <si>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</si>
  <si>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</si>
  <si>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</si>
  <si>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</si>
  <si>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</si>
  <si>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</si>
  <si>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</si>
  <si>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</si>
  <si>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</si>
  <si>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</si>
  <si>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</si>
  <si>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</si>
  <si>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</si>
  <si>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</si>
  <si>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</si>
  <si>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</si>
  <si>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</si>
  <si>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</si>
  <si>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</si>
  <si>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</si>
  <si>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</si>
  <si>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</si>
  <si>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</si>
  <si>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</si>
  <si>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</si>
  <si>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</si>
  <si>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</si>
  <si>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</si>
  <si>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</si>
  <si>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</si>
  <si>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</si>
  <si>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</si>
  <si>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</si>
  <si>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</si>
  <si>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</si>
  <si>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</si>
  <si>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</si>
  <si>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</si>
  <si>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</si>
  <si>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</si>
  <si>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</si>
  <si>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</si>
  <si>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</si>
  <si>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</si>
  <si>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</si>
  <si>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</si>
  <si>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</si>
  <si>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</si>
  <si>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</si>
  <si>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</si>
  <si>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</si>
  <si>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</si>
  <si>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</si>
  <si>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</si>
  <si>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</si>
  <si>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</si>
  <si>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</si>
  <si>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</si>
  <si>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</si>
  <si>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</si>
  <si>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</si>
  <si>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</si>
  <si>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</si>
  <si>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</si>
  <si>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</si>
  <si>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</si>
  <si>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</si>
  <si>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</si>
  <si>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</si>
  <si>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</si>
  <si>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</si>
  <si>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</si>
  <si>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</si>
  <si>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</si>
  <si>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</si>
  <si>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</si>
  <si>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</si>
  <si>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</si>
  <si>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</si>
  <si>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</si>
  <si>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</si>
  <si>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</si>
  <si>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</si>
  <si>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</si>
  <si>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</si>
  <si>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</si>
  <si>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</si>
  <si>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</si>
  <si>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</si>
  <si>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</si>
  <si>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</si>
  <si>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</si>
  <si>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</si>
  <si>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</si>
  <si>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</si>
  <si>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</si>
  <si>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</si>
  <si>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</si>
  <si>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</si>
  <si>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</si>
  <si>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</si>
  <si>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</si>
  <si>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</si>
  <si>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</si>
  <si>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</si>
  <si>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</si>
  <si>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</si>
  <si>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</si>
  <si>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</si>
  <si>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</si>
  <si>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</si>
  <si>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</si>
  <si>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</si>
  <si>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</si>
  <si>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</si>
  <si>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</si>
  <si>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</si>
  <si>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</si>
  <si>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</si>
  <si>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</si>
  <si>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</si>
  <si>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</si>
  <si>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</si>
  <si>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</si>
  <si>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</si>
  <si>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</si>
  <si>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</si>
  <si>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</si>
  <si>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</si>
  <si>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</si>
  <si>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</si>
  <si>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</si>
  <si>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</si>
  <si>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</si>
  <si>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</si>
  <si>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</si>
  <si>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</si>
  <si>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</si>
  <si>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</si>
  <si>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</si>
  <si>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</si>
  <si>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</si>
  <si>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</si>
  <si>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</si>
  <si>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</si>
  <si>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</si>
  <si>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</si>
  <si>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</si>
  <si>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</si>
  <si>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</si>
  <si>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</si>
  <si>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</si>
  <si>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</si>
  <si>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</si>
  <si>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</si>
  <si>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</si>
  <si>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</si>
  <si>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</si>
  <si>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</si>
  <si>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</si>
  <si>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</si>
  <si>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</si>
  <si>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</si>
  <si>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</si>
  <si>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</si>
  <si>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</si>
  <si>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</si>
  <si>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</si>
  <si>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</si>
  <si>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</si>
  <si>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</si>
  <si>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</si>
  <si>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</si>
  <si>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</si>
  <si>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</si>
  <si>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</si>
  <si>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</si>
  <si>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</si>
  <si>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</si>
  <si>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</si>
  <si>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</si>
  <si>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</si>
  <si>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</si>
  <si>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</si>
  <si>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</si>
  <si>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</si>
  <si>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</si>
  <si>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</si>
  <si>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</si>
  <si>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</si>
  <si>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</si>
  <si>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</si>
  <si>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</si>
  <si>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</si>
  <si>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</si>
  <si>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</si>
  <si>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</si>
  <si>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</si>
  <si>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</si>
  <si>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</si>
  <si>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</si>
  <si>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</si>
  <si>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</si>
  <si>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</si>
  <si>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</si>
  <si>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</si>
  <si>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</si>
  <si>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</si>
  <si>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</si>
  <si>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</si>
  <si>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</si>
  <si>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</si>
  <si>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</si>
  <si>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</si>
  <si>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</si>
  <si>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</si>
  <si>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</si>
  <si>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</si>
  <si>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</si>
  <si>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</si>
  <si>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</si>
  <si>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</si>
  <si>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</si>
  <si>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</si>
  <si>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</si>
  <si>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</si>
  <si>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</si>
  <si>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</si>
  <si>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</si>
  <si>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</si>
  <si>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</si>
  <si>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</si>
  <si>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</si>
  <si>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</si>
  <si>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</si>
  <si>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</si>
  <si>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</si>
  <si>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</si>
  <si>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</si>
  <si>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</si>
  <si>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</si>
  <si>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</si>
  <si>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</si>
  <si>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</si>
  <si>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</si>
  <si>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</si>
  <si>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</si>
  <si>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</si>
  <si>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</si>
  <si>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</si>
  <si>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</si>
  <si>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</si>
  <si>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</si>
  <si>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</si>
  <si>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</si>
  <si>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</si>
  <si>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</si>
  <si>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</si>
  <si>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</si>
  <si>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</si>
  <si>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</si>
  <si>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</si>
  <si>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</si>
  <si>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</si>
  <si>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</si>
  <si>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</si>
  <si>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</si>
  <si>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</si>
  <si>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</si>
  <si>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</si>
  <si>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</si>
  <si>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</si>
  <si>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</si>
  <si>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</si>
  <si>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</si>
  <si>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</si>
  <si>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</si>
  <si>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</si>
  <si>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</si>
  <si>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</si>
  <si>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</si>
  <si>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</si>
  <si>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</si>
  <si>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</si>
  <si>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</si>
  <si>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</si>
  <si>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</si>
  <si>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</si>
  <si>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</si>
  <si>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</si>
  <si>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</si>
  <si>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</si>
  <si>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</si>
  <si>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</si>
  <si>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</si>
  <si>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</si>
  <si>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</si>
  <si>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</si>
  <si>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</si>
  <si>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</si>
  <si>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</si>
  <si>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</si>
  <si>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</si>
  <si>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</si>
  <si>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</si>
  <si>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</si>
  <si>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</si>
  <si>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</si>
  <si>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</si>
  <si>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</si>
  <si>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</si>
  <si>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</si>
  <si>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</si>
  <si>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</si>
  <si>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</si>
  <si>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</si>
  <si>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</si>
  <si>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</si>
  <si>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</si>
  <si>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</si>
  <si>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</si>
  <si>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</si>
  <si>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</si>
  <si>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</si>
  <si>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</si>
  <si>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</si>
  <si>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</si>
  <si>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</si>
  <si>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</si>
  <si>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</si>
  <si>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</si>
  <si>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</si>
  <si>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</si>
  <si>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</si>
  <si>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</si>
  <si>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</si>
  <si>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</si>
  <si>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</si>
  <si>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</si>
  <si>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</si>
  <si>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</si>
  <si>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</si>
  <si>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</si>
  <si>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</si>
  <si>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</si>
  <si>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</si>
  <si>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</si>
  <si>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</si>
  <si>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</si>
  <si>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</si>
  <si>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</si>
  <si>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</si>
  <si>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</si>
  <si>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</si>
  <si>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</si>
  <si>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</si>
  <si>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</si>
  <si>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</si>
  <si>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</si>
  <si>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</si>
  <si>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</si>
  <si>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</si>
  <si>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</si>
  <si>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</si>
  <si>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</si>
  <si>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</si>
  <si>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</si>
  <si>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</si>
  <si>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</si>
  <si>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</si>
  <si>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</si>
  <si>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</si>
  <si>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</si>
  <si>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</si>
  <si>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</si>
  <si>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</si>
  <si>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</si>
  <si>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</si>
  <si>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</si>
  <si>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</si>
  <si>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</si>
  <si>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</si>
  <si>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</si>
  <si>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</si>
  <si>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</si>
  <si>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</si>
  <si>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</si>
  <si>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</si>
  <si>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</si>
  <si>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</si>
  <si>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</si>
  <si>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</si>
  <si>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</si>
  <si>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</si>
  <si>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</si>
  <si>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</si>
  <si>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</si>
  <si>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</si>
  <si>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</si>
  <si>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</si>
  <si>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</si>
  <si>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</si>
  <si>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</si>
  <si>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</si>
  <si>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</si>
  <si>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</si>
  <si>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</si>
  <si>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</si>
  <si>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</si>
  <si>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</si>
  <si>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</si>
  <si>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</si>
  <si>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</si>
  <si>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</si>
  <si>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</si>
  <si>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</si>
  <si>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</si>
  <si>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</si>
  <si>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</si>
  <si>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</si>
  <si>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</si>
  <si>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</si>
  <si>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</si>
  <si>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</si>
  <si>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</si>
  <si>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</si>
  <si>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</si>
  <si>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</si>
  <si>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</si>
  <si>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</si>
  <si>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</si>
  <si>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</si>
  <si>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</si>
  <si>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</si>
  <si>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</si>
  <si>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</si>
  <si>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</si>
  <si>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</si>
  <si>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</si>
  <si>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</si>
  <si>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</si>
  <si>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</si>
  <si>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</si>
  <si>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</si>
  <si>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</si>
  <si>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</si>
  <si>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</si>
  <si>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</si>
  <si>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</si>
  <si>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</si>
  <si>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</si>
  <si>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</si>
  <si>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</si>
  <si>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</si>
  <si>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</si>
  <si>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</si>
  <si>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</si>
  <si>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</si>
  <si>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</si>
  <si>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</si>
  <si>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</si>
  <si>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</si>
  <si>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</si>
  <si>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</si>
  <si>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</si>
  <si>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</si>
  <si>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</si>
  <si>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</si>
  <si>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</si>
  <si>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</si>
  <si>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</si>
  <si>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</si>
  <si>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</si>
  <si>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</si>
  <si>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</si>
  <si>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</si>
  <si>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</si>
  <si>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</si>
  <si>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</si>
  <si>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</si>
  <si>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</si>
  <si>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</si>
  <si>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</si>
  <si>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</si>
  <si>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</si>
  <si>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</si>
  <si>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</si>
  <si>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</si>
  <si>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</si>
  <si>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</si>
  <si>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</si>
  <si>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</si>
  <si>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</si>
  <si>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</si>
  <si>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</si>
  <si>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</si>
  <si>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</si>
  <si>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</si>
  <si>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</si>
  <si>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</si>
  <si>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</si>
  <si>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</si>
  <si>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</si>
  <si>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</si>
  <si>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</si>
  <si>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</si>
  <si>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</si>
  <si>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</si>
  <si>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</si>
  <si>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</si>
  <si>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</si>
  <si>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</si>
  <si>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</si>
  <si>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</si>
  <si>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</si>
  <si>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</si>
  <si>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</si>
  <si>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</si>
  <si>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</si>
  <si>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</si>
  <si>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</si>
  <si>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</si>
  <si>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</si>
  <si>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</si>
  <si>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</si>
  <si>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</si>
  <si>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</si>
  <si>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</si>
  <si>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</si>
  <si>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</si>
  <si>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</si>
  <si>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</si>
  <si>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</si>
  <si>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</si>
  <si>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</si>
  <si>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</si>
  <si>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</si>
  <si>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</si>
  <si>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</si>
  <si>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</si>
  <si>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</si>
  <si>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</si>
  <si>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</si>
  <si>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</si>
  <si>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</si>
  <si>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</si>
  <si>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</si>
  <si>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</si>
  <si>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</si>
  <si>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</si>
  <si>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</si>
  <si>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</si>
  <si>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</si>
  <si>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</si>
  <si>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</si>
  <si>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</si>
  <si>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</si>
  <si>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</si>
  <si>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</si>
  <si>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</si>
  <si>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</si>
  <si>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</si>
  <si>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</si>
  <si>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</si>
  <si>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</si>
  <si>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</si>
  <si>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</si>
  <si>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</si>
  <si>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</si>
  <si>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</si>
  <si>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</si>
  <si>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</si>
  <si>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</si>
  <si>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</si>
  <si>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</si>
  <si>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</si>
  <si>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</si>
  <si>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</si>
  <si>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</si>
  <si>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</si>
  <si>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</si>
  <si>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</si>
  <si>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</si>
  <si>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</si>
  <si>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</si>
  <si>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</si>
  <si>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</si>
  <si>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</si>
  <si>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</si>
  <si>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</si>
  <si>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</si>
  <si>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</si>
  <si>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</si>
  <si>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</si>
  <si>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</si>
  <si>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</si>
  <si>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</si>
  <si>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</si>
  <si>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</si>
  <si>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</si>
  <si>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</si>
  <si>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</si>
  <si>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</si>
  <si>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</si>
  <si>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</si>
  <si>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</si>
  <si>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</si>
  <si>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</si>
  <si>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</si>
  <si>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</si>
  <si>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</si>
  <si>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</si>
  <si>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</si>
  <si>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</si>
  <si>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</si>
  <si>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</si>
  <si>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</si>
  <si>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</si>
  <si>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</si>
  <si>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</si>
  <si>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</si>
  <si>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</si>
  <si>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</si>
  <si>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</si>
  <si>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</si>
  <si>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</si>
  <si>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</si>
  <si>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</si>
  <si>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</si>
  <si>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</si>
  <si>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</si>
  <si>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</si>
  <si>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</si>
  <si>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</si>
  <si>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</si>
  <si>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</si>
  <si>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</si>
  <si>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</si>
  <si>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</si>
  <si>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</si>
  <si>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</si>
  <si>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</si>
  <si>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</si>
  <si>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</si>
  <si>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</si>
  <si>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</si>
  <si>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</si>
  <si>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</si>
  <si>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</si>
  <si>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</si>
  <si>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</si>
  <si>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</si>
  <si>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</si>
  <si>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</si>
  <si>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</si>
  <si>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</si>
  <si>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</si>
  <si>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</si>
  <si>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</si>
  <si>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</si>
  <si>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</si>
  <si>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</si>
  <si>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</si>
  <si>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</si>
  <si>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</si>
  <si>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</si>
  <si>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</si>
  <si>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</si>
  <si>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</si>
  <si>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</si>
  <si>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</si>
  <si>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</si>
  <si>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</si>
  <si>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</si>
  <si>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</si>
  <si>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</si>
  <si>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</si>
  <si>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</si>
  <si>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</si>
  <si>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</si>
  <si>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</si>
  <si>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</si>
  <si>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</si>
  <si>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</si>
  <si>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</si>
  <si>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</si>
  <si>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</si>
  <si>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</si>
  <si>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</si>
  <si>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</si>
  <si>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</si>
  <si>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</si>
  <si>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</si>
  <si>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</si>
  <si>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</si>
  <si>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</si>
  <si>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</si>
  <si>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</si>
  <si>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</si>
  <si>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</si>
  <si>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</si>
  <si>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</si>
  <si>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</si>
  <si>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</si>
  <si>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</si>
  <si>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</si>
  <si>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</si>
  <si>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</si>
  <si>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</si>
  <si>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</si>
  <si>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</si>
  <si>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</si>
  <si>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</si>
  <si>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</si>
  <si>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</si>
  <si>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</si>
  <si>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</si>
  <si>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</si>
  <si>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</si>
  <si>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</si>
  <si>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</si>
  <si>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</si>
  <si>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</si>
  <si>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</si>
  <si>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</si>
  <si>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</si>
  <si>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</si>
  <si>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</si>
  <si>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</si>
  <si>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</si>
  <si>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</si>
  <si>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</si>
  <si>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</si>
  <si>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</si>
  <si>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</si>
  <si>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</si>
  <si>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</si>
  <si>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</si>
  <si>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</si>
  <si>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</si>
  <si>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</si>
  <si>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</si>
  <si>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</si>
  <si>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</si>
  <si>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</si>
  <si>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</si>
  <si>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</si>
  <si>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</si>
  <si>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</si>
  <si>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</si>
  <si>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</si>
  <si>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</si>
  <si>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</si>
  <si>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</si>
  <si>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</si>
  <si>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</si>
  <si>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</si>
  <si>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</si>
  <si>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</si>
  <si>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</si>
  <si>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</si>
  <si>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</si>
  <si>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</si>
  <si>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</si>
  <si>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</si>
  <si>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</si>
  <si>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</si>
  <si>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</si>
  <si>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</si>
  <si>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</si>
  <si>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</si>
  <si>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</si>
  <si>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</si>
  <si>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</si>
  <si>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</si>
  <si>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</si>
  <si>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</si>
  <si>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</si>
  <si>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</si>
  <si>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</si>
  <si>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</si>
  <si>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</si>
  <si>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</si>
  <si>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</si>
  <si>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</si>
  <si>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</si>
  <si>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</si>
  <si>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</si>
  <si>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</si>
  <si>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</si>
  <si>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</si>
  <si>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</si>
  <si>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</si>
  <si>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</si>
  <si>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</si>
  <si>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</si>
  <si>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</si>
  <si>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</si>
  <si>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</si>
  <si>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</si>
  <si>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</si>
  <si>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</si>
  <si>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</si>
  <si>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</si>
  <si>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</si>
  <si>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</si>
  <si>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</si>
  <si>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</si>
  <si>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</si>
  <si>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</si>
  <si>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</si>
  <si>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</si>
  <si>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</si>
  <si>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</si>
  <si>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</si>
  <si>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</si>
  <si>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</si>
  <si>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</si>
  <si>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</si>
  <si>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</si>
  <si>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</si>
  <si>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</si>
  <si>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</si>
  <si>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</si>
  <si>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</si>
  <si>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</si>
  <si>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</si>
  <si>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</si>
  <si>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</si>
  <si>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</si>
  <si>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</si>
  <si>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</si>
  <si>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</si>
  <si>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</si>
  <si>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</si>
  <si>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</si>
  <si>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</si>
  <si>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</si>
  <si>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</si>
  <si>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</si>
  <si>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</si>
  <si>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</si>
  <si>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</si>
  <si>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</si>
  <si>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</si>
  <si>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</si>
  <si>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</si>
  <si>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</si>
  <si>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</si>
  <si>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</si>
  <si>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</si>
  <si>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</si>
  <si>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</si>
  <si>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</si>
  <si>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</si>
  <si>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</si>
  <si>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</si>
  <si>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</si>
  <si>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</si>
  <si>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</si>
  <si>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</si>
  <si>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</si>
  <si>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</si>
  <si>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</si>
  <si>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</si>
  <si>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</si>
  <si>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</si>
  <si>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</si>
  <si>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</si>
  <si>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</si>
  <si>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</si>
  <si>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</si>
  <si>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</si>
  <si>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</si>
  <si>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</si>
  <si>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</si>
  <si>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</si>
  <si>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</si>
  <si>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</si>
  <si>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</si>
  <si>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</si>
  <si>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</si>
  <si>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</si>
  <si>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</si>
  <si>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</si>
  <si>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</si>
  <si>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</si>
  <si>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</si>
  <si>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</si>
  <si>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</si>
  <si>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</si>
  <si>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</si>
  <si>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</si>
  <si>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</si>
  <si>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</si>
  <si>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</si>
  <si>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</si>
  <si>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</si>
  <si>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</si>
  <si>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</si>
  <si>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</si>
  <si>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</si>
  <si>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</si>
  <si>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</si>
  <si>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</si>
  <si>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</si>
  <si>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</si>
  <si>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</si>
  <si>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</si>
  <si>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</si>
  <si>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</si>
  <si>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</si>
  <si>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</si>
  <si>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</si>
  <si>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</si>
  <si>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</si>
  <si>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</si>
  <si>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</si>
  <si>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</si>
  <si>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</si>
  <si>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</si>
  <si>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</si>
  <si>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</si>
  <si>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</si>
  <si>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</si>
  <si>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</si>
  <si>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</si>
  <si>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</si>
  <si>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</si>
  <si>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</si>
  <si>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</si>
  <si>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</si>
  <si>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</si>
  <si>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</si>
  <si>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</si>
  <si>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</si>
  <si>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</si>
  <si>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</si>
  <si>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</si>
  <si>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</si>
  <si>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</si>
  <si>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</si>
  <si>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</si>
  <si>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</si>
  <si>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</si>
  <si>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</si>
  <si>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</si>
  <si>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</si>
  <si>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</si>
  <si>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</si>
  <si>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</si>
  <si>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</si>
  <si>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</si>
  <si>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</si>
  <si>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</si>
  <si>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</si>
  <si>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</si>
  <si>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</si>
  <si>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</si>
  <si>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</si>
  <si>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</si>
  <si>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</si>
  <si>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</si>
  <si>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</si>
  <si>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</si>
  <si>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</si>
  <si>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</si>
  <si>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</si>
  <si>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</si>
  <si>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</si>
  <si>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</si>
  <si>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</si>
  <si>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</si>
  <si>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</si>
  <si>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</si>
  <si>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</si>
  <si>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</si>
  <si>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</si>
  <si>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</si>
  <si>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</si>
  <si>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</si>
  <si>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</si>
  <si>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</si>
  <si>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</si>
  <si>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</si>
  <si>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</si>
  <si>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</si>
  <si>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</si>
  <si>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</si>
  <si>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</si>
  <si>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</si>
  <si>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</si>
  <si>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</si>
  <si>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</si>
  <si>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</si>
  <si>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</si>
  <si>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</si>
  <si>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</si>
  <si>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</si>
  <si>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</si>
  <si>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</si>
  <si>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</si>
  <si>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</si>
  <si>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</si>
  <si>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</si>
  <si>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</si>
  <si>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</si>
  <si>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</si>
  <si>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</si>
  <si>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</si>
  <si>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</si>
  <si>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</si>
  <si>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</si>
  <si>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</si>
  <si>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</si>
  <si>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</si>
  <si>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</si>
  <si>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</si>
  <si>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</si>
  <si>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</si>
  <si>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</si>
  <si>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</si>
  <si>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</si>
  <si>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</si>
  <si>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</si>
  <si>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</si>
  <si>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</si>
  <si>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</si>
  <si>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</si>
  <si>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</si>
  <si>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</si>
  <si>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</si>
  <si>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</si>
  <si>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</si>
  <si>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</si>
  <si>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</si>
  <si>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</si>
  <si>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</si>
  <si>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</si>
  <si>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</si>
  <si>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</si>
  <si>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</si>
  <si>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</si>
  <si>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</si>
  <si>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</si>
  <si>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</si>
  <si>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</si>
  <si>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</si>
  <si>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</si>
  <si>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</si>
  <si>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</si>
  <si>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</si>
  <si>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</si>
  <si>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</si>
  <si>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</si>
  <si>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</si>
  <si>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</si>
  <si>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</si>
  <si>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</si>
  <si>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</si>
  <si>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</si>
  <si>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</si>
  <si>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</si>
  <si>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</si>
  <si>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</si>
  <si>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</si>
  <si>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</si>
  <si>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</si>
  <si>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</si>
  <si>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</si>
  <si>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</si>
  <si>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</si>
  <si>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</si>
  <si>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</si>
  <si>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</si>
  <si>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</si>
  <si>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</si>
  <si>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</si>
  <si>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</si>
  <si>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</si>
  <si>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</si>
  <si>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</si>
  <si>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</si>
  <si>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</si>
  <si>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</si>
  <si>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</si>
  <si>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</si>
  <si>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</si>
  <si>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</si>
  <si>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</si>
  <si>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</si>
  <si>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</si>
  <si>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</si>
  <si>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</si>
  <si>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</si>
  <si>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</si>
  <si>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</si>
  <si>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</si>
  <si>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</si>
  <si>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</si>
  <si>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</si>
  <si>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</si>
  <si>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</si>
  <si>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</si>
  <si>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</si>
  <si>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</si>
  <si>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</si>
  <si>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</si>
  <si>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</si>
  <si>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</si>
  <si>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</si>
  <si>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</si>
  <si>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</si>
  <si>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</si>
  <si>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</si>
  <si>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</si>
  <si>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</si>
  <si>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</si>
  <si>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</si>
  <si>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</si>
  <si>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</si>
  <si>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</si>
  <si>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</si>
  <si>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</si>
  <si>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</si>
  <si>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</si>
  <si>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</si>
  <si>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</si>
  <si>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</si>
  <si>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</si>
  <si>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</si>
  <si>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</si>
  <si>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</si>
  <si>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</si>
  <si>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</si>
  <si>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</si>
  <si>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</si>
  <si>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</si>
  <si>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</si>
  <si>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</si>
  <si>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</si>
  <si>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</si>
  <si>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</si>
  <si>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</si>
  <si>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</si>
  <si>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</si>
  <si>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</si>
  <si>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</si>
  <si>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</si>
  <si>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</si>
  <si>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</si>
  <si>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</si>
  <si>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</si>
  <si>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</si>
  <si>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</si>
  <si>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</si>
  <si>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</si>
  <si>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</si>
  <si>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</si>
  <si>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</si>
  <si>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</si>
  <si>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</si>
  <si>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</si>
  <si>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</si>
  <si>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</si>
  <si>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</si>
  <si>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</si>
  <si>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</si>
  <si>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</si>
  <si>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</si>
  <si>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</si>
  <si>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</si>
  <si>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</si>
  <si>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</si>
  <si>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</si>
  <si>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</si>
  <si>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</si>
  <si>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</si>
  <si>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</si>
  <si>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</si>
  <si>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</si>
  <si>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</si>
  <si>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</si>
  <si>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</si>
  <si>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</si>
  <si>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</si>
  <si>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</si>
  <si>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</si>
  <si>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</si>
  <si>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</si>
  <si>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</si>
  <si>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</si>
  <si>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</si>
  <si>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</si>
  <si>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</si>
  <si>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</si>
  <si>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</si>
  <si>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</si>
  <si>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</si>
  <si>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</si>
  <si>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</si>
  <si>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</si>
  <si>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</si>
  <si>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</si>
  <si>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</si>
  <si>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</si>
  <si>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</si>
  <si>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</si>
  <si>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</si>
  <si>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</si>
  <si>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</si>
  <si>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</si>
  <si>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</si>
  <si>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</si>
  <si>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</si>
  <si>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</si>
  <si>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</si>
  <si>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</si>
  <si>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</si>
  <si>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</si>
  <si>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</si>
  <si>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</si>
  <si>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</si>
  <si>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</si>
  <si>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</si>
  <si>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</si>
  <si>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</si>
  <si>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</si>
  <si>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</si>
  <si>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</si>
  <si>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</si>
  <si>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</si>
  <si>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</si>
  <si>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</si>
  <si>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</si>
  <si>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</si>
  <si>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</si>
  <si>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</si>
  <si>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</si>
  <si>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</si>
  <si>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</si>
  <si>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</si>
  <si>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</si>
  <si>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</si>
  <si>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</si>
  <si>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</si>
  <si>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</si>
  <si>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</si>
  <si>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</si>
  <si>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</si>
  <si>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</si>
  <si>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</si>
  <si>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</si>
  <si>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</si>
  <si>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</si>
  <si>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</si>
  <si>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</si>
  <si>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</si>
  <si>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</si>
  <si>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</si>
  <si>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</si>
  <si>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</si>
  <si>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</si>
  <si>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</si>
  <si>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</si>
  <si>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</si>
  <si>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</si>
  <si>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</si>
  <si>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</si>
  <si>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</si>
  <si>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</si>
  <si>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</si>
  <si>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</si>
  <si>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</si>
  <si>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</si>
  <si>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</si>
  <si>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</si>
  <si>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</si>
  <si>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</si>
  <si>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</si>
  <si>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</si>
  <si>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</si>
  <si>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</si>
  <si>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</si>
  <si>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</si>
  <si>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</si>
  <si>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</si>
  <si>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</si>
  <si>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</si>
  <si>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</si>
  <si>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</si>
  <si>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</si>
  <si>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</si>
  <si>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</si>
  <si>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</si>
  <si>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</si>
  <si>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</si>
  <si>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</si>
  <si>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</si>
  <si>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</si>
  <si>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</si>
  <si>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</si>
  <si>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</si>
  <si>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</si>
  <si>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</si>
  <si>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</si>
  <si>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</si>
  <si>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</si>
  <si>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</si>
  <si>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</si>
  <si>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</si>
  <si>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</si>
  <si>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</si>
  <si>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</si>
  <si>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</si>
  <si>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</si>
  <si>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</si>
  <si>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</si>
  <si>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</si>
  <si>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</si>
  <si>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</si>
  <si>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</si>
  <si>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</si>
  <si>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</si>
  <si>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</si>
  <si>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</si>
  <si>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</si>
  <si>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</si>
  <si>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</si>
  <si>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</si>
  <si>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</si>
  <si>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</si>
  <si>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</si>
  <si>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</si>
  <si>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</si>
  <si>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</si>
  <si>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</si>
  <si>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</si>
  <si>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</si>
  <si>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</si>
  <si>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</si>
  <si>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</si>
  <si>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</si>
  <si>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</si>
  <si>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</si>
  <si>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</si>
  <si>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</si>
  <si>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</si>
  <si>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</si>
  <si>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</si>
  <si>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</si>
  <si>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</si>
  <si>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</si>
  <si>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</si>
  <si>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</si>
  <si>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</si>
  <si>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</si>
  <si>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</si>
  <si>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</si>
  <si>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</si>
  <si>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</si>
  <si>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</si>
  <si>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</si>
  <si>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</si>
  <si>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</si>
  <si>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</si>
  <si>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</si>
  <si>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</si>
  <si>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</si>
  <si>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</si>
  <si>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</si>
  <si>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</si>
  <si>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</si>
  <si>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</si>
  <si>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</si>
  <si>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</si>
  <si>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</si>
  <si>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</si>
  <si>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</si>
  <si>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</si>
  <si>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</si>
  <si>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</si>
  <si>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</si>
  <si>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</si>
  <si>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</si>
  <si>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</si>
  <si>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</si>
  <si>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</si>
  <si>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</si>
  <si>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</si>
  <si>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</si>
  <si>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</si>
  <si>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</si>
  <si>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</si>
  <si>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</si>
  <si>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</si>
  <si>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</si>
  <si>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</si>
  <si>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</si>
  <si>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</si>
  <si>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</si>
  <si>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</si>
  <si>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</si>
  <si>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</si>
  <si>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</si>
  <si>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</si>
  <si>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</si>
  <si>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</si>
  <si>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</si>
  <si>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</si>
  <si>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</si>
  <si>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</si>
  <si>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</si>
  <si>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</si>
  <si>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</si>
  <si>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</si>
  <si>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</si>
  <si>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</si>
  <si>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</si>
  <si>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</si>
  <si>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</si>
  <si>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</si>
  <si>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</si>
  <si>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</si>
  <si>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</si>
  <si>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</si>
  <si>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</si>
  <si>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</si>
  <si>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</si>
  <si>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</si>
  <si>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</si>
  <si>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</si>
  <si>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</si>
  <si>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</si>
  <si>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</si>
  <si>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</si>
  <si>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</si>
  <si>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</si>
  <si>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</si>
  <si>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</si>
  <si>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</si>
  <si>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</si>
  <si>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</si>
  <si>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</si>
  <si>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</si>
  <si>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</si>
  <si>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</si>
  <si>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</si>
  <si>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</si>
  <si>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</si>
  <si>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</si>
  <si>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</si>
  <si>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</si>
  <si>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</si>
  <si>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</si>
  <si>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</si>
  <si>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</si>
  <si>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</si>
  <si>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</si>
  <si>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</si>
  <si>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</si>
  <si>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</si>
  <si>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</si>
  <si>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</si>
  <si>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</si>
  <si>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</si>
  <si>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</si>
  <si>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</si>
  <si>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</si>
  <si>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</si>
  <si>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</si>
  <si>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</si>
  <si>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</si>
  <si>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</si>
  <si>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</si>
  <si>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</si>
  <si>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</si>
  <si>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</si>
  <si>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</si>
  <si>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</si>
  <si>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</si>
  <si>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</si>
  <si>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</si>
  <si>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</si>
  <si>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</si>
  <si>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</si>
  <si>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</si>
  <si>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</si>
  <si>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</si>
  <si>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</si>
  <si>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</si>
  <si>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</si>
  <si>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</si>
  <si>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</si>
  <si>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</si>
  <si>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</si>
  <si>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</si>
  <si>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</si>
  <si>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</si>
  <si>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</si>
  <si>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</si>
  <si>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</si>
  <si>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</si>
  <si>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</si>
  <si>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</si>
  <si>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</si>
  <si>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</si>
  <si>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</si>
  <si>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</si>
  <si>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</si>
  <si>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</si>
  <si>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</si>
  <si>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</si>
  <si>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</si>
  <si>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</si>
  <si>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</si>
  <si>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</si>
  <si>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</si>
  <si>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</si>
  <si>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</si>
  <si>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</si>
  <si>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</si>
  <si>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</si>
  <si>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</si>
  <si>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</si>
  <si>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</si>
  <si>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</si>
  <si>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</si>
  <si>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</si>
  <si>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</si>
  <si>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</si>
  <si>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</si>
  <si>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</si>
  <si>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</si>
  <si>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</si>
  <si>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</si>
  <si>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</si>
  <si>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</si>
  <si>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</si>
  <si>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</si>
  <si>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</si>
  <si>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</si>
  <si>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</si>
  <si>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</si>
  <si>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</si>
  <si>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</si>
  <si>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</si>
  <si>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</si>
  <si>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</si>
  <si>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</si>
  <si>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</si>
  <si>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</si>
  <si>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</si>
  <si>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</si>
  <si>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</si>
  <si>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</si>
  <si>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</si>
  <si>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</si>
  <si>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</si>
  <si>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</si>
  <si>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</si>
  <si>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</si>
  <si>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</si>
  <si>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</si>
  <si>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</si>
  <si>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</si>
  <si>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</si>
  <si>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</si>
  <si>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</si>
  <si>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</si>
  <si>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</si>
  <si>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</si>
  <si>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</si>
  <si>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</si>
  <si>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</si>
  <si>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</si>
  <si>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</si>
  <si>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</si>
  <si>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</si>
  <si>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</si>
  <si>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</si>
  <si>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</si>
  <si>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</si>
  <si>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</si>
  <si>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</si>
  <si>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</si>
  <si>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</si>
  <si>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</si>
  <si>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</si>
  <si>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</si>
  <si>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</si>
  <si>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</si>
  <si>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</si>
  <si>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</si>
  <si>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</si>
  <si>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</si>
  <si>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</si>
  <si>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</si>
  <si>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</si>
  <si>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</si>
  <si>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</si>
  <si>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</si>
  <si>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</si>
  <si>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</si>
  <si>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</si>
  <si>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</si>
  <si>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</si>
  <si>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</si>
  <si>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</si>
  <si>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</si>
  <si>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</si>
  <si>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</si>
  <si>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</si>
  <si>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</si>
  <si>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</si>
  <si>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</si>
  <si>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</si>
  <si>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</si>
  <si>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</si>
  <si>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</si>
  <si>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</si>
  <si>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</si>
  <si>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</si>
  <si>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</si>
  <si>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</si>
  <si>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</si>
  <si>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</si>
  <si>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</si>
  <si>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</si>
  <si>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</si>
  <si>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</si>
  <si>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</si>
  <si>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</si>
  <si>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</si>
  <si>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</si>
  <si>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</si>
  <si>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</si>
  <si>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</si>
  <si>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</si>
  <si>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</si>
  <si>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</si>
  <si>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</si>
  <si>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</si>
  <si>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</si>
  <si>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</si>
  <si>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</si>
  <si>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</si>
  <si>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</si>
  <si>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</si>
  <si>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</si>
  <si>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</si>
  <si>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</si>
  <si>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</si>
  <si>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</si>
  <si>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</si>
  <si>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</si>
  <si>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</si>
  <si>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</si>
  <si>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</si>
  <si>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</si>
  <si>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</si>
  <si>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</si>
  <si>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</si>
  <si>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</si>
  <si>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</si>
  <si>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</si>
  <si>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</si>
  <si>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</si>
  <si>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</si>
  <si>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</si>
  <si>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</si>
  <si>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</si>
  <si>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</si>
  <si>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</si>
  <si>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</si>
  <si>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</si>
  <si>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</si>
  <si>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</si>
  <si>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</si>
  <si>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</si>
  <si>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</si>
  <si>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</si>
  <si>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</si>
  <si>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</si>
  <si>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</si>
  <si>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</si>
  <si>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</si>
  <si>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</si>
  <si>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</si>
  <si>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</si>
  <si>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</si>
  <si>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</si>
  <si>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</si>
  <si>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</si>
  <si>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</si>
  <si>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</si>
  <si>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</si>
  <si>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</si>
  <si>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</si>
  <si>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</si>
  <si>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</si>
  <si>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</si>
  <si>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</si>
  <si>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</si>
  <si>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</si>
  <si>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</si>
  <si>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</si>
  <si>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</si>
  <si>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</si>
  <si>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</si>
  <si>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</si>
  <si>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</si>
  <si>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</si>
  <si>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</si>
  <si>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</si>
  <si>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</si>
  <si>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</si>
  <si>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</si>
  <si>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</si>
  <si>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</si>
  <si>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</si>
  <si>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</si>
  <si>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</si>
  <si>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</si>
  <si>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</si>
  <si>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</si>
  <si>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</si>
  <si>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</si>
  <si>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</si>
  <si>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</si>
  <si>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</si>
  <si>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</si>
  <si>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</si>
  <si>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</si>
  <si>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</si>
  <si>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</si>
  <si>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</si>
  <si>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</si>
  <si>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</si>
  <si>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</si>
  <si>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</si>
  <si>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</si>
  <si>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</si>
  <si>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</si>
  <si>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</si>
  <si>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</si>
  <si>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</si>
  <si>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</si>
  <si>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</si>
  <si>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</si>
  <si>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</si>
  <si>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</si>
  <si>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</si>
  <si>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</si>
  <si>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</si>
  <si>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</si>
  <si>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</si>
  <si>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</si>
  <si>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</si>
  <si>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</si>
  <si>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</si>
  <si>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</si>
  <si>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</si>
  <si>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</si>
  <si>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</si>
  <si>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</si>
  <si>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</si>
  <si>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</si>
  <si>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</si>
  <si>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</si>
  <si>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</si>
  <si>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</si>
  <si>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</si>
  <si>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</si>
  <si>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</si>
  <si>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</si>
  <si>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</si>
  <si>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</si>
  <si>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</si>
  <si>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</si>
  <si>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</si>
  <si>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</si>
  <si>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</si>
  <si>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</si>
  <si>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</si>
  <si>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</si>
  <si>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</si>
  <si>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</si>
  <si>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</si>
  <si>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</si>
  <si>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</si>
  <si>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</si>
  <si>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</si>
  <si>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</si>
  <si>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</si>
  <si>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</si>
  <si>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</si>
  <si>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</si>
  <si>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</si>
  <si>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</si>
  <si>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</si>
  <si>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</si>
  <si>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</si>
  <si>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</si>
  <si>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</si>
  <si>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</si>
  <si>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</si>
  <si>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</si>
  <si>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</si>
  <si>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</si>
  <si>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</si>
  <si>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</si>
  <si>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</si>
  <si>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</si>
  <si>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</si>
  <si>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</si>
  <si>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</si>
  <si>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</si>
  <si>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</si>
  <si>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</si>
  <si>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</si>
  <si>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</si>
  <si>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</si>
  <si>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</si>
  <si>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</si>
  <si>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</si>
  <si>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</si>
  <si>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</si>
  <si>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</si>
  <si>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</si>
  <si>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</si>
  <si>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</si>
  <si>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</si>
  <si>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</si>
  <si>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</si>
  <si>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</si>
  <si>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</si>
  <si>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</si>
  <si>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</si>
  <si>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</si>
  <si>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</si>
  <si>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</si>
  <si>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</si>
  <si>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</si>
  <si>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</si>
  <si>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</si>
  <si>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</si>
  <si>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</si>
  <si>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</si>
  <si>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</si>
  <si>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</si>
  <si>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</si>
  <si>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</si>
  <si>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</si>
  <si>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</si>
  <si>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</si>
  <si>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</si>
  <si>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</si>
  <si>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</si>
  <si>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</si>
  <si>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</si>
  <si>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</si>
  <si>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</si>
  <si>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</si>
  <si>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</si>
  <si>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</si>
  <si>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</si>
  <si>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</si>
  <si>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</si>
  <si>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</si>
  <si>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</si>
  <si>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</si>
  <si>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</si>
  <si>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</si>
  <si>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</si>
  <si>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</si>
  <si>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</si>
  <si>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</si>
  <si>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</si>
  <si>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</si>
  <si>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</si>
  <si>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</si>
  <si>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</si>
  <si>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</si>
  <si>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</si>
  <si>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</si>
  <si>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</si>
  <si>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</si>
  <si>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</si>
  <si>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</si>
  <si>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</si>
  <si>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</si>
  <si>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</si>
  <si>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</si>
  <si>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</si>
  <si>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</si>
  <si>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</si>
  <si>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</si>
  <si>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</si>
  <si>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</si>
  <si>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</si>
  <si>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</si>
  <si>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</si>
  <si>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</si>
  <si>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</si>
  <si>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</si>
  <si>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</si>
  <si>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</si>
  <si>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</si>
  <si>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</si>
  <si>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</si>
  <si>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</si>
  <si>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</si>
  <si>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</si>
  <si>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</si>
  <si>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</si>
  <si>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</si>
  <si>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</si>
  <si>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</si>
  <si>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</si>
  <si>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</si>
  <si>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</si>
  <si>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</si>
  <si>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</si>
  <si>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</si>
  <si>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</si>
  <si>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</si>
  <si>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</si>
  <si>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</si>
  <si>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</si>
  <si>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</si>
  <si>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</si>
  <si>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</si>
  <si>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</si>
  <si>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</si>
  <si>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</si>
  <si>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</si>
  <si>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</si>
  <si>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</si>
  <si>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</si>
  <si>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</si>
  <si>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</si>
  <si>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</si>
  <si>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</si>
  <si>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</si>
  <si>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</si>
  <si>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</si>
  <si>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</si>
  <si>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</si>
  <si>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</si>
  <si>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</si>
  <si>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</si>
  <si>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</si>
  <si>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</si>
  <si>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</si>
  <si>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</si>
  <si>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</si>
  <si>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</si>
  <si>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</si>
  <si>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</si>
  <si>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</si>
  <si>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</si>
  <si>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</si>
  <si>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</si>
  <si>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</si>
  <si>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</si>
  <si>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</si>
  <si>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</si>
  <si>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</si>
  <si>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</si>
  <si>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</si>
  <si>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</si>
  <si>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</si>
  <si>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</si>
  <si>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</si>
  <si>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</si>
  <si>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</si>
  <si>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</si>
  <si>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</si>
  <si>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</si>
  <si>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</si>
  <si>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</si>
  <si>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</si>
  <si>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</si>
  <si>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</si>
  <si>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</si>
  <si>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</si>
  <si>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</si>
  <si>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</si>
  <si>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</si>
  <si>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</si>
  <si>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</si>
  <si>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</si>
  <si>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</si>
  <si>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</si>
  <si>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</si>
  <si>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</si>
  <si>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</si>
  <si>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</si>
  <si>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</si>
  <si>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</si>
  <si>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</si>
  <si>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</si>
  <si>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</si>
  <si>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</si>
  <si>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</si>
  <si>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</si>
  <si>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</si>
  <si>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</si>
  <si>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</si>
  <si>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</si>
  <si>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</si>
  <si>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</si>
  <si>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</si>
  <si>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</si>
  <si>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</si>
  <si>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</si>
  <si>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</si>
  <si>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</si>
  <si>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</si>
  <si>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</si>
  <si>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</si>
  <si>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</si>
  <si>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</si>
  <si>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</si>
  <si>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</si>
  <si>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</si>
  <si>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</si>
  <si>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</si>
  <si>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</si>
  <si>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</si>
  <si>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</si>
  <si>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</si>
  <si>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</si>
  <si>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</si>
  <si>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</si>
  <si>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</si>
  <si>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</si>
  <si>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</si>
  <si>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</si>
  <si>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</si>
  <si>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</si>
  <si>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</si>
  <si>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</si>
  <si>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</si>
  <si>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</si>
  <si>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</si>
  <si>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</si>
  <si>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</si>
  <si>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</si>
  <si>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</si>
  <si>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</si>
  <si>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</si>
  <si>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</si>
  <si>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</si>
  <si>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</si>
  <si>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</si>
  <si>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</si>
  <si>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</si>
  <si>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</si>
  <si>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</si>
  <si>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</si>
  <si>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</si>
  <si>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</si>
  <si>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</si>
  <si>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</si>
  <si>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</si>
  <si>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</si>
  <si>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</si>
  <si>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</si>
  <si>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</si>
  <si>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</si>
  <si>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</si>
  <si>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</si>
  <si>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</si>
  <si>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</si>
  <si>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</si>
  <si>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</si>
  <si>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</si>
  <si>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</si>
  <si>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</si>
  <si>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</si>
  <si>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</si>
  <si>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</si>
  <si>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</si>
  <si>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</si>
  <si>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</si>
  <si>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</si>
  <si>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</si>
  <si>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</si>
  <si>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</si>
  <si>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</si>
  <si>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</si>
  <si>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</si>
  <si>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</si>
  <si>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</si>
  <si>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</si>
  <si>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</si>
  <si>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</si>
  <si>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</si>
  <si>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</si>
  <si>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</si>
  <si>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</si>
  <si>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</si>
  <si>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</si>
  <si>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</si>
  <si>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</si>
  <si>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</si>
  <si>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</si>
  <si>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</si>
  <si>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</si>
  <si>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</si>
  <si>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</si>
  <si>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</si>
  <si>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</si>
  <si>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</si>
  <si>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</si>
  <si>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</si>
  <si>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</si>
  <si>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</si>
  <si>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</si>
  <si>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</si>
  <si>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</si>
  <si>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</si>
  <si>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</si>
  <si>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</si>
  <si>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</si>
  <si>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</si>
  <si>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</si>
  <si>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</si>
  <si>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</si>
  <si>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</si>
  <si>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</si>
  <si>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</si>
  <si>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</si>
  <si>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</si>
  <si>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</si>
  <si>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</si>
  <si>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</si>
  <si>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</si>
  <si>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</si>
  <si>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</si>
  <si>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</si>
  <si>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</si>
  <si>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</si>
  <si>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</si>
  <si>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</si>
  <si>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</si>
  <si>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</si>
  <si>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</si>
  <si>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</si>
  <si>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</si>
  <si>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</si>
  <si>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</si>
  <si>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</si>
  <si>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</si>
  <si>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</si>
  <si>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</si>
  <si>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</si>
  <si>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</si>
  <si>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</si>
  <si>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</si>
  <si>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</si>
  <si>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</si>
  <si>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</si>
  <si>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</si>
  <si>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</si>
  <si>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</si>
  <si>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</si>
  <si>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</si>
  <si>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</si>
  <si>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</si>
  <si>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</si>
  <si>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</si>
  <si>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</si>
  <si>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</si>
  <si>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</si>
  <si>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</si>
  <si>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</si>
  <si>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</si>
  <si>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</si>
  <si>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</si>
  <si>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</si>
  <si>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</si>
  <si>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</si>
  <si>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</si>
  <si>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</si>
  <si>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</si>
  <si>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</si>
  <si>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</si>
  <si>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</si>
  <si>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</si>
  <si>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</si>
  <si>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</si>
  <si>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</si>
  <si>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</si>
  <si>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</si>
  <si>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</si>
  <si>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</si>
  <si>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</si>
  <si>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</si>
  <si>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</si>
  <si>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</si>
  <si>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</si>
  <si>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</si>
  <si>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</si>
  <si>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</si>
  <si>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</si>
  <si>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</si>
  <si>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</si>
  <si>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</si>
  <si>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</si>
  <si>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</si>
  <si>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</si>
  <si>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</si>
  <si>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</si>
  <si>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</si>
  <si>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</si>
  <si>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</si>
  <si>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</si>
  <si>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</si>
  <si>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</si>
  <si>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</si>
  <si>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</si>
  <si>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</si>
  <si>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</si>
  <si>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</si>
  <si>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</si>
  <si>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</si>
  <si>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</si>
  <si>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</si>
  <si>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</si>
  <si>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</si>
  <si>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</si>
  <si>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</si>
  <si>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</si>
  <si>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</si>
  <si>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</si>
  <si>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</si>
  <si>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</si>
  <si>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</si>
  <si>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</si>
  <si>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</si>
  <si>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</si>
  <si>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</si>
  <si>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</si>
  <si>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</si>
  <si>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</si>
  <si>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</si>
  <si>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</si>
  <si>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</si>
  <si>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</si>
  <si>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</si>
  <si>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</si>
  <si>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</si>
  <si>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</si>
  <si>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</si>
  <si>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</si>
  <si>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</si>
  <si>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</si>
  <si>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</si>
  <si>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</si>
  <si>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</si>
  <si>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</si>
  <si>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</si>
  <si>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</si>
  <si>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</si>
  <si>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</si>
  <si>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</si>
  <si>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</si>
  <si>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</si>
  <si>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</si>
  <si>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</si>
  <si>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</si>
  <si>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</si>
  <si>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</si>
  <si>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</si>
  <si>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</si>
  <si>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</si>
  <si>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</si>
  <si>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</si>
  <si>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</si>
  <si>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</si>
  <si>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</si>
  <si>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</si>
  <si>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</si>
  <si>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</si>
  <si>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</si>
  <si>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</si>
  <si>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</si>
  <si>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</si>
  <si>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</si>
  <si>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</si>
  <si>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</si>
  <si>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</si>
  <si>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</si>
  <si>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</si>
  <si>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</si>
  <si>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</si>
  <si>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</si>
  <si>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</si>
  <si>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</si>
  <si>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</si>
  <si>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</si>
  <si>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</si>
  <si>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</si>
  <si>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</si>
  <si>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</si>
  <si>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</si>
  <si>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</si>
  <si>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</si>
  <si>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</si>
  <si>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</si>
  <si>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</si>
  <si>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</si>
  <si>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</si>
  <si>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</si>
  <si>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</si>
  <si>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</si>
  <si>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</si>
  <si>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</si>
  <si>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</si>
  <si>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</si>
  <si>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</si>
  <si>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</si>
  <si>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</si>
  <si>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</si>
  <si>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</si>
  <si>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</si>
  <si>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</si>
  <si>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</si>
  <si>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</si>
  <si>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</si>
  <si>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</si>
  <si>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</si>
  <si>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</si>
  <si>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</si>
  <si>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</si>
  <si>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</si>
  <si>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</si>
  <si>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</si>
  <si>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</si>
  <si>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</si>
  <si>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</si>
  <si>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</si>
  <si>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</si>
  <si>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</si>
  <si>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</si>
  <si>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</si>
  <si>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</si>
  <si>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</si>
  <si>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</si>
  <si>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</si>
  <si>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</si>
  <si>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</si>
  <si>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</si>
  <si>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</si>
  <si>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</si>
  <si>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</si>
  <si>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</si>
  <si>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</si>
  <si>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</si>
  <si>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</si>
  <si>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</si>
  <si>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</si>
  <si>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</si>
  <si>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</si>
  <si>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</si>
  <si>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</si>
  <si>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</si>
  <si>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</si>
  <si>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</si>
  <si>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</si>
  <si>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</si>
  <si>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</si>
  <si>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</si>
  <si>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</si>
  <si>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</si>
  <si>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</si>
  <si>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</si>
  <si>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</si>
  <si>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</si>
  <si>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</si>
  <si>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</si>
  <si>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</si>
  <si>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</si>
  <si>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</si>
  <si>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</si>
  <si>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</si>
  <si>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</si>
  <si>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</si>
  <si>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</si>
  <si>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</si>
  <si>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</si>
  <si>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</si>
  <si>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</si>
  <si>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</si>
  <si>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</si>
  <si>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</si>
  <si>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</si>
  <si>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</si>
  <si>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</si>
  <si>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</si>
  <si>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</si>
  <si>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</si>
  <si>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</si>
  <si>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</si>
  <si>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</si>
  <si>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</si>
  <si>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</si>
  <si>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</si>
  <si>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</si>
  <si>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</si>
  <si>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</si>
  <si>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</si>
  <si>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</si>
  <si>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</si>
  <si>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</si>
  <si>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</si>
  <si>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</si>
  <si>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</si>
  <si>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</si>
  <si>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</si>
  <si>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</si>
  <si>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</si>
  <si>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</si>
  <si>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</si>
  <si>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</si>
  <si>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</si>
  <si>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</si>
  <si>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</si>
  <si>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</si>
  <si>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</si>
  <si>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</si>
  <si>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</si>
  <si>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</si>
  <si>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</si>
  <si>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</si>
  <si>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</si>
  <si>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</si>
  <si>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</si>
  <si>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</si>
  <si>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</si>
  <si>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</si>
  <si>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</si>
  <si>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</si>
  <si>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</si>
  <si>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</si>
  <si>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</si>
  <si>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</si>
  <si>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</si>
  <si>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</si>
  <si>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</si>
  <si>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</si>
  <si>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</si>
  <si>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</si>
  <si>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</si>
  <si>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</si>
  <si>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</si>
  <si>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</si>
  <si>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</si>
  <si>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</si>
  <si>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</si>
  <si>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</si>
  <si>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</si>
  <si>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</si>
  <si>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</si>
  <si>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</si>
  <si>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</si>
  <si>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</si>
  <si>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</si>
  <si>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</si>
  <si>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</si>
  <si>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</si>
  <si>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</si>
  <si>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</si>
  <si>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</si>
  <si>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</si>
  <si>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</si>
  <si>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</si>
  <si>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</si>
  <si>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</si>
  <si>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</si>
  <si>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</si>
  <si>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</si>
  <si>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</si>
  <si>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</si>
  <si>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</si>
  <si>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</si>
  <si>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</si>
  <si>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</si>
  <si>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</si>
  <si>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</si>
  <si>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</si>
  <si>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</si>
  <si>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</si>
  <si>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</si>
  <si>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</si>
  <si>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</si>
  <si>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</si>
  <si>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</si>
  <si>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</si>
  <si>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</si>
  <si>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</si>
  <si>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</si>
  <si>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</si>
  <si>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</si>
  <si>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</si>
  <si>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</si>
  <si>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</si>
  <si>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</si>
  <si>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</si>
  <si>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</si>
  <si>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</si>
  <si>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</si>
  <si>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</si>
  <si>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</si>
  <si>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</si>
  <si>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</si>
  <si>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</si>
  <si>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</si>
  <si>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</si>
  <si>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</si>
  <si>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</si>
  <si>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</si>
  <si>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</si>
  <si>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</si>
  <si>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</si>
  <si>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</si>
  <si>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</si>
  <si>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</si>
  <si>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</si>
  <si>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</si>
  <si>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</si>
  <si>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</si>
  <si>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</si>
  <si>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</si>
  <si>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</si>
  <si>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</si>
  <si>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</si>
  <si>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</si>
  <si>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</si>
  <si>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</si>
  <si>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</si>
  <si>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</si>
  <si>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</si>
  <si>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</si>
  <si>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</si>
  <si>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</si>
  <si>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</si>
  <si>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</si>
  <si>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</si>
  <si>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</si>
  <si>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</si>
  <si>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</si>
  <si>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</si>
  <si>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</si>
  <si>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</si>
  <si>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</si>
  <si>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</si>
  <si>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</si>
  <si>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</si>
  <si>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</si>
  <si>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</si>
  <si>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</si>
  <si>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</si>
  <si>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</si>
  <si>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</si>
  <si>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</si>
  <si>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</si>
  <si>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</si>
  <si>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</si>
  <si>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</si>
  <si>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</si>
  <si>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</si>
  <si>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</si>
  <si>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</si>
  <si>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</si>
  <si>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</si>
  <si>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</si>
  <si>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</si>
  <si>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</si>
  <si>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</si>
  <si>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</si>
  <si>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</si>
  <si>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</si>
  <si>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</si>
  <si>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</si>
  <si>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</si>
  <si>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</si>
  <si>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</si>
  <si>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</si>
  <si>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</si>
  <si>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</si>
  <si>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</si>
  <si>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</si>
  <si>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</si>
  <si>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</si>
  <si>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</si>
  <si>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</si>
  <si>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</si>
  <si>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</si>
  <si>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</si>
  <si>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</si>
  <si>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</si>
  <si>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</si>
  <si>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</si>
  <si>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</si>
  <si>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</si>
  <si>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</si>
  <si>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</si>
  <si>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</si>
  <si>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</si>
  <si>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</si>
  <si>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</si>
  <si>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</si>
  <si>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</si>
  <si>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</si>
  <si>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</si>
  <si>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</si>
  <si>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</si>
  <si>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</si>
  <si>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</si>
  <si>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</si>
  <si>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</si>
  <si>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</si>
  <si>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</si>
  <si>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</si>
  <si>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</si>
  <si>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</si>
  <si>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</si>
  <si>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</si>
  <si>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</si>
  <si>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</si>
  <si>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</si>
  <si>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</si>
  <si>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</si>
  <si>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</si>
  <si>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</si>
  <si>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</si>
  <si>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</si>
  <si>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</si>
  <si>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</si>
  <si>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</si>
  <si>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</si>
  <si>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</si>
  <si>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</si>
  <si>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</si>
  <si>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</si>
  <si>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</si>
  <si>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</si>
  <si>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</si>
  <si>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</si>
  <si>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</si>
  <si>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</si>
  <si>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</si>
  <si>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</si>
  <si>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</si>
  <si>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</si>
  <si>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</si>
  <si>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</si>
  <si>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</si>
  <si>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</si>
  <si>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</si>
  <si>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</si>
  <si>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</si>
  <si>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</si>
  <si>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</si>
  <si>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</si>
  <si>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</si>
  <si>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</si>
  <si>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</si>
  <si>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</si>
  <si>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</si>
  <si>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</si>
  <si>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</si>
  <si>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</si>
  <si>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</si>
  <si>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</si>
  <si>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</si>
  <si>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</si>
  <si>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</si>
  <si>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</si>
  <si>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</si>
  <si>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</si>
  <si>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</si>
  <si>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</si>
  <si>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</si>
  <si>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</si>
  <si>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</si>
  <si>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</si>
  <si>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</si>
  <si>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</si>
  <si>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</si>
  <si>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</si>
  <si>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</si>
  <si>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</si>
  <si>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</si>
  <si>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</si>
  <si>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</si>
  <si>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</si>
  <si>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</si>
  <si>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</si>
  <si>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</si>
  <si>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</si>
  <si>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</si>
  <si>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</si>
  <si>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</si>
  <si>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</si>
  <si>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</si>
  <si>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</si>
  <si>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</si>
  <si>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</si>
  <si>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</si>
  <si>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</si>
  <si>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</si>
  <si>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</si>
  <si>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</si>
  <si>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</si>
  <si>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</si>
  <si>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</si>
  <si>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</si>
  <si>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</si>
  <si>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</si>
  <si>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</si>
  <si>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</si>
  <si>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</si>
  <si>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</si>
  <si>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</si>
  <si>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</si>
  <si>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</si>
  <si>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</si>
  <si>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</si>
  <si>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</si>
  <si>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</si>
  <si>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</si>
  <si>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</si>
  <si>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</si>
  <si>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</si>
  <si>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</si>
  <si>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</si>
  <si>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</si>
  <si>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</si>
  <si>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</si>
  <si>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</si>
  <si>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</si>
  <si>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</si>
  <si>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</si>
  <si>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</si>
  <si>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</si>
  <si>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</si>
  <si>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</si>
  <si>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</si>
  <si>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</si>
  <si>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</si>
  <si>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</si>
  <si>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</si>
  <si>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</si>
  <si>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</si>
  <si>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</si>
  <si>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</si>
  <si>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</si>
  <si>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</si>
  <si>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</si>
  <si>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</si>
  <si>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</si>
  <si>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</si>
  <si>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</si>
  <si>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</si>
  <si>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</si>
  <si>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</si>
  <si>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</si>
  <si>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</si>
  <si>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</si>
  <si>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</si>
  <si>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</si>
  <si>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</si>
  <si>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</si>
  <si>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</si>
  <si>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</si>
  <si>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</si>
  <si>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</si>
  <si>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</si>
  <si>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</si>
  <si>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</si>
  <si>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</si>
  <si>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</si>
  <si>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</si>
  <si>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</si>
  <si>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</si>
  <si>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</si>
  <si>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</si>
  <si>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</si>
  <si>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</si>
  <si>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</si>
  <si>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</si>
  <si>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</si>
  <si>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</si>
  <si>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</si>
  <si>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</si>
  <si>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</si>
  <si>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</si>
  <si>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</si>
  <si>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</si>
  <si>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</si>
  <si>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</si>
  <si>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</si>
  <si>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</si>
  <si>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</si>
  <si>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</si>
  <si>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</si>
  <si>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</si>
  <si>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</si>
  <si>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</si>
  <si>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</si>
  <si>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</si>
  <si>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</si>
  <si>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</si>
  <si>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</si>
  <si>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</si>
  <si>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</si>
  <si>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</si>
  <si>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</si>
  <si>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</si>
  <si>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</si>
  <si>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</si>
  <si>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</si>
  <si>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</si>
  <si>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</si>
  <si>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</si>
  <si>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</si>
  <si>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</si>
  <si>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</si>
  <si>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</si>
  <si>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</si>
  <si>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</si>
  <si>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</si>
  <si>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</si>
  <si>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</si>
  <si>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</si>
  <si>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</si>
  <si>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</si>
  <si>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</si>
  <si>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</si>
  <si>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</si>
  <si>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</si>
  <si>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</si>
  <si>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</si>
  <si>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</si>
  <si>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</si>
  <si>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</si>
  <si>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</si>
  <si>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</si>
  <si>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</si>
  <si>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</si>
  <si>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</si>
  <si>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</si>
  <si>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</si>
  <si>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</si>
  <si>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</si>
  <si>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</si>
  <si>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</si>
  <si>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</si>
  <si>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</si>
  <si>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</si>
  <si>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</si>
  <si>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</si>
  <si>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</si>
  <si>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</si>
  <si>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</si>
  <si>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</si>
  <si>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</si>
  <si>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</si>
  <si>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</si>
  <si>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</si>
  <si>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</si>
  <si>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</si>
  <si>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</si>
  <si>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</si>
  <si>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</si>
  <si>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</si>
  <si>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</si>
  <si>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</si>
  <si>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</si>
  <si>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</si>
  <si>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</si>
  <si>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</si>
  <si>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</si>
  <si>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</si>
  <si>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</si>
  <si>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</si>
  <si>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</si>
  <si>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</si>
  <si>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</si>
  <si>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</si>
  <si>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</si>
  <si>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</si>
  <si>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</si>
  <si>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</si>
  <si>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</si>
  <si>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</si>
  <si>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</si>
  <si>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</si>
  <si>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</si>
  <si>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</si>
  <si>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</si>
  <si>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</si>
  <si>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</si>
  <si>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</si>
  <si>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</si>
  <si>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</si>
  <si>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</si>
  <si>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</si>
  <si>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</si>
  <si>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</si>
  <si>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</si>
  <si>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</si>
  <si>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</si>
  <si>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</si>
  <si>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</si>
  <si>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</si>
  <si>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</si>
  <si>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</si>
  <si>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</si>
  <si>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</si>
  <si>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</si>
  <si>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</si>
  <si>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</si>
  <si>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</si>
  <si>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</si>
  <si>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</si>
  <si>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</si>
  <si>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</si>
  <si>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</si>
  <si>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</si>
  <si>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</si>
  <si>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</si>
  <si>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</si>
  <si>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</si>
  <si>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</si>
  <si>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</si>
  <si>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</si>
  <si>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</si>
  <si>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</si>
  <si>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</si>
  <si>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</si>
  <si>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</si>
  <si>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</si>
  <si>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</si>
  <si>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</si>
  <si>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</si>
  <si>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</si>
  <si>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</si>
  <si>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</si>
  <si>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</si>
  <si>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</si>
  <si>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</si>
  <si>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</si>
  <si>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</si>
  <si>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</si>
  <si>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</si>
  <si>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</si>
  <si>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</si>
  <si>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</si>
  <si>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</si>
  <si>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</si>
  <si>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</si>
  <si>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</si>
  <si>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</si>
  <si>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</si>
  <si>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</si>
  <si>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</si>
  <si>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</si>
  <si>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</si>
  <si>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</si>
  <si>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</si>
  <si>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</si>
  <si>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</si>
  <si>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</si>
  <si>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</si>
  <si>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</si>
  <si>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</si>
  <si>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</si>
  <si>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</si>
  <si>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</si>
  <si>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</si>
  <si>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</si>
  <si>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</si>
  <si>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</si>
  <si>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</si>
  <si>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</si>
  <si>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</si>
  <si>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</si>
  <si>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</si>
  <si>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</si>
  <si>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</si>
  <si>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</si>
  <si>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</si>
  <si>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</si>
  <si>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</si>
  <si>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</si>
  <si>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</si>
  <si>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</si>
  <si>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</si>
  <si>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</si>
  <si>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</si>
  <si>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</si>
  <si>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</si>
  <si>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</si>
  <si>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</si>
  <si>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</si>
  <si>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</si>
  <si>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</si>
  <si>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</si>
  <si>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</si>
  <si>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</si>
  <si>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</si>
  <si>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</si>
  <si>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</si>
  <si>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</si>
  <si>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</si>
  <si>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</si>
  <si>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</si>
  <si>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</si>
  <si>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</si>
  <si>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</si>
  <si>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</si>
  <si>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</si>
  <si>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</si>
  <si>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</si>
  <si>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</si>
  <si>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</si>
  <si>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</si>
  <si>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</si>
  <si>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</si>
  <si>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</si>
  <si>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</si>
  <si>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</si>
  <si>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</si>
  <si>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</si>
  <si>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</si>
  <si>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</si>
  <si>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</si>
  <si>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</si>
  <si>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</si>
  <si>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</si>
  <si>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</si>
  <si>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</si>
  <si>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</si>
  <si>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</si>
  <si>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</si>
  <si>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</si>
  <si>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</si>
  <si>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</si>
  <si>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</si>
  <si>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</si>
  <si>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</si>
  <si>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</si>
  <si>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</si>
  <si>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</si>
  <si>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</si>
  <si>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</si>
  <si>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</si>
  <si>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</si>
  <si>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</si>
  <si>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</si>
  <si>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</si>
  <si>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</si>
  <si>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</si>
  <si>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</si>
  <si>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</si>
  <si>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</si>
  <si>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</si>
  <si>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</si>
  <si>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</si>
  <si>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</si>
  <si>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</si>
  <si>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</si>
  <si>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</si>
  <si>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</si>
  <si>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</si>
  <si>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</si>
  <si>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</si>
  <si>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</si>
  <si>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</si>
  <si>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</si>
  <si>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</si>
  <si>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</si>
  <si>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</si>
  <si>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</si>
  <si>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</si>
  <si>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</si>
  <si>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</si>
  <si>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</si>
  <si>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</si>
  <si>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</si>
  <si>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</si>
  <si>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</si>
  <si>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</si>
  <si>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</si>
  <si>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</si>
  <si>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</si>
  <si>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</si>
  <si>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</si>
  <si>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</si>
  <si>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</si>
  <si>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</si>
  <si>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</si>
  <si>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</si>
  <si>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</si>
  <si>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</si>
  <si>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</si>
  <si>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</si>
  <si>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</si>
  <si>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</si>
  <si>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</si>
  <si>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</si>
  <si>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</si>
  <si>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</si>
  <si>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</si>
  <si>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</si>
  <si>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</si>
  <si>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</si>
  <si>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</si>
  <si>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</si>
  <si>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</si>
  <si>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</si>
  <si>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</si>
  <si>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</si>
  <si>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</si>
  <si>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</si>
  <si>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</si>
  <si>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</si>
  <si>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</si>
  <si>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</si>
  <si>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</si>
  <si>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</si>
  <si>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</si>
  <si>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</si>
  <si>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</si>
  <si>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</si>
  <si>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</si>
  <si>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</si>
  <si>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</si>
  <si>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</si>
  <si>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</si>
  <si>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</si>
  <si>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</si>
  <si>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</si>
  <si>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</si>
  <si>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</si>
  <si>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</si>
  <si>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</si>
  <si>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</si>
  <si>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</si>
  <si>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</si>
  <si>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</si>
  <si>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</si>
  <si>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</si>
  <si>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</si>
  <si>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</si>
  <si>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</si>
  <si>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</si>
  <si>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</si>
  <si>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</si>
  <si>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</si>
  <si>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</si>
  <si>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</si>
  <si>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</si>
  <si>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</si>
  <si>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</si>
  <si>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</si>
  <si>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</si>
  <si>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</si>
  <si>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</si>
  <si>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</si>
  <si>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</si>
  <si>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</si>
  <si>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</si>
  <si>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</si>
  <si>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</si>
  <si>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</si>
  <si>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</si>
  <si>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</si>
  <si>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</si>
  <si>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</si>
  <si>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</si>
  <si>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</si>
  <si>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</si>
  <si>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</si>
  <si>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</si>
  <si>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</si>
  <si>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</si>
  <si>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</si>
  <si>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</si>
  <si>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</si>
  <si>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</si>
  <si>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</si>
  <si>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</si>
  <si>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</si>
  <si>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</si>
  <si>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</si>
  <si>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</si>
  <si>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</si>
  <si>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</si>
  <si>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</si>
  <si>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</si>
  <si>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</si>
  <si>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</si>
  <si>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</si>
  <si>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</si>
  <si>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</si>
  <si>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</si>
  <si>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</si>
  <si>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</si>
  <si>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</si>
  <si>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</si>
  <si>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</si>
  <si>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</si>
  <si>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</si>
  <si>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</si>
  <si>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</si>
  <si>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</si>
  <si>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</si>
  <si>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</si>
  <si>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</si>
  <si>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</si>
  <si>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</si>
  <si>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</si>
  <si>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</si>
  <si>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</si>
  <si>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</si>
  <si>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</si>
  <si>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</si>
  <si>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</si>
  <si>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</si>
  <si>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</si>
  <si>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</si>
  <si>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</si>
  <si>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</si>
  <si>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</si>
  <si>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</si>
  <si>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</si>
  <si>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</si>
  <si>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</si>
  <si>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</si>
  <si>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</si>
  <si>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</si>
  <si>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</si>
  <si>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</si>
  <si>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</si>
  <si>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</si>
  <si>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</si>
  <si>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</si>
  <si>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</si>
  <si>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</si>
  <si>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</si>
  <si>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</si>
  <si>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</si>
  <si>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</si>
  <si>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</si>
  <si>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</si>
  <si>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</si>
  <si>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</si>
  <si>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</si>
  <si>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</si>
  <si>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</si>
  <si>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</si>
  <si>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</si>
  <si>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</si>
  <si>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</si>
  <si>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</si>
  <si>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</si>
  <si>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</si>
  <si>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</si>
  <si>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</si>
  <si>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</si>
  <si>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</si>
  <si>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</si>
  <si>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</si>
  <si>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</si>
  <si>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</si>
  <si>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</si>
  <si>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</si>
  <si>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</si>
  <si>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</si>
  <si>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</si>
  <si>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</si>
  <si>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</si>
  <si>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</si>
  <si>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</si>
  <si>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</si>
  <si>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</si>
  <si>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</si>
  <si>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</si>
  <si>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</si>
  <si>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</si>
  <si>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</si>
  <si>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</si>
  <si>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</si>
  <si>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</si>
  <si>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</si>
  <si>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</si>
  <si>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</si>
  <si>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</si>
  <si>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</si>
  <si>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</si>
  <si>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</si>
  <si>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</si>
  <si>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</si>
  <si>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</si>
  <si>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</si>
  <si>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</si>
  <si>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</si>
  <si>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</si>
  <si>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</si>
  <si>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</si>
  <si>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</si>
  <si>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</si>
  <si>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</si>
  <si>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</si>
  <si>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</si>
  <si>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</si>
  <si>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</si>
  <si>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</si>
  <si>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</si>
  <si>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</si>
  <si>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</si>
  <si>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</si>
  <si>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</si>
  <si>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</si>
  <si>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</si>
  <si>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</si>
  <si>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</si>
  <si>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</si>
  <si>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</si>
  <si>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</si>
  <si>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</si>
  <si>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</si>
  <si>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</si>
  <si>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</si>
  <si>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</si>
  <si>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</si>
  <si>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</si>
  <si>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</si>
  <si>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</si>
  <si>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</si>
  <si>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</si>
  <si>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</si>
  <si>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</si>
  <si>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</si>
  <si>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</si>
  <si>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</si>
  <si>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</si>
  <si>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</si>
  <si>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</si>
  <si>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</si>
  <si>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</si>
  <si>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</si>
  <si>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</si>
  <si>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</si>
  <si>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</si>
  <si>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</si>
  <si>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</si>
  <si>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</si>
  <si>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</si>
  <si>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</si>
  <si>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</si>
  <si>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</si>
  <si>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</si>
  <si>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</si>
  <si>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</si>
  <si>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</si>
  <si>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</si>
  <si>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</si>
  <si>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</si>
  <si>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</si>
  <si>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</si>
  <si>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</si>
  <si>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</si>
  <si>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</si>
  <si>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</si>
  <si>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</si>
  <si>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</si>
  <si>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</si>
  <si>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</si>
  <si>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</si>
  <si>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</si>
  <si>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</si>
  <si>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</si>
  <si>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</si>
  <si>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</si>
  <si>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</si>
  <si>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</si>
  <si>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</si>
  <si>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</si>
  <si>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</si>
  <si>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</si>
  <si>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</si>
  <si>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</si>
  <si>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</si>
  <si>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</si>
  <si>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</si>
  <si>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</si>
  <si>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</si>
  <si>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</si>
  <si>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</si>
  <si>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</si>
  <si>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</si>
  <si>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</si>
  <si>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</si>
  <si>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</si>
  <si>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</si>
  <si>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</si>
  <si>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</si>
  <si>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</si>
  <si>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</si>
  <si>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</si>
  <si>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</si>
  <si>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</si>
  <si>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</si>
  <si>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</si>
  <si>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</si>
  <si>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</si>
  <si>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</si>
  <si>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</si>
  <si>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</si>
  <si>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</si>
  <si>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</si>
  <si>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</si>
  <si>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</si>
  <si>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</si>
  <si>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</si>
  <si>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</si>
  <si>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</si>
  <si>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</si>
  <si>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</si>
  <si>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</si>
  <si>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</si>
  <si>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</si>
  <si>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</si>
  <si>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</si>
  <si>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</si>
  <si>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</si>
  <si>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</si>
  <si>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</si>
  <si>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</si>
  <si>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</si>
  <si>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</si>
  <si>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</si>
  <si>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</si>
  <si>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</si>
  <si>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</si>
  <si>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</si>
  <si>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</si>
  <si>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</si>
  <si>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</si>
  <si>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</si>
  <si>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</si>
  <si>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</si>
  <si>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</si>
  <si>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</si>
  <si>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</si>
  <si>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</si>
  <si>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</si>
  <si>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</si>
  <si>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</si>
  <si>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</si>
  <si>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</si>
  <si>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</si>
  <si>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</si>
  <si>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</si>
  <si>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</si>
  <si>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</si>
  <si>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</si>
  <si>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</si>
  <si>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</si>
  <si>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</si>
  <si>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</si>
  <si>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</si>
  <si>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</si>
  <si>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</si>
  <si>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</si>
  <si>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</si>
  <si>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</si>
  <si>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</si>
  <si>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</si>
  <si>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</si>
  <si>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</si>
  <si>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</si>
  <si>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</si>
  <si>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</si>
  <si>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</si>
  <si>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</si>
  <si>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</si>
  <si>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</si>
  <si>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</si>
  <si>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</si>
  <si>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</si>
  <si>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</si>
  <si>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</si>
  <si>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</si>
  <si>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</si>
  <si>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</si>
  <si>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</si>
  <si>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</si>
  <si>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</si>
  <si>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</si>
  <si>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</si>
  <si>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</si>
  <si>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</si>
  <si>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</si>
  <si>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</si>
  <si>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</si>
  <si>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</si>
  <si>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</si>
  <si>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</si>
  <si>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</si>
  <si>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</si>
  <si>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</si>
  <si>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</si>
  <si>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</si>
  <si>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</si>
  <si>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</si>
  <si>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</si>
  <si>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</si>
  <si>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</si>
  <si>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</si>
  <si>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</si>
  <si>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</si>
  <si>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</si>
  <si>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</si>
  <si>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</si>
  <si>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</si>
  <si>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</si>
  <si>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</si>
  <si>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</si>
  <si>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</si>
  <si>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</si>
  <si>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</si>
  <si>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</si>
  <si>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</si>
  <si>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</si>
  <si>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</si>
  <si>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</si>
  <si>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</si>
  <si>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</si>
  <si>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</si>
  <si>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</si>
  <si>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</si>
  <si>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</si>
  <si>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</si>
  <si>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</si>
  <si>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</si>
  <si>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</si>
  <si>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</si>
  <si>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</si>
  <si>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</si>
  <si>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</si>
  <si>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</si>
  <si>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</si>
  <si>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</si>
  <si>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</si>
  <si>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</si>
  <si>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</si>
  <si>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</si>
  <si>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</si>
  <si>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</si>
  <si>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</si>
  <si>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</si>
  <si>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</si>
  <si>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</si>
  <si>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</si>
  <si>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</si>
  <si>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</si>
  <si>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</si>
  <si>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</si>
  <si>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</si>
  <si>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</si>
  <si>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</si>
  <si>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</si>
  <si>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</si>
  <si>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</si>
  <si>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</si>
  <si>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</si>
  <si>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</si>
  <si>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</si>
  <si>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</si>
  <si>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</si>
  <si>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</si>
  <si>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</si>
  <si>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</si>
  <si>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</si>
  <si>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</si>
  <si>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</si>
  <si>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</si>
  <si>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</si>
  <si>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</si>
  <si>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</si>
  <si>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</si>
  <si>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</si>
  <si>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</si>
  <si>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</si>
  <si>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</si>
  <si>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</si>
  <si>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</si>
  <si>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</si>
  <si>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</si>
  <si>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</si>
  <si>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</si>
  <si>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</si>
  <si>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</si>
  <si>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</si>
  <si>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</si>
  <si>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</si>
  <si>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</si>
  <si>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</si>
  <si>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</si>
  <si>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</si>
  <si>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</si>
  <si>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</si>
  <si>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</si>
  <si>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</si>
  <si>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</si>
  <si>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</si>
  <si>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</si>
  <si>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</si>
  <si>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</si>
  <si>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</si>
  <si>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</si>
  <si>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</si>
  <si>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</si>
  <si>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</si>
  <si>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</si>
  <si>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</si>
  <si>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</si>
  <si>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</si>
  <si>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</si>
  <si>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</si>
  <si>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</si>
  <si>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</si>
  <si>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</si>
  <si>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</si>
  <si>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</si>
  <si>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</si>
  <si>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</si>
  <si>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</si>
  <si>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</si>
  <si>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</si>
  <si>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</si>
  <si>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</si>
  <si>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</si>
  <si>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</si>
  <si>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</si>
  <si>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</si>
  <si>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</si>
  <si>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</si>
  <si>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</si>
  <si>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</si>
  <si>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</si>
  <si>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</si>
  <si>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</si>
  <si>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</si>
  <si>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</si>
  <si>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</si>
  <si>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</si>
  <si>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</si>
  <si>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</si>
  <si>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</si>
  <si>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</si>
  <si>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</si>
  <si>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</si>
  <si>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</si>
  <si>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</si>
  <si>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</si>
  <si>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</si>
  <si>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</si>
  <si>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</si>
  <si>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</si>
  <si>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</si>
  <si>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</si>
  <si>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</si>
  <si>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</si>
  <si>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</si>
  <si>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</si>
  <si>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</si>
  <si>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</si>
  <si>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</si>
  <si>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</si>
  <si>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</si>
  <si>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</si>
  <si>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</si>
  <si>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</si>
  <si>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</si>
  <si>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</si>
  <si>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</si>
  <si>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</si>
  <si>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</si>
  <si>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</si>
  <si>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</si>
  <si>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</si>
  <si>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</si>
  <si>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</si>
  <si>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</si>
  <si>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</si>
  <si>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</si>
  <si>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</si>
  <si>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</si>
  <si>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</si>
  <si>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</si>
  <si>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</si>
  <si>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</si>
  <si>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</si>
  <si>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</si>
  <si>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</si>
  <si>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</si>
  <si>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</si>
  <si>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</si>
  <si>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</si>
  <si>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</si>
  <si>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</si>
  <si>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</si>
  <si>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</si>
  <si>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</si>
  <si>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</si>
  <si>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</si>
  <si>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</si>
  <si>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</si>
  <si>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</si>
  <si>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</si>
  <si>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</si>
  <si>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</si>
  <si>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</si>
  <si>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</si>
  <si>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</si>
  <si>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</si>
  <si>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</si>
  <si>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</si>
  <si>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</si>
  <si>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</si>
  <si>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</si>
  <si>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</si>
  <si>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</si>
  <si>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</si>
  <si>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</si>
  <si>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</si>
  <si>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</si>
  <si>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</si>
  <si>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</si>
  <si>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</si>
  <si>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</si>
  <si>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</si>
  <si>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</si>
  <si>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</si>
  <si>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</si>
  <si>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</si>
  <si>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</si>
  <si>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</si>
  <si>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</si>
  <si>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</si>
  <si>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</si>
  <si>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</si>
  <si>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</si>
  <si>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</si>
  <si>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</si>
  <si>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</si>
  <si>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</si>
  <si>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</si>
  <si>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</si>
  <si>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</si>
  <si>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</si>
  <si>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</si>
  <si>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</si>
  <si>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</si>
  <si>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</si>
  <si>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</si>
  <si>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</si>
  <si>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</si>
  <si>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</si>
  <si>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</si>
  <si>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</si>
  <si>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</si>
  <si>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</si>
  <si>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</si>
  <si>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</si>
  <si>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</si>
  <si>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</si>
  <si>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</si>
  <si>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</si>
  <si>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</si>
  <si>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</si>
  <si>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</si>
  <si>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</si>
  <si>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</si>
  <si>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</si>
  <si>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</si>
  <si>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</si>
  <si>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</si>
  <si>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</si>
  <si>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</si>
  <si>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</si>
  <si>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</si>
  <si>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</si>
  <si>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</si>
  <si>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</si>
  <si>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</si>
  <si>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</si>
  <si>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</si>
  <si>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</si>
  <si>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</si>
  <si>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</si>
  <si>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</si>
  <si>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</si>
  <si>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</si>
  <si>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</si>
  <si>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</si>
  <si>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</si>
  <si>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</si>
  <si>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</si>
  <si>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</si>
  <si>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</si>
  <si>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</si>
  <si>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</si>
  <si>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</si>
  <si>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</si>
  <si>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</si>
  <si>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</si>
  <si>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</si>
  <si>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</si>
  <si>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</si>
  <si>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</si>
  <si>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</si>
  <si>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</si>
  <si>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</si>
  <si>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</si>
  <si>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</si>
  <si>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</si>
  <si>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</si>
  <si>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</si>
  <si>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</si>
  <si>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</si>
  <si>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</si>
  <si>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</si>
  <si>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</si>
  <si>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</si>
  <si>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</si>
  <si>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</si>
  <si>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</si>
  <si>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</si>
  <si>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</si>
  <si>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</si>
  <si>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</si>
  <si>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</si>
  <si>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</si>
  <si>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</si>
  <si>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</si>
  <si>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</si>
  <si>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</si>
  <si>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</si>
  <si>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</si>
  <si>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</si>
  <si>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</si>
  <si>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</si>
  <si>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</si>
  <si>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</si>
  <si>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</si>
  <si>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</si>
  <si>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</si>
  <si>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</si>
  <si>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</si>
  <si>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</si>
  <si>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</si>
  <si>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</si>
  <si>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</si>
  <si>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</si>
  <si>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</si>
  <si>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</si>
  <si>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</si>
  <si>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</si>
  <si>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</si>
  <si>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</si>
  <si>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</si>
  <si>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</si>
  <si>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</si>
  <si>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</si>
  <si>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</si>
  <si>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</si>
  <si>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</si>
  <si>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</si>
  <si>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</si>
  <si>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</si>
  <si>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</si>
  <si>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</si>
  <si>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</si>
  <si>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</si>
  <si>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</si>
  <si>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</si>
  <si>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</si>
  <si>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</si>
  <si>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</si>
  <si>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</si>
  <si>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</si>
  <si>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</si>
  <si>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</si>
  <si>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</si>
  <si>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</si>
  <si>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</si>
  <si>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</si>
  <si>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</si>
  <si>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</si>
  <si>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</si>
  <si>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</si>
  <si>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</si>
  <si>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</si>
  <si>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</si>
  <si>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</si>
  <si>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</si>
  <si>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</si>
  <si>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</si>
  <si>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</si>
  <si>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</si>
  <si>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</si>
  <si>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</si>
  <si>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</si>
  <si>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</si>
  <si>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</si>
  <si>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</si>
  <si>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</si>
  <si>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</si>
  <si>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</si>
  <si>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</si>
  <si>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</si>
  <si>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</si>
  <si>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</si>
  <si>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</si>
  <si>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</si>
  <si>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</si>
  <si>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</si>
  <si>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</si>
  <si>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</si>
  <si>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</si>
  <si>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</si>
  <si>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</si>
  <si>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</si>
  <si>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</si>
  <si>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</si>
  <si>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</si>
  <si>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</si>
  <si>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</si>
  <si>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</si>
  <si>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</si>
  <si>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</si>
  <si>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</si>
  <si>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</si>
  <si>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</si>
  <si>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</si>
  <si>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</si>
  <si>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</si>
  <si>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</si>
  <si>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</si>
  <si>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</si>
  <si>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</si>
  <si>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</si>
  <si>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</si>
  <si>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</si>
  <si>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</si>
  <si>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</si>
  <si>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</si>
  <si>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</si>
  <si>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</si>
  <si>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</si>
  <si>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</si>
  <si>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</si>
  <si>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</si>
  <si>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</si>
  <si>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</si>
  <si>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</si>
  <si>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</si>
  <si>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</si>
  <si>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</si>
  <si>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</si>
  <si>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</si>
  <si>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</si>
  <si>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</si>
  <si>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</si>
  <si>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</si>
  <si>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</si>
  <si>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</si>
  <si>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</si>
  <si>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</si>
  <si>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</si>
  <si>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</si>
  <si>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</si>
  <si>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</si>
  <si>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</si>
  <si>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</si>
  <si>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</si>
  <si>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</si>
  <si>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</si>
  <si>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</si>
  <si>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</si>
  <si>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</si>
  <si>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</si>
  <si>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</si>
  <si>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</si>
  <si>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</si>
  <si>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</si>
  <si>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</si>
  <si>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</si>
  <si>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</si>
  <si>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</si>
  <si>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</si>
  <si>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</si>
  <si>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</si>
  <si>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</si>
  <si>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</si>
  <si>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</si>
  <si>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</si>
  <si>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</si>
  <si>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</si>
  <si>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</si>
  <si>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</si>
  <si>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</si>
  <si>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</si>
  <si>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</si>
  <si>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</si>
  <si>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</si>
  <si>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</si>
  <si>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</si>
  <si>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</si>
  <si>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</si>
  <si>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</si>
  <si>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</si>
  <si>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</si>
  <si>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</si>
  <si>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</si>
  <si>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</si>
  <si>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</si>
  <si>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</si>
  <si>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</si>
  <si>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</si>
  <si>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</si>
  <si>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</si>
  <si>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</si>
  <si>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</si>
  <si>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</si>
  <si>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</si>
  <si>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</si>
  <si>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</si>
  <si>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</si>
  <si>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</si>
  <si>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</si>
  <si>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</si>
  <si>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</si>
  <si>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</si>
  <si>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</si>
  <si>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</si>
  <si>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</si>
  <si>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</si>
  <si>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</si>
  <si>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</si>
  <si>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</si>
  <si>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</si>
  <si>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</si>
  <si>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</si>
  <si>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</si>
  <si>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</si>
  <si>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</si>
  <si>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</si>
  <si>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</si>
  <si>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</si>
  <si>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</si>
  <si>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</si>
  <si>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</si>
  <si>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</si>
  <si>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</si>
  <si>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</si>
  <si>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</si>
  <si>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</si>
  <si>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</si>
  <si>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</si>
  <si>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</si>
  <si>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</si>
  <si>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</si>
  <si>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</si>
  <si>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</si>
  <si>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</si>
  <si>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</si>
  <si>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</si>
  <si>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</si>
  <si>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</si>
  <si>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</si>
  <si>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</si>
  <si>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</si>
  <si>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</si>
  <si>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</si>
  <si>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</si>
  <si>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</si>
  <si>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</si>
  <si>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</si>
  <si>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</si>
  <si>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</si>
  <si>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</si>
  <si>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</si>
  <si>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</si>
  <si>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</si>
  <si>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</si>
  <si>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</si>
  <si>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</si>
  <si>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</si>
  <si>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</si>
  <si>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</si>
  <si>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</si>
  <si>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</si>
  <si>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</si>
  <si>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</si>
  <si>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</si>
  <si>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</si>
  <si>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</si>
  <si>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</si>
  <si>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</si>
  <si>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</si>
  <si>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</si>
  <si>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</si>
  <si>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</si>
  <si>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</si>
  <si>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</si>
  <si>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</si>
  <si>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</si>
  <si>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</si>
  <si>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</si>
  <si>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</si>
  <si>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</si>
  <si>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</si>
  <si>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</si>
  <si>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</si>
  <si>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</si>
  <si>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</si>
  <si>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</si>
  <si>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</si>
  <si>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</si>
  <si>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</si>
  <si>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</si>
  <si>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</si>
  <si>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</si>
  <si>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</si>
  <si>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</si>
  <si>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</si>
  <si>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</si>
  <si>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</si>
  <si>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</si>
  <si>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</si>
  <si>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</si>
  <si>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</si>
  <si>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</si>
  <si>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</si>
  <si>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</si>
  <si>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</si>
  <si>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</si>
  <si>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</si>
  <si>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</si>
  <si>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</si>
  <si>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</si>
  <si>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</si>
  <si>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</si>
  <si>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</si>
  <si>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</si>
  <si>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</si>
  <si>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</si>
  <si>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</si>
  <si>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</si>
  <si>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</si>
  <si>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</si>
  <si>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</si>
  <si>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</si>
  <si>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</si>
  <si>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</si>
  <si>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</si>
  <si>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</si>
  <si>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</si>
  <si>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</si>
  <si>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</si>
  <si>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</si>
  <si>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</si>
  <si>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</si>
  <si>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</si>
  <si>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</si>
  <si>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</si>
  <si>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</si>
  <si>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</si>
  <si>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</si>
  <si>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</si>
  <si>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</si>
  <si>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</si>
  <si>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</si>
  <si>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</si>
  <si>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</si>
  <si>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</si>
  <si>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</si>
  <si>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</si>
  <si>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</si>
  <si>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</si>
  <si>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</si>
  <si>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</si>
  <si>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</si>
  <si>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</si>
  <si>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</si>
  <si>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</si>
  <si>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</si>
  <si>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</si>
  <si>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</si>
  <si>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</si>
  <si>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</si>
  <si>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</si>
  <si>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</si>
  <si>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</si>
  <si>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</si>
  <si>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</si>
  <si>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</si>
  <si>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</si>
  <si>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</si>
  <si>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</si>
  <si>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</si>
  <si>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</si>
  <si>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</si>
  <si>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</si>
  <si>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</si>
  <si>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</si>
  <si>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</si>
  <si>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</si>
  <si>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</si>
  <si>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</si>
  <si>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</si>
  <si>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</si>
  <si>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</si>
  <si>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</si>
  <si>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</si>
  <si>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</si>
  <si>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</si>
  <si>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</si>
  <si>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</si>
  <si>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</si>
  <si>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</si>
  <si>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</si>
  <si>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</si>
  <si>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</si>
  <si>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</si>
  <si>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</si>
  <si>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</si>
  <si>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</si>
  <si>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</si>
  <si>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</si>
  <si>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</si>
  <si>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</si>
  <si>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</si>
  <si>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</si>
  <si>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</si>
  <si>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</si>
  <si>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</si>
  <si>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</si>
  <si>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</si>
  <si>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</si>
  <si>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</si>
  <si>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</si>
  <si>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</si>
  <si>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</si>
  <si>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</si>
  <si>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</si>
  <si>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</si>
  <si>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</si>
  <si>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</si>
  <si>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</si>
  <si>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</si>
  <si>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</si>
  <si>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</si>
  <si>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</si>
  <si>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</si>
  <si>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</si>
  <si>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</si>
  <si>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</si>
  <si>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</si>
  <si>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</si>
  <si>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</si>
  <si>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</si>
  <si>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</si>
  <si>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</si>
  <si>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</si>
  <si>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</si>
  <si>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</si>
  <si>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</si>
  <si>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</si>
  <si>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</si>
  <si>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</si>
  <si>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</si>
  <si>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</si>
  <si>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</si>
  <si>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</si>
  <si>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</si>
  <si>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</si>
  <si>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</si>
  <si>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</si>
  <si>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</si>
  <si>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</si>
  <si>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</si>
  <si>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</si>
  <si>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</si>
  <si>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</si>
  <si>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</si>
  <si>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</si>
  <si>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</si>
  <si>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</si>
  <si>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</si>
  <si>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</si>
  <si>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</si>
  <si>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</si>
  <si>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</si>
  <si>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</si>
  <si>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</si>
  <si>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</si>
  <si>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</si>
  <si>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</si>
  <si>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</si>
  <si>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</si>
  <si>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</si>
  <si>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</si>
  <si>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</si>
  <si>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</si>
  <si>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</si>
  <si>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</si>
  <si>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</si>
  <si>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</si>
  <si>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</si>
  <si>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</si>
  <si>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</si>
  <si>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</si>
  <si>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</si>
  <si>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</si>
  <si>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</si>
  <si>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</si>
  <si>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</si>
  <si>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</si>
  <si>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</si>
  <si>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</si>
  <si>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</si>
  <si>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</si>
  <si>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</si>
  <si>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</si>
  <si>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</si>
  <si>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</si>
  <si>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</si>
  <si>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</si>
  <si>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</si>
  <si>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</si>
  <si>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</si>
  <si>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</si>
  <si>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</si>
  <si>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</si>
  <si>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</si>
  <si>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</si>
  <si>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</si>
  <si>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</si>
  <si>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</si>
  <si>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</si>
  <si>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</si>
  <si>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</si>
  <si>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</si>
  <si>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</si>
  <si>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</si>
  <si>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</si>
  <si>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</si>
  <si>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</si>
  <si>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</si>
  <si>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</si>
  <si>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</si>
  <si>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</si>
  <si>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</si>
  <si>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</si>
  <si>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</si>
  <si>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</si>
  <si>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</si>
  <si>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</si>
  <si>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</si>
  <si>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</si>
  <si>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</si>
  <si>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</si>
  <si>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</si>
  <si>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</si>
  <si>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</si>
  <si>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</si>
  <si>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</si>
  <si>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</si>
  <si>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</si>
  <si>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</si>
  <si>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</si>
  <si>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</si>
  <si>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</si>
  <si>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</si>
  <si>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</si>
  <si>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</si>
  <si>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</si>
  <si>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</si>
  <si>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</si>
  <si>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</si>
  <si>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</si>
  <si>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</si>
  <si>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</si>
  <si>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</si>
  <si>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</si>
  <si>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</si>
  <si>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</si>
  <si>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</si>
  <si>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</si>
  <si>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</si>
  <si>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</si>
  <si>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</si>
  <si>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</si>
  <si>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</si>
  <si>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</si>
  <si>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</si>
  <si>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</si>
  <si>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</si>
  <si>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</si>
  <si>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</si>
  <si>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</si>
  <si>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</si>
  <si>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</si>
  <si>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</si>
  <si>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</si>
  <si>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</si>
  <si>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</si>
  <si>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</si>
  <si>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</si>
  <si>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</si>
  <si>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</si>
  <si>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</si>
  <si>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</si>
  <si>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</si>
  <si>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</si>
  <si>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</si>
  <si>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</si>
  <si>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</si>
  <si>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</si>
  <si>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</si>
  <si>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</si>
  <si>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</si>
  <si>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</si>
  <si>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</si>
  <si>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</si>
  <si>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</si>
  <si>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</si>
  <si>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</si>
  <si>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</si>
  <si>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</si>
  <si>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</si>
  <si>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</si>
  <si>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</si>
  <si>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</si>
  <si>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</si>
  <si>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</si>
  <si>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</si>
  <si>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</si>
  <si>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</si>
  <si>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</si>
  <si>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</si>
  <si>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</si>
  <si>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</si>
  <si>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</si>
  <si>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</si>
  <si>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</si>
  <si>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</si>
  <si>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</si>
  <si>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</si>
  <si>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</si>
  <si>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</si>
  <si>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</si>
  <si>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</si>
  <si>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</si>
  <si>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</si>
  <si>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</si>
  <si>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</si>
  <si>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</si>
  <si>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</si>
  <si>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</si>
  <si>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</si>
  <si>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</si>
  <si>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</si>
  <si>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</si>
  <si>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</si>
  <si>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</si>
  <si>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</si>
  <si>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</si>
  <si>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</si>
  <si>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</si>
  <si>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</si>
  <si>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</si>
  <si>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</si>
  <si>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</si>
  <si>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</si>
  <si>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</si>
  <si>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</si>
  <si>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</si>
  <si>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</si>
  <si>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</si>
  <si>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</si>
  <si>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</si>
  <si>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</si>
  <si>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</si>
  <si>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</si>
  <si>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</si>
  <si>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</si>
  <si>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</si>
  <si>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</si>
  <si>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</si>
  <si>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</si>
  <si>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</si>
  <si>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</si>
  <si>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</si>
  <si>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</si>
  <si>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</si>
  <si>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</si>
  <si>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</si>
  <si>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</si>
  <si>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</si>
  <si>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</si>
  <si>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</si>
  <si>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</si>
  <si>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</si>
  <si>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</si>
  <si>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</si>
  <si>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</si>
  <si>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</si>
  <si>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</si>
  <si>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</si>
  <si>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</si>
  <si>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</si>
  <si>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</si>
  <si>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</si>
  <si>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</si>
  <si>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</si>
  <si>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</si>
  <si>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</si>
  <si>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</si>
  <si>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</si>
  <si>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</si>
  <si>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</si>
  <si>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</si>
  <si>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</si>
  <si>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</si>
  <si>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</si>
  <si>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</si>
  <si>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</si>
  <si>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</si>
  <si>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</si>
  <si>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</si>
  <si>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</si>
  <si>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</si>
  <si>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</si>
  <si>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</si>
  <si>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</si>
  <si>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</si>
  <si>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</si>
  <si>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</si>
  <si>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</si>
  <si>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</si>
  <si>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</si>
  <si>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</si>
  <si>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</si>
  <si>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</si>
  <si>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</si>
  <si>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</si>
  <si>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</si>
  <si>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</si>
  <si>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</si>
  <si>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</si>
  <si>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</si>
  <si>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</si>
  <si>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</si>
  <si>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</si>
  <si>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</si>
  <si>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</si>
  <si>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</si>
  <si>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</si>
  <si>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</si>
  <si>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</si>
  <si>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</si>
  <si>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</si>
  <si>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</si>
  <si>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</si>
  <si>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</si>
  <si>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</si>
  <si>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</si>
  <si>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</si>
  <si>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</si>
  <si>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</si>
  <si>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</si>
  <si>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</si>
  <si>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</si>
  <si>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</si>
  <si>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</si>
  <si>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</si>
  <si>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</si>
  <si>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</si>
  <si>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</si>
  <si>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</si>
  <si>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</si>
  <si>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</si>
  <si>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</si>
  <si>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</si>
  <si>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</si>
  <si>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</si>
  <si>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</si>
  <si>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</si>
  <si>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</si>
  <si>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</si>
  <si>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</si>
  <si>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</si>
  <si>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</si>
  <si>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</si>
  <si>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</si>
  <si>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</si>
  <si>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</si>
  <si>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</si>
  <si>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</si>
  <si>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</si>
  <si>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</si>
  <si>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</si>
  <si>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</si>
  <si>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</si>
  <si>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</si>
  <si>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</si>
  <si>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</si>
  <si>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</si>
  <si>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</si>
  <si>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</si>
  <si>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</si>
  <si>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</si>
  <si>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</si>
  <si>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</si>
  <si>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</si>
  <si>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</si>
  <si>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</si>
  <si>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</si>
  <si>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</si>
  <si>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</si>
  <si>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</si>
  <si>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</si>
  <si>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</si>
  <si>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</si>
  <si>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</si>
  <si>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</si>
  <si>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</si>
  <si>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</si>
  <si>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</si>
  <si>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</si>
  <si>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</si>
  <si>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</si>
  <si>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</si>
  <si>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</si>
  <si>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</si>
  <si>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</si>
  <si>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</si>
  <si>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</si>
  <si>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</si>
  <si>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</si>
  <si>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</si>
  <si>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</si>
  <si>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</si>
  <si>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</si>
  <si>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</si>
  <si>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</si>
  <si>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</si>
  <si>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</si>
  <si>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</si>
  <si>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</si>
  <si>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</si>
  <si>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</si>
  <si>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</si>
  <si>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</si>
  <si>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</si>
  <si>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</si>
  <si>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</si>
  <si>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</si>
  <si>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</si>
  <si>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</si>
  <si>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</si>
  <si>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</si>
  <si>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</si>
  <si>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</si>
  <si>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</si>
  <si>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</si>
  <si>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</si>
  <si>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</si>
  <si>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</si>
  <si>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</si>
  <si>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</si>
  <si>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</si>
  <si>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</si>
  <si>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</si>
  <si>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</si>
  <si>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</si>
  <si>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</si>
  <si>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</si>
  <si>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</si>
  <si>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</si>
  <si>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</si>
  <si>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</si>
  <si>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</si>
  <si>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</si>
  <si>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</si>
  <si>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</si>
  <si>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</si>
  <si>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</si>
  <si>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</si>
  <si>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</si>
  <si>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</si>
  <si>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</si>
  <si>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</si>
  <si>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</si>
  <si>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</si>
  <si>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</si>
  <si>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</si>
  <si>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</si>
  <si>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</si>
  <si>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</si>
  <si>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</si>
  <si>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</si>
  <si>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</si>
  <si>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</si>
  <si>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</si>
  <si>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</si>
  <si>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</si>
  <si>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</si>
  <si>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</si>
  <si>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</si>
  <si>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</si>
  <si>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</si>
  <si>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</si>
  <si>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</si>
  <si>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</si>
  <si>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</si>
  <si>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</si>
  <si>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</si>
  <si>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</si>
  <si>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</si>
  <si>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</si>
  <si>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</si>
  <si>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</si>
  <si>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</si>
  <si>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</si>
  <si>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</si>
  <si>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</si>
  <si>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</si>
  <si>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</si>
  <si>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</si>
  <si>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</si>
  <si>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</si>
  <si>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</si>
  <si>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</si>
  <si>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</si>
  <si>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</si>
  <si>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</si>
  <si>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</si>
  <si>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</si>
  <si>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</si>
  <si>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</si>
  <si>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</si>
  <si>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</si>
  <si>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</si>
  <si>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</si>
  <si>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</si>
  <si>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</si>
  <si>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</si>
  <si>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</si>
  <si>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</si>
  <si>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</si>
  <si>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</si>
  <si>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</si>
  <si>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</si>
  <si>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</si>
  <si>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</si>
  <si>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</si>
  <si>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</si>
  <si>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</si>
  <si>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</si>
  <si>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</si>
  <si>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</si>
  <si>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</si>
  <si>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</si>
  <si>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</si>
  <si>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</si>
  <si>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</si>
  <si>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</si>
  <si>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</si>
  <si>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</si>
  <si>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</si>
  <si>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</si>
  <si>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</si>
  <si>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</si>
  <si>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</si>
  <si>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</si>
  <si>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</si>
  <si>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</si>
  <si>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</si>
  <si>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</si>
  <si>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</si>
  <si>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</si>
  <si>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</si>
  <si>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</si>
  <si>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</si>
  <si>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</si>
  <si>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</si>
  <si>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</si>
  <si>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</si>
  <si>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</si>
  <si>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</si>
  <si>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</si>
  <si>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</si>
  <si>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</si>
  <si>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</si>
  <si>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</si>
  <si>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</si>
  <si>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</si>
  <si>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</si>
  <si>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</si>
  <si>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</si>
  <si>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</si>
  <si>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</si>
  <si>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</si>
  <si>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</si>
  <si>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</si>
  <si>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</si>
  <si>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</si>
  <si>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</si>
  <si>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</si>
  <si>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</si>
  <si>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</si>
  <si>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</si>
  <si>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</si>
  <si>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</si>
  <si>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</si>
  <si>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</si>
  <si>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</si>
  <si>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</si>
  <si>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</si>
  <si>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</si>
  <si>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</si>
  <si>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</si>
  <si>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</si>
  <si>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</si>
  <si>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</si>
  <si>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</si>
  <si>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</si>
  <si>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</si>
  <si>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</si>
  <si>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</si>
  <si>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</si>
  <si>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</si>
  <si>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</si>
  <si>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</si>
  <si>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</si>
  <si>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</si>
  <si>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</si>
  <si>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</si>
  <si>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</si>
  <si>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</si>
  <si>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</si>
  <si>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</si>
  <si>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</si>
  <si>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</si>
  <si>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</si>
  <si>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</si>
  <si>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</si>
  <si>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</si>
  <si>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</si>
  <si>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</si>
  <si>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</si>
  <si>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</si>
  <si>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</si>
  <si>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</si>
  <si>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</si>
  <si>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</si>
  <si>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</si>
  <si>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</si>
  <si>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</si>
  <si>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</si>
  <si>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</si>
  <si>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</si>
  <si>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</si>
  <si>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</si>
  <si>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</si>
  <si>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</si>
  <si>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</si>
  <si>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</si>
  <si>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</si>
  <si>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</si>
  <si>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</si>
  <si>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</si>
  <si>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</si>
  <si>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</si>
  <si>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</si>
  <si>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</si>
  <si>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</si>
  <si>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</si>
  <si>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</si>
  <si>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</si>
  <si>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</si>
  <si>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</si>
  <si>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</si>
  <si>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</si>
  <si>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</si>
  <si>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</si>
  <si>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</si>
  <si>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</si>
  <si>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</si>
  <si>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</si>
  <si>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</si>
  <si>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</si>
  <si>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</si>
  <si>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</si>
  <si>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</si>
  <si>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</si>
  <si>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</si>
  <si>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</si>
  <si>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</si>
  <si>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</si>
  <si>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</si>
  <si>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</si>
  <si>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</si>
  <si>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</si>
  <si>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</si>
  <si>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</si>
  <si>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</si>
  <si>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</si>
  <si>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</si>
  <si>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</si>
  <si>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</si>
  <si>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</si>
  <si>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</si>
  <si>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</si>
  <si>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</si>
  <si>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</si>
  <si>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</si>
  <si>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</si>
  <si>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</si>
  <si>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</si>
  <si>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</si>
  <si>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</si>
  <si>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</si>
  <si>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</si>
  <si>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</si>
  <si>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</si>
  <si>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</si>
  <si>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</si>
  <si>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</si>
  <si>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</si>
  <si>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</si>
  <si>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</si>
  <si>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</si>
  <si>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</si>
  <si>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</si>
  <si>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</si>
  <si>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</si>
  <si>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</si>
  <si>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</si>
  <si>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</si>
  <si>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</si>
  <si>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</si>
  <si>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</si>
  <si>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</si>
  <si>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</si>
  <si>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</si>
  <si>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</si>
  <si>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</si>
  <si>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</si>
  <si>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</si>
  <si>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</si>
  <si>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</si>
  <si>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</si>
  <si>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</si>
  <si>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</si>
  <si>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</si>
  <si>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</si>
  <si>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</si>
  <si>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</si>
  <si>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</si>
  <si>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</si>
  <si>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</si>
  <si>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</si>
  <si>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</si>
  <si>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</si>
  <si>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</si>
  <si>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</si>
  <si>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</si>
  <si>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</si>
  <si>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</si>
  <si>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</si>
  <si>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</si>
  <si>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</si>
  <si>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</si>
  <si>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</si>
  <si>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</si>
  <si>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</si>
  <si>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</si>
  <si>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</si>
  <si>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</si>
  <si>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</si>
  <si>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</si>
  <si>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</si>
  <si>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</si>
  <si>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</si>
  <si>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</si>
  <si>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</si>
  <si>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</si>
  <si>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</si>
  <si>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</si>
  <si>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</si>
  <si>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</si>
  <si>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</si>
  <si>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</si>
  <si>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</si>
  <si>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</si>
  <si>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</si>
  <si>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</si>
  <si>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</si>
  <si>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</si>
  <si>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</si>
  <si>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</si>
  <si>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</si>
  <si>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</si>
  <si>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</si>
  <si>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</si>
  <si>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</si>
  <si>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</si>
  <si>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</si>
  <si>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</si>
  <si>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</si>
  <si>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</si>
  <si>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</si>
  <si>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</si>
  <si>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</si>
  <si>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</si>
  <si>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</si>
  <si>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</si>
  <si>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</si>
  <si>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</si>
  <si>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</si>
  <si>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</si>
  <si>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</si>
  <si>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</si>
  <si>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</si>
  <si>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</si>
  <si>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</si>
  <si>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</si>
  <si>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</si>
  <si>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</si>
  <si>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</si>
  <si>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</si>
  <si>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</si>
  <si>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</si>
  <si>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</si>
  <si>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</si>
  <si>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</si>
  <si>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</si>
  <si>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</si>
  <si>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</si>
  <si>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</si>
  <si>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</si>
  <si>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</si>
  <si>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</si>
  <si>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</si>
  <si>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</si>
  <si>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</si>
  <si>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</si>
  <si>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</si>
  <si>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</si>
  <si>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</si>
  <si>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</si>
  <si>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</si>
  <si>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</si>
  <si>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</si>
  <si>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</si>
  <si>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</si>
  <si>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</si>
  <si>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</si>
  <si>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</si>
  <si>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</si>
  <si>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</si>
  <si>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</si>
  <si>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</si>
  <si>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</si>
  <si>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</si>
  <si>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</si>
  <si>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</si>
  <si>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</si>
  <si>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</si>
  <si>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</si>
  <si>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</si>
  <si>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</si>
  <si>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</si>
  <si>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</si>
  <si>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</si>
  <si>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</si>
  <si>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</si>
  <si>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</si>
  <si>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</si>
  <si>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</si>
  <si>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</si>
  <si>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</si>
  <si>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</si>
  <si>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</si>
  <si>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</si>
  <si>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</si>
  <si>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</si>
  <si>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</si>
  <si>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</si>
  <si>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</si>
  <si>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</si>
  <si>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</si>
  <si>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</si>
  <si>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</si>
  <si>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</si>
  <si>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</si>
  <si>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</si>
  <si>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</si>
  <si>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</si>
  <si>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</si>
  <si>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</si>
  <si>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</si>
  <si>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</si>
  <si>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</si>
  <si>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</si>
  <si>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</si>
  <si>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</si>
  <si>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</si>
  <si>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</si>
  <si>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</si>
  <si>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</si>
  <si>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</si>
  <si>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</si>
  <si>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</si>
  <si>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</si>
  <si>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</si>
  <si>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</si>
  <si>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</si>
  <si>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</si>
  <si>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</si>
  <si>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</si>
  <si>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</si>
  <si>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</si>
  <si>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</si>
  <si>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</si>
  <si>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</si>
  <si>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</si>
  <si>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</si>
  <si>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</si>
  <si>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</si>
  <si>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</si>
  <si>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</si>
  <si>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</si>
  <si>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</si>
  <si>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</si>
  <si>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</si>
  <si>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</si>
  <si>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</si>
  <si>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</si>
  <si>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</si>
  <si>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</si>
  <si>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</si>
  <si>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</si>
  <si>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</si>
  <si>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</si>
  <si>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</si>
  <si>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</si>
  <si>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</si>
  <si>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</si>
  <si>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</si>
  <si>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</si>
  <si>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</si>
  <si>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</si>
  <si>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</si>
  <si>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</si>
  <si>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</si>
  <si>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</si>
  <si>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</si>
  <si>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</si>
  <si>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</si>
  <si>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</si>
  <si>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</si>
  <si>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</si>
  <si>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</si>
  <si>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</si>
  <si>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</si>
  <si>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</si>
  <si>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</si>
  <si>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</si>
  <si>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</si>
  <si>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</si>
  <si>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</si>
  <si>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</si>
  <si>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</si>
  <si>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</si>
  <si>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</si>
  <si>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</si>
  <si>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</si>
  <si>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</si>
  <si>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</si>
  <si>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</si>
  <si>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</si>
  <si>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</si>
  <si>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</si>
  <si>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</si>
  <si>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</si>
  <si>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</si>
  <si>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</si>
  <si>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</si>
  <si>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</si>
  <si>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</si>
  <si>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</si>
  <si>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</si>
  <si>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</si>
  <si>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</si>
  <si>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</si>
  <si>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</si>
  <si>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</si>
  <si>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</si>
  <si>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</si>
  <si>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</si>
  <si>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</si>
  <si>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</si>
  <si>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</si>
  <si>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</si>
  <si>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</si>
  <si>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</si>
  <si>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</si>
  <si>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</si>
  <si>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</si>
  <si>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</si>
  <si>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</si>
  <si>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</si>
  <si>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</si>
  <si>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</si>
  <si>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</si>
  <si>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</si>
  <si>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</si>
  <si>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</si>
  <si>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</si>
  <si>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</si>
  <si>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</si>
  <si>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</si>
  <si>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</si>
  <si>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</si>
  <si>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</si>
  <si>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</si>
  <si>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</si>
  <si>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</si>
  <si>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</si>
  <si>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</si>
  <si>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</si>
  <si>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</si>
  <si>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</si>
  <si>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</si>
  <si>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</si>
  <si>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</si>
  <si>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</si>
  <si>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</si>
  <si>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</si>
  <si>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</si>
  <si>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</si>
  <si>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</si>
  <si>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</si>
  <si>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</si>
  <si>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</si>
  <si>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</si>
  <si>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</si>
  <si>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</si>
  <si>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</si>
  <si>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</si>
  <si>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</si>
  <si>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</si>
  <si>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</si>
  <si>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</si>
  <si>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</si>
  <si>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</si>
  <si>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</si>
  <si>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</si>
  <si>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</si>
  <si>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</si>
  <si>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</si>
  <si>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</si>
  <si>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</si>
  <si>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</si>
  <si>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</si>
  <si>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</si>
  <si>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</si>
  <si>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</si>
  <si>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</si>
  <si>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</si>
  <si>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</si>
  <si>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</si>
  <si>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</si>
  <si>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</si>
  <si>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</si>
  <si>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</si>
  <si>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</si>
  <si>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</si>
  <si>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</si>
  <si>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</si>
  <si>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</si>
  <si>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</si>
  <si>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</si>
  <si>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</si>
  <si>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</si>
  <si>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</si>
  <si>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</si>
  <si>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</si>
  <si>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</si>
  <si>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</si>
  <si>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</si>
  <si>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</si>
  <si>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</si>
  <si>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</si>
  <si>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</si>
  <si>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</si>
  <si>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</si>
  <si>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</si>
  <si>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</si>
  <si>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</si>
  <si>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</si>
  <si>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</si>
  <si>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</si>
  <si>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</si>
  <si>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</si>
  <si>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</si>
  <si>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</si>
  <si>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</si>
  <si>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</si>
  <si>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</si>
  <si>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</si>
  <si>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</si>
  <si>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</si>
  <si>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</si>
  <si>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</si>
  <si>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</si>
  <si>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</si>
  <si>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</si>
  <si>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</si>
  <si>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</si>
  <si>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</si>
  <si>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</si>
  <si>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</si>
  <si>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</si>
  <si>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</si>
  <si>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</si>
  <si>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</si>
  <si>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</si>
  <si>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</si>
  <si>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</si>
  <si>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</si>
  <si>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</si>
  <si>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</si>
  <si>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</si>
  <si>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</si>
  <si>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</si>
  <si>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</si>
  <si>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</si>
  <si>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</si>
  <si>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</si>
  <si>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</si>
  <si>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</si>
  <si>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</si>
  <si>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</si>
  <si>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</si>
  <si>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</si>
  <si>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</si>
  <si>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</si>
  <si>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</si>
  <si>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</si>
  <si>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</si>
  <si>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</si>
  <si>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</si>
  <si>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</si>
  <si>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</si>
  <si>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</si>
  <si>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</si>
  <si>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</si>
  <si>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</si>
  <si>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</si>
  <si>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</si>
  <si>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</si>
  <si>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</si>
  <si>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</si>
  <si>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</si>
  <si>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</si>
  <si>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</si>
  <si>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</si>
  <si>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</si>
  <si>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</si>
  <si>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</si>
  <si>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</si>
  <si>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</si>
  <si>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</si>
  <si>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</si>
  <si>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</si>
  <si>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</si>
  <si>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</si>
  <si>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</si>
  <si>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</si>
  <si>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</si>
  <si>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</si>
  <si>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</si>
  <si>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</si>
  <si>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</si>
  <si>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</si>
  <si>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</si>
  <si>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</si>
  <si>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</si>
  <si>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</si>
  <si>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</si>
  <si>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</si>
  <si>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</si>
  <si>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</si>
  <si>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</si>
  <si>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</si>
  <si>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</si>
  <si>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</si>
  <si>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</si>
  <si>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</si>
  <si>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</si>
  <si>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</si>
  <si>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</si>
  <si>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</si>
  <si>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</si>
  <si>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</si>
  <si>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</si>
  <si>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</si>
  <si>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</si>
  <si>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</si>
  <si>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</si>
  <si>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</si>
  <si>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</si>
  <si>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</si>
  <si>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</si>
  <si>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</si>
  <si>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</si>
  <si>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</si>
  <si>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</si>
  <si>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</si>
  <si>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</si>
  <si>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</si>
  <si>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</si>
  <si>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</si>
  <si>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</si>
  <si>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</si>
  <si>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</si>
  <si>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</si>
  <si>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</si>
  <si>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</si>
  <si>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</si>
  <si>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</si>
  <si>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</si>
  <si>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</si>
  <si>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</si>
  <si>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</si>
  <si>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</si>
  <si>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</si>
  <si>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</si>
  <si>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</si>
  <si>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</si>
  <si>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</si>
  <si>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</si>
  <si>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</si>
  <si>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</si>
  <si>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</si>
  <si>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</si>
  <si>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</si>
  <si>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</si>
  <si>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</si>
  <si>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</si>
  <si>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</si>
  <si>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</si>
  <si>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</si>
  <si>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</si>
  <si>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</si>
  <si>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</si>
  <si>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</si>
  <si>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</si>
  <si>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</si>
  <si>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</si>
  <si>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</si>
  <si>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</si>
  <si>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</si>
  <si>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</si>
  <si>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</si>
  <si>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</si>
  <si>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</si>
  <si>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</si>
  <si>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</si>
  <si>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</si>
  <si>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</si>
  <si>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</si>
  <si>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</si>
  <si>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</si>
  <si>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</si>
  <si>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</si>
  <si>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</si>
  <si>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</si>
  <si>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</si>
  <si>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</si>
  <si>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</si>
  <si>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</si>
  <si>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</si>
  <si>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</si>
  <si>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</si>
  <si>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</si>
  <si>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</si>
  <si>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</si>
  <si>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</si>
  <si>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</si>
  <si>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</si>
  <si>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</si>
  <si>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</si>
  <si>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</si>
  <si>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</si>
  <si>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</si>
  <si>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</si>
  <si>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</si>
  <si>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</si>
  <si>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</si>
  <si>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</si>
  <si>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</si>
  <si>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</si>
  <si>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</si>
  <si>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</si>
  <si>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</si>
  <si>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</si>
  <si>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</si>
  <si>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</si>
  <si>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</si>
  <si>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</si>
  <si>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</si>
  <si>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</si>
  <si>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</si>
  <si>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</si>
  <si>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</si>
  <si>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</si>
  <si>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</si>
  <si>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</si>
  <si>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</si>
  <si>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</si>
  <si>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</si>
  <si>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</si>
  <si>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</si>
  <si>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</si>
  <si>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</si>
  <si>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</si>
  <si>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</si>
  <si>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</si>
  <si>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</si>
  <si>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</si>
  <si>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</si>
  <si>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</si>
  <si>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</si>
  <si>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</si>
  <si>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</si>
  <si>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</si>
  <si>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</si>
  <si>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</si>
  <si>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</si>
  <si>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</si>
  <si>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</si>
  <si>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</si>
  <si>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</si>
  <si>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</si>
  <si>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</si>
  <si>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</si>
  <si>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</si>
  <si>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</si>
  <si>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</si>
  <si>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</si>
  <si>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</si>
  <si>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</si>
  <si>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</si>
  <si>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</si>
  <si>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</si>
  <si>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</si>
  <si>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</si>
  <si>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</si>
  <si>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</si>
  <si>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</si>
  <si>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</si>
  <si>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</si>
  <si>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</si>
  <si>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</si>
  <si>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</si>
  <si>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</si>
  <si>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</si>
  <si>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</si>
  <si>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</si>
  <si>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</si>
  <si>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</si>
  <si>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</si>
  <si>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</si>
  <si>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</si>
  <si>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</si>
  <si>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</si>
  <si>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</si>
  <si>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</si>
  <si>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</si>
  <si>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</si>
  <si>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</si>
  <si>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</si>
  <si>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</si>
  <si>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</si>
  <si>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</si>
  <si>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</si>
  <si>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</si>
  <si>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</si>
  <si>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</si>
  <si>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</si>
  <si>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</si>
  <si>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</si>
  <si>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</si>
  <si>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</si>
  <si>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</si>
  <si>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</si>
  <si>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</si>
  <si>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</si>
  <si>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</si>
  <si>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</si>
  <si>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</si>
  <si>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</si>
  <si>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</si>
  <si>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</si>
  <si>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</si>
  <si>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</si>
  <si>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</si>
  <si>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</si>
  <si>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</si>
  <si>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</si>
  <si>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</si>
  <si>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</si>
  <si>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</si>
  <si>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</si>
  <si>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</si>
  <si>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</si>
  <si>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</si>
  <si>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</si>
  <si>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</si>
  <si>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</si>
  <si>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</si>
  <si>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</si>
  <si>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</si>
  <si>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</si>
  <si>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</si>
  <si>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</si>
  <si>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</si>
  <si>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</si>
  <si>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</si>
  <si>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</si>
  <si>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</si>
  <si>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</si>
  <si>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</si>
  <si>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</si>
  <si>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</si>
  <si>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</si>
  <si>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</si>
  <si>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</si>
  <si>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</si>
  <si>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</si>
  <si>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</si>
  <si>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</si>
  <si>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</si>
  <si>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</si>
  <si>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</si>
  <si>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</si>
  <si>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</si>
  <si>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</si>
  <si>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</si>
  <si>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</si>
  <si>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</si>
  <si>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</si>
  <si>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</si>
  <si>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</si>
  <si>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</si>
  <si>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</si>
  <si>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</si>
  <si>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</si>
  <si>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</si>
  <si>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</si>
  <si>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</si>
  <si>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</si>
  <si>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</si>
  <si>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</si>
  <si>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</si>
  <si>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</si>
  <si>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</si>
  <si>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</si>
  <si>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</si>
  <si>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</si>
  <si>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</si>
  <si>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</si>
  <si>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</si>
  <si>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</si>
  <si>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</si>
  <si>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</si>
  <si>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</si>
  <si>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</si>
  <si>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</si>
  <si>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</si>
  <si>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</si>
  <si>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</si>
  <si>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</si>
  <si>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</si>
  <si>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</si>
  <si>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</si>
  <si>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</si>
  <si>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</si>
  <si>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</si>
  <si>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</si>
  <si>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</si>
  <si>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</si>
  <si>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</si>
  <si>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</si>
  <si>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</si>
  <si>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</si>
  <si>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</si>
  <si>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</si>
  <si>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</si>
  <si>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</si>
  <si>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</si>
  <si>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</si>
  <si>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</si>
  <si>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</si>
  <si>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</si>
  <si>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</si>
  <si>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</si>
  <si>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</si>
  <si>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</si>
  <si>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</si>
  <si>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</si>
  <si>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</si>
  <si>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</si>
  <si>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</si>
  <si>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</si>
  <si>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</si>
  <si>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</si>
  <si>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</si>
  <si>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</si>
  <si>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</si>
  <si>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</si>
  <si>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</si>
  <si>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</si>
  <si>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</si>
  <si>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</si>
  <si>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</si>
  <si>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</si>
  <si>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</si>
  <si>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</si>
  <si>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</si>
  <si>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</si>
  <si>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</si>
  <si>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</si>
  <si>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</si>
  <si>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</si>
  <si>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</si>
  <si>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</si>
  <si>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</si>
  <si>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</si>
  <si>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</si>
  <si>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</si>
  <si>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</si>
  <si>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</si>
  <si>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</si>
  <si>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</si>
  <si>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</si>
  <si>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</si>
  <si>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</si>
  <si>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</si>
  <si>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</si>
  <si>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</si>
  <si>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</si>
  <si>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</si>
  <si>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</si>
  <si>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</si>
  <si>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</si>
  <si>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</si>
  <si>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</si>
  <si>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</si>
  <si>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</si>
  <si>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</si>
  <si>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</si>
  <si>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</si>
  <si>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</si>
  <si>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</si>
  <si>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</si>
  <si>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</si>
  <si>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</si>
  <si>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</si>
  <si>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</si>
  <si>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</si>
  <si>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</si>
  <si>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</si>
  <si>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</si>
  <si>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</si>
  <si>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</si>
  <si>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</si>
  <si>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</si>
  <si>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</si>
  <si>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</si>
  <si>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</si>
  <si>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</si>
  <si>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</si>
  <si>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</si>
  <si>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</si>
  <si>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</si>
  <si>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</si>
  <si>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</si>
  <si>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</si>
  <si>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</si>
  <si>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</si>
  <si>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</si>
  <si>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</si>
  <si>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</si>
  <si>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</si>
  <si>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</si>
  <si>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</si>
  <si>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</si>
  <si>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</si>
  <si>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</si>
  <si>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</si>
  <si>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</si>
  <si>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</si>
  <si>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</si>
  <si>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</si>
  <si>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</si>
  <si>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</si>
  <si>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</si>
  <si>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</si>
  <si>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</si>
  <si>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</si>
  <si>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</si>
  <si>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</si>
  <si>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</si>
  <si>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</si>
  <si>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</si>
  <si>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</si>
  <si>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</si>
  <si>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</si>
  <si>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</si>
  <si>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</si>
  <si>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</si>
  <si>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</si>
  <si>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</si>
  <si>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</si>
  <si>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</si>
  <si>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</si>
  <si>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</si>
  <si>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</si>
  <si>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</si>
  <si>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</si>
  <si>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</si>
  <si>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</si>
  <si>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</si>
  <si>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</si>
  <si>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</si>
  <si>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</si>
  <si>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</si>
  <si>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</si>
  <si>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</si>
  <si>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</si>
  <si>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</si>
  <si>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</si>
  <si>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</si>
  <si>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</si>
  <si>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</si>
  <si>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</si>
  <si>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</si>
  <si>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</si>
  <si>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</si>
  <si>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</si>
  <si>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</si>
  <si>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</si>
  <si>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</si>
  <si>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</si>
  <si>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</si>
  <si>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</si>
  <si>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</si>
  <si>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</si>
  <si>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</si>
  <si>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</si>
  <si>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</si>
  <si>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</si>
  <si>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</si>
  <si>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</si>
  <si>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</si>
  <si>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</si>
  <si>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</si>
  <si>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</si>
  <si>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</si>
  <si>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</si>
  <si>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</si>
  <si>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</si>
  <si>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</si>
  <si>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</si>
  <si>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</si>
  <si>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</si>
  <si>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</si>
  <si>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</si>
  <si>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</si>
  <si>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</si>
  <si>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</si>
  <si>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</si>
  <si>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</si>
  <si>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</si>
  <si>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</si>
  <si>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</si>
  <si>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</si>
  <si>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</si>
  <si>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</si>
  <si>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</si>
  <si>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</si>
  <si>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</si>
  <si>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</si>
  <si>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</si>
  <si>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</si>
  <si>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</si>
  <si>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</si>
  <si>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</si>
  <si>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</si>
  <si>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</si>
  <si>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</si>
  <si>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</si>
  <si>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</si>
  <si>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</si>
  <si>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</si>
  <si>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</si>
  <si>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</si>
  <si>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</si>
  <si>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</si>
  <si>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</si>
  <si>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</si>
  <si>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</si>
  <si>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</si>
  <si>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</si>
  <si>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</si>
  <si>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</si>
  <si>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</si>
  <si>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</si>
  <si>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</si>
  <si>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</si>
  <si>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</si>
  <si>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</si>
  <si>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</si>
  <si>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</si>
  <si>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</si>
  <si>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</si>
  <si>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</si>
  <si>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</si>
  <si>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</si>
  <si>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</si>
  <si>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</si>
  <si>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</si>
  <si>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</si>
  <si>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</si>
  <si>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</si>
  <si>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</si>
  <si>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</si>
  <si>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</si>
  <si>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</si>
  <si>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</si>
  <si>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</si>
  <si>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</si>
  <si>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</si>
  <si>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</si>
  <si>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</si>
  <si>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</si>
  <si>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</si>
  <si>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</si>
  <si>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</si>
  <si>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</si>
  <si>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</si>
  <si>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</si>
  <si>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</si>
  <si>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</si>
  <si>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</si>
  <si>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</si>
  <si>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</si>
  <si>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</si>
  <si>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</si>
  <si>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</si>
  <si>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</si>
  <si>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</si>
  <si>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</si>
  <si>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</si>
  <si>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</si>
  <si>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</si>
  <si>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</si>
  <si>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</si>
  <si>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</si>
  <si>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</si>
  <si>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</si>
  <si>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</si>
  <si>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</si>
  <si>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</si>
  <si>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</si>
  <si>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</si>
  <si>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</si>
  <si>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</si>
  <si>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</si>
  <si>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</si>
  <si>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</si>
  <si>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</si>
  <si>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</si>
  <si>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</si>
  <si>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</si>
  <si>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</si>
  <si>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</si>
  <si>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</si>
  <si>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</si>
  <si>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</si>
  <si>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</si>
  <si>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</si>
  <si>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</si>
  <si>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</si>
  <si>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</si>
  <si>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</si>
  <si>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</si>
  <si>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</si>
  <si>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</si>
  <si>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</si>
  <si>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</si>
  <si>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</si>
  <si>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</si>
  <si>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</si>
  <si>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</si>
  <si>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</si>
  <si>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</si>
  <si>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</si>
  <si>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</si>
  <si>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</si>
  <si>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</si>
  <si>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</si>
  <si>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</si>
  <si>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</si>
  <si>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</si>
  <si>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</si>
  <si>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</si>
  <si>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</si>
  <si>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</si>
  <si>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</si>
  <si>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</si>
  <si>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</si>
  <si>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</si>
  <si>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</si>
  <si>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</si>
  <si>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</si>
  <si>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</si>
  <si>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</si>
  <si>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</si>
  <si>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</si>
  <si>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</si>
  <si>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</si>
  <si>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</si>
  <si>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</si>
  <si>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</si>
  <si>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</si>
  <si>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</si>
  <si>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</si>
  <si>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</si>
  <si>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</si>
  <si>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</si>
  <si>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</si>
  <si>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</si>
  <si>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</si>
  <si>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</si>
  <si>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</si>
  <si>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</si>
  <si>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</si>
  <si>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</si>
  <si>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</si>
  <si>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</si>
  <si>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</si>
  <si>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</si>
  <si>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</si>
  <si>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</si>
  <si>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</si>
  <si>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</si>
  <si>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</si>
  <si>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</si>
  <si>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</si>
  <si>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</si>
  <si>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</si>
  <si>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</si>
  <si>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</si>
  <si>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</si>
  <si>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</si>
  <si>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</si>
  <si>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</si>
  <si>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</si>
  <si>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</si>
  <si>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</si>
  <si>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</si>
  <si>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</si>
  <si>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</si>
  <si>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</si>
  <si>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</si>
  <si>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</si>
  <si>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</si>
  <si>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</si>
  <si>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</si>
  <si>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</si>
  <si>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</si>
  <si>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</si>
  <si>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</si>
  <si>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</si>
  <si>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</si>
  <si>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</si>
  <si>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</si>
  <si>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</si>
  <si>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</si>
  <si>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</si>
  <si>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</si>
  <si>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</si>
  <si>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</si>
  <si>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</si>
  <si>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</si>
  <si>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</si>
  <si>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</si>
  <si>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</si>
  <si>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</si>
  <si>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</si>
  <si>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</si>
  <si>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</si>
  <si>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</si>
  <si>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</si>
  <si>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</si>
  <si>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</si>
  <si>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</si>
  <si>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</si>
  <si>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</si>
  <si>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</si>
  <si>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</si>
  <si>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</si>
  <si>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</si>
  <si>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</si>
  <si>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</si>
  <si>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</si>
  <si>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</si>
  <si>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</si>
  <si>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</si>
  <si>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</si>
  <si>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</si>
  <si>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</si>
  <si>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</si>
  <si>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</si>
  <si>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</si>
  <si>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</si>
  <si>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</si>
  <si>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</si>
  <si>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</si>
  <si>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</si>
  <si>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</si>
  <si>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</si>
  <si>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</si>
  <si>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</si>
  <si>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</si>
  <si>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</si>
  <si>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</si>
  <si>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</si>
  <si>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</si>
  <si>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</si>
  <si>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</si>
  <si>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</si>
  <si>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</si>
  <si>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</si>
  <si>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</si>
  <si>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</si>
  <si>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</si>
  <si>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</si>
  <si>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</si>
  <si>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</si>
  <si>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</si>
  <si>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</si>
  <si>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</si>
  <si>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</si>
  <si>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</si>
  <si>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</si>
  <si>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</si>
  <si>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</si>
  <si>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</si>
  <si>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</si>
  <si>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</si>
  <si>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</si>
  <si>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</si>
  <si>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</si>
  <si>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</si>
  <si>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</si>
  <si>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</si>
  <si>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</si>
  <si>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</si>
  <si>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</si>
  <si>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</si>
  <si>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</si>
  <si>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</si>
  <si>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</si>
  <si>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</si>
  <si>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</si>
  <si>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</si>
  <si>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</si>
  <si>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</si>
  <si>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</si>
  <si>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</si>
  <si>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</si>
  <si>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</si>
  <si>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</si>
  <si>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</si>
  <si>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</si>
  <si>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</si>
  <si>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</si>
  <si>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</si>
  <si>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</si>
  <si>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</si>
  <si>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</si>
  <si>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</si>
  <si>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</si>
  <si>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</si>
  <si>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</si>
  <si>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</si>
  <si>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</si>
  <si>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</si>
  <si>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</si>
  <si>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</si>
  <si>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</si>
  <si>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</si>
  <si>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</si>
  <si>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</si>
  <si>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</si>
  <si>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</si>
  <si>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</si>
  <si>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</si>
  <si>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</si>
  <si>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</si>
  <si>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</si>
  <si>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</si>
  <si>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</si>
  <si>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</si>
  <si>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</si>
  <si>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</si>
  <si>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</si>
  <si>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</si>
  <si>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</si>
  <si>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</si>
  <si>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</si>
  <si>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</si>
  <si>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</si>
  <si>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</si>
  <si>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</si>
  <si>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</si>
  <si>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</si>
  <si>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</si>
  <si>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</si>
  <si>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</si>
  <si>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</si>
  <si>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</si>
  <si>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</si>
  <si>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</si>
  <si>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</si>
  <si>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</si>
  <si>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</si>
  <si>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</si>
  <si>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</si>
  <si>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</si>
  <si>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</si>
  <si>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</si>
  <si>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</si>
  <si>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</si>
  <si>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</si>
  <si>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</si>
  <si>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</si>
  <si>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</si>
  <si>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</si>
  <si>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</si>
  <si>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</si>
  <si>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</si>
  <si>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</si>
  <si>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</si>
  <si>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</si>
  <si>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</si>
  <si>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</si>
  <si>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</si>
  <si>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</si>
  <si>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</si>
  <si>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</si>
  <si>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</si>
  <si>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</si>
  <si>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</si>
  <si>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</si>
  <si>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</si>
  <si>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</si>
  <si>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</si>
  <si>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</si>
  <si>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</si>
  <si>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</si>
  <si>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</si>
  <si>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</si>
  <si>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</si>
  <si>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</si>
  <si>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</si>
  <si>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</si>
  <si>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</si>
  <si>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</si>
  <si>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</si>
  <si>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</si>
  <si>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</si>
  <si>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</si>
  <si>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</si>
  <si>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</si>
  <si>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</si>
  <si>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</si>
  <si>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</si>
  <si>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</si>
  <si>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</si>
  <si>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</si>
  <si>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</si>
  <si>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</si>
  <si>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</si>
  <si>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</si>
  <si>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</si>
  <si>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</si>
  <si>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</si>
  <si>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</si>
  <si>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</si>
  <si>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</si>
  <si>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</si>
  <si>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</si>
  <si>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</si>
  <si>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</si>
  <si>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</si>
  <si>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</si>
  <si>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</si>
  <si>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</si>
  <si>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</si>
  <si>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</si>
  <si>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</si>
  <si>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</si>
  <si>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</si>
  <si>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</si>
  <si>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</si>
  <si>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</si>
  <si>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</si>
  <si>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</si>
  <si>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</si>
  <si>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</si>
  <si>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</si>
  <si>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</si>
  <si>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</si>
  <si>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</si>
  <si>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</si>
  <si>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</si>
  <si>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</si>
  <si>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</si>
  <si>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</si>
  <si>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</si>
  <si>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</si>
  <si>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</si>
  <si>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</si>
  <si>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</si>
  <si>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</si>
  <si>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</si>
  <si>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</si>
  <si>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</si>
  <si>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</si>
  <si>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</si>
  <si>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</si>
  <si>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</si>
  <si>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</si>
  <si>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</si>
  <si>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</si>
  <si>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</si>
  <si>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</si>
  <si>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</si>
  <si>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</si>
  <si>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</si>
  <si>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</si>
  <si>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</si>
  <si>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</si>
  <si>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</si>
  <si>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</si>
  <si>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</si>
  <si>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</si>
  <si>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</si>
  <si>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</si>
  <si>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</si>
  <si>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</si>
  <si>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</si>
  <si>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</si>
  <si>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</si>
  <si>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</si>
  <si>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</si>
  <si>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</si>
  <si>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</si>
  <si>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</si>
  <si>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</si>
  <si>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</si>
  <si>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</si>
  <si>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</si>
  <si>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</si>
  <si>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</si>
  <si>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</si>
  <si>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</si>
  <si>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</si>
  <si>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</si>
  <si>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</si>
  <si>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</si>
  <si>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</si>
  <si>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</si>
  <si>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</si>
  <si>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</si>
  <si>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</si>
  <si>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</si>
  <si>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</si>
  <si>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</si>
  <si>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</si>
  <si>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</si>
  <si>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</si>
  <si>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</si>
  <si>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</si>
  <si>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</si>
  <si>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</si>
  <si>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</si>
  <si>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</si>
  <si>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</si>
  <si>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</si>
  <si>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</si>
  <si>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</si>
  <si>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</si>
  <si>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</si>
  <si>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</si>
  <si>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</si>
  <si>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</si>
  <si>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</si>
  <si>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</si>
  <si>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</si>
  <si>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</si>
  <si>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</si>
  <si>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</si>
  <si>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</si>
  <si>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</si>
  <si>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</si>
  <si>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</si>
  <si>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</si>
  <si>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</si>
  <si>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</si>
  <si>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</si>
  <si>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</si>
  <si>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</si>
  <si>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</si>
  <si>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</si>
  <si>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</si>
  <si>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</si>
  <si>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</si>
  <si>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</si>
  <si>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</si>
  <si>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</si>
  <si>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</si>
  <si>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</si>
  <si>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</si>
  <si>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</si>
  <si>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</si>
  <si>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</si>
  <si>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</si>
  <si>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</si>
  <si>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</si>
  <si>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</si>
  <si>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</si>
  <si>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</si>
  <si>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</si>
  <si>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</si>
  <si>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</si>
  <si>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</si>
  <si>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</si>
  <si>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</si>
  <si>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</si>
  <si>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</si>
  <si>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</si>
  <si>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</si>
  <si>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</si>
  <si>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</si>
  <si>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</si>
  <si>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</si>
  <si>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</si>
  <si>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</si>
  <si>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</si>
  <si>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</si>
  <si>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</si>
  <si>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</si>
  <si>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</si>
  <si>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</si>
  <si>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</si>
  <si>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</si>
  <si>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</si>
  <si>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</si>
  <si>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</si>
  <si>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</si>
  <si>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</si>
  <si>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</si>
  <si>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</si>
  <si>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</si>
  <si>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</si>
  <si>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</si>
  <si>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</si>
  <si>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</si>
  <si>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</si>
  <si>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</si>
  <si>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</si>
  <si>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</si>
  <si>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</si>
  <si>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</si>
  <si>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</si>
  <si>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</si>
  <si>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</si>
  <si>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</si>
  <si>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</si>
  <si>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</si>
  <si>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</si>
  <si>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</si>
  <si>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</si>
  <si>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</si>
  <si>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</si>
  <si>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</si>
  <si>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</si>
  <si>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</si>
  <si>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</si>
  <si>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</si>
  <si>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</si>
  <si>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</si>
  <si>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</si>
  <si>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</si>
  <si>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</si>
  <si>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</si>
  <si>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</si>
  <si>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</si>
  <si>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</si>
  <si>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</si>
  <si>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</si>
  <si>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</si>
  <si>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</si>
  <si>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</si>
  <si>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</si>
  <si>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</si>
  <si>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</si>
  <si>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</si>
  <si>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</si>
  <si>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</si>
  <si>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</si>
  <si>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</si>
  <si>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</si>
  <si>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</si>
  <si>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</si>
  <si>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</si>
  <si>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</si>
  <si>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</si>
  <si>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</si>
  <si>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</si>
  <si>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</si>
  <si>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</si>
  <si>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</si>
  <si>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</si>
  <si>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</si>
  <si>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</si>
  <si>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</si>
  <si>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</si>
  <si>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</si>
  <si>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</si>
  <si>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</si>
  <si>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</si>
  <si>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</si>
  <si>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</si>
  <si>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</si>
  <si>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</si>
  <si>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</si>
  <si>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</si>
  <si>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</si>
  <si>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</si>
  <si>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</si>
  <si>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</si>
  <si>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</si>
  <si>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</si>
  <si>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</si>
  <si>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</si>
  <si>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</si>
  <si>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</si>
  <si>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</si>
  <si>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</si>
  <si>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</si>
  <si>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</si>
  <si>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</si>
  <si>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</si>
  <si>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</si>
  <si>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</si>
  <si>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</si>
  <si>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</si>
  <si>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</si>
  <si>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</si>
  <si>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</si>
  <si>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</si>
  <si>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</si>
  <si>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</si>
  <si>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</si>
  <si>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</si>
  <si>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</si>
  <si>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</si>
  <si>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</si>
  <si>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</si>
  <si>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</si>
  <si>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</si>
  <si>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</si>
  <si>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</si>
  <si>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</si>
  <si>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</si>
  <si>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</si>
  <si>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</si>
  <si>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</si>
  <si>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</si>
  <si>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</si>
  <si>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</si>
  <si>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</si>
  <si>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</si>
  <si>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</si>
  <si>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</si>
  <si>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</si>
  <si>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</si>
  <si>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</si>
  <si>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</si>
  <si>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</si>
  <si>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</si>
  <si>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</si>
  <si>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</si>
  <si>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</si>
  <si>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</si>
  <si>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</si>
  <si>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</si>
  <si>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</si>
  <si>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</si>
  <si>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</si>
  <si>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</si>
  <si>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</si>
  <si>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</si>
  <si>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</si>
  <si>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</si>
  <si>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</si>
  <si>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</si>
  <si>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</si>
  <si>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</si>
  <si>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</si>
  <si>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</si>
  <si>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</si>
  <si>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</si>
  <si>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</si>
  <si>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</si>
  <si>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</si>
  <si>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</si>
  <si>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</si>
  <si>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</si>
  <si>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</si>
  <si>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</si>
  <si>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</si>
  <si>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</si>
  <si>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</si>
  <si>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</si>
  <si>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</si>
  <si>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</si>
  <si>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</si>
  <si>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</si>
  <si>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</si>
  <si>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</si>
  <si>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</si>
  <si>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</si>
  <si>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</si>
  <si>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</si>
  <si>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</si>
  <si>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</si>
  <si>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</si>
  <si>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</si>
  <si>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</si>
  <si>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</si>
  <si>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</si>
  <si>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</si>
  <si>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</si>
  <si>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</si>
  <si>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</si>
  <si>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</si>
  <si>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</si>
  <si>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</si>
  <si>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</si>
  <si>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</si>
  <si>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</si>
  <si>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</si>
  <si>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</si>
  <si>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</si>
  <si>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</si>
  <si>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</si>
  <si>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</si>
  <si>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</si>
  <si>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</si>
  <si>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</si>
  <si>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</si>
  <si>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</si>
  <si>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</si>
  <si>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</si>
  <si>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</si>
  <si>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</si>
  <si>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</si>
  <si>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</si>
  <si>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</si>
  <si>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</si>
  <si>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</si>
  <si>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</si>
  <si>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</si>
  <si>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</si>
  <si>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</si>
  <si>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</si>
  <si>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</si>
  <si>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</si>
  <si>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</si>
  <si>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</si>
  <si>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</si>
  <si>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</si>
  <si>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</si>
  <si>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</si>
  <si>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</si>
  <si>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</si>
  <si>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</si>
  <si>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</si>
  <si>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</si>
  <si>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</si>
  <si>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</si>
  <si>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</si>
  <si>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</si>
  <si>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</si>
  <si>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</si>
  <si>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</si>
  <si>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</si>
  <si>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</si>
  <si>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</si>
  <si>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</si>
  <si>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</si>
  <si>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</si>
  <si>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</si>
  <si>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</si>
  <si>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</si>
  <si>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</si>
  <si>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</si>
  <si>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</si>
  <si>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</si>
  <si>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</si>
  <si>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</si>
  <si>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</si>
  <si>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</si>
  <si>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</si>
  <si>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</si>
  <si>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</si>
  <si>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</si>
  <si>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</si>
  <si>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</si>
  <si>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</si>
  <si>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</si>
  <si>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</si>
  <si>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</si>
  <si>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</si>
  <si>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</si>
  <si>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</si>
  <si>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</si>
  <si>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</si>
  <si>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</si>
  <si>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</si>
  <si>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</si>
  <si>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</si>
  <si>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</si>
  <si>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</si>
  <si>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</si>
  <si>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</si>
  <si>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</si>
  <si>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</si>
  <si>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</si>
  <si>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</si>
  <si>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</si>
  <si>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</si>
  <si>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</si>
  <si>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</si>
  <si>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</si>
  <si>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</si>
  <si>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</si>
  <si>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</si>
  <si>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</si>
  <si>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</si>
  <si>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</si>
  <si>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</si>
  <si>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</si>
  <si>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</si>
  <si>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</si>
  <si>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</si>
  <si>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</si>
  <si>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</si>
  <si>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</si>
  <si>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</si>
  <si>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</si>
  <si>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</si>
  <si>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</si>
  <si>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</si>
  <si>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</si>
  <si>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</si>
  <si>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</si>
  <si>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</si>
  <si>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</si>
  <si>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</si>
  <si>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</si>
  <si>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</si>
  <si>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</si>
  <si>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</si>
  <si>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</si>
  <si>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</si>
  <si>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</si>
  <si>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</si>
  <si>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</si>
  <si>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</si>
  <si>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</si>
  <si>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</si>
  <si>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</si>
  <si>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</si>
  <si>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</si>
  <si>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</si>
  <si>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</si>
  <si>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</si>
  <si>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</si>
  <si>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</si>
  <si>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</si>
  <si>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</si>
  <si>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</si>
  <si>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</si>
  <si>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</si>
  <si>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</si>
  <si>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</si>
  <si>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</si>
  <si>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</si>
  <si>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</si>
  <si>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</si>
  <si>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</si>
  <si>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</si>
  <si>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</si>
  <si>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</si>
  <si>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</si>
  <si>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</si>
  <si>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</si>
  <si>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</si>
  <si>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</si>
  <si>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</si>
  <si>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</si>
  <si>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</si>
  <si>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</si>
  <si>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</si>
  <si>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</si>
  <si>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</si>
  <si>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</si>
  <si>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</si>
  <si>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</si>
  <si>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</si>
  <si>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</si>
  <si>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</si>
  <si>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</si>
  <si>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</si>
  <si>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</si>
  <si>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</si>
  <si>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</si>
  <si>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</si>
  <si>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</si>
  <si>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</si>
  <si>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</si>
  <si>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</si>
  <si>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</si>
  <si>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</si>
  <si>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</si>
  <si>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</si>
  <si>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</si>
  <si>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</si>
  <si>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</si>
  <si>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</si>
  <si>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</si>
  <si>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</si>
  <si>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</si>
  <si>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</si>
  <si>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</si>
  <si>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</si>
  <si>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</si>
  <si>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</si>
  <si>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</si>
  <si>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</si>
  <si>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</si>
  <si>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</si>
  <si>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</si>
  <si>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</si>
  <si>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</si>
  <si>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</si>
  <si>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</si>
  <si>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</si>
  <si>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</si>
  <si>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</si>
  <si>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</si>
  <si>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</si>
  <si>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</si>
  <si>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</si>
  <si>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</si>
  <si>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</si>
  <si>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</si>
  <si>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</si>
  <si>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</si>
  <si>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</si>
  <si>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</si>
  <si>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</si>
  <si>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</si>
  <si>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</si>
  <si>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</si>
  <si>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</si>
  <si>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</si>
  <si>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</si>
  <si>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</si>
  <si>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</si>
  <si>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</si>
  <si>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</si>
  <si>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</si>
  <si>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</si>
  <si>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</si>
  <si>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</si>
  <si>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</si>
  <si>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</si>
  <si>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</si>
  <si>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</si>
  <si>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</si>
  <si>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</si>
  <si>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</si>
  <si>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</si>
  <si>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</si>
  <si>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</si>
  <si>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</si>
  <si>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</si>
  <si>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</si>
  <si>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</si>
  <si>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</si>
  <si>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</si>
  <si>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</si>
  <si>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</si>
  <si>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</si>
  <si>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</si>
  <si>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</si>
  <si>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</si>
  <si>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</si>
  <si>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</si>
  <si>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</si>
  <si>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</si>
  <si>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</si>
  <si>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</si>
  <si>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</si>
  <si>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</si>
  <si>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</si>
  <si>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</si>
  <si>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</si>
  <si>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</si>
  <si>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</si>
  <si>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</si>
  <si>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</si>
  <si>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</si>
  <si>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</si>
  <si>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</si>
  <si>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</si>
  <si>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</si>
  <si>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</si>
  <si>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</si>
  <si>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</si>
  <si>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</si>
  <si>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</si>
  <si>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</si>
  <si>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</si>
  <si>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</si>
  <si>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</si>
  <si>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</si>
  <si>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</si>
  <si>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</si>
  <si>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</si>
  <si>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</si>
  <si>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</si>
  <si>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</si>
  <si>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</si>
  <si>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</si>
  <si>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</si>
  <si>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</si>
  <si>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</si>
  <si>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</si>
  <si>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</si>
  <si>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</si>
  <si>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</si>
  <si>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</si>
  <si>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</si>
  <si>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</si>
  <si>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</si>
  <si>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</si>
  <si>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</si>
  <si>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</si>
  <si>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</si>
  <si>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</si>
  <si>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</si>
  <si>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</si>
  <si>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</si>
  <si>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</si>
  <si>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</si>
  <si>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</si>
  <si>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</si>
  <si>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</si>
  <si>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</si>
  <si>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</si>
  <si>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</si>
  <si>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</si>
  <si>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</si>
  <si>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</si>
  <si>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</si>
  <si>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</si>
  <si>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</si>
  <si>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</si>
  <si>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</si>
  <si>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</si>
  <si>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</si>
  <si>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</si>
  <si>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</si>
  <si>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</si>
  <si>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</si>
  <si>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</si>
  <si>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</si>
  <si>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</si>
  <si>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</si>
  <si>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</si>
  <si>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</si>
  <si>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</si>
  <si>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</si>
  <si>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</si>
  <si>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</si>
  <si>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</si>
  <si>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</si>
  <si>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</si>
  <si>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</si>
  <si>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</si>
  <si>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</si>
  <si>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</si>
  <si>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</si>
  <si>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</si>
  <si>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</si>
  <si>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</si>
  <si>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</si>
  <si>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</si>
  <si>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</si>
  <si>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</si>
  <si>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</si>
  <si>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</si>
  <si>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</si>
  <si>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</si>
  <si>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</si>
  <si>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</si>
  <si>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</si>
  <si>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</si>
  <si>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</si>
  <si>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</si>
  <si>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</si>
  <si>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</si>
  <si>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</si>
  <si>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</si>
  <si>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</si>
  <si>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</si>
  <si>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</si>
  <si>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</si>
  <si>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</si>
  <si>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</si>
  <si>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</si>
  <si>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</si>
  <si>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</si>
  <si>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</si>
  <si>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</si>
  <si>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</si>
  <si>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</si>
  <si>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</si>
  <si>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</si>
  <si>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</si>
  <si>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</si>
  <si>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</si>
  <si>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</si>
  <si>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</si>
  <si>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</si>
  <si>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</si>
  <si>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</si>
  <si>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</si>
  <si>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</si>
  <si>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</si>
  <si>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</si>
  <si>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</si>
  <si>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</si>
  <si>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</si>
  <si>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</si>
  <si>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</si>
  <si>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</si>
  <si>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</si>
  <si>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</si>
  <si>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</si>
  <si>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</si>
  <si>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</si>
  <si>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</si>
  <si>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</si>
  <si>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</si>
  <si>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</si>
  <si>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</si>
  <si>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</si>
  <si>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</si>
  <si>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</si>
  <si>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</si>
  <si>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</si>
  <si>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</si>
  <si>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</si>
  <si>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</si>
  <si>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</si>
  <si>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</si>
  <si>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</si>
  <si>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</si>
  <si>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</si>
  <si>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</si>
  <si>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</si>
  <si>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</si>
  <si>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</si>
  <si>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</si>
  <si>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</si>
  <si>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</si>
  <si>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</si>
  <si>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</si>
  <si>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</si>
  <si>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</si>
  <si>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</si>
  <si>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</si>
  <si>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</si>
  <si>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</si>
  <si>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</si>
  <si>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</si>
  <si>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</si>
  <si>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</si>
  <si>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</si>
  <si>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</si>
  <si>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</si>
  <si>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</si>
  <si>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</si>
  <si>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</si>
  <si>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</si>
  <si>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</si>
  <si>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</si>
  <si>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</si>
  <si>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</si>
  <si>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</si>
  <si>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</si>
  <si>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</si>
  <si>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</si>
  <si>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</si>
  <si>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</si>
  <si>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</si>
  <si>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</si>
  <si>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</si>
  <si>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</si>
  <si>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</si>
  <si>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</si>
  <si>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</si>
  <si>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</si>
  <si>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</si>
  <si>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</si>
  <si>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</si>
  <si>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</si>
  <si>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</si>
  <si>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</si>
  <si>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</si>
  <si>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</si>
  <si>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</si>
  <si>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</si>
  <si>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</si>
  <si>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</si>
  <si>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</si>
  <si>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</si>
  <si>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</si>
  <si>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</si>
  <si>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</si>
  <si>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</si>
  <si>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</si>
  <si>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</si>
  <si>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</si>
  <si>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</si>
  <si>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</si>
  <si>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</si>
  <si>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</si>
  <si>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</si>
  <si>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</si>
  <si>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</si>
  <si>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</si>
  <si>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</si>
  <si>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</si>
  <si>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</si>
  <si>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</si>
  <si>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</si>
  <si>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</si>
  <si>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</si>
  <si>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</si>
  <si>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</si>
  <si>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</si>
  <si>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</si>
  <si>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</si>
  <si>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</si>
  <si>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</si>
  <si>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</si>
  <si>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</si>
  <si>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</si>
  <si>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</si>
  <si>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</si>
  <si>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</si>
  <si>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</si>
  <si>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</si>
  <si>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</si>
  <si>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</si>
  <si>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</si>
  <si>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</si>
  <si>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</si>
  <si>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</si>
  <si>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</si>
  <si>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</si>
  <si>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</si>
  <si>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</si>
  <si>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</si>
  <si>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</si>
  <si>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</si>
  <si>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</si>
  <si>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</si>
  <si>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</si>
  <si>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</si>
  <si>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</si>
  <si>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</si>
  <si>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</si>
  <si>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</si>
  <si>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</si>
  <si>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</si>
  <si>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</si>
  <si>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</si>
  <si>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</si>
  <si>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</si>
  <si>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</si>
  <si>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</si>
  <si>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</si>
  <si>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</si>
  <si>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</si>
  <si>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</si>
  <si>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</si>
  <si>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</si>
  <si>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</si>
  <si>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</si>
  <si>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</si>
  <si>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</si>
  <si>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</si>
  <si>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</si>
  <si>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</si>
  <si>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</si>
  <si>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</si>
  <si>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</si>
  <si>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</si>
  <si>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</si>
  <si>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</si>
  <si>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</si>
  <si>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</si>
  <si>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</si>
  <si>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</si>
  <si>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</si>
  <si>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</si>
  <si>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</si>
  <si>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</si>
  <si>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</si>
  <si>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</si>
  <si>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</si>
  <si>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</si>
  <si>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</si>
  <si>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</si>
  <si>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</si>
  <si>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</si>
  <si>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</si>
  <si>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</si>
  <si>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</si>
  <si>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</si>
  <si>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</si>
  <si>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</si>
  <si>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</si>
  <si>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</si>
  <si>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</si>
  <si>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</si>
  <si>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</si>
  <si>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</si>
  <si>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</si>
  <si>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</si>
  <si>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</si>
  <si>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</si>
  <si>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</si>
  <si>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</si>
  <si>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</si>
  <si>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</si>
  <si>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</si>
  <si>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</si>
  <si>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</si>
  <si>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</si>
  <si>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</si>
  <si>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</si>
  <si>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</si>
  <si>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</si>
  <si>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</si>
  <si>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</si>
  <si>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</si>
  <si>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</si>
  <si>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</si>
  <si>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</si>
  <si>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</si>
  <si>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</si>
  <si>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</si>
  <si>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</si>
  <si>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</si>
  <si>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</si>
  <si>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</si>
  <si>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</si>
  <si>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</si>
  <si>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</si>
  <si>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</si>
  <si>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</si>
  <si>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</si>
  <si>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</si>
  <si>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</si>
  <si>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</si>
  <si>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</si>
  <si>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</si>
  <si>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</si>
  <si>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</si>
  <si>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</si>
  <si>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</si>
  <si>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</si>
  <si>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</si>
  <si>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</si>
  <si>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</si>
  <si>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</si>
  <si>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</si>
  <si>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</si>
  <si>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</si>
  <si>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</si>
  <si>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</si>
  <si>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</si>
  <si>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</si>
  <si>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</si>
  <si>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</si>
  <si>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</si>
  <si>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</si>
  <si>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</si>
  <si>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</si>
  <si>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</si>
  <si>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</si>
  <si>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</si>
  <si>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</si>
  <si>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</si>
  <si>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</si>
  <si>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</si>
  <si>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</si>
  <si>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</si>
  <si>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</si>
  <si>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</si>
  <si>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</si>
  <si>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</si>
  <si>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</si>
  <si>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</si>
  <si>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</si>
  <si>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</si>
  <si>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</si>
  <si>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</si>
  <si>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</si>
  <si>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</si>
  <si>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</si>
  <si>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</si>
  <si>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</si>
  <si>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</si>
  <si>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</si>
  <si>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</si>
  <si>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</si>
  <si>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</si>
  <si>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</si>
  <si>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</si>
  <si>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</si>
  <si>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</si>
  <si>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</si>
  <si>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</si>
  <si>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</si>
  <si>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</si>
  <si>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</si>
  <si>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</si>
  <si>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</si>
  <si>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</si>
  <si>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</si>
  <si>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</si>
  <si>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</si>
  <si>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</si>
  <si>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</si>
  <si>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</si>
  <si>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</si>
  <si>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</si>
  <si>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</si>
  <si>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</si>
  <si>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</si>
  <si>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</si>
  <si>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</si>
  <si>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</si>
  <si>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</si>
  <si>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</si>
  <si>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</si>
  <si>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</si>
  <si>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</si>
  <si>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</si>
  <si>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</si>
  <si>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</si>
  <si>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</si>
  <si>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</si>
  <si>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</si>
  <si>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</si>
  <si>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</si>
  <si>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</si>
  <si>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</si>
  <si>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</si>
  <si>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</si>
  <si>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</si>
  <si>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</si>
  <si>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</si>
  <si>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</si>
  <si>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</si>
  <si>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</si>
  <si>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</si>
  <si>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</si>
  <si>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</si>
  <si>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</si>
  <si>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</si>
  <si>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</si>
  <si>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</si>
  <si>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</si>
  <si>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</si>
  <si>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</si>
  <si>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</si>
  <si>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</si>
  <si>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</si>
  <si>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</si>
  <si>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</si>
  <si>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</si>
  <si>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</si>
  <si>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</si>
  <si>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</si>
  <si>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</si>
  <si>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</si>
  <si>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</si>
  <si>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</si>
  <si>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</si>
  <si>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</si>
  <si>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</si>
  <si>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</si>
  <si>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</si>
  <si>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</si>
  <si>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</si>
  <si>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</si>
  <si>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</si>
  <si>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</si>
  <si>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</si>
  <si>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</si>
  <si>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</si>
  <si>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</si>
  <si>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</si>
  <si>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</si>
  <si>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</si>
  <si>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</si>
  <si>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</si>
  <si>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</si>
  <si>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</si>
  <si>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</si>
  <si>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</si>
  <si>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</si>
  <si>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</si>
  <si>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</si>
  <si>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</si>
  <si>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</si>
  <si>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</si>
  <si>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</si>
  <si>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</si>
  <si>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</si>
  <si>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</si>
  <si>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</si>
  <si>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</si>
  <si>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</si>
  <si>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</si>
  <si>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</si>
  <si>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</si>
  <si>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</si>
  <si>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</si>
  <si>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</si>
  <si>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</si>
  <si>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</si>
  <si>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</si>
  <si>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</si>
  <si>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</si>
  <si>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</si>
  <si>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</si>
  <si>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</si>
  <si>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</si>
  <si>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</si>
  <si>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</si>
  <si>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</si>
  <si>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</si>
  <si>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</si>
  <si>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</si>
  <si>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</si>
  <si>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</si>
  <si>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</si>
  <si>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</si>
  <si>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</si>
  <si>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</si>
  <si>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</si>
  <si>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</si>
  <si>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</si>
  <si>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</si>
  <si>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</si>
  <si>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</si>
  <si>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</si>
  <si>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</si>
  <si>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</si>
  <si>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</si>
  <si>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</si>
  <si>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</si>
  <si>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</si>
  <si>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</si>
  <si>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</si>
  <si>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</si>
  <si>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</si>
  <si>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</si>
  <si>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</si>
  <si>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</si>
  <si>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</si>
  <si>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</si>
  <si>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</si>
  <si>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</si>
  <si>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</si>
  <si>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</si>
  <si>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</si>
  <si>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</si>
  <si>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</si>
  <si>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</si>
  <si>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</si>
  <si>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</si>
  <si>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</si>
  <si>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</si>
  <si>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</si>
  <si>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</si>
  <si>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</si>
  <si>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</si>
  <si>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</si>
  <si>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</si>
  <si>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</si>
  <si>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</si>
  <si>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</si>
  <si>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</si>
  <si>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</si>
  <si>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</si>
  <si>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</si>
  <si>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</si>
  <si>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</si>
  <si>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</si>
  <si>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</si>
  <si>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</si>
  <si>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</si>
  <si>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</si>
  <si>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</si>
  <si>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</si>
  <si>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</si>
  <si>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</si>
  <si>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</si>
  <si>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</si>
  <si>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</si>
  <si>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</si>
  <si>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</si>
  <si>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</si>
  <si>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</si>
  <si>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</si>
  <si>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</si>
  <si>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</si>
  <si>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</si>
  <si>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</si>
  <si>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</si>
  <si>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</si>
  <si>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</si>
  <si>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</si>
  <si>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</si>
  <si>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</si>
  <si>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</si>
  <si>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</si>
  <si>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</si>
  <si>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</si>
  <si>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</si>
  <si>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</si>
  <si>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</si>
  <si>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</si>
  <si>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</si>
  <si>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</si>
  <si>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</si>
  <si>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</si>
  <si>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</si>
  <si>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</si>
  <si>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</si>
  <si>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</si>
  <si>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</si>
  <si>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</si>
  <si>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</si>
  <si>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</si>
  <si>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</si>
  <si>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</si>
  <si>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</si>
  <si>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</si>
  <si>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</si>
  <si>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</si>
  <si>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</si>
  <si>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</si>
  <si>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</si>
  <si>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</si>
  <si>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</si>
  <si>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</si>
  <si>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</si>
  <si>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</si>
  <si>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</si>
  <si>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</si>
  <si>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</si>
  <si>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</si>
  <si>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</si>
  <si>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</si>
  <si>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</si>
  <si>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</si>
  <si>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</si>
  <si>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</si>
  <si>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</si>
  <si>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</si>
  <si>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</si>
  <si>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</si>
  <si>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</si>
  <si>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</si>
  <si>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</si>
  <si>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</si>
  <si>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</si>
  <si>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</si>
  <si>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</si>
  <si>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</si>
  <si>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</si>
  <si>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</si>
  <si>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</si>
  <si>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</si>
  <si>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</si>
  <si>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</si>
  <si>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</si>
  <si>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</si>
  <si>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</si>
  <si>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</si>
  <si>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</si>
  <si>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</si>
  <si>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</si>
  <si>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</si>
  <si>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</si>
  <si>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</si>
  <si>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</si>
  <si>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</si>
  <si>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</si>
  <si>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</si>
  <si>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</si>
  <si>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</si>
  <si>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</si>
  <si>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</si>
  <si>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</si>
  <si>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</si>
  <si>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</si>
  <si>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</si>
  <si>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</si>
  <si>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</si>
  <si>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</si>
  <si>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</si>
  <si>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</si>
  <si>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</si>
  <si>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</si>
  <si>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</si>
  <si>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</si>
  <si>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</si>
  <si>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</si>
  <si>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</si>
  <si>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</si>
  <si>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</si>
  <si>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</si>
  <si>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</si>
  <si>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</si>
  <si>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</si>
  <si>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</si>
  <si>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</si>
  <si>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</si>
  <si>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</si>
  <si>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</si>
  <si>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</si>
  <si>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</si>
  <si>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</si>
  <si>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</si>
  <si>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</si>
  <si>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</si>
  <si>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</si>
  <si>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</si>
  <si>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</si>
  <si>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</si>
  <si>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</si>
  <si>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</si>
  <si>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</si>
  <si>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</si>
  <si>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</si>
  <si>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</si>
  <si>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</si>
  <si>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</si>
  <si>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</si>
  <si>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</si>
  <si>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</si>
  <si>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</si>
  <si>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</si>
  <si>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</si>
  <si>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</si>
  <si>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</si>
  <si>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</si>
  <si>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</si>
  <si>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</si>
  <si>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</si>
  <si>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</si>
  <si>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</si>
  <si>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</si>
  <si>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</si>
  <si>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</si>
  <si>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</si>
  <si>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</si>
  <si>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</si>
  <si>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</si>
  <si>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</si>
  <si>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</si>
  <si>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</si>
  <si>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</si>
  <si>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</si>
  <si>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</si>
  <si>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</si>
  <si>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</si>
  <si>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</si>
  <si>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</si>
  <si>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</si>
  <si>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</si>
  <si>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</si>
  <si>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</si>
  <si>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</si>
  <si>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</si>
  <si>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</si>
  <si>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</si>
  <si>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</si>
  <si>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</si>
  <si>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</si>
  <si>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</si>
  <si>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</si>
  <si>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</si>
  <si>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</si>
  <si>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</si>
  <si>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</si>
  <si>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</si>
  <si>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</si>
  <si>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</si>
  <si>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</si>
  <si>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</si>
  <si>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</si>
  <si>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</si>
  <si>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</si>
  <si>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</si>
  <si>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</si>
  <si>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</si>
  <si>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</si>
  <si>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</si>
  <si>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</si>
  <si>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</si>
  <si>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</si>
  <si>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</si>
  <si>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</si>
  <si>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</si>
  <si>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</si>
  <si>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</si>
  <si>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</si>
  <si>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</si>
  <si>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</si>
  <si>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</si>
  <si>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</si>
  <si>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</si>
  <si>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</si>
  <si>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</si>
  <si>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</si>
  <si>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</si>
  <si>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</si>
  <si>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</si>
  <si>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</si>
  <si>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</si>
  <si>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</si>
  <si>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</si>
  <si>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</si>
  <si>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</si>
  <si>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</si>
  <si>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</si>
  <si>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</si>
  <si>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</si>
  <si>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</si>
  <si>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</si>
  <si>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</si>
  <si>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</si>
  <si>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</si>
  <si>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</si>
  <si>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</si>
  <si>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</si>
  <si>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</si>
  <si>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</si>
  <si>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</si>
  <si>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</si>
  <si>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</si>
  <si>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</si>
  <si>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</si>
  <si>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</si>
  <si>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</si>
  <si>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</si>
  <si>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</si>
  <si>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</si>
  <si>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</si>
  <si>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</si>
  <si>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</si>
  <si>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</si>
  <si>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</si>
  <si>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</si>
  <si>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</si>
  <si>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</si>
  <si>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</si>
  <si>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</si>
  <si>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</si>
  <si>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</si>
  <si>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</si>
  <si>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</si>
  <si>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</si>
  <si>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</si>
  <si>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</si>
  <si>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</si>
  <si>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</si>
  <si>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</si>
  <si>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</si>
  <si>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</si>
  <si>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</si>
  <si>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</si>
  <si>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</si>
  <si>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</si>
  <si>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</si>
  <si>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</si>
  <si>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</si>
  <si>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</si>
  <si>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</si>
  <si>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</si>
  <si>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</si>
  <si>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</si>
  <si>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</si>
  <si>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</si>
  <si>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</si>
  <si>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</si>
  <si>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</si>
  <si>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</si>
  <si>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</si>
  <si>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</si>
  <si>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</si>
  <si>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</si>
  <si>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</si>
  <si>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</si>
  <si>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</si>
  <si>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</si>
  <si>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</si>
  <si>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</si>
  <si>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</si>
  <si>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</si>
  <si>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</si>
  <si>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</si>
  <si>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</si>
  <si>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</si>
  <si>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</si>
  <si>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</si>
  <si>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</si>
  <si>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</si>
  <si>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</si>
  <si>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</si>
  <si>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</si>
  <si>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</si>
  <si>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</si>
  <si>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</si>
  <si>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</si>
  <si>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</si>
  <si>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</si>
  <si>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</si>
  <si>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</si>
  <si>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</si>
  <si>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</si>
  <si>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</si>
  <si>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</si>
  <si>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</si>
  <si>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</si>
  <si>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</si>
  <si>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</si>
  <si>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</si>
  <si>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</si>
  <si>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</si>
  <si>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</si>
  <si>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</si>
  <si>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</si>
  <si>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</si>
  <si>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</si>
  <si>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</si>
  <si>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</si>
  <si>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</si>
  <si>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</si>
  <si>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</si>
  <si>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</si>
  <si>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</si>
  <si>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</si>
  <si>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</si>
  <si>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</si>
  <si>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</si>
  <si>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</si>
  <si>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</si>
  <si>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</si>
  <si>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</si>
  <si>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</si>
  <si>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</si>
  <si>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</si>
  <si>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</si>
  <si>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</si>
  <si>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</si>
  <si>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</si>
  <si>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</si>
  <si>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</si>
  <si>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</si>
  <si>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</si>
  <si>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</si>
  <si>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</si>
  <si>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</si>
  <si>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</si>
  <si>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</si>
  <si>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</si>
  <si>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</si>
  <si>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</si>
  <si>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</si>
  <si>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</si>
  <si>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</si>
  <si>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</si>
  <si>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</si>
  <si>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</si>
  <si>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</si>
  <si>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</si>
  <si>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</si>
  <si>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</si>
  <si>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</si>
  <si>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</si>
  <si>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</si>
  <si>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</si>
  <si>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</si>
  <si>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</si>
  <si>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</si>
  <si>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</si>
  <si>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</si>
  <si>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</si>
  <si>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</si>
  <si>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</si>
  <si>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</si>
  <si>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</si>
  <si>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</si>
  <si>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</si>
  <si>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</si>
  <si>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</si>
  <si>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</si>
  <si>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</si>
  <si>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</si>
  <si>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</si>
  <si>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</si>
  <si>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</si>
  <si>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</si>
  <si>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</si>
  <si>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</si>
  <si>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</si>
  <si>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</si>
  <si>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</si>
  <si>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</si>
  <si>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</si>
  <si>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</si>
  <si>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</si>
  <si>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</si>
  <si>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</si>
  <si>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</si>
  <si>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</si>
  <si>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</si>
  <si>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</si>
  <si>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</si>
  <si>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</si>
  <si>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</si>
  <si>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</si>
  <si>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</si>
  <si>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</si>
  <si>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</si>
  <si>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</si>
  <si>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</si>
  <si>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</si>
  <si>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</si>
  <si>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</si>
  <si>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</si>
  <si>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</si>
  <si>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</si>
  <si>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</si>
  <si>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</si>
  <si>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</si>
  <si>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</si>
  <si>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</si>
  <si>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</si>
  <si>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</si>
  <si>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</si>
  <si>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</si>
  <si>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</si>
  <si>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</si>
  <si>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</si>
  <si>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</si>
  <si>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</si>
  <si>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</si>
  <si>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</si>
  <si>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</si>
  <si>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</si>
  <si>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</si>
  <si>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</si>
  <si>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</si>
  <si>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</si>
  <si>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</si>
  <si>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</si>
  <si>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</si>
  <si>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</si>
  <si>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</si>
  <si>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</si>
  <si>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</si>
  <si>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</si>
  <si>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</si>
  <si>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</si>
  <si>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</si>
  <si>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</si>
  <si>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</si>
  <si>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</si>
  <si>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</si>
  <si>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</si>
  <si>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</si>
  <si>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</si>
  <si>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</si>
  <si>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</si>
  <si>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</si>
  <si>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</si>
  <si>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</si>
  <si>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</si>
  <si>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</si>
  <si>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</si>
  <si>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</si>
  <si>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</si>
  <si>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</si>
  <si>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</si>
  <si>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</si>
  <si>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</si>
  <si>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</si>
  <si>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</si>
  <si>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</si>
  <si>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</si>
  <si>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</si>
  <si>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</si>
  <si>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</si>
  <si>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</si>
  <si>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</si>
  <si>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</si>
  <si>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</si>
  <si>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</si>
  <si>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</si>
  <si>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</si>
  <si>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</si>
  <si>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</si>
  <si>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</si>
  <si>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</si>
  <si>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</si>
  <si>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</si>
  <si>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</si>
  <si>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</si>
  <si>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</si>
  <si>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</si>
  <si>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</si>
  <si>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</si>
  <si>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</si>
  <si>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</si>
  <si>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</si>
  <si>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</si>
  <si>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</si>
  <si>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</si>
  <si>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</si>
  <si>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</si>
  <si>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</si>
  <si>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</si>
  <si>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</si>
  <si>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</si>
  <si>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</si>
  <si>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</si>
  <si>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</si>
  <si>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</si>
  <si>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</si>
  <si>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</si>
  <si>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</si>
  <si>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</si>
  <si>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</si>
  <si>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</si>
  <si>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</si>
  <si>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</si>
  <si>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</si>
  <si>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</si>
  <si>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</si>
  <si>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</si>
  <si>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</si>
  <si>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</si>
  <si>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</si>
  <si>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</si>
  <si>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</si>
  <si>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</si>
  <si>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</si>
  <si>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</si>
  <si>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</si>
  <si>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</si>
  <si>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</si>
  <si>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</si>
  <si>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</si>
  <si>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</si>
  <si>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</si>
  <si>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</si>
  <si>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</si>
  <si>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</si>
  <si>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</si>
  <si>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</si>
  <si>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</si>
  <si>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</si>
  <si>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</si>
  <si>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</si>
  <si>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</si>
  <si>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</si>
  <si>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</si>
  <si>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</si>
  <si>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</si>
  <si>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</si>
  <si>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</si>
  <si>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</si>
  <si>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</si>
  <si>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</si>
  <si>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</si>
  <si>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</si>
  <si>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</si>
  <si>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</si>
  <si>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</si>
  <si>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</si>
  <si>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</si>
  <si>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</si>
  <si>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</si>
  <si>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</si>
  <si>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</si>
  <si>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</si>
  <si>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</si>
  <si>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</si>
  <si>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</si>
  <si>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</si>
  <si>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</si>
  <si>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</si>
  <si>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</si>
  <si>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</si>
  <si>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</si>
  <si>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</si>
  <si>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</si>
  <si>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</si>
  <si>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</si>
  <si>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</si>
  <si>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</si>
  <si>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</si>
  <si>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</si>
  <si>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</si>
  <si>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</si>
  <si>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</si>
  <si>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</si>
  <si>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</si>
  <si>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</si>
  <si>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</si>
  <si>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</si>
  <si>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</si>
  <si>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</si>
  <si>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</si>
  <si>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</si>
  <si>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</si>
  <si>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</si>
  <si>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</si>
  <si>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</si>
  <si>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</si>
  <si>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</si>
  <si>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</si>
  <si>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</si>
  <si>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</si>
  <si>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</si>
  <si>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</si>
  <si>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</si>
  <si>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</si>
  <si>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</si>
  <si>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</si>
  <si>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</si>
  <si>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</si>
  <si>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</si>
  <si>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</si>
  <si>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</si>
  <si>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</si>
  <si>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</si>
  <si>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</si>
  <si>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</si>
  <si>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</si>
  <si>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</si>
  <si>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</si>
  <si>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</si>
  <si>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</si>
  <si>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</si>
  <si>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</si>
  <si>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</si>
  <si>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</si>
  <si>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</si>
  <si>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</si>
  <si>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</si>
  <si>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</si>
  <si>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</si>
  <si>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</si>
  <si>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</si>
  <si>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</si>
  <si>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</si>
  <si>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</si>
  <si>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</si>
  <si>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</si>
  <si>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</si>
  <si>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</si>
  <si>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</si>
  <si>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</si>
  <si>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</si>
  <si>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</si>
  <si>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</si>
  <si>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</si>
  <si>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</si>
  <si>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</si>
  <si>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</si>
  <si>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</si>
  <si>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</si>
  <si>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</si>
  <si>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</si>
  <si>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</si>
  <si>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</si>
  <si>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</si>
  <si>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</si>
  <si>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</si>
  <si>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</si>
  <si>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</si>
  <si>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</si>
  <si>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</si>
  <si>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</si>
  <si>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</si>
  <si>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</si>
  <si>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</si>
  <si>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</si>
  <si>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</si>
  <si>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</si>
  <si>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</si>
  <si>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</si>
  <si>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</si>
  <si>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</si>
  <si>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</si>
  <si>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</si>
  <si>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</si>
  <si>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</si>
  <si>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</si>
  <si>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</si>
  <si>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</si>
  <si>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</si>
  <si>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</si>
  <si>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</si>
  <si>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</si>
  <si>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</si>
  <si>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</si>
  <si>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</si>
  <si>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</si>
  <si>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</si>
  <si>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</si>
  <si>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</si>
  <si>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</si>
  <si>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</si>
  <si>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</si>
  <si>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</si>
  <si>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</si>
  <si>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</si>
  <si>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</si>
  <si>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</si>
  <si>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</si>
  <si>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</si>
  <si>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</si>
  <si>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</si>
  <si>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</si>
  <si>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</si>
  <si>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</si>
  <si>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</si>
  <si>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</si>
  <si>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</si>
  <si>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</si>
  <si>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</si>
  <si>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</si>
  <si>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</si>
  <si>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</si>
  <si>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</si>
  <si>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</si>
  <si>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</si>
  <si>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</si>
  <si>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</si>
  <si>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</si>
  <si>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</si>
  <si>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</si>
  <si>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</si>
  <si>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</si>
  <si>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</si>
  <si>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</si>
  <si>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</si>
  <si>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</si>
  <si>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</si>
  <si>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</si>
  <si>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</si>
  <si>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</si>
  <si>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</si>
  <si>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</si>
  <si>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</si>
  <si>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</si>
  <si>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</si>
  <si>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</si>
  <si>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</si>
  <si>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</si>
  <si>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</si>
  <si>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</si>
  <si>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</si>
  <si>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</si>
  <si>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</si>
  <si>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</si>
  <si>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</si>
  <si>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</si>
  <si>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</si>
  <si>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</si>
  <si>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</si>
  <si>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</si>
  <si>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</si>
  <si>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</si>
  <si>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</si>
  <si>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</si>
  <si>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</si>
  <si>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</si>
  <si>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</si>
  <si>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</si>
  <si>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</si>
  <si>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</si>
  <si>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</si>
  <si>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</si>
  <si>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</si>
  <si>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</si>
  <si>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</si>
  <si>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</si>
  <si>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</si>
  <si>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</si>
  <si>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</si>
  <si>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</si>
  <si>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</si>
  <si>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</si>
  <si>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</si>
  <si>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</si>
  <si>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</si>
  <si>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</si>
  <si>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</si>
  <si>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</si>
  <si>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</si>
  <si>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</si>
  <si>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</si>
  <si>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</si>
  <si>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</si>
  <si>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</si>
  <si>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</si>
  <si>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</si>
  <si>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</si>
  <si>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</si>
  <si>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</si>
  <si>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</si>
  <si>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</si>
  <si>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</si>
  <si>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</si>
  <si>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</si>
  <si>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</si>
  <si>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</si>
  <si>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</si>
  <si>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</si>
  <si>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</si>
  <si>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</si>
  <si>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</si>
  <si>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</si>
  <si>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</si>
  <si>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</si>
  <si>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</si>
  <si>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</si>
  <si>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</si>
  <si>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</si>
  <si>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</si>
  <si>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</si>
  <si>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</si>
  <si>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</si>
  <si>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</si>
  <si>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</si>
  <si>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</si>
  <si>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</si>
  <si>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</si>
  <si>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</si>
  <si>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</si>
  <si>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</si>
  <si>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</si>
  <si>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</si>
  <si>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</si>
  <si>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</si>
  <si>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</si>
  <si>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</si>
  <si>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</si>
  <si>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</si>
  <si>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</si>
  <si>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</si>
  <si>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</si>
  <si>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</si>
  <si>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</si>
  <si>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</si>
  <si>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</si>
  <si>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</si>
  <si>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</si>
  <si>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</si>
  <si>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</si>
  <si>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</si>
  <si>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</si>
  <si>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</si>
  <si>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</si>
  <si>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</si>
  <si>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</si>
  <si>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</si>
  <si>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</si>
  <si>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</si>
  <si>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</si>
  <si>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</si>
  <si>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</si>
  <si>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</si>
  <si>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</si>
  <si>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</si>
  <si>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</si>
  <si>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</si>
  <si>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</si>
  <si>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</si>
  <si>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</si>
  <si>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</si>
  <si>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</si>
  <si>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</si>
  <si>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</si>
  <si>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</si>
  <si>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</si>
  <si>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</si>
  <si>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</si>
  <si>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</si>
  <si>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</si>
  <si>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</si>
  <si>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</si>
  <si>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</si>
  <si>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</si>
  <si>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</si>
  <si>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</si>
  <si>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</si>
  <si>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</si>
  <si>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</si>
  <si>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</si>
  <si>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</si>
  <si>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</si>
  <si>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</si>
  <si>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</si>
  <si>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</si>
  <si>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</si>
  <si>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</si>
  <si>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</si>
  <si>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</si>
  <si>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</si>
  <si>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</si>
  <si>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</si>
  <si>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</si>
  <si>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</si>
  <si>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</si>
  <si>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</si>
  <si>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</si>
  <si>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</si>
  <si>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</si>
  <si>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</si>
  <si>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</si>
  <si>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</si>
  <si>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</si>
  <si>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</si>
  <si>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</si>
  <si>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</si>
  <si>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</si>
  <si>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</si>
  <si>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</si>
  <si>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</si>
  <si>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</si>
  <si>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</si>
  <si>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</si>
  <si>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</si>
  <si>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</si>
  <si>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</si>
  <si>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</si>
  <si>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</si>
  <si>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</si>
  <si>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</si>
  <si>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</si>
  <si>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</si>
  <si>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</si>
  <si>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</si>
  <si>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</si>
  <si>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</si>
  <si>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</si>
  <si>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</si>
  <si>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</si>
  <si>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</si>
  <si>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</si>
  <si>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</si>
  <si>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</si>
  <si>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</si>
  <si>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</si>
  <si>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</si>
  <si>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</si>
  <si>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</si>
  <si>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</si>
  <si>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</si>
  <si>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</si>
  <si>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</si>
  <si>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</si>
  <si>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</si>
  <si>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</si>
  <si>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</si>
  <si>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</si>
  <si>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</si>
  <si>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</si>
  <si>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</si>
  <si>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</si>
  <si>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</si>
  <si>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</si>
  <si>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</si>
  <si>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</si>
  <si>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</si>
  <si>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</si>
  <si>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</si>
  <si>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</si>
  <si>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</si>
  <si>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</si>
  <si>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</si>
  <si>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</si>
  <si>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</si>
  <si>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</si>
  <si>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</si>
  <si>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</si>
  <si>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</si>
  <si>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</si>
  <si>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</si>
  <si>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</si>
  <si>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</si>
  <si>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</si>
  <si>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</si>
  <si>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</si>
  <si>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</si>
  <si>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</si>
  <si>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</si>
  <si>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</si>
  <si>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</si>
  <si>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</si>
  <si>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</si>
  <si>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</si>
  <si>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</si>
  <si>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</si>
  <si>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</si>
  <si>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</si>
  <si>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</si>
  <si>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</si>
  <si>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</si>
  <si>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</si>
  <si>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</si>
  <si>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</si>
  <si>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</si>
  <si>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</si>
  <si>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</si>
  <si>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</si>
  <si>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</si>
  <si>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</si>
  <si>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</si>
  <si>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</si>
  <si>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</si>
  <si>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</si>
  <si>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</si>
  <si>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</si>
  <si>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</si>
  <si>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</si>
  <si>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</si>
  <si>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</si>
  <si>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</si>
  <si>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</si>
  <si>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</si>
  <si>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</si>
  <si>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</si>
  <si>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</si>
  <si>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</si>
  <si>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</si>
  <si>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</si>
  <si>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</si>
  <si>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</si>
  <si>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</si>
  <si>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</si>
  <si>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</si>
  <si>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</si>
  <si>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</si>
  <si>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</si>
  <si>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</si>
  <si>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</si>
  <si>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</si>
  <si>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</si>
  <si>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</si>
  <si>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</si>
  <si>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</si>
  <si>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</si>
  <si>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</si>
  <si>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</si>
  <si>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</si>
  <si>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</si>
  <si>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</si>
  <si>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</si>
  <si>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</si>
  <si>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</si>
  <si>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</si>
  <si>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</si>
  <si>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</si>
  <si>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</si>
  <si>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</si>
  <si>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</si>
  <si>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</si>
  <si>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</si>
  <si>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</si>
  <si>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</si>
  <si>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</si>
  <si>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</si>
  <si>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</si>
  <si>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</si>
  <si>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</si>
  <si>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</si>
  <si>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</si>
  <si>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</si>
  <si>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</si>
  <si>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</si>
  <si>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</si>
  <si>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</si>
  <si>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</si>
  <si>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</si>
  <si>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</si>
  <si>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</si>
  <si>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</si>
  <si>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</si>
  <si>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</si>
  <si>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</si>
  <si>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</si>
  <si>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</si>
  <si>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</si>
  <si>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</si>
  <si>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</si>
  <si>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</si>
  <si>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</si>
  <si>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</si>
  <si>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</si>
  <si>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</si>
  <si>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</si>
  <si>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</si>
  <si>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</si>
  <si>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</si>
  <si>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</si>
  <si>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</si>
  <si>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</si>
  <si>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</si>
  <si>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</si>
  <si>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</si>
  <si>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</si>
  <si>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</si>
  <si>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</si>
  <si>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</si>
  <si>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</si>
  <si>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</si>
  <si>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</si>
  <si>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</si>
  <si>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</si>
  <si>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</si>
  <si>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</si>
  <si>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</si>
  <si>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</si>
  <si>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</si>
  <si>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</si>
  <si>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</si>
  <si>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</si>
  <si>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</si>
  <si>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</si>
  <si>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</si>
  <si>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</si>
  <si>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</si>
  <si>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</si>
  <si>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</si>
  <si>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</si>
  <si>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</si>
  <si>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</si>
  <si>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</si>
  <si>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</si>
  <si>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</si>
  <si>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</si>
  <si>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</si>
  <si>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</si>
  <si>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</si>
  <si>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</si>
  <si>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</si>
  <si>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</si>
  <si>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</si>
  <si>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</si>
  <si>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</si>
  <si>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</si>
  <si>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</si>
  <si>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</si>
  <si>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</si>
  <si>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</si>
  <si>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</si>
  <si>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</si>
  <si>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</si>
  <si>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</si>
  <si>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</si>
  <si>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</si>
  <si>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</si>
  <si>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</si>
  <si>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</si>
  <si>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</si>
  <si>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</si>
  <si>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</si>
  <si>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</si>
  <si>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</si>
  <si>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</si>
  <si>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</si>
  <si>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</si>
  <si>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</si>
  <si>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</si>
  <si>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</si>
  <si>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</si>
  <si>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</si>
  <si>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</si>
  <si>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</si>
  <si>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</si>
  <si>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</si>
  <si>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</si>
  <si>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</si>
  <si>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</si>
  <si>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</si>
  <si>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</si>
  <si>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</si>
  <si>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</si>
  <si>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</si>
  <si>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</si>
  <si>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</si>
  <si>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</si>
  <si>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</si>
  <si>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</si>
  <si>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</si>
  <si>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</si>
  <si>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</si>
  <si>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</si>
  <si>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</si>
  <si>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</si>
  <si>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</si>
  <si>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</si>
  <si>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</si>
  <si>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</si>
  <si>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</si>
  <si>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</si>
  <si>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</si>
  <si>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</si>
  <si>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</si>
  <si>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</si>
  <si>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</si>
  <si>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</si>
  <si>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</si>
  <si>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</si>
  <si>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</si>
  <si>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</si>
  <si>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</si>
  <si>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</si>
  <si>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</si>
  <si>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</si>
  <si>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</si>
  <si>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</si>
  <si>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</si>
  <si>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</si>
  <si>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</si>
  <si>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</si>
  <si>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</si>
  <si>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</si>
  <si>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</si>
  <si>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</si>
  <si>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</si>
  <si>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</si>
  <si>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</si>
  <si>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</si>
  <si>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</si>
  <si>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</si>
  <si>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</si>
  <si>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</si>
  <si>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</si>
  <si>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</si>
  <si>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</si>
  <si>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</si>
  <si>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</si>
  <si>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</si>
  <si>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</si>
  <si>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</si>
  <si>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</si>
  <si>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</si>
  <si>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</si>
  <si>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</si>
  <si>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</si>
  <si>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</si>
  <si>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</si>
  <si>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</si>
  <si>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</si>
  <si>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</si>
  <si>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</si>
  <si>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</si>
  <si>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</si>
  <si>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</si>
  <si>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</si>
  <si>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</si>
  <si>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</si>
  <si>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</si>
  <si>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</si>
  <si>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</si>
  <si>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</si>
  <si>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</si>
  <si>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</si>
  <si>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</si>
  <si>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</si>
  <si>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</si>
  <si>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</si>
  <si>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</si>
  <si>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</si>
  <si>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</si>
  <si>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</si>
  <si>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</si>
  <si>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</si>
  <si>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</si>
  <si>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</si>
  <si>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</si>
  <si>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</si>
  <si>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</si>
  <si>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</si>
  <si>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</si>
  <si>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</si>
  <si>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</si>
  <si>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</si>
  <si>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</si>
  <si>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</si>
  <si>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</si>
  <si>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</si>
  <si>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</si>
  <si>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</si>
  <si>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</si>
  <si>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</si>
  <si>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</si>
  <si>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</si>
  <si>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</si>
  <si>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</si>
  <si>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</si>
  <si>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</si>
  <si>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</si>
  <si>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</si>
  <si>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</si>
  <si>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</si>
  <si>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</si>
  <si>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</si>
  <si>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</si>
  <si>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</si>
  <si>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</si>
  <si>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</si>
  <si>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</si>
  <si>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</si>
  <si>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</si>
  <si>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</si>
  <si>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</si>
  <si>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</si>
  <si>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</si>
  <si>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</si>
  <si>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</si>
  <si>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</si>
  <si>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</si>
  <si>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</si>
  <si>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</si>
  <si>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</si>
  <si>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</si>
  <si>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</si>
  <si>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</si>
  <si>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</si>
  <si>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</si>
  <si>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</si>
  <si>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</si>
  <si>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</si>
  <si>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</si>
  <si>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</si>
  <si>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</si>
  <si>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</si>
  <si>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</si>
  <si>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</si>
  <si>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</si>
  <si>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</si>
  <si>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</si>
  <si>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</si>
  <si>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</si>
  <si>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</si>
  <si>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</si>
  <si>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</si>
  <si>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</si>
  <si>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</si>
  <si>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</si>
  <si>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</si>
  <si>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</si>
  <si>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</si>
  <si>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</si>
  <si>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</si>
  <si>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</si>
  <si>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</si>
  <si>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</si>
  <si>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</si>
  <si>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</si>
  <si>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</si>
  <si>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</si>
  <si>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</si>
  <si>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</si>
  <si>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</si>
  <si>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</si>
  <si>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</si>
  <si>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</si>
  <si>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</si>
  <si>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</si>
  <si>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</si>
  <si>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</si>
  <si>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</si>
  <si>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</si>
  <si>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</si>
  <si>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</si>
  <si>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</si>
  <si>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</si>
  <si>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</si>
  <si>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</si>
  <si>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</si>
  <si>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</si>
  <si>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</si>
  <si>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</si>
  <si>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</si>
  <si>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</si>
  <si>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</si>
  <si>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</si>
  <si>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</si>
  <si>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</si>
  <si>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</si>
  <si>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</si>
  <si>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</si>
  <si>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</si>
  <si>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</si>
  <si>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</si>
  <si>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</si>
  <si>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</si>
  <si>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</si>
  <si>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</si>
  <si>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</si>
  <si>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</si>
  <si>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</si>
  <si>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</si>
  <si>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</si>
  <si>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</si>
  <si>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</si>
  <si>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</si>
  <si>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</si>
  <si>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</si>
  <si>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</si>
  <si>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</si>
  <si>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</si>
  <si>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</si>
  <si>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</si>
  <si>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</si>
  <si>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</si>
  <si>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</si>
  <si>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</si>
  <si>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</si>
  <si>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</si>
  <si>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</si>
  <si>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</si>
  <si>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</si>
  <si>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</si>
  <si>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</si>
  <si>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</si>
  <si>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</si>
  <si>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</si>
  <si>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</si>
  <si>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</si>
  <si>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</si>
  <si>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</si>
  <si>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</si>
  <si>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</si>
  <si>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</si>
  <si>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</si>
  <si>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</si>
  <si>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</si>
  <si>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</si>
  <si>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</si>
  <si>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</si>
  <si>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</si>
  <si>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</si>
  <si>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</si>
  <si>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</si>
  <si>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</si>
  <si>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</si>
  <si>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</si>
  <si>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</si>
  <si>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</si>
  <si>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</si>
  <si>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</si>
  <si>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</si>
  <si>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</si>
  <si>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</si>
  <si>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</si>
  <si>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</si>
  <si>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</si>
  <si>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</si>
  <si>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</si>
  <si>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</si>
  <si>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</si>
  <si>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</si>
  <si>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</si>
  <si>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</si>
  <si>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</si>
  <si>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</si>
  <si>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</si>
  <si>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</si>
  <si>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</si>
  <si>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</si>
  <si>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</si>
  <si>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</si>
  <si>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</si>
  <si>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</si>
  <si>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</si>
  <si>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</si>
  <si>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</si>
  <si>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</si>
  <si>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</si>
  <si>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</si>
  <si>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</si>
  <si>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</si>
  <si>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</si>
  <si>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</si>
  <si>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</si>
  <si>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</si>
  <si>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</si>
  <si>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</si>
  <si>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</si>
  <si>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</si>
  <si>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</si>
  <si>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</si>
  <si>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</si>
  <si>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</si>
  <si>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</si>
  <si>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</si>
  <si>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</si>
  <si>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</si>
  <si>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</si>
  <si>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</si>
  <si>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</si>
  <si>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</si>
  <si>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</si>
  <si>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</si>
  <si>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</si>
  <si>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</si>
  <si>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</si>
  <si>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</si>
  <si>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</si>
  <si>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</si>
  <si>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</si>
  <si>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</si>
  <si>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</si>
  <si>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</si>
  <si>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</si>
  <si>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</si>
  <si>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</si>
  <si>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</si>
  <si>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</si>
  <si>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</si>
  <si>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</si>
  <si>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</si>
  <si>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</si>
  <si>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</si>
  <si>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</si>
  <si>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</si>
  <si>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</si>
  <si>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</si>
  <si>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</si>
  <si>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</si>
  <si>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</si>
  <si>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</si>
  <si>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</si>
  <si>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</si>
  <si>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</si>
  <si>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</si>
  <si>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</si>
  <si>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</si>
  <si>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</si>
  <si>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</si>
  <si>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</si>
  <si>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</si>
  <si>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</si>
  <si>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</si>
  <si>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</si>
  <si>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</si>
  <si>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</si>
  <si>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</si>
  <si>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</si>
  <si>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</si>
  <si>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</si>
  <si>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</si>
  <si>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</si>
  <si>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</si>
  <si>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</si>
  <si>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</si>
  <si>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</si>
  <si>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</si>
  <si>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</si>
  <si>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</si>
  <si>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</si>
  <si>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</si>
  <si>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</si>
  <si>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</si>
  <si>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</si>
  <si>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</si>
  <si>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</si>
  <si>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</si>
  <si>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</si>
  <si>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</si>
  <si>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</si>
  <si>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</si>
  <si>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</si>
  <si>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</si>
  <si>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</si>
  <si>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</si>
  <si>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</si>
  <si>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</si>
  <si>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</si>
  <si>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</si>
  <si>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</si>
  <si>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</si>
  <si>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</si>
  <si>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</si>
  <si>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</si>
  <si>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</si>
  <si>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</si>
  <si>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</si>
  <si>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</si>
  <si>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</si>
  <si>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</si>
  <si>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</si>
  <si>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</si>
  <si>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</si>
  <si>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</si>
  <si>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</si>
  <si>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</si>
  <si>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</si>
  <si>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</si>
  <si>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</si>
  <si>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</si>
  <si>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</si>
  <si>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</si>
  <si>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</si>
  <si>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</si>
  <si>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</si>
  <si>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</si>
  <si>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</si>
  <si>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</si>
  <si>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</si>
  <si>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</si>
  <si>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</si>
  <si>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</si>
  <si>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</si>
  <si>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</si>
  <si>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</si>
  <si>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</si>
  <si>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</si>
  <si>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</si>
  <si>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</si>
  <si>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</si>
  <si>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</si>
  <si>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</si>
  <si>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</si>
  <si>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</si>
  <si>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</si>
  <si>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</si>
  <si>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</si>
  <si>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</si>
  <si>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</si>
  <si>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</si>
  <si>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</si>
  <si>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</si>
  <si>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</si>
  <si>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</si>
  <si>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</si>
  <si>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</si>
  <si>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</si>
  <si>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</si>
  <si>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</si>
  <si>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</si>
  <si>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</si>
  <si>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</si>
  <si>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</si>
  <si>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</si>
  <si>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</si>
  <si>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</si>
  <si>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</si>
  <si>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</si>
  <si>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</si>
  <si>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</si>
  <si>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</si>
  <si>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</si>
  <si>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</si>
  <si>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</si>
  <si>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</si>
  <si>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</si>
  <si>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</si>
  <si>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</si>
  <si>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</si>
  <si>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</si>
  <si>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</si>
  <si>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</si>
  <si>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</si>
  <si>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</si>
  <si>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</si>
  <si>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</si>
  <si>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</si>
  <si>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</si>
  <si>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</si>
  <si>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</si>
  <si>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</si>
  <si>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</si>
  <si>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</si>
  <si>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</si>
  <si>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</si>
  <si>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</si>
  <si>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</si>
  <si>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</si>
  <si>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</si>
  <si>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</si>
  <si>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</si>
  <si>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</si>
  <si>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</si>
  <si>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</si>
  <si>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</si>
  <si>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</si>
  <si>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</si>
  <si>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</si>
  <si>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</si>
  <si>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</si>
  <si>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</si>
  <si>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</si>
  <si>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</si>
  <si>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</si>
  <si>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</si>
  <si>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</si>
  <si>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</si>
  <si>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</si>
  <si>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</si>
  <si>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</si>
  <si>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</si>
  <si>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</si>
  <si>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</si>
  <si>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</si>
  <si>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</si>
  <si>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</si>
  <si>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</si>
  <si>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</si>
  <si>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</si>
  <si>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</si>
  <si>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</si>
  <si>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</si>
  <si>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</si>
  <si>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</si>
  <si>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</si>
  <si>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</si>
  <si>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</si>
  <si>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</si>
  <si>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</si>
  <si>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</si>
  <si>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</si>
  <si>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</si>
  <si>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</si>
  <si>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</si>
  <si>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</si>
  <si>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</si>
  <si>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</si>
  <si>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</si>
  <si>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</si>
  <si>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</si>
  <si>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</si>
  <si>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</si>
  <si>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</si>
  <si>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</si>
  <si>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</si>
  <si>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</si>
  <si>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</si>
  <si>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</si>
  <si>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</si>
  <si>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</si>
  <si>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</si>
  <si>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</si>
  <si>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</si>
  <si>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</si>
  <si>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</si>
  <si>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</si>
  <si>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</si>
  <si>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</si>
  <si>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</si>
  <si>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</si>
  <si>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</si>
  <si>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</si>
  <si>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</si>
  <si>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</si>
  <si>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</si>
  <si>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</si>
  <si>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</si>
  <si>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</si>
  <si>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</si>
  <si>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</si>
  <si>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</si>
  <si>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</si>
  <si>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</si>
  <si>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</si>
  <si>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</si>
  <si>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</si>
  <si>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</si>
  <si>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</si>
  <si>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</si>
  <si>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</si>
  <si>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</si>
  <si>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</si>
  <si>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</si>
  <si>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</si>
  <si>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</si>
  <si>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</si>
  <si>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</si>
  <si>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</si>
  <si>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</si>
  <si>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</si>
  <si>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</si>
  <si>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</si>
  <si>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</si>
  <si>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</si>
  <si>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</si>
  <si>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</si>
  <si>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</si>
  <si>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</si>
  <si>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</si>
  <si>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</si>
  <si>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</si>
  <si>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</si>
  <si>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</si>
  <si>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</si>
  <si>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</si>
  <si>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</si>
  <si>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</si>
  <si>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</si>
  <si>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</si>
  <si>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</si>
  <si>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</si>
  <si>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</si>
  <si>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</si>
  <si>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</si>
  <si>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</si>
  <si>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</si>
  <si>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</si>
  <si>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</si>
  <si>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</si>
  <si>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</si>
  <si>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</si>
  <si>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</si>
  <si>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</si>
  <si>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</si>
  <si>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</si>
  <si>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</si>
  <si>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</si>
  <si>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</si>
  <si>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</si>
  <si>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</si>
  <si>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</si>
  <si>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</si>
  <si>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</si>
  <si>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</si>
  <si>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</si>
  <si>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</si>
  <si>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</si>
  <si>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</si>
  <si>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</si>
  <si>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</si>
  <si>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</si>
  <si>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</si>
  <si>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</si>
  <si>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</si>
  <si>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</si>
  <si>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</si>
  <si>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</si>
  <si>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</si>
  <si>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</si>
  <si>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</si>
  <si>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</si>
  <si>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</si>
  <si>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</si>
  <si>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</si>
  <si>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</si>
  <si>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</si>
  <si>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</si>
  <si>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</si>
  <si>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</si>
  <si>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</si>
  <si>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</si>
  <si>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</si>
  <si>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</si>
  <si>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</si>
  <si>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</si>
  <si>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</si>
  <si>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</si>
  <si>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</si>
  <si>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</si>
  <si>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</si>
  <si>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</si>
  <si>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</si>
  <si>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</si>
  <si>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</si>
  <si>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</si>
  <si>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</si>
  <si>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</si>
  <si>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</si>
  <si>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</si>
  <si>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</si>
  <si>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</si>
  <si>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</si>
  <si>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</si>
  <si>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</si>
  <si>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</si>
  <si>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</si>
  <si>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</si>
  <si>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</si>
  <si>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</si>
  <si>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</si>
  <si>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</si>
  <si>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</si>
  <si>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</si>
  <si>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</si>
  <si>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</si>
  <si>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</si>
  <si>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</si>
  <si>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</si>
  <si>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</si>
  <si>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</si>
  <si>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</si>
  <si>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</si>
  <si>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</si>
  <si>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</si>
  <si>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</si>
  <si>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</si>
  <si>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</si>
  <si>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</si>
  <si>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</si>
  <si>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</si>
  <si>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</si>
  <si>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</si>
  <si>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</si>
  <si>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</si>
  <si>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</si>
  <si>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</si>
  <si>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</si>
  <si>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</si>
  <si>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</si>
  <si>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</si>
  <si>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</si>
  <si>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</si>
  <si>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</si>
  <si>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</si>
  <si>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</si>
  <si>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</si>
  <si>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</si>
  <si>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</si>
  <si>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</si>
  <si>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</si>
  <si>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</si>
  <si>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</si>
  <si>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</si>
  <si>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</si>
  <si>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</si>
  <si>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</si>
  <si>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</si>
  <si>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</si>
  <si>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</si>
  <si>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</si>
  <si>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</si>
  <si>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</si>
  <si>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</si>
  <si>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</si>
  <si>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</si>
  <si>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</si>
  <si>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</si>
  <si>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</si>
  <si>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</si>
  <si>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</si>
  <si>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</si>
  <si>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</si>
  <si>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</si>
  <si>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</si>
  <si>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</si>
  <si>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</si>
  <si>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</si>
  <si>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</si>
  <si>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</si>
  <si>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</si>
  <si>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</si>
  <si>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</si>
  <si>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</si>
  <si>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</si>
  <si>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</si>
  <si>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</si>
  <si>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</si>
  <si>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</si>
  <si>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</si>
  <si>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</si>
  <si>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</si>
  <si>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</si>
  <si>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</si>
  <si>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</si>
  <si>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</si>
  <si>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</si>
  <si>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</si>
  <si>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</si>
  <si>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</si>
  <si>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</si>
  <si>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</si>
  <si>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</si>
  <si>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</si>
  <si>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</si>
  <si>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</si>
  <si>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</si>
  <si>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</si>
  <si>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</si>
  <si>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</si>
  <si>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</si>
  <si>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</si>
  <si>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</si>
  <si>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</si>
  <si>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</si>
  <si>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</si>
  <si>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</si>
  <si>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</si>
  <si>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</si>
  <si>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</si>
  <si>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</si>
  <si>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</si>
  <si>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</si>
  <si>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</si>
  <si>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</si>
  <si>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</si>
  <si>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</si>
  <si>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</si>
  <si>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</si>
  <si>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</si>
  <si>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</si>
  <si>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</si>
  <si>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</si>
  <si>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</si>
  <si>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</si>
  <si>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</si>
  <si>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</si>
  <si>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</si>
  <si>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</si>
  <si>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</si>
  <si>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</si>
  <si>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</si>
  <si>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</si>
  <si>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</si>
  <si>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</si>
  <si>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</si>
  <si>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</si>
  <si>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</si>
  <si>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</si>
  <si>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</si>
  <si>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</si>
  <si>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</si>
  <si>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</si>
  <si>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</si>
  <si>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</si>
  <si>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</si>
  <si>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</si>
  <si>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</si>
  <si>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</si>
  <si>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</si>
  <si>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</si>
  <si>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</si>
  <si>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</si>
  <si>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</si>
  <si>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</si>
  <si>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</si>
  <si>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</si>
  <si>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</si>
  <si>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</si>
  <si>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</si>
  <si>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</si>
  <si>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</si>
  <si>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</si>
  <si>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</si>
  <si>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</si>
  <si>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</si>
  <si>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</si>
  <si>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</si>
  <si>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</si>
  <si>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</si>
  <si>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</si>
  <si>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</si>
  <si>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</si>
  <si>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</si>
  <si>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</si>
  <si>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</si>
  <si>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</si>
  <si>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</si>
  <si>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</si>
  <si>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</si>
  <si>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</si>
  <si>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</si>
  <si>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</si>
  <si>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</si>
  <si>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</si>
  <si>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</si>
  <si>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</si>
  <si>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</si>
  <si>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</si>
  <si>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</si>
  <si>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</si>
  <si>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</si>
  <si>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</si>
  <si>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</si>
  <si>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</si>
  <si>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</si>
  <si>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</si>
  <si>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</si>
  <si>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</si>
  <si>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</si>
  <si>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</si>
  <si>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</si>
  <si>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</si>
  <si>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</si>
  <si>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</si>
  <si>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</si>
  <si>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</si>
  <si>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</si>
  <si>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</si>
  <si>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</si>
  <si>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</si>
  <si>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</si>
  <si>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</si>
  <si>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</si>
  <si>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</si>
  <si>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</si>
  <si>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</si>
  <si>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</si>
  <si>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</si>
  <si>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</si>
  <si>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</si>
  <si>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</si>
  <si>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</si>
  <si>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</si>
  <si>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</si>
  <si>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</si>
  <si>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</si>
  <si>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</si>
  <si>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</si>
  <si>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</si>
  <si>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</si>
  <si>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</si>
  <si>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</si>
  <si>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</si>
  <si>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</si>
  <si>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</si>
  <si>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</si>
  <si>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</si>
  <si>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</si>
  <si>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</si>
  <si>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</si>
  <si>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</si>
  <si>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</si>
  <si>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</si>
  <si>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</si>
  <si>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</si>
  <si>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</si>
  <si>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</si>
  <si>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</si>
  <si>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</si>
  <si>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</si>
  <si>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</si>
  <si>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</si>
  <si>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</si>
  <si>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</si>
  <si>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</si>
  <si>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</si>
  <si>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</si>
  <si>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</si>
  <si>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</si>
  <si>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</si>
  <si>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</si>
  <si>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</si>
  <si>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</si>
  <si>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</si>
  <si>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</si>
  <si>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</si>
  <si>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</si>
  <si>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</si>
  <si>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</si>
  <si>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</si>
  <si>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</si>
  <si>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</si>
  <si>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</si>
  <si>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</si>
  <si>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</si>
  <si>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</si>
  <si>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</si>
  <si>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</si>
  <si>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</si>
  <si>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</si>
  <si>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</si>
  <si>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</si>
  <si>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</si>
  <si>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</si>
  <si>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</si>
  <si>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</si>
  <si>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</si>
  <si>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</si>
  <si>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</si>
  <si>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</si>
  <si>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</si>
  <si>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</si>
  <si>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</si>
  <si>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</si>
  <si>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</si>
  <si>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</si>
  <si>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</si>
  <si>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</si>
  <si>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</si>
  <si>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</si>
  <si>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</si>
  <si>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</si>
  <si>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</si>
  <si>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</si>
  <si>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</si>
  <si>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</si>
  <si>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</si>
  <si>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</si>
  <si>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</si>
  <si>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</si>
  <si>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</si>
  <si>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</si>
  <si>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</si>
  <si>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</si>
  <si>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</si>
  <si>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</si>
  <si>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</si>
  <si>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</si>
  <si>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</si>
  <si>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</si>
  <si>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</si>
  <si>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</si>
  <si>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</si>
  <si>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</si>
  <si>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</si>
  <si>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</si>
  <si>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</si>
  <si>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</si>
  <si>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</si>
  <si>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</si>
  <si>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</si>
  <si>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</si>
  <si>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</si>
  <si>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</si>
  <si>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</si>
  <si>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</si>
  <si>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</si>
  <si>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</si>
  <si>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</si>
  <si>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</si>
  <si>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</si>
  <si>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</si>
  <si>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</si>
  <si>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</si>
  <si>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</si>
  <si>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</si>
  <si>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</si>
  <si>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</si>
  <si>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</si>
  <si>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</si>
  <si>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</si>
  <si>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</si>
  <si>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</si>
  <si>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</si>
  <si>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</si>
  <si>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</si>
  <si>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</si>
  <si>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</si>
  <si>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</si>
  <si>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</si>
  <si>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</si>
  <si>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</si>
  <si>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</si>
  <si>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</si>
  <si>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</si>
  <si>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</si>
  <si>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</si>
  <si>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</si>
  <si>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</si>
  <si>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</si>
  <si>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</si>
  <si>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</si>
  <si>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</si>
  <si>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</si>
  <si>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</si>
  <si>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</si>
  <si>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</si>
  <si>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</si>
  <si>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</si>
  <si>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</si>
  <si>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</si>
  <si>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</si>
  <si>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</si>
  <si>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</si>
  <si>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</si>
  <si>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</si>
  <si>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</si>
  <si>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</si>
  <si>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</si>
  <si>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</si>
  <si>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</si>
  <si>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</si>
  <si>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</si>
  <si>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</si>
  <si>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</si>
  <si>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</si>
  <si>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</si>
  <si>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</si>
  <si>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</si>
  <si>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</si>
  <si>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</si>
  <si>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</si>
  <si>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</si>
  <si>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</si>
  <si>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</si>
  <si>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</si>
  <si>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</si>
  <si>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</si>
  <si>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</si>
  <si>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</si>
  <si>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</si>
  <si>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</si>
  <si>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</si>
  <si>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</si>
  <si>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</si>
  <si>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</si>
  <si>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</si>
  <si>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</si>
  <si>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</si>
  <si>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</si>
  <si>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</si>
  <si>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</si>
  <si>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</si>
  <si>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</si>
  <si>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</si>
  <si>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</si>
  <si>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</si>
  <si>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</si>
  <si>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</si>
  <si>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</si>
  <si>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</si>
  <si>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</si>
  <si>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</si>
  <si>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</si>
  <si>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</si>
  <si>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</si>
  <si>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</si>
  <si>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</si>
  <si>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</si>
  <si>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</si>
  <si>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</si>
  <si>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</si>
  <si>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</si>
  <si>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</si>
  <si>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</si>
  <si>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</si>
  <si>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</si>
  <si>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</si>
  <si>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</si>
  <si>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</si>
  <si>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</si>
  <si>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</si>
  <si>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</si>
  <si>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</si>
  <si>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</si>
  <si>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</si>
  <si>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</si>
  <si>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</si>
  <si>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</si>
  <si>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</si>
  <si>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</si>
  <si>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</si>
  <si>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</si>
  <si>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</si>
  <si>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</si>
  <si>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</si>
  <si>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</si>
  <si>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</si>
  <si>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</si>
  <si>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</si>
  <si>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</si>
  <si>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</si>
  <si>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</si>
  <si>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</si>
  <si>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</si>
  <si>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</si>
  <si>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</si>
  <si>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</si>
  <si>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</si>
  <si>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</si>
  <si>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</si>
  <si>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</si>
  <si>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</si>
  <si>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</si>
  <si>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</si>
  <si>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</si>
  <si>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</si>
  <si>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</si>
  <si>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</si>
  <si>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</si>
  <si>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</si>
  <si>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</si>
  <si>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</si>
  <si>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</si>
  <si>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</si>
  <si>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</si>
  <si>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</si>
  <si>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</si>
  <si>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</si>
  <si>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</si>
  <si>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</si>
  <si>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</si>
  <si>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</si>
  <si>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</si>
  <si>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</si>
  <si>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</si>
  <si>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</si>
  <si>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</si>
  <si>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</si>
  <si>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</si>
  <si>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</si>
  <si>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</si>
  <si>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</si>
  <si>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</si>
  <si>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</si>
  <si>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</si>
  <si>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</si>
  <si>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</si>
  <si>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</si>
  <si>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</si>
  <si>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</si>
  <si>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</si>
  <si>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</si>
  <si>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</si>
  <si>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</si>
  <si>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</si>
  <si>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</si>
  <si>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</si>
  <si>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</si>
  <si>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</si>
  <si>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</si>
  <si>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</si>
  <si>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</si>
  <si>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</si>
  <si>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</si>
  <si>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</si>
  <si>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</si>
  <si>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</si>
  <si>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</si>
  <si>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</si>
  <si>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</si>
  <si>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</si>
  <si>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</si>
  <si>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</si>
  <si>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</si>
  <si>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</si>
  <si>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</si>
  <si>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</si>
  <si>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</si>
  <si>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</si>
  <si>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</si>
  <si>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</si>
  <si>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</si>
  <si>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</si>
  <si>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</si>
  <si>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</si>
  <si>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</si>
  <si>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</si>
  <si>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</si>
  <si>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</si>
  <si>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</si>
  <si>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</si>
  <si>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</si>
  <si>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</si>
  <si>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</si>
  <si>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</si>
  <si>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</si>
  <si>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</si>
  <si>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</si>
  <si>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</si>
  <si>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</si>
  <si>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</si>
  <si>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</si>
  <si>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</si>
  <si>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</si>
  <si>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</si>
  <si>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</si>
  <si>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</si>
  <si>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</si>
  <si>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</si>
  <si>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</si>
  <si>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</si>
  <si>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</si>
  <si>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</si>
  <si>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</si>
  <si>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</si>
  <si>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</si>
  <si>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</si>
  <si>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</si>
  <si>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</si>
  <si>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</si>
  <si>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</si>
  <si>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</si>
  <si>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</si>
  <si>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</si>
  <si>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</si>
  <si>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</si>
  <si>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</si>
  <si>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</si>
  <si>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</si>
  <si>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</si>
  <si>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</si>
  <si>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</si>
  <si>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</si>
  <si>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</si>
  <si>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</si>
  <si>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</si>
  <si>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</si>
  <si>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</si>
  <si>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</si>
  <si>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</si>
  <si>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</si>
  <si>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</si>
  <si>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</si>
  <si>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</si>
  <si>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</si>
  <si>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</si>
  <si>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</si>
  <si>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</si>
  <si>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</si>
  <si>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</si>
  <si>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</si>
  <si>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</si>
  <si>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</si>
  <si>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</si>
  <si>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</si>
  <si>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</si>
  <si>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</si>
  <si>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</si>
  <si>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</si>
  <si>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</si>
  <si>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</si>
  <si>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</si>
  <si>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</si>
  <si>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</si>
  <si>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</si>
  <si>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</si>
  <si>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</si>
  <si>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</si>
  <si>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</si>
  <si>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</si>
  <si>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</si>
  <si>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</si>
  <si>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</si>
  <si>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</si>
  <si>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</si>
  <si>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</si>
  <si>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</si>
  <si>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</si>
  <si>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</si>
  <si>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</si>
  <si>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</si>
  <si>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</si>
  <si>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</si>
  <si>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</si>
  <si>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</si>
  <si>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</si>
  <si>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</si>
  <si>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</si>
  <si>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</si>
  <si>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</si>
  <si>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</si>
  <si>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</si>
  <si>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</si>
  <si>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</si>
  <si>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</si>
  <si>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</si>
  <si>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</si>
  <si>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</si>
  <si>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</si>
  <si>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</si>
  <si>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</si>
  <si>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</si>
  <si>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</si>
  <si>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</si>
  <si>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</si>
  <si>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</si>
  <si>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</si>
  <si>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</si>
  <si>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</si>
  <si>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</si>
  <si>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</si>
  <si>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</si>
  <si>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</si>
  <si>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</si>
  <si>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</si>
  <si>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</si>
  <si>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</si>
  <si>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</si>
  <si>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</si>
  <si>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</si>
  <si>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</si>
  <si>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</si>
  <si>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</si>
  <si>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</si>
  <si>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</si>
  <si>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</si>
  <si>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</si>
  <si>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</si>
  <si>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</si>
  <si>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</si>
  <si>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</si>
  <si>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</si>
  <si>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</si>
  <si>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</si>
  <si>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</si>
  <si>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</si>
  <si>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</si>
  <si>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</si>
  <si>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</si>
  <si>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</si>
  <si>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</si>
  <si>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</si>
  <si>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</si>
  <si>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</si>
  <si>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</si>
  <si>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</si>
  <si>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</si>
  <si>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</si>
  <si>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</si>
  <si>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</si>
  <si>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</si>
  <si>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</si>
  <si>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</si>
  <si>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</si>
  <si>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</si>
  <si>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</si>
  <si>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</si>
  <si>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</si>
  <si>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</si>
  <si>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</si>
  <si>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</si>
  <si>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</si>
  <si>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</si>
  <si>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</si>
  <si>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</si>
  <si>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</si>
  <si>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</si>
  <si>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</si>
  <si>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</si>
  <si>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</si>
  <si>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</si>
  <si>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</si>
  <si>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</si>
  <si>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</si>
  <si>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</si>
  <si>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</si>
  <si>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</si>
  <si>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</si>
  <si>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</si>
  <si>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</si>
  <si>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</si>
  <si>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</si>
  <si>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</si>
  <si>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</si>
  <si>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</si>
  <si>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</si>
  <si>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</si>
  <si>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</si>
  <si>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</si>
  <si>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</si>
  <si>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</si>
  <si>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</si>
  <si>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</si>
  <si>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</si>
  <si>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</si>
  <si>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</si>
  <si>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</si>
  <si>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</si>
  <si>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</si>
  <si>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</si>
  <si>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</si>
  <si>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</si>
  <si>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</si>
  <si>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</si>
  <si>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</si>
  <si>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</si>
  <si>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</si>
  <si>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</si>
  <si>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</si>
  <si>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</si>
  <si>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</si>
  <si>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</si>
  <si>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</si>
  <si>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</si>
  <si>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</si>
  <si>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</si>
  <si>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</si>
  <si>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</si>
  <si>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</si>
  <si>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</si>
  <si>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</si>
  <si>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</si>
  <si>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</si>
  <si>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</si>
  <si>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</si>
  <si>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</si>
  <si>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</si>
  <si>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</si>
  <si>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</si>
  <si>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</si>
  <si>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</si>
  <si>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</si>
  <si>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</si>
  <si>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</si>
  <si>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</si>
  <si>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</si>
  <si>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</si>
  <si>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</si>
  <si>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</si>
  <si>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</si>
  <si>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</si>
  <si>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</si>
  <si>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</si>
  <si>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</si>
  <si>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</si>
  <si>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</si>
  <si>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</si>
  <si>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</si>
  <si>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</si>
  <si>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</si>
  <si>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</si>
  <si>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</si>
  <si>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</si>
  <si>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</si>
  <si>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</si>
  <si>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</si>
  <si>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</si>
  <si>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</si>
  <si>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</si>
  <si>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</si>
  <si>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</si>
  <si>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</si>
  <si>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</si>
  <si>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</si>
  <si>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</si>
  <si>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</si>
  <si>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</si>
  <si>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</si>
  <si>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</si>
  <si>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</si>
  <si>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</si>
  <si>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</si>
  <si>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</si>
  <si>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</si>
  <si>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</si>
  <si>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</si>
  <si>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</si>
  <si>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</si>
  <si>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</si>
  <si>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</si>
  <si>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</si>
  <si>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</si>
  <si>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</si>
  <si>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</si>
  <si>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</si>
  <si>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</si>
  <si>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</si>
  <si>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</si>
  <si>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</si>
  <si>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</si>
  <si>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</si>
  <si>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</si>
  <si>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</si>
  <si>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</si>
  <si>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</si>
  <si>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</si>
  <si>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</si>
  <si>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</si>
  <si>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</si>
  <si>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</si>
  <si>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</si>
  <si>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</si>
  <si>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</si>
  <si>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</si>
  <si>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</si>
  <si>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</si>
  <si>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</si>
  <si>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</si>
  <si>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</si>
  <si>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</si>
  <si>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</si>
  <si>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</si>
  <si>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</si>
  <si>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</si>
  <si>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</si>
  <si>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</si>
  <si>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</si>
  <si>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</si>
  <si>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</si>
  <si>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</si>
  <si>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</si>
  <si>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</si>
  <si>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</si>
  <si>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</si>
  <si>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</si>
  <si>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</si>
  <si>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</si>
  <si>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</si>
  <si>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</si>
  <si>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</si>
  <si>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</si>
  <si>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</si>
  <si>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</si>
  <si>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</si>
  <si>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</si>
  <si>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</si>
  <si>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</si>
  <si>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</si>
  <si>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</si>
  <si>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</si>
  <si>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</si>
  <si>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</si>
  <si>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</si>
  <si>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</si>
  <si>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</si>
  <si>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</si>
  <si>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</si>
  <si>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</si>
  <si>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</si>
  <si>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</si>
  <si>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</si>
  <si>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</si>
  <si>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</si>
  <si>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</si>
  <si>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</si>
  <si>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</si>
  <si>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</si>
  <si>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</si>
  <si>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</si>
  <si>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</si>
  <si>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</si>
  <si>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</si>
  <si>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</si>
  <si>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</si>
  <si>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</si>
  <si>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</si>
  <si>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</si>
  <si>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</si>
  <si>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</si>
  <si>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</si>
  <si>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</si>
  <si>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</si>
  <si>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</si>
  <si>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</si>
  <si>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</si>
  <si>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</si>
  <si>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</si>
  <si>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</si>
  <si>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</si>
  <si>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</si>
  <si>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</si>
  <si>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</si>
  <si>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</si>
  <si>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</si>
  <si>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</si>
  <si>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</si>
  <si>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</si>
  <si>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</si>
  <si>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</si>
  <si>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</si>
  <si>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</si>
  <si>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</si>
  <si>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</si>
  <si>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</si>
  <si>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</si>
  <si>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</si>
  <si>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</si>
  <si>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</si>
  <si>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</si>
  <si>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</si>
  <si>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</si>
  <si>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</si>
  <si>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</si>
  <si>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</si>
  <si>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</si>
  <si>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</si>
  <si>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</si>
  <si>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</si>
  <si>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</si>
  <si>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</si>
  <si>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</si>
  <si>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</si>
  <si>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</si>
  <si>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</si>
  <si>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</si>
  <si>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</si>
  <si>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</si>
  <si>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</si>
  <si>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</si>
  <si>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</si>
  <si>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</si>
  <si>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</si>
  <si>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</si>
  <si>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</si>
  <si>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</si>
  <si>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</si>
  <si>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</si>
  <si>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</si>
  <si>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</si>
  <si>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</si>
  <si>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</si>
  <si>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</si>
  <si>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</si>
  <si>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</si>
  <si>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</si>
  <si>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</si>
  <si>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</si>
  <si>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</si>
  <si>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</si>
  <si>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</si>
  <si>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</si>
  <si>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</si>
  <si>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</si>
  <si>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</si>
  <si>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</si>
  <si>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</si>
  <si>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</si>
  <si>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</si>
  <si>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</si>
  <si>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</si>
  <si>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</si>
  <si>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</si>
  <si>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</si>
  <si>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</si>
  <si>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</si>
  <si>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</si>
  <si>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</si>
  <si>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</si>
  <si>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</si>
  <si>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</si>
  <si>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</si>
  <si>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</si>
  <si>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</si>
  <si>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</si>
  <si>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</si>
  <si>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</si>
  <si>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</si>
  <si>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</si>
  <si>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</si>
  <si>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</si>
  <si>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</si>
  <si>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</si>
  <si>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</si>
  <si>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</si>
  <si>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</si>
  <si>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</si>
  <si>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</si>
  <si>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</si>
  <si>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</si>
  <si>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</si>
  <si>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</si>
  <si>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</si>
  <si>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</si>
  <si>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</si>
  <si>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</si>
  <si>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</si>
  <si>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</si>
  <si>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</si>
  <si>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</si>
  <si>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</si>
  <si>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</si>
  <si>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</si>
  <si>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</si>
  <si>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</si>
  <si>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</si>
  <si>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</si>
  <si>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</si>
  <si>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</si>
  <si>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</si>
  <si>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</si>
  <si>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</si>
  <si>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</si>
  <si>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</si>
  <si>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</si>
  <si>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</si>
  <si>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</si>
  <si>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</si>
  <si>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</si>
  <si>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</si>
  <si>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</si>
  <si>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</si>
  <si>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</si>
  <si>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</si>
  <si>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</si>
  <si>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</si>
  <si>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</si>
  <si>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</si>
  <si>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</si>
  <si>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</si>
  <si>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</si>
  <si>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</si>
  <si>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</si>
  <si>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</si>
  <si>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</si>
  <si>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</si>
  <si>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</si>
  <si>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</si>
  <si>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</si>
  <si>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</si>
  <si>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</si>
  <si>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</si>
  <si>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</si>
  <si>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</si>
  <si>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</si>
  <si>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</si>
  <si>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</si>
  <si>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</si>
  <si>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</si>
  <si>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</si>
  <si>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</si>
  <si>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</si>
  <si>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</si>
  <si>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</si>
  <si>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</si>
  <si>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</si>
  <si>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</si>
  <si>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</si>
  <si>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</si>
  <si>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</si>
  <si>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</si>
  <si>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</si>
  <si>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</si>
  <si>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</si>
  <si>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</si>
  <si>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</si>
  <si>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</si>
  <si>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</si>
  <si>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</si>
  <si>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</si>
  <si>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</si>
  <si>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</si>
  <si>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</si>
  <si>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</si>
  <si>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</si>
  <si>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</si>
  <si>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</si>
  <si>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</si>
  <si>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</si>
  <si>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</si>
  <si>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</si>
  <si>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</si>
  <si>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</si>
  <si>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</si>
  <si>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</si>
  <si>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</si>
  <si>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</si>
  <si>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</si>
  <si>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</si>
  <si>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</si>
  <si>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</si>
  <si>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</si>
  <si>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</si>
  <si>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</si>
  <si>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</si>
  <si>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</si>
  <si>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</si>
  <si>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</si>
  <si>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</si>
  <si>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</si>
  <si>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</si>
  <si>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</si>
  <si>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</si>
  <si>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</si>
  <si>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</si>
  <si>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</si>
  <si>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</si>
  <si>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</si>
  <si>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</si>
  <si>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</si>
  <si>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</si>
  <si>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</si>
  <si>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</si>
  <si>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</si>
  <si>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</si>
  <si>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</si>
  <si>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</si>
  <si>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</si>
  <si>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</si>
  <si>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</si>
  <si>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</si>
  <si>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</si>
  <si>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</si>
  <si>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</si>
  <si>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</si>
  <si>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</si>
  <si>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</si>
  <si>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</si>
  <si>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</si>
  <si>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</si>
  <si>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</si>
  <si>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</si>
  <si>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</si>
  <si>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</si>
  <si>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</si>
  <si>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</si>
  <si>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</si>
  <si>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</si>
  <si>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</si>
  <si>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</si>
  <si>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</si>
  <si>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</si>
  <si>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</si>
  <si>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</si>
  <si>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</si>
  <si>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</si>
  <si>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</si>
  <si>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</si>
  <si>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</si>
  <si>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</si>
  <si>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</si>
  <si>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</si>
  <si>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</si>
  <si>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</si>
  <si>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</si>
  <si>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</si>
  <si>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</si>
  <si>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</si>
  <si>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</si>
  <si>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</si>
  <si>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</si>
  <si>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</si>
  <si>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</si>
  <si>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</si>
  <si>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</si>
  <si>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</si>
  <si>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</si>
  <si>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</si>
  <si>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</si>
  <si>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</si>
  <si>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</si>
  <si>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</si>
  <si>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</si>
  <si>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</si>
  <si>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</si>
  <si>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</si>
  <si>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</si>
  <si>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</si>
  <si>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</si>
  <si>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</si>
  <si>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</si>
  <si>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</si>
  <si>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</si>
  <si>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</si>
  <si>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</si>
  <si>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</si>
  <si>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</si>
  <si>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</si>
  <si>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</si>
  <si>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</si>
  <si>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</si>
  <si>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</si>
  <si>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</si>
  <si>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</si>
  <si>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</si>
  <si>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</si>
  <si>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</si>
  <si>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</si>
  <si>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</si>
  <si>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</si>
  <si>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</si>
  <si>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</si>
  <si>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</si>
  <si>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</si>
  <si>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</si>
  <si>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</si>
  <si>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</si>
  <si>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</si>
  <si>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</si>
  <si>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</si>
  <si>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</si>
  <si>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</si>
  <si>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</si>
  <si>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</si>
  <si>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</si>
  <si>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</si>
  <si>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</si>
  <si>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</si>
  <si>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</si>
  <si>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</si>
  <si>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</si>
  <si>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</si>
  <si>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</si>
  <si>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</si>
  <si>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</si>
  <si>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</si>
  <si>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</si>
  <si>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</si>
  <si>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</si>
  <si>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</si>
  <si>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</si>
  <si>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</si>
  <si>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</si>
  <si>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</si>
  <si>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</si>
  <si>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</si>
  <si>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</si>
  <si>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</si>
  <si>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</si>
  <si>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</si>
  <si>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</si>
  <si>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</si>
  <si>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</si>
  <si>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</si>
  <si>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</si>
  <si>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</si>
  <si>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</si>
  <si>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</si>
  <si>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</si>
  <si>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</si>
  <si>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</si>
  <si>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</si>
  <si>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</si>
  <si>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</si>
  <si>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</si>
  <si>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</si>
  <si>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</si>
  <si>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</si>
  <si>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</si>
  <si>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</si>
  <si>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</si>
  <si>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</si>
  <si>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</si>
  <si>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</si>
  <si>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</si>
  <si>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</si>
  <si>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</si>
  <si>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</si>
  <si>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</si>
  <si>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</si>
  <si>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</si>
  <si>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</si>
  <si>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</si>
  <si>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</si>
  <si>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Ship Date.2</t>
  </si>
  <si>
    <t>Ship Date.3</t>
  </si>
  <si>
    <t>AM</t>
  </si>
  <si>
    <t>Month</t>
  </si>
  <si>
    <t>Order Date.1</t>
  </si>
  <si>
    <t>Order Date.2</t>
  </si>
  <si>
    <t>Ship Date.1.1</t>
  </si>
  <si>
    <t>Ship Date.1.2</t>
  </si>
  <si>
    <t>Ship Date.1.3</t>
  </si>
  <si>
    <t>Nov</t>
  </si>
  <si>
    <t>Jun</t>
  </si>
  <si>
    <t>Oct</t>
  </si>
  <si>
    <t>Apr</t>
  </si>
  <si>
    <t>Dec</t>
  </si>
  <si>
    <t>May</t>
  </si>
  <si>
    <t>Sep</t>
  </si>
  <si>
    <t>Jul</t>
  </si>
  <si>
    <t>Jan</t>
  </si>
  <si>
    <t>Mar</t>
  </si>
  <si>
    <t>Feb</t>
  </si>
  <si>
    <t>Aug</t>
  </si>
  <si>
    <t>Sum of Sales</t>
  </si>
  <si>
    <t>Sum of Profit</t>
  </si>
  <si>
    <t>Row Labels</t>
  </si>
  <si>
    <t>Grand Total</t>
  </si>
  <si>
    <t>2011</t>
  </si>
  <si>
    <t>2012</t>
  </si>
  <si>
    <t>2013</t>
  </si>
  <si>
    <t>2014</t>
  </si>
  <si>
    <t>Sum of Quantity</t>
  </si>
  <si>
    <t>Count of Order ID</t>
  </si>
  <si>
    <t>Sum of Profit Margin</t>
  </si>
  <si>
    <t>sales</t>
  </si>
  <si>
    <t>profit</t>
  </si>
  <si>
    <t>quantity</t>
  </si>
  <si>
    <t>no of orders</t>
  </si>
  <si>
    <t>profit margin</t>
  </si>
  <si>
    <t>sales and profit analysis</t>
  </si>
  <si>
    <t>category wise profit</t>
  </si>
  <si>
    <t>category wise sales share %</t>
  </si>
  <si>
    <t>sales by state</t>
  </si>
  <si>
    <t>top 5 subcategories bby sales</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</si>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</sst>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F400]h:mm:ss\ AM/PM"/>
    <numFmt numFmtId="165" formatCode="0.0%"/>
    <numFmt numFmtId="166" formatCode="_([$$-409]* #,##0.00_);_([$$-409]* \(#,##0.00\);_([$$-409]* &quot;-&quot;??_);_(@_)"/>
    <numFmt numFmtId="167" formatCode="_([$$-409]* #,##0.0_);_([$$-409]* \(#,##0.0\);_([$$-409]* &quot;-&quot;??_);_(@_)"/>
    <numFmt numFmtId="168" formatCode="\ &quot;$&quot;\ 0.00,\ &quot;K&quot;"/>
    <numFmt numFmtId="169" formatCode="&quot;#&quot;\ 0"/>
    <numFmt numFmtId="170" formatCode="[Green]\▲0.00%;[Red]\ \▼0.00%"/>
  </numFmts>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font>
    <font>
      <sz val="11"/>
      <color theme="1"/>
      <name val="Calibri"/>
    </font>
    <font>
      <sz val="11"/>
      <color theme="1"/>
      <name val="Calibri"/>
      <scheme val="minor"/>
    </font>
  </fonts>
  <fills count="3">
    <fill>
      <patternFill patternType="none"/>
    </fill>
    <fill>
      <patternFill patternType="gray125"/>
    </fill>
    <fill>
      <patternFill patternType="solid">
        <fgColor theme="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7" fillId="0" borderId="0" applyFont="0" applyFill="0" applyBorder="0" applyAlignment="0" applyProtection="0"/>
  </cellStyleXfs>
  <cellXfs count="60">
    <xf numFmtId="0" fontId="0" fillId="0" borderId="0" xfId="0" applyFont="1" applyAlignment="1"/>
    <xf numFmtId="0" fontId="4" fillId="0" borderId="0" xfId="0" applyFont="1"/>
    <xf numFmtId="0" fontId="5" fillId="0" borderId="0" xfId="0" applyFont="1"/>
    <xf numFmtId="14" fontId="6" fillId="0" borderId="0" xfId="0" applyNumberFormat="1" applyFont="1"/>
    <xf numFmtId="14" fontId="0" fillId="0" borderId="0" xfId="0" applyNumberFormat="1" applyFont="1" applyAlignme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9" xfId="0" applyNumberFormat="1" applyFont="1" applyBorder="1" applyAlignment="1"/>
    <xf numFmtId="0" fontId="0" fillId="0" borderId="7" xfId="0" applyFont="1" applyBorder="1" applyAlignment="1">
      <alignment horizontal="left"/>
    </xf>
    <xf numFmtId="0" fontId="0" fillId="0" borderId="1" xfId="0" applyNumberFormat="1" applyFont="1" applyBorder="1" applyAlignment="1"/>
    <xf numFmtId="0" fontId="0" fillId="0" borderId="6"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7" xfId="0" applyNumberFormat="1" applyFont="1" applyBorder="1" applyAlignment="1">
      <alignment horizontal="left"/>
    </xf>
    <xf numFmtId="0" fontId="0" fillId="0" borderId="4" xfId="0" pivotButton="1" applyFont="1" applyBorder="1" applyAlignment="1"/>
    <xf numFmtId="0" fontId="0" fillId="0" borderId="0" xfId="0" pivotButton="1" applyFont="1" applyAlignment="1"/>
    <xf numFmtId="19" fontId="0" fillId="0" borderId="0" xfId="0" applyNumberFormat="1" applyFont="1" applyAlignment="1"/>
    <xf numFmtId="0" fontId="0" fillId="0" borderId="4" xfId="0" applyFont="1" applyBorder="1" applyAlignment="1">
      <alignment horizontal="left"/>
    </xf>
    <xf numFmtId="0" fontId="0" fillId="0" borderId="9" xfId="0" applyFont="1" applyBorder="1" applyAlignment="1">
      <alignment horizontal="left"/>
    </xf>
    <xf numFmtId="0" fontId="0" fillId="0" borderId="5" xfId="0" applyFont="1" applyBorder="1" applyAlignment="1">
      <alignment horizontal="left"/>
    </xf>
    <xf numFmtId="165" fontId="0" fillId="0" borderId="4" xfId="0" applyNumberFormat="1" applyFont="1" applyBorder="1" applyAlignment="1"/>
    <xf numFmtId="165" fontId="0" fillId="0" borderId="0" xfId="1" applyNumberFormat="1" applyFont="1" applyAlignment="1"/>
    <xf numFmtId="166" fontId="0" fillId="0" borderId="0" xfId="0" applyNumberFormat="1" applyFont="1" applyAlignment="1"/>
    <xf numFmtId="167" fontId="0" fillId="0" borderId="0" xfId="0" applyNumberFormat="1" applyFont="1" applyAlignment="1"/>
    <xf numFmtId="168" fontId="0" fillId="0" borderId="1" xfId="0" applyNumberFormat="1" applyFont="1" applyBorder="1" applyAlignment="1"/>
    <xf numFmtId="168" fontId="0" fillId="0" borderId="6" xfId="0" applyNumberFormat="1" applyFont="1" applyBorder="1" applyAlignment="1"/>
    <xf numFmtId="168" fontId="0" fillId="0" borderId="2" xfId="0" applyNumberFormat="1" applyFont="1" applyBorder="1" applyAlignment="1"/>
    <xf numFmtId="168" fontId="0" fillId="0" borderId="10" xfId="0" applyNumberFormat="1" applyFont="1" applyBorder="1" applyAlignment="1"/>
    <xf numFmtId="0" fontId="0" fillId="0" borderId="0" xfId="0" applyFont="1" applyFill="1" applyBorder="1" applyAlignment="1">
      <alignment horizontal="left"/>
    </xf>
    <xf numFmtId="168" fontId="0" fillId="0" borderId="0" xfId="0" applyNumberFormat="1" applyFont="1" applyAlignment="1"/>
    <xf numFmtId="168" fontId="3" fillId="0" borderId="0" xfId="0" applyNumberFormat="1" applyFont="1" applyAlignment="1"/>
    <xf numFmtId="169" fontId="0" fillId="0" borderId="0" xfId="0" applyNumberFormat="1" applyFont="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0" fillId="2" borderId="0" xfId="0" applyFont="1" applyFill="1" applyAlignment="1"/>
    <xf numFmtId="0" fontId="2" fillId="2" borderId="0" xfId="0" applyFont="1" applyFill="1" applyAlignment="1"/>
    <xf numFmtId="168" fontId="0" fillId="0" borderId="4" xfId="0" applyNumberFormat="1" applyFont="1" applyBorder="1" applyAlignment="1"/>
    <xf numFmtId="168" fontId="0" fillId="0" borderId="9" xfId="0" applyNumberFormat="1" applyFont="1" applyBorder="1" applyAlignment="1"/>
    <xf numFmtId="168" fontId="0" fillId="0" borderId="5" xfId="0" applyNumberFormat="1" applyFont="1" applyBorder="1" applyAlignment="1"/>
    <xf numFmtId="9" fontId="0" fillId="0" borderId="4" xfId="0" applyNumberFormat="1" applyFont="1" applyBorder="1" applyAlignment="1"/>
    <xf numFmtId="9" fontId="0" fillId="0" borderId="9" xfId="0" applyNumberFormat="1" applyFont="1" applyBorder="1" applyAlignment="1"/>
    <xf numFmtId="9" fontId="0" fillId="0" borderId="5" xfId="0" applyNumberFormat="1" applyFont="1" applyBorder="1" applyAlignment="1"/>
    <xf numFmtId="10" fontId="0" fillId="0" borderId="0" xfId="1" applyNumberFormat="1" applyFont="1" applyAlignment="1"/>
    <xf numFmtId="170" fontId="0" fillId="0" borderId="0" xfId="0" applyNumberFormat="1" applyFont="1" applyAlignment="1">
      <alignment horizontal="center"/>
    </xf>
    <xf numFmtId="0" fontId="1" fillId="0" borderId="0" xfId="0" applyFont="1" applyAlignment="1"/>
  </cellXfs>
  <cellStyles count="2">
    <cellStyle name="Normal" xfId="0" builtinId="0"/>
    <cellStyle name="Percent" xfId="1" builtinId="5"/>
  </cellStyles>
  <dxfs count="36">
    <dxf>
      <numFmt numFmtId="168" formatCode="\ &quot;$&quot;\ 0.00,\ &quot;K&quot;"/>
    </dxf>
    <dxf>
      <numFmt numFmtId="165" formatCode="0.0%"/>
    </dxf>
    <dxf>
      <numFmt numFmtId="13" formatCode="0%"/>
    </dxf>
    <dxf>
      <numFmt numFmtId="13" formatCode="0%"/>
    </dxf>
    <dxf>
      <numFmt numFmtId="165" formatCode="0.0%"/>
    </dxf>
    <dxf>
      <numFmt numFmtId="165" formatCode="0.0%"/>
    </dxf>
    <dxf>
      <numFmt numFmtId="168" formatCode="\ &quot;$&quot;\ 0.00,\ &quot;K&quot;"/>
    </dxf>
    <dxf>
      <numFmt numFmtId="168" formatCode="\ &quot;$&quot;\ 0.00,\ &quot;K&quot;"/>
    </dxf>
    <dxf>
      <numFmt numFmtId="165" formatCode="0.0%"/>
    </dxf>
    <dxf>
      <numFmt numFmtId="13" formatCode="0%"/>
    </dxf>
    <dxf>
      <numFmt numFmtId="13" formatCode="0%"/>
    </dxf>
    <dxf>
      <numFmt numFmtId="165" formatCode="0.0%"/>
    </dxf>
    <dxf>
      <numFmt numFmtId="165" formatCode="0.0%"/>
    </dxf>
    <dxf>
      <numFmt numFmtId="168" formatCode="\ &quot;$&quot;\ 0.00,\ &quot;K&quot;"/>
    </dxf>
    <dxf>
      <numFmt numFmtId="168" formatCode="\ &quot;$&quot;\ 0.00,\ &quot;K&quot;"/>
    </dxf>
    <dxf>
      <numFmt numFmtId="165" formatCode="0.0%"/>
    </dxf>
    <dxf>
      <numFmt numFmtId="13" formatCode="0%"/>
    </dxf>
    <dxf>
      <numFmt numFmtId="13" formatCode="0%"/>
    </dxf>
    <dxf>
      <numFmt numFmtId="165" formatCode="0.0%"/>
    </dxf>
    <dxf>
      <numFmt numFmtId="165" formatCode="0.0%"/>
    </dxf>
    <dxf>
      <numFmt numFmtId="168" formatCode="\ &quot;$&quot;\ 0.00,\ &quot;K&quot;"/>
    </dxf>
    <dxf>
      <font>
        <b val="0"/>
        <i val="0"/>
        <strike val="0"/>
        <condense val="0"/>
        <extend val="0"/>
        <outline val="0"/>
        <shadow val="0"/>
        <u val="none"/>
        <vertAlign val="baseline"/>
        <sz val="11"/>
        <color theme="1"/>
        <name val="Calibri"/>
        <scheme val="minor"/>
      </font>
      <numFmt numFmtId="24" formatCode="h:mm:ss\ AM/PM"/>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24" formatCode="h:mm:ss\ AM/PM"/>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numFmt numFmtId="168" formatCode="\ &quot;$&quot;\ 0.00,\ &quot;K&quot;"/>
    </dxf>
    <dxf>
      <numFmt numFmtId="165" formatCode="0.0%"/>
    </dxf>
    <dxf>
      <numFmt numFmtId="165" formatCode="0.0%"/>
    </dxf>
    <dxf>
      <numFmt numFmtId="13" formatCode="0%"/>
    </dxf>
    <dxf>
      <numFmt numFmtId="13" formatCode="0%"/>
    </dxf>
    <dxf>
      <numFmt numFmtId="165" formatCode="0.0%"/>
    </dxf>
    <dxf>
      <numFmt numFmtId="168" formatCode="\ &quot;$&quot;\ 0.00,\ &quot;K&quot;"/>
    </dxf>
    <dxf>
      <fill>
        <patternFill>
          <bgColor theme="0" tint="-0.2499465926084170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5"/>
      <tableStyleElement type="firstRowStripe" dxfId="34"/>
      <tableStyleElement type="secondRowStripe" dxfId="33"/>
    </tableStyle>
    <tableStyle name="My" pivot="0" table="0" count="1" xr9:uid="{5A5285FE-C14D-4B68-B9D8-7AF8896BB7AC}">
      <tableStyleElement type="wholeTable" dxfId="32"/>
    </tableStyle>
  </tableStyles>
  <extLst>
    <ext xmlns:x14="http://schemas.microsoft.com/office/spreadsheetml/2009/9/main" uri="{EB79DEF2-80B8-43e5-95BD-54CBDDF9020C}">
      <x14:slicerStyles defaultSlicerStyle="SlicerStyleLight1">
        <x14:slicerStyle name="My"/>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4" Type="http://schemas.openxmlformats.org/officeDocument/2006/relationships/worksheet" Target="worksheets/sheet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[Vardhan.xlsx]KPI!PivotTable1</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60923266944574E-3"/>
          <c:y val="9.8355557800003726E-2"/>
          <c:w val="0.93888888888888888"/>
          <c:h val="0.89814814814814814"/>
        </c:manualLayout>
      </c:layout>
      <c:lineChart>
        <c:grouping val="standard"/>
        <c:varyColors val="0"/>
        <c:ser>
          <c:idx val="0"/>
          <c:order val="0"/>
          <c:tx>
            <c:strRef>
              <c:f>KPI!$D$3</c:f>
              <c:strCache>
                <c:ptCount val="1"/>
                <c:pt idx="0">
                  <c:v>Total</c:v>
                </c:pt>
              </c:strCache>
            </c:strRef>
          </c:tx>
          <c:spPr>
            <a:ln w="28575" cap="rnd">
              <a:solidFill>
                <a:schemeClr val="accent4"/>
              </a:solidFill>
              <a:round/>
            </a:ln>
            <a:effectLst/>
          </c:spPr>
          <c:marker>
            <c:symbol val="none"/>
          </c:marker>
          <c:cat>
            <c:strRef>
              <c:f>KPI!$C$4:$C$16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KPI!$D$4:$D$16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7A92-4DB1-9D12-6212C2480F10}"/>
            </c:ext>
          </c:extLst>
        </c:ser>
        <c:dLbls>
          <c:showLegendKey val="0"/>
          <c:showVal val="0"/>
          <c:showCatName val="0"/>
          <c:showSerName val="0"/>
          <c:showPercent val="0"/>
          <c:showBubbleSize val="0"/>
        </c:dLbls>
        <c:smooth val="0"/>
        <c:axId val="763004447"/>
        <c:axId val="882262703"/>
      </c:lineChart>
      <c:catAx>
        <c:axId val="763004447"/>
        <c:scaling>
          <c:orientation val="minMax"/>
        </c:scaling>
        <c:delete val="1"/>
        <c:axPos val="b"/>
        <c:numFmt formatCode="General" sourceLinked="1"/>
        <c:majorTickMark val="none"/>
        <c:minorTickMark val="none"/>
        <c:tickLblPos val="nextTo"/>
        <c:crossAx val="882262703"/>
        <c:crosses val="autoZero"/>
        <c:auto val="1"/>
        <c:lblAlgn val="ctr"/>
        <c:lblOffset val="100"/>
        <c:noMultiLvlLbl val="0"/>
      </c:catAx>
      <c:valAx>
        <c:axId val="882262703"/>
        <c:scaling>
          <c:orientation val="minMax"/>
        </c:scaling>
        <c:delete val="1"/>
        <c:axPos val="l"/>
        <c:numFmt formatCode="General" sourceLinked="1"/>
        <c:majorTickMark val="none"/>
        <c:minorTickMark val="none"/>
        <c:tickLblPos val="nextTo"/>
        <c:crossAx val="76300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[Vardhan.xlsx]KPI!PivotTable2</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445819272590947E-3"/>
          <c:y val="9.5247207669798051E-2"/>
          <c:w val="0.93888888888888888"/>
          <c:h val="0.89814814814814814"/>
        </c:manualLayout>
      </c:layout>
      <c:lineChart>
        <c:grouping val="standard"/>
        <c:varyColors val="0"/>
        <c:ser>
          <c:idx val="0"/>
          <c:order val="0"/>
          <c:tx>
            <c:strRef>
              <c:f>KPI!$G$3</c:f>
              <c:strCache>
                <c:ptCount val="1"/>
                <c:pt idx="0">
                  <c:v>Total</c:v>
                </c:pt>
              </c:strCache>
            </c:strRef>
          </c:tx>
          <c:spPr>
            <a:ln w="28575" cap="rnd">
              <a:solidFill>
                <a:schemeClr val="accent4"/>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2A56-4085-A472-CF9AE23D46EF}"/>
            </c:ext>
          </c:extLst>
        </c:ser>
        <c:dLbls>
          <c:showLegendKey val="0"/>
          <c:showVal val="0"/>
          <c:showCatName val="0"/>
          <c:showSerName val="0"/>
          <c:showPercent val="0"/>
          <c:showBubbleSize val="0"/>
        </c:dLbls>
        <c:smooth val="0"/>
        <c:axId val="1265601631"/>
        <c:axId val="2130677919"/>
      </c:lineChart>
      <c:catAx>
        <c:axId val="1265601631"/>
        <c:scaling>
          <c:orientation val="minMax"/>
        </c:scaling>
        <c:delete val="1"/>
        <c:axPos val="b"/>
        <c:numFmt formatCode="General" sourceLinked="1"/>
        <c:majorTickMark val="none"/>
        <c:minorTickMark val="none"/>
        <c:tickLblPos val="nextTo"/>
        <c:crossAx val="2130677919"/>
        <c:crosses val="autoZero"/>
        <c:auto val="1"/>
        <c:lblAlgn val="ctr"/>
        <c:lblOffset val="100"/>
        <c:noMultiLvlLbl val="0"/>
      </c:catAx>
      <c:valAx>
        <c:axId val="2130677919"/>
        <c:scaling>
          <c:orientation val="minMax"/>
        </c:scaling>
        <c:delete val="1"/>
        <c:axPos val="l"/>
        <c:numFmt formatCode="General" sourceLinked="1"/>
        <c:majorTickMark val="none"/>
        <c:minorTickMark val="none"/>
        <c:tickLblPos val="nextTo"/>
        <c:crossAx val="126560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[Vardhan.xlsx]KPI!PivotTable3</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4929971988796"/>
          <c:y val="0"/>
          <c:w val="0.87675070028011204"/>
          <c:h val="0.79977254045934787"/>
        </c:manualLayout>
      </c:layout>
      <c:lineChart>
        <c:grouping val="standard"/>
        <c:varyColors val="0"/>
        <c:ser>
          <c:idx val="0"/>
          <c:order val="0"/>
          <c:tx>
            <c:strRef>
              <c:f>KPI!$J$3</c:f>
              <c:strCache>
                <c:ptCount val="1"/>
                <c:pt idx="0">
                  <c:v>Total</c:v>
                </c:pt>
              </c:strCache>
            </c:strRef>
          </c:tx>
          <c:spPr>
            <a:ln w="28575" cap="rnd">
              <a:solidFill>
                <a:schemeClr val="accent4"/>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D928-4EBA-9EED-147612066146}"/>
            </c:ext>
          </c:extLst>
        </c:ser>
        <c:dLbls>
          <c:showLegendKey val="0"/>
          <c:showVal val="0"/>
          <c:showCatName val="0"/>
          <c:showSerName val="0"/>
          <c:showPercent val="0"/>
          <c:showBubbleSize val="0"/>
        </c:dLbls>
        <c:smooth val="0"/>
        <c:axId val="1325035439"/>
        <c:axId val="2132846895"/>
      </c:lineChart>
      <c:catAx>
        <c:axId val="1325035439"/>
        <c:scaling>
          <c:orientation val="minMax"/>
        </c:scaling>
        <c:delete val="1"/>
        <c:axPos val="b"/>
        <c:numFmt formatCode="General" sourceLinked="1"/>
        <c:majorTickMark val="none"/>
        <c:minorTickMark val="none"/>
        <c:tickLblPos val="nextTo"/>
        <c:crossAx val="2132846895"/>
        <c:crosses val="autoZero"/>
        <c:auto val="1"/>
        <c:lblAlgn val="ctr"/>
        <c:lblOffset val="100"/>
        <c:noMultiLvlLbl val="0"/>
      </c:catAx>
      <c:valAx>
        <c:axId val="2132846895"/>
        <c:scaling>
          <c:orientation val="minMax"/>
        </c:scaling>
        <c:delete val="1"/>
        <c:axPos val="l"/>
        <c:numFmt formatCode="General" sourceLinked="1"/>
        <c:majorTickMark val="none"/>
        <c:minorTickMark val="none"/>
        <c:tickLblPos val="nextTo"/>
        <c:crossAx val="132503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[Vardhan.xlsx]KPI!PivotTable4</c:name>
    <c:fmtId val="11"/>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4"/>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F7E1-4DB7-A125-757BA1726F95}"/>
            </c:ext>
          </c:extLst>
        </c:ser>
        <c:dLbls>
          <c:showLegendKey val="0"/>
          <c:showVal val="0"/>
          <c:showCatName val="0"/>
          <c:showSerName val="0"/>
          <c:showPercent val="0"/>
          <c:showBubbleSize val="0"/>
        </c:dLbls>
        <c:smooth val="0"/>
        <c:axId val="881615519"/>
        <c:axId val="1504249263"/>
      </c:lineChart>
      <c:catAx>
        <c:axId val="881615519"/>
        <c:scaling>
          <c:orientation val="minMax"/>
        </c:scaling>
        <c:delete val="1"/>
        <c:axPos val="b"/>
        <c:numFmt formatCode="General" sourceLinked="1"/>
        <c:majorTickMark val="none"/>
        <c:minorTickMark val="none"/>
        <c:tickLblPos val="nextTo"/>
        <c:crossAx val="1504249263"/>
        <c:crosses val="autoZero"/>
        <c:auto val="1"/>
        <c:lblAlgn val="ctr"/>
        <c:lblOffset val="100"/>
        <c:noMultiLvlLbl val="0"/>
      </c:catAx>
      <c:valAx>
        <c:axId val="1504249263"/>
        <c:scaling>
          <c:orientation val="minMax"/>
        </c:scaling>
        <c:delete val="1"/>
        <c:axPos val="l"/>
        <c:numFmt formatCode="General" sourceLinked="1"/>
        <c:majorTickMark val="none"/>
        <c:minorTickMark val="none"/>
        <c:tickLblPos val="nextTo"/>
        <c:crossAx val="88161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[Vardhan.xlsx]KPI!PivotTable5</c:name>
    <c:fmtId val="15"/>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4"/>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8436-4C06-A83F-3272C26A327F}"/>
            </c:ext>
          </c:extLst>
        </c:ser>
        <c:dLbls>
          <c:showLegendKey val="0"/>
          <c:showVal val="0"/>
          <c:showCatName val="0"/>
          <c:showSerName val="0"/>
          <c:showPercent val="0"/>
          <c:showBubbleSize val="0"/>
        </c:dLbls>
        <c:smooth val="0"/>
        <c:axId val="762964447"/>
        <c:axId val="523725215"/>
      </c:lineChart>
      <c:catAx>
        <c:axId val="762964447"/>
        <c:scaling>
          <c:orientation val="minMax"/>
        </c:scaling>
        <c:delete val="1"/>
        <c:axPos val="b"/>
        <c:numFmt formatCode="General" sourceLinked="1"/>
        <c:majorTickMark val="none"/>
        <c:minorTickMark val="none"/>
        <c:tickLblPos val="nextTo"/>
        <c:crossAx val="523725215"/>
        <c:crosses val="autoZero"/>
        <c:auto val="1"/>
        <c:lblAlgn val="ctr"/>
        <c:lblOffset val="100"/>
        <c:noMultiLvlLbl val="0"/>
      </c:catAx>
      <c:valAx>
        <c:axId val="523725215"/>
        <c:scaling>
          <c:orientation val="minMax"/>
        </c:scaling>
        <c:delete val="1"/>
        <c:axPos val="l"/>
        <c:numFmt formatCode="0%" sourceLinked="1"/>
        <c:majorTickMark val="none"/>
        <c:minorTickMark val="none"/>
        <c:tickLblPos val="nextTo"/>
        <c:crossAx val="76296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4258658844115E-2"/>
          <c:y val="0.11434874321691382"/>
          <c:w val="0.79508384541707877"/>
          <c:h val="0.75371173695312621"/>
        </c:manualLayout>
      </c:layout>
      <c:areaChart>
        <c:grouping val="standard"/>
        <c:varyColors val="0"/>
        <c:ser>
          <c:idx val="1"/>
          <c:order val="1"/>
          <c:tx>
            <c:strRef>
              <c:f>KPI!$E$26</c:f>
              <c:strCache>
                <c:ptCount val="1"/>
                <c:pt idx="0">
                  <c:v>Sum of Profit</c:v>
                </c:pt>
              </c:strCache>
            </c:strRef>
          </c:tx>
          <c:spPr>
            <a:solidFill>
              <a:schemeClr val="accent2"/>
            </a:solidFill>
            <a:ln>
              <a:noFill/>
            </a:ln>
            <a:effectLst/>
          </c:spPr>
          <c:cat>
            <c:strRef>
              <c:f>KPI!$C$27:$C$39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KPI!$E$27:$E$39</c:f>
              <c:numCache>
                <c:formatCode>\ "$"\ 0.00,\ "K"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0-D5A2-4B60-BEC7-3732D085FFAF}"/>
            </c:ext>
          </c:extLst>
        </c:ser>
        <c:dLbls>
          <c:showLegendKey val="0"/>
          <c:showVal val="0"/>
          <c:showCatName val="0"/>
          <c:showSerName val="0"/>
          <c:showPercent val="0"/>
          <c:showBubbleSize val="0"/>
        </c:dLbls>
        <c:axId val="2136886207"/>
        <c:axId val="2130680415"/>
      </c:areaChart>
      <c:barChart>
        <c:barDir val="col"/>
        <c:grouping val="clustered"/>
        <c:varyColors val="0"/>
        <c:ser>
          <c:idx val="0"/>
          <c:order val="0"/>
          <c:tx>
            <c:strRef>
              <c:f>KPI!$D$26</c:f>
              <c:strCache>
                <c:ptCount val="1"/>
                <c:pt idx="0">
                  <c:v>Sum of Sales</c:v>
                </c:pt>
              </c:strCache>
            </c:strRef>
          </c:tx>
          <c:spPr>
            <a:solidFill>
              <a:schemeClr val="accent1"/>
            </a:solidFill>
            <a:ln>
              <a:noFill/>
            </a:ln>
            <a:effectLst/>
          </c:spPr>
          <c:invertIfNegative val="0"/>
          <c:cat>
            <c:strRef>
              <c:f>KPI!$C$27:$C$39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KPI!$D$27:$D$39</c:f>
              <c:numCache>
                <c:formatCode>\ "$"\ 0.00,\ "K"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1-D5A2-4B60-BEC7-3732D085FFAF}"/>
            </c:ext>
          </c:extLst>
        </c:ser>
        <c:dLbls>
          <c:showLegendKey val="0"/>
          <c:showVal val="0"/>
          <c:showCatName val="0"/>
          <c:showSerName val="0"/>
          <c:showPercent val="0"/>
          <c:showBubbleSize val="0"/>
        </c:dLbls>
        <c:gapWidth val="150"/>
        <c:axId val="1201591967"/>
        <c:axId val="2141802575"/>
      </c:barChart>
      <c:catAx>
        <c:axId val="120159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802575"/>
        <c:crosses val="autoZero"/>
        <c:auto val="1"/>
        <c:lblAlgn val="ctr"/>
        <c:lblOffset val="100"/>
        <c:noMultiLvlLbl val="0"/>
      </c:catAx>
      <c:valAx>
        <c:axId val="2141802575"/>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quot;\ 0.00,\ &quot;K&quot;" sourceLinked="1"/>
        <c:majorTickMark val="none"/>
        <c:minorTickMark val="none"/>
        <c:tickLblPos val="nextTo"/>
        <c:crossAx val="1201591967"/>
        <c:crosses val="autoZero"/>
        <c:crossBetween val="between"/>
      </c:valAx>
      <c:valAx>
        <c:axId val="21306804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86207"/>
        <c:crosses val="max"/>
        <c:crossBetween val="between"/>
      </c:valAx>
      <c:catAx>
        <c:axId val="2136886207"/>
        <c:scaling>
          <c:orientation val="minMax"/>
        </c:scaling>
        <c:delete val="1"/>
        <c:axPos val="b"/>
        <c:numFmt formatCode="General" sourceLinked="1"/>
        <c:majorTickMark val="out"/>
        <c:minorTickMark val="none"/>
        <c:tickLblPos val="nextTo"/>
        <c:crossAx val="2130680415"/>
        <c:crosses val="autoZero"/>
        <c:auto val="1"/>
        <c:lblAlgn val="ctr"/>
        <c:lblOffset val="100"/>
        <c:noMultiLvlLbl val="0"/>
      </c:catAx>
      <c:spPr>
        <a:noFill/>
        <a:ln>
          <a:noFill/>
        </a:ln>
        <a:effectLst/>
      </c:spPr>
    </c:plotArea>
    <c:legend>
      <c:legendPos val="r"/>
      <c:layout>
        <c:manualLayout>
          <c:xMode val="edge"/>
          <c:yMode val="edge"/>
          <c:x val="0.29560839597599875"/>
          <c:y val="2.8355934674832307E-2"/>
          <c:w val="0.39466544727234876"/>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7.8304140553859342E-2"/>
          <c:y val="0.1319316856226305"/>
          <c:w val="0.83917117503169247"/>
          <c:h val="0.85665390784485274"/>
        </c:manualLayout>
      </c:layout>
      <c:doughnutChart>
        <c:varyColors val="1"/>
        <c:ser>
          <c:idx val="0"/>
          <c:order val="0"/>
          <c:spPr>
            <a:ln>
              <a:noFill/>
            </a:ln>
          </c:spPr>
          <c:dPt>
            <c:idx val="0"/>
            <c:bubble3D val="0"/>
            <c:explosion val="2"/>
            <c:spPr>
              <a:solidFill>
                <a:schemeClr val="accent6">
                  <a:shade val="65000"/>
                </a:schemeClr>
              </a:solidFill>
              <a:ln w="19050">
                <a:noFill/>
              </a:ln>
              <a:effectLst/>
            </c:spPr>
            <c:extLst>
              <c:ext xmlns:c16="http://schemas.microsoft.com/office/drawing/2014/chart" uri="{C3380CC4-5D6E-409C-BE32-E72D297353CC}">
                <c16:uniqueId val="{00000001-E37E-4176-BA59-8FF1E83A9526}"/>
              </c:ext>
            </c:extLst>
          </c:dPt>
          <c:dPt>
            <c:idx val="1"/>
            <c:bubble3D val="0"/>
            <c:explosion val="2"/>
            <c:spPr>
              <a:solidFill>
                <a:schemeClr val="accent6"/>
              </a:solidFill>
              <a:ln w="19050">
                <a:noFill/>
              </a:ln>
              <a:effectLst/>
            </c:spPr>
            <c:extLst>
              <c:ext xmlns:c16="http://schemas.microsoft.com/office/drawing/2014/chart" uri="{C3380CC4-5D6E-409C-BE32-E72D297353CC}">
                <c16:uniqueId val="{00000003-E37E-4176-BA59-8FF1E83A9526}"/>
              </c:ext>
            </c:extLst>
          </c:dPt>
          <c:dPt>
            <c:idx val="2"/>
            <c:bubble3D val="0"/>
            <c:explosion val="3"/>
            <c:spPr>
              <a:solidFill>
                <a:schemeClr val="accent6">
                  <a:tint val="65000"/>
                </a:schemeClr>
              </a:solidFill>
              <a:ln w="19050">
                <a:noFill/>
              </a:ln>
              <a:effectLst/>
            </c:spPr>
            <c:extLst>
              <c:ext xmlns:c16="http://schemas.microsoft.com/office/drawing/2014/chart" uri="{C3380CC4-5D6E-409C-BE32-E72D297353CC}">
                <c16:uniqueId val="{00000005-E37E-4176-BA59-8FF1E83A9526}"/>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112486578176728"/>
                      <c:h val="0.16988849548168894"/>
                    </c:manualLayout>
                  </c15:layout>
                </c:ext>
                <c:ext xmlns:c16="http://schemas.microsoft.com/office/drawing/2014/chart" uri="{C3380CC4-5D6E-409C-BE32-E72D297353CC}">
                  <c16:uniqueId val="{00000005-E37E-4176-BA59-8FF1E83A95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KPI!$S$27:$S$29</c:f>
              <c:strCache>
                <c:ptCount val="3"/>
                <c:pt idx="0">
                  <c:v>Furniture</c:v>
                </c:pt>
                <c:pt idx="1">
                  <c:v>Office Supplies</c:v>
                </c:pt>
                <c:pt idx="2">
                  <c:v>Technology</c:v>
                </c:pt>
              </c:strCache>
            </c:strRef>
          </c:cat>
          <c:val>
            <c:numRef>
              <c:f>KPI!$T$27:$T$29</c:f>
              <c:numCache>
                <c:formatCode>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6-E37E-4176-BA59-8FF1E83A9526}"/>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b"/>
      <c:layout>
        <c:manualLayout>
          <c:xMode val="edge"/>
          <c:yMode val="edge"/>
          <c:x val="6.8863534915278454E-2"/>
          <c:y val="3.7615096070872676E-2"/>
          <c:w val="0.89572196832039352"/>
          <c:h val="0.10489581339847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[Vardhan.xlsx]KPI!PivotTable12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229893829267382"/>
                  <c:h val="0.24026155092935736"/>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770123547877106"/>
                  <c:h val="0.20708770889561798"/>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931042422316019"/>
                  <c:h val="0.20708770889561798"/>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390812703706287"/>
                  <c:h val="0.20708770889561798"/>
                </c:manualLayout>
              </c15:layout>
            </c:ext>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229893829267382"/>
                  <c:h val="0.20708770889561798"/>
                </c:manualLayout>
              </c15:layout>
            </c:ext>
          </c:extLst>
        </c:dLbl>
      </c:pivotFmt>
    </c:pivotFmts>
    <c:plotArea>
      <c:layout>
        <c:manualLayout>
          <c:layoutTarget val="inner"/>
          <c:xMode val="edge"/>
          <c:yMode val="edge"/>
          <c:x val="0.17429565546045994"/>
          <c:y val="4.1467302542174206E-2"/>
          <c:w val="0.82570434453954011"/>
          <c:h val="0.91706539491565175"/>
        </c:manualLayout>
      </c:layout>
      <c:barChart>
        <c:barDir val="bar"/>
        <c:grouping val="clustered"/>
        <c:varyColors val="0"/>
        <c:ser>
          <c:idx val="0"/>
          <c:order val="0"/>
          <c:tx>
            <c:strRef>
              <c:f>KPI!$J$56</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5-FE7D-44BB-9F25-AACB09E3F01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FE7D-44BB-9F25-AACB09E3F017}"/>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1-FE7D-44BB-9F25-AACB09E3F017}"/>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2-FE7D-44BB-9F25-AACB09E3F017}"/>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2390812703706287"/>
                      <c:h val="0.20708770889561798"/>
                    </c:manualLayout>
                  </c15:layout>
                </c:ext>
                <c:ext xmlns:c16="http://schemas.microsoft.com/office/drawing/2014/chart" uri="{C3380CC4-5D6E-409C-BE32-E72D297353CC}">
                  <c16:uniqueId val="{00000005-FE7D-44BB-9F25-AACB09E3F017}"/>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1931042422316019"/>
                      <c:h val="0.20708770889561798"/>
                    </c:manualLayout>
                  </c15:layout>
                </c:ext>
                <c:ext xmlns:c16="http://schemas.microsoft.com/office/drawing/2014/chart" uri="{C3380CC4-5D6E-409C-BE32-E72D297353CC}">
                  <c16:uniqueId val="{00000004-FE7D-44BB-9F25-AACB09E3F017}"/>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229893829267382"/>
                      <c:h val="0.24026155092935736"/>
                    </c:manualLayout>
                  </c15:layout>
                </c:ext>
                <c:ext xmlns:c16="http://schemas.microsoft.com/office/drawing/2014/chart" uri="{C3380CC4-5D6E-409C-BE32-E72D297353CC}">
                  <c16:uniqueId val="{00000001-FE7D-44BB-9F25-AACB09E3F017}"/>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3770123547877106"/>
                      <c:h val="0.20708770889561798"/>
                    </c:manualLayout>
                  </c15:layout>
                </c:ext>
                <c:ext xmlns:c16="http://schemas.microsoft.com/office/drawing/2014/chart" uri="{C3380CC4-5D6E-409C-BE32-E72D297353CC}">
                  <c16:uniqueId val="{00000002-FE7D-44BB-9F25-AACB09E3F0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KPI!$I$57:$I$62</c:f>
              <c:strCache>
                <c:ptCount val="5"/>
                <c:pt idx="0">
                  <c:v>Tables</c:v>
                </c:pt>
                <c:pt idx="1">
                  <c:v>Storage</c:v>
                </c:pt>
                <c:pt idx="2">
                  <c:v>Machines</c:v>
                </c:pt>
                <c:pt idx="3">
                  <c:v>Chairs</c:v>
                </c:pt>
                <c:pt idx="4">
                  <c:v>Phones</c:v>
                </c:pt>
              </c:strCache>
            </c:strRef>
          </c:cat>
          <c:val>
            <c:numRef>
              <c:f>KPI!$J$57:$J$62</c:f>
              <c:numCache>
                <c:formatCode>\ "$"\ 0.00,\ "K"</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FE7D-44BB-9F25-AACB09E3F017}"/>
            </c:ext>
          </c:extLst>
        </c:ser>
        <c:dLbls>
          <c:dLblPos val="inEnd"/>
          <c:showLegendKey val="0"/>
          <c:showVal val="1"/>
          <c:showCatName val="0"/>
          <c:showSerName val="0"/>
          <c:showPercent val="0"/>
          <c:showBubbleSize val="0"/>
        </c:dLbls>
        <c:gapWidth val="34"/>
        <c:axId val="1211646783"/>
        <c:axId val="2130679583"/>
      </c:barChart>
      <c:catAx>
        <c:axId val="121164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679583"/>
        <c:crosses val="autoZero"/>
        <c:auto val="1"/>
        <c:lblAlgn val="ctr"/>
        <c:lblOffset val="100"/>
        <c:noMultiLvlLbl val="0"/>
      </c:catAx>
      <c:valAx>
        <c:axId val="2130679583"/>
        <c:scaling>
          <c:orientation val="minMax"/>
        </c:scaling>
        <c:delete val="1"/>
        <c:axPos val="b"/>
        <c:numFmt formatCode="\ &quot;$&quot;\ 0.00,\ &quot;K&quot;" sourceLinked="1"/>
        <c:majorTickMark val="none"/>
        <c:minorTickMark val="none"/>
        <c:tickLblPos val="nextTo"/>
        <c:crossAx val="12116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60923266944574E-3"/>
          <c:y val="9.8355557800003726E-2"/>
          <c:w val="0.93888888888888888"/>
          <c:h val="0.89814814814814814"/>
        </c:manualLayout>
      </c:layout>
      <c:lineChart>
        <c:grouping val="standard"/>
        <c:varyColors val="0"/>
        <c:ser>
          <c:idx val="0"/>
          <c:order val="0"/>
          <c:tx>
            <c:strRef>
              <c:f>KPI!$D$3</c:f>
              <c:strCache>
                <c:ptCount val="1"/>
                <c:pt idx="0">
                  <c:v>Total</c:v>
                </c:pt>
              </c:strCache>
            </c:strRef>
          </c:tx>
          <c:spPr>
            <a:ln w="28575" cap="rnd">
              <a:solidFill>
                <a:schemeClr val="accent1"/>
              </a:solidFill>
              <a:round/>
            </a:ln>
            <a:effectLst/>
          </c:spPr>
          <c:marker>
            <c:symbol val="none"/>
          </c:marker>
          <c:cat>
            <c:strRef>
              <c:f>KPI!$C$4:$C$16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KPI!$D$4:$D$16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DD28-4665-9828-24C0AD41214D}"/>
            </c:ext>
          </c:extLst>
        </c:ser>
        <c:dLbls>
          <c:showLegendKey val="0"/>
          <c:showVal val="0"/>
          <c:showCatName val="0"/>
          <c:showSerName val="0"/>
          <c:showPercent val="0"/>
          <c:showBubbleSize val="0"/>
        </c:dLbls>
        <c:smooth val="0"/>
        <c:axId val="763004447"/>
        <c:axId val="882262703"/>
      </c:lineChart>
      <c:catAx>
        <c:axId val="763004447"/>
        <c:scaling>
          <c:orientation val="minMax"/>
        </c:scaling>
        <c:delete val="1"/>
        <c:axPos val="b"/>
        <c:numFmt formatCode="General" sourceLinked="1"/>
        <c:majorTickMark val="none"/>
        <c:minorTickMark val="none"/>
        <c:tickLblPos val="nextTo"/>
        <c:crossAx val="882262703"/>
        <c:crosses val="autoZero"/>
        <c:auto val="1"/>
        <c:lblAlgn val="ctr"/>
        <c:lblOffset val="100"/>
        <c:noMultiLvlLbl val="0"/>
      </c:catAx>
      <c:valAx>
        <c:axId val="882262703"/>
        <c:scaling>
          <c:orientation val="minMax"/>
        </c:scaling>
        <c:delete val="1"/>
        <c:axPos val="l"/>
        <c:numFmt formatCode="General" sourceLinked="1"/>
        <c:majorTickMark val="none"/>
        <c:minorTickMark val="none"/>
        <c:tickLblPos val="nextTo"/>
        <c:crossAx val="76300444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445819272590947E-3"/>
          <c:y val="9.5247207669798051E-2"/>
          <c:w val="0.93888888888888888"/>
          <c:h val="0.89814814814814814"/>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2CC4-4ACA-A3CA-47355610FED1}"/>
            </c:ext>
          </c:extLst>
        </c:ser>
        <c:dLbls>
          <c:showLegendKey val="0"/>
          <c:showVal val="0"/>
          <c:showCatName val="0"/>
          <c:showSerName val="0"/>
          <c:showPercent val="0"/>
          <c:showBubbleSize val="0"/>
        </c:dLbls>
        <c:smooth val="0"/>
        <c:axId val="1265601631"/>
        <c:axId val="2130677919"/>
      </c:lineChart>
      <c:catAx>
        <c:axId val="1265601631"/>
        <c:scaling>
          <c:orientation val="minMax"/>
        </c:scaling>
        <c:delete val="1"/>
        <c:axPos val="b"/>
        <c:numFmt formatCode="General" sourceLinked="1"/>
        <c:majorTickMark val="none"/>
        <c:minorTickMark val="none"/>
        <c:tickLblPos val="nextTo"/>
        <c:crossAx val="2130677919"/>
        <c:crosses val="autoZero"/>
        <c:auto val="1"/>
        <c:lblAlgn val="ctr"/>
        <c:lblOffset val="100"/>
        <c:noMultiLvlLbl val="0"/>
      </c:catAx>
      <c:valAx>
        <c:axId val="2130677919"/>
        <c:scaling>
          <c:orientation val="minMax"/>
        </c:scaling>
        <c:delete val="1"/>
        <c:axPos val="l"/>
        <c:numFmt formatCode="General" sourceLinked="1"/>
        <c:majorTickMark val="none"/>
        <c:minorTickMark val="none"/>
        <c:tickLblPos val="nextTo"/>
        <c:crossAx val="126560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4929971988796"/>
          <c:y val="0"/>
          <c:w val="0.87675070028011204"/>
          <c:h val="0.79977254045934787"/>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7659-4A1A-B846-7D04B3065397}"/>
            </c:ext>
          </c:extLst>
        </c:ser>
        <c:dLbls>
          <c:showLegendKey val="0"/>
          <c:showVal val="0"/>
          <c:showCatName val="0"/>
          <c:showSerName val="0"/>
          <c:showPercent val="0"/>
          <c:showBubbleSize val="0"/>
        </c:dLbls>
        <c:smooth val="0"/>
        <c:axId val="1325035439"/>
        <c:axId val="2132846895"/>
      </c:lineChart>
      <c:catAx>
        <c:axId val="1325035439"/>
        <c:scaling>
          <c:orientation val="minMax"/>
        </c:scaling>
        <c:delete val="1"/>
        <c:axPos val="b"/>
        <c:numFmt formatCode="General" sourceLinked="1"/>
        <c:majorTickMark val="none"/>
        <c:minorTickMark val="none"/>
        <c:tickLblPos val="nextTo"/>
        <c:crossAx val="2132846895"/>
        <c:crosses val="autoZero"/>
        <c:auto val="1"/>
        <c:lblAlgn val="ctr"/>
        <c:lblOffset val="100"/>
        <c:noMultiLvlLbl val="0"/>
      </c:catAx>
      <c:valAx>
        <c:axId val="2132846895"/>
        <c:scaling>
          <c:orientation val="minMax"/>
        </c:scaling>
        <c:delete val="1"/>
        <c:axPos val="l"/>
        <c:numFmt formatCode="General" sourceLinked="1"/>
        <c:majorTickMark val="none"/>
        <c:minorTickMark val="none"/>
        <c:tickLblPos val="nextTo"/>
        <c:crossAx val="132503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[Vardhan.xlsx]KPI!PivotTable4</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B293-4D98-9AD6-2A3C3835A793}"/>
            </c:ext>
          </c:extLst>
        </c:ser>
        <c:dLbls>
          <c:showLegendKey val="0"/>
          <c:showVal val="0"/>
          <c:showCatName val="0"/>
          <c:showSerName val="0"/>
          <c:showPercent val="0"/>
          <c:showBubbleSize val="0"/>
        </c:dLbls>
        <c:smooth val="0"/>
        <c:axId val="881615519"/>
        <c:axId val="1504249263"/>
      </c:lineChart>
      <c:catAx>
        <c:axId val="881615519"/>
        <c:scaling>
          <c:orientation val="minMax"/>
        </c:scaling>
        <c:delete val="1"/>
        <c:axPos val="b"/>
        <c:numFmt formatCode="General" sourceLinked="1"/>
        <c:majorTickMark val="none"/>
        <c:minorTickMark val="none"/>
        <c:tickLblPos val="nextTo"/>
        <c:crossAx val="1504249263"/>
        <c:crosses val="autoZero"/>
        <c:auto val="1"/>
        <c:lblAlgn val="ctr"/>
        <c:lblOffset val="100"/>
        <c:noMultiLvlLbl val="0"/>
      </c:catAx>
      <c:valAx>
        <c:axId val="1504249263"/>
        <c:scaling>
          <c:orientation val="minMax"/>
        </c:scaling>
        <c:delete val="1"/>
        <c:axPos val="l"/>
        <c:numFmt formatCode="General" sourceLinked="1"/>
        <c:majorTickMark val="none"/>
        <c:minorTickMark val="none"/>
        <c:tickLblPos val="nextTo"/>
        <c:crossAx val="88161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[Vardhan.xlsx]KPI!PivotTable5</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632C-4B05-9ED8-95D4B958D0C2}"/>
            </c:ext>
          </c:extLst>
        </c:ser>
        <c:dLbls>
          <c:showLegendKey val="0"/>
          <c:showVal val="0"/>
          <c:showCatName val="0"/>
          <c:showSerName val="0"/>
          <c:showPercent val="0"/>
          <c:showBubbleSize val="0"/>
        </c:dLbls>
        <c:smooth val="0"/>
        <c:axId val="762964447"/>
        <c:axId val="523725215"/>
      </c:lineChart>
      <c:catAx>
        <c:axId val="762964447"/>
        <c:scaling>
          <c:orientation val="minMax"/>
        </c:scaling>
        <c:delete val="1"/>
        <c:axPos val="b"/>
        <c:numFmt formatCode="General" sourceLinked="1"/>
        <c:majorTickMark val="none"/>
        <c:minorTickMark val="none"/>
        <c:tickLblPos val="nextTo"/>
        <c:crossAx val="523725215"/>
        <c:crosses val="autoZero"/>
        <c:auto val="1"/>
        <c:lblAlgn val="ctr"/>
        <c:lblOffset val="100"/>
        <c:noMultiLvlLbl val="0"/>
      </c:catAx>
      <c:valAx>
        <c:axId val="523725215"/>
        <c:scaling>
          <c:orientation val="minMax"/>
        </c:scaling>
        <c:delete val="1"/>
        <c:axPos val="l"/>
        <c:numFmt formatCode="0%" sourceLinked="1"/>
        <c:majorTickMark val="none"/>
        <c:minorTickMark val="none"/>
        <c:tickLblPos val="nextTo"/>
        <c:crossAx val="76296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09812101301907"/>
          <c:y val="0.1388888888888889"/>
          <c:w val="0.68716087594882169"/>
          <c:h val="0.75371172353455818"/>
        </c:manualLayout>
      </c:layout>
      <c:areaChart>
        <c:grouping val="standard"/>
        <c:varyColors val="0"/>
        <c:ser>
          <c:idx val="1"/>
          <c:order val="1"/>
          <c:tx>
            <c:strRef>
              <c:f>KPI!$E$26</c:f>
              <c:strCache>
                <c:ptCount val="1"/>
                <c:pt idx="0">
                  <c:v>Sum of Profit</c:v>
                </c:pt>
              </c:strCache>
            </c:strRef>
          </c:tx>
          <c:spPr>
            <a:solidFill>
              <a:schemeClr val="accent2"/>
            </a:solidFill>
            <a:ln>
              <a:noFill/>
            </a:ln>
            <a:effectLst/>
          </c:spPr>
          <c:cat>
            <c:strRef>
              <c:f>KPI!$C$27:$C$39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KPI!$E$27:$E$39</c:f>
              <c:numCache>
                <c:formatCode>\ "$"\ 0.00,\ "K"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1-78F3-4225-A9C1-BDA5598B4457}"/>
            </c:ext>
          </c:extLst>
        </c:ser>
        <c:dLbls>
          <c:showLegendKey val="0"/>
          <c:showVal val="0"/>
          <c:showCatName val="0"/>
          <c:showSerName val="0"/>
          <c:showPercent val="0"/>
          <c:showBubbleSize val="0"/>
        </c:dLbls>
        <c:axId val="2136886207"/>
        <c:axId val="2130680415"/>
      </c:areaChart>
      <c:barChart>
        <c:barDir val="col"/>
        <c:grouping val="clustered"/>
        <c:varyColors val="0"/>
        <c:ser>
          <c:idx val="0"/>
          <c:order val="0"/>
          <c:tx>
            <c:strRef>
              <c:f>KPI!$D$26</c:f>
              <c:strCache>
                <c:ptCount val="1"/>
                <c:pt idx="0">
                  <c:v>Sum of Sales</c:v>
                </c:pt>
              </c:strCache>
            </c:strRef>
          </c:tx>
          <c:spPr>
            <a:solidFill>
              <a:schemeClr val="accent1"/>
            </a:solidFill>
            <a:ln>
              <a:noFill/>
            </a:ln>
            <a:effectLst/>
          </c:spPr>
          <c:invertIfNegative val="0"/>
          <c:cat>
            <c:strRef>
              <c:f>KPI!$C$27:$C$39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KPI!$D$27:$D$39</c:f>
              <c:numCache>
                <c:formatCode>\ "$"\ 0.00,\ "K"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0-78F3-4225-A9C1-BDA5598B4457}"/>
            </c:ext>
          </c:extLst>
        </c:ser>
        <c:dLbls>
          <c:showLegendKey val="0"/>
          <c:showVal val="0"/>
          <c:showCatName val="0"/>
          <c:showSerName val="0"/>
          <c:showPercent val="0"/>
          <c:showBubbleSize val="0"/>
        </c:dLbls>
        <c:gapWidth val="150"/>
        <c:axId val="1201591967"/>
        <c:axId val="2141802575"/>
      </c:barChart>
      <c:catAx>
        <c:axId val="120159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802575"/>
        <c:crosses val="autoZero"/>
        <c:auto val="1"/>
        <c:lblAlgn val="ctr"/>
        <c:lblOffset val="100"/>
        <c:noMultiLvlLbl val="0"/>
      </c:catAx>
      <c:valAx>
        <c:axId val="2141802575"/>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quot;\ 0.00,\ &quot;K&quot;" sourceLinked="1"/>
        <c:majorTickMark val="none"/>
        <c:minorTickMark val="none"/>
        <c:tickLblPos val="nextTo"/>
        <c:crossAx val="1201591967"/>
        <c:crosses val="autoZero"/>
        <c:crossBetween val="between"/>
      </c:valAx>
      <c:valAx>
        <c:axId val="21306804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86207"/>
        <c:crosses val="max"/>
        <c:crossBetween val="between"/>
      </c:valAx>
      <c:catAx>
        <c:axId val="2136886207"/>
        <c:scaling>
          <c:orientation val="minMax"/>
        </c:scaling>
        <c:delete val="1"/>
        <c:axPos val="b"/>
        <c:numFmt formatCode="General" sourceLinked="1"/>
        <c:majorTickMark val="out"/>
        <c:minorTickMark val="none"/>
        <c:tickLblPos val="nextTo"/>
        <c:crossAx val="2130680415"/>
        <c:crosses val="autoZero"/>
        <c:auto val="1"/>
        <c:lblAlgn val="ctr"/>
        <c:lblOffset val="100"/>
        <c:noMultiLvlLbl val="0"/>
      </c:catAx>
      <c:spPr>
        <a:noFill/>
        <a:ln>
          <a:noFill/>
        </a:ln>
        <a:effectLst/>
      </c:spPr>
    </c:plotArea>
    <c:legend>
      <c:legendPos val="r"/>
      <c:layout>
        <c:manualLayout>
          <c:xMode val="edge"/>
          <c:yMode val="edge"/>
          <c:x val="0.29560839597599875"/>
          <c:y val="2.8355934674832307E-2"/>
          <c:w val="0.39466544727234876"/>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04140553859342E-2"/>
          <c:y val="0.1319316856226305"/>
          <c:w val="0.83917117503169247"/>
          <c:h val="0.8566539078448527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C8-445C-B504-DCD9B6C094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C8-445C-B504-DCD9B6C094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C8-445C-B504-DCD9B6C094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KPI!$S$27:$S$29</c:f>
              <c:strCache>
                <c:ptCount val="3"/>
                <c:pt idx="0">
                  <c:v>Furniture</c:v>
                </c:pt>
                <c:pt idx="1">
                  <c:v>Office Supplies</c:v>
                </c:pt>
                <c:pt idx="2">
                  <c:v>Technology</c:v>
                </c:pt>
              </c:strCache>
            </c:strRef>
          </c:cat>
          <c:val>
            <c:numRef>
              <c:f>KPI!$T$27:$T$29</c:f>
              <c:numCache>
                <c:formatCode>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0-8997-4FFA-92B2-37A297977411}"/>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layout>
        <c:manualLayout>
          <c:xMode val="edge"/>
          <c:yMode val="edge"/>
          <c:x val="6.8863534915278454E-2"/>
          <c:y val="3.7615096070872676E-2"/>
          <c:w val="0.89572196832039352"/>
          <c:h val="0.10489581339847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[Vardhan.xlsx]KPI!PivotTable12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KPI!$J$56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KPI!$I$57:$I$62</c:f>
              <c:strCache>
                <c:ptCount val="5"/>
                <c:pt idx="0">
                  <c:v>Tables</c:v>
                </c:pt>
                <c:pt idx="1">
                  <c:v>Storage</c:v>
                </c:pt>
                <c:pt idx="2">
                  <c:v>Machines</c:v>
                </c:pt>
                <c:pt idx="3">
                  <c:v>Chairs</c:v>
                </c:pt>
                <c:pt idx="4">
                  <c:v>Phones</c:v>
                </c:pt>
              </c:strCache>
            </c:strRef>
          </c:cat>
          <c:val>
            <c:numRef>
              <c:f>KPI!$J$57:$J$62</c:f>
              <c:numCache>
                <c:formatCode>\ "$"\ 0.00,\ "K"</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17B1-4A23-B3DB-F70DCE471CF0}"/>
            </c:ext>
          </c:extLst>
        </c:ser>
        <c:dLbls>
          <c:showLegendKey val="0"/>
          <c:showVal val="0"/>
          <c:showCatName val="0"/>
          <c:showSerName val="0"/>
          <c:showPercent val="0"/>
          <c:showBubbleSize val="0"/>
        </c:dLbls>
        <c:gapWidth val="182"/>
        <c:axId val="1211646783"/>
        <c:axId val="2130679583"/>
      </c:barChart>
      <c:catAx>
        <c:axId val="121164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679583"/>
        <c:crosses val="autoZero"/>
        <c:auto val="1"/>
        <c:lblAlgn val="ctr"/>
        <c:lblOffset val="100"/>
        <c:noMultiLvlLbl val="0"/>
      </c:catAx>
      <c:valAx>
        <c:axId val="2130679583"/>
        <c:scaling>
          <c:orientation val="minMax"/>
        </c:scaling>
        <c:delete val="1"/>
        <c:axPos val="b"/>
        <c:numFmt formatCode="\ &quot;$&quot;\ 0.00,\ &quot;K&quot;" sourceLinked="1"/>
        <c:majorTickMark val="none"/>
        <c:minorTickMark val="none"/>
        <c:tickLblPos val="nextTo"/>
        <c:crossAx val="12116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97022062-B9C8-4C9E-A169-D18A32F2A230}">
          <cx:dataLabels pos="ctr">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1BB0B07-078A-492E-BA86-592618D05BF9}">
          <cx:dataId val="0"/>
          <cx:layoutPr>
            <cx:geography cultureLanguage="en-US" cultureRegion="IN" attribution="Powered by Bing">
              <cx:geoCache provider="{E9337A44-BEBE-4D9F-B70C-5C5E7DAFC167}">
                <cx:binary>1H1pc9s4s+5fSeXzpYcgAII4deZUDbVbix07jhN/YWlsDwlu4L79+tuEZEvmKIlPvb63SpophGh0
U6AeNtALAP/3Y/Nfj+HzNvvURGGc/9dj8+dnryiS//rjj/zRe462+UUkHjOZy3+Ki0cZ/SH/+Uc8
Pv/xlG1rEbt/GDoifzx626x4bj7/z3/D3dxnuZKP20LI+Ev5nLU3z3kZFvkv2k42fdo+RSIei7zI
xGOB/vx85Qn5+dNzXIii/domz39+fsPx+dMfw/v86zs/hdCtonwCWaJfEEQpJpzp6oM/fwpl7O6b
Ncu4YDrH1DIQ331evnuzjUD+d71Rfdk+PWXPeQ6Pov59kXrTbyDOP396lGVc9L+VCz/bn5/vYlE8
P326LbbFc/75k8jlaMcwkn3n727V0/7x9tf+n/8eEOD5B5QjQIY/1u+a/oXH7Flmrti+/Cz/OSTY
uDCJZVgWM3a/OBtAgi8IIZgR3XqFbPc67CB5R4dOo/IqOABm9tdZAvNXJjoZfyQw5MLg2DAsRE4C
gxC6ME1CuUlNhQx6eSl2wLyjQ6eBeRUcAPPXw1kCswhDEUsBCv2BoxgyCCKU6jtkrIHK8AtELBOG
Mbpr5y/fvUPmPT06Dc1BcoDNYnWW2PwVbv/eRh+pNDCBgFIYps5fR6s3E4x5YREdY0Pfj3YDaN7R
odPIvAoOgPnrPIEZP4fbeps9v7y4HzDP8Atdt5hp4INSHCPD6AUxLZNgZO2Uhr58905p3tOj09Ac
JAfYjCdnqTRXQbj15IdqDb2gFibEpDul0WEqOcaGswuqW1jXGTs5oL2nR6exOUgOsLlaniU2f2XB
Ns63HzjZYHIBCmHpGO31ZjDZcOOCYA5GNd3bZwO9eU+PTmNzkBxg89fNWWIzkqHMtk8f6M5g6wKg
ATOAGDvFGegN0kGxCLOwid8OZu/pymlQDpIDUEZXZwnK8qPVxbogFgFfhu09zAEk3LrAlo5An/bq
BO7OsTvz+/6cxuVFboDKEnzGM/QyF7L+QKOMGBc6g8mFEXLSKOMYphddN5G+bzffYvK73pxGZCc1
wGPx11niMdqG4h+ZxR/q+LMLgxLT5GhvKg80BSF+YSJmMET2wZi3qLyvT6exOZYdIDQ6T4Tun/Pi
0zcBsZmPBcmC6IxBmYV+Ep3RASPMMNfRq2odD2fv7tZpnAbiA6juv52lMt14EM77tMjDbfz08kr/
5/4NgWiMYRmc7t0XPrDTGLqgyLL0PmKjPgOT4L29Og3UW+kBTjeLs8RpJOP4+bEQj2XxoTBRRhHF
eO/rDEY9BgEEDOFQZAzs6Hf25jQ8b4QH6Iy+niU6LzmCT/KfT2CUltHfHzo5gWWtE8YYPT3uMXah
I9A3i+21aYDW/7Z3p2E7fZcBfuPRWeJ3v809SCUVMv5A5WKQ3kEYpqt9nGCQS0CGfkEppBt0spuu
QPnezFbv6tNprI6fZ4DQ/XmaFCtZilxsPzSnoF9wC356i8Ls8ybCgyDKgCzINuxD2uQtMu/qy2lg
jkQHuKzOE5clvLLlY9C+/EL/ue2AIb5mMGxAAPQtLBa9MCzwZCE0tzMaBrC8pyunUTlIDkBZ/jjL
4WwKsR3xtP04TAzrgnJKkYEhRXCsKpCjJhbDxOgDov1nYMi9oyenIXkVHCAyPc8UwuIJotQfhwch
ELjhOoPE204VBqqCELkwKcegLMbLt+7Tbb/ryGk49v0fgLEYn6V6/D/wTGHMAqdUt/jpoA4DzxWC
cBZ5iY0OLLT39Og0MAfJATbfznM+uSu23ssb+wFzCb/ABmaQDDgEOI+HL7VsgMFMb5iDMNvv+nEa
jZ3UAIm78/RpFvHTB9tb/ALCa5zxvVXFh3OJCfM7BKNNvvdGB/P7Ozp0GpVXwQEwi81ZDl9rkef9
/0kiPlBTwNU3ICX9ukpjCA7EP6lpwHyyz+4M9OWdnToN0BvhAUjr2/MEaSvi54+Dh9ALDOFpQo8y
NccDmckvDGQiAqmFk7bx+nfd+QkwO7EhJJMzhSRrPzbM2ac8e1+FDpSFmbByE+wBzPdoDKzi9fb3
PfkZIC+SQ0zO0xRbb/N8++iV+XNR5B+oLsYFJGtgnSbbuyXordsC8WdTp7D0yRpkPN/dn5/B8+Zx
hhidp0m2ea4//ZBZ8KHwgG4YpF969uI1Ho9msPwJphqdwoC2G80Gk817enQaoIPkAJvNj/Mc08Sj
J9ztR4YtYYkN6A2HLNtJ1xKiMKBUYMX1tlz/GWCzfkePTmNzkBxgs16cKTaQssll8YFxGGKCGcAR
rHHar28ajGucXCAOoRhYKf2irTu3fy3e0ZefwfIqOsTlfO1nWWbi5Rf6ADcT1tGYDNac7SP5Ovz6
x+NZvyyNMVj49JIP/ZfO5PnvevQzcF4kh9ic5wqoq+zZ/dAkDL7g2IKltHgfMx5YarskjAV5GtCk
4+zL7ztyGpAXuQEcV+e5SnAt4+JDcy4EUpWQbUYcttCcmvmRDn4mgViaiQfe/zu6chqRV8EBJOvz
DMtsnv/OtnnwkZMKLMaAhU2Ysd3WmX+NXvwC0mT9jqjTi2rf06PT0BwkB9hsztPD3DxX249Mu2AI
X0KGGGb8024MQiZEZSjuUzNKmwaD2O/78zNcds8xROXbWdph356zCMaxl/H9P5/uIfuiw1oM+A/8
+uN5HtbLmKZhctPCO9t4GOb/fU9OA/L6CANEvp3rGFZ/Wj834vEDU2KwNYAYMIghsh/FBtgg3bxA
sG8DkjT/0pL39OY0ML0/+fIkA2w267PUlv6J5tsogQUxH7njieAL0wKHHvYzn5z4+xWBMAFBDm2/
AHfgwLy7Wz/H6eiphlDNzxaqy+csf24/cGzTLxDoCKd4v4Z24MowSCxDkgD23O9GOD4w03qcft+n
n4P0IjtE6PI8EZJZ4X0abTMJ224/0GTDsJUGQ3qfQiRGfQZryxhsurUoQQzSaeoz1KZ39+snSA3k
h2iNzhit8Tb42JgNrAMkJoZpZ28UDF1QHc6BMPvN7S8q9aLNu9DNRv3Wv+/Vr5B6kR7iND5LnL4+
9xGp/PkD82ugUBYBD0eHRekvCnNs2Vl94A3DFpGfTE/v6tJphI5EB/B8Pc/42jXAk7dhtf3QzR9w
WorFYYPOHh99uC0XFkFb2LL6rW67IRGWRB0HdN7bq9MgvZUe4HT915mqUfOhe3MRDGPYIhBM26kQ
mNnHKsTBmYWEDwC0X8U+AOjr82+6cxqZvdgAkq/fzxKSW1n+v7EXIAyqQzbaeMFm4BxZvXLBoTaw
HmqnPIMA9fv7dRqkofwArdvztBd2T/Uyt+4Gmw+JLhAMmU9wh07adqBdFwbWIShkDmzv9/bnVxi9
PM0QofO0FO5F/ijjXHxsftQEQ45iOFVl93k7zFkc8qOw8w1W3+6GQVC143noXV06jdCR6ACe+8VZ
Dnf3rYQD1tyXH+gDdMeAMwg4hOB+cj4EhLFhzw0iBIIQL+C9Aef3HfoJNC+CQ2B+nAUwj788++14
ZHvD+b888A7C2bDmhjJY2PFWZ8A0gFMIMGRPD8t0j2EZnEX38/6cBmcg/uYR/j8ddPfzQ/BeTwgc
b4vtRB0teHQO3q9b1ePCYYcD0f14s1OnN0/7ommLpz8/GwSmj9cDC/tbvBmnBj/a7jd/lXve5sWf
nzXTvIDDCzGsBiHcQLD/8POnGvZ+//kZVl9dEA7LSCAtbnCDm+D0xr0j++dniPRhOAcEsuH7jaV5
b/SACCymAw8LDBAE2SgOe+1fD3O8lmELaeHXH2Nf/xSX0bUUcZH/+RkjeJpkx9f3EnYPwbZVncOG
cIOBdw27WKH9cXsD4w2wo/8TIj+LUR3Q5xTLNY11fNekoTFOvI7PUGUadzVJjXHUZXymWnVLQ7tW
I4vxrjUMg33rKVl1K8V8ShbxrXClN3arJF2qwgrDNLEPdd606ZL1xYDmu13ywqjlKzMumrlLumx1
KMKEH1cFibSlDOY85fjeTcJoBQlxd6T11bSN9Ulde2xmmCm5N1jxFMRFfeU2nY08byJZ5k+Drm4f
aJKO4gLx+8ptppT7ReHYOuvIOHQ6Z9m2qbNUV2bCnWXsuGZmH+qBg/BlVfl20OruhDCntYsM++7Y
qju0bELE0imcFIeWqu6Z5ZUmHf3vJBD+vPVJvPI7T67CvvCcho1CPSGjQYOqqsIUmVwFSaDltrpM
5tytg5VqC5tGm7he409ct62mDe6sjZ9n1dRNHGvj9Vdd0zR2xqkcJ2gmc5x/43qqXRehDGaB5km7
SSq5qfrC0QIoWNraNIlruyhqt0xsEpnROEldPsNFsUFu0W3cRCO3CA7fmxiV406zJqO3npvUazfJ
79Iocsa6p9PqJgj8/LLxRsyk+U2ph8UNPEc1j4UQO5pq6HXF5sJ3F6pqdoZ78yshdaOQVnOcSbmo
GyxTm4qyXdZWcFwoWmKw5qhB0SqS3O0xt/Cm9as5QXV4lWHh3TqORmc5MdEoI6Z32+Qtsqs6b8a+
URezNCjwEiGjvExYXc0tlIoNbXxzEludvDEaC4+oFnj3Qchiu254tUziVB9LowlHfp3739RV+HqV
15rY0Q5XYHMZcz/0zAkKMzFCLKYz7jmlN1L1Oq7ozI24O69QW46rzkttLa+9W9YE8bzLqnTuNrp1
k+RVZlda5D95TT0pUi96KJwWjT2iiTUtDGfl4oCMnaJ1prIk1I4Sx0U2mHrUhpdeTpPQkBuv9eRG
Z5nctH2RspraDc+SqWrIrNZDoDfQonkFta00eWRls06d8MHwo9obJTzVLvtqHFeVN5Ks0y5xKR9A
PeGBXqtZTLIvebdAuIuWHS1wapOAoKUfh4E7LiCMOcF1l+2Iu3Y/R3+bSeTNWUTFRHqaOSorzbdm
VHvUiqhZB8zBm6jhI8tnYfetCuvQ1lPhWrFtuUVoI5q0tkuD9pp3tNkVMRmDhDimuI1lyzTrZg4B
1iZsRg0x2lnIXPFFOtKwjTaLHkXtzhu/bO5pnm1YnM6CfhxRBYx6zpL244iqRmowOdQBwCuni4XN
MuSvigpFay8jbAzTTffddfSVmRvmkye6W9JRcR9ZvJ7o1PFXssuitYBdKDvWKu5WPonk/dFUeGJ2
gfVBg9kFUiQG4ZCc72NSMNH0s8/R7MJQJErP9KznwBThQvDAD22Di+RSS0x5WQQG1NXlsD5kPar/
63Iom7ddMNKKhkwI7vS7MnVvUto2V5EQ/p2sR06URyNHts4k7GFWBTI7AmNYFKzisNjRI0N62Fat
Vi/RaJkzUXwHsVeJA50anYttJfH770jjbJ3GdXzbWllg55Wsvwgjy1aO6fljahbJ1g2qS7fB7reI
a2JBLCeaupmVbKtlIdxgm0cyn8IJz9bcDIP8m6ZFi8gP7Lorbhu3i681s6A3kVeu3ZaV31tKvXkH
GygmiBXl97hKIzvKcu8qork7z1yGRihDkc2z1nuonLwdRbrerKrYam+jIL1mPT23Gm+iR52zSAWN
77tSHyl6yX02bQvfmDlR4D2g4qpuG/bdaWNtXpUZmSiyW5FF4SfizuVWsSxIF4yd2hUP2PDBuX41
xE69fRakb97YNhBEg3NuYAE15LPhpCjetx+9fZ2PrdzUTfHkowAHYgRTl68H3QPRO3NUtwbYDImD
b8rOgqlctg96yM2R5hb5qstbfOO52n0LCjtFtfTHbegEqwzrwSpKsv2VomlWdB3EnTsf0BVvU5pN
biu+Q7NvptcZzuAXP3E7RdNzf5Z45RdGiZw0ZVmv9CKiqyCz/EkkO/d7YfpXrFdu6tDr1CT6vWI1
PLJnrTrjiFWykD1JDV/7SYTuTaeVE5Qgb5x5hUs8WyNal8TXVlkvQCWntU981+6v9JAEru2W3v7q
beuQT2vEtAkkSLzlk1aOLo2sJCMr5vpKa7vjgido4WMzWwzoB97ASfSVqppUroomcuYiaNvSPrAc
ZBWNyvjKqMNmrkRVo6IPxSKu32iBUY8bGUydLmy/wuTpj5CFsu9mWwhbFFb9t5sU6y5wPdf2g8IW
QiuFHYnELijPbpCIspFG4zvkN/6V4enG3Wut4y6+EyK9M6rIv0J9rW9TNQNmqgPnu+S6/hte73L4
Phe+QdVe2w7f17cdaq89o3HIFkEiSttHwltbiUtGDTXkOGLEXSuaujoUgWpwQzIyUbPnO8XsNY4z
/7UmM8jTHisy+E4Yw+nIvA/4wYJ6NlDkxhOa4WVYexK+flt0mfXFYr6/zgOnGimNBpPgsYyx9QVM
H7FOX+kW0PNXetWJeiRTo+1NiMeGCX7Er+jYZY+hsxUZv+FF2JU2KDdaOa9v7e6qp+ldnk58YRKb
e7kOjP1LrZpVod42daUYYXYkNizmhDsq4u7mFnLiUdp5+liTYBSnYZDYccXjZdobxZHE+szTsRir
qh5b4ZcC+bua7Dmw4ya2aCK5FPShK8KR5bR0GaZFflUbdTIqRBA9ptQb+Y7ZPERgJk8OHCZ9cuhl
XlnmgmEc2AUywcg61BP8G2ugD18MUeydXcOgcJKyhYcoJmUrGYxB1pPmhohqNkWpMVGOoUSzsDS0
r6oSBPOaJtrXRJjyVrTbKmJLJ/fdtWlmYBW+VhNHhw77tbNr5YJlX7jbjnWYb2iXGitMQneeJ7qx
ov0V7mnqStEOrTJxtNmBT13Vor5BcSdWNePggxCjmRZpll8FnbsvVIMseQNO4QtNsXQwyY5UQ0LD
htpZLweHse5vo7gVIw9abv9aU8x/awoD5xAO5+cE/iIC+PRvpzyXVkLTGw8/0bhwR7kQaFW+FmYu
4E1V9aIgYB0m7gQXIr88kNIYgAlFhSedoGSjiYBsgjy0fezla9KWZGP0haILn4QT3iIyGjSo1oaH
4NkaYlKUXCsWshMs3Oiy8sfCiL6njUALKml+lTdlfoX7q54uidnOd7yBT4IrUgbLilTGXWdIfs2Y
WGZ1gu9w0FrXfVuqW0dteV8jpP4qZdhOpKGli7xO/KW68ut2fxW+Xh1aD1duzfxlYOTZ7NfYIPxv
BYCdwyacagkn5vR5Jv0tOB7znNBv9ewpKOIuJxOW8Gnmtdo6tNLrRGuqhartSAw5nZ3FZTt24ZCL
Ubir99yq3Q9Ee1mzbNHGlrbGkUerWcvl0W1Ug+IVpkHGhawL20kyf+TLTvtBjfhGJhlybQiQtAWD
f1183Rhx+lA7iTsKi1i/1b2umcRSc9ZpovsLQ8TpwjI9vA5g0pyg2s9ucRT7ozb33If+jl7A9P6O
xHGDGwt72YxoCbaLOo0eYan7LG3q9ruoImfSaay+RKHpXCuOMDPrTej7vl2o17V/PRtS6ium3tk6
bRObYjeclq8tB0ZplOEYu1U8imucf+GNtMO08W5Jyr1boy6NseBWPlW0V46iSYMxapybtPcfaefF
U8NxxDjvq4omQhZNUw62H1Mep/taj8FT+6IYFU3jvj/ukJ9/UQ2He0XKcY0NYqNcKy5J6k3Swoo3
pduAP9xfMSOSm4TGdIlSdzKgKw7V2Esq1oMQ7SWzXvL1topD0RWbIZrdbRVpIP72tjmXv5mzrX+9
7NSAU7vgiOl+QzysAR7M2YUpdL8NYgdORYrHCDFT2mWXgoeug5tuIitaqmpKHWTTzO/GsgOf0FbN
A0bf8hgb7dgVU9PfQ3Ee2NUtVVXd0kroVWjgaCr8ot0IghPDLpyw3CRLRelq3G4CRWaJ70zdWm/s
ECZ1wz60Q9S2tBkLg1mHRLvZNe/vgiCKZGdZRCfSnSSZVRYQMSmzFfJlGo3VpSpyLXSWkTtRFb0m
2eqI+cDW9i0eHJ2y1MIJHGoAt1Ok3aVTCpiAGHamTh7KdR7H7TQBm91mEHtbK5oqKEQWGltdWjVb
JXqbLUyv8Pa0A6PHi/0dFI0nlMPawl+6X2Tg/EMCA87jA/cL/H8YoeAI5bfDncs7n/Kk0P4O8mBS
QOwC21pmpWMky2as5ojDXGJVvNlYD4og4gRY1ZzSRjgdB12351c0JdmJrtlUjzCS9HftZ6ndvd7e
f/elwmf/MHgJgibKv0R9UbEbTyfp9c5m6A0HcMEPFNeKguvEX5HSGDWAy5egCOkt1yp3nBNJZq7D
6W3cmf7STI3UVq0NauhtL0AcGAcUCSKuIFB3dpjn8UzZNhoPyjHojJyrqhul5dgIkZzrfTDdc15a
VeT90Koi76pV75kHsijQ4zsZ1dGiS5p/nNaIrj3di3eF5lZPXRKghSKpxtIKq4VvZP9EKI+vQ93o
xg03MDwJbBAopz52x1VvOfpVHoxao6VXaauXS5bTZEJzx33ImTbKHA9/7zpn7LqpnDlN6Y1hcvFu
qxR7tyhoJtwttCtFakQjwZBNvHFNfZjjytqY8KKMp54mqhFFkl+lhFtXrL9KqOvaEE0JF4eGJuBk
nWrdSLEd6OomZRFXRw0QK+xsrGtgbAiHdMsqSyG6EYA15yfyWtfMx6Jlzfe2kvGUIdrOzCRpvzul
vDJLq74JPO83AyGDHM4bsxeiYnAYmw7bteAQUXBhBjGwsnasTE+75u8mg0i/bseNFtsmaega7LQv
kkZOMmIF+QdXHl92vl7dQtg2nwcsqkeqqooq+WrGXXqjKoaA9wb2UjpTVfVQTNeuT7+oWunE1W0l
nH+CMC2XRqUlG4itkl2cq221iaxrbaliWLtYVWhxb+pVYTA68GEVxeKlM0k5HWvhpTLCIg6WcpCE
+ljZXfJtlbc8GhcsmULai65xKG9VcF8VSRBdu1WWbFTNAQgmIWbmZJcN8DPzwC9Ri0cVGKiXxG/w
WF1FZmN9TdtsVfdxGkUnbUAueeFYXwsrGdJxrYM55ItsVCPddX5nydE+KwYmI2TXVNaMwZYiOJ0c
wyE8FsEE4ptvhzYrNfKizU35d97W1jh2nGxRROXGb9qgtZvYa9auzJq1upJBnC/MLN+AP5fTS8Xc
V6Pa8Vub45tQD9maSxHNE869y0KrozXzO3PC4qi5hZmF25kQ0ZZFzTIokxwMrNCyWRUYT6xtfTvW
6caAmOAagvgxRLisFvJKYJGkHazjtM2wja9jFticdbMycgzbq4xAPBvwl83GcetFo66feg6F6Yl8
ZfXFgVbFia2jxrVh1RqacDDvihtZmYvYyeaR0eB77Hty3CaELmio4fvCtFaOwZObMmzrG79wljAE
Bt8SdsVYF6ygK8FKXanC6rI2t/2qWMo8RHNFy3gFGSLD1Wc7txkST1/DJHdmB0db+eaHqnKsld/9
yqtIisPUkolDq2KRJ267PBRdlbTLKIzmUVQYc4zdJLUPrbs68yBhZTrdgvo1uerMelzGUbrGfU2R
Cph1lnrRrFUNxpg9vZK6mLa+Xo8ONMUCOZwHVLb5rIYYb/a3j/V4UheNucCxCe5X0ro/IhzjEcQu
26Vso/geZf6OLh1HLlrP9ycQmfN+YJlDLAo2lFyRKDa/IFLcmT2dQoBkGvDGmcUaiyGJ1HpdbTtp
g9pl1dTmbYyluCvkVAWeSI5URcWPiGd5fYuqhD2bWx2xuWKa+tyDrYm/shawDknwgUrB2MgM2DZh
9Esf+mMtj4O1Da7jhMcd/jvyQF/6vy23UoVmdf40bcPCPtCIV7SVbUAgfMcTh6G+As2jr1KKd1BV
/FRvYzuM4JFYWtx6Wtde+hWHwGhftFQfwT7DZnMgmSLX7TY14nlqSLJj87AZTE09t0aKhusAjWnK
06nOrWaUNHm0QE3Kv6ampk9MnEBGt68mHcnmQWF54HZA1W9jyAfKpLBVtbQouqp0sla1wOvkV5fu
BBUlMqu54/vs2uXi0dejeBmZEHQuSePYKgXW9g7IgKb3tOAt34GmUchc73JtA7kSW+2S1kZgd5r7
owyi4FteVdoEGR5MKa3rrM1Or8YhDfQfeucudFSaT29ZAwazD+lZaVpVY9E09czKPAaZl8rbWH2R
6hDO1XVv5InQ25g0jXRbtap6bTUbcPbIQsuMULcVjVfU22RaUIyw18aTI7lUM9gstGAdQOp54RXu
iocOzlj75ptgppEIgmOqmiU1mbHAiyeqmhuhmGCrdmY75tDxRkZYZUtVdbX0O6NeeWW6GfrmBfnI
wvS5dEpIJsIRVLctTcU6MdF3NYspEuTmluDfiismOVu5AbkhrYQ8p3LIUNTpdoIglnTw1A5umWo1
UggoDfw1zdHlokHCuuSdA6NPUbb+ZSrIwmv0yPYNC1Lubb7EfeHCljVIGMJVJwMJox0fH0jqSrEp
DlVVhV6wfOk4KJ9B1l3YvltaM8NheCKlEN9NKVtbdG23DmrX+cbbK49V4rvuUGfZOXE8UlWDR2QM
e6ejharKIl5WMXJu/Mz/4eTmNkAtG7um01xy+EtVd4UXLrOwah8UXfR0g+gn6Qxi6pdCw52t0qGN
yYOJqqqcqMqGqoZD2vRAK7tinnT6Qst1vHZ0T05h8tMh6Q3VQ8Ffq45OI5umRMxUqwuxj3bHnaWG
v+7EwklSvPa5n07chsQT3GFr3YAbbrt1nf6AwEE3Ep7pLCuITN4lpQPKLtIfJNDIzDfCYpp3evIj
NchawMx+axGP78S7nm0gHpXaWNHBVCITKvyVSC3taPkDlolv+xHDl2r5A1gC6CrvEOAAiybamBUj
2oGVaJVucMXKO9E4zLLBKwfnAJKN40Zo2aTyIYGlaLAxETIY7I6X8g1bTL8HNXg+tpdo/AtpbzoI
7skR4rE2DgwsphSX3q3OU6dvTPu1D05lwtEbv5ohEO0jBsdGF6xXhL0N3NThuHA4tlXFl4/SeSzS
4rSKq+QhcUg1isD+WuqViDMbCwTl7tp0KF1WLNFHhmeSEVVNOwbVtCsymsz8WoQ2JD/TWRXF4S4Q
Dfs905kF7+ZEuVyONJOZ1PJwohwys5L7Vr+K5BcOqqrWL6j1DOqqzMu7jJVicaAflkLUL42KX62J
OLBxvb7zu/xGGrHdxYG4C/xmwqqo+26gEHRKRBqEuLL2O6+7xuYQ490EvN6xaR2r1lGjGSNl8IB1
oU8disQuP6ZoB0tokNE4MA/MqUH1cGeYp8Qui3G4qdFUqwL71hVvio3KS0ai/oK0oL4nGU0nxA+L
FdcCvtLc1ptomh99z3G2gcPM222pAsRw7rx748BcaqOkSK8IBdu3NvRLmLXb7zin0TxvM8gX9FXF
ZsBSplWCqtiWTptCWLuJrg/vsttGd1XS6Je7lxmbSTPHEfi4ikUVRf/ie6a8K2upXx7oB151z53S
aFTu7ufLVozyzstG4KQGNxCJRuMmp3yScOrfqMKIxEMXkXapak6NrGsn+K4qSsZjjrHABc9hsQzI
nLpPEwf6b0ws2Hj/LwWCJdcQlYFFRnDay7+8lqAJ8sjxZPJQeEZ0CXE5bx0S7q6bvI1GATgfY5rT
OB8r4qlm1VAk9Eeek2SpHM2CX5WmW92oSpBl+dhwLG+mqlpTorXuNDc7JzcI9OdUMndVZRadt4iK
kdM0tB77vHTHOE3kuM5ac5765b0A12cihQcLeLqOX1FSIwbxQ3xvxcS/VDSzDxf4rQa5OCedqVrX
krJfawdrm+oqgRFQypzYscPJF8vrJqpTkQGRBz0wvYnylh1Zel8gkT0ypVvfKo6MhJDAiUO5UNWU
mdZl3Qd6VBXhkNhpIOpZSLp4lZBmXIC1tDGTtt10aQFxRuTp9cQttWLkWWVsjlVTrukPPLHIvOVu
N3Jd15vLNq7GbtOgG4/l1biD4M6NG7TVuOmv/J4mHctYa8psZwHiMEcKSKWH3jX1DEib9EXe55cU
HZy+a1XrhD6BPPb/pezLmiPlka5/ERHsgluofXGVy3vfEO1eAAmBAAkBv/49yD3tnn7mm4nvhlBq
KdtlkDJPnpPExyhk5Dpbw5vZOvomnzeDsPjW6XR+VJKG+6LO7mU19mdDWZNuzfZF3GVIVmJLNxeL
Z/eMkf5srM8ZhvJmVv3+DDOjzMcp8fDEJ5/7otnsXKcvzjL7/le3McngFmdAVcb43DLN/mjGMvX9
c7M0rdY/D33UhXfLYSUiyk4ecnUHxI0gw9BAn22nAVkmqkbgfUWJLzWgz6rwh4TLtvnacnmNKz/7
Gcr3oZ5CsCAcsW7AIPzeS+dLHcb1W87CPK2R8DgIFwG1a3nkPLmUnCmR5FwGfbOvHXYfsdqbV8XS
Zwbq6CEs4AMOtrUE4GNO03pw8+0nNDfW1aaJhzPugvsoL/xvvxtVTj966L8ay5B0yMUqBnYM7So6
W0Wv5kR3gBZVYHUIRdAZO2BwrlqZiU2tSXlf0iA4CHssk0JJu0p7P8hXls3ijXEOsPt093S6VFa0
bUFiO33ufwTfxgb+Hk8/tr6hv8kistbEAc1Sl6x6xPxXJ/PVuypDngwOkj2BH/cHYgtv3XbIIRHe
J2ZGo5xyJbuOnblS5C7MfJGylrh7K2pw6EZxcBSIXI/dcjHm56Vr7a32qmL/2aVCprfehBdrPztd
r7YAvNcA34o7F9nI64hM9jWyaIiQaibbgfhWljQRHTZFG9qpGfaXieVYUEQeORKZLd1GZRUn3uDF
W1p188HhdX2qmHQ2yulw8+Bd52kfZOSlJcG3cQ7qH4J5CYlB40vmfNpZbTe+MwtcClf12WoCKJ5E
Q9M9NFaRxCiqfV/1UfvQUFWubcXYxgx6pSSXzIo3ZtB05U5tJRKA5N6Yll3pY5AHCPA1kwI4TfVU
Ua86z62oVyIAH3fT9jZflxzpkKJCcsVGdVy4aUvTdJoLW4Y/WrYbNImokXz5nGNMbLfhNvJH68Cy
wiXJ6HfloSjp69iM8SVreXwZllbrllZqMzGtzYBmzbjLutxKEL2QlGUltpVonF5dF5mzkbyIwc2O
+Sj6tAbE03Kfzs9zbdu4cV16M5fcelJZm10tgM43GdTj0Zm6L5/jXudHay1Gd2X6XLv/GjUjhaNA
QDDbVlOJTEkuvsqAhyuoXppTqW1y5ziTTnGn8G//YYbIbWejhf/qITy75cA/PQQZT8aiQf6HtYzB
00DKeZnZONb601rGpjBkPzhA3GPVKHpV4Mx9PG9tBdB/BBL64a4b4nHdD8fMB2EvE/xuko71HER9
2nXz8JhZ/XCznRqv826sZ78OxlPrVU6il1lUaLKlbSHWZrSiRb8qegF2sQCFwHy021TV1ZHqj+Bg
0EOz7TL66zeguce3Mmc06VnkncbZvSlO5gr/mbJaDyFSvY6O+pu5IF96N4omWMusvwSGuNL1yJAV
pQR4v/BhPjqrKWi2g4tUapZTHGGhhdjMZfVVeEMNKqylL7TYm57P7s+phRPwqxmouDMuU21ixdtB
QBuxKxvbXQMj7xOwS6sfPchlTpP9IDwqkSGQ8imoYlD2HTWfRuE4R2Ilo0rhJFqrDzJPVR7icB6e
7Jx0hyGP/uj3R4+em7l55zn3bjh8Urvy4keDtDRRlsalFjdj0Yy8OkOWfeAyLkDQdFBtczCDQy7j
FRJx1daYpRfKLS2JuzKfFk7ddCCuRZIgyvrN4DQUkGaMXHHWBSfbR2alI06Y6EwW73j27geH5U++
hwNMuNzb2GXTnqclw4Voett3VvmdVB5PsAWrh2zOra0qpmkHFtJwq+ZIJWYKZUBbwAL5UmkL/5Gh
AHnN5cP/wMD9/+BMErzceREk4cDwnL+YJh54nbkTi+pLWbIkHFp1dTyrvzHpsoPoWZuAtSRvpk+Q
3sGmX6mtMc3A7JG/V42Ws5uaWFoPQTgk9ZxGY8xZ4qvPBrgV/N6zc3cNNAqUAOLJ/mguGQ/aTRPY
X2fL6o91TkaRuMTtjyjZ9muKMf1aYp1pfi7+Y435nHHqoFj7r9GrIXc0f6QM3OVVplD/gAe91LH4
+/vqO7svNPf0mzvUfMNzhybe4k84y8W0RFHhWC9teetKQvemr1ycCt0GGEAeoN8Sy6OJ6VSsjM4c
1Z1PbCAIgZocwWjoXP5qDW7lfvSNv1v///O0221kkM9bk6cMQAhOCh/AmgmLjZn7lB1NYtKYzB/p
H6YZ/Zz8uVY2Q5T8NfnTzPsOP6iystQeHXKKmqa5RBPb8YXdYS7A672Ux563BQBbPFRzXF9C4qV4
w0j73rHJSsBRlvfQabg7wRBEFpHPEBd4XkLHIfzOsqTHf/t7yJSV8GqkB+FgSw5FL5JorOrXfMKW
bxWjszVmPZJHqyH1fe0iGQd23h0K0PDXsmr6XWEpSA2MSec5CXU2nTUdpmev/kH5XL/qqq6Pnh8t
dzY+GkqDctVEdn8wo5NvpXFRdyCM2iPCCfwG5sNsXuYb8xt8mH782ERDfa/iur31Q3DH8yJYBwEt
9wrEulU3kgApDZFdS7pwZFlbvuPheCujxnvwbOrtw9IpNn1Auy8RebckKd7/Wpgp5+W/3/9uuGT7
/7z/AVGFLgEXBFWRXB/vt/53fH/2sGtaccifwxG+yLPvRP6mL2g4bfJqpQaVHa3Qy47F0N4Xee5v
jWX6kVkjXfJpQ00D5B00sJ3WPt9PIUWMV/gNT4mrnIRkc7/3hmC8tW0ork2o0ryrppvpqptx2AxW
LVfGNAO+Gz+EnQJhcFlEIM459cX8ZCxzGTNHQNwFVGUA5XdNXeiWyNyTbaOyeT1SUCXhZBZpZ8vq
FICM8DKWYCVEfHoCky7ft5TQtBiGQC50qDl18f7vlXmIPx558yiXstn6fnfMle0mAY6lLY3n/uIj
6fVxEcx3E78Kqj8GimWKWUGWFWZyLcJ3x8tC6GcE9HFDrpCcill7lL9bnRkxNhK9UZTipYnfRhGD
8L1MtEb7Ttrh9S8cwJiffeWUzGCxnUxPg+Po/AkZSDdvkWXL/KSI6uIABYj1nNPsi4+9/2IsJS+V
30RP3M34vU2KC9JO1rOrivFo236ZdoGyniFSKrchoNZeg516gwCnvmGvpvc9/iEFs4MHi+LSFrpJ
YkHbo+njIt42kk/bjIrhaGWWOlrNNBzjyo1E8mmb1uecaJltTIR9dwVAZndwxt1HEFcAvDgUmXgy
NApDnDAtv1BtMjYxmOaTQLCXA0r+nBc0UID1Fp3hHjj+xSmDIA07eFDeYpqLLfPgUvvifmH0HqYu
KEkiB5aduyFL/ppGWzklH+o4e878I+u74mIu9dixu2i6GgNoIGBnIMvPjXLnfT1r7idmhJRL8sl3
ANsuS2PcTMdI0jN2HHobe5JUja6uxhIh48hflMtuRG/mwiukuGboq+Be/KvPFwV8eRGlnA3Fue6m
7302eE8sFJGxREm9J2rNf1jIuX1YPXfdJ8ayP8YGiKJWgF75KhfhfAgKah9MS+px/miZPugwvcTW
FQj6qmoPKDotDl7jZEi3EVVXyUfb8aFT5LSqE4Kc9z5qp2k/clWd3CiDHs+asjul+by2kOq8NVyU
K78u5FMdtCTJNPIW41D+oIgnvwW1g9t5lFAAlDTxhxJBR991CWE5zyHvUCfeWtF7WPQ/s1BGr3Xc
xIkvHP7UQCW2yiKIkf77hvoP5W6E1zLYyxuZXILNFMN/0atYmBW1bnvyVMjMTszRq4Vq00rT6mDg
69GCUlXYdnUwR68Z5WX/a9R2ql+jn2vNqBuMe+U24v4/rTcfZxYULhjGQde507FuR/BaZFEnfykC
QgXKPYLhwU0+QKyIxvrku2WfIl7WT6LLujSPQ/3kI2hXILtalnvx/VK8zFE5H0bSLBlZmEAK7XWU
exM2SZhhTkClb2V7nqXTvARBk7ZTW21VION1LotwB+1Puw0GN3xSc3AzgeAk5yKJQHh+oDoIdn1u
t9tcUvJkDd6thFRqlweFv/PG9mD3Tf0WWKDmQyntnH2vdo9F7AbruAmHZ96Hzwbl/j2V9/WvqWTI
nI+pUTy+NFpYKygmydmPIEteORW0U7RRRxkX8OnUlEdnFynYsyd19O7y+RbioXy3vfYHKcbwzRNc
JTHP5heo1iCJDMPhaSQQYfDYVQ8VradVqwBS2JYc1lFb+Je6toYNiMHFXdYJezsqX55C7ZOda43x
IY4IP3hWM+6J1vYxattmN4UQA8ZlU27VKMidoIG1DqNpvrqgBSMFqNWtpk21omUkH/vORSzv1voZ
G5eXKD46ryWxKrAmtPWFzPMr/pLuGxyAM5lb8iPQfOOrpjjkSNrsWo0/Z/Dr6jI1U3tfi/Z9pJ7z
5uS+vepzpz2wHkJIp9KJ6eejJNsO3LbNmBP7rciDXVFFxaNWlxEP936OJ7oTkEpDKdWXKZJa7Jvf
qqRomfoxtVGeqFCJpzKr8o0bWN5RtnV+jvKAryu7zV+YDp91PKsfFqMbpQJ/EzbU3U2IadLGY+rG
m8zbeMoejgRsVmyIudiorhAPPafYLguPvwftvHFEJ4+sKauUMBEdkfgnHxdjhsjGwQcJipUZQD1C
3SWmaXOKppn00YyX5Z6c6yMr//gYMzkqpU6J3VR714r71ajt7i6zS/egwtrd5GAtPoLwWOPA8esf
XvGm52L+VuNgTseutu/ddq53FvWjnW/l7tUqIjx6LWnf+7xLzZo6in4q126eBPfZRuHWOwYelNmW
UxNQeIsRcHRn41ik/IDd8KE03sdy8RYvxfR3an4A8/NX12c/spIPxtKZC1FEVfYfn/H/7DMfYn7C
OFSv3ANNICyjYAWxUP6ohra/kzy6uhYtHk1XGMhDj2TyxV66orjjEFCW9tYM0iDioJMhGWDM2J2A
x4Vbn9i0T/txWENed+dVs7yE0pIPsiiPecUAYzlDtWvxavD1sKBakE7TZHDj/tJ6nnpwVf7HNDWB
acnjF4+RaScA0/FYg8XrtlF3GgNw18zFmJxN+P8FQb0CfORdM6fJr7Q8QJoLvNJ0WTr4gqqW8lff
HOJBBw2gXZtReBni+N/PE+AM/+6gRxCMRGB5IrWKhxMVsP4i4LRezeeG1u4T8p9Ixmyw14qDnqNt
CNztvl0O8jmOt5Bt/rKWsU9rGTMz5XKsj/8285/rzMx++czfP+H3upJZ3VZ39ZxkQ4Z0SqY00ivx
ye4HcCajcLozPeYygSy1tWiFUgT/PtCHFaIAAxRHEbdXcVcfChZAybCk3PCAN3dBl+2MZS5+XwZb
bBRd6gSFZmAgRiod4mjaFrWTzuAtQQOo4guZyuxQevS+rGl8MV2mZZVI16h8tnBi/GsA6Fa3qXk+
3dG4X/t8dq/54rVOvBWrkFktaCd18FA41D7Cf2DJxN33DjjvY+lEP2bpFk+dM+jNVGfOwclYcOf7
XgHGcN7vRaPjNdAoqLdkcCOCiwcm6i3jYfMS1pqeAgVs0Jgj+IrYtQK56cZavEyzW6aWcwgboe6s
quYrYFIu+PdNiMdcB81d3q1npwdltLesPVwJuR44RLDbaZ6/Bm6jk4kNcg1kOnpSwr15SLZ+4wNS
KGMDSQioQeGu8pBJ/w8zgG42K5k57hZCHmczC4mkhsv5GTGwWHNh82ecZd8hFMl+uO6bkqq/VlAW
+7uMdDlCJxEAvamCq64a50CBlKwhughebWFtijHg3xyr+jUDv719WERnaxIifdULv08LzuCCL5Rf
QOoqrTrEyq4AyQWc09KK9PGDIpcVKj+V03ga7bzNARGUibR66EF7GqByh3Z/5o5/B5iZvXfQBScD
qLAvkWjrFE4pe5yG0lll+GOuVRnLTQ3q+Dko+LQbJagsUzkUx2wMml0TNdEZcGO1oR1KAuA/hqIM
HhLKU87DfgMffD577QRthNt4+9y2plc24gwQYwzMPOvOI/QHien3s35eecWIacvGNbbjH9Ns1gaJ
XHYwa6rxaTL4NY0xSLxZ/BNHO3vx8RWiiEL3lqPcwboKo+IkadvdVQ7L0hwCvXcHlUdyO/xW2naT
zpLFYEbF7qGXXYlf1m1fWMPveMjCb7yqftSW7h5J24r/5fouBeT/xBKwVaHWv+86gNNs1O/1/9qq
5MgcUqlmegJbJ751/nPkKWy8KJdxCIYYioGKtW+8pCIJLakug269+9F1UFoD/Wxm62HSqwI6jNQT
I9ubQMSYZR/8aZrRsJHHthT38RxVp8wp9aboRnGrOtalI9CON4/P96Xh5cbRXgSk/dmH4qs3VdGL
BYlnyrXD90j+/MTL3eyjZfdI3igxfSlIfetRMeihW/oLkPFXue9NX4ZTS7Pmom1A7yaib9hsb/Tc
5KmJ9w0ugATXeC5dEezDivhyGzR2nbSBR7ekGuBZQjiOXGVUd7/AdKKdFdjSw4nQOoeDZI/6ZOws
b/QpHwOFrMRI/x4wU0IRYomZKONuXPNofJJ+eDVMQsM9hMq9Oi1dFkQD94UgFUpMRHoF8aV9johs
13gTIIIh2xYoAVKO32UJ5aqbBz9J1N5oFlmvKCgQpIx2znWGWB37vwMs7vfyMgNnzCzHN/exPAxy
/2dXDrfZm/KL8jO9I+VYX3rICpImD+vXrivlJiIh31pdX78WJHxTma+vZTuXDzFks6Z7iutoh+IJ
KPGzLKonRH++22Unv7DlS9nsfC/jr3EjwiOyxF1qzNGaHqC/udClIFDdZXeEBu1jrmV11I43rEx/
XucXkOraR09OqzqencSuxMaXEi44PPkTyON/Xj77bCL12m86LzFTPgeMCaaoXkOzRFa17qfV6PLq
Pm7reA13w8ZBWQ7bkvL2lLdTs2dwCw8czIWjhwd051GlUCOEOxs7HyLQl2e+njgdb1UVZ6mI6v6J
ySZLRsdRr3bRs4TTyfvqZksOWDQ/OtFvJpZlRTIH2ygAFzXxpixRLC/zxG6QhMmI/Kby8sEb5pr+
HECm2JuM2dgjL5Apdm8v2bQmKg8Z9rd7M4aMzseYt4jif4+ZnNw/18WsK1aDrt0P9UDslyFIpXGx
MwxMaGO9QyMKiLMWjbTMibXxdSVAdcUdqR5iO9/Djc9/Qqm4L7KmfAMW4mCjGNldFVfewUZpmw2n
LnmIOmSxS5Rm+UHDFE8/+d45rZ3Mbm3dImduthLOwGHMUS4pb+Fvtm41vTVtfizjSp57m3lbAiQv
AfCZ/wTllNe+99MS8q1BcvmFKCZWbaTmi0fEtJs9V+y9TPkbZlXFEZVSyk1V9M7R65zybMu2WoP0
xV48XT2jDoD6AZbLRjG/+Dox1O0Q4VRcIYzATtPWxS7vBu+eFKxAWOwG70R/gcsMuUFVe/pcGplC
OAp9XPKTetErmAEwgn61fGcaUd+gmRN7CsLroOVbJ+LxdYimaUNqH1jjQsSSjr+ylRU/TpVuT9A1
lakt/fJVNRR0NdweO2PGc3dWfa5vXSblvW7Yg7vMihuv2nE5oSjNYgK8A/JpFd/qQKs75BPwVQiI
kT5JUnM5EWSaS2D5v8lWkxpWFkpOXUwXqUm566pii1yBd6zYCMFFTuKtL3rsDHZlrXpHqUcWjmFi
d4P+InNxT3F35Imw1oyxpkhqKo6TN+TvcnYg7M9L/8me7z4cA4t9w0b9nEnfexHSmXeK18XamHE8
qNSy8KR9jOLP0nUeonr1f0skhf84+0KUB4aKHgx+J7b/ofB29AyJdNhajzquHXCbPC+d2nm42Jqz
Q6+7bAO5ZPOYNXBLfJeT7wK8wFziIf6cO0HXuJ/YHdwCTC9F/SjaokpE44Wf0zleE/Lx0RUEroeP
uctHB4uapM+km34ItetZgVJfVUcJxPdHJ53DqBr2RfaDn5aS1lefde6uQdyxyxuHXnOoRtPQavIv
HIrsHE65WTRowoCCgqcxgzfhLjuBCHj5SHKauEt2vkDBq0emkfxddhAz9tua2Pz32LIOLBfyP8rK
gDL3t/cBxYmHGgZ2iBdzorTKX+IfwDeZDzohefSQ2l0xNTHxUgVZAooZ24Io1h8jW0ObaZqdQjpS
LpePkdqf4tR06qpHJnKeojTnAZik4Xw2PBdDhzGtvzgxf5laBxOqR8jQ30EshdpAahjggA/RA3Fc
OJ3RoI6O1ZKTZOGw7lFa4wmlSvJkiYJ+cHFCMYbgu1nErRKLCFUb20PMbxb1LMdjWUTeE6kEXP3q
4rqi+K60Xkduj6ekzZs0nECGgbrvK5Hh/Bo7sk+hZQlu9sQgi2VleJbUt3bQH9p7ZrPiHIAusPFn
bR3iwn8uMgBqFUg2J0B08RH8ULqx+Kwfa2jicFbq6UcGerP0cYOAjwe+x0CfNIuDdRl3vxYBCC8/
FiFsbX8vmgxToEOprq5yy49FdPlJS9j08ZMy19KPdhYiRQIC0HbwY76uQewsn2eZf3WCyDlpj9HD
LGgMZxcoY5/Bl+3HMd/5CwbZenaTBO0Uf2CQKC+VLPHmk6iClbbB37QsJ3wVw89+4blLJcdNBzxl
FwWULN2tR5tr7rNXTniG8mjQ6va9+4Iyhtmd6TIXY8a82gB4p6e/+v3edVPFdbeupxtT3nQslgKI
yIBATLy0Pi+mj+WD2LH6hB0qGhC32Q81WwjHVRacnEWCSkLwad2oDk/uELpPZnRSdnDq4oe8G/u9
y5n3wuZ4gyRd+GCPpLjvCv1QLSKwxu/jncNZuLJm11tbCvWAGtHVOw38fWWeWiea6l08RerDNKM8
FPvMmbaBkD+DJTQbQdTfAMYJ0QXTos65Bf/zljXfvYlYpz6eyNk4uIWzKYndnj98XjcK5Qx03h1W
AKfhzjBUd9M2RfW0vgC7Gq4aosx8hXIFxUnQgj8EM/2zf0bUN9YBf1jmB4rHb757qiYw/LmExpap
Yu2b36jkYg/XP1ppb7B34RzgH8CLOeFSRmfJiubJkvnaxJlTrcSeAx9ONXPVwzQWYisij25MojBj
3Es48+MTw1f2UtOrsJ3pGeyzxw8SDLhe3mr2LHsD35gceKasczRIhJdUtq+BZNd8wToHKg4hr4M3
zUYKonhcXtqszPax1ffbMo/9W1VXbhKBq/Jduhuf9T9raB3e6uYGMLiBiPBfDcv6u+fPoRrsBZr8
OaduJXmzIe4zKQdwX5YcEQHcutxOdY+UkVs6+caMDpBJts30HpGknhCrZ/h3ppASyLuqJOykgqZE
7bWevCnerftKOt94o+wkdth8X8FJAhEwjDZVqeMnLodHM6PjJQLWsnqSomq3KqrLvVOp9qYW8M3M
ICg8IYJhOgvsaSu51Bvplou2IaaxC+6sIqeYENeHFJ0k9NJKEfrEx/LOc6v2ag6fBhYWiKu5jZex
T0t6+R/W73VZhhvxv5/+sU3+ef4vdBtkfhwk6v5ZC8kLrN7K7XF6nONDZzla7UsOTlIc+8NqaGh4
NMII08pVhgDIh8ZpRfvMApdsyDaqRtkfiFOgwwc2cWz9MUL23H5khMXrEFvVdvIl3YRZDVR4oRYb
kjFdatzIBvWJWgjWShQ1OobYWZ+JHz/XEXMvxrLzMfFq+shKoDZOWGcH7NvdKq9J8AbF9XcCoty9
iHvrjs3DmHAozO6m2GqBQYz3hRx6iP/U9wCVat86IGvgLgzTC/VUmZZddWVTru8aChV6GUXNXReT
bEcd3e87RKccMeR6Uu3wMLr2fKpK9cWZ3eFhams3pXLIN2GMrILAWfc9DvvEw3e3Yw61dm0m36cO
deC4zwW+j9xbaSfuvjp42mtXkBd/8rMt5MD1NmyFui9Cca5A5X2ruLcyeSVboi7RpJviSmh7r62C
7sexDI9ZDS2KueD4BEOxaVFubdEJLbqq4ad2cd4iQ1O28WvRZCi06dndMSKTvCAlhqNUldPaC8Z2
07HMv3TYnVKdtdEm0mAUJFBto2qTYuQWZfbFAw3uqwPCTNKIpk4yIgQCnmnT2NFLEdTDexSVTdLq
rl/TWdFt2NlOih1Av8RhWCadXwzfcsjhu7zVRaK8x6H245/BYN0jKN5JZOdXE4FiYWJuKqUjE82L
aMt8GR+bsR93YWQdsrmp184EFXvVD4kNdvXLXKtxM4AXt2kyhQi8lhdXgL/Xg3T4rpi+Rki2/kDK
CZgNidM8K6INygXJQwVajFH7YcK/ZIH1NA+QLVSnMS/ovbm0re0cLQYK39LFLKtLSx4FaxE0zlmT
CfoDLV7HSFzbsBaPYOU+Ol1cXVBEyX5qLOe5yR1y51LRn6egu0IIAEo/pxQh3A9qq/pkl/kthq57
nxNe+hBiN/7JAgAdr+ci5G86BGoslN1tjGlN4SUSCA9Dd9B3KpRjklt1/eZbtFx1tiqObqzOoGlG
4D+jiphR0BQxWi1qNjFR5Fs+6V/9ZpABxARcs0wxNqqNfbFIU6+GbHpCZqS+tBV9gnfS300jxZM0
a+egdT882xF2alDD+RYgyXecu/qeR4N3HkeyCyq/KFMU1AKg54OCvgzaU6bvh5GQg5jZO3KMmKFR
IWEfl6hL9mGXqIibTFBNJtlYD2sBZPkZboxag3qPY20xl3cMp3bsqH2N+sybMhZTqmVvofxL6NXH
jybxFcIkeFxRqpdeluOAilwrLfSd0EV8wKtzru1Eg0vE5RbR59qPve+NduDhUfmu/WC4zpKL1G2i
btOVb3MHoi9FpDMp2v/U/oOOiH7qWRGf2myGdritIKtgCiISii0dJfyyna1Lngg8zlduKXGtlxbx
nSvHpn80XWZwaHq+1drLU2OC3MTvLKd7Z0gJNz0JHjtmD3vdh11qTFLmM5A39pVadfiI2sL6xlWT
VoslGig2y3xQ69EerdO8XMAm+9WqmDdshyL8+tn1Oe1zbgxFMVIb+Om/V5KwP4LF+7PNRHQY257u
I5XFkISOfFf6Tn7WZdlvi85jd0glThtPeO1ljjqyjjlKe2idX2OczLuGN/yIesTyUODx36myiU4e
KqVu3On/aLuy5cZtYPtFrOK+vIrULlmS7bFn5oU1S0KCOwFu4Nffw6ZjOkomN6lb9wVFoBugLEsU
0H3OaXW8DHVTrkOAPx7bMYX0tNmrz1V249wC6sAd8xt0rZNdZ3K+TyKvuUjWMsS9Mv5FD4uzWuOb
nmbAFmiF+Jrw1vCB1MuvBtKuOwCp1F1Xtalflzrodoii7jUbq/WWMv1k9LXvOob2zcbBQle5/Ztb
5U8a9hC+QFTw2hvKGuIi1e8mSGUxnoVfog6vsI/T8moVrN1x2Ty4+CptU93tt4MFrIzquIgt2LH+
qlriu27nye+FfQZKEwIL+DJfbeSevzixUfl1p4lHyL20mzprypM78KOXICcYRoq4gmHU+oVAJqAu
Bz8uefabGuOY5RXYk9iuWWxALyyP42hYZx04kiD2eu2z2cszYiAuEpWehkf2Rqh2/Y3F1rjuXbU+
IEzpPBai/w3cCjwokbXHiVjYt1y0ydFgEZT88k4+5N50fLGs74lWRaBlNHKnxU27tSNskSBZdGuB
0v3hASa30opcPsrc7IEw5+qGF137ivAEEiTwYNPG2a3L/Kb3ogQOQOxUJ8r2zujZe21MyhP+l+lW
qo198czaC1g/yVUNibeTOpOnogIcf2Be+GyZprg6fDikYKb2Rr8yaqR7o6HJzgwCfFtkkJs1gbsi
vJeB3bN6T9CvFsLmQIq4DUStAP0SrbtqoWn6rKpd8aiGJUKmjXW0eJf5htn1+7bVovXoasUXEDF+
Q9ZluNYeqB2lEf9k0zPXSr1V1SmVz3TEYaWn2vuOdXI7dGnxGOm9h3hlK37YHoeYZ6v9piBlUavM
+VSr5rjWtPSLK3kVlIXhXfOpAcG+X+kJPqihrejKCoEgLRi5U63jkHtXckTZDXPrJqa3Wsag7AZ+
i4UHy7QKuWXWYF/dee15sczWthFQDV0/vkolitduWRVnJUIAEPxA7J87Izt5iffVSQ3vzAycr2Px
NBoG8/VRh2CtB5Y7Dw+O52rnCgQVf4S+NqAnEMX3MqHviy6Tl2pq2K6QebHB4ZjtKpwUAtNu9VfI
nX4z+DD8jvzcCKQyNio4bXMly1ei8cp1j9g3HpdZNB6UDA9qU7FuA54jO1UqSZDVtvbJTiJnF6ZK
AZHGAt9XLfsMzEwWjK7Ahkut5GkMgR7JUfxik9jGAD2gtNy4qnROZd22HZSU2ierdPIdjS2NJtw/
XISrI67mAP6F3QgUCYV4dUUvVoVjspcOou5Bl1vGNfViHFGBhQCee5sYIygCICQA3wMhyF6v+9XI
mnPPDRwBEaF6ypFnWoGUPexpTMsNe9WNDUjFintNDOb8hlwUqiD4TRi5j5GBXTLT1W+qosgDkKfj
wVTANFmF0E5mcgpN1EqPjWD6WREs+9KrMQDrgANNwGUXAfD4AFR6BwE0w/bTweVrGxh6K2ZISEY5
O6nVUOzZWOD7UKlKUDujjtSeFz5Kp3+M7OgMbnQUQxxIQYAlbbehxssb4mmgJCt1AR5bA9q4jV0T
KLX8k13K5DwgroFQSMM/pVXpPnip+YzPj/08SrB5QAf/gyHuTGoxCxWsxikuqDskgIkgToakFuFD
U/2gjh3H6rp0+jRwHD5eU0hjrQytGcBMMMbrPAa1j62eucBeTC5kwGkBGikKNGAwUvVJ6qtWgQ3w
JKA2eE59atvs7SozqnQN2UgLMl+9aJCHhc98iScRPleZ2m0gmQ9dRAuSk4oKaneueeGZGnwMvH0L
ppUBbZGzxW38AOTJramVFF9/PBaxg3Vu2jhAHAXvzN7ilnOjscYtD3oqxl2ZuDoEpsDsajMbWfgB
anBqAU2VWj4g62RcVSkt3wjj6BbjVW+lI7OdgqNlrUcj2GhyCiFcgGANOks18TMN5KZX6eDiJOaX
DqS+c9z9lEaJRGsrq43nInBbsdQ5iFBgLzZdaSnkc+ZB6lPTOA/I8spN17JmjbApUhQVmJC9kn0J
0zj9imICkyKK0rzgea/5TRJGT8CisLWZ8PBiq/hQsPQbDldIwLcc4P3Wwk/L1KWm93Sgai0P0QHw
2mDSB8c+FH2g9Jl+NcQjMwWIjaoN6ZUQbzAkEaCcrHo824e23oO/oSnMr0bEA8zUygI2KsaNmjoG
JRC7rXajRerbGG/aFgkbvd4PGTdnv17THpDQs09paXmbKplw4o5mHhqGSIsHDetnLbbFYy/6lQoR
3GfT6dZeqiq3aaMetkJ7NYBYPSFAEM5dq8pzP5F9ssn1KuHQ2kUFjAry/1tIMGXIxZY/3DApUTmg
7w/4rjGcmM3hZkFJw5deNm4tL3SPKVde4qRMH3swJM2Wi+dISv5cAo1UGY32UEUKf/aM3vI7aFTj
CYsuqrCEW61DaCZswgerBKgK1K3woUjsn9o4Jq9RnvA9U2NkhLwofbXBllmbvWA7soIRAe3O2KyA
XoEVZSagcpsqT6prqo/4/QCMBcOD04G3GJf2ysZB8+goIwCDnWXsLENkAVREbDCmUgHBJqDHwAO3
P+UIJaB+hasGiOvDKlVtW5X4eVdSx0KIJYZ+J2Cia5qre120rbSqXc9zW4DO8GuPON/kjB2e2JQj
kPFkTTvE/kw51nMXMC38YMlB3ZBz0WfIbw4m5Ayn+6pRWqx5i8DYPHcYwsBBQntLzkbX6AGP3XC2
ZrZooW+R17t5LuuReOuQEqI/IR1jxUeGNd2iGM/Ocrzu0kH6fpOzsTq56RHoE/asCL/T1P5Z0Zzu
OefDC1hU3rk0i2FXdyBvKsbQX9oGEnSs80AvUpg9jzXat3qEnto81EGs4MFEsjlUK+jcJjgxA2ge
H9ze7S+0RsFZBs2Tgm3dYvBzp+ixxWNOAPh0dowiEL/BevtRIDj1rapifQWUh3XJQyvZscE9NM2Y
X1sr/dSqafQKPrJ+QF0LKF57Q/TK06bZINYuN2QFeED4yBF6B7KWJn/KRdldI+YaL+03UefRTo9L
Nah6i0MxxOaBAG91KxIkOVHTAjJIXoXqIOvEcv64zKZLU8tr3f/g8OHSzLVqk0qEDyLrMQQJ88XG
n/fkmYDxDl70YuDTdguz8kA9xerNSxLJR+olYwEJ1KL/QT2OPxr0bVYj3VrHLyOHdpA7IEdHqybN
aGxCIFOCxFaMiwzVt8ZU9o7SR5dlGBv+6pCF0SdyWsYzs9XWsUSm+M5QRom6qkOwBRZnckE8Amcd
6Jj177cLOxwYLa5pn8CH37C+kV/c0Q6DsQGoWWqFelZ1hLuAnQ5caL2A/85jn01VUKhBXaW3q8yw
XHy9C/yGO6h/Qlbt/Sorc289dCCU3BnImax9q0QfrCD7oPyK3QtEJRB7nVcVwl1lYgRwrwWpGAEW
ORYHyIW9NQm2CodsauhqMSx+i+HO71+4LMuPAMSnK1p/mUfdxWe5079wuVtqmfvLV/nLuy2vYHG5
W15EEzDvznx3p2WZ5cXcLbO4/Lf345fL/POdaBq9Sq2T9aaN2ePyJ9D40v3lLX7pshju3oj/vtTy
Z9wttbxh/+lud6/gP8395/fll0v98yuFvAPH7tAofQiEYGvHpq8hNf/Q/2BCKgqzisx9mzX3WzMt
51Xm/jzhw7S/vQMN0lIfZ/36FS13XXxU5J3H9WL5uNL/9f44zODo3ZsJdufLHedV5/ss9/04+n+9
73zHj38J3b0BB8Kq+26z3HV5VXdjS/f+hf5yChk+vPRlCbJk07/8bowM/2LsX7j896WAqW8DiQo/
KzOR4qEdYmfNgYj3qRt3k2SAWQggd2AFRsvy1doNA8UVpb7NBIr6Ce5hRzmZyXGQETBxAK+cQFLn
B71EzaaAzFG3Ns3MOwPzCwYdDXWjlx1rD7vASq/0rS4NJzCRVPLB+/ORZgD0cirXNhdzo7puVNIN
nD1IetKlNYyp4i+F3nTnbeIytJSCC0MjgcqxyL6FTCh7E5LPfpHn6RY5KcSj1Lx8BCpzZ9ZF8wCx
peJRQfTlZHnNlWzkVeObu/FsPgSghReP5KanKCUWI9hyIBc9VLFFKrA1xarkkFUlMFxmArDgdBMy
/Mu76253dSw9RBD1b+7sSSgv6eH3qDAQgSvc/jwCiSVXNrQ/ztRHscnYHzLvzbwYzHcX21TgUg5w
Kfu3aTSXGvLz3lex6jTelCbIu1oFRovBE2QB6JIaRAkhUrr0PzilrnsG+lJuP8wB8vQP9w+jEFfM
XH8w1B4yfdDwR+k3+6HTmPNAVxlqV3Rd0Z7vxrEhYgH2p/gM3U0YmvjUpRHUGv5YgzyoqXC8hQqU
3W2XMbqKM6fbgQb52904LVIJ98ir0T6QkYacrN/kquz3NfD2wEwiT4hCThbeIscvbO7N42Skcbpa
GsDr7CN1RxLAo0sXyZSQJ29zaZowWRgwgzeoeZYPG0AAOp8lo+6toK8nrqtaQ5AERY0UfGoBoUbY
zh42iVc21z5SmyvXKufgdO4zDS3jkN96tvLGxVkDrtTkgCNvbDPqfDnNpLH5HrTSMkj3cZ1Izvch
g1qNn/OSiy3RdOkKOlC3N77uHXUXInxetZpt8zVxdom9C1lYoB2awIMuZ4wc7kFtDCODrnmdi4NS
KzauQ0Xlf7puNIOrPrmHDe+GY6Pp9ioSXR6IxHjjTqdK67mIboAdvTRGJSDWiWg+DX1wuWdekz1K
XNCxP7gaStjTdCJiQ75gxaDzj8JpiFmbBojSInPtYzyBIlAhUv2al1AHmippLB6xrWkQDe5zX9/f
gX7SHODzDQ06U7VQ8F8tBECC8h0bBE2jY2FHyBxNEUB8Ux4ZsqgQroQsHjUQZM9RV67pZtG8ivSk
J78G2bDZD1CLfg3VEwHpuErcJoWCDWt4EsSQeo99IAULwEHyJOhDj9+qXvIbjWnTWAtSN0oOIUa7
oT6Z79YZ1OQi2jDad7boT51qdSevR4Z4Rf0EKvRHV38o23IogtmA4BPwAIPTfo9R3AaJe72D/nJU
BcsKbZG8rXU3Fk/rhfrD3bCtMmWr6MOtfa8S+uF35a2KKA9HHzEE7cMvzPyzgxTgcfah/oeZ849M
HzLVjwB68sHwgz6ugoxpnrHXHrywbTEVm6Mme7+SVFRu6ZO569N5xt04dXGC7rZA/n8WfeuOKwQ+
wZryQGLOTaacl6YIxVvXjJpVC5jIiYw0Ps/twMbxo5GP62Uaouph0FW15s9qtyYIh6BB9RADNA3G
AALW6rXiiC+GbPPo0BROfyqSAgdTJup9Mmb1PjUyV33sLcQO1MEtfPLhk2NKVAXpARndIuuGOOQD
DbmxXvrYjPaQBxGamvuebkOveHDGHX7mtAvIrPqFrnLUAdVH1p6XcR2l2065bkG7CK6eClDtShsq
a+vgZYPih8GlQVgPfwlQ3wFTIGI9m5npQary/W7kLaZbDqWClAzutryAmBfi1AlzvtuH8SKrgY5B
Xbx+1Pdjxuot4tTqk9fmEKpUQvunjnIecZv3392m6H0OUv81fPdlhjPe+fbOZ47bZDX0lCMNKYBW
QBwt8wTCSUW0M6DX1M/m2maISALp8DZWglhVDjUq7Ewz5sm0Th9PQb06dldisnDomGkBrWgP8Y5c
7qdMa4Nay6D6jhlkLa06yHTHGewLMOvF2hUQGsa/zv5px+CJaGn9LbYT6HpYIrvUPEXtXxQz3Fjg
uTyTL8m1/NlX7UYLaRpAHxSdKytHw08ScQYEqh6ADJOiO8GIVQO6amQltgFZHRdAB7LS3LJFHlL1
DNPjfoh1fBN58hWf6kkhXo8IfA381NIlaz1VoiJrXqKqDDcBaBIaVH69dmWGmbhAqAQMnulqMSxj
8WQFgkPb2gnYCuRHTQ815tkA7sbPERm+se+RRF0m0C3uVqJbSKidQBEaC5Pzcu9selFAX4lzDViT
4ZjV2paA4zF7SL6AB4VyMOqXCG8AkoUMUsN9q32pLQ0gq0o+ybIHP09JM2TCI+2LU6gOkp9qeI6y
UUUBRHxgp+m0atEUfD8g3vvvVg0HHdoYioL6Ptg87q3etbZa2IGZDXzWCvph3YnpLHqNq3Ef1Yj2
N24yPpd16Q+TMBr4c+WD3qJsVDR5gbSIvbONGjNk9VK9xp+CJclKS4KV15/Iykz1w5KFLJAoxhpu
U/5ESiFDhsErgaB32kcVguP71o3tDYpd2S/KyB7od3jxyAD83FfMsTaxsCC6bEKdql/x0aq3tE8e
E2YcTafw7/bKIFViBz6qqnG0kjfr2xhZmOAfLHLAz89q3qoj4bMzSvGUTuUbjSyDio4pDo3aK/3D
exdJ0ehMzVg4e5Cjq7OtoJ4dFip3QnPZIzUeAB5VCiwe9aBtoZ9rszkanYkCMLnMh23e9h0espgw
4vv/6ORZ40/1t7YlpOhQJKZRD1XTOmdykXrYP9juuF0m6PaY7vAEBaueJoDKbPkN5NNnn/m+Y3qp
yjKeFzEg73iJJRKf9CocwPBRtj20VuRLDVDTWQBsU78xp+VHxa38AVURnpQsUBPUUSlb0T/JiOs+
61H4lsYGIG5PQEX99Ca9VxqqSxNSQbl6dqahHuj0Tcpt7CKnboVD36NhfSYbuZsJeKReDspOo4bm
QebhF2iH9EcvivqjDAeg0OmSGjzeFQV1Ld4d7r3qdwv5UDcsm6heUR9SZ2ytW2M3r7n45GUiQ3+Z
TetaXL69jnkJ6le586z2PNreudhCxS9q5H2KLY5KKq1nHtxOYcAOjiouqVn6ZCdPMjuQynrzpL69
eM4mckVCQvpaBJ0RcqI16Gq5JWoTKIb/t3cjT5xRY6gOApmo6mK4OBAYDJJBS9fU7bwYY50xXDp3
dFY9NCg2d4awz37GyLfs78fL4RBXuXbkBc9slFPBIoP7pMuqf4j0qAE4KXc2Hk6WN4ja81XIx35P
XWrS1n1UzS45Ua9OEu3WWkNQoIDQpZx6nhlFNxAzlyk1VDjObWvtQilG5nttA5UBL/+mgf7NfGi8
jPiK6BD7o+nTjQcz7jeC5cAp1dwHvKe/cUeNn0AEAK4yfKLGSOwGCCIrPGTTmCsAVB1HBcVdpi6y
9e2liPRDbXpvE/QOEAYLhQRpCFS0fO2MHWRjJ39gb4tTVzq/L/6gBgLeZaO63eRQd7X0oy6WO+qO
TdUCjGYzn7qKmxmPRfWSp9nb3aCKVCN8aTt7I2tSoG5KA0Ebd6pbBi3RBH9ZEgWQWC/PNMZKCyDi
pW/uDRDloNUPh3CaRF7UpcZgdgIcTRkFd4ali9ot5ia2bGAEXwzNRZ0caUQoleIi2TRAx94C8DFo
ejFukIWHdL3L4pvK3FUiq/wvVpproiQP+WaGGz3RfJD77+eTRwxx2tljucP7/cm4rAFQMLR8AUL3
IPW/sWJoeKUcJfRWNsg7Z1dp1mBmRBASsPofvEmiQzJhrFfk3drM8WVsDFdqGqimnqtQQNa+kdfC
BskjT8J8S68JEtMoyWDx09xzkUYTijWsUno73q306vK/sWYIiX2Y205z++mtK9TU2iFXHYHhlIF6
k1b8ALggtKUAgH0cYj9jU8J/GinVxDvYQ/E7mWYnHrbrrHbZepkT9WW2kl30tg4ZIGb8/7jOcu/h
f389bTeqvmFBoazOLONUCn3bJbq1b0ID+62s64yTrLEMtl6ZccpsIzkMoACjLKRxoqGerLMPudcg
5ay1xgOXZJpCnrQ2dZUB1SOCOoLgU5PWck2DZJ7vSO4DSEhrkK/4irksfXtKVxI4n1VlGnKHmhhr
VL9jpo+ghnlgdW4Buo1nfhPhJw8lJtD36PlOdsRypLuu6qbZve1rwoHtEeVTHvAFiS5um7mboWwM
aB3/MaZOBtS/AzOH6/N4AeUdFEueXFDB/HOnW9We5tMQTdDw8QnwSYEsyjSfDH2Xuydbl8omyQfw
OfrqBKxEfRo1qzr9XZcM5CKham3zEdTa/92XVspY9M2xoYjG7adKMRSfrkyAVuarYhqrMgXF/96t
/+yHerAKUMEIZrrZ+k4bi7o6YLxKwQCYnfZxNEQNj7voQxnuDNCCLDQg25ZHZ82JQD5Dftk0c2Cc
B9MAgDl5MqbhMG/Tg8RZ2qeuVYN6D40kBQDmsXzVNQThEQWC4OjkjB39vMaIPc01ceKnCGSlVzQp
vrYm9jGocGHnqPe2LSvnUYQ2qkkuXZBD9l0EQZOtIrzZGkGs7JbYpnWCRPhwHSGTYkmjPUIETV5D
E41gClSwa6YHTlfh4TUkdnoa3bcJNIsa18jmqdSj+YOVJmsHUJqgcusMsc5WbkuNGbcKRKt1WyFO
ZloWSupNY6FiNn5V2mJ2IYPEAisosxWHSpe/tZGlHRAaNm4QNT2oSayetbZxmV++SnDFbs1kkm2j
nDV72DWG4zEU0s7lIVX032dPE2QtoNPN0qd7Li8mi6D1nQAWUwHDfqTxrPEav0aJj+281PJiyEwv
MHGy+YUsy5Wvmpc6+yLRIwgm4GBnTOdJlyndDlB/8LYUHOlXy6AmR+Bu6bxI7sB8wxOi9bPPssRi
WMaWZVDtJ1mN+J6i1v3wghDaKwiVynNTSmtbtma1a3KePUPJ77sO4OOPPzsMDAUveISwDEkBSRU8
GQNCXiQGqMa2Edh1/rFrTl1yJis5L12y3s0tbcDTG2Cs/b61jHOeAg80hO5n4Fu18BBpkEsHiQcq
X7xSJMI0iXlGbNc4k7cYmiDlRn8sm9+z0jIPMSSejmCS4l9VK6hTCWZoySEihlHUMR+OCAmRVU4u
dEUNFyBJzZb7vs0a42B3P1DSzAYvevKj5aiPIFILKnR9SGQEufYo7XLQoNEYoxYru6FGwH7E74jf
WXXh/p5lZn4EGrhC6JPl+VEAEeWnTqj5NEm4mbdmbcuwtyocxTyjVjNY670EA3CqkD51oRolL14c
tihC7r1ZLbXjtxGlAc4g4L3i1Fl+bvNkXGklC1/bFnAkrSvla1gza+U1ongNHZQdLMvIQxUFoawU
C5zd1gCjCWkD76ChOu3M0zaTJJy7Gkk9QK3mQ3exEq/u387Nsoj5To8jeTOxP40W8BiDMw17Bc85
25PaCdJnQLFL5AyPfVSvaWwA5HIMZvM0Je9Kbc2nFUwQutaepvO1y5VqB/kUd52CtvtFT5MXAYrB
Te1q/dLndbai8SLvzCBXASP3JlAv6M/Ymmmfw7FuDngDBCqV5OkXsNvESkRe+AAs4PhYKc2NxiM9
rzdZaFoIjOEmTDSb1gScqIHO5iv7asTJ8LMfI5QrwGPt1lXNuEP1k3qnmnn0iOMgMPR2Yf9kX/UG
+ifkCXkzebMTyMK87ayhNwnmE2o6BpCwyMCBei8/T4OgGmRrKZ3sDDSecylqRfGVyMKv2ftVVCBU
SmPs/WqxzlfJUJ7bAuJYLLJvMXave3wWjQdqQGI3H6wkRNVGVA5c3RmoK5PwVlW5uyffxQM674iE
WcCcdln0CHG/4knjWbIOVcD+SwHiWKJUlW91TvajGRJ/NOXwNUJ1sfXI048eYkqR/KMH6URlCfNz
FqOaaKSA8FFAanMLdZsc3yJFjS8h1VmOPSewVGiCzUWUYzqcOEvN5Qj8BoVZRw+aoW3gTQayepmL
L03Gz1KpOEgh05nmw7RpbeSAh6Pg52Yqtat3CPgatVc9SgAT972r6JthrJQXRLBmDwOkn1UuITxk
J6BEFcgPa5PeOqqAf0PqWTtCWbd5hI6ifID2+c4o8LJ9tZTlxpJ6H5AvNYaafYOEnXakXt2yEZzK
bgc9d3HF4dLvRo60ZIhiblQotxGIw5UGoiOjaOQnRy8CokBDHhXHYZRTCYjl7OqOtnJtWz2DoOhn
sdYpTyyUcg3V/dIGUwayuNTEtqoeFGtqgDXP8RTBJbC1pg5KQfs9x7MRmYLJQu4Tp/1Xl0WEIpAc
dFjwXms53Nj0vIbYl4UcTmbhWA/iQvHbGDbFZinpOQJ3i+p+NWoFSmdH4/dVP8mlSIzhmMnYXI1Q
4QjIkQzLUnQVpWKbvC9155a6F8XTcsG2kFzRk6DJraBp7OJqVRkOmmaabLneZIHQGU6aagbifKui
zqjJv/dV7m30Th1RigD1qal2NY01Xjf6gzKIGxl+OaZOc8HwAzV18aEpGRe938pBCyjxuAhEz2nL
D3nMGNWLNmHff6Ks5WyetaP/ej2nN00DJelmzem2bO1NV7afXBZA/HJl6UN27mXXxetUAdXTKf7S
TSeWcdEjQpd1zZZ6767NxEXmU/M+TitSj8bJ492fxs2pQNK7P92SXL2vdg0BpmpSraamrEJ7LTo+
rpYxupr0M8966UHGlnwsF7qE4Ou/zWvcHqQg8uzTGqW0+tRZl3X60WdZsYHw2hbZqJ+ol2Af6tp6
mN8P6kL1CrRovAHLX4Qs2+xGQ27hIAvwPnXukuVuDBHfb2HE65Wm9+paNHiykbpAJYyfANR3lwjQ
YmBYtRVpEIiozk+mCZ1Q8qJJTtRBfWGSMv/rpEak57dUicY0VPo2C9DdqlSihhTKM6/Syh7O1I9Q
HmfTSaQSaUyZfD46gnW9xtPKmWeTGTFhDZlFxN+AvTYgPJT8ZiLztlcKaVypGZvOCZxeROtljINe
hxSiGq3yQjVxLEap9n4qHEYNotXQW+WIeRdDCAXHqXBYbKcGilF/JYcPw22nbSBnm/s0tqyBmBxw
T8Jx5jXIYBead9YjbDWnW7Xv9wMKKNuMo9nfG7Dn+IHUa7dfFq89fA0qs8WHz9N3UFCCJMxUtBWi
hvxm6CV41o55EQWq0KM4JL9NDjREDtQkzschcp0mAqxszRP/vNay/J/XkmXz2WOJdnD1eOXYlnik
JtFKVLzXwvatrk1TQhRJHz1z36pZ89h1uXft8niKUaGWTB+hvmqownvuI3CFXHyhvXk7oONcSxxl
7r2X+9EMdVqfxqQ5eNcB61OvrbRXlsevQ8qc29Bju1enRrynLlF3vNE5goUmzsThyRMvuiXakTrk
FEOZHlxG85lNvB8ah3e4TTugprgFMpjfonReoAl8c2gG+YCB/HarZanpVg6CuCi7jRejNWV8Czl4
ftMaKphXpx63yb0ps6WGxSZSY4AsgNO/xnn3wMdMHmmImgqqTlsUxdYh5gg3RB6hJZ/AT7UAHkgV
pz7Ug5k4qCSMsts7Okqk9BNHl9RAwzEMGk3TVnRMoTE6ltDVMrbMuBujBUxk/VaqW7brGARQQIag
F/ZBNAxkUWfP1ew4y4mB7vomGFZKvrYsHRKZHYoLbhTwJzd8SpCOaZVvQDNIN/WUTV2sMtJ/DBoQ
NEjpMR88JWd9B5OnLlkrpBxn6wKTJzg9srTxPPfOMC81WdMRn2TUNkR0Cywi1DR6GSsodYUaFP3d
TrNewlb/ioJMxYWMbaOvIJKnP9c59x6lHm9pOM5RiM/owcMddGa/DKUq9oVapQFZrUgo68hLkEeb
bhCi9vF8g3nJwbm7AZKJH27AXOFuIGUK1CtoLs3JilMfXYRdqJtbAPRJTfeztDtAwNM9taFkgbAY
+16DyDHq0D9FIThz0+ulDVGLMv00KPxGDgBQOhC7iIzLMhPlAePvtYZDsBean7MxtzYo7oKPlQXV
+mzIoQ8zYVa6CeyyNDRWoPAK5G2L7TLuMd5vagAlEedCcbC7qdRVCEw5zQVPF/Wi3heWjwnDh8lq
I16t2qk+BTV22SJQRZc8AQSrmZrFTGNyjOJg7BEIIsP9EvM6FUeiGFHowNC5fVqavu3EoasAXXof
j4BGOhkDhPaCPy5BOexG8cGnbNiwTRvvexcN5QO0kvUzVzbUgTQ0yjzb2I7P43W+pXEaoatmmtOn
Qj9jb7MMRygoCU07JFn/tOiH9ZbxPy0aoSBWVwjmOr4O5tR0pqADiBW69nYY0q80tDR35w8QhT+j
6BfwtNNM4Mv0DUsGRIun7uLrTKvVMfs6n4DIOp9nuroPAGhyj4mR1wjpFPxJZCDwqcoIMkpeO9AR
rp1naYOZDsGa31HCzv2k4fmJGJ4WnsaE86NuAAiJ+kXGE97zfhUrjfpTaS5U52uaY9X625xQU8KT
iBhKc6elXGu99GVe4lSMiPbXBs/nVQcRlwsXHeQ81AinrzgfvwoH2g/Qi5R+JqDl6PSyDJBRSS6A
Hg9725XKVndEeXM1r8bJBzwsw4Pc8iQeJll/HTqhf76bpDVcgdqqWd4aDt0DV+rO3uw9maPqBDaQ
4AdxZ5NahfGS8uEhk272IzVSMCmxe3uEviYHxxQesaIaL7zvHih+9nce72v80gMkNtcvwAIO3Db9
BF2K/EpAh3atIrv1YknBQQCLnwlQUcaqfRigsTXDHPLKANQT1TA2xgD1qhZ6u9vKKDq/LE1U256Q
EEnB5kVpfhPQohJoSVqUMBQgdjrzoq0m23WCoiWAFmObojr9NVLr4oTaBjiBoDjZ3KUi9aQbq2EI
sRMorEzbHRqfhniiFida4n0dGkJBT99JFA1vM+T7bYAeQbyCyEd0Gm09vYipkF4bx8WPNgZiqvG8
r3JUwyDDQWv2sBq1W8UA6XhA2m1skYBA9R5PhRyAuJRVpsGAMnKS4qfLoAUdbJS5VHB0odlI2tQr
HZoP0w9yZAflMCK8JvP8klfQEqW65m2dDABU/dXAbQVnickQIaI2z0g7D5/iyRAllXnSDegQnweE
qvJSqOLpLb7TG06+GZCgpnp3QdhJ9VuTvqJSaP4DkT7VZ54cHzTgm04gsEMi7M2h6NiaZwrwfEri
bmXTbiy1cY62DC0nQLgk3RQQUgTKCDXmycwU3Tky/D2QH0K9ygzUu32mg8ROfxlg1msD6P/XdoDS
xzIObZy1mf0Pa1/W3LaudPuLWEWC86vm2YPsOPELK8lOCM4DSILgr78LTcdysnPOqVv1vbCI7gak
OJIIdK9eK+Mvf4n3tJ0lYQVkowAXWQV6jzxr8S3VOUkam0HcLlA2diFoh9xFWFvjwvGKDpKxjf0i
UHlpOyQhkRy48LavF8SyCZ4VUFoZ4DukoeM5/31SYzkA55XqjCRVBfpbfTHAUwl4IfQzuumXTTtS
yJRBEUYC9mR6awV249oKmlMqlHrg+lKO7lrUFdjd9YguAPw7icCmU1vCojfvetSKaQRKR/BxANkH
SeT4eDOlY1sc5WB+IRNdvD6s9oHJunmmSFq+L1v3ByR6+iO4PyFj1I/ZAHHQql+CCN1FjUnWyLdr
I3koku7mcBo7cfGjzE0TeJlsPOHIZK2baZALwlpaEt032JfDQ2OKoTu6gCUNvAXZ6WYGfS8AnHXf
v01oBSS2m8m8y5gPKSOjC338JhsMf7m+jdaqiYNVmtnqSQwceVQ3fGAmsFx8rMEe6lnGkZyTNE00
VEJonbwB6J92EK2OluQN8Kg5e8r/is5i9eSCC/oKOYCqbdt+WbXGXSPBLUaRlYvu7EaV5p7WYS2+
OsKVak1eJnp5sNDvCjZMvCPgONL7lNUHWpYigIQEYZ/RPNIoKUFEiSNnc6LVkLPqQWLfKNBoedAb
daCH51oDjmETZ88RmllR8EhAEwUl0p3EB3lvg0b3jK5s/DS3cf3UgBxjYUoos1X4o0VI+MSQCxIr
M07HXR+XAFzonCqO09YySXgDVjwMC1ZxewE0Q3bGQwl8LbWDZhvD8Vdpl1rLPCp+C+Q+RACiptiY
ZQMVYF2CM3QJLtKluRw5oHAYuwuZyOkJENiYoSM3FEEOrweRE80n220Ry+2B0S36C9lNYUhI0kAz
C/361qntm3JX8+ghmgwH1F9EaRUXDERWFjhSpyj9XuBZDnIV7eEixC20YLKNB+3gBRnB3Yxwup1D
QV1ZrvseZSnIU6/C8IVXnbq7pQCU4aAtIEqMHSUOyJEIZ4QQtmhX+IG178mRM4Gad2W9gCAjP/hV
VeKHL2Rbp+jDS91B16BwEwgqRNO0NFs/felkUC38qYi+NkFzkRIJ+cU4vdY48OGvWnXoIBmaH5lT
fHJlVr72Bv5r0b+snnEeKFa8zMVDP1RICDiudQ74OO1U7PeHxgwlVHnZv165Gp2Pr+zqVzZ4falV
hTxLlb+iaP/xlYc++5TWhblMS2e4m5JyAxIzsHFPjrF1KmV8tSU+52GfMZBht8EaFP/hCT3/wwF1
dGtry9S8z0BotvRFU392Rf+iQduY/xPURqh0TtlXwzLMl3jwsxXDl/4+ziNji/7t9JBkqTiPXTqt
3XCqnnwegTCaO9Y3CGm8vQ0Lb8OI4vhbbyMJ+MfbUFP4r7eROEH129tosbE529gnL/sR3+dGQr4C
RYjiCVSw1YPd4WdFj5zQxAVYvtJX5YVM2G2JVSjsfktDms4nYJVo2NnjPB193b5Y6qloDECPOUiR
/clJVoPN3WtUWcUDjloAJnTuFXoC7nWIdRIGIkhHsrVxrFG/musKJMdXIIyKBy96mw5JMNQTExfZ
BKc3T33nvF2EvssAf/eMAehSPfKSYUJuJbeRONUekPNAtccy9yZYKlek6+BYyC6gBDKdwAYLTT3z
O5mhLgqpGB1FOjUUVU5KnerGfMC+JVomdQ0+TCWd9jRoBhW6sG4YsD8GGXQC+sf9zQFpBESb79Fq
bNdVF+0g19kvbeTP9lS8yzNwX4FhIgAZKnDW5AXndbinwl/BJsjxBqCX9aJoPQMHJsn5IopksK0S
q7VXpPduaSM0FYItCbuTWDzdkZeBxW3RaW/TATvTyw6q6yAJu5u4/cSIpVaPlGc+EYUt+fTo5tOR
5nvk7/MgMDxH1nZro5EMsLBIumqddeBQoi3gvBsk45jU0AnRm0UqldNljnY6G12+KM3fLqEy1FrV
2P1K7u1Sx7ABUkjUK4BdqzoPsxeVtDVa/WAnbtosCcFk0eSzPVCaYSyI1Ku23+It5vzA9k3iNwy5
l1EzttOlyxi6RWSfIN0G280b67jC7yaAHei0WOYFv8QWHlxdJ9FpofzxcxhG8Wq0C3ag6o5f3U+T
Ei9/REk/1bXFQ44T/IOB/7Te9lC4CBLfWQUlR4FTC7NKW4wPjcJ/KZU1BoYzG5XXRtvwH3LHtK9g
2VkbeN5AM8XtT0aO8xop1bDcwnaOcTQRaR0byL6UgKZzcSRvl7sHBdqKxzjmDq1B5gHSoideYA1a
0kYeDHikrFgUvMqgYNXza62aBvQ7ACo1dsKvFYj7QdYSLKcR7LPLxh6gaRhF/qZxvDdvhmM1TSXT
3+brCHL6aLBbu9CkQe9A63e1/qeImcDcr5zmhH+KmDnLTZe3J/JOujJOXlTHEczBb37z0reJhtxn
H+f+LZi+a/hVy07yWCb+uCy90HgyYvWvOzWyN5t8v/sjzkih5T6KdtyKMrOPfAxAuqM/tMBBPKp6
VFd36Oxj3ascqob4cLag+7Zxevlgpw9z9CtepuACnYZKeua69nwkiEBicpwEZ0fFOm8FSXh7Qbab
429D5BJYs6B5N7ddTt6q41DI/sNh6fVzPHFXXWBD4suw+B1diip/Qv+qD8TjLxPdgdctXIJTPl9X
pJdJxjoVoE3xAlCg/R6dcIDdc+/bzWyrOLm9QuFXb6/gu8Buada4cMlinq9pxi3YM4prLIu9YYBl
E91L6aIpxnTTQeUTWnIB23eT2VxMXek1eBEezR4QA13pxZNWPArknCCz0EC3VUeQoxDO3kIP2TwJ
7cX9SkDcTFlTdIEcabcw8rD+0tUoR7qs4MciGuoX6JHN9lZBpQiCRM66ydrmS429qmVV1aNdRmAr
KhSQxto+6OnogIpv0xtIrl5jr/8EkYtqBe297CpNpFvojmxS25S20d3/TZxRIb1QmuCaHkduLUN7
At2+/kVzt9Ogus8O4+qoTGCWyZrlhbUcJX5Ram5Dv2LdTyDBDiHCY4Agb9OK1NqS0MXk2xfXqszH
rBiz+0Swf8hMUUESmNvScdRnHWWG/tYugIepDOeKvWZ5tFz8CKAe717JVnG+GtHk+GC7tntNIdS8
8oG63lIETXAU0p1aAPZKNj1h8MDeOucBAhYnAPFla7B28xfApdt9NLRszXXqy4fd7dyP9grHolcd
/ze7nHKozzbRgo+8v2SlDDYZG6p1VfLiGTSG9g66lOGSR13xLHmLpmU/9hdGiGE6RUhK1KDHpGDL
Bp/PUMgLObM6nR4zkJDF2DpJ6GytirhiT6yXyYP0O7kbMi8wkYbzukONh2W+kFYc7R17a7lCDP+Q
w6hAd3Us2Ngd5nDI9kFvBiJUQE81YGGZ6vHiJFX/0q280ZEvpiE6CE6N+YKGcd1rhkkDMrDaC1XS
GuIKaGWhYTFCwSx25RWV6fAh6L0zmfHXBUNRDJB7nbVYMoAKWgEhmB15fUu9Ro7qNlmO893tcYvs
SK4WCTIk0AL48Bimp+3t4RuNa93U+yGAfJwUWOCcIPMyP6tpIkMOOgEZ0skBuzvOkJbcDLrKVvRj
95hM0abreXxHpt4MoHfM23/IR6bbpJvt90ndODVHq5f/UPz/76SkB1oMbA94a70IkCf1x7swjQH1
qIW0m2+qjY9Git3mtYy66qnMop+W3nU1fpssAmwmz6ATtOeh9/uQvLdgZKzE+TaUGTrOrDxuVqGx
jxzdWTzawXSPUUx9xsNfR7ZflguZe80jICFs6RacPQTMUhvISrcnEMENBykglhP6gbhDftleGQBM
PE8NhDRU1bTfgobvhQW87aICnBv8BBAKLexvUN7hnz3ms2WGctu85GBo2ke/fFtSTgAs9dJ9WxIt
5acYn92kE/KzUbEB1Iy4U+jBW0DnQH4uBV6T7qS2/TWusifQxIYgLF2OXcE3pA0WIa1y9nxQXDQg
Tl7TsO1bCIVDkZOUwkgzrC6Yf363k7SYhwQGHsZZir3gOSghG7zAjRPh+bOAVMd889H1X2JMAH4O
w5TYm7i3+xWf/GifhKH67EPOupdV/UlYVXrOwRC9GKHr8ZnCkiQz9uAIhs6m4y9qNoS7NGPRlqNZ
cYXGZGedyBr/13U+9Su7yqH7QWPVOT1oRRxnPUJUCLqg3rS2TX8LLNM/kaviPfHWA3TV3dHdu/1m
IvvkWnM8UdyTydWAkRF2PFXjPdnJRM7/af9jfXzGP7yf39en9xkSouN9bcncTYiuto1leA4+kL8u
A4hsFevv+jID73sjA5QuyvRba/tRtga2HfmftgfJiJ4wx9hTCqGX1IcqTIpf6X8vdbO8LzdPT0Hp
640FFMK1GoJTufpTJOplaAX5hmykndCD+fQic3NhDwy82HiU2k5s7VEaNWfcmAxyZ+GKoD/7YJl/
Thr77QGc1m9hM4xMh4Vd1Z/BGuI9Z7/Cpm7812q/h9H0KorxX+zh029POBhDgemuq11o0tuN/5CI
xHkA2lOifxgf9Mo85R2YLShSOHa38zw7AFciw6FEx7dTAqpD3oLrlmKU4XqLVgBNx1BjmWP0K4B9
2f3wCuZqDs9lNJ1AG3FP0bTsGOJ3y56LQ6YYD6MP1IoTGcUuhw7mJ7NGSSLyo/hMQ1D9bduiS64G
FOmuhbJXSve4ZrnN0PUkqgUNp8mydyBjNmdvPnIAYcay3JGXluQQ3DjTUC+pcnDy0ZIl6HXyPu7O
bhyBFsUIkazgS0Z5E30RbQGYOOTgTpRL6eN6giZeEm9oaGVcHpkJzaKh4eVTjLrR1cnnVAoFtA0o
n2/ThWjMZej3a6uzoVIYp+HD2KBVjWm10FoOoJ3wOwCN+wHsD/+OkEF3bEc86v+IAHIKaXFd8vjL
Gj7O76sxsaEPjz1LwdZA4iCl4tkOrpOm3R9SY0NE+rNt9oNUHyT7TQsWWLc0rK3bOKhKMLCaog7W
nHwaomQyDwlhQ5gaLt3ZdMPUvE8itA5FvZtoRKHvExnaEU48Rit1yqq7Ps+OkB/0r4AG+1efsU9o
42rPIIn1IVneBGvkt8c1OTvfCM8KKatOO8lUlvml8nMGVlrMzhI3XaOlvt3Q9MAUFk6i7bd5tp4E
KY0t4P3JPZnMYMCmCsTPW3oH4xD0Rw494AV5aQ2GGlxpsuGBTLI20EEk/WxHbwHq2s3BZZ4JAMiv
dwTSH6h+GY9k6cwCqk/TtyhNhj0l4AQIcrdT09dzAk8mdnfBg/aBnPQhQzUWou8pf6APGM86tH38
Pl0Udb3iHgN9c5kF+wTPAWB3g30XNsWTy9LyqcA+yR6z8S5ubHzGXeYsXcbFjpxASE87G0QJS5rw
Ph2/VwVIXJW/Drwqvdj2lUATDA+hFSC9E9h3wHefNSgqt3JMvoEG96vXQ98HRCPhvuBQY/Tz3HrF
RPLTRFUbwcpNAZopV4aZsr2rIfiW0agdyuKWhl6IB9SF3UVUt/kmAGuBhAzS5z5LbLCd5qhg5FpJ
Sku5aDuQteyD/fd41AzPLGx5v0fr8ggIawakgs78/ZEDrP2kXtoJCho3x4dkYUuZQF+CVbNM8Bs+
DBW4NGT0ABWv6MGzUGXB9jjcDpCxfQBHAHL+Hlq/ZBCeKIJFqXU/9l8n5brpMg+5p+nDf0S+9NKl
q9mBW70kxdIatKTbtNDs06/QDAzJ2x7q3dGApjd9ssPvkgcZv7jb07Bl5oqDFfY5wckD25Z/h9Gj
YnChoB0W3V/DGr0aAZnfw/Q5Zl6N7PSiRu+I24vSav0ARuUhkwBOQJhs201ZdoQuWH4sLMPZKqAQ
7risAGOvrODaR0hdN8ytvrCEf0m4rH80KfTuMn/kC3sEBLrl1Y8+bL4og5dfiqZMIY2T+VfF8GWu
DZ7fQaDi7VUaa/z4Kp6TpGvUwVrQH782tvnGGgOlaXkEZos4Yj6YoQ0508r8zUaTNAVHEFuQ2AiD
dY7c2xUiMdXBRckGwjyucyVbLD530hkepYXHQehCdridwIV1i4f0FSCNwsQutbXah/nyMnQTREsr
595Vo3ew9WbVA3ZjY2UqRRl7Encoto9Au/5unMXjyWjryHTtHEYRBP9UmXkywXJyu/E9a7aEv25+
i6nSUH1KuuaV9si0W6aNshogNi8ic092GQZ33A6AfcinL30M2YFbepfSwNruMIidO168oc4DJT/V
MZQqIBVhrRLUGSE5l04XOxLmkgLc8FPWNc6Sl2hWb0WcL8VkxpspcZ2LAcTtfLFCxk+hcNZDESG9
RQ4KkZBbWpb4km3INqD/b2W6SQxhul7cDRJ0IZ2bjZuqFPj7NZWBBKRQB2wa1Wew5/qQqHSNQ6+H
jG2acPRfapDXHN0A6n1ca0dbxeQvewEK/8k3SjBh1T9qZRuv+ibI6rcbC/y4mYAgiGuhulhaufWp
CbpuxXvh3EkL2gJZmxQHFAzA6BBN4bpmUEVIrahc5jXId2ItT1fquz4A2htAHoxNC0W/dDSt9X+O
oUC6pCnYTriOvi1Gd7z4WpZdiOOWfaIj51Dx6Z4Z04lkyLKUqXvtoxMm+VqGT4s+nL77/ts88KGA
5X50XlvIMixAfMSv3I6CjQqAsZGgMTyzNEzWfSOsT5XRfy2qEWrmCXjwsKv7DrpnezHqSQb7NQng
2/GMhp4UzJqG+Wkax3kSZFXnSW2FhBbgJkY0ZMekcY1lPsl0iZxTdoyjESTt5OmiVL3dkmvKTCRQ
3GI62CMKaKVuq6wMNIInFoTXoQWWnMIIDBpGIdpHw0nrZVUL/qoKeee76PVaDPLrIILuB1qmfvLA
DT75uQ0e5mB07jLfzKD7JPgBf9n6nCmbrYUT+FeWipckireTrh/RRVYqBLaGo2+cxrmNcnHmjgeL
KlAfYt7dPODqQKPOhOJ8p8JpS5CgaoRO+dAiozcjhDR8CJQsf7cJDwwUJEpNwRQ3vs8l1BGtR3H/
cT23xR49yLoT+DfQnmL6xuqWYRkc8wks6cDc6CRN6QAUWLkeqMo0OlpfaFIEbaf1zTal4cUyXhsc
uw9JENY4JZvGiL9hvJqHoyy8OyWLFJ27SYh0AYiTEn0hB5jsooXtlnz7IRq75VWr8uF8C3Z9Teyd
1dcPYRByT9ajW7TgAn8BQUx4FlXt2osO+YB9aEcvNWPRRQmcW1aA3288Gwxkcwh6rqZFmkQGfl1U
sQKeCKIGt9+nkeU1yKzX9MPUkd1RvXMp865YSR1MnihHBW5hCgAEUzEH//HjR6sXzLZAtoi2dM12
6Gl6xJiV6MukW5OID28uMkordYDqAzZDTyENvA9xfLAqvqJAN7HQHmTXvr1njpxt8wq2qnctZNoc
vijqAnITluXcJ9nU7Nyky/el7aq7CUKQ0IhLmy8j5B59IzZ+BLLZeRXzXzu/GJc0qfDSZidzC8wj
Ya/ubCw5TypM70y/CE7Z7ZAj8uZJEXBt92Gq1gwKfYtCdyp4ulOBLvXYLJG0Cs+2Iy3gavTRHlwb
HPRXaD0AIeNbHE5NYC4RdQO8OVI+i/fJZpXILfTRIG+Mcs4dMMPjXZHJ5sw8KNQLVngQ3wEFipm0
6lCF5gONPG2iO/CW5Lve0+0JeiotQo7SiLONWQN+50dt+bZKmOfdivXIpCZWECXr0sFBc8wYCAlv
L4XaEt4NEDQ7Wm1U6S5KU3ERIFVYB4FM1vSNqvTXykzKK5Tc2IlGbRR257LpwfsHH13CxpRrD4iL
dVqFbzZ0rj5ElRHM30V01ZbnerLvKJ6+iiCPF+uYy2Z9W0hG4t6GbPGZ1kFyGPQbyk+RZAKlSq35
r6ws+Slk6t+7A8S7RQTWerILz/WXVmuxYxuX4zNL+bZTgfUllxaUrMtWbSksQwk9t3Cwb6eBHf7T
shMz6oUnQcNFyxaRLA82wQJbo7d36BqM1oU7dRtiIaNhitz6hyHXQ6IsM9smWt+8kURSwix/xngs
PA/QFDqIDP9KGjoc2fLKC9CIoL2pqzkieQ1coh6aKbCHQtP00xAlg+Sc1V02D2MlzXNcGz/mlVDx
uKRx+ZVGsXDdy9CZn/xpmp67UnR3BnTEyMctm9+3eXgh3wjk4n2rbHAG4BXBqNE8YIO1i0Cw8pwY
kwFMkdqQrxiY9eiBMJDm9W7fXlWXLMlXT3Hy5BU/a3zytjIF1r2PyuEqizIDLVc+HD1N7gTYsL1L
mVNDSwd8UXMIumka23UfaJSWOQMGMLE2NBwsYLjLLLzQiCaV2KAvkCAYjjSkJf2gf/Cz9Elp2pN8
aLNHQ2dty5o7W2wwBsjd8Ho/onf/QiEoyvALNCj2twldIcwtGgGAoNCL0KUvEjEvEhfNsLcBXV6A
YSJEKbv2FmkTAs1cO46xYIbLIbIlwpXTT9F9nVfRPbol810CeaOFSTENQ5tdWfcX8tKFgtWhDGPv
fg7KWvy4tPgMzOtmIZiSTDeLd7dJt9cq9ctYKShsw6x0V2i4AoYkjE12dPHHed8LFDIBWpvGH57+
Y6Lyde8jCV535jbt82HnoVvoGnP3H55OxffSDFE58KvnAnRpfwvIWv85VFU9B+DBO+xqhUOXXiHH
YenRB4/MIvGgaV9acX32c8N+YWIzRUXyUjdjcxmTGDhtbe5LybcZgOMbFKPsl9uktyF26ykyWdNU
Hecn48hCfEcSXqG9D/JIHy59BMAbHxRUfuFo9bOV7iDz7l9w4EnsMVyRJWQM+5ysqrZRXkINz3VC
yLrmYu0Klj6LAlvBpIu7fyrkqgzmOD8Fyli1r9IvboekRg58Nk7aPY6H2H4frLpFs52eHkHsZp4+
BWb7jJLHsE5z7PZbjYXwND5CtA4el35/oZFvgk1h6jKxtJQFfIf29oF888Yx2uUbtwJiSk99nx8G
Y7kxQzCYJqCwRi4AjfCD7lHJbdCq4AtyRd0+AFcUzgKDz8zXXj6RPwK324rZ4XSkibme2FFzyzQ+
NXmiDr5uq2i6oLy4+o6GsRfhexoNJ2uC1jZYOMDP2FTyRGEUMRlxte16kMXuAT7ql4FbNKh4KmPu
DYjytFoklinvrSGoL8C+GECzonTqybrC57PW4qS/ZthxFj6AEBAc5rnz3ReBONLDqW+T8AIZtG3H
8aRftiweNmDSa1e3rZ6e4Mm8O5JJgqZvYwY2QNJIj4rUG1+jvN6DeMf4YbnWCcKl0xcBZoGlj37/
O/BmGTu3N4cd2kuB2tSTfBd9i6nZ7KeRV3dT5JSLTJX8nOuu1CwBPFpCEmgevdtd4ZZiVcjiUNrg
UryRzAAWCl0fo/fBrmqWB3Lk+Hitq9xBjZ9FUHLtTXVuwJD20v+spdW/xGyMwZELVrSwCe0XAf6v
TWrJcUNBYG19m8O8xnmxvjtxvpNNmTz0jc2vrLABjM9N0Fe1aXLNRdWe8IvzhZwT5/UZFNXncvTy
k62yfAVlXAgs6mHY4wm4oFu6REaKnzDtUWMGjw/hTi3U463JOLjfAInLHxzlN5cc+NFFN4TmZ96O
xqpqWLmnYYaKBdQx5XNm6SMYcLYLDmaYz1HajMBWmMHe50F6RNept8R2aNFnQnyaipifTUOFINAF
DABCst3KqIL4UOmhDhM6zIwbfka+EppocYtiGFBYK1DZ8AMN38MsvRrAYuBGI1DB1H5DZwcYturq
a+ghp64z5qnZSiCt+uAyhmV1Qkect3qPQEkCLQCplEtPR0QdKOUpAppE1de4eVuDIgwozoGLCBzJ
+EEyHzsU09ZTgx6QsWqsR7TSW4+5CDctspR3FFEkqQ3EQTgukJ0Cz66fetMCvzZqT8GOjZ5soVpg
rjCVZrR6TaQj27VTyalY1p6xGQf3C4Om1j4DHdOi08ww7hTVRxpCpMZ+dnvxNoxHlWwStCqvxkZ4
u7qEYBid1T38q3eiksmKDvLkpSGd1m/BTiejI5I66YKqWp3TgSo4LYdN0gYGQMpFfxCOHRxNoLbm
6lgWgZJrRIWVJpCdSmetGpOtAgZoXuk24c81kSmCKuEq49j2sBxAN14M2X2Y4Yk2Tv5DE5UwAUNw
HFnwejMNqQdJBKeQy7jL+3Tp80KsUqPLNvO4jifNWZ7Y+3lsRXj4NlV5oSWqwsvu1djjfKgnA283
r5+jxRYkdeMhT45FLLMTdjtvlylIAfb5c8yrejgW7ZHsNKOLQhs0qiZRzdgXX4PNpyGCYLCPXko7
MtiCbK524L+/WpYARa1vNCB0hzQ6yqhA2vGkuE6ucp9GAZiMSu56YbhPZLGNaQ/6iP5eaNNgm80i
rXv/SBElKhKrVkAJrTVaDzsqtEqKBhxSNJVDSvaAZqxwQUO0xFqX//FKvt309wkgLi2q8GGfu+iU
npri2OlLMtoY94oXwAxNxZHuyF05/QhyYnsEb+P7nJjCyU+R9VSDz+fPW/Ib7dCsIaWVbJ08zlak
G74vdHdYjc/JirWmPPcA4J/dPM9Wucns4+hVP0SU9SdL9m+XOHX6E9m8APx6rpMfyTnpiB5sDcij
vYeQZ0QHHSidwatWGA+3MtU0+PxoquaLeO8sd1BmIBOVqehidKCo1FE0olCaOPFunjhXtH6tdVv+
97XI/v6Kt7XYr1eklVlZ2kf0YuPnEz9GTYbOW0LwBu9DHHfYc9rhZ+XmxXbi45C8KIjznLVnxzXk
eWQi2uPRduhYCsQO2ebbAACVfWpZB7LRpfRq9DPrC9oMQFL6wjucIMDbJXz1bAB+H6TGS9011bfS
Dl4CfBC+gQp6vgGedL75zWVGo/8JUhkH7S71zP+xxP95DCTA0OUF/u6127vuqRk9Z0FEDwXP+aaF
Tu3MDmH7UHapa9O9dPgnf2LBUzIx++Vvk6KAtTM7xL8njWltv8S2k5xkiebLvjDGe7p0iZ9DK3N5
s0xIxN17id6QZ1yLvpqazbKsra2V4IzqSUt9mJr3SyNqqmhecrDA1WGOOimhX0Hn9O6biFvbLAIR
LNkcVCgXbeeXoAYt6/WAnvp95Iv8kzKmbdkwgFq13bSz8GaXcfVm98HYtm+Ar/vkVjhDvttv8b/b
qwb9a1S9mgtfunoFyktoMqu5WNaAtvbUh+3TrX6WD6zZDm4wLm/1M4kSJrKwSbC5FcV6J/6Sx854
JNNs58sqQkcZ1dwmI8pO3K6fbi/d4wdn2zRcLW/LtNHwcWlyKCufl6aFTFA53/ceW04WOgSFNyEx
mAOScslrz1sarSjQBzBGl9mDXyi1R1/Lc6FtFNeyCAqKQJBsaYV5Li3wvooEuw8amvSi7xdsT+eV
bqbbmk2SbfG88Y/kBA7sMXXz/jSgjX81Fj523HojM+888OCrlYPSrDYF4JneVbkCVZce0nbFLWPU
2mSUHcnmBSA4ACj8jpxzmF7XQyl8c7OV7OdtWUMFH5elSaGBZFYqRYZzFLZBtOwARmty0qV7XzYS
OCqoGruqsTPcfd1hZ0f7mSAGDoKGtJ+hoRcMEo1IKE3chuRFLxu+L9kpiHHqGdBBvI3G6WvY4UgU
++ZwAqE49ng09rWR7uiSRCUkYrN2S1MjsKzjsaGn0Pi2QlSB4N8e2sc/7PPKH15E5WGy8INSbpDi
GPajH1+ZM5ivPoRYw8hNvhd9OizbMQ0uEPztTqDxQDuhqsKvVnOmABeqxMvKB6d8M9b1uYSOyIoc
3taGxtQ3KDs3K6+RyTnkcXHhE7AHKG0l3z32NNTW9NVGU/oKOral3jZHW5SIkXsQEO7EM1e9FqYj
Fklmx/dl6TkXcuAIgN4K7TDQYjc7agP8yxFDH8XYHHyLg1rR1RCoUchHssnOBcpODeqxQWZwY8eG
vItyzu6s1nwQelObopREI9kZfGOAMR+KwBB5jH2fHZBV2VNTy63RhYZQd3YPID+fnRRPdroolJYO
buLt/rTrZcEObRwqq9t9iNd2eoFsMvgRDTmz84/p6N5F/diU89u79dtQGCCR5XGq8+1tWQZM/TkN
5LIxxHj2PBR0RmDy74YIj2s0miWPIgsB+62g2DC2Ybm0HKt+8UWLNj7Z5q9BABSAlOX3MAN5Uun1
P3unXGVZ4UM/9BHFoBSnlFws69COfqJ0Bhh3nn0bk3/Qo9c8O32v1hw/jafGLKujherqZgocbCpB
PrCIi6D7brN4aUx58RMc3J96VzkvoTEiuY/M+8UzTHNfOWjd93Eme0jLYFjKzrRelTPspWflP01/
OvQqbF4B2oRAF9gP/V4suBymq8nKdBs5TXZofJHdOQGPV1Y4yFcg6beqzvIfpuKf+zxVnwY5Kpw+
rfIUWr1zwje7WvuDX734PdKBOtTupn3iB/zYtIm7rOO0BwW2K45JYE3XTlhX8HS4r9BohppT5HQn
6IfVj6Bp+0Z2/GOQlRkaeS5BW/fQCg4gdRKsjBDNdSDAjC9GUSbnxuI47Nv28K11116alN8BroFM
lg5gwlNb9FDydcqy8h7NL+V9FaHBCwmHGvl6t7i3oL0WLOoC73jK78iEHi4DlWkZ2nwxGtUuNrp0
IzXoA//VxgML8mSBtLE82Pq5NzsidAtMUXVPI+5F1blg/HyblFd46iuegMTzfaESBeMVvkzpxiCI
CDbUbwtTjM8tsSiC9juRvU2aj7POenXsikXpasq3mfhtvlIMXT6M6zGejgJY194KDpCwWfw/yr5s
SW5cWfJXrp3noQ1IYiGvzZ2H3PeqrEVS6YVWUrW47wS3rx9nsLqzpNbpY9PWRiMCASQrlSSBiHB3
IcHikSf2Za5ZGCGNgeBAtKEaBz+z6jMAGp+ok0wyMM+W3b7716hwR5rMF0ejcsSS6Ch4Xn3JQ24+
WAianX5jb8vsoz2ymi8iqd/9SxQALYm9Ar+bL64XWQ+9DzTVHMnKvLZ+53dFEuSkJLhBqSaBoGop
+BeaqgH3hMfv8cXkzy0kmXYNINybZrDNLyMevL5WwTe8wkCfUsfGadBivINKtQOiDACSp5HI6ebP
/TSyzhEY8mUxjyQH4QEERiNtVFTc6Qii4+rPkfSZTKFEkUaKwGFfahQfkQNWesBe+OvUr/gDKsSj
Df4x3FMXh+Abhnj1zq7tAnmBwIZauGbQo7ZBr2pb8XdIF22GQo0+MInBGhxd5veIA1mIitnokxhZ
t3KtzrrLO9/YtmPbHGTZDCfk2SE+rvLyocRjHvC8NnvBMuLJi1HcuwgeRl2BMaxQxaQqwl9qg2XL
313bqO2/XZtfsA/XFhoGRHYn7BdBt4K+Tpe1HTSHGZw1NVE13xwI9lVbxgNwJPW+6OK4WyCyCgo5
Ctc5lSrXdgjGgNkokbZdO31gLJDGzrBrbdSmh5jZMug9fOtkrPMQ72hfnMZJxaufDplmalP7EDtX
Rb+1e5UdDJSEnDup+zOd0UFHORjKPClXt46y9L6FNfMWaaX6jR359t5RRfDgDBOkbQDVLypPToB4
Fp/JY+C2hfym/Qz0T7eEHrt/6PEosW9p/Q8x/vmUnEY4UQpARaHYdH2AbT/Y6AYEd4VygEHxknU5
lRXXdt0szAaVgS3Kgp6kQIk0j8cv5OYx0JyKokAErsVeIwyb5tJMbq0PLN80/HduPe78bYZSRMhY
Kf1cpekWUG7k9XDnbSwRjNt0anZJsYygG/I5zkp2iC0J2XFjZC9M9H8MkevcI9Hc34FNG4j1yd82
XbmstULmapo21dmW/IdIvU+bI268G1Mg20GtDYbdjYOasSWyi+GetrbULFgU7eeN79QLxEb4oYlY
ZriPSoZMdAl0qUOFq34o2oVptmLtZi47Cap2xUuilRvAM+7fPxHqNEe/QZwmGa3mBJAJ6CVSEFWf
INDpWRu/AKg8V323oX46GCp8jWRhbfvM0sCw4BBmfnvO6zIHlD8RYJBxZL8gY5jX7z621HpZ1DWy
v5M3dWjl9+C/hNJCXCB5C611fdadh2JC6EstmxwSjV2Man6k7nGKlVezAeNbs3AQmuwXZKymHjpz
UCmzz0t1d7MXpgXqj7lX2yuzQKFhj5WBwGv8WNONhlsoODcxxz1Hp4HzWNhJBIUzxM3pgBxV0iGk
+2e7Ab9QBl5/snwYSe0xDk1oli9prtsYCAkhFD8drFTZa94nMrmAHqzZMHCBXwrTs89MP5tTuRcd
yExnY9DZSxkN2TrESkVhD+I5p9FPl+QSk21wswr6PQFf32aoQvaM3UkAmj5HZwsDqmQHdzrQmR+L
JgOTgoQR+zl3TdZmrDjKdycvoTiUzuthRz5k4iL/czRNeWuTDzXzPBV8eeuRpspXpoSgZNUhYdRl
4fshQjSyAl4e7aR3ShAO+X/MtoR6yF1UKt+0qfGDIpAfgpRxGELlJwB5eoNq9hP2jh+jmb8EN2mw
I/xnIzQ+oQraPlsG+AE7OxigFD9E53JIMnAvaeMKEJq1LJvAQown8RdgjMzeej9eo0gxQ+1HCOEa
4QV/6Kj8lvuy+VINyNsbMmAPWPA44J6sGf4d83iPl1YLFpwKaH4VryVerrgfRIbvIuqG03xq2No4
mBXWVFlcAkk09dBBdqjMGkCL12M32IQWQHugw3hB4eUVYp3VozMW7glgwWpJdkODfDGvgvIu9uzx
3hU91i/TgABcAcgY5eLIgS9+cnLI6XYse/bzsVr0YOQ70WHojPTEpsPNRk3d6XopEmuTjygI77L6
XEs/f3ZRBftQO96SWVWAupZVJbPkWfRN/ozIK8obC/1Ajn6eXFAl5dxRq4qqtz4rh3kS6NWBVjUJ
cB9Oc+bThhYPom5PzWQU4wq1QHxLzcYpkB5EgHtDzSH0auzGKmdlTx8KrtBwj+yGvaReZOKNQ5mD
3oJ6HdmG56bBCpV6WW9VdwgZXKkTS9dwUYiB7VLDsEewLccVABnVocHiAKGkNPbO+G15ZzozuuIL
+LK7nWXmYlxYpdciAD+ACd5MsTFMocw8ndHBhyrAwQtxuDV/53cbRiPIhYbdmv//U90+8pepfrmC
22f84kcdqu70vjUfvQAiywZUQvIFnd4OIP4Qq9wu+gWEEpLjrUOFoKQv8/TPIdS+dTvTjLcmnf36
AUmDjKSpwHL4z9ME5V8XRp9CVzIbb59KRlmVPF9Ibl5HHWLvNl3EbQg1Zxc6pSFFEX2G8ma5N+ww
v28gDSmQCjplE2MnHYpBoArE8IrlYNnvto7OonhjQNToPEx3AGqjdb2pdAysxF9jaUQeoVquV9b5
Zh8ZsNtjgicRfeqtYwC9Tie7+JI5AVbmOmjlOi5Cdzl/4l8TI0oF4DY4vDv67ERn2CWXZrSap6LB
gX5JVBfczVMl2izWQWiUs4truBcbJERbMEzog9RMH+YzlbTvZ7+xkUvvcJXgxsY4OmR/nd1scprm
Nit13GwlWEKXEccdD3o396FoFbipAjCpU9MTsfugLUhod7F1F0weJeTVdkEj2iV1ltxxH3LEW9Ky
Y+d5UKehFAgQDyJfKBHNdJ3dObZ9AU1K+VaM4mJIVrxxrS6BwkkGi+NF9UmFCbiZXObtVdU/U0E6
laH7Uy06IgGz/WYiD7Kn5XgHlPmCDdgQJCK6B4Eev0ZhpC54IK2pRQdjBJtzYjdv7eDHyPQ1qMgr
3LJeOtIDi4FK/WOV8Gk/X8qX5q+zODLfbXTWJly+BMGQLFieqpe5198y032MtY6vQoj4Ct5reaqb
8UgmiEPE1waF+HcenmVQzev9Jbm17TUAGdM9edGhqepdbOfdmVp9GMXXKss/5yoDk8Y0M5n6GpwV
0rD8/c3W5na1dCIWb8mFOhKdAnSRA8RDNpozKCEn6jc8Xt0+1Vfa3sY9GKhv8/l2Yu2V2aNey3Rw
wVE+OkcumysNoz8JdREllEqLD7ObJWh4o/kSbn9CjB1lB/avy82UedV976rgdLsyrbxwYYImEZhU
fGHkW8vKWxiGVB/+qtLyUEZqga6KXOjgjuAAqc3anP8qmlS1LkT30lQvbx/LmszZGSXq1m9/aVu1
xoE53ZfbF4cAKXj/dbK/XV2fCfcu919orvnf0O2LKeo63M3NseAHMGx0E5im2ysLIglGnvavUd08
WUkaP0WQbDwoxlChO9mhZ2cbeXMZsQ5H8adTbxpQGe2dtODPGkR35MSkZS4byapzaAtjZYg8XWgI
8D22vfmpa4bs3E0tWbjjBrUiYE4uXfOxkn1174D0qnFi85FMrQlqLz/1wyPZ+tYvdmmYs+U8QFj+
Y29uPK1NMHGiRA/r6jba0+TgxI0PiIqYC2rSABc/FkOa/ZVM7YhQYtK31ZYmB9okPUV29gd10uUa
oXlECte/mz+9sTtUm4VyTZM5Ku4ujBcX8qeDG0WveazME7V6LA+3nrJa0IngDxqN3r+iUmVFnWTK
IZG54JXXH6gZj4W9UyGCdeRCl9ABGcfGRzIYChovbjmyHV0AaD3Ywdc9tpLYU3XhZxba7XXkSt8X
Y/fmda77BdLuwxqKgMPO79EMtLEC6RZqNCPXPRVVCgU+IKi/gKeQgxI3bY5FG6J0zbrO5hYKfLos
wReCGM3yfccNCrXdXKd3q82Pkfo4tlmx+FCoZ0c1xMRN+8HAZRe+95ny1z7Lvula508Fkmw7XUPi
B1Fa92lyoNQ21oDfeP3VQJDzWyRQABl3/EdsJ3dNMlgvOmoG6IFa2VXaYbt1Sqs/eKWMEaeIGVgD
ef8UD1DGzSDQ+X0aDo1S/iPEcJUiGIyfqLfx7AQ/jYQBkjDhyEPHALOFGQN8lgT9J2hUgMsZ9ptb
N6HPE1chjYiA2uwmgb0nN6Aj3mcbJrfbbGH03SOiA0geD6D5BrzDWKTDW6oCVJe61mfIDpcoSjTT
Xd038aey5SdVmME34HmSZYHy6ItWFjvn5oDUmj2E3/4a2SUQo6CRufRRtm3bbGVEERJEfpZ8orPM
l/F81v3G9js/n5kMz80i+ZBnM6Q9HMEMtvuQ1ZtzbGJ4NMQo95Rem3sVsmRrYZSAmfyVoyNnmiUp
6x3Z+yhZZCMSu5eiLYqtBP3AZystZj4rmTjmOradao8qJIjzJvnMZ4W1NOxRAwJtyzU+Tf4O4mRA
qaFMQQw5eJStorPWU+38MpAueLDLIP437W4Z6YUXau/oxpAdQalMnF/SUSDhYnYr6kCeML+E0BC0
V9HYr1BD5R1vbt4ggs3gJ2rZc6A5OxRqHHXatk9BZ2VrsJT1m7k5goiNywqXZKn2SXfmCALX5ESd
dOgUCMMA6rpSi2brY/N9Nm5277P5tuFvWp01iHg5VrwgzizID506x6wu1KpZUu8iN62W1KQDgrwg
5vTrCy9dFGxOHjUIxJZ8khIh22/mmD2mAT/P8btPsUtovxYtuCeDgRePRmweiZvBgzrpLgbWat1P
NwU0+sIpFt3dlRDtfuTdeGQQf13j4aiOQe0Hy8YZ+amOc/sTA136TFuns/wAFspi5aNq7gu5eUnJ
Tybzt46VtwDVy290x9Q1hCtKxCyuDWPNsfFbZ8X8OPym03Ne2u7XNgbt6tiM4YGlSfY4DaT+Ks6h
oWOhXMgOY7mPE8wja0u++Qj4BEHTfUO2tFu23A3uY8c0IeY6gmXUzkeIKMfvvgKKLBpyjNnKRPK0
BUMvuD84W/V0ZmOr2mXaQbgAZ3PvdGYHr6LpoeLuACY0HUCKqf1tjYLerWg4krIaT6IGywjw+6tx
6+I5cy0VUusTX9r8jxE0w6qWCLrSv2UStNEVynKTBte9cJn4moBrF2KK3Vdr7NlSx1EHLT2/2zWy
NXYMmc67DpDwJfJy40vZ9yfi0HYzsHeGefeVlQnkIIG/MLoofcoAvQd0G2d+VUA2FI/kJyPS77Zb
L51ljNXrLqvADMTxoAREIz3QJXsySU6yrF7nK57+FFmA7Is80kDvoFgQPbtpccpzw32KQPh0wBNl
ugu74etkTxjeFlYQ8INUoEr52T4ikbHIzbrc4fHXn7Hg78+jkB30oXm+ja0iXJSsj4YF9aggHBdN
KYJt3g3QNTOgg+C4U1Brat5sKk6GHWrbqms7HWoQ6yN7ARs1qeNmy2tVb0rPapdU5Ub1btgDXxWX
3p7q2252Q0XjlqF2eJEQTetN2cq1qytya/U603h6+IZp3WWxMNbhdObL4f2MbL/rRWEp6HNQK7mN
8Os5OEgdbOpRFc9Vlb3ZiDK+hWW9QSCu+2qmXrxC/dRw0Y6DyJ6Z15ssUXJpZaOx8JzUPDnEiECB
YmoLROSwzvEPZKKDmqLIdIY0BbRcixFCtChe3URKA608Ae6oiItsIACA/o0tzwjk5Bd3evxm2nqx
xobtIi7wSC6MPt5zZuAtUcbQQG9rn0NMx4zePNwVjiXFa+EG0coUIr24MXOOwZjX615nGlhv4MWh
5vnG6/THkLfNkxOEzdbz8nTvpwJKadNk5DHaUFwPa/GK0H608tSYrRRzhh0oBKlGnQ5ulpVrTwlr
Tc0O4L0H+e7AbbGVaYpy8aF5HDMP0P44TPfIaQBgCIWHK5RB3m2lOhtetM8Cuf6dZoVn41U7dY5T
Kl5lAVuhZLEzHhFdw7fQhX6xIux/jNTVDrleC68wqDyBSLG6BgjGzDZqUgeq25udvTQUCBBa3lrP
gIG3B24VEze1g/BhBWmIW1OCQBHfq32ObB8V0o50l/HEMA6p1k+yrvxHJZrk1A6xtyRGb/mnXed2
csrtSZ4JEfg1uHwTiBIWC9y25jfwbWjU/FvJvdJyANcL/iESEbaPzKlAODQ9aofg3bcNwGhsWzp4
CEyQV2sPiSzsDcevnEGZp9fDZ8jFvNupEAMcmbOd/Mcs8ta+MQJj0DTxjndhsEGSA3k9Z8RzEbly
sNsAFBInyc6M0+YLeQRNyLcRxPkWWGyly5l6vjFYv/1tm4jnkS8DSkY47s6SoIYLZA31M/pKdfWx
Sb2I+Hd7+v7LsPtb7y9jb87tNFXpGHo7+uOhG5B0hRR6eewRAdhklWk/ZigJg8xxNr7l3l3Rd94f
9lj+sIXjPOvExM7S770TqsCreYxOC2OdDUAq0f3GBl5tIyPIEXua1kB6WvB00yFxR3vJ2OsNM33D
VRcgk9inJcR9OJDXnUxrCBQP+h2JffODJgPW5m36zFnN8DvtKnDTpPYmESguDuOyOAMEn61R9lR+
qpT5naCNhvyOx1b8dhvDwjFYGZ540RL/mIRaQ4Vxubk13bovN5BHDjaJ8v2TGAC9Ev1nqn7P8xbS
dIE3XBzudCdLYyMTlp75Wsezg90/st5cIFtQokIEt0SOFSbCwrw4kQxNOjXF1KReuwW2k3qxV7Se
qfd3Y2MZIHORZiBQNbILlglYV0KA1ip751hqhqXmZO8qCcKAoXkptZPbP3SsnAfo0a7AcOun18Cf
AAw6PIGpW/DvGTDEK9Bq8DujgOrfYKj42U/yag0lqfEMyFdykEUst2OR2/d2VIhlK2Tw0lrZQ5rk
/AeA/ahvdPVbUP45XAUa5RttbIHIH+8K8CO4CMW46Uk0rYfqgf4T3f5kt3gmt6qoZvUhd7DSe2C7
j1kGYaSbIFFaBM1W6ABkuCMEiW4dZsEh+GHcg8EGTFQFqvYRXFmUIuyO1GyG/L1J0EO8HT72Dj83
qTdigIf927H5iBqdMktXoLY9iVple3daYKEaEYpsTpkGZ2rTYXLx8jHbR7EKTyYWn8RnEOnuD0/k
wb3sev7AxvhCZAh21tlblI1GG/Ia0vEPoPT8e6xtZy8yW4MNrz6B17Ry/Wsu8FfMXlldyI12anuN
CCUKhPuKfQ5tcMPhvvauWVCDjxsP/zMwMshBeW2AoEtnn0eUikMcsbYfmrxulrmZ9V8i135tXRX/
YZUNhk95KJGU2Cqx+E26EFrtfcEgyObjnvZrcKN0A9IkrRmePdN4TQyPzwvKNjbTUx4Fr7RMow2C
A5TrwrHb+ECLNZfjNwgwfLEmNi/i9dK9l5yNCq+KifmL7E2vAe2Y7LxzljdXskOmM8GLwS0XIOwd
twDNpJ8V5MUz0wm+pR5g0ApcbJcoCbqLAwA1Sg2a4FsEaQDBwL1hqdDb/jwyNsPxPkvtzxlWNmdQ
MGVnrHqzM3Yg0U70xifHDsOjHYUb30rLxySJ2nsZKxS0dFAG7RFzWVYeYzvqNVrRnHzf+Tr3skG+
1QB/HLE4wq5FcgOSl4iQkS8dQFy3EV1m3FErLF25+td//e//+3++9//t/5Hfo4zUz7P/ynR6n4dZ
U//PvyT7138Vs3n/9j//4q5jO0JwcFgIF+wjUjro//76gCQ4vM3/FTTgG4MakfXI67x+bKwVBAjS
tyjzfGDT/BKhW5fvbHdiVQCS/qGJB8BwtVZvSJ0jfZ59b43VvI/1uyA+ArGyjWmF1QnR7lBqJpKL
HIN06xCvHORS+SIYynA7qwzGYfNTGzjiS4BCmNsyI4pFtEI2JoVACJiJ6ODH3kcbOZdpsmL4jR8g
T4zq2ekgsrQ/29Ohj5pqk+OhB0amP3uTSn8BmX66Ey3Dil2kskI9ktPOLjSWnGkCqCmwxT9/9dz6
+1cvJZf4ZQmBHLTkP3/1oMfLja5W8rHpwmGHJLCPqilzXKfcKF+qGEmTaTnRjcBBlw6v7slDAvME
qDZDmdjvvarMMw5p4HyYp2MTzYbda4gVGwch6uAlCStrFdlxd1aQxDyWBXgyBuSmPo0gfcbXK98m
V/BPo8Z7cmUelEb8ZDjRbWZWw50OIvvAuYVnLiAN6j/8Ll371y+HM0R98e1wlIZIIcXPX07nxKWD
0vnscV6ky0IAl5/zT8hQ5FcoyrZXQPWf6XEY1pmxoUceNScvlGtl16GAVrEVuK+IAeu1FGkG1jQ8
mIKshliDEM0XS1dnNa0R8VJ8yCKWfxZGAcmgooPrkPNjre4DI6/uUWi/QcJePOYTm34JblvQHcTe
kWygDIu3TQH+R+qlAVXYb8TEy4+oGVRrq5ADt2enSwSnov2oMrD2exkgj70Hzgy7i6tl7QFFGDSP
0K4Xj7/4cvO+ltbegXLHL0t7UpiztHAPUyfJz42tD3RSh6AHlr/sZPLwj6pz06dmOiBSWFQiAgEY
Gmko20UL6OEhdYvsydJmtTHMMV9TL43uumQenYO8926ON/LCYmuLN/EHcvm2UdNT2Ww21FFaLPgP
vwju/vSLEIw5Jv4XUMxWgCEre7qdPjyp8GSxBlDJ+I8CryjIx7H+0pmgVyacYVh+Mt3aeqVFGDfa
/uQLr78YgYslmlFBCjKKz6QqO6vEknjsLA9Lp5VbFMWimdTeQhQBQnunjCAuE5dHGkQd1Py3tnky
n8Xetq4dVNkMtpPsVDeaR8Yd80hnvI/tcpGFA6qtkChiO+5E+1v333xmA6/09j88e35+7E9fJgig
JGfScS0Q0bny5y8zDipmJinzHlRfD0jFpu7CBH7h3goNF0XfqbluEzd7yZlY01qXPKoqAEqv4x0Y
bkE8izRi4QB73Ba7GnmG6TlbTU/XDweAjM6thngbHMgMjQ8EncwA4TR/zJZVbILe1WLp1XTjcEHB
FupgqfHegexMiCgBaN0NrrNlVBTgsvHc5CpR5/LP34qr/vYTs7liQpkWKHcZt3/5VrCi4n7WJPKB
QS73bE+CGaA2iVHCNqncEieqL6No1RfXUI7J6gP1cg5BA6JLJhv48wCMdUAlT9TKnhpQB9fLZlVX
kQEu7rReUilgLkDPASlk/yimisHI3ypdqM83r1qiOk0xSDd2U2io8CKQYoSGv6OmnmydA4RSMNh/
s5FfMYWaZufJj2xD7WCpzY2XaqL3Xih/5I94DENXxPIjMHXJck89YQmNLa+CDBf1fvB2eV1DIJe7
p0Bb009g+IqfU7GJrHrcZQKFKpOd5b3EMwJBRbCmYMcPwn4HxfjCWbS12z9aE4CkABAZqVvslKbW
1NcNUFBKGoTlIBEW+BnonTvT20Pcu7joJgTN/Nh4RydVX5JMNw9kyvHqWiXIYWyoSR1mAggVM1//
+Tdiib/dOi70NlwT4gKu4NiFT/0fnkODy/C6G+zyIQjMKeqcfY7qKvyWdSg69HrJ7pH5CVGehwJg
8OsF3wowYiC/770USCttoJsKlgwlw6efR7pVy7CBGU5uaoTAuIKLRXZRhZgU6Gqp6YTjOij0+NgG
CqwifrYJJ0W8IjfyM2hiUWo6NbHDaHaOmlhupmZagXy0dES/oyaARu9TUhNSyOsQpWZrx8avnBBB
oWfV63CUzQfoNdDiWBlV1QwcQqBq3CccULcZei1SEElACcycoddQm8vvPFt8gF4Xfl+vdZfq+SPo
cwYAc1D3bcXqxbKUvkrL9e/iFvjXHiCeF1tbUApnLD2hQkE9mX6594LCfAGrSLPBM9XbklsUgf+8
QK6raxzUO7XYQZBd8ub1Nq3tj4gAT8Np2kLnPkLxxanWfETdKKQbh7INnsC5zlGfg2hdper9UCMj
AFiBWoL9InzD8ilbpGPpPcftaK08o0/uMtSG7nTeWnuaSTTIAN5m6ljqP7hFD3AydLJar19aEI1D
cBrYZGc6kF1UzbCuha2XphzfbdRBfj1G2YzZ8xxOuIWIVX3n+IigZFynX0EAfyBlyCZqjqIf3RcU
McplpIYA+AnIp6qmMnd9iIC9adk2rsBJvzphfai97BlghviO4XF4HbAxguYFBK5F3j4hz+VDzs7P
n/J0rCETULRbasoy0fu6ReE4NSHCbN/XNdtE2s6viLCbq5wl6sEq8+SOlWprDr16IFMfes3Ks7xx
Y082i5c1lDtmd69LsotVZHsK1kI0COyGidxTwCigDNlka3qF2uiWARCOxZID6rYXIzOvYSUQ1Mvr
ve1V5Y/Wil/taHSAea29Jbbp/L407XrLk9pAPdAIugagODdFqPOH382TxPs+LcotAhbtumwhiZeF
xUMxoVFQBgmV5AmIkhk5RBvrJMMtBRsdBIQDyFeOeEo5YYmcfD98cfJ8NQ758BzFAGg4pTSRa8GO
HatbDoBGjhfpRG4okmIFYFF/6KqmQgaua7v4XEd5uaxN5l7BTxpsbacIoTiTD6fYQnQeJYnqUVpI
FMg8cL4BU7VOUp//8LV7bBtkZGg4ygHcK/eDcIuCpnHzz09C+9e3JVYNnNkMLwZpmiaeKT8/CBGG
KhurN1oIxpsIsXYe0ksEGQDd1L0baHMHqjBERMjWQjsqaNqnsZElBG/Aki9VYV6jNsN6oCvT7zl+
lSgu459vHqjh95Go9sKdmihWiGdFg2QV+5/WXROpip4EbOkMEo4Qxl36dZ3O6wgb1cdLzYf4ooPG
uqcOhgzI/T9/Deav69LpaxAM64bpPylph/3hfaD6HnXeDtOX95p25U5IUtzyDMrHIPFCGMC2RvBl
3m76xLdXvLfLXx8GNKJIUORPd39QgM8OmbJo+c+XzM1f1jnKdEzHwb+cg4cH/9vOE0hTE0KDYXSZ
F/SjpyowofvhV8SEkykoD7adeFu6Htv+aaZ3fGWilOrvZh+8jbOZ2Tr8CqmNm3cdNWolwjIDR9Oa
wpypcsNnS4DLJU/WQ1CDOBgpj1UWm8GD4ZfvZxBC4KtOA+aR+SZfDdPZzS+DRN5/2I7T/uEWCRF4
p2MbzLGxsKXLGdo//5y7YezDahTxbvAA9RJLG6Is7QipbYWFJgJI6qEbOwjqToCTTsf3KHqrPt08
PIOPyA9Z/aLzPag2WoAyhH0PKacABNMJ3jlAgebBo2BpeeimXmrSwUcieJC9fwo4g1bVX+OzTsTA
CZvmN9Yd//k3YE3RhZ//XNy8jgJLCLeUAibr5z8XUIt0QCbL380YLrtYzhEZxPbds+VnSFyCQ6Wa
DvHo1+ABh70dMmDaQFC9iCVYHH3dgpiPKYStfcveDuByDrBfAHT3Q/vWT5gwp/oPv2b8I9lTNODD
HyOYhb/EdW0LER7uOL9GsRhUfXMVBvU20TE/aMiFL1EphAq2TvhfwtQFBR4Kzx1VASnJ+3BBdlQA
qQ24GJGADrPgi8vyBGJHQl5M5ByeU+RFyS3LRXb0A4RdqJkL0FLXUcdA6hhitdw3xQEZs28otop+
pMUFi0a8kTLfRkbKc14mquElIoP6gXtJs0lZWZ6apFUHJJG7bVPx8R7YbH+FR7n1eZqnbbzwxzi+
z2MZYHqUSCYWxcX0A7xAwCDZXlBof3b8OD9YuLvNKTykwUDl6/NoPFfg3biQF5mpOehy3AH9/Ep2
MlEnHYa29FYmlv3L+RPIWE9T1mbfLnSW+VuyffgwRzVbPUT18YMtbbP01LByJboSepM0hD5KAPy1
tZIq/WgjH0NU+aSB1iJg8ferhhQ19oQOc7dYaZV7n4EFMQFyDCqOJvCZTpKtgPazxCkqLITrY9MD
TZ422iO1cyf3l41vhljdDuvEqyVU1cZ4WIJAGW8U2aSPSgfqPHLvTvIArcmkE89c1A0T0AoRKfI3
Pj8aPP1x8+gE+wESbIVHO4+xXsRIJOLUvlGQWaY53GkiEKeDtECLM3nwpIx3iI0jAD11ks2O+Rqh
q+B+/qTUHTbpMIyreY4QK95ojO5UtQ3rGExx0zirdrK16ZpqPc+Qe+XVhr7lbVJljuEKQM9iS7Py
sfAuYeIfHMFEvgQcEIoUhTfsEjZ/TuN7/ATpls/kTvP0SOsvGhBpHqjpBQ6fUDuo65wugQ6lDz6N
RFonGuU7vrGrCvyb0FWRzbYAR0Cu+0L+IQ9BzuGZwYq+m6H3vtp5HZ4ccMPhGdNurIDzBxA98gd7
BBUW9CTcdSNFkC17I15AsSW9kgtqDGxA2KBGGlpWvrYi3mzdFmzCdfKadEmy6Uce7rlhFZ+S0cMC
RCWvqICsV7LJrSNUR/sHo22/maUXv6IuCkuJrDEvju/Gd1idygV1ZLL/0ZbKuIZeHp/GuklW9AGI
jB+dqZwxb4cLqPpAY9/jn4I+JPGe8sK1wb7aJ9uk6NxtzY3iC6S3lwOrvI2V1ICWukjjGM2xi0rk
HjSCgUs8XaK9GSsGjDW+MkQe2aLoQ1YuPTzEPNPPrtRryrBdSez8t9QMDBf1TBBenaeq8BsuEaO5
OK5mjxDECDeehUAeNcusYneANO5m36YHPhtSAfnGq+3vNJsqlLGFyK5YYhduPlpGzx9S+0h9syUD
EiJFxdt8qY7RZAfsWSC1Ml25nWB/BRIRwIZqvDQRj32/5ikmGiFZt6Xr0DnjJ5tn79fcSecO5cTZ
fM3Tz2EDboN8TZ+aCFSwj0ohkz59wHSg60a8uZuv65+umQb1tfG3a/bjCoT9yLvdNVm/6YxYbHX1
/yg7jyW3kWhNPxEi4M2WBG2RLO+0QUjdEhLe26e/H5LVTY2m48bMBoG0YJFFZuY5v/EOJbk5OGhd
CbBD6dlayNsp7Wpgq+REysix9p5scZUCtmKeYut27dlC6ogtN8S1bcGFLHMMIKq3QeS+J4bASFrW
qciLipO8vdaWva6ugNoFuZL4ImIBMJLnuKngc9SovLEFSZ/hXabPVYYj5eA9yg6ABoyNCpVqI4ul
muhPDJYd5RAcwFx/EEO+lXWNS7K4i9ZYoU6Hok/XX8OYtxEtuJyuQndb79NnNbTa+0mzd7ceWTV1
/JldsZdzdXPrnXlH8n5dleWd7CeH1uGIHZs6NgdZl4/qcJrM+HOu5u7gGlXqE9mNd2Y7Wkc1ybNz
ONbs1Ec/yMuDmxTYW6l5tkpFOf0U8zbNnebXlM5/cYLW39yC5EJcBzmYcITv5sbkYKm34eMYoCOT
93r2TddccsUMAjDLSafVv8eWgRB/O2dP8snjVFjHOB7tA9KAu9K1kRfSZ+eujcVPY9Ar0qQK4pa2
a50jVo2tWYYabDoss6ek8tZqAOZBaTaViTBHCsriuxuqFyS0l/QnURt35E2OAQqISC/+Vrrwrwpn
1w97VJO1OUzBc4M+pY8NgwrtY/56Niz+8vjHc6MudB/hQ0CbE2J4AyUMwVkDUfB/PA+Lbvh8RVNu
valEwRz1822NBogfpFjo5L3Ghnvqte8Q81ZBrzefXgPVXqAat1eJZbx5pn2ssmXW2tPW7ozRkTH2
2n0eJeRy5EhikYGopufA08qjg5n0Rg7I8t2sx+43qCUpBjlDcwCm777Mnv0g22c7JqarVcNFlITn
YTfid748KfNChL5M54WvXXsYVZFsK70OvgX19jrQcPuN3s3FUVOJcGHy93F9IaBmV0rOG5dwIDjr
5G/WxTIhwKVjEXX52+yKaa9DBd9mbdd9JuW0kh0UA34e3n3ZHeJL1ZPnYj4lH9VYkLcbdg0PIRiI
k40Cpi8bFKvZevxqvneuYe5cpEp3IhmV98Lkk1+eicRd5c/CTUnhgvjBI7m6vl0Fxuor8C7hk63g
UBMsJsJyRB2D+CGQ9NnOdrgb57Le40Iyvc0FPivLG51k6CoggJmd7VnxgODF+mpmSXolWfVaTTh4
ROAJ9kWYYBt2TXyT/bbQTiCeZZO6XIRgZIMWOs/KiDnnsprWSmw9lcvFTdnbVUasbOTyGXk9De5f
wh6b64JaZtG8K9D9WctBslcPendiO3mWJXvsPFw3BpbhotB3bHO1IwyqlQMq5jU1FeUxCcs7LejD
99EpeHMge15jkXWtAXNSs3EjW+0sTH2F1N1BBh9Bkv5KS1e9yNIyow6K4jVfZkSeDmF14pdWxXP/
IYunAr9JSCEnsKfuqbN6dqd9Ner7wenu9aUBrhskst+albHc86NvH+YyxsMOXJZ7Ciz9n9tJ2Ljs
zOPfofZtMEPEvrs+IwjmGclaOKJdu6yRu8pQzWSNHeNO713j0sA3eZprVZyNTL3/6pwrJPzGLvOv
ZZ14IQzNqsXpZpmsyfEhVePHNPLSJ1LjBPyF97OzU9r0zs02etvwbyYf1JjFX13ZahuQ6OoGvLOB
Epcdv6ehYm8yxSswtqFYDUiyByIpT7I4GvoeDBq7qCKwnvO53BRTnryHoiaTsZh6sZFO3nFLcHe1
Gny1xumY+Cg2TQfZ2qvOd7MQ9b0cqoSb2VBhLKRV+UDw5VU+J8vN6ihfVLbMD2X8v1+UbM2IPsoX
paDwyWYhqXbBNKsnifK84j2XYk4CfBVwkrmKBcguVxmB35ChoRIQYF86OVJM4DbRtZOcM1o6WVk2
+1UbbjjSr4Elxc/gQOZXA7R70sIOliV1KNiiocYuS65mHIxZTa6ltJxORlgMD7ItaL179Lrce1nS
Q/W5QlryWgJV+d6NjnaRbXmY/dCEFV1Vw1Uc5smNmMP5+gi1Tld8N4KT1AZHYLVe5d4EIGR5cUFX
oFmgpe6dbM1Z51daZpKnka34v/OdSkHadqH6ajteus7Uc2vXyYHUWPEy2068SxRV82UxTNX27NbB
h6PaEf/F+JSGE2pjslFteVRhNN4xb5TiZUz6YpvHhOhl6xAY2amZ+EW7jm3RSXHTF9k1y5EqJ1DP
xn15qOiGfoPjQ0r2nYk8FBiOoP/TemguqYG1QJpkmk9+vblYFT6/gHK4jQUYiwnHhu21shIeTVWj
PcRZbx4IPUxYwi1zqABBMiP7qAdxGGcw6ogj5s+aN2SXKhIXVdGUArDozIFNM7ATWlqtqGnvggnE
WZBVxbOsw+jqm5XpALGWqsgbMI1fDkKTnGDSYC3oRcOvL+NHDehUIDB3lEU5Qi+3IunVJ1mjCfZ6
k5UmW9kmpmR4IAxy7S57DCOG111JJEkWXcKeCPf3T7MzfkMqpz3J6lYB1sg/aH+UxbCpTJhG0AVk
UV6GWn8x2jQ9yyd5M/SKiNULyhIvVF5Uy8d7w+cfJX0YzFHdGGrXb/ilqbZ5Wzi+HNgXmvI0/Lz+
tU3lzf4E2RxYHrPMsaHfJ2m808WUP8vuVk5iVldn/evlu6HJGch69xL8ptbwReHjh2ucnVD2dgzj
IXEWZLbiHm9V8i4ZnS1IvvEsS9cqDDdIG47jDkLt13B0/g2g41O/RungIMrR2aQmPIcJFOxDH7vZ
9RI07mK4EBy9rkBmJmuQuxvH/Kuf4XXDtnMw9vNEGflDEmpn8tntGSRg5idjKv4KDjLMfGtXzf5/
bZfjWZozDn9psSXL5fgVKaK7roWbL93Rb0UponMrQh1CfmbpDE2Rzmy/X2+tcmwDLNOvPXU8uGSw
7htD+yVTwrYrkGira3snU8Ls2s4TRgRPLbtQ2SuInddpQK84zAZve/VQ0rXXvovaR8/0qsfUSN8k
EqaMQ3frlKW37Vg6ScmuJhtaJSTjYnfT2UqVOjsJji1JEokSFNA/XaTGVjKKykcKZ9xMQ5FMK8fL
H9A9jA8SIHWtkzApe2wb/2ruhuc3AJFyRAHdVl3eNISUxWwC2c0hzqD7Z7zKVizGMDjG1yFNhnA7
hsTpSmVATVPTC/UsEm+jkR17MJbLhPrFQ5iVPya9To6yJOvdTv8aKuvkRbWV0Z84tN1bBlrHEeLU
d5PT9C9W0jWbthLNdliKpqI5BzsOo7VsLczYu69q8ygbZVXZ975nqNqjLOGXgzzvlBV3eLD/Ppuq
baOwth9xym6flOTc6fnwqC3250NGCt0LWnUl22SdHSrYWEUDAaGlv6zzknNbd/qpj7PLbaA9jepK
Fv8YaOQWaXEGwQcbCFPMX0+SA+IsD/aF7rrpJWefgOiCRggrdPaKkut3eTDY/9cdO/yt5gSgv1qi
R0TSiFIsLATgAUPVWydZ6kbFusMY47ssyQuQ/2kd43S+M7IBoe7eDZ964qnLYDlNELXK8u2O/L5J
UN1eZmyFZZ2GQRFPtgAkleZ4QM5vuvyTYmStfVPYLhKovH3yEtf1XWoYylmWpgEe7Thob7JUO0N/
qgt33qVkzk5RKHCUXC7Jv3dW5HW7Nqk+ZY9Uq756yOKUpmvLLGNsCc0WCVpIQDOWtSsPtezLUKXe
vbo0ZEtDYQJmRRAWmn4xePeQjb9GwHb9NZc6dB0rPfQLRMHQZvPRRP1y1punbIEpOPy075uSMIrs
IOuGRQxIAQt7HdQUivnoeNvcOdvWuLYTPQIsnZsXeRm8ERs2PHS3PYZKHOhpEO4CdJ6WFhP+4mgQ
UpP9ZCvgwpceV7a9VNbKPRtLFNu9k8JanobG/ko2yPLSqgThX2A+4d8LvIRyb9Cfb3ehMgm/XOqU
kFYz8X5vvfUbC+uE2c0PMQzVJ8FZ0iF8/BfyrvpTRTZS1td40BM2a8q9OkbVp+CYlI2l/dZ3bHiQ
4OTIvdTfhue41NzVQLMfWh3Fmhkfp3cOEgigL3f1UifvZJ1slf2GvhZ/trre8DW2qIN67Q1C3ymz
AUmuFYgkocR/BICykVW3enlX2G147lyz2XlWMr+YaXBWMOn4e7kBMjnIG0zhrzVOjZPv1Yo84JPo
4k4clVp7SAPOEJH85ORt482Y9bjTQICEz9ReLrLBmHVx9P4Z4fKXXq5UIAfjFjAexuzrxdjuBrfS
Xvgold2Qhrkvi2kD0tgibLOSxWZMOKaxUwjrSO/WhqJvhyGOwQ4x1APhuKr45t0praG9yInruCKw
uhSFzcReTqw9IMKLTvDkPiAwtimFPl68hRyUjFiEqlbo97CeSGUHrWm8oxiGpGGSlWvNS813xc6J
1ip5Bc+tMt7rsvmcLCN9CIl/vvzHIEWbVD8vdPucY6utKHHCXskPQ1CXfGP8SN4Ms8+KZe9tw7a2
maLnuwmMN/FxFl9ZNBqTk9Wy+Mpii5/qes5E9ThNqXnUU09ZIwM1faiIJq37zspOhFz6dzBpuYln
guwlSlOBbuaNH56LaC+CT9nJ6BXZSw7+r16GAhck12xBNCTp303lLGco2+7rsbL4x2Pp1aRDsa2U
QfPJH2aX2yU20IMr1fOtJtNYx1dgstZ1bZUn2YC7SH6B/N6dVIR9P/KM7zLrzCsuYfY+myprm5D5
/Ojrxk8XzFLsYGIQlq17ilGCvR97LM+vYCZGBnWcvKZV+zVSC7LrSNkh/XdkpWfGdaREO2Ex+TgV
7T7Cq+J7k+9GBKt+1ThRrqqyt18tVDo2RT9E57pSkrtaGfWtZ9nFM5EWcltOb/7Vzd1KjkqK6bMT
c/TeEoz3QZWJizBJrWoW8TtIsMlT3ARiHWZp9SMaXFQeyJwlASuqUjYfc+RVaLY04h65yP7g1sUn
m/7Mr0aTWBTGS+g9Te43Npxgarvo12J0ksB6+8wzzVkHhRU9aG2g7103sfeFoZEkAn+PTe8wfpp2
gY0Na6umBJ8dC0KnWd4lqLTipYdCsC7xCNlrXlG8qKSqoHt687o0RfkyTIN63+KWyPeueJE9rNHd
h/OUPsgqu/aadey64iD7z2Fv7apMS33ZShC/vSCP9igfJatcMfpY7XSPstQKw4NvhI+JnDuKamVr
46mMNCwvxg6NAhBs+U32HYusvmSRBeM7UgzMdKLshdDVpU/z4psRgZE2kfQ51q4LtnaG1NFoxbcp
mFDz7Ez+KfDy+CjVH7K7ooFNGl029rKILoNTtMNnYXTVHme9Ziur8TH1WzPO4FJk+qHQRbWRk/aK
dSz4Mr7YeQslzzAPYMiSp6Qw8e0xAXc3To8/VdEHLIUVazXR5KeyBWUkph6SVz4kazusuz0qXgoJ
0qX8/zj4OtXytP+cQAtxAY3bAvWVRbGhhdmPnsVrrCFG1mmltZL1uTbOfhkOxrVbnY+/dWvd9Pdu
Npulg8o++TxF0hKcJOLfUdJ6q8bR8EtoZ/NdxXk3Rw/6TVU9cW/blVjNy48o+4N+58HN2MiiXVnk
4QkUnGQxMF770G7fhFGblzELE9KYTNbbFmTiDonDuF/Z5Pz/gs3uq3pOcAJg012sed4308BNDutE
9Qmxln47Jq1yF3hVdwe5290aUak8xhOCbwKO9zer7y66HD8nyEANUf13mWNRMTrtgEIr3sNl4OUX
p5y6AzLW0z4OmvY+mxRUhbEieSNB9DOLe/ErVPeWbvA6Kk1/dVN3xI2G756ykMziuNJ2MAO6Yytm
3Fr73NpEaH++qMsPBaf38YdiN2hZExPDL7LfJ4Ya7CelDv220Y3XPGrdfVkRhJDFCUjZPlGS+FrE
5NTY616TXItDyLc0w/rMV4vYfE3VkWy5keesrxRbKx4p2sW1s0O6el9hpHhtteuw3TtEhK5jReGw
z0sFVoPL2NIme9JMGvaPy6uC3pNhG6f019bMgkjauSoqlEur55XRPtSU6dqaeoGyC3tNvbbOaRzs
SLFDxlhmrh0SIViCG9dWS8Pp2dIRHJdTiUg1dmqLjqossrZpu7lrkC1YxubjMO90K8A0ZXmu1uvj
Dvs2qFpTc2jcst0HU/6K99A4rmBZNmd54eP9uouNe6eZx9OfPWQ3AeV1RSIv3cliU2IynAsL06TF
PjIzdffszS04ozK4Z/E1HMRR7GhbhYifykrZT17CIv7hRCBLZUk22gr6k102bONl/K1rnBKLSmNy
Ybc6edfq6oueY2l6m7vBmfXOFdaxiQJWPNktiOHcVmjl+HJiLePHZxXBHs9gWd/dHhYU2I9USvGQ
cCD/7flQOBpEjvJ4I/veHuboycFym/J0q+9CJTuiXf0mn3ybO8p1d01gTLvO4TwHjgZVdLFbkRcl
wmlFeLhkTwur7J/qNBVWu5JlHauMf28tUmnotyA5YCiZrwKwOF1vZde2TJWVaPHjky3/y3RtGu30
ICS1sDxyWuaxw45TkSybk+IiMeLpGy122Zuhg+sNmneoQv7LZdG2EodzkyjOquWFbzUebrJeG13j
UNUq21jAVx9aAxXMboA7g3I2XzOiAbI+ybzxMIsRcqCcHFseciTgComBsKHVSAXIS9nG3qleLrLY
tla1VQOI4rJuqCqS1OT4y5WqqyaRqdg5x07rnJO08TvPmO9YhE1iY0uDHTj9hsAX60qSs8+WHWWL
FmHbuPQWy9hbvbzzAu1rmCxex9ahdTQLNFd/VGmzmyZdOQFpSF0zO8vLZEYIVi0XeSfrIhJGPjjo
ev1HA1LjEBCXsbJzrPS7SS2L4x/1soccSpo82NZsl69P/K+HybFa7f0ggLhE5gj9pkMwbdXFHnFa
LuC6vi6lNFBMoZUc7FDd1LJ46zMYobpWPWXY6Y0TryzNijCUrsODU2bpbhBh+hYFyaOklMxNEPNv
0f7ewwOM/r/3CJSq9ae5RR7WQ0HU61qCV22Yn3TV2ZgGXru3KieNEUe4lW8jaj3p9kZRnaHHZCdZ
f+3sTKrj9xmOdlbXtQ9ozcNsMXHsGImdeKT7amePLVWxqiarfbhWlnmzA9C3CLlSVyyXpk6jDWds
1ZfTXBs0B/+YBDXtWV1snBZvp1GZ1HWaBt36Vhe7wnGu5UJ6N92aNA051ZUcKSt/a5flpkEL44/p
/rPjuLwC2SIvckZbc7/qbkW+dSzsso+bVzjCbBMIaL5HxmVcleFUnkfcGMnsFJV6V8FNUQ1BUbZ0
QaN3ftjWcCv5lLey0q7txRRkMmI/qdE+NYbmqYpUfkv0yDm4XkK4ZKiTR939kG2yBsRpvHeIPK5v
dbaFj0eUw6bTEqt+EmAFnoon2V1eUsNj2666zvUZss4UaoxoiGj2euEOey1TwcBkWXomGJeeG2If
e4EKRBUU2sD/rstVtsg+YDlb8Ng9Os5Lb9kAd1LbFr2BZFiW6sfCSvrmJcgw/LUqrPA8N3zOrGj8
1DIw67WVteShK0zp0hCARN5Mx6mCVM/GMXxASBODRgUGZsLReTVk5vQ3RPs1JJQhXKXdANbI8MAs
mQgKpFH3ogQk8XqjRrrDQXpbTZP4oCz7LrhLxcYYp/GlbACTRzbK+pqbHK4zYXRKcCVA8LHj65dm
+SWYM0RU2/LOsHTyuM6UlmSH/inLO3lpoqbYm42B2FMYnu1/L4TW4L6P/KxlkavvVLf5lI23+j/6
zmMlFmzbf85xGyoStz/iybeRc9/q5d2tbi7d6BQhm728gj+edKuTLyaZkV52cSH8t6ubm9GusnOE
tkKrOSMMi1G9Exrb0c2aTR3P4PezR8+ByKkUrftS5vpDif3SvUoi9aXptHk1O2161w+Z9zIHXeMT
d3F4D2g1m8HeGmz/N/pS9BYv3VkBgiNnivtawzdGfJeNFlJBTwFfF/bcpzqxSmzYQr7qeK9zDRY5
WzJQYBlkWd4ikz4cQbQuvI/Re80CfL7TcbjIElTO5yxXh/trSZgEttzx4VqynX02F+qjLHkJERIb
3YDccN7Bn0MbHtr5Xl50gLCbPDBUIArU5ZX51VCDqMRyxXU3rWp1Ngz/pQVRlVXIL9T+NkOFTsB9
HIpdnkaY0f87M+R4b5MboC89TDihO2XmBu0x+6EFdPNgFk68n0wHZllfAi1ZLgZRkXOG9bwecBph
V0pdZ4Q7o55HtqeUZN84MvVVbUfQ1bH3eegwTYqV8aRG0+BnRLZ+oMJTafaPGqU9X00y/WQopXOZ
etJqsqGCbY5vp/rZDxYczrn9CSHL3U1NWxwzzBoQAbzdxsCzj6R1m3kdh3pxbDUb765RCQ5YOhBz
hlBpW3X5Inpg4Kzw9YHgXvmSscHZ1Vhh+7I1g1x4rofsjWB02q67YV65XdQ8lUtSFZWZeWU5uDj2
oYcpAAwpbEW6XD02WjBfL0k+/F78ocx2htCvEt4RFYKXstwFcyF+K8qGP+rSpV/p5ljQyiHa3G74
bbH2NXCgUQgyHlMmNo5Qa1ixUfyoWTVMmKqpfjS9/eKNqvGSdKO5Txwz2KZlH7wr0AhGoDQ/qhnJ
0byf2kusZsZ5JNu5ruoxvx8joTa7MISJloPyQg9jCA5ak+AV2ejBg75cODVVl2EhssWE+zdgYNmk
NwOuMTTKbizRPwlfx0c5h7wIOwIEHm6hpYJLE+aMtzlShqYxfTPKEqVNEum4QnXxLupBhAe9JS4x
Og6XohJovjaBTSSC4q1BLMXMbIE+GZgw3RoU26rOCsBNp8pRzs0b58MIA7SWRe3c2RCL34fuh71U
B3hAHbolOEiWoFqBYA73GlxXFLAGBXdUWzlBHjY3Q5iR+FkaZJ1stTSOuYi10wc4bLVGg3ClZLNz
77UgxF3HjH6oU/rUVJXyUgLt2jezqW/TKlc+cktZyw4TDtt+VyXmSY4McqA60noFm5GnTFPJ735Z
QbRWymqXGPexben3RCSHbZgpOIj8Wyfv6lhU6yWcsZ28qYdDyMmon0aXf0zGyotVp/rFK15kwSj4
gVhlgP4OY+H87dRTl2zYd6cbEwaffxtVLeNDo+xXzRQ4O9kgX0oA9gELnxCR+cUV24GKr3SNeJvw
fL/vSy1ckdAn4FzP086pGmcju7kBKQLb9Fh3l9b/71FWH1WvHeZLiqH3D4gT9Q+wEZD6MPBJJpN0
utV3UU6ieJ5djoN0kw1JqqonQqwHOUjW8/ci+tAOS4jLMe7JdhNhH1z7XbXUDymqE3s7dAecn0rY
IN+vueWb0yi233vg64xQtIcGx6g9yCzj3iqbr9G8ox+gh38ZYfeT6cLzVedPKgA6izSNsHBxigIM
PW/SgLKh7cf7PE1UX081wMCNe540VNWkIlXc67tQjdyzLMn6pUr28mYR7K6JXz0vAPyZtnguJz14
VLInQMJQXpbLjCWTH1djtJVF4KKLjXI17ap4RtjS7U6N1k731pwhZEnWfQ2laj7IxsgZpy0uzPlG
tuJ3O95lOT48srXOUPSawHHJRlkF0wKorTndy5IVEGMImlPA8SbX/cVvOl3sNHoApX4KIH0tize/
6qvRjSyPS5+mUtq19LRWHXeEG61Nz66LbKeuYGTKlnd+VmD1cJgYX6elJKtUXX9DJjY9y/4N/7I7
bOJZdZYeLjCix16YBPCZzINMgcgGSDEdGx09umCPxRZw5NenTB8n1Wb3aEZn8lKqzwsaHpG109nY
rvjdfBzrvgRcqSfrKZvw21N6XAK6j7C1vIfkaPNj8+jA7U6niWxrmjk7k+j61nU8e2sW6UcZlwog
fVtZC9KTe9KxB4SAo0cv4Mddg6P4zSXQbbYoNGu6aaBxYY4XeadYwI2qEgFH3eZjjZUhw769XESP
vTXxJ1ZpQrFEzliSBzXA7bgJTN8tdKK4yYIk3zvj4+QtOyIPad+Q5yOBMRVHQ6/n9asewfJGPuPI
939cAWP7q0Bi76lUjfAQutmn14ffRRx6uyDSvH0SKMS2OA6zSkb8F82vVjSlO3tBM7jNeIjrkr8V
/Rw3wqbYtFYTclIPJUzErUD2IAlAn1faS2do3zxNd1cqiDDf7AKinYqzqg0SROoE8GcIu3U/8O0h
SpDjOdVi24VmiPrgeSry5+QJV/osIACRiNgAenYgnpZj45Pp2AxDx7qspvHdCGxxJYr23BGOD4nY
/51YORKzldFuwkKrtmWrZKvBBGCqp/0aXUmATtGnZnfz97bqdvgXHprZujfKWr3zGrCtLE79xovq
fKVF06+g+17nqC9z9v2JFDbvRfOJyuAu9vL3PgNMopcdVNziSQetthpqzOV15T3Mk7VVVywrVYv9
mDC/p/kHul9bg3cm9zDNG53mp8o2wbfMN9gA1RHIMacTzF5WZtwTMlCUYa3PeQrAyvqmR/oM4Js9
pRcVYk2HT8ikmzJngZ0yzKaqMrlENsjqOSRvZyV4FIxFtwMt+l0Z8vylC35VSOjuIKG9KkRH2SfM
l3IkgJRFi+DUmLJ4zI6vavoFPCZ/yVyhykR4AYjk8DONw/qiTQZmaOlL1/faq+EcexCUayUQLxq8
EL9A2cAf+Q0g4mkesBe/mPN4LISKE1eSXYYWzycNisxmTvgwSPT2uwg86TEKD17Vbhwd88SgqLHI
MYfHTotqNp9ttYtsRAf7vnsA+uGb9TSAQjaPWuEqKzWKMpB23bMzFyQsp2L2uyCvjyIeDnUHNhep
JVKzwNeVTt0PAxyzwswBvoLrQraebH/kYKFSkiZqO9zielwZosC+uA4wZ1xzRFfZu7aL0M6M1LUN
AlIgvbCfZ3gMJhZAKy3ItSPHcnc9dApb96A+EMNemVU7geJQj7En4IdXVaRvqqlqjl2CcPq9vK3g
vaWr39pmXaUiL+x+16jdoSgJdIGOZJScRZPN1wlCPILiQF9l4zzsIHvksJ3NeoXV+4iOxtwchRfp
W6tT71W9rI4AyWe+YZGLXQrnY7+ZAJl0+vSTtcqGJjN7j41Y1OTZGaxY/cKjrSOukIfroHTwoErd
v5/wc/qMXQ5wk1NFq1z/odvOswi6lU5O7xDCVd04cf9X2fDxCG9+KE0bAd8S7WYy8EW+iGT33n2d
JhH6wRiv2uIlj+Zqk3YAkevuZ+agWQJQ10E2tSw3sxK5930dHLLZVZ4DBH6DKbrTjO41t9pii3LJ
Z5unysYJGj48hB1R/+nPqi16UvgkqrWmeG6i/ltYmy1KhpG9S2wSKuXQbYO+zte83uQuy8adF/GG
ZCWaLXpm9eeq4M3SUvGSDeT19YqjSyB2SZxtZwLKe1s0pywrkPZJitehVNdi8YbBpxKbKDzTyGgm
27YITnWJqkTCl1HV+ocy0D4i3SFU09R3KueNdTf3/QbmonVUdEUQs0/MQyoQuajb6pfQimKFJ7Wh
1r9Q6YlXoxljTd6kGKaGj21uaHsUeuuws3wUkAuneVZT8VaZarTyjJGjr5tdIscOt7UxoC8cgk2t
veyga2wSEjf5aGtvXnWJO62d5lS26cq1J3slvBzD96x0twXpnksHZLEOm/aSWx3RXORIEFODh9UK
FU3Kpnslph+vRG99GEUII4uQ071Qvf2QonniNsdCmX56DvpXlvdpDRn2n8ZwyMk8rSJBupjFeVxP
FnC+QvfcNWHocc/JKyW7hppNmlV38dDyG+yO5hbzDH3VLU6fRqq9Qegewa7WJ3NyPT8ue7wzEsip
Yojv5KUXVnxHdvQuzWob6rCdAePtn90EggWRpVVmK6uurX/FhvVmDdNftd6SA4vME2DsuxIWojMR
RzRtt/LRQXhvMBvdOHn6gqy4dRlZ7ldtndb7Mmyyh2wCh6dE3aPo5pXZZekmY1Pn6xCzEMWKcfjS
BrC0mb3uNJyVK10YCAK5yb7O3PCELU2A2o8R3c1eZh0CdmpHESXaMR4MGJpRPt8VcTLsc0SQT0DD
jZ0mxHTuoyxkMwutFXhMte0HjBHJNWmbMk6ch6wNo01Yn6sOWo8pbJKpGECincGWOK/wOYwQ/10v
KMh1m6jkzU0g8ZYQ1otteNgFzqJ6bZp9r9j4DeSx+9qStF/XjtWhth+hMdwBAzImLJmQyFff54qT
k1b1xYdSkRP1knY8lJZp+VBem1XLz+XHaMH0ieC1fEArbgEng30Ap4rrXyeMDxYwnBWhan2Mdtfh
4StUvDUt/DOIi3yECKKs+FkfPoinc2BLqv5D84J+lYGS+vAspJCs2a0/woKfCHQMqw8oZCOi2ki8
hYpxxHBQv6A/6RGQcAJfFmMx65dcgUU0Rh9zm5RreEkmmO6w3VbmyCJrmsfI5kwchGZ/aRFxvTT8
rXejW28BnHFWZgHySy+Dapk61pm9NhEl70GZa+WlTXjLBnPd27xKJIYSpLzHAY1kRGG60FiioKj5
AI0C9hvioGePpra2gYxvVVVpME5pvrt9SooZbRA4/sXz/7B1Zs2t6lgb/kVUMQ+34NmOHdtJ9tnn
htrTQcwgZn7990C6O11d343KEpg4NkhLa70DNZ1p16MnsgEpZAe4YRl+rxnZrbYGx59EamxTUsC+
YfV7vUw9PMmTYTdX1z6tp0PXJOF15n9REvsCZvE9i0PxSiK189GkYsmSinpDCh1Fv2J+tc2JBbuU
U0AiAXQdyt0UptjJqn3SBZAZ2p2xmKB2RRLAiE9v9tCVR2/GaRVpRzxYqvnvsivxGSnnfY0r33aq
vA/AwZtODgnEF57/cAbxO9Wu4F+xwYZgONzOoLUdexumceSHGYnWRqKDI3i5SxIoQyJE40sbsldb
Sa/6MnVHGYkrO+/kpkM7VEGHjYVbQHwgIYAWa2gFnZc7vpqXFCJZHtoktB9D5ZFUt/Jd0xmVP5Qk
NUovcjcpBnB+Q2V528SVvZlc2Z8Q6rBfEqEl3HQzuIWGdJlmMqEWhNA3p0wuhVED0jUuE9J0296a
kjPcjnpP4G/xyW7optUHDcUMoTThueVRRRyq+mU6c4cRm7AOPVI0cZyQQp4cbdu2YbkvI5EFZvLe
2Fr9Gk2j7pNR+5vZmwrzIKZTYfn91Fd+3ETKza6a7jrao+IXlOtfGjGIAM1m/nHVO8VYbxQlaZ60
la9kuwE3dAB/SokCZWFhoO1oGsr0aF76iNK6qpZeoTfuuCXGa9tQbcRG0TtFoYtjau6+IOS+7yMl
83tXvZkkdLaGPU2+1iqn1ivfhbCdS9Eqf+TIDzVamvFiVnWxbab0d2OA35GIiuOc81p2Mrlk/TD6
SjI5/ojLQMu6jyoEy4pq5yeMvMPtFOIeJHqY0l0YYrqGdIdwlD/maA5nMwS+NVZxEHejFTSC+6Sr
9PykiB4KqEFidBrLozv1OIO4ZX1Bc+yqSrZUBlARA0tEHcsNwLJEZCK3z3L0cHQZCZ402Td7SLbb
eFSgrNViPuRW1gCtrN7aprwrKoA3BLabvdM03zWR6YEhNZMnLOPh88zb3I2w5Obo6Ea4Fi050a6P
0y1y0ETwkTZtVHYflReLExwllerV/HfTGGDlCAs2PBRwKPBZD+ZxxH2o875nYWH6rdOT60CmaczQ
hm7sG6XS8ToCMkSzqNllbvThIFazHT0dN1ORbecxstkM93xBfS92dhSqW+FkHxgCjZualNkWyVV1
m8WgCUslQmhFry7FiB5WE7JE5bZp+A6ScDsl6Z2gzZM2EGG8JweXnVKkd21Vt8/E+BfMLltkzJNX
Q9OUfcWD5IfTawaAY8gTcW/Yz0YWhWbDpW4i4JW0dcOOVZU6kT47u8qIxn1e2domAWDjCxc52eQW
idEivGn6IAchubGc9B574mxbrty2SORSt87VXQ8d7zA7qgfjF5ET5nCoNH2a7zqE3+fOLpHzSvBi
QE99F07qtnFc6UNXznahZzGThCLaovL0XUN3Z1t3zfDUctJCOeybWtex+vI8PEsNhL/qMBk3mD8+
+alccizuD9Kf2U4oOF1MxsbJwMhEJOVA6zsSRxOJoJ0e5sB8RvERk5+B5xooYAMBtbcy6AkpdrWF
gnmNEgTo8LJ91BkULoNCoEfNX44g6LPRnHyVSNrssAZj/vmJzMJwFkl2V8J6DnpVC19EY3y3Terw
c1+dki4Vx2JiujYV4Fwl1YzKOTvsMqGenvHe3Wi40AV1raGIVIZQ50JwSmlzavUCkNeYoekY1X6I
wOpeVdiz9LUlPxtrBgVhljnWSLZ1D7103sHRxAwjhZDazQo79TFPAAJ49RHLy+40DqI/ra++msg2
u1OeAJ2CU8NK7ZBuB9++n4rM3fPjVicjU6uTTb5r187ldULs94Qk0nxKcjZtHrykYL2a21IM6LJx
X1NgRIbmTPbC9Un1X4XmyVNaFx/SzUmgFOYgD3Ocs0X2YDW72YQscTedBqNDy9xp8MK1tTz3LQt1
Fr0wj72yGOJV+3GaixOrSMEmaAy3Vld+2DGogLaPSq5PqqXBZzc3y0CJy5i9lBue1obwlTg0Tq8W
afddqKjyNHcSvazB2kumw5NUU7CLMWGpX8vyLUnbX01bdJ/f1fpq/Zri2UL7fApnF+WXTuzDxY1y
3Wesr9ylu1jz8XtvZFWMfGgaewyHkx29Q2qqmOi2GlL/7C6oynpO8mEUUaEFjVqnx7adKbjPG21I
75riJbjZ849RfLOQoUQJggi+acIwYJJaPkB968vmmipMF0joBnE6hbkfq2G4n7P6MDQ1wgoFrohJ
fBxaeIkKwRow2NE4rZ8AMQ/qws78Ttmuwq/CcOdgfdloccX2NzT8uAVEiVQI9O+3svDYWg0m+RoM
qU4AHfSTgGMeVA48tvqnO2c/ybu4fLMhGnK9brnsjunjgYUNaiyO629V6WN5kkuzdtfGRMyD23z5
Kf+/wyFG9P919uB4zW4aBMnFYq9VQ4DZ8nc2J13QmKjCbW3FRGCkSA99nXsUdTghqvD/Lt0EsfTJ
l54EnymcGsgdTQ/ibzf9FnhKUAEcNaW9hFkXHzMlR8791mETuOvi/l6E1SVlHjihko1DWpX/QE4u
IlHeQNPq8Jid9VuDNjzpcMXdOqlUfIDRlBOiZH6EdV4wd8/5Thuiu0NVLMyf+K6/S9U19v2SJlAt
Kz+NETKRUurnScPaZg8RwXl2kmfY613wknn55q00SOwHiggiZT8cldJOeXTc6SomBNksR2mImsgz
eog31H12ClWBLnerEFZBxjrz1RzRglEsf6bq7CsjIC3X0P3Ui8wnikdFVaUnr5x/82PjTwNo9WgO
Bd6aetJuYkpk+tB610HMxp6kcgVrLEjYQmws2ZQ3NYfU2LONCkRWJX6XReXNSqg4I2SFaH+xh2g/
b6jCeJyF4LMxomyLx43uzulfoP7lOSwSM8ASudg0ylxfUoQzDK1UPiqm2Z0zSveY4Ut0xzuTmrQ1
t7/GVOyducV7vjWfjiPKPY9AcQjJo3+URYhiQqL86EKzCpCn7UGMiuyqqOx7Gq/fVlksfkRV/E4m
KcCB2/zeR+KOIKrzJxfk01gX9EKxb1lI+FJESe1LFds2s7F/kpl3yQUwRzlq2x1IljwoDcJx6WqI
VmRLNmXUpEcdxfmNk5vzARXTeT9TOtiA0jQ2s9I2W8LHTVkNyV6tl3yHR0aqINPais6+AvTHrlD0
jwI+iZGU8fdQqWyY4BQT9GdaqeVCXom3qmHPj2ZQv7eN9lcxtDXq5BAmqfZTh8GrJXETDx2godig
uZzeRZLmkFvTiUlq2055dq7zajhbS/ZuAuo7GLI+eL1U3rG+3grPIKUKY28Tdtl2jJLoHaTgT4HR
1IspdeXNUC0F+wx12LpdDrLRKuNdJkf3uyR/LT0XbH0TTmcSn9EmM5FT6qkgH1Dk37gouf9ovMEI
nNTRbuwAjKOs4mbfwD17xmYL651K+B+JfLDlJb8lhsTE05px98qsWrxHzINn9OJu1CGpDUUUv7Lq
D7ICMTXSuPJnaXtP0MbhLoodCMP1jMfWnM43Ugy/J709zpNon0PTuvcOYYu4AM+M0bTcowTOdLTW
vzM+7GmteafU0jL/q/95eD1zHVz7a7Oe/vXur7H/9xLrYXsO13kesTLlGJH5hP2xmBp/viwH7I7X
/vpqXW/6WOWktf9fL7+Of52+jq3N/4yt11nHJq0tNoZajT57uwztt6KoWFSXl6pDCEM69d+jRm8S
ECzHMwXI7hY/tn/1P9/62YqJMqBiKbsoFfVpbaplmR3MEvGxtW8207/7qFcTRfbJpZz06GFpKo+D
mxsBIKLosY5Vuc3snpjDfh1bGxVuuhoP4eVzKLfT14hp7OtNLc6NRxM1/8+x9UDRzJL6zqJ1vFz8
cyxRGl/TevX4NcaOM0DM3riVZqZtY7eK9laF1Hip1NZVrUz1GuZezNI3tj+kq33kAJGfuqqMpzkU
+dbGgOheTjPbp2jykXgrv8cgLvYJBpAHCiOwlmEnYrK30XSv3/QyI5cSFi922TcXM8n2LmvsGSdP
QqQ5zY4wx/YpW/5zgWTrHnGX90JmzhX6obpV2HYxrUT2y9COCRG++pKO7QkxlPyMe6/AUgcgNyiq
eWt4mo3pSY5+XDn/EA6yk3zR3pOE/kvRSvU7emvFRgx2sVVn7ZVyc8cWs0OmsUzHoEHdcG/KkkqP
iiCTpkOUI/TepH2vvtfOAGC0TRc2BZmkDH8oLKgi46+k+m00XcNOGUBjF1kf82BWmxzu3COLESmo
xvInufzpvA7JSO+uXpYf197aQBSOdg3U7816/jrWdvq7Z/Xysvb6uJypMI0vbTt54NRasSnzdHgU
IiygwcbDVomG4bGOxSXBLuCo69rzcOU8x3X+Bxmaf50wj0hVk5UEg7JcY21y/Z94sMR9vYxXzfFR
xbrQ/zqh77B7MBWZHdexmuf20irh1Wuo4U/lBr3E6FWbcxUTz3TaOW60pCeYttexyIrveUEFdR2y
yh7UbVb+Wuf1dSge5ilQK03fr91kasrHRFb88woFFtg6QKUV87qCXIGDviZV4hyShvkVyZZ/g24/
T2lm4nMt/PY1/r/nkeIvgEMa+m693teJvRY/R6px7GzyIUDBqXxBMtA8GuOin1PHo7+OrU1fquVL
uzRRogDn1Kd50XyCmvOfA18na+nsHCpdff0aWl9NWVi+fI25Sf5H9STRj4w935VN8lLqlIwFZr2f
r77GbKUFRCC903qGQoXp87QiqrODogOGaXVUx5PKxAxFzdv3iETQNiRm2K1dTZQ5bggdvGvHat5F
GC4gnyVXuJwcDyI/JEIAql66g+gqHIPBmSDVxN5L2O+Gl4FvK00yzEvXpKh+0BuQ++3Q2e9jIYeD
UIjY1qPZ2KSHVlbTJjLhyvet7ZxCSVBip2TnVEUTiKRl9pvTF2zBPPGx9qxcS59LnWDtxW5ovxmm
hUpSm9/XobKLiCbyar6sXRBTZoCH4/canYeNPtbemxX3CpJgsbK1PM990wiNDmpBULd2S6Re0F8j
yFlPNpguXmEwnNeDIYiOt286t3UfDJPBc1VVr+py0bQl3G09r7isJ2JLTEw3dTgjYVzor2MDK89W
NKhQeezvvbjqIdGw5I3rwrauTa7uhKQ7lzJO20MXCQxbnw9O1uyE02dgP6N4X6AW8hYN96qS+c5T
MIbOhkX3crCfJAksir9aty1BZb0raU92KlO/dVHK6j4V+buljRNxPrMcpjEZsbjhnOcYujM6otl7
r4wUW7zwAzloLDhGxJ+9ztyvvboa5JtjHJkd462Nl6UDKujk6LoHfStFiroIxXszksnKakpS0Gj0
g1ZETiCoCSxZPifoQbps48zsdqSxltyYSzifP6fOKAJTz6ODp28QH3Vf7cUPZm307GCYys0o5LdO
V7DicevpxodGhqMcyVdn7F0UA1pkQvE4iOwKqqGOhiCqWeWPtuhfw7BW33AyXBE3vjS98JmT10pr
YnVVqfl+Jg100dKsr8QSY9il+RIVUfY5pI1hfFKM/pE02a/Kdo1Dg43FVVjow02EuOe8zv8i9m5+
uaa49mOu/cFmY5d6jcVm6dZMs09AXlDDblvgElbqe4grf4sW/LUopB/hjfFuJs0xBsj7S8sRhlNe
M2xMHrpdnlHmLXalRp62UJJi6w5JRdE7/kbQV+97FyKDaD2BPn3avpp9KUkE2PEvKX6o0WzvvUZb
0PmFu5lUcoRFIkqMs12StirIWHvW73MyFG9Dlyzswkyc1m5WozcKaOIC895+DbuJOlQ31HA1jPE1
lubCL0uaHajg5NDUaIRYSnHA7gkTh8yWB5J+cmsutHJ25saD0J8/P1ODpECxAQS1TRQK/RS1Mj/R
25jkje2b+h3XwUc0MwMZTLW7KNRL3L4LUF+KVr3rTotmbV7cLXZr7/3save20XfrMaRPvXOHh7Y/
2r87Jud3UzjeM6+Q58ci4723jAkXbUyYl2MjQnDkmnE1XXoqeouPuidzv/R6isWPAifetYcecPVo
vHQnwsp6b8sas90i36/HOs9S704oD5+9yqzv7TAfTTVVkbXQD2mdzdd8aVp1OM9Jq5OuoVd1Tb/r
XcVGy0i3r6OuOex5p9wno4NmwDpoLEcSizVmmvJzrkv7qg4aR8OpnbdmHPcI1i799dDaUMDE5qm/
rp3PS+V1Y1FULUmj5oM4DH1OWrIRGKa5lhQQhlAOW7vl8gcoAti8e4E9U7UATkR3bHXOnl11PnZi
evvsrkc0WfWn2Eqvedb/ZZZJeczJeF37vv5XgwKms8VXrg7+58CgeuOLzkf5Orc1HM3wm1GrfQDk
SIssV4lbkkGjniAYYIbRzUjdcSd6yJRapkY3niRIAnY/T5fFw2gdW89zsQa6rV23Nl9h3JFlWN7/
NT7XDfJF0lbQZYwkoVyobcQUChinNEXSFgCMoVgOWUUReRmLTWZPhIAi4Bx2+5ZbxXsV1uK69jxv
ChdoJY7ky8GhTZS9MtgJG+mie1PtQn+x8f0AMdICeuGMGlgqm+Pn2hGSGhN69fNl7WotUA7IeNl+
7VZTkRzDwQM5vLwTGc/8Ng/x5x9eh2xrCmKZRY+1Z+UDKdYBTZS1G+P9vrXNJRG9vF3YVnWCi2H7
azfTHetVQsFde+vnayP9kNm5fF0/e77gvEYrUfDTXD73AiyadK3art0Kc3luzQK3m/Wz2TkySAlC
UEtvvVoc9q9ZRYqXwjKlNUsr1ECpG3myKRaQSJ5q5mqzbA6qTWUowvzz3RnLyU+iyPkBgPgseYUn
Hc9TY83/kLf4mMiEfq866CIU5cUTn2+WekJDH4/O6gqCIztUpR2eWmMW5zBU4gN1yOJQIuJ50/Pk
I0Oe7Xc7OQ9zwq/dcavfRV7aWC6n40mrMDV2E9A35H7i30cK8Q0ZfDYGWuQm12wsEpA4UXSmRLpP
xvnNngvDR44T+EaV2S/t3JWzn9catzdPap/lt7VRbDu7kQ1FIjv84aDwGPQpDHR3qKmnRXUP4Aro
ORw6FY3NDhaL145nwPLzUTb1T2wzlaOl5dOb1dXcduOrhh/8B75rv4rZDSjQo9xdhTthiz91l6e3
OInRrc0cZQdNX/2orEQjaG13mqvb78LeUxLLvhnzPOwMJU62rpKdI8X7RbiunkwZ/zHj8mc3CpPy
Tu0cNBCjVNlcjLMQGhtlkqHABPnBE0b690CRKJssFyhSTbHS4cFO69Hb6ILyUg0Q4FGWezLyCSU/
TM/bIsH8BXViqgTat3qOvIPlUfkE+J5ta4E8pukAVhrAwjdNH16sv11Y39eh0B6G2pwgotc+Vaho
p5ZkxCzkLkm8jOR7VWJz6Ri3cfxbx/HEuJet7R6mvEP+cASgLAPyjMpBU6irwWmqd3DndeRBQuP0
C6iHes3IgG3QV7I3hV0sPrLzkeURiU07+l7nrnzOOos2Q/rNoXAPuNsRZExpFHMUl9FLfk0Fpovj
gHYuVov/zNBgqlb3cAOMmsDqRXuneKvtrdoSp8gqyMrHlbuJCtX4APn5c7CS6h8TFUxqQX/irqsh
fwuS9WWFOMTQdr6KSN0R577hoZZa/FqDUll7a1NbrbaDOE9ybDljbcJKB+kyeucQssoDGRUN2F9y
ABuxTfBiuPWaqT4nSqtbT6fWvXYthBSveYIW/HKwB134HAzI2KPdX9YhA/bB3ontetO4qfb0eqMF
5QmAaOmtQ5phIfjWZulpfcOy+hwNVmZil/hQauGi9ll1zykE0mrG1X3t4UkVbTM3xEJnOTiys6Fe
3Z7Wnqdr3TNWMhACDpL065iOR8ix9wobFg1vWBuCkh2PBvaiyxsiV5m2aZ2qoBE4g6g6ee10qg/L
QWVpxoHEnwJp4LieQap7OIUlKlBfl4zc7IT4avr5mfN4KIPYm55TQrpjsjT92YRYoxVSnLJcsNKV
bfKP3droShM7PRxhP7Lhd4Un7hs5zWAyrBFrksJ4q8bql0gRmliPkaJVA8QpvQOIUfPN1vAzVHpv
2K7nFoYenWpsaoL16KBS6cF+3dqH5ivrfQUYRk75yRNEEFDR4sfaII5Sbus0LLfpf8b0Kc79qPYQ
77b1+DFFIyiv0EP729xnIjaebtkZz3RWmPTBtBzXbqJ43VGbgYesp2iDbTxZwCYnjz/PLxrKyCMq
rQd7eXsdyR1w9xBBdLhttdI5j7VJk4bZrhnGoxMlzqNFG/06Jgo0cx0AWmlGsKNxpNmvJ5MRFHe0
5NjThG0RgPpttnxB4xZg87+uJ7t/ylwJtzD7AUZhm/KAS6djcdd0n911rDXlRmqsZ2sPE9NyP9cA
7D67esi75nwfAty4rUOjMVPO6xIVW486eq5j0xyetIIHY+3JVukPrSVLzuCPrk1vT7cKcMjL5xAs
SBytBs83nCJ+dVwe8xbtLHvSTZ/aLpViY4gea+OpYq+Wxnxde2PoNtdYuvtSz+I0mJslCyxrx1+P
ljGrfGbppM6aNNl9jRle+sdTVRa9vmruWgyr7I+Dt+jYqI+14T5CwaOnWv01FprDu4zV8YKij/ro
ozC5SM3+6+uElH0KyhtNs/8ac7Era8fPizb9gGAFMkKBNdrTRY+T13b08itrYH6lhH7qIUGc1h5G
mbbqry+9TDy01myP/zW2vs1qyp+yDaONVtU5IJ/Cua+NK8kSOhACYKgzVqkKIF1qMXLYpHBUnzIJ
q2eYVqTXvCTer2N5XJCrTICYi6KsgqkOVZ97PzyuJ5sGHq0lKsWGCfynUrHDyphmt1EXy6ecq0dL
ovAFvVf5LFNEbk2hhIEKHRSvh+HsdGbPF8BBAXxqQyEVpJRmy6c6yeTWJO5xPbgO4TOmkbxvvKM2
DdV1MsezLUXP7zkY7405VCdvlB2ooCnKX2RUbYtqq6hDtWkaR240K5oBHoXNzlQM56VPoWgkfZgu
9mNbfNy+NUZYwofvL2HVv1h9hGK7oCYFL+Fn2CU7SyB4kFrsdEoiAK/S6sMY279ntwDBJo9qH8Gc
UASYbrXXNy0xSNAQfRQe/kJ67s+ghIMxViCShqzma7UPfAzsehMMuqoMJxAT75p04n3EgkCCWwWS
Dki57/WzOqM112qKQXEBdpKr7LNR/2DfxWQDemFTGeo177IjZtTKpe4q6LH94B7zHgKcYbwnzZCw
/XPZJ4P2zHvhPufc0k4TFW3yHS3JRKP082Jq4Uz56oiTLurElG8n3AC8qk/9dmaNZDP8ovZ3TTTe
6yLCN0FisKfahPcYGRezSdSdgjGKX8Yf8zy/URHaxK1W7Uq7dc99jhsMiQBefjXTgAK8bdRnRMu+
gbAYcaFr+13lCHxcdT289sVvLiNOyK0YPrrPQ+CYBpXbUtEuObFqbo3q3ci48lDn89lCcDYSgERy
BcvFVIeTN6WHRhvkSXah3GIfOWwax4kumSvnjdrq36IR/wAQU902mqFoqHN1t4B/3GvdfFeSuD7k
qDVekEkEV8Kass0ap71UZUmWRB/gb81hENVTfwFIcOgkgoytTINCVnsvH71jYUz1JiNuYGtlCt/A
TSuQfXew6gURGHXa1hzsdAdA+CdSTT8WM9GDSZU84NvqA+BwXYA6Gxk87hu7UYDrpW171mjRSQCu
hZYEO/bOYLU3bNg26s861Sd4daY8DwANjsqS8DCa+xpRa0tYTYjCbdRRB8kEwixFimREPLTqu57/
6G3lmmXwfBFHCbLkDnr5n9k16hP1N5WVMJVorqmnqay1hwnDw+S2p9xryyEFf+PUgVGI+NIVdXSK
RiKMXOP5nQS+PFlXIbc3LHdvlZOycno0KZz4HaNeAsyUHKpdS7kX9vTTNVX3MrppG5AKbAWp0E+w
A95q1JZs5xj1AkeICDKNVmBaVsolU/INIkARDEn8u8krXLJj88Ba3qcgVpC3kju+0H9khkXMSBqe
6gOmHG1tvZIY0f0EdNkmTJqn5zZwzNwG9zfVKI9CMg8mihnMQ98EVUdOQBavaJqqlz6OtUu7NI6J
YaUDCTMrfKFH4dbsQOoJTWeHojgdc6/VbKM0dQNAWbu4jH4rVB5QYohRFCKV8au3huqjRdacRfvQ
FdjYOS6cJj2iBqKO0FM9wuOXqAHIM9/ZkbQBdc+6Mq/Ymuc+bgDvWaIK/rxjLRDqzQS5+DZ6JNil
3k1UhaMHwiosn20NQilUO3D4ZnIZQV762GYRVbAp7FIVDo/Zkryes2hne4v6bN3/jtwwR6DMAN7o
6hkgBrMAeBjuxYxVow5h3u80qEztnwHSYAzsd9t4wPmk7ZB1dnyzaNUAoelyq5YdCOVOwYBFUxXk
I9GLiaKQwkLlPqd6eozCbi6kGvNg7iZE0fL2Bnv5Qaa58S305I/epIMC1UPr6NjuSQl776SkoXuy
FpxOnXQ/Gte7VDHTrNkoTGNZXR9mFJawUP17AIi6r7vub7wPDDjBdrRVqnR6GfAqujgkj8uFQBxl
+jNz3DP4h4koewz5Boe/R3btZDci4EtJstWNLvSbEhJFntQkKtrIpOpWWYfarUvfSu12D3S9BBTn
WYBuWAx2kJlPTkFRSi/R3EI69llZnUuWp9Q2aZLsq6k1972svb8y7w0uU6e24a/Zlhs476yl3gKR
UX7FRh8UVh6d9DHCH7FWmw07de/QAzzbW+BAwZ1QklJCNm8dhHvHKkl6qOaGmPHFG63hNRvQKHLo
ISaTblszeityxT5/NfVQOp9dm8j/aEsoYth8Xa2Q2NEbLHCMbg7Qs/a8XRiFXiA81Nc0pr6ALbOv
qxGPYmga51kmlE2JPn5nhb4tonQ6qTPyTQhF3bUk+mMtDlFQdS7oFq83I7szFuKlWcRzzGLULqop
2/vQt9O1TZaZm55XRe1dxoS6tcz2VeSoIsgcfkYwYUelZf/R9RmRhxV/pJmOzqFZvlrGaO/GImb/
vTSh+zJ7HTy0Vku2TXfPnCY9CbYHpyx04o1RQgCAjR2fLdu865EBe8MbuaOwexxAXJHfS7aDIu8z
BpUk9ticdYvAmZYfVgyYvVSkoQoDSzStxesKBOZ/GqWjXtSjbVp62GUYAkmtsAKpMeZeS5oFvwYH
2fOlEKDM+lYPsXXFcAuOBGagHhzrqAeNNUXDxI4z5L2kRi4ISh+5UctzY06vqphHqB2hvRlRpQmm
pYtMwRT0Jj+WmbkAzRyRwSvpkJ6cNdBFnlmeQWQchglGCnCla2d2d6XF/6kwk3SjY6I5BytmTiwE
fgv82dYZpgJOwexex0zTCAW7/OZRmjslTf0xAzd6x2sDtGH5Qwxx9q4WuMR47W+3DLm51yyBs6QK
5Kyz08m4oRzP1V7WZmIJA2DlKZtwPRsNcOzVqrVVAHuGIAUmWZin9TK4Vr7FMiqOeVIxZY+ds8Gw
G3gIJQVAcOUclCimxU5p81zYgcmU9zJoUHolQAH814Zd2vD3kBwJXxISrId0Fh8CKTjER3cT1nIb
xxkhuC94IwDam1Tj10X/N1OCrJf/sK9pz+2Q7+UoWSZBBaYOltZqCkmohccp5dER38uiMr4hIY8i
5/jQ08g6ZIPymEkCLPRWdV+bi/FA8rfaGYfEGwXV+o2XzN5RxNY1oZQWZDqySq1aIPxngBi3z66p
TxctS95GlV2qqCNkFAWU4cWkqQ7RtUkb/h5QoI9PBYgol93OpuANlquyP4UjsumfbnC0J7BdF2ls
ZWIjYDJPawuuvsj6ZlNmtvcKC8C5qdPbDILv1QCMYBdRs6uT9FtFYIB8ZQy0sqKYunbnTM+J+aoc
gKai7NPOFcRPRgb8xdoUUWcEdVX2B9gR5VtnyuYwwhYJ1q6eOg14Y2nhF6o0L4TL/D9tZ2/0Kvo9
2cq0L5NsPiP88drPgL1N105vEVIut6jRJJVhpDCd3sm2lrTrfQUN3IhgZygpEnM5H29hargDUsGO
oMhYRr4zj/mWXfTNIM/BLL7J81snAIv9KOw3TMvaY75gZqoFVydAWBxN5xYvuFFpTOoRYIRYkKRr
M+nxh6IY4Tb5z9A6vp6eL4+dPFUR36vXQqfz8zKjXYGejQ5yWpN1tAl3E46QB0u8JQ1IgfA5NlG2
i6Dz2q0Bt2gYnwiVo26I592nrsaKEfo/xs5rSU5kXdtXRATenJavrrZSy54QGo2E956r3w8fWove
/c/8sU8y0gFVkCRpXiO4ocxkwuDGDkrei+CGFHR+Ckly/Gtym+AOXJY1Hxms8kskKm+0VcElu0g0
mVlBgoXF3xvqArSv2+ooCJXKeVoghYxls7uiB24dNHg9+LtE0ZZ1BHIDsFhHdlW+OUp+SNQAh9y/
zX4AxbzcuGY5o8Q2fKKtJep8FKiiZI5zNmUXqRk5LXcGWcTgz/HtchKppYXqtLOdLD3Ir0zQmmYD
FuGzxdXvHDTqWRRGHG8PyX24guH82S3PbzQj55KjRi17wBIkcv8lGjNFZksL4ztJZll1DktFx39m
+U05uM8A74yLXFJ+Bs7LYVQNiJP01dEry7/luHQM4Jgvj3F9wpIpeKncZ9fFWkijW95Y6t0ZqRU8
mQB9rNhfaQ3QbtmhHqd0PKp6/UPwwBIMwKi7Gn4d66lIjmTVYGNGVDkpfbzbHGXTe8V5hWrwvYe5
ePSakCdqIyF6apPmozx7O3GfBtZ9TnNt0K1bQ4TeHkN3treKu9Rh+teGaLZtDw3ssA6EugkO8rjk
aUisxOMz2UlUWoEV6j77yt3OK/r8Dl9HD/SZRJcAIgJtQzlXeL3TtwzJDBABmDNWwxiBvonK0Q6O
FCCRXSO/W6Nz2oOGsqOLXG9sGtaom0PcJl/mUb+TO7feJailu8JKp4Pca7krSVsw/281xFcWDIA8
EzlCYpK3NgdJS2CkOIY0XQhEE9HHofsgD35tmnJrttYgJTUrn7sKDPtBboX8SL2vuT9tUOh7VtAZ
5VrVX+1iG4Lc5Xp/zdzpZ4BXxiljNECr+6hVeQvTNjzlM0TnVp8+6EvXIZ/tLLad8xzMIIGx49up
0DlRwm3QE7KSvPh/LvzmN0gU2yvI7nqorzXXp4eaDA6lvaEfpAuQ73uH3PjFBpA1fkjh8q43d4VT
vHlr3oAq3t9Bg228IoI1OTcnI8y1+Ri74Xely9TjdofpBO90x4XSvXUuav+cYWJ5kt/S+9VTas/q
CY3Gft43WXjfDroCzGPph5bXWo6U2L/meV05IxwQJgdpCX2cnhjCMHVZGoI+Iu1kwrHems9Swa5m
Kpj6fkCC7SIteOys4TLlFtOS6pg7A8ZH7gKu/Nfr2kV69UOwwl5uAFdYAClb25vjB1dfAIxGYdeL
vA3d29ItS0uS5JZXsPqz9EiWPjtH36kGMCvpsxMo9JFSX4LtbX3TRNeolM+VN1y8xtxLS1gPwVbg
rHxuGzYIpC9kwt6cUei+bm/41pYlT5LB0grVvj81gPTOoROdpMyUxi41tuPfN0FJy1OT2HqMpNfo
u3JJvstbm21Z2fafrgdbOTb4U/MawJXbpcBjihSQW2+DcF4+HLoH0TTQmahO+gkfCvbpGRfIEx9s
HWNQ5ymf2xeHsQHzw3udFYtZLfDYTl5yQClD3d2sBas6j+VLPrjdyTRnhhKNrh7UoGDtpkdgZscG
70l4B1O+2EWa81Afgqh8cjAv3h68XFWS6+u0pSVzaybvDimGtL302A9KY5SgXrpriekJ9CUzhvMk
d19OUoBnnMCs0Ox6H1r9Xt4SWO3kSvRN7uAaX3MLESWZt0y4Bh8h1X2zhUsRcsO6WEmvrINDDYkX
fMOY6J+iHrg7MiZHuccSyGOPl+EJQrnMkaf0r3zS77zYyE7qPN4Ss0SgzOsu0slo9NotnN0S9dxD
WATrF8Bo/4aUn13lhPLkJUZP3y5sGDsa/p4H7xmzOHfFLPuJ/dHH8+yUS4vYOgNVU50rx22/T29H
7dBPEO+3u1hmDj1psnxmMjezDr4FXUhIJfACvoJLNhiJe8iPShX21qCcGOiijJp1XHXMZLAFXrc6
T65znQDmsJ97hh6JRnFk7zMcw9bR1TqLirSgYM9N19ZOGC71Y20kxknOL7/Lt6Px2upPs5G3J9U0
XuSpbo9WYnnX/YyNKdqNRYHSPxTyPxO0reNQ5Nsv6XVgx/S0xJGG6QMY/6OW2Tns/DYfHhBkNy9A
06o7Ye0MUVfd0RZ+l2GWrc9XnsTWx2wPhg/0rxR6pjl59cGCII0shmPgcFLwErj04AcUAo8lt0ye
jDTrQGXt0QIe7Bf4hvy3M5cKW4++Pcm1QS/9/XYTtlKJSZX//6kYq42wlx62rl5+jCTXsfiWltia
OUfYfjCgRZhBBrpKZ19UPBalilx2HXJJFIdNXrU1yr72H1j9+qGU3/lmlLEeW+buHljAPRuC2GPw
oZfxK5sjLF3LazIXyMHsg8n8jtYK68lhn1yKJgzVo1Rfo/7yBY0Ag3RBuo7jpKXKiG4Ltrxpzthy
0FCK1ICJLYMw+TtbsKIkJf1mLLv++nIeYeI8jAW6bj3xBnj6yWaXat6j11uwCfWXKz/ErO90V1ev
MiyTQZ3EJFhPvQwLJclGEJrXAQSQrbJU2ZIS24LtMW552zXeHRvlnzqEOujD6DOl4+wAAuQXScub
xx1PmMYv5euPn0ut2EXKoL4ZRsojXFve/COAaH+V5hqhpAtoenkGYdchuSEt5Z+jcvTaVQHKaS5u
mR7eU0ECmCLbFO4dJ0QIHlK6FWxzQCmQYKsnycH/OWh1fl1//dKSV7LH9s6s45m1MUuup+cd+yf/
fe8kttaS6Pu0HLSe9U2t9xd4f5SisbHR2q/ajNSs9Cvb6EGO/ae8rYqUruNsiW6BPI8tKTE57l/P
+mY6I7Wl4rtL/VPeu7O+u1KwdPgYzdVdCKNvecXxcGavoprXuaq88BKwlAI5ExoRk/dlmW0Ltrw5
wxMU+h11qtYgulaS7lZOvlV9UyJR3wxACLEFv7ZoeVnkPdlelu2l+te87TB576TeP+X9X0/lz/lC
7i9i0H7jwcWhjWHtMhaWD9cWrDPZLf1mreKfqr/LW+cTy2nXK8h53tVZrzAk3r2mDL/Vzgv30jXI
HFRi2zda+pAtKbFtQLZVfpf3Lin1/B7BgP6nViOJkBQ2RD5eTvbeGd5KE16jkivpmaVsptVZlZ10
r/i4de+AqaCNb2llXmjkkpaen7FQwIqSlVnuunTkB1Y776V7YPUfSdYGZeA/dLW107BV1hCkdynK
GRIm4m+Hf+put6bgyKR/q7M1gy3vXXORpJSOQZOyZOHC9BrU2Tx0jp7Oe5n/JgAMWC5KxtegHaLT
+sbLTdmCtVvd0nK7/jUpBdurK8mAhZQ/3bek351B8uYsATuhJbxGW2e/DqzXcnk+25ENXiVM3rKr
xcKIsayQvJk5btXkWAlkYLAlJfaunnSiW96bPy4l7w4ZvEo5zsYDqMDnGioFrgFSg5VyQwPJsXy4
Shzx2o/SdflZkmUXuTNl0ufZZVadXZM51kVe9u2Jru/+m8XMN0OFrarE5PFGRc+K3lppXeTKHURP
jDhCJkVHK3uYvZLtGNRctOlRXtF1nVJawDjrcfNVXuQ/q1q1GhyxzmbrpGFzMM+za4JEMCxxSGsS
1A27lbst7VuBgv5ZaO3KRXfYmS0MyOiQt5UPS9eCs6n7N+FsW2wARCraNXJX5bnUGVQmvSpeyxie
ifDJ9eUBzy2iO+26nvnu9stNffOI1qnretdlziLR9TWP2JycPXM6yl2Wy26B/IAtKTf2Xd46q5OS
92TOraYUb39JD0N9b2Ott8PGEKu4IPc/d0U8ng2EAI86jFmSUM8QIC2u+ExSaunsnRkOMj1LqecB
89STBO+mOvgYadlZW86hJnX2UAZ1u5Nac5eNF2UuzYPaZ4D0hqHYNRGvugRe5pp72wPgqYEpuk8T
96RGoZUfkQzCcJmZ/ZFVSVDDk3Nt9KB5gpPFXjOisRDPMwf3oli9T/3xdUG0fwiQgf0A/6Y+oBo3
ospBUvIyBI+yhO2JekQFIrar9EPsOSgLmt3DFKOF4ABbOOns7Z89y5+f06r5Cd/x0pta+XnMTVy1
Uv97XjIkr/GBv/MDFaR41rz23mz98FitZ2fXD9hw0FrUcYZhFzR1/aWewfQyJS8/6Wpq71HUAV4V
IdulFostgMlS8pxbFfpNqnqokAhGGaoEx40RY/U4LiUsJWEmMOAoECbauSns8nGekupRYhJkReGg
e5bnCAuzCG8VcXAoK+SH/Gn4ZrJ5dm7VRcovUysDOxKUOA7LAvDO9Zm5xUWM6rUK4dPwMRJVUTA8
tFkBJshrB+bDTeHegdRge81jsb1F9Wvqp+h5WAKILtGzrybfkdVUrpJVZph0o7uIKleB8JlhsVvj
BM8NatjPKjuhz6miaftpHANmEBTEtge0KrW5lzmWonjI7qZh6B61pPOe5iWoM2B7Nm0LdjU1toJQ
z9K9Vjq4og3szpgTZnPjqKML4/+akmh+XFOgOVD+dWhz2/FVZHlPqMxE+ypsd+ieGkdHs8zDNDU5
Gm+A6QtDM+9sB6gzsFbtoNt60u6wgkcGAwfw0gvL+wqq3X2zBFuS9nlOCtZQB6SNbLhppX6Xz2Zq
7DXT0O4kKKbgP5lFXyn7yYPl7oUpi82IGrz2PoBR1x77b8mQfzXYSgcXDt2fd8uEzwwyEbRCUaES
08+/2O78EuaJ/m1qEtAKCOK8BmMG7BodrKdZYy/ZmhLrVrl5f6f3cXtJ07h45BFoUP5b9UMzKjSu
LDUfVKN/rVENenCj5Gmwqwbqq1J/iHs2jhzEHo+SlAK2Qj8hv54f63HXY9yxm5bqsZZiyheD5VqO
YwebLEeBdkufcXhzsJV/d9LZvMmp6sbUHh0vvEAOw6kzQxbtxAenOmy/oA2S32E4J+t5a2Nun5qu
PeYqsjZ7H4vlPsg+YlQ4s2hfNMyVbfMG0aL5APe8f2Tp+CopjHbbD5jWQYbKRsSalhqS5xjl+4MS
91V10ePCNRCgNrQfViyWqAKD7h79tP6+HlhWLlPUTqTAQcniigxmApqNW6GbSntGbFPbS1JuT5aq
y6fKARO23B97HAG6VMtALz7b4+/176RJ7p/tooZzttw/VKdB5GWThz89bWYcTJRTJCpBFcww3Le0
tLaxRULyTaYUS0kHueMwPAGcAYEXDDtwXVgqlBWdkl5/resgvPT2EKDxHlbfy/Ik5fEQ1qdUR7Wp
mhWHBWvFxS2c9cBrE0TBfbcEQ4LuiWv45zcFfZ9iJ/M58O34CIUhvpVjhofhEkhM8kxm2Vg22Ciq
xVrU4Df4LxXlkLX2dnQ3Yg74fzkkdQfwFap2fn+atisQuX0ZH0uV1cD9u18nteUiU1HqzX3aLjwK
th1Nq4UBiyLlQ7QEOQITD5KcfB/FwsgfIK+rMYvrS3Gpoly+2ypJDAe9Gx++jn1kDo5dVlXCsvLw
xJgU5c75bAHFR1lKSt8dKkm5cIvq6MVBCHw9VK725ohMN49dCUDjfcHyq6Yyhuz4Mhf21xR7UpBL
s5ve2qlKb+4YATjRUN7sMvYZVXYrjkkRah/VMhzuXb3+Kw819eNgF+pHPawfOzrYR/amYbogOsjX
rzfQ/3LqVr/ZQEs+uxmnYjOnfEhRM/gcVcoX+MjBkxSaZfDgF7H9LGUghY8phLoP+VJzrD8ng2a+
an5UfNKSq1Thm5N9VJsG+uVjWKfTfR9o6cO4BIj76cPOTGqidjPv6LNB4y1JqQPRlI0c3/2lJgPu
pS5rlzCX0s+ZV6OjrRntXpJG3wwXA9fUQ2laKOLvbKvrP2BjhXSRNerHCELl56bHFkGFr3de+JWf
gYKVBzvzzcuIZeZzaY+vQGi6b1b5Y3Yb94uluO1dVkZIJ9l6962ZAVKojpU/I6KDlm7Y/w4cu/0G
ZEs/zDEu4nbjv2qAz9CwbQfwnsTisD3OWMPCF/5PFrTIP4Xv8nTLARWbzffl4NVH/NpKFOac4jVT
LPuuSbsJze2+eNVhTH/A+n0nhQowtlcQGF9g8qoPkmX7DfsL7lCeJTmiJnHVvCnZS7KOXfN5ZpdO
UnLGblAfVLTedBjRt2CawSUUVmjcarRioEXXPipsdv7AonvcHcDiIeuJtOyx8gfnTkr61veOpjZY
tDvcTmafngfBmOhzr1b9Ho5PdCdJJ1JtYApRf5OkjRERPpC6fy/JWZl+uHzzHyU19dkz/XX+bMTg
e/wxuITRoLykWas+RD404tDHrmrIq2eAPkdkJ/qX0ms/JXGr3gArDC+63vKqxKjKV4l7LxUkH13E
U6nU2aNkSWCichTZEBjqTsdwtcA9NrODF6keQ0d7zs2XpilObudWGBbWR2TMy5s9OcUt6iDLLWLB
5U1RCZqucpGZVadD7PWIjttR8xRqDlbgk/WKQlj6TbUq74huZnmRJBwdIPV68bk0RyQpjR4swVJN
6yd/h6YfqJp8xF1ZbQGKV+k3UNTZGTq+c9LZ+/hmW8YtdxXroxlmzkOZWAAslmrtpP6aQEte+bRp
DwzrNNyIiLlLMGupv2cFrwG/+5+8rYrELKX9VfW6dv6n4/UWAExnx0/1ODePo1IBly5cpO9AdZl8
iX7lqv/JHAf7c+OM6APlenGfhYaNsnGVgogb5i995b5I1dFI7+vI8L7WTa4e3Dq2HtLSw4ClrlFL
QRf2E3SknwriV8e42LvAhu7VkpfKHeMfnQZAzDLc5skzu+BOsZ3kHKWh+hFVlXonp3fmr2rpNT87
9o2AEZkxOoyTcWHNtkR1t7RePBvNcV53B2FLLd8lWV2gjItG1X1Jn3pvl+Gh9/X4rkac/E/BWkeK
yy0XHgngZ2T8D+ocqPFBykNwj/dytthxybQr6ISVY17XpBTrnpaMJ17taK0ZaPqLZSbWWbUHuNvb
KSzHvNnAy++c0FKOqVbo2FINzsUC73vF66a51wzTOdlJNj1P+Lgc+lZtPvE2qkB/XOc7Y+cXtHmU
34336g4JQ9KxsE4vH+22MH/CSUQs0qSfp/Xx0maJA0klmI91VdWPsd7WF9OohrvIbS3cff0SW4LO
QR8LsCodH8xMvUQWy+/9b3EwfkoiU/mlgLRcL5TlGlJxhfX3lA4/QkVxvmp2k6F2rM0fQxttcIYo
wRMUavecLaLiquKntz6NrTPLAemTCxUIjHNjsX5GR2b7c/iNDvg75EPlbz3ABxl0EiNsBuFJ4Jq/
MpSR9a5/DbDmaNoPfQdmGZ3i5tVrmRN2faU9gdvogOfgsATvyjmwuOb7F1038KAanUXSQE1xi9O6
7CYxx6nZAkQC4aFLkHXBv+aD5gzea556X7UpVh7M3vO4B8j31mFa30myM1Cey524u+pxjzCVxrjs
2pVA3YrG9T4FENJ31RCqD31V+p+iev6mW4H+KKl5QYA7uvUkVT3NuUWa5T9LKuyDc5uW6Qez0P1P
/sxeYmE1H0vDcT7559HPnG8xn8pzO6rt2WmH4Huhn+uhtr+XILKwzKnqyxAMxVds7va9FbkfmEfe
Y/JQPNa+gnh+AHmj60Ntt+YtBVHBjjPOuguTZTwjdjTxEiG8ZkTGL7E7tBBTC52g+7RVaIzaOFR2
Z50GLAUfuyWgYUyHBm/kgySlgA3b4rGZcdvCsvoG2IkrB10FugHD0R1rd8WjsQQ2Urw3VzEecqea
P7AK8LUro+n7FC1AjxY+BzpQSO6l+td4HqbvYx1Z+3HJj5b8/13fRXJpq++7PucBnrZvAhfBt/+c
f8v/t/P/7/pyXb0aYG575tHMrXg/MGF/KYepftEdUz/bSx5yGfWLFORMftc8qYJQZPNSLnnvjuXL
iZyV4p1jnW+iBNbCtvSqRj3RMrI/eSr20V5unrZqUjjGnrera/gGQfmkZK0FYRLO16jVQ3B0eNcP
PTo2h2zUiicJRpPnVfSf9Z3WVEc9TNT7oIKIRyclCRTa1ft2CSRpGwqk+zWdVYee6Rpaj/8plfwt
KUdIHtp2tzwC0LZlrWfa0imd3jy6TyW360eP/QeKZN63BD4TjarMr54Pl1QfnQ+T3Xs/DAToWC30
hifLdTEcTdBbKVI1YvcVNjHE42tTKidD9+YvKDIM546ziuDpZ2hZV7lGmAHn66vWesAJ23v0O42N
ruXcmFc86dy1T+BGLFwHDOOkN+14p9chmt2L4Y446qzmOlZYQM5l8iUFEvRodR9dQFYw0XvnaqZm
ibhO679kTqK8IBDdHfSLh41YMs9ouhhoxyBC7pg7hiDwYuKxPitV1p+Z/CGLb/yuzPY7EiPDlyjG
CT7p2v4panrtosZtdvXH1HwMAx1PDKWcP6dh+hvQYfabg0Ps4O8U00QdC+vfF/xkzsbYBY9V0TQv
xRIYKsPDsEAucalg6AsVqQGyYbXlo5bCi0cyWT0OXtE9Sn2phsHTEdPICQM0xGmSxZMdyDxesn3y
EiDWga9akz4jOoRBhIUxmtGp4wkftPrRCrrkXEGteUgySBXGaM73jguyGHa8fXOyIboWSBnfPDOy
rix7FHfeNA93WTWOV0WNyltmFBj7+H10nzQ+Ek+D494n5YTXa80iSdQl/iluWxUHBrU+uV4xQnRF
dBkBqP6Z/YnymMZO9+Kj9oRuMNhBehzQQFXff5w7rH4wdx5fIwt55M7c9V3IolRQqJ8a9qD34aga
n0fXRcsb3dMveM/0uyqaxgcfHyokqPP0UE1hhBIW+nF8myB8+On8V9K4Rx8/sq/sXjfo2kQL136O
PoIl/R3Z6vyXkhh/sfALvdwKWCgPXP2UtXyc/cE898sZ3Bj/DnBgJRYPIxMqe0KkE4jJXwW4RL0z
f3hgDZgCZsMNbdTxucZIfVHjnxFdqx88a+qQQuYNYGZUXrJGQ0gG8b7xMUathUH5eMlNJXr1Fc95
dDTYtGIEH5o9lDvLHy59OkxfTZu5k6YFr27Bm6JNeYFsgDp+jQAAHoNy6C9ylB4n19oYtLvc0YYD
a4nFHYygmKnqggy2PAw5/Ha3ZpkTgohSRWJvMu2lRDLfl2zVx0z0CbnAdh7JqyoXHhobePsMx8BH
q2yxcmyV7nOHgeXd6KsZ8hXckgy9bdYtB5geSxJFO+84tQU+l0tSNydIS6ZVXCXpp7W2g50Y7zB5
gCRnO0wKlkDPQ/yeSnMqb6OXVDhYEJNgqyMxycNpnNqNDkRpyEFj/R+OmxGMKiGo/69zS/LNpR18
BK6MhHZv8rZD5PpjVM53Wfq1mcLwlT7X3xWxY111H25FnxsfVc/xz8YQKvs55zE7XhE/21VxkZQc
ZBrex7bLvAfLUi5IF82PXtdAKWzz9ks/OtXOGJzgRxsorxCKvL9NTTvlLt0BOuD7QMv1iAqI8nZZ
/JvFjCfUQeK/qqiO+ew07dfF7n6fWF35wDr3TUXE/QGiQPWQa1V4Qs503iWmWj1sBVLKAOtPPRNL
nqJ19mr3GYgMzs3LGeQQqbgle3t0ds5Qs2f534u8O7UyJvCFdP9zCkYVwczlItsJJJkO6oXNr/ju
4A6Kc9+NAQZEWIfi+KL0IRQS3Xk2UXJ8Tu2l99UKEAZm6K55MH2xVErdi8NSwYOjYlwSq0j9r8kl
D6fu4SFaAskDgqkd8UVjF2Qp3QqknuRVtZqdzAFXAEm2tpEfI2RhDl08sbxf1X9FEBe8Qq2/acEE
/a0vp89OyaS9nhr/Yz7n/QGoWP+idzFqmM6YPbkGoioxIm4Pk9UPlwJULQqOEZh9bKuuVuqhCbL0
4oOjRo95qlanjLnus4rWLisGrF6nVq2wsF5kn/h14Z41b/dLYqOAYs2m+R1P0a9+k9o/S8u/U1nI
DFDCgdeU1AlD6U9F2drI97HIwIZG93ucvHs/z4ufRhP/UExWqektAdCDGrKsHjcsE6kFC0nPbM6G
T349NGiaM4GQ0tEJy1uYQQWU0hwLz3u/n5udlMZpmOF5iaaclE6tnT7Wivk9Wc7Ejkf+lNbVRymL
TZc1J4SWGJNHT2WrKo8xTkLEA2uOniQmgZoF32Zdra5blsRwQw0PMT4+61FbqepkzjlmI2oneU4T
IjfpNvBOEQfdb/W266hD9tCYhX3nzzp15xhXKphIH8fEK9ki8tk80VLt5rmddlPhUcFZj7RzOiMV
IwUSjC6qQXtlqVMrylSdtmM0X/lZziXKdv89zZsqlhPDIZOTb2frsenY985UHtbzSrGfxlziTc3Z
VpQ9dljmwbA9iGDL6ZWhhiIIg/XNgVKwXlJ+YJip/skzzc9rniG/YLv45CU0Qd/p1GsTtod//E9b
7T/n1f7OAnQb1t+w3AWJvfmxy49bf5OUrBftyuwpRtgVqvjZal31VizVpIJv1izzSFRKJJjk9kvU
dDukG4a/PHaEHpRuODHawE5tbB6aJKr2NQYWQQTVLGjyH1bRTGjogWns1asd+vPZ8bpfwHKnQ4qw
ohr97PUE60jTxo/CQx/MG7prmLZ/15nvnRgz3VwkTKNKjw6aPS1Stt5PW8EiO+52Sk1HjtCsiRy+
67HG2OBu5dbJZ+aZF0h4n8ym93Y9rx26HtNr7VeAi7tPWjByMmh+KGInj73a3Dsx/MsK1BMLOseU
1a3C1H+ExXCvsOs5FVgiTkgwlMuGX6Gw6ZDA973AI2aa6iW3SNFe6jZRntWYKW+Jn9Fz5d9MxiLY
yy1Zw9hDk0qThzVPw8RlNxdDdt2OCljJO2Q1kkv4pirPUgAH7Uc7w7iq2h4q5/yxqT42qTk8DwyE
WqdGCz1nSj7MQEYQL4v5IcEnpcRkBYccbA+qzkHZoR13I1RT0wNvaKWPvTbiALYEU+q/1AM8/qy4
OcFggfonKFgt3sMxG096gdaY5OUoMJxnXNZYMP1PXjczkEDSVD9XuOgVruU/ZUuAHIVXOtVzayPX
lLbo4oyMYZ7nJYhSo7y4kzPtJEkPYjzHqFFAGGrWrC2/sc0vkdUad5LlKpWOLtk4YxfaFEfJk8DQ
fZ1tIjQbpcqbAhTzjKlZLyzZll6wvzsV+VUuLHl+OOxsrzUO7VSzY738SCmMEjW/WTYChEuWxbL6
o+MohyEI45eiPBYQgp9bTYte2DP/PUaVfx004wEh8vR+xKzqWQJ3RusfWSvrtOWlU59j4oYyf6Iq
sQKl0TfwvO7uEiuxnlnst9Zju8g+zoWP+1HYNrhouUza/BSPodkq3fOaxiGpOtVFau7B+VIelpZ+
WwbPceM+zR6jg36u2CuqOvPZ8xLlyYpuwZIwovhPMFr1t45Vy7vJTJdpIXwf3P8AZmz1xgSVo3Sm
65UTOWph410RPWN41z2WxXRYW9RcRgFY43aHKnLzVNRZ8GKySPaix8XH0g/Gm1STgCGZvsMWqLxI
UupqqKwfrArkuBwleTAqUigJyQNzuHHvqYH3nOaG94wu93xnGN33wK9RCVnydSfrcZKKd37swvyX
aihgXtm5Dx+kBiO/ZzXSjFs00/6KKWovSuDZz5BFnWccxKqjFrp4GYyz8ywFWou4p1qyOSNJKUAw
xXysUgaMOG8oKMeGLVvJhrHvI/rfpLfut7oha6eYmTXOOdWr+OROICaQswxfStgQB+xZkqPhoIy2
d9rKPxmegXI4+i0vSD1HL2bbwA01EtYPRtZDXSPFVGjxMpGAscuMWxZunvo8MtooA+zwFMxC/EWp
z0d4+E9sSaKv9yVv8fLDW8MDf7dYq/iYQ99JDLvmjP3ru3ZhCXULhFFiEgwClFwCJrUAJyUT6dru
7OnseI8xgi/F9BquwKsF560y7K6/qvrMMkvLLHYhPmwBY2SoDpLOhPXQm9kXcyEedQuTpl5+At5E
MI9s4R9ZFcJuqEGyKIDu7p0EetWOMwZH9aK/8d+onno/o0RHA6PJkX2U4r6fYYhKNEZ2Bsn/JGab
A+F8Nu1Q2VvvmDthQZKgMxK7NluIchfXYsRebsuqzBntE+wOYJhBXzCPymQoUOy6X1Nn/u2jFpEW
1XnE/utgaR8DfB3viq7/6nBbbxF2YKdWM7+Hk+kdxwVVm3CawrvR42RH+b/b3ZaYPAH2sMKjGXCv
FFzSbmqnH+okMC8tRm13tlGUV5tJQlLF9U5Ru/Ng2p9S/rVljTD0IXWoPGGagFYzJncRpJ8V6xDX
kJgXUlq+IK6d5WFJLEO04VghC8J3t9fuGpQtgspmo8soUeJL0vH+zY2Bosx9s70GCUVH2ytK5rPe
z4JbFVo/zSxUjoZ1Xwz1eNeE9rAGhhmNd76+3Lls+p5penUH5be68/IK0XGJ5q7Xa0eJivWqxCRI
HL8C7eShhrFg54vFjqU0Kgg6DDr+sWGVnpNfowwhgIUjuvxNCeQPb8kuM1CW0fDN9BcO07xgFOV2
FMI5lWg7s+CVZ8502J6MtNMtKTFPG7C3gsBL512gE0hgLLC/LbA6Mzx3pnVLFuy9tAMJoiU5sMVx
mqPmXrJK38LcIXAZjYitQS+OBrbS83z7oviQak2N+6iRwwFbWGNr1On04Zog8gVJnnu66ENUJjYG
EkgyjlAh1iLld82QcrhhDNnu5sbpcUVR4vHmuMXBwKarLcZpF2RY64b4Ux9Ut2IWo6v+mbWfv710
fNXKRViX8Qi+sQWGc1DpJ7bOj3rWwxtNHrKiCndolLFROpfhvQ0W5iHwuz377c1umLLHTOMTkXuV
dfBQWb2pVbunyyjZQmdlsay6K3IDy9R2Vl9g3+uXecBByHbxpHW+tHWbn0w2YUCxdz1eLE1wilqM
KM18p/QZ+yPABA98cOk04idT1+z9pE3K0VdabGF6/YT2P/J08yfDTK95WbJ+hyVR1JjfqqHCs3BK
T8gvRUcLol/RdvdhUKs7Po4wk8OiODQQMsLuHuFX8CQxW7qKytZrELOoApdqjyhbdBqqxSO6NUDh
skTB5vR+LvUBf2O3OZRIVDQua439+LtxuDFu72GVwvFz790HUxLvIwy2/DxW0TXFojTSWK7uVYRv
jRh1fEwzq/537MPIVkFS7cfZcs8+WjdK2V5aPeQmoEMXmTZ32gzhijeDCS5m+Oy5y9IlRpCMx5q/
HT7dS9+iaWjHOPY1T86GMkEEVsD7d4NyZkQx79l//M7gOTy6E/z9UrETtImA6bgzY08Tbo6LPBrw
Tf54kHvTJXFfRiSQLux4qveAaXHPcHFgUHMedAlLF858FyAY7AauitdWZ6I5BespVH63Pt4y9fiw
tCA9ttuHNJx/WRTu84YPZcUkW3H8x0LvflYZ6kg6r+heG3rMmqaB/cbQwTFHjc0DC6L3RdLggGvD
E4PBfUhZTjBMSOFzoqZ7u10kRdBa3o16+8Xne3FA5XWHLzP+oBlbOC7XsisvQhNi7vegciYUvayH
rlJOWdD4LxOK6/P/cHVey60C3bZ+IqoITQO3AiVbtpzTDeW0yDl0w9PvT/73Pn/VuVm1LMuSjaCZ
PeaY3+j8r7YkVS8xk89lNnajz0ZQWXN0KQBn6aTXeOV2bpD+GHBYN40mm9jS61vQIVggQFrGr0dE
IlwjJzs6FkpekJv3EBf80FnKKE7np8XydwThYh9JsWIZwqTbyg7JKL6Lzpp2a6enaEnLdmf4L6lR
1xs3r+JtX9boM3O9c6XRnNaUF1QjymBmWedE5yNoyuU4mZ/s/NMwWLx5O/WPQ0FUa09eF3r+Vgbt
uzXO4FkAJPkOocfj/IIj1wF2lKchKZ7VhmrQClf4q5uAwNTNuOhqk3vpwRWGuZlBdslcvAAS6wQm
STBfJfVRZ0Z1TvqKDzHUtKaD5SQu31tek2D+jJOuB+rU/OTr22oXwNfK9BtzbhUN9jMRis8zfkm6
LtBS1XUAMvXS2xj15EdobXqZPCQzTMAytv8h34Awke+5cm8bTdO+DE7C5mmVpW4ck+qfNT3fzqQO
j+1witeJANl62RPPK0mXrdPD8kVyNnr1U1FPH9ZEoLw5Lncip/Kf1guut0EIJBqdRp9gha6BTE54
hgEbJpwTYd9MAMHyz5mDtOlbQoENxzi2miIrFVYXjnuOvRmVHoI/kQLXTrvrKze+J9tw3NLayUPd
ec9SV5FTTywEBhjasnwj476MrICG99CP2WYYqlf8ogw5juyhdZGRl4R7U/YECV9yYnFG6+1glC/A
/O9Bp/mb4XWWEOi6rGDuXh39zP5pjOKnyuzvoXMIC+wh85vsoVC497Walp1f0SzILLzsfomPKF2S
NwsVVFfA/tTSPJp5d9tdhKp6uTRif53BI3pB8QunWGWHWWzg3vVbbcjLuHN7ntN8kzUSteRi1O0S
fWwsbgoVHiEJvA/WC6umTMLcOvZVdvYwYmzasrmtiuZf5XjHrpOfQ8bGS4u71C+rSJjlAaMKelA8
kteiYubqfXU1kmaWgKqOOhzo28nJIfKouYikQRq9bYzLxnBrHcWO8e1DNkrjGSN65mwFoVL26Mn9
ovsnYt5oQ1dijwqwd1eUzLR+rrW5E6R67/xU4h/Gs5K5nGZG8xaYTX41h0nqXxhiD7OTQhsvX5Z1
LCP4M09pv343Wr7azXI/y9CuZLeTib5ZQXMWEvLcQP6kJeVNA8babwY4g41NR00MxyKOsWnLvcqM
yM/Iun9fsvYjSMon2U4nLfE0muolHcvDgAen0JwT+TjsQLKBpplPKeBADG2A0frSjYqWHbjRR07P
9QlV3i0P3dAoRNwFZhx8aKABZFck7scy6g+yqauNVxrPgw/IZszs96EqvhU4PafT78yX/WLbxRfr
7Nc5O06ieloYIw9Ls3loJ+DlGRymucBRzfF4FISI7RvaAHj+HLSjYd3TgASmNhyTabon04gMQR99
XI3e7yAG0BTcYcnYJuq9FiB/AShvDKGIvDRrsE3lyR7r+wI0z8ZalbsVQbDXMji+VwOAPmhDx0a7
I7z9ArP8gj0iJUeTNPZrQjGaW+aGsfB5YNNtrsg2RtlBFR7db7MaT4Wp3iZ+KbZ+rxkmDEif5UvQ
G9esfI+Yy9rNNHkc+uTWIpm+ce39mKuDbuLdcBhUvRs4LCwS7PzpHeoNvb2M+l+BAvba2wyV6jCS
p2YOBIvp4FQ0sD4np6CfUu9UxtWr/Pi3LIlQLvCn1bp/ldN4soPxbvLLkDyH+3ZMPtyKfSMjZEQ3
qPLdY6YePmkzh7RmSHkQRH+unBt0BMDG15QNvaWoaPTWd0wMxtNesM84BuyWm+qW6NGeOiAz0aq4
XKZXOSIqr6WvN3B4zmWuh03nQQQ0BYYjp0qeGln+tqPuN9VYqqgLJhIjGTrsU/M4m8GD51BELink
7DqZr52BKrud4o9p5LpbJ3sngXl7w3zjoN5BTikiEHfSKOmGdjEoUbxTIHdfYRBidEqQ0By0w352
OMgeh5HIk5UF3aqiyfYCBv59fzPnqoqqx6GCETUXhrmzHZgNQ589EAA/xrDtucFRSd4HP6aeppMF
iIzdmHvw4/HJEAvYzWD6ECOk8cXI8L1MH/0Q7JIZpOiQkVEcFEFUIhH0NDhKjPFRbRpcPBRhncjD
LkERmEyzQrEuDtU6+0dCJl+9DHgPd/Bpbn+skdp4UVyeDXydPDsJoyFhTsFQzDlduuzBYvmJmE7C
1UR+z5p1pyRr/hEymm6ENdFWcp7jwSeopP6yINf5a8+UhEUiWJz55HPWN1PSXUuKxWSsb+eApiH5
IqCubhggeqHWfvFpWoRucsmKsPX34rIDKPxZ3/oBtxq5RIU/XRIGuZtLAqTyAY5q91rYHVeHCmW/
mmd3rjTFeFlshE8NJkt8G0n2b0bPHq/d5kLIcjW8N62e3UZtLdvVFFaEZmQebAc53RlKt8fMKO6c
hIKcTNraduu9gzLVdauioE3nPUPaziCrCEHoWabJF3wr2KkFnr3U6rgCOGmMf4h+n1lTHGPpaJKB
R7qVt1ULxgzEvdiUuG0Pq5v00QARM1B5mK/uTT8FeFOnX9e4Imr5lBHMWiNCA3zEe1e0W0YZ7/JZ
iJ1Zd+9AFq6meoX43FwQzR+dILhaBxbD+k363AqPSggPlI9IsOnMhLqzycBMYkGv/T2mJZdoSE+F
uWS4Ry5Mhbif+QQCclYLme3S3glnebJNeepyrsCUI1wIQiXoSv66XjxH5QhxuNqmltxnUn+s+grn
zHOJI3VDLki3rSyOE1Hit0xiYBtZ2a9LZpXG5SLBu68GZL6Lty2EHvJmD9eGtZMEHm0C13gUjdjN
AG4vi1SzgYPKKNSCgXp/ocuR/lGwsBnONejA9zl1vmxpLLvYnoElM0IK0ZDtaVmCt6MidAPO/sZg
doDChNjElPkVavwxS2EkFc4/R471RmrkfhdqEusmEqILXtA27zPftKHKeVFByunGCDhLPNf+RHD5
JUO5vZ4LutY2jfuFqKLCth4A9lURVhkGKB0rMovGvfzANkMjjmybxr5f7IULl9bS+uBZs08dkLch
qLkBesr4llsdOOrx2sg425pebIayfc7LmnEkeQUYM1ob6mc1BqT6IlJsZJnuFYnjUDvXW4mFvRU/
ixV8t9WaRxjZWk7T6d6r1bs3qG9Iood1WUJpWx+NzlxoyQpEL8MXse5d+CSqDumDmK14nAvvfhp8
xjLy6mb2JxoonUkjO3jP3ZFE+8p5iseHSZigumGIkiBG4o7pxZFO65vSFSdhSS7dZCTPiT5Gb3rn
ll3H3NQqSjPzjsCRZ3smFTOY6l2SLg9p7M54Ab17GioEuOQxzOb1zQ8efGlgErEvLL5q1OE45hTY
FJjg65Iot5togWJLzPlm7if6DeneaOubunwGmxfQ7IwPnJNh36bOVucWO7HZ4ql2Vm8NWzqhfzUk
ADsR/fAukA0eTHhOam+rOvPNKEtaLZO9jzXMPR0ThleCQeu8KUzm8TvtsN67zpH6YqhLCgzlbVyq
SnZf6mwWRyppF+pwSUpVFoRWM0vehjyEMjDCGG9u3TlW6Pv5z+Klbyl9ymWZqtCYYQPmgb0cveW1
EVm5je19KWhI18yhMoOabCU5MI2Y3oo6uSjU7PzjnE8tkH3IDYFeSW+htJJXZ+xzhkgXWTxrzd3b
JdV71ypKjlmOtAkH2sMpIdGBF8BQ/mljMjKKtL0dk3TnECSyCxZ93Rb2V2kwsJvmkN8vvKFu/MaR
9ExDvNkZeFQ2HVf8NjA89oYBl5JSw2297AIowMuC3I6fq4viIoHO1jAW2DGJUNLVygdm/8oYLSTL
fpq4PJmeAdQ8b0kWil1aT9lwSAFsbDAteZu+sX+UA3aqfLakV++TxvrwLOPgrRr9JMDN47Q/TQPq
FF73D7yZTypqtevs9HYFOQzZtyhC0mChEKznPiXC9U5zN+VSZOCw/sQSg/V7/ke+5W0cELGcsUZZ
BJ1Xs/cSWPp66YGRwJkjS97pz3MvPms+LJAo91kR2HvjErmctsupdE2o71k97bKMfZpJ7d+26oVr
FBsIpvrLcii3fbLs+Tm64FMC+DY9Eiv0XFi2EZGAtX9hkDTeqC7GPfQT6NfOd17Rtp+8aqLaxJjq
rjjOiK5mdOK6LAK2qSxRsUPBy7WJyRatt+ux17yb0v7oLLxUFZ4JBNuHhoO3qZVzb5QFkqFw3mb6
llai5oj0nwtPJUhOqSueklUerJICXSSE8rE6UQFA2mMP69uwW7vJwWgMSRjB6i5Ik/v2l4U3pvOj
mKzU6XxfCnZqsmeeJlfEogjzLe0Jaljshjwo9QSAtNzh4brLvflEW4FBP6O8FWUyRmwCT+pCbl2c
R+szqf1PbxpeBpMTs3BfyL54tGUdiYScQiKAoYATJLtcDT1XC2NdOMQPg2O+TaP7ZXgzujJOt8Eh
uy43EWNy7v/emjlMTMzHbrotOjjgLADY4C7wZus9vmxefSM5rZAKQWqfCluuCHfDd9vpXecZLyWR
xBsvdVSoGgpv08XNEHO2UMVMdRMwKi7MjSvKqyYev2rBCEU6rUApsT/106NXimunkkNoGxM1VY39
3gRQrXPDiMQln3cKrC2j4ETR5813WqUHwBVXfZbuzML9Sf0enaqnC0iSKlGK2d5e2ttCEijad+Wx
nYlMncx2iyv8s7AG7KI2Cd1uts0LGs/5iP8trgEHu1t+hespPXtZjUlYnWrDgu8krXTD0GOsnId4
ZIQijv+ttfFkEyWkZZM+GcUHzMTaXe3QSEzcWMq+XWCPRc5ofXvTeLSD7LFRdNaZAPwZ48vBTsuP
xZpfi5q5atIWoF81/M2Zul0KddPk2PPi5JMS4pNg1XTjNfPObZePqb3M5ZncyI0qwBG4NrDHbdx2
1OYXpVLv6eKlkbMgzZqZTQC8jZqQfgQuiRTFUJ+qkjilxn2ofCXooBvva6JOZgdCOqhvbJZw4fn7
sWn8sFJA7upxm6nsLSt7Ef7r3PbbdcqvuG3xWtrNfQWtcfQqFhfZk7bkjuDxrtdabWPy43E5Matt
tdfMGT3axow5nclfpiwOiwJLmJINmucmot5Uz5yNeM5X4UQmPVUYXAmzILUKzXBcdU5SYlbs1sS7
ZoLyU4ruo1zX8wzni7aavOEKeZUFtDZjioK6wYPpJ3u7z0NPTRiODdKi8vWW4aUrqLXrvnOdrQve
gPuPRR5lGfo2V9e8mvOBTAco+tjAtT8BWeePap3gQXuINx56ysahouMsrm+c8mUSRUSA6l2fjm/p
TAv8cgquCxFTGEvMXSI5UZifuF3LeI8i/hZ74y3K7TkGlM8ugTm0srO2pBBdl6J6HFP7vdJSsNFL
KWuZp/IDKE9i5MZYZ49/VoHERJRBPG4P7MYeCdV+a8f8m93vE1Og4xFsPpnKaxwx9/Lmtqe+jd8p
D/BjpJQoMUL9yaCR01uErUyLW2z9yj7gMkLWyxeHkqFLyIc0To3XGrfsNV91hba7Tt6OvOw6alyp
2NPrYFetoGhWURaHur+pG4MGAS+w9Qvjm33vZmEWQmSxf9CrwdxkBbKSkKxE+8nVnCk2jZAT6O0b
YZu7xBYv7n4ZKuvKKOlgdUwi0Inw2Kj5qcl4hrVflqA7Mh6XbfqFDCZtOdWDsQxA471i2P99+Z/H
wNDnXJdDGUceIxyA+Fube9VI2LhXNWQZXNKf9JsvMmDcBFhITy9hFyzHxmMknSGnD4mObAn8p54z
GQf+nt1qUahOIkbpA2LP1uZlLfthP1Oh94p72NwjQGbjI/nCn9NYXia7uPushjoKaw72XvzPI7Mz
XErrEx8Z95oBu1tuioSc4/LdmACqNg6lvVTWb1z7XDRU2FUcfzm5mEIkIj8CGyACB4izWfM3SZYl
v7vK1KVkS43r1MPDF3vfaWB/zwP27YVFOJ7iIyRmAOkoVmNgvwYF0G931y7GTXd5u+zSgXEk9ikF
+T7wX+DngT2sSZZY63Be8tNqyoeqPbe5mDd5qR7rhO5z6fvHvhVImt65sJkm9/yfXrtA/JPubnHL
+/zSOgiMCtlQ99fCTFQ49A5XREAKPFNlV+Rj1FGXdJoe/hhRXCsua+dYz4JAHZfd28FJUgFsAmeH
KSESWF4LE7VwPAiNSb/N3fbc5/Obri5Bizqf97FT/VPZOtyMkDYS5G3TZafsJAE32MWhP+A42yA1
37LFuwmSf/bg0JPtyUPz2XC2mV+zPOaPlXqJnQy6kM8eLU2cZMOI9UaPsBx0o0M/yNk7e67a0FPd
55lpvRYBqzXsWHa3SCy6Ih/Kyq7FhPoiZ3HLHvtJmtXrUPnl1uhFhtEieYMxwgi7b++ZZjJDjB4s
gxfToUfsEMohItUUXmTP7WwzrG7zGduXbutqEAzpFsWeIFN+yr526IXtTF9+rkzyVwqpMp5proBQ
YcSdjrsaNXs4g9wlvy79sJDSYqJpfrJKgICmA/JlblpsVQhWbvtT5B3sl1odygWd2Srd4GiL41iN
02ZJaEwNK+KT5xWfEyIfd5vG2NSYHoaySY9JPl8KaPvdZcRlg1qZgDvR/Z1ZVTRWbPerubSe4o8O
hSW0CoPadTwNaJbYZPurhNHAiWLkPpaclXWD2DmZzJ3MtzPzdSEelXYb1C6U9IW2h7wk1kwdil+2
Top+GScMZIRi36dQKijvNrovpvuOzPRoIN7oAuS/Rpe/SdwuLCd0Gw1Rw1LImtRS7TGfO4gf3BHS
TsRhN2XmzajMXUVNuVk8JqezlcRyYZ6DVjh7YU7dDkLkce1ybyOLepvaBLasCTeHJBHDtUJvL3wM
7nmhX2SNydQcn+ma8fnXK9YfFNk4G/KrskFWZ98KpzaXRK/MO1gMUCS6OjuNHv3Trke0bx1tMBQL
D7IMqu06OtyM1fAGomdbu5f6s2E0bp2PbsFKWmbNSy1X5+DZDW5m0SxXYrj0hHrsNMRv4OHzip66
tiRPnNmNrUg5LQwlGMAeEAK50NhmSfelKvsq9Kw6DkGu1Hg5mXpt85DIthoA1OWSPJeatygWLmGn
7N1QCHHJU+hOrshfR8mxja1RHvKswMDEZc+Yz0sv+Ys7l7dkngglJpEsa7RkpD+/uoGLsbioTqA+
9XXS3JtIKJxR9SbmU9mmxQDue+jZ7vHeVrvsCBqZ6TpTZXn0erbSb5swT+aDYONOvHBFxOok6j3N
YgdGzC6Yb5qU8BZmZT9NKcaHyo63c768Ooqpy9mbn4eYWU9sQP2+JoiGJXo862zlScY/QUoQsk7y
1Tpyijx/ukrooSIcBjZglGRBNpftD/xmDtGS383mZBA+7TMBM/vEbtQMJnQtflobhc4mbGQiYbPm
THZjcGtcSEz9tzdiGVludG0fAZU0K2WFyzknWutHJ+6naf+b9foDeoZwC0Dhbne3DtKEjBOjQ8ef
wLf4aWHLnVkyQUHLEHrNwJAJuoeh5ltFj1mS4pOn83ZIjfegF/52snoC17KiuaHz523L1ScdT9DT
oe0VmhaVDvschnupWNnX7gH7iBAmRhFx2z7mTrxcydikt8HWR9RYcryk0TsDFjw+5MfRKM1d79/B
uKAwNJeXWVuHdTBRhXX/PM50RKQaQzuph1CrwKJQLFd+++QmHcb3UtIic/7Zc3bns9tnE8xdcZ41
ViO2A5OmAZ0GBjX7oWdu/JyQR2I0hFkT7hSpwfjpm/ndScj1KuObYsJbKaYf5SPotzkSPO7KpxFR
gLy3AO5vLRE/nOc5ZnuYQ2/YMqDzaVym11JvudYe0QVVnt8booWe7y6ccmvbbBqsKJE1s+fzLkz8
oa1/TUd9jbNJxSLVwWLt2V+g26opv/BukF4J/ZR+Lztj2+sf+Ityzqo0R35xy30KAhezYVQY+aEy
CXTuY+euG4L8qhk4t50uSjjIm6UNsAfSBLe6wN2mo1K3rb91cM9GvhakbUyfy9KcucPmVMHORrSM
z/VNjQ+k3S35ZWB3ZN9BaBsG+bX9yRmyYquQP9pmEIdph/SaNm7G/xBOyqSZzrVkMtf4RmtXH0Zy
oPtqgnYSt/NAm23V9bfnXdgsgq1RP2Csm/lULHPdJ8E6nLPLPy7qW4WT9urvIVl2RBmhPLSF5K8d
LhE0sT5U2B/x5NqspQSr+0YAxb+fl6jtWIfj1nrKpyznPDBfB/ASkWXbXpg4B19KNxJr8JpkqWDK
DU27GSq17WM2MpViDiLf9Lrpjp0enmavXfd27mTbuS9vNZYxesd055y+7PZcPAQb+1MBR1jTq6UT
RwnHGsuUPpgK1OGt0w/T7dz6D2XNAa3XclO1Vn87BmNLhvfO56bvtzBZRtobUMfOfbwg8iMzjqn+
UpMFRdyjLZ9P1osjcRa2w0fbQXJhootSqNoGvXeu6IhF7SqGkKJ1GzM6ONNihZlzCdpQv3m/RLGc
R+ILr4p+0jvA3zgX49tgTW4SyV6FbdmusNs0VEaBHmOpK4v8AYoc/cuSCzzK8+8sp7/vpgIZRiYv
5UL/U3BfSiBI98byT5MfnMeOdZu5zhyNdZXsjJJkhM7y/3kuHs1qfNHjHG8EGOTQW8zQGxbWZ2f9
Edo/9A4x2fk/T3KCrlX53Wlma01vpPYzCDGql+RaOe1zX2CmGDm57OGJOY7roMfhk8TpNs56KB6T
vfEC8X2ZOKEQh04yBLYTxrZ3snFel/RftnMijwGWnysGFZ+tS8x40hp02xsOgCd+hpJhS+aIGsTX
nY59oDZ5+RRI+tS2R0YRLJAr2Szn2aF74Ir4Pb3DgcKqEsZq3U421v25v1mmotxjyzguc3wmLoTR
F7SIwtJYdTxeM1mW16p2f/tV3wgxnalSwRan10XMMzg7DQxBw64QE2f3pTqjj3KWeSooZ4cK5cQ5
dO54tDQ56JV+NJbVupnwAtn4gHdNdqh6StwxcH7twpk2tRxejWZc0bkKbgYcN5vJzA7TU++n1yO9
NDS3T1uM48kiLDZP/WVnjGMQDWsTBiLlbMnuS8gMYcJa3/R7sEpHPJPcygvTZr6//SglcWKxdkic
Nn4Td/osRPE19unK2W/vVcfnIjLCC8lb38l1+EgcRMg8v4zT53TQHDKe7MZPQgGiDIWBjq3LYZ77
eYfxiRX2Kh/zZz7/B++rb/sgStALkGkR/YfA3BiKbZWb/OpBPwy299uW46u/DI90IeLQzg04+R7B
WQFEqS5mOyCsi3uHPqpBarAUWLKJPPA3U7V2bPlNus5e7FwDSvuyYuWHXY1P7NLNqkfG89mplRGx
O8dZS+APV4uz7D2uoDpp9hULdyyNN2fK/gE3q1GeO71vTGxtjL+n/W/tDa/kTKFG1825Ezsr5s7J
mg5dOThUYoZ+XH/ZhY83XW8nP8NSZ4qWXAbmTttL/IyxYLCLrR/P/qWh6W/TNbjRWNKi2gKNgPU6
60w8vUF6pd3V2uRZetM2BqmVTnWSTKsVdVftx8U1t9jmXKoLFU613FtKJ9DG2o4Ilu7B5oUhrHH5
F+KqZ1OaMNFJumPK4HXQjazw+6XNf9Omu0CnxqNTG/zdpHIKiYpDecsm7JKBtqgXa02Da5SNUA9k
j/tuZm21Vz+lbX/nTARBgKnm18giVeF19VHLmfd2b2TBVqijXR5mi0lwlVOcYOrdY/8G+qdbOlaa
JoYm3Ann1L4bjXar2vO4mtZ1Xc07VRtJ1BUUZe1waGqLuhVNOKszPj1db/10vckqFqA47eqt2Y5X
iU9we2ISu4DjyAqMYRuUBuPK81up+20/D5QAY3JnWBT9qm5+Ehp6XU4YZZAYWWQs9qccu7Mwx0MV
lMt2tKh3y7GQ6EEOw0IlRJZY3Y2J89WK68Rh1SQn0KMd9i/A49AIlzH3OfglI+UT8Ut0/gsdlL0m
Bo6ZlmuHTWmaUEboxD4zsHJOlXnO1ITbwzq2SVntLOQBWck7bQcXKw/laNsRpLjgdW17+3XQ2RMO
S8pROFTuODOoUcvbenUeYyd/EKwpO9+b9kW/7oPWuoq5kzMsGk4NDTKiKbd5jhpJYmee9Ru7006E
jZKv/IRip8UXM1So5sxyZ026X2Zr540jVQliY0BmwaY1ypPQ/U+czz/FQK8iXzdW91B208RFw8hf
3LzZqfzJtPs7zQ28fjtyzLLdA7+nX7YAVujYtcv0C0mWhn1b94hnxtlp1qfU9V5yTx9M2zl2KaWq
Mdon8DuMewg8OhM3RHfwp83pnyWMbWe23DBAQ8yB2Lkdd1hTffU12MDiSziCHLbiiKh7Lz2UuHJs
Xtc4iPplFft0tJ4Dcli7LnhPp4sjPktPhsJIgdGOFIhKn9yK3NPGRuCu/GcTitsUN2eARzPOq/mx
m9FixoRh2MaTNwyOEWgXtw8VgwybYF1O9RRE2eqSosRT6JicHDgptFn9nev3D45bffYDWWWG6cHa
x5Bmzk+BQF52AsYKXP9RjRYFmxux5NKBhpGADVc8FwR0Mm4CXsx1+s/anCIDl2pHaqjO7LO0PDJD
4QbmaO5TGx8utzz6Aq9rXbgbkdbMpjPqE3fufecMt26v/ZBeI9tuQus2RufclZMctjWeHuXjfNTj
tT3RDU5op/TGNyQHoh7RVjeqhyCJL9X2+GgV/fKytNiXekckeNbGzGq5r637yZpeKhMJDCrSZSJ9
bzDYPQSSooRCUTGtcmkDwpPKwE6YyYI4QPUbDx+db+2mXpwmz4OH0pIMWbBmA7TwGgTNabxRrRhv
rCabbhAgVtp6yjhgH1GbwWj1sRpE+5ALo3hgW335/98DzcD8I5wibpsyhgUZp4kV9q457P/32zzR
0POWWMPu/PcQdgD6EK54/++L5CrJWcd9vXXXoX1Ah+kesIs9tibwjr+HHOJdb7vAPPznCZdnlQSY
7vht0+i/L4SQzpS+so3j3/MwW+t73RFff3nVv3+YLTmkDFTStuY3+3tskMMY4rBzwbj832Nl5ocW
UJ/z3zNgdy24XXIEbbdQZ6Hn//2Hvd29L2p19f89LqgNQOkoGlr/93yrk1AsxIk+qX3734dLotVu
ExxGfy/693jZLERPpe4de5Fda3fxXU6m51MXY5xqWjVe/X0pg6a4ZMCt20zn01PQJ+W13aEl1oma
uHOM/j0ZCGHJ+M0Y1p6+USaL79+PLn0whAlmvePfl3kZ5HsGG0T0nxdOYnUiqxDR7PK2fQl1rrD+
89S/t/KD9pWui7j5eyeVEdm4xn6CIMHT1dRVB7bTRvj3Zcbk6Y0K7OeqM/g9TPPsdNbw+Pc6Fj+J
lNF3p78XcmtMfV0dxLu/7465Gy54epmqKZv7v3/csut3Rc+lBSorTcNJNrAuVDWEf9/G0dzc84bZ
oSeDmVX88pwqW1NcVzS1/vs6xbBo9gP1HpHC3o2jk52R2NNdo3R5Rwv+4hxo23sQdV7UJNn8UIDU
jAaoCo9L38kwZvrmidqrDxMly5cR9Y3rzlWv6QrPzitd763Wbr0pjan5EH37S6gs45J9/erPefWt
25qxwdz5qVeM7KXf/Bs1FUVFT4UORxPOZsvCsZp3saai2fQn1CosuRUUGiFz7AdEE1PuzDx7bfYp
vZBfGhHXzrh2P2Xv3Xs4/L8ylb/7ddp/muwJqN6G4N2md7sp8nLZZW1CNEpgdfeEycPVLD2WoEvg
8t9jSdEyUrkaFD9z193/fcNKLI9FIm63f1/+faPPEIfypDQod3ip/zyvTfRWYjGL/r4cLy/QeLa/
nbUPUe//vQdZzw32afporuqaNFx7z9wZjgWF+PKcv9cP6AnudefO//lV/75RD/G0rwd6Wn9P+Xt9
bZj4/OeUfn/T4WdjIv2wzgVxkbRAz6QFVYepc3MiQdv0hsvM2I6Gzh+BGGRhb7njR1Uat7bbqoQe
8f3qx+m/rnI/MXgHr0raPhHII2OzyitRVYLu2qgb59qzlb9j8zpz/Vc2fXFnflPx/OY2oFxSd8v0
AB/QWqz3tdfKdy3tJkwStT4EVtbsAlmB26mG+Qp3v78ntTk+E2s6RE5XmC84CnOASeldZxYP9Wrb
t077P+yd13LcyJqtX6VD1wc98AlMTO+L8pbeSLpBUCQF7z2e/nxIskVJe88+M/cnQkLAJMBisQrI
zH+tb6WAFgy7pzRBLbCNg/KCDw6FIj+PL2KGTlsD1sI5js1k25ZQUpKMAlca9+M5toxma2SoCjKT
4n9raulZa0d9C9nGP2uubm/5oohTHGMEyLnh8i07ZIhOtgXW/p1hRcE1vRG6dJqwn/3kAFfCfmkY
hy/qxh9vZNPQmhRmZf5uOnT1b00NbM43Khnf266xuPu28S3qqehE9tm292CbQltmOkPuY8Jz25VF
H6x74kJXRaVS9fP661SvSVaOvGmth1N/LRfEy4qlAU5iIze1uZ3W4cT1jcLaFtzaCO6OmMuG6uPv
9bAc3s4LIiaVHd2rDhTBXybS/ABVMdOP1v+qKVywN/iUGA06u5wUFTSWPWZgfAnXBlThFaKdYS33
9bnjXdO7R6MPcZOaEO3kPtEbq34EzyS3+sBLL0CU7eSWvBD+NHcXkZ6HnJlryIVlWh7BzXyHPvah
56wo5dr6vv3RjvrHSgdtdyl3Fa6TgXSrdnlFhPqQJM1K1XvUFUygNBslMvnbEQcZrHEj4sdUppi5
LL2+FDwWEALMO5mbjJdv23VZAeBjHvetpdwEnM9U07z4uIQ8kFt+c2lTUoc57YCB6etLzRvVnZy4
z5SEF8EH87/Z6Vu2ulM0pvjlibKhXMgD+FApB88nT1OBfDx27b0/D0DLoDIuOuZ/Lv20RNYCNfAr
s4Y1RR4rv9ILQBXWhB8nbyk4GiJ7zfTcvQ59jDduyXy63J8K9xbch3rrzt3dssQWowQt7bP8mBdQ
oayRtGlvzMq13N8GjIj6tnikiiOAEw3Eq0aULlOLyFkt6JVjLfg0LeRqM5Jcmg0dKHNLOcpdVRRz
VG6/rcq9H8c7F+Nakirff9svN3/bZ+mOtk/LeN07zKGSezUeA318X6hqfR22/K6TiV48DYT1WYsw
H6hFXHylaPdimYX9pIjsodG0Zm/ahrl1tChYu6kB9QMG/IOZa5TPcHhkusP91NfgMlVJ+EjiJaHG
3DBRZSjr2hiPDpQtb4yMFapw7n/ZcDGWZfo6FkA921r/7Fu1ioI0dxix98qhf9zpWgdWVKV0v1B7
w995acbQusHa5ejpU+FqX8gnV24AZufHTAczGIoJQcLQbsq0SB47lSLaqCTaRsHC9dX2llwgXbeP
XeUXB62sko2KQWyft3764IzjnsnI7EnrjRzXk+cd06CLbjzT/y5/3KQ7/AXLIb8UedpdeD5VhmE+
YX4dKCipaUVoAzPbN7fgJL9FIEnPcmFkQ3suzRZ5reWAOFAYpZcIJM+GHprDQrbByzmvItPGA2ce
3zd/XEI2T4viMU2TfPdx6cRAFmwqXbNuS6wBwzDt4ba4F3IrizGgiQ7svdyMKlQsyFP3vVNfCAqC
zb5mBgR1mBou81KpHseOumqUmeUXMVG3DoekfsqT9BGZR/9MRPO5pT/6Wnc2lqzMJ8E+nxa5g01g
oTCQn6ejXR9/SzqgkHF8c7bbp/jEG3zKM1wuFyWEOV0rFiHR0lu5+XEgTpSUHGR0lh3T3Zfhg9IR
I24ApD45dlC6m7pA4tsPdr0PjPYgt+RCNrHmdnKznN1FZu8zX9aI63BQlX3m4OtKcakzSu+AKOiY
r1bhfFi2qRRPXSYJc6KVZdGGx+ozQ3rl8HaKriXLSvety7fG/J0uNJIlrMoS1xiGuMiPn/F2fu+l
FZ8sfkaNpOA4FE2/WTbosG/8OM1uvHnIEaoVWp0f+5y6bVYxU2BId0DC4VzRryrVcU6lHlUnvCyP
jImtOxVbFbwx+6qoBUjZCD254IN4kgctqPYrdCDFTi3QCTadUWwzgd41aQz/PvRysS464Ah6NOCj
wt5JeE6H1W1I7bspQWXj5r7yuqG+5r1mHV1So2qsu5RrrRHIxqfBMoJVESUYiFAK3DKbuR641pVh
GdbtVHlMnAqdESYmO8bmQN0Ns4kW8qgwqHSOjfBOlOcBjIZhclHUdnUhUKxRQq/Cb6VID1UWWQ+V
UQg8FT44kCkNHwuFCYS5gfj1TGqpNZPqTvANvcjbmTZ3rGUx1voVtSVm3EWZ3PUJDiUAnuF15Hlw
o7Qmp0SSiG0/2vox4hmBHCZtqWhH+Yn7W7MdU1VcmLw/axHHxnWeEH8Xqoq4G2ZkETzeRVmazrZu
vWlcpHMGQytG7UypM2HiEurWvCtDwX8u5sVbu6Yyc7ItlPcz5JFmHElI7k2PCELM7dS41ygS2xvb
aIPbwoZZEQJ6W8tNuaCBKez2hp797AICPPTRQO6jgWYyHcgMSL/33NYkmbbzj3aWVOc+6NN1nCbN
gx5Gz/JPrRnfQ6sPXiI+q0ymjwRdzOc4oIqO5nxOIphTqCKzfpiMuXzQe69m9nZO5ibaQnfS93NK
G11KnGRHLFXuUWtG90jJk/pWr1OQKKPM38Q8GyrSsDmUyUO/r9IJNlZKG26SoUxbQgpMfHyk6i5q
fnsoz+Sojz4QhoWlOiyzecfHoklCAoBRvd5NGGnX7UDieh0OxinP9HgdWpHyiEn+sudT+GKF3ZVZ
98YjvoWMsnj9T029tL2UXVczGK4KN3xv+ttVzUklYz0vY6YRn/QqM+5Vryru/O6njbB70jpbfzui
uT8d+f2cwi36bV15iFCmsiNZvFYHnrE4/imIquZarsYaQIBwXhRuBGHSuVThdh2reB6vydUMBq1C
puqve+U2ZPjqMBlMWbujcsgs/4hlxNwmlIoPVOWVg9yP8Z3JU7lTSwcHLvLcmqKfmy1kq9bWWmsn
G9Ryr1yVi9KxqJWJNloUkDPe28sjo+Z/bd0qOI7c5698vhq7ZGBiTkvL7MrLtOxKrtELfWgoph4+
9g+er+0cg8K9PPXXtqhN39s2sHsXMA5asMOOf5YLC9Ann6PUXIsyhV3StHi/5epHm3qk3PF7G3nY
Vi1gLR3BMiEyQ/9OAf5+zLJGZX56XtUVFF9yTS5qn2cX8qRg8bGv052xPH9sx/YUb6IUjpk8GYsj
pKbfrsN0JUWaura5XTnUyH66Bh0nsczGQUVfU+DVAtfXueEVIIPsyleD7KpMRoFH3DNW7qinPx/Y
NR0Av4+9hWGIFZVWYyVPlAvQytlVvavmlnJH3aMPs+lybPFppCTNPE6UG8+EIZQLuYmVKd/WBqQl
uambWEYVvJonuRna4YoHpH5XuLp+Fafmndzdh7BbG5MMuWjMxsdao9TLEELs5VHFUi9J0pyuCco2
b+tseru0m5jtsY/aAp4SJ1HxGNdwhRiPzi9LS6AJ5pZiXPTkKj3qHskk//xqzfnV0g0LNlSShseP
VysvGfNq0xpAc4lLfytJ6CmPi02T++iiZ1j6Gx195ql/bJZ1gBPNRUIjj8oD05BwZ5fbiZp9SbQk
28mtMS2P3Cqx+CTa2o3o62ILDMMr2G7DqmY+ez3UYkTKFKRLD1DBRU5XiOgkz6L8UIHPkq3fThRG
gHa6dOZcj/DKUurwCr2Zz9Civ47JvzgBkD+2yuA8qjo/fnQHXEeue1V28X09785cfDZVTDm9aWPn
cWiMaMlEfHiSRxs7IhNjjB98DfV0YxKxM/SK81hhGttkVTRs5Fm63jMd2UbRhask7sMUneSPdJRO
PUF6pQI4/ygviijkVpmylZtjPH6ZyJ2FYVUXd7XvreWPdBtqY9pE8nXbJfqDiWssDp1zkxhUPFQV
czFBVmeSssW5Ly1qL5Fme+hCzdtxTExwQz8ODwoaho9TpmkauYmC2Ld4tBoWrpOgu/WDtrslaImp
wwRxqOezCfKGAJl+fPpoobXefR8ZyVm2J/Wk3hodRku5Wc0XnKu487XkOX2VWkuYIu7WNaxt047V
5ZDht6cDgNS+Uvi2qkAyW8P2X4LrNujyFzKcUnSC/pw1YOK2nRoHo38f3Vt2/c01lOwl9nTkL3b5
2dCtct1AJjwxG2mfi0kryUByxddIKVeyaelQ59N71bmZErLhRjXkSWJV/c1UuN1C/jwbk2LS2eWT
VyBVVMqBzpgSW8caU+U6D23nEeHAWTZtIv1L56h4EHVb40UxoyN/h9zry6VgHPX37xAzhnr7HfKU
PpX8HSpcQ/dhVn5DvtttvDI2N4kaTzvEAelKB+xxLze7Ks5WeqDq92ZTvx+dXN/4aVON9XJH0Sjd
4HamTmIo0YNKTvpKHdXqAjF8vy+1uN6BTYYjqoTJSsDN+zyO3SMSaPO7Ux/rRJlem5LbBBDyCEM5
Z0+uV13UzGfmLcCF3sie+rQMtvCyUvB3SV+cmJkjMmpe+22zBfJMzLDZLBkH0Los+xF3BDHQXpPa
F4lmrL1BCU+UjZxlwrzrWu4vHR0tEEbn7GRY+TpveiIj/JYzDDck+MUdnLcL9HtDmKRqaXO8nhDq
yTTRgs5bZeSj4smr8e1gVwXauqo6iATzAdlEHnU7PT9SQICiH1GgggS2SSrfOpvMb57teSE3g6S3
jxPhknJL7pcttJT6EUUfAZk6i7C+z+f2ORlHgZVuAlJvlhLAjtP1vgD0fxv6CCZrDZ2FBKGLqb63
XSe+pZwevO0vErFsNb3+Cm0Dt3n3Am2cZxjyl2u/ML2dDzpo6wRJdhv3FDkaRe1ejF5dAoBun1So
TSswjtoF6FQS0Nok3AylUj9UqnbvV3EPUoegrDFzH62IDJVIE/GpLcqeDBBjhNo/+leMMTBjZ/41
tvL+ZOiNfW3NC1NHt2jl12MU2jNRrD0jwTzi/0NrWZlxtdcnuhUf7du6Djdqw5BN7pOndQEq/DFs
063clAfUsHoFW28dPpoJlFSiztNLzJv2dVJ69aXTKcuPBpBl6JpF4/PHZWpDlNtmwtQnT5IH2jYc
VnESeFguuJDcpzXZQNh1mO7lZpd79iYLC9QQKtk4rm89Ogzpjr2LCEBu1uMYrCHVqDu5KeL8vqHc
dYWZyrvFob6pm9Z6LEYfA5t7ow2ReaZ0AYLfV78jw1K3UVUwpJH75CIMs/qE5wrbMm3VKTc23lQV
+6bLvqAFxnruevpKU53oph8z68rUv7XMLWCcIa5iD8YMy+t8MK/y+EY1Q3WlUh1ay31vB7ziizHq
2lFugVK0rtzsm2wu94SWpu7ptP58nSjJVVQRjbKuRNdhJG3qLz4eqrdrMLhArl1OXzC/OMvKpTId
UfrX5htQCO/19mPL89625L1qgHLxcaz7ZevHefIm96OlPI+aU3+r99Sq5xvgj5ZvP28+NgN3/sV5
7uCjfvT7vd+P8RlnY3y2Yu+mTcduB44lPn/sl2tv+8qBglmPsoHmH7uzijv9Qm7XU/ec+AjzyWc4
e6mVn+WaXNTlCFNFT1oCxP4+4GlqOPy0bYpwl6t+eoh6cijfLvNxha5WxrUWzey++fpyIa9Fp6Bb
fPrjP/7xX8/Df/qv+VWejH6e/YFb8SqHp1X/9cnWPv1RvO3ev/z1SaBudG3XdHRDVTGRWprN8een
mzDzaa39n0xtAi8aCvdZjXTL/jp4A36FeejVraqyUe8tdN33IwY01uVgjXkxd7jU7RinONKLL97c
ZQ7mbnQ6d6ixmd25TP0dYtnXzvSu4wGDvFY2kQsnLZ1lVqH3LRdK2Lt0VAgJSDZ+FJsX1WQZb4t0
0i5Mbq0HasO819CSzAtU+cVW0fx28dFOHqDmRoBmHoJMLkImRa1sV2ZOf7aydDjLNePH2twCckpG
Nw7dacDQ5Ozp2r4J2/y6CJHSeub405abqXsrcMfNv3/nLff3d16Yhm2bjmsZjtANx/n1nQ+tER2f
H4qXihjXs62n+UXfqskF6RbzOu7tmvrGvKdcWyPJZMg2BtAh8+J9d1S5YAPL2jsrFDdXqalaAG+G
+toNRQVCgX2DZ1vISdUuwNX393bRVs9lUrWkzwQPJXL9y5Bq+IOqPyRx094bmKZuYrTccq/TNtFZ
87AYys1Eo6gyGArw/PkcC+/B2k/qCvN+az2gtUiWk8iSozya5fFP1x+Kn66vGOq+byuMlp5G6qnn
NcA66u7M7PO/f6Nd45/eaFtT+ZwL09GwfJnmr29062QOHVY/e2VGpIcXw/sn32E/dXlTLVAWGPug
5cn3+ONwn4NFrbPs8NYuqFucwnBED4E5VSemdfDDxnzgUntsCc2cd3bOrB+Wq55nzqtCf29VWPZr
V9LvKv3C3cOsMtad00xPTbMYa+bDJwJiNmqqt/s2NZ07y9Ou5PGUUQ4z5nqBk9OzLyrwxsu6c6Yn
r47vBuaY77gH/HbBBPnBjeoaCA2XQwK3dLKGq06I4NT2xVluAQkcr973d1fkPEPg64rMW3QG5Edk
LsbKMz+acGpjZm+n6opZrSb6J7s8QuURgA4BYR8ON6pX3o2DphHw1jGX5DTz7+Irn4VYj62lflGh
/+8QC9lvm/YYXmR4WG8Nh5CgMLdSAlM5+19ddT69MmAhyI/Gf/xy+6vl7fA5L8Yq9IPmt81/3OUp
//5rPudHm1/P+Mc5fK7yGpHAv221fc0vntLX+vdGv1yZn/7+6lZPzdMvG+usCZvxun2txpvXuk2a
v2/jc8v/6cE/XuVV7sbi9a9PT/CzmGYlnDV8bj69H5pv+45j8Bz48ZyYf8D70fk3+OvT6jV5Quvw
+s/nvD7VzV+fFGH9qZqugVXUtlTDVW2+c/3r34eIGsHUZ7sadB/d+vRHBv4s+OuT4f7pGOwQfPIs
oRoaJ9U4deZDzp+mybBA5Xq6Y+iq8env3/79Ifb2Z/vXDzVTiF++8paJz87WNMdUNcd1eHnqr1/5
OIL2pU1uuQPigbWgKw6T1pUbx3YOvRV4hPBZkFoJp1jgMZjJrkpnr/uwzHZa1w+rtBQNwcagJy0t
BQkG42aMZoGkRnb3GIvyaEUM7TeqIK2woEZ/hJJJEALuMRLFZ2mZ3jAwrAC+8p2rc2Wj+F8du6hX
DYyxZY2V6Bg6vr/kNqquiGZ44tnM7LiwL3prRL9Y6MvQnnGdZNwGqgnp3/HXgKNfiScBXFVb0Hz5
FZeAkbHW1p/NAZFhwa8F+6Rqk68mHEa+wO12GJDJjqMNhCYQD6NBongceDhjK2UNnzReV7oq1l7F
TWby0J1mFvGmlnWbR8lR9SsMau2MlPCCifQ+f4uWb1uIkLAIorXWowMfKR32TqtOO4H4aWPW8ZXu
+1QNE+3W4YGKmezkRWl1SKcRW+N41+begKw5CXAVMB9G6H2J2FoIuHOogsmB+zKRIOvgtV9OunXb
93qxHsw4vvV88SWkZ5VAbbKLfd8Q1lKZ2uuUzZQbyFbMZmlQBd0ZyVdTu0efX9Xh1zZfU0LQMclX
MS4FDbhp2KA/6tcpxgck5SlQRIyItvo97nGvI2ogqyJqbgu/MBb2zDfaIG56SHU/WU1DzZTV5B8D
2152jv9iKeSPZB4yXC3Qr6tOZwKurckvjgOe3QGsCTINN8yK6xeMtvqVSswvkJ5VIg5Tp2LR1PL0
zCzxIjXtO8/LMMkzmYbhdDxaRTht3Kh80XLLWlglc5R4IAEoRfS3+EGAh8ifEA1m5NJYtLp+jdp4
MRqCTIaWBzYTycGQ3XZhEy5Db+6mNw1epYIZqjjD5ujX+3imYzvpKSdU2lK/VUV6VZTxYQCDjJcB
9HdE+ROfnP/Vtb39WNhMeSyZZtwnhnEdj/HX0uowtuf5bRuna4FP8yEG+TPgE4TmAhMmgA2iVqtU
KLtWxUPMUGdZeJd+W14OBkwJEdkLtC53vGL8w1ajL+u2XSDF0TYpI3G0nRPUHtVvmW3CVYu8Oh30
ZdUiCe8aP4ex4cLg6IZd3vcmvn2xa1Hlw1XuByRpTDelKJ+0wQDxlFHcEiVxWCTV7sPIv7M1+GJZ
00CaVdPvkXPjNsGxxma1xht16ZnKAZU9zsMKnezo3LZV3V/aVXpKVXuLGOIWKlFzQ+oe7jxsn1oV
PBhFsh768DviUo+8i33SW1BYJ0BTFsLA2kaMMjLrZuBsG7QG4Kxz1wZnkdjVOom9ZU782paIClzD
Lp4pQiBOtheLtW/EQGBTFFkC2e/KxiFdx9xq4grsXfENsJ53ZV0YSdAcmMy6ENx0NsV8b1PCCS6+
BzjD0x7HfsiZQOhu0hCMvE6FsxMRaLAR+kxzqElTBolS4RrI4U9gZFj3CN3xZgwnA8gPugqX+Zpm
9NeBkVVrRsjmNs1RAgOksqYuuXFK19ylIZEx8VhvvNigZtA2FJUDvKcdsbKgf/Bf5GCpgtscgxYR
uNlt3QQlBfz0O+kWGsN1n3T3ANxEeFDo/x/6W6+OIDCB9AB4qkFWdLUrUWoJM/X9RTde6zihG+og
2HcCG6+th3ZffY7Cjllp3XqY9IwplnaGApkozlvPPtpmJo7R0Gl7BsL0wbAH+QWDHiyh7bHQp3TT
8wKMsqmIKtWro95HMXK26aWLB6wxeDfH4QFdisO9Ya4zQMA1/KbZjW14LTB+bF1oQCtoPDw3RGUf
dRIKKRz7K5E+zB7So64N7VHVBlCSCcyaVEWtPxHrBg5IW5Ix7aKML+MT2E0comNAtarbzii+WU2G
PdrhPkry/LRyc5JKMrhY1FPr77rAj1N4EyoZNJ1H5ogtnOT6lZJZ1jEjS3EZK5myDBKY4kHSqktk
ivCzbRHtsn66aCIt2ylVfoacpx4dLbVWvBWkDVCYCUo3PonMeHTbKdoSmOkeR8RjO8O1YXzgUomy
MVoHFFNXYWPab6+iml+KfD3l9D0QkTjIDXJ3hh0ftLdXmQXxcIzbJtwiSofIoB+6sbTS99UytPdO
82C5+XTwbeMuVw2dUifoDaRaTA3r14MBXTuBHxnMWHJRGwe5lumacTDhKyyQuKqrfOq+pxZMhhzp
zEKPPneAfPigY4zCi4BKAcq2OppXfmYSduBO56QZ9YNvZBnoHsw5rRi2vTKdy0E13obf/78D+v/o
gDKVoNP7++97oFevWVZTQXjKwqefe6HvJ/7dDTX/tFFPmq5jaobqAHv70Q111D8tzdVmcaWOVU92
Nt/7oab+J7tsR8WModGJnUfmf/dD3T+Fxqy80ByNj6/pmP+bfqhGX+m3jiiOSJOaoKZyf9E0m+v9
Mr2S8NWcwAKOuyEpbvsIZ56XRrcmJld0/EvUHDAeFe0SbjDoaRU4iaOb9SZ1VHhWibVzS5HcFDoB
CbBIp6Y3t+7UVGs7BHhC4HK7EAM+BTvpBogn9TUy8HqNRIngoABLnoOnNDilne0sKh5Ii7Tlv+H7
PFGGm2F+HrjaYyafD/JJMT8zYCtipOExos/PExNH7Jyh+g37SLgHO94BtSQkqWf0Fwa+DVMKVwQl
x2hVlzEPjrh1tqMwQc3F/qNrIHdIFKs9tG4C+qS3o2NbN/dRcBMyCbolJwtDS9TtfF18Cby22mpM
so61/72vbQqkGtZ5HFsJruETijl6Ijpwx5nclkzBCNqmD7ekrqvL0jbqDeYiHBWZNwc0ZQS/RJCa
yKIcV1MQk+9OGhne9OqbMYbfIVOXq9xQ7m3RlWuKatR4xhA0XeJApgvMVWjrZ4HcFzIWjqzQrM+x
ce6Hhlq56e8zoG9LilU91MppWLXQhvZ4GYOlcNtyP+kqBl43Di/GgERqZkQOud2dQx9EpWZ/Q4Mc
n4zOPMvCmy2SdDlEdbuuigIIRMK0rmqX+ooouHhj1DpWNq9bihEU0lgkMK9n11RHht6CvFNla0Th
o6lbLl09iKI5oYmLsEDlnDMJyzxMfYfOHnNgP+3cAlsGnQbHgp6hNM+elj/BPYGoPNmXrStSrBM6
XSRCuldkOnRor5rzhMBrn+T+pZUTGCnCQL/Ax0oKsvkFlUtz6fnFiclDory7dOW6QtspKjPD/cRD
ESrjnYdVb1EP4C/jnqfGBGalpzKQ+BidAbzcD26fLu2cGYKaOO71mBiLTdZkOClneApwLkICUa/Q
8TW7HcyRYdcCPyVRl8dhGbxUCaLDECBuitB7q4l0Y2XKKyWzehkPE3QsvLap7xs31AYRkIp9NDGt
qUftKat9uKXAQOn4J9qJU0iGxShHAZk3TihNS3Hdv2qhkaz7gVkZBLLwOTrxtQmCeKcOxbhICryF
ddn4y6lRPyM0oVOqI2Y3h/KsivKlz1B3oTS/de2celXtfU2Vnu5jdjsFGp+4LDybCP4W/Yw/jGMb
S4rKaLAzPgOkvK0ZB610+P2rtq7gRuJsrJKi3uYjT92ncILp2Q2YdEf9dgzVdOdn/bVLuUrVQDTY
xJjWY+pvk9C783vl1QkZDoDmZsRljXst0reijG9HG6Is+fBUNrTsO7ECcyJDA5DLM/i8oG9SxQZk
enWyHNh/oAcNiPjct8asPvJiGQMME4F4/SHPKOci4kRxpAtUafk2x6B5aZDwXJE/XlfMJ9nCIs6b
8vmxie/duIIDp27NYhILhO7pdfxVG/DlMee+mAaKRPOYlWKSsuiLplxz/0Zk2eLYoywdffZKzVr6
FjawZUDMw6bN6Mt30HxSFHSew5iLAYgGiybuV2NpfgMZS1wNEYhIhsttLxCEMOGYbCydQGp7ZjiL
0NpksSY2FFD69ZAv2pjOQlhq6qqlB7mckm6j5tY1+dfdRTEE6Q62LBUPE1HcFO5qQieQ/g8L3c3u
E72mmJuWW1RdcVsSqsqQF7/R0nK3TMUDrNKnVciweJ065WfL6etVnxhkXNMdLFXjMU8KJnvpUG7a
bgx2vTGBp9HwXLRD/NCFnQckAgupnUX9uqv3Y5kxfG4sBGcmN7q+uUP/P8JlxjGkTdwuphQ4Z6kB
ZjLSy1E3rwVJFH0OCJYxrgD8Od4XCf11BpPOzecpMRwGZS1IRAfbODrUVJAKzWhKINxcMoeA0lI9
GFGinjIX67lx6Ps4upjGxoOw6udnNCH2Cph1Od+uXXS77pjG1H3Fs+JaOz1Lva3C+HzRVbi268b0
sOkCOLP7g2J7q0lYL2aqYWWATdV60VyB0shJQDhY5uE3KDKAEsPssVmDBF8oKK8ZVTM1aGjAYTzb
2Xs70arf1C6k6G8EW3REJF8U2s4nkHvheu1eCRCKWxRcGdWsDJ9gYODEGOwgGFauhoIzXE5kL200
B7oCU49Qqtzk7E3xDXhyPgoNQFivMm5RIp9x3s8s9rLdKSS1LOiIbDsQLQsKLKsCThPssXFjjUx9
GCTGlaAW0PFTnIU1FjUX6IKuy8rbYHAh0Qll+KKwtww/v5REoiNrGQP4qejCFL3b4xEdD4HOwNGy
mVROnFuQ5M0yFfq0sfDbQL/s9pND7i1a0JkhCHyL4RDryzDjPfbtfFvGdDxsIuoqbdpnOhk/QXEN
uWSfR3zkRurDBMmEXzvVss4+9qSojflVgNstq0Qki5KoBd81LlKXwUIdT0vIBmAm5pQ5t8HF6Pb9
s9OV1H8dQBXekz+Ke2ZknIVRVvB1iLimukl5fHyOCeZaobAN+fP0W801V40P290V+xb/8LK0HsPR
ebaCVFu11UPtKNs+bq40s3/0u4kMJUSJSnTipuAxbHWP6G4uSSVZNFmkLM32rJgmyUS2cQYNau/D
hIesQO6dcS8gSpy5pxqeQ+PhvKW3AfDF24dQiKoSIbnSk+Q31t8GprawvSuxHRBY7Zy0ArhpYPqb
Vo9gzDXGZd51D/GYMsczOGe/4cPVGMY5x5+5jQZsn1TU9n6eP1atwGPG3W0pckGkSn3vupW3MMb4
RR9KZzMoxmWRdfdTVMH70mJmsaxm1Q9CP/rNiMFUwynuk4taFPzdW/orZbIqkuQmC4P7rCxfmLzc
oJEeVq5nAy6h2JY4d6ZroSwnDdNTRyxlBJMZAZ8+CvO4//CtAFo2wIOlFirv1iZbGFv0gfjUe+JR
etJj/MJfk2CAE3Ve9A3DsjZJ83VMTE6x6KEQtB5USs/vCS4vsp8Xcp89eP3bAT4AdDltGFtMmpaH
5MfCsZziUKl8ZRV/M4JoOYDDJOpYWAEpYfM2X85k3wHtTMu0PnhzwNjU2cm6LYI5OCkf91Fxm8Zk
uXQhIrqMdPADjvX3RVzb72vygFXgrpC/COZsIr48mc00pzSRG50exoZYPlOrt3I/Q+DsINfkQrYA
v/RsRXSxP3bJNXe+xts15apsrEH1r4/FGMPoKr9NkW0ccqRSoerubaHHW8RDxI1nFgHLXmgeZAMx
jeoWCsNeMMVN9tZ8XWfKWH37EfO210YzVI80mdgh26yaU6mqlLCchVyVOz8Wv+2TV/xtHzwvFHxG
hYKRS/2rU6nPgPmPJqTjOTdyNK/TojBJd6rmBTCE8lDYvWAoPW+bwnpICojc/fwX/PizRnPWFOEM
/G3lnxmiQYX4Y25kExGUxoRxkjbAPhUUE3ESLqSmvz8Tcu23C1ZxwHhFBOGaoTrhLj8WKqWsgz4v
5L6wttJVJZKRYFxegrxULD9j8oJvqzghHnWKBetBRs4xA3qQazG+uBgzQDo/TNoXYPzkeWHYBanb
820lbn5cjhbhXXae7H2tjmAtgujBODr/2Xy/5Oy3dfneRzZ389xqvJUKkoAb1vyeF3OomFyzw4J3
Y170zTkuUhURjUnwlkrdm6S9edUvCetNgINaWHf5tSCMzF8juRDMs0xLHB/Onuj5kcAOBjVa4VrL
yeWrQwm8BsZAMJvclGuoG6uD2UWkqsltt4tiRqLokTNh74wi/6IQ43rMQ7yWiOl2Y1xDzJinJ5Wi
ugOOklXcSvRm/FqX3jYep+FGq0/mWMU3/5e9M1tuW8my6BfhBuYEXklwAmlZkiVb9gvCsiXMUwJI
DF/fC/CtUnVFVHT3ez8YQVIWxQHI4Zy91/bACToyesHkUIRCG+nNs5RG0o7HuBFRRrByOFZ284Tb
0znmXvkAby4mIKDKTgkl6aAmlmIdL9nMuel8qJd15WFiWLYpju0SYgp3rVdk525xf5mGQaEQf6GV
5yhpFmGFTqbftUNhBCjRPUrqfgaohlVEnGsXrCP0Ud0uv44D+gNDYR40zZoZ0l1Yuwi21uDS8jAi
qXFy8BjqzhTQCzOvhDJ9V2aVHm3oLgEBXd0hK0y8SfGch+6I0l/3nwgGbC6wef0d6ICE2rdeHMth
ICwHQjpCjfu+0xnAXDe+zKSDfPLhg/nMCnRTVXpnWqwIDSlTyJYYsM+5SZF6wcjIioLTr9wG5PWc
m5VkahnXmx8P/tv/2X7qrxlzH/+v7tzvUnrNXlr+p+1nRQsuZbfdXCDCH+vJvI9qzrTFoztmrIft
7p8D25K9T5ghlXgS4DK2Myjhlta9gDt1m4nz3gcjgWZ3baz592C51XF7om7kPN5uyVxvQEAt04W0
0I+fkU3dBkqDu7A9hqMfFfnsUpfnF4f18PEUH3erDgirOad4h1KTqSyPkuJMg+OQrzF4DTgaHltv
fhwIHe9OoztesmLNIHAqGDDrpcDJzjVSwIhhC2r8eezjB9ut7eBKfyx2MDua01AJxgp+dzvE+fzT
7DKdgeQfDzVdY+8N1nmkkPB5bZ9LRhvtlEX2tUl1vkPbtW+FRuqWWL+p7XtwPeCwu+17pY1B6sB2
01znJd1yvhmWNe1BI5rMoBzmobZCExDnXsnFAywCrn8oeWvSic1wzBrz7LFwctaxhXV5HW63/Iav
+N8es4k325uj6UMXsqMgNngbwHq60B+3t5zLa0tYSwaM86Eu0/SiLdR8UxaRWKHNdRA2Fe9yu6XK
csYpMZ5ji9RF223mk6NM6AVTfJBcGnB2cTXttlewbAPiFrC4vUA52uaursgT2f76hGztWDfWHa1L
NEEQxS6e+jFn4xCOw3xqGh2W/zpBmm4qj6BLH6z1vW6pjfhB4/663UcPAQ+1g6h5yKaYMjmkA5B4
MVpnmxCqi5e/bZmK2wFnoY21fZ0R9FKT3TXO5vrk60W4BZNuh64nZ10KPm5AA39nl24/GHDPMHNs
80e2HYcc/FlScm5tz/7nf61P/vEXt7+1/eA/PuZ1CXPKxzNst7bf+3js4+7H03y8vI/HspaLNYqp
mXUi+xp9PPP2n2GIMof9ee0fvwN1MzkvhklThElyO/z5L5qJ7JUmXg/DxVLhAkM5hKHgHhuSP82C
672eCRMYmHrZ4nMpa+vZR/Eqqc9bE357sF6m5xFswdHOMpfwRdJplwijeFyngY0GZKdvp8x25m7n
ycdhEt4dlCh6A0vW6IfxIbMy3OeiUGHqMf2PCxyWpSrBd0J8BpmzzsNNJphMIJj9He+qS/VlBEJ/
9Lz5EKdWeXY10YWiakSAGbdkW2CkIW8B0UMfWmWbXhJbZgISaZRdiAfsw3Q27o2i99M9U/auN/I+
3J6DWRzo3rg4/UkaBeNSQp4WvS/UE+3/Nxb+V8oWg14ANfj/3Fi41ON/ayj8/Qt/NxR8/S/DEcKg
8A8J+Z/NBN/9ywWgSFtJGD6SLQeV5D+aCdZfqFYM6vyWtzUMqPD/3Uyw9b8sV/iOx3oL9vT6W/8H
UQvb1rVZ8KHVdFBsAe1BQYNwSzeFZa1Ct3/Ras5ljyRYpF7YWjnOE2pEEg5GR1tvaCE561H21WMW
vHlah4tv6a5JA9pDQAXTVmqkRjf3FDX1p5gy6K3xfiTtjGI+AKKZrppaLtvinZyS9MxK8PdEqVNq
xhXb536YFWLmPDWfLH05TI0HlE6Xt1TN+t0wPkeSRJSyYmc5jMUTRUzrYRbNTeumcG7GKkzx2uzd
ShtPbhX5YT56X+zGY7vQC3zt5cmM2V/HsJkiqaaL0+TxEfMDASYRiIRYWgcNtyolSpESFSq6oCjc
b4mf6Z9rs4SPBZy4WVX8DmWizI1W3qZtPbSV+ybcwt93iXpLnb44LNK5pX4/XWyve26nJT6KokOh
vqo37NrSrqSWnYex/z6m9D/SQQZqXIt2Y3TCPjcBscrQNNifTHsoX+keXesupai0zA8YIvWLQUSC
Z5HDJUrIKFFtZqdo9kIDpCpkI4BQWJ8vXtsUAZErOsvyz3SDqpT8ohaMVaAw31gz+eiyEUvgjYQ7
IGlbMClaZ8Ji4esGE2Cf00RXKBHdwUoBCuRNSpeHLBKtMG/z4OsHMRIvYk3Vna0Gg0S6AvFgBSKn
e57NdDgMkX3qiqQ8GZHzu61KEr8Ll501DuU9rlMkx4oAxnmkalLnrFKlGQ4uYezGgmjaaEOS7zN3
Nnf0vzOKy4KQpoNpKqKsp9E7CDYx7Aztd8uqrlY09tdKkzec0/4NfuHR/Zr3FWxtf/pUTJqgppq8
2iP5E4iQ2IPkJooL58526pIYinQ6p/WbxssjthVaYz6V2knPhu/ofUYQZXN5UD0k1SpyLiba9rHV
2b+LGGCOJSty4FmdL05nHVMXa5ESv6vayQ7CJrNAj6PfBkiNs5Vjm8rJOsZwN6dBb5Dl22gC2ohi
HTW2/c6JHQPZmPrBOmQ6Fza7sngByB1B3ajH/lJq9cURMWhBE1njvPPqOvoGlbOJu/jBzc6W8gMj
keyrOcFOrWEHTuO9YLlbrjMSLaWZZCGZzQNeFLJb61HdMuPdllPxKdGG6OCg/trjtF+jf7tdI2x5
dY2xunLF4QOU+rXEc31pIC0FfZ9+G1zAqTbNkn0iSvem178QA8uTr8rv8dwjyCBKMzCllYSdvzd9
4dzpZnSTWgMING0pFo7zd8sDl1P0REoTC/15LG0chgS1oReZM+L1aE0Gg7K/VAV6UPIEQLy47niu
fPfoNjYYxhnCv+31gMNi9jR5Puz7uXPOaBqOZFC8Vq7COzvQV09H8I1+lr/0hb2LhCJIzEHn8yMt
UrAFFbuRxHuUIwOXgYAN4pqOdTq9Oh2inDbirMmqH8bipOcxi3FwlBaKD7M46HX3UJjLux3pgZeX
BE0TM4tDKEgd/c1jw+XWmkP6Cekf0dyeJ3BRvG76M7m4QBuewcJ38uBhOHIQNl0XZ9lTKZ/YjHbJ
qU/hDFnsLzroHKXiC1y8w6QnzyWD9s6d+3IFuJKK0RNjJ7tm3j+ic2fzFuHWdNwpv9Me47Y/iqpK
L2ZTfMZQrY6D4/5SScIeyshiGOEtCbpDg/cfjOyFEsiy7wvIwm52LztXgYQkKw5Ww6nqoaSWdEFG
V/POmf3ZhUJLq81I9qqOCciI8uwwa8nRb4nh7InaWGQOKwHqRpmlAEsmyNLtciP5cQzAUiyQMn87
sZsHUx55O4R8x9KePVox8oc7cf7YE++y7akod4v4Vr7RviuARMvlIvsSQklDymU939hvj3RNql81
+ZJ6JOAnDTheeqPXAh0tIW3ZS5rwkmsFEcqWtX+pSvB8LYio46C9LTT1KVKyKKon1GPW+JaL0Ucd
7He7LrXir8y5x35K7xcJJV/vKfxn83zLsoQxqSpfbVd71vToaqzb6Bhwnhub9DM19a2dhoOm+0Cp
sihEjiwOlW+ih+niL36pHsnTdY7LZEHQsMkWQZRmHaELiJ03iS9zpIOnZN2IFUk3P+e4ARFUelE4
ZL3Yg3udoBG5tDsbYz5FnV3eQQ0mtgUW7oEsaB1kSNUdanu5j3LZE0bW3gzyFA8TClt292K+zw3q
q8ZMXHCaLbce6Sxrc/K7SPsoUXsRbTc1jhWwM5NIwTRjb/uteUrM/gyC6wxV8KLNcRnovrcEbadw
+yeD3Ptd1oeqJ55XOcud5TZssN3SDBr0TmlEPRnxd3PEiPpM0HaxkmKfdX02Ai9GYSkUpMtunlQw
IHHYuSaY4n7hc5PAEXeOqos7QP0MvlF/HF0Jk6a5IUywr9SWgbcBfHRRqwfOVGefx6I/ubF1h6dy
DE2I0F2S5uQqk3pmpme11u9drYfL6rNAZ2Zvw2ms6BAS88mqRaMTOQZTNrrMyEtP1zhZ8XtV0NkV
IO62vRKYi2AiHWGaDtnBk8I/GQMNhgIKmQ+WdtdmTY+Vgwk4Lev95NucCB4cx8T0oBbb9OW+aGmj
nRNApzvSzZ4iAWmWGb49uRGApJHIsrMcFFMuGzsUyDcnQimZZBkGwUYhy2uObaNNN8J3iRhXzmUA
cYPUVILut6vyc5eyDPBzJ9DaUwzWDYlsEl/03hPUiVwgcsNSoBeeT3Mbx4FDlMUeLxJM8LXis1WV
vaLIhi/9wgkQs6WPF0HpRRUU8uN4dmDfuh0B3iCWt1IsQPHflOa0QNGJWMu0HwVbG5lYKMxhL3RI
tAVk0ElES+gNM2ziWoycZZpLZZJ0YCDvRExwmoVuY/3I8lmi+FJEJ6CPxZhQnPUeaqQ+zOF2WIqB
SCDb/5mXqAhjR/3SFqxi+63ASaQG33aBaMVed+elswznyNECdzJoWSUx8ZqpT5dpyKtrZnrNqe88
4lhau7co4QjmgdxBfKGtYbCAQQ5G378Cjoaxldfanxc5VaPkciQFr14L6xOm0/2kkFBa3bMs3WMU
d3oYa/I5ynuwAms3YiueGn53y2pEztu9uPFu5kK6erZWLrAoUnNYb5lb9WG9td3dDiXdNatJ/fNg
jDLcDt0/b80meJOUcoeK0mviUXmp/UdoJ9m1RWF7UYwn1eAZe6einlZlSApqRycnnPXr0bCb++3l
jsLyTkken911L1xslfT1YI095a6P+26coBellL3Vru21IKEA81bnaL3sp1QqGlEeZSVfqksmK3nq
1k08mHIe2252Nh8vWfUTeUhUogiJMZTRXrZ2iFKGNu+3m4VDpAVBR16wfa1b18BzBupsf47bA4Zd
3y9rp4L2y/etbs35WYfbrY8DHl66QGtJygb+45p0CJeF3vSfAv5aSnK2etJaz5dz/qY3HYaofz6U
U11Aw0+90VhrT9tn4Wwfy/ZZdaZzc8yUBMCnSvYLGFFphxGNcqryWcUsZSbX7UDlEPmv994OVbZL
xpo4Wh1hYB6zR6mrVoWTIkOHxc45or8Qfhx8hN2hXoj6mPvLc7liQehOaegS13Mu5frEcAuLn7ri
dvAU0YO6272h+cKnu4wt4S0dxDPWHX9aXFufy1ubXX9uVStHQIfQgrmr/94nog23AxknDJceYd4s
HBn7hq5lVPex+Le8Uzcd7iIp49NkLwi/ok4++mKcj9sP1XqxW7Dt932LotqOl66gvzf1pMuWLMjX
Ro67DhGESPx9y5i9horneh/t9dcUtuFx+4627wJFUxOqnBgIWiJfaHyXa0eRIadF4gZZ1z1t38y/
nb/dSDRu02XT/uMHAhwRy+aLObQVyUVrfQw/GmcWKclgNlgQeNsHwjz+r5+XPzWKRINsSC5sJ/58
BNu73N6vnZpL+PHOGbYp8MjkghE0QNmTBYlu/a6R2q6aefsseuPBYEeMpawMHFOy9rYAAeiL/b3D
tuGZ2EV6FALo+J61ilZC5kH3NpcFM6fXv+l8K15HolIxzi/AIhhgV0Z1VaGCy6VvBXImjfnjMPkS
uDjRS2sd27eLATwqlTdZn3VBcpOZOo8q8ZJg8D+1WntnxtG9dNm7aQkTvU2gS0buKZGnF7uzH+u+
/gLRnRmTHoaNqEHkLN6NkvA5QiUm9Smrql+GML7SWFbI83J2fmP6rYSKmeSomrzmJVbViykid59Z
XAJGmd3JpCrOtT096HLv1G12HKfylsboiUpUliwtrG9Dx85Tsnrfsdo5DoKurb44+TEuYDJGM0sf
oZ6oQzdXfMSfemv0znGRPLcGgrN1oarbdL51yCcXQ2d+jfX+Al6wOhmkBhnzdO+X3lNmlcQ15OnV
e9WoExzmFdaALvrRGTxWX54KOxsyp/w1mQ/e8kiTPD1GiQYHvswhBU+vbEjKfappd9oQE6RAKOMu
BoIReQgCc8Iodi7od2oOGt+Y/JLBL6uK+9nLf0cz6sJmRkEnC2LjBxYr2qxPe33Ib54DkHoSRO9l
zaMnL6jwT60ZkXLigb126v4+F+XqxiCKyC5JARrxfNQtAWOZ+qRPXyOB3aiPsRmwyOgloX8sIdNd
B16cNXMgmuaZ8uXBsKj76hnrKi9PL0tflwGRuXb+s3PUU+d6PxQfwpLQFRtGEjlw+36RRR56pf7Y
FnSQLDQnjVx+5SZ7arWCibKxe7AjQRvTxYNb+CYhGunXAbD6pMxnPJk1nZwOChwBEdICVWa1l8FM
BM354b5s1CGpj4s9XXvwxlzw712KTMzvIao13SrWdAiXLg6dU+/rAS2q0aaC9DPBB6l3JLOhIZjP
ZrbEuMsR9pj5Y+bP1n7K3U/FbIMkyqvbGq4CWjXsy/lKDMUxV3m8U/b0qxqMu6SUz3BtgSf73313
IGOB62ipF+eiW3m9a1rvvgDSX+GhHXHf7FiTnqQ7vNDGfuRV0vbzaQcamXeqEjZewOSPE+mDwayj
ZMI+tStrdu4CsT12VxGP91Nhs3DMDzo+sYV6jXLFMYXlYtlq3oMWBZRa+vfp1L1Q8A+FE837qOte
JGiA3djll94kHLT0PEREMkb4RljaFWJqirFK+y4rMt6RZTIVXAY2PaLuxDHyXDa3rfqpmwODnzYc
0KxNrMEZDtyBcDVR9PdD53n7SAuSnCTrJF79ZkUKwcx46jxyKb12LIIkK4MMIcvekkry5xFXTZTl
ZKlGRLkdzeI+Ps8OEqTOxrwjRzKTPKLohqx6L1pI/MptyB1EItpgOqsN4w0oWRckNXI4lljQlCNi
rgvsv0Pjw0dUbTDaqHTzFNRkMl+HUqW7WJ2sfKJGBO7krOcuJD6h4YJvtZtuEk4Lqg+HvZ7dN0NO
i1Fap84Rj34ii32tTBUQpbKzi0kcs9l9Z2URH6wBiAfXqDBjg3ni69ylD+yLlxtMt1uN/gUZ0PBu
DT76zpaChLR+To7UT4vUv1dpVh+Wxb4OwjT2GdESk4d2drB+0woS6GyW6eDFY5DnWHBtEtss75ND
B2CK4H7ay5qhjt7Wz3juRgd/IKLqmWTg+66iGlvmljrpvW2ELGC/Mmt0nFIUAufq1sUjWzUxol/S
H/1seXV1i9xS2rhIdjX3Dr7yZ91HmltoK1CyhADRK6yMKr6U5LNRZcAOH3nvGVHIiMGQQnZaOgSZ
SAnmI4kscZqXjor1jWEtSCe+TZLo3yl7zEc5kaBg59AOo+hLyxgUVn77Ds5k3wOCRUcr3xKqKLt2
fPfodQVadfP0oscrSRhyovIgR34D+Bu2shw+223xmynm1jGQraBk1hz9y6C8N6Z0tcdKkiBlgk6E
jiHLfucOhpuR1LubOzI3ZqzJBtsiQtrDF9kfs85mKcuUxoVElLaWo1ISoPbzGjqvr2DF4u6pPf/e
UEMaOBqjDKtaHJw6Ga+97RFcvGivYpBEn8+ehYx6YDxIH2XulHduNao1mYLMgIHAC/6SUYj7go31
vveahjgCYMLKPsgBAde0N2z7h4SWxTpzGNGyOmd9eZMel3xp+Ee/JtTJMnpn7/HS6h4kOWjkcj92
Qwhq+3uttxUqwcBvHRgdY/XZWrr5IXJwjMfQ0g/WFOuHBdXYzrY+k7aIPakl+DU3y12tG8VRme5j
R4N4N3p5dm6ds2W1401zvdfEdz5p7MIQJ9O1rOynKl9Sdg05OX81A1o8qPtIWftBNucRheneLAHG
xqvanLMapDNIsnG+2dZItsxsDsckhG5ImFCHYZ9RAkMQdFKjaEl2q+Nva5Rw39lXCt77uAEX4BiP
YL2IJz5aRAM4YvyVW/lTPXzqKjivik5CUAyJv1cDHekUYtJULlTgXNIzvf6UAhm6nxV5p2DZKZNV
O4XTjbBLh8wJ6T6kqXmflPMQFPa3nPr2bmvebgdBCGibV9HZqJonm4FtDEZBBI3oTSpeFIdwWNUH
asE01SXO1DRn8o/fyylqrtFo66SYYpTqBmKuEaGcNchUTHP7PBn8u9QHl11glczUa9pfI7N1DsD0
yIFuIjIsLOtZ9sQMN3O27wmQ9CPkxfQi5Bn/yvfFmF5ZNx2MuPgBzh55e+E9EMYXWIp1i0wfCBiE
1CXG31NiX6hU3rSSANtS0AmM7J+OMzdhXzUuG+XLorO9SvviDUfBY91i0uy7PnCs7LUx7deFikfQ
9AQ8TTZbTaTBO8/TPpmpyiBfRCTbDDXqGcG1hcETwWPM6l0bCKYvSCPV4no/zpCDKJk+Ej+IdqMt
Dw4Ygt7wL7j+xqNZZO0ReTWlpBGvmmESZCk60qp664JyuKTkMVznqXLDxLU/C2PVjnsZDsPSdxFe
1ATfFDlJ1ngs2Q0QLKcKVigyb28JdJZcJ0qagkp3TJ2flVKodvVfbUMH1ud7LJvEPIJInA6N7v8c
mwrr6ZpgsqfqhMxUH+m7rgVz/Bw30d6NJLeRL1A/lYWQ7K9Q5SaG1YX9XCDmRtXch9t9vY17Sk1s
vb4WqxhQbnWEMs2GcLv/ccA1wXDhMNJrm5zDaE4JUOM/AoR5fQacDV2Ybns2j/MtSbMQf0EfVlP1
QE9kOrLg4S+sD30c1Dgu+4ikrX29/tFscorurGw5hHr2KVvK7x6ljAMQ9eFPnxrvsgpxQNTI6T0S
VHAyMq/UeUxFALh9ONB1CGEtj+wx09tixNVpe1x3v2emjbGV7L7QGqaRSg4LwWV2DEx8NdqUluwg
2dMZ2e4Kt/f3Wo2glGIZUbxrQSPRAUCfG5YzIB2yC+2uDhnzMgZiFZg562Hr4n8cipXquJiLsdta
+VsTf4qsR6MvWKmlxZMzmpI8FpSg26FddaIEB/C2XO0crRvnLOvJ9lgP262Px2qdoKLRpm0msJgi
C1JhHM0qJLOAFN/t/seD4DvJdi6Ms77qQYqlP8jcbc6aw+ZomZqE2T2iWSSx7f/p2xdrOQsujEmq
TJZRassc84BT/6Bl/N7WrW/apfvTt7dXAcD22Po/WtPr8T4KO0C6DnArufcskYVOPyhO/CHzQt00
eIsuaeObNKfEjRE2OiIdZHbxRdD5VJ1HvFE+2iXZpL52FCgktseymJFzu2VMyF/0waXAWQ1vq9qH
zNSW1YSWGKEd4V/N29ftzvaw3ZN/lfON9Xqlh9tB/vPWv91lwYs0qsF9vr0+rZ4sTlmQ+7xhfdUR
bYft4bnvowuhH0O3IABmm4BwtcjuIMpzt1hf7PaKcxYJWIcsY9+sr9EmBy5018N2dzu4bZ8FrXzM
G2bisuBrApm+/f1/eRHrhwRUTCCpX1/H9pOZE4Ekbq7wMXcOEcrmVuIonps95qKYPdeubvVvBBhR
NxJtsUsT6YLOZuM1C5cehwXtMEbU39h3CzEarOkpaWsYgndd1N8M04FI7mU/86l4ZQ20LywoTzCN
3IDkmzcwQc91z1mSE1qZ1Ea7X3J9oNMDanfJ+bgmaPYs89lLaDQPVdqVB4NCBS5h+9qzoyHnyznl
iqeTWhK8w9Riv3laIhtxiIQyzHfAIwQQGc+1od60gnfgKrIY40zjUxBiR6eUM1eRP9kj0RNK/6Jp
eOFgoKb7TQnx/27U/8GNKoQPfOk/a0YIk6refvXpr6H/Vy/qn1/7hxXV+EtAGjHQbluuRTwA4ox/
EFGsvwTUE2QPAp+qgLf1oR4x/2J1Y1hcGrYphLWyiT7UI6BL4KhYDsIF0/ON/4t6xFvVK/8qHrE9
BCO+yXTpGcLRcWf9d/GIY854YpHxniXkuqSPMDbH7c0mIQi/F3k3Tt+/9Np7Lq1HT4fqQLoXholh
8nGKk69ceXRpU/JOcaBX35ra/kzb4slTXh7GFdk4qn2fhgICEj3gdQ+TEve509NLoVN9EZmifTfA
6vdjyg5kHk9g8G2yij1Wry5unGp5ZrmY7WYDGmOiPTQ+TZvGEj+7KX8WvvkAGxI7Wjx+Am1CXe5e
PzjoCwKynXZGKyZ28bxIWZa3cTxGlvETP3uzn+s80KdnGAyshFP7wZ8fVeE/SQKGtaV6kkvyzmBx
5zrZ6zD6EBqST6OMblOPUhRUU457at/0bPaGwdXZ98qXJWmekqh+VFH7vSvkiRLQoQNqGJSR+Gpb
yT1ej3cFsHTvsgkjq/K9jvvVMMnHLFygHY1zlQ7EqYrPKY95zbGQL3Z9aNLkaJVIGCP0xGNFKitF
YoPgCIesWj97KVR0WqGyexIJ9SCuflttdkDDCxOfjy3qyLO2VoBj5DQ75UeEALNJBAVxsFxUmTn2
INflW7Xzs2fbuzwhd1VveQ2FooujZzRxaKPFiCOmxPVYhHkXe3J/RAKjqOT3UgWIo8Bcw9LwmlbQ
WpPIJDB2O1O0jrrZ8sNwlyAjjOmYJ7S/2OZf3NalbpDbD4so0KVb5nl94symubx927TRf9vNt3jm
c8CB1h9asLfZsNLLMzr2cV08dKxinRbvTEmAhTsC1wQ1eSHSKBhpQXU21IO0G+8GtrFEyICdIlsl
sBp62PoSP+cdtRLI2t5KS3jvrMU/FFlFqzS+SwWnDv9Ovdc5ZBV2xr6vxTfZe+rqF/GvCDkuAiv/
CYoDkCXiaa0avCmJsQlZN52ewf0tM/gWPUhpg+6tpoxfpvxl5Kn2aHarHHTbkDV6QAJAC0CFxOwQ
+Hl+RC2anv0pHD1p0ZXitY5Ig2iAXhIF5GO9WCLfp7ZI3PWCZmS/6O8NA39gzNYDqgOqNmjM24kN
2lLc5Snfr8EHpDsPuGDMvWnED22PQj2foyKwoXcSecDbhB+akds9R0TNmcWvCVJLg+8ocCsT9knP
su9RHwcaa764M9nislVaewL+W9QfkrR8bEzrYFToeW393SXsnvDv9cJrwcEk1HTABt0Rr/0++bm1
M00+FWnW35zxnBQ1W52cK0H/ZtD/4RzFrGloFXrOmz1yiggF0KUs+a5iuIDYy+MXo0aT0WOc5jRF
rEJY4suYuSw0L2UMXV2tTV2Niw4rIomk5S2yOB1S60n4EGsgDZ9jYwmX/DWH+4C1YG+2fNYDr0I3
YgQ22MrGo72kT+kyHbFc3XsJCCRPcNFI1axyEknhoby0NhbGpASCbIkcYgk/d73s1TIE5ZwJZxud
7xdWnwjH+AqFLZ5MSdKmZw8HfgJsxseBQSQS+2KX8dSqohTsMWVzZywOvuheRM7fdQUEH8Za+kBE
LjN65nA59mNzXzWMQCWLRbJZWJc3efmqMZDts769lA0DSyVKfw/jBsupc2jiVSOjW5RXExdSkvE4
IEgjWB53IgSBZm822MBGCYgHUADXLKRX+tziDgQvyQ9S/jRr/92cinyP7or2fDsB+SRoPCdUqra1
qwdxmv2GdZ8nC50hyzxYLW/IT752wLIOuajN/TxaBF+CK6iGukOGQHKw39tHYlQA4uj5J4sPggIS
jrnoSspJiunA+qKRWjD1mk1BxSZuKK8DPcvfrbok1JswsKNKnLtR4xtUttPtq9gddqqqxC6ZibgE
q197aF7ICsJ4Tb7UDtZtvdNLMFC+qBneSsodWDoOMQVGsrB6mxquOiij0gOVe2yMbapKpJNQjtFK
vgotqm5mE1Epp5BpGFiemozA4uKLNfJt5c7L2LMhXUS+oEiX/gnk52sDV32HEeGJBHUTpy0yA/qv
M20ZMF82p8s6lsSd+YA1BrmV3z8Cwfqiy+H3NEzP0i2I1+6hgYG4vhf57+0sn/xzn+N0y+jb9u5p
tEfi9jpaA40g68Uis7scGW4rm0BQCwf0NmHBN8O/qvFCa60jdr5DohD5FqHWTvoKhPszpICfYqje
E7s8ZcvwvW45DQyj+K1rXIuEGfoIN8pTCVfgkCr7EnU6NWRfc3aFnlzJ1GqvUxednAkPPqP9vDpq
Y4RTkeneLSOYcbqaUYZfWI+UuW+h7Q4UklgcMU8t+hvJRF8JZSXyppgfFgsf8FK139MBIzgbdz58
I2conwzSNdwVCaakZHIq7rQOQfVSsTSGW/RTH/NvstFDgwiWdGKeJOy30fU3xwaL5kXTjz4iApWw
tnjvxj/JO1N71dyc8XvS10UgpYP93yDbSk69jn6KwcZH80i0cLYXfV8dYZmeKdbpgRy7vVbEDFIx
1tuhYfAZhfbUqYWhwlvBpIP5oNDZtMM0HZd1gHTJiN2pjplYJz8WndC1nfA4I7vdRYo3Ma51+yxB
wTXbYlcYd5bgey30/lgKCAjbdMjFQ/GBFUexrr6ytGEfgLU4ZUDUYu0Js/XLlC+wumrMj5VksHXs
Bx1HWEr37OgPzJSJ9cnp4ajlGcsG2mVftJH3kvifrM6IGN0KPUgQTYKZJrZMSyBm5++Q5z6JrqPm
YBp386K/bGeOb63QBWiSnoYFudLcg5g0LPJMcUe7cvNDvrATlhpJISoirrhEKenA4bjzBQ6u0oYH
4kyih0oS3ZvLmAQ9tWqwW9AxjCYB6D3TOKzevBGFaeq4qGj06CcUZWJoVXJIMIHvsKm34mtZs1TK
NZZZLjmvfkRphLQct1HZkbjMRz7y6my6IPx7ajF/Du1c91c5qlWaKCuWTAd3Un5oIaX1elzhrMC/
J63LLBH3QdeV2+IY5ypOcCLiim8FSstE69Zne3QS8TMGY3CkZEyxNkIEFcYdhz/39W4pgkpl7s5s
lihM6uJzltkAQiz9Cz2fLmxgf4VGhZemFmvwNxa4gR7suNaDnEEfQvCz2FnWu9thWG9FR5xMQ+ja
r+PqJBBbMaLt8XHP1JY27UJeep/t1R+zOV59T/oQ7Ax3r1nd1afnc9SIw0ZSfF7wX/wXe2ey3LiS
ZulX6RdAGgCHY1g2Cc6T5mkDU4QUcMzz+PT1QTcrO7PLuqyq17UJi7hXEkUSdLif/5zvjI11Naj4
2Ok4Y1f0tSjfsqoYiSTpvF1GGREDINw2TEeYDiya1pilz7L20u1fNpxqydu2S97WWOS1uTVC4kcg
tfvl/cS45CXBfIga4IBdnZxUfp2SVt/kZmhycDbCM+LTuezQ2+qU5EmdNeEZGMNZK0x9J5Swjy59
vkfPEhuExhE1piVolT8G8tse8wAyBqyCxut/U8zSn5Wj9+f5PlX2tcQXvxKpK488yrOtPko3tI8C
r24U9ukhxSuzqWouGHcpiSF7j4Xu56+JY7LFsVOQ9/yPqEwTdvyMKY05fqR3BG1q6Y75+VtKxj93
wpNjO+UpxnO3HU3nPdfmzq+4WNdzZ785uDu2hQmEavgBU+nCQ9n/x79N6rM3dq6+soUzBRkaueOv
v1qJtZ6chL1jwONoNUAsQwtslBbKy3FTRT7bnGTJm88MJcxzVfTaiaqh8hjKfP3zLxPZn3FJaGOB
dvvSB0mrnX7+aJYv/uufQ/kiQGpv7aJ1NhxUaAEBzMUYFzuJOeDy0B27P2UgFDASswlI8oihTcDg
lyoFC0pCeM1mXZ6gb8pTleX2X38LrNrxrVYTCLf8t58v6argSDHz0bBjVO/lm8hRSGaTsGaduhzX
XaNfDCEvwRD33yW/bInn8z2pg9x3SV5chwDAQu91PSbDgRG5pp2ZyxEKsobHqG20a5sBOBtMbGti
SImmdcaTxgTONws73P38U87qKjJVbmiM1NbloJtPaRQbjK2gmw19WqwnIyu3KTl1v8W7+lHO4c4B
wHOfSDNZ18n4nnXg28rOkxuigRiAc8n2HPSR6Hi1lWM//ZO+8Hei6T9juY3lNP5PUY/ltE5vlits
m4vF9YT5r6f11NPM2Srqbt9mTb6jTGw5q0YJZlyRQw2s2dUInWNJj3ZuRdy9/n8e3zJc3YST5QAH
/9fH9ybLnMBjdvvGGZ/lXF1rh80kB0ERJV9s9s2G/roONEJgzLv//LEX7vV/eOrOEraxDA+v6v/1
0Gz+NSua826fTpwTlwNj03mgjicDq8a0ni19r6sm/B/t678UmKLwd7n4/t/i1+NC6P1f68+6SKP8
X6JTf//WfxfA3L9JfpRj27ZugHf7P+kpV/xNSMe1iVTRZf6XNPbvSGD5N1MHXQN/XpCw4qv+oX8J
pDHLBfIilwk29vn/ForNFOa/8tYxnCJ7Sd3CsqUjRP+HS5obJU71OMLBW7Qh+ZfeOUdV98Q21107
4+uyRXhgs1yt67HvfWUZ8hxPp37O8IJI6Lw3jloFwVKS4k51Hzgak6vZYyHWjKMowhH7agDSdLpO
dVnvmWz+Zj7PKj6z3bdpNeEUwDQ7ijh4DfZY+OHVzdL40Uv0jV7TgsZh3fWzUWhbY6YAd7QBvUyJ
2LV6WPgyxOGRst/cIrCgQ2A/2egO6QvwHfHeLNiIlSNGuzyUJ09ynyV0kJiGsTH4RbEPqIJxGQVS
WGKP7jiOfq3TRSPq0NvlZbRJJgtAJ7xT3Bf2FQ8oTVpl+ugYNIpkvbD3FQ00kdYXfhUZ5WkJDjCS
dg9ZNMmdqcZnshpwcNO4PmuAKkdyGuVo2oAqh+ZdEyNKDV6OMI69xZliXYM2ZvvE9bIk5r9qxHUS
mQALeu6Su2bpvNAMGEwGtOgNy9sipJ2nXlMvLV7WOGY0LKJK7LwKmyBX1akrHAPDpfgF8RdGAEee
g8GkJTLkk1c1Fv08Fbibmmq/TGXncAz2HceDo2GR8wk2TASmz7lvzpl4loT2T0IrDKS04UHoqEVz
Sn8uZhP34vQ4WChjp1z6IWgjCVOzsWjHs7JD4+FQBK1s0V3u6CfZacCbp6XKuY2uKDrjhlH3c2+r
diu6qfLnSMlzWhbTSqlN2vXBGYMmEVXia65Qw7bmUHc/F/D5yrk667XzgobYroVMOp8kgvMAD8dP
ew2OYNVNhFrsYc1NkrzHUKm1zfZwjgL5EpAhaM1AHBg2PFhTJLYVDaxuxa6be/SdHtjUmttVtB7N
KPEnZZNLohVvBU7qvmbz/sAL6mveEsRthqdSw97TeNAhtFTNaIex7c/lAC4qKcgLJaHAOvdl8HRX
JhukOyuJvVUh3gH6lp/TmjLqNOjze61X2crSmx72Zk+UL5JkeCa5z3HR+IWT3sjt0VM2lnjg4cZQ
IzZdqNnV7pr+yQ4pE1Zj9uDmJrvn9tHycHZOQOth5KhTadhnrwnEMdKA71aOcO6DstmzWw8PRh7u
O4ZH52gc8W+0ljio2VgAAFRHuCAXxwYRzJFdc4L3es92Ktljw6xO81eswSB1IgIgeZY9koUBjxhN
9wVBMkrl6WVC/ed9pbnrp88OYipb4aWwzogE6hteApxTo6+VtBtohm6cTNIp2oczIeNFdXVjy5fF
FextfqUBtXKK3bPmNRRLGZzFODqQmqyTZz2zOMh53hlAwU1f7M6u6G4jis0t34VXxyGTaI/xaRSu
to5CXd9YMQE+tmkbT4OQ56ly2ILyOwZj2TGVopO4Gc2aICIlAQS0PJGrp9p8yWt7camNfq4b0TUM
HQ4HnrkeDc1ZqBBPLEHO3TB0f1QjCM/nQbOOCrIrdjbZZz1HC0RVJuGCMVbplr2L4S5jWixwRNrV
ldi9cy5aL9ilrjaA407ZSrSdBg2vwxVYsd2ObLWE0ZZhdUf8M66EDwQy4vUxPwyQm+u0Srydrrov
1FMcpvSe0siT7GMKG1ZMZb+dblpYzInht7pGoUHsZnf+hNhzGmrtGdiwuY0EIYKMyJef29hniwnn
C5ilu1nF04adIe5G4f6xvOCFwNwSPyUSFmm2tSte8QNAdwTgznsbBPze442XFlzdlD1U+Td9od1z
3RnElywUcZhnuhV3GxIgKwP76ejitgrj/oDFIttogbkgPDhl9n06LlwvX7k0jDnTd1DmkHGX6UZt
qHnbNtVrLBktRz29JTpf4+U59mIw6i7EnDVa5XPu6BDqR0CVjQzOamGnDHr+e3arYwctDD/X8Dsz
aB0zE+y1ddxvnAnJo0jTzY+mmaXGDpgpUqnQUpqTUM+NNsR7MG3NCQZLovSXchohAYkE8NUM/XxB
O9A+PO5HTx0qN3Fo3dLGOxQ52H3zYaxt/dg5BbeHmYVD1BKwWThkLPMjyraVTZtGe7Wi8HmC4LmR
pScOGAvX5TT8kmOGMxxla+fZTUb1e/VuhvMvV6VUxdeQQ6z+oZk6gnLy3gXcdxdGBriXlsO+ZcfS
nwqeRGNF97XC6oi3It/WAFD9jnqkPMEUFYy4lnLHQwIOFxoKRGSReMfUwPBDPKjZzGlG1bt+cclO
3VonzvFB5frezeNf8yxDfzCktpotzFuxtyt0GGhONaEJyPyK7FERumN6BNAG1N/iAnAgrHHLjiUt
zxN5mrmCgU7q2Esoh59F/SpaW+3NNjJWRh5hghnyT/qgofsBr5nnRC6sRNDMGI59xQWWViYLrLPg
Bss7247DZ1Ky+2wEaqrCGTCO9cUIWV3mWAmC0pLFp/0zZa7xlDd7nP5vhjOUD1kfvhbV/DsXQbiZ
W64ZOpxpZpTNDbp6qolDHO28QNOORle/u3ZS7asUXyTVq70fSCYhTuPYO8+Zs0fDxIYQEHiIWL+3
lQzgyPAERO0a955tbyiGit4m2omREPeuScssmXsdFWkMjtIO29eEcKkbjfdNbqi3Hl8m9gZzVcad
fHID7ZllabFht6+OQY2eRRGynSQ0c0ddvfHYwazDttD3CZAkP2m79BGaY+G7ad36lc6ap1ciW8eq
Cd7giXyY2BuuBnQ834O1HprWZ6+HGMmdAcHfNq5uFeknpQZ91dit8ymV+0Zu9FNhAjroVob9rmOI
VISpc1b1bD2R7HjtLZ3PixH2ACSq8EHaHr5jqin380R9ZRshcpeAFI+dHB+srO8vome+ZM4atpOQ
QFegvvH4DyuJ+PmYBGm3613DOASdkDeEPIJClI1tvdpUe1GpQ4mJhMkKWXNBo7U5fStXPzvKKQ+E
Oxgz6MZ2rphyoUQsXlwj2NWTAa3MmPnkd+3Zzh+SRTKvVHn0INY8/YD8JHrx77GAqG5XDxGqyLoi
/Xgop2ADf/WRlwpcVBOVhw4o1tYO5uyMzy08uVX8GYUOwYHK7XhTpF/UlC3KMVJPxFeXfVafQTpO
AdU5KqdTMqueufdu7TpMDk6Fi7XT5UNXNncmZcxF7X64gSXY787eIzhbFKFizi8R21XW6qV/b7bW
VhR8m9z811ZbaH6ZC+zay4WT1C4zCeq56ZvABwzi50/cMPpVQMr3Wa4z82GX1Lxag6y/cAi/B2YZ
venAgde4S7jBxZafzHLYCmzMdli8YBNpfIg/5lrXZEQAGJvfiLjwHtzlIroEzjB+h2VxUpaa36eG
sYYjfzVeXjzkoj/gaL+wHrGCMJRhiFZhg3Wjm8FluRq7gWzk8CYHHHqZZFdarD0A8bNRM33jfXSa
yKbzzjrNKtM2uvZHgNY9VW6O7VePC3ybI9RSgFYbGvys7YSfdZWaQ7vO5yC6sy0/CyPtxe2sI/s4
5Q9uCT0h0NTBGJKv0k0SvxmMaY/39bUqGkq0cCJ60+y9J319CSp+/dhxSPlBMh0j6wVjcUty0Pwz
ZO0IydbFHr/ol6gD+ZZjwpegVC+xze6UNz02ppIAq2lGLz/4NI4egJoLiME/mufPN/7InQwkmN1k
fC079MdyICJK2YS34owVp/MJZNZLrhe4d/vxy5XQDOiCZSpdtWAR3eDF1jWd0R/ome7HKrf8wfoM
lKq8h84HCD6d46OKDq7DFWfG9hXHTb9jA3aB8Iv/v5wZkC/euZ8/hqVEOuqHd6PAFE9DOHMcuo1X
UMid9VRvejyTR0b4HgK/iXM7nIdVPoWzT+yXwWm9BKUQtQinlkw1qjJ+NSZ6jLu2YpQB/Mmg6XVN
ps9aRyaSG+bhU+jQHSIVY/lOVqDMlkwlTQ0Tjr8u34iMoROVO7/aatQ2WQdzxksX83DQMgyeQHC7
EWc6uBahycg1m5zebyd1X0nH3sqwg+aaPcwV1tK+2zjql02W4tx+qd5jUk8+N5OdRNfFTBsYzakY
0/AQ4KA7j/1xyiN9l7Q2ve+lpS6IkqB08SbPYCBursPkK1bxJsxiotKu4136OX0pVEHEILGiB4op
d0ZF5qRjYNqoJH4w4FLiCvv2dIWdKca6NQBLQltjcEIFwuRHc/+uDRpx+jnXkebdt5ycBF7rBYHO
uH7gI9nEjaIcDprnINrHOfZwNIbuO9av/VT3aq/n6VuXOu9WbO9Q+s/OoH4p6eXrJLNetfqi8KNU
LdIsNOF+bS4tP30w37p2em8Tbwt/eaXDKOD4odH3bAdHd1nZFCXFHqRVDianJI+hRl3TSFLuV5yq
1PQtqU+7gVNxrWi+y0nI7zvN3DUTQfGAexbdBjjWOs6AK+aA9r6rSppObW0bjjoa/ugcA3nus8HC
xVl99sznkPjlg9YwufV0qEYyyJJTpF6gqHzao7jjs3uXd8lrgOnh6LXZ0Rh1evOWBtL69vODICoZ
+4qReBWA+mtKbhylMDaBDgTXmV/NMDNPQcHnWNUux8K+DdZDUSZruVx+FLsMnIKQD2DgnrAlmAfg
E3xKAXtNmdjjV7OP9eDBAUi0G+VJ65Z29INHafPGWfhjoclzavpFTU9JcEQebn996h5ZeO6jTrDH
ydhEZoEJAqXmOLIRw0xYhq5PUKUAt4oVNI0xNg7QdClUJxiNgSYMDlr7hbl5WNee061h62kcAuur
O07uNkqc0Z8ywow/zz/TjI5Tj/vEyUoeLVFJkHWzPHqqEzvJzytLC2p3KNO1biymu2VNY4L2aOHP
Te32ZnZY+7phmHzGZAivtftkVHD5cvKUWx3D7wrm6292QzX7+pD8m5I73ZTPA15Yn+TCQx6sY6N7
oHSAUVk70BriZNCV06s+t7TnzTSmcnt90W18hBompNBJvzIXeL7b59ZW03eazl7ZTCiVHFLFMIwE
xzHBL2D1OHh1PXh2hoh4oDF9D/l7U43Zo2l+kyF8ycaIlGaCT6GvGIcCVCQG5pq7VN1osyS3YGMu
ZJZ36NIlOD4ap9hpfxmVsc8VWyYcHrvWdO/i0PjojMWJKg9Wp7+3aIDHwoWPMjG2bbsuxjMO5aIJ
yRmJDhbzp4cisZJVS4J7kpsw4WxTT9XIaPm71Crvcu3o1f4wUcrchtlp1m0HlLHQxRPZkFf0mqkH
CNFuC0mRk5pCyw/JsHWJGG7tqBT1rLG5lYG7GyOKcky2+kTn6ALX045VuwE2ZmFv581YVGRs0F/D
mOKTqJczAMoI16V9CjRCWFHs9ptCGNVt4KtiWTzrZRtvZlAOFfl0vxkLuR4S0r8pcKiNRs/rjbIV
xvVUNPokHTriixHBzqIQay2idcTjBFxxWWO1w88+p3dJXh3asfiuOOtisAr3kdO7TJXHW/msnHY3
jBA5VP3iaYxRU5XeNV7abCivMhVjVl0yj8rmZCcz51m1LGgFUshsXvlcE4Qqj9mYfZctl4MpqpOF
Y4N65QGADI6YLADmYdKB0E8EaMv8U4cuUVX2Y4XnizaY1k8CjHWmRWAQs/TnlI/7XnCX80QDh3Jm
veIYBzJko7XzxXEk94WCPQtJxoLzR2R9ubH6Qjf0VPw4UjC5SYTgDarfEjt5h6/43bQHq+adM6py
azndTgbyXoU84bpPP2m1vPQjxLiczH8aELVS2sFpaTXW8y+3rrAeL3SCVh6B6a71WOUbi50yoVPm
4Ev7rQWM+Myh6qTH2l1ZBJAimltYx09RXz66iskWK/w2Zn/D5uiBz0gblvd51H/bJtHPxrDhSY/X
gkyThURRk99EYDpGpvYrCoRN0oUgbRLDRcbva7HMh4TkAn3TGFW2ZVHTSP6Ju7ol1eeNrLi9pdi1
vs5e/XserG+Quc8Ue23mcNzE7vDSBPbey8ffUZBUAD6nixaJX9pYPc7UIPRx9NXrxoOD4173QHkn
+XufGtkqLtCPJHXfXZd+jlpJCcQwfhktrirQH9A6WSfoYLRMZFOOCQcvsgvARcazsCWlXckhjKBO
YJSryxazh3waOAVQPMvAy6TcIdk3vbWGtLyalbbLMsdXToHqKvcw7jTBGwpmNymNeE0C4stVno86
Oq9aJ3KQbdIXCaJ0FQfNg8MpRO/xVLQuveo4knwS47+Qge/Uwcq+isVYU9fUt5FQ0XXymaT8+VBZ
06Voq1+tCblfTvDbJLLKmL+AXS04SMF8SdiXtTq6Z5F+T9Yh14hVynQ53bjEfy3yRO5XHQzvVi9h
CxvsH4vc3dhlfqtov9AEOa8FVviS89wLMOIe11TorkH3YW+i1WrGHhTSFg9wbGuFJk9AoOOafbeS
4GY2tgO1Y7SorMNbiMm0Y2+tpPaYK05BQWy9JOI5SdyjJ9E/Cr59RoNuc81ADB3/lPCY1mXiPdea
Na0yd35XLsxwGYj5IGKdqTtqizeoP1RwXVsJTpiSL5LP3cZsO6j2KtcvVfE9oYPZebmJGJDvAEZo
e7t7qObMOgCLUGgccCyTaWMNyzvSPeB7xHji9sGBnOslSBrFqTzdpnOQb7QoumU989VFzMkrSvXw
9fIBlYa9Evmwq3tdHAy1pESD8RfckI8cUHodqROs5QxzDaKKsdgDp/qIX707pYwm1N4qq37X68Se
qyD046wBvVIjS1klnzqtw5cIvQtYPHc8t0EoqRX1gNHUIVUFQINgogEGASgRZRWa7BJqdErrQPGP
uRqzjo1n1qy0PP60VTgcRr2CSYKXRuPSX8kx0THvkZgkKm+fx2QnCNfNJnXrQmYI/M4xi1z2QDSB
db18Dg1e5QHfr/GZp78rEnPPrmJCUIODMxc0RzMZBIkdCR6WjrNtGmLj0dJ6a3RQdSBMssegq14T
1kbl7LTwfIhtY0YPc0xBpOZZ7QHPXbSuop6TeqhtVICLq5YljO26u8rb3P3WS2Gth7lwuctNbBuV
sTU1EpdD3z9Npr6Qgx/mUtAF6CBJ6I6HESamAofKBQY7AzzbIlxFZTLuuC9ae3PsNGbvCZY3CZ9J
BPnLhApXh+FT6aX4PCiKSVriwXKwbj2LlmfADops7w4b8JOhJtLwrooudq1M7BKpgNciH8hx1odJ
WRxbkv5XrcKnFhsAAf+QdSdEVy1MbMpN8+imrctq4Dm+46cYzjhMHtopB5WAArSKS+4QJUI9ZE4+
na6HCbyxqJuktc27s/JmKw12a1NYcaUE+plC8R4Hs7mHF8cexXX/5LGXrWkTBoBCW3Bf2XtVFdMm
il/rSSvvrJCYG9nmFL7chpL7ZqNnODr6Yh15+gsbXHg5pZMcTTQRdiDp767Q4OuZz1C/qkPicQiT
XiZuejh/NDKzua4FVcuq3mZp9YzNtNkKGaRESnC15wN50Sz4LKH1IABC5uoXOEQ5pTsz5ccSkbUw
g7yg9neUQH7HzXSkqexraMEAmQX9Jpr9btn5baaKyS7KXdVjLY77+S2HxLiyvfxxdPil9HsXAtkK
6jY7XurIrQ/TGR7dHAnDMwZ9U0oEhZBKDi2fqy2niioFx1COtm9h/9rWoQ2YdgLKpUfb2ILfYIzN
3sD5By5JW1ktA/UpgIv9GCDpRCMLtxNzgNNJRmVDcK8FC8cjoBaIz+6IcxoZc+EPCJ+cM1Qpc+Cs
GTMMSxAUmEM8TLVFywcYC9zR6SfQoKUs6U8GUmyqL46+dNiXjP3A8D6YQN1gBsiQEsEpvpZZ/VEP
LVds+i7Z7trjeIaMhGkM3V2jakfaTsSq3N8ly9lAzBu2M5c2e7VHJofUO7Hn0qtvOlo4pmScUpC7
xI6gzr05Dq9MFzcZXdq16Rw1r/sz85L00vp2R5KveslPGcJ9xrUXiU+B/d5Msi96J8bQu6dshzDw
UovkDWdTt5m+YoamUeuelHE7N8naC5ONY4eXKmo+GizCddG8sMuztlHnXrvRIa6L27Pm1Loi2vvU
d+1biQ98+Vm1TC55YZ3Yse5a8VYtbc3DMnIajwb31sgadoD3T2F2q5z8zTOnu0G3H6C8UHOyoxrp
zTSdM+8kEDbfnPKdjAOfuDz7FFYfsZlyY2eyRK5GdiY1HKqURapul/OJvsSWZ4465XQRJUslxbGP
7jQ/RU3+NiJ0tBSXALQA5VWexFA8p9YTr5rPp5S8Qb3pmIfUo3eTQ3db3q9OQ9DN4hsPeYXRrhf2
fdA2H0OJqkU0nOT1kv0YB7JX1oy7dh8Mw54irnhlpjW3low7o4W2XoqaGOtU3dtp91q5YJzrhjuA
+YBLZaW1NA3a850d15taFFvG2e+xFA39NdV9493nhn2t6Eus3Wlrq3RH33uGPVu+RJ25taVOc0J+
qeoOe3SiPY3QgHjl7uMYpUpzPIY1qgYfl8YvNKh/MVVcp1kDDrIN70SXPNCMAeU67fcjxZAgCOSq
0SyAC4FF/6h1q8wQlJQCIcPAVVWli0z2gvaMv8jAvIu/DE8w1Dj7GlgfCFundKInmLqDDcD9ve4B
88OeV3BKzmZ/YHm0urvQHjct14hmTJfIMnZRrA5drJ7MmI23JrZzO+2SptwHgbaVSU0ZGVOXkoaI
cmSqZAA1CcIls/sYIAIvBTEsu8CA6HBjUTybRbShPvpxufBbLf4sUlQP7mlFfx0oielF5dfCeaMO
7lRr3jUle9e07jOD9rcBf3YsxxMnbJarClf/4EoqFP/kgqTdmDX3Ex/5lWGHvDn9oK0HIz+x9ThX
uIlNvd5lDfA4K3gyUR9K9i942a7AKK55XH4yvn5vRndvxLhCFT5kQuY52ZScsaelzf5iDNNYUd1W
+zUbzVeXWaBN3edGobsjRnxBf3iaaNPSNPNgt9ULc8yPmb1iF3zoMri35uZPUlGcksMUlck9M+fD
kM3rZGLQir/Cy+Ob3u+0onqyVeczpNpGXvrL1JkD2+IxD6NNJLvfyDB7Iv5Tl3zWmv5Qp817xqde
y8szHuI3nPbvQwvjNKT5qieeD1zmbmYEKwpm3yGp2CrhBgSGzs28I/2YRKMBmtvhsymMu4L3RLju
F78rJAa1VkA8i+xZZ5Jmc/+sjOwuHp+YL31DmKVR3rw2afKRlgzjnHifqvBMrOHq4uYWWn6ZhXWq
RfkdEbytAY5IrXsTfKjwyRLSNDI/Ymaa6PdpE73DYYSLaKLnccAl0kChUfMqNRhaEaRFxMbSoS83
Kq/K8YCbMkzR2wG+ATBbsz62s7hqmYH8zP3SDY9NkJzBoT0hLj3W3FOAeIYPhUGJxTSTWefSZvWU
OL0nCqWCzLyj1+UQPORy0FbtOgQ/vra79mTDyeB8Rksu/UHOTU5mxQKO+cXLIUwsF0tgZoDS7oyg
3qoSIzxhdOpTAhjfTgM7JMgRrYAKBpmYcE+UW7IONBzfrD7de23+ZFjuphc0ChZSrNqCqg+9vNEC
uumcRxEPBzkJzAko/KH5BuBU7LIRCciZHh17UWMGGndkfZt76xJP5p2nVb/EqPYhFYcqm88BU9Rm
nq9Z0nxkXfRAIb2nAMIIx3md3I/Amw6jHH8XWskkxTCvbZM8BCQh4KAb1efQbfu6OQ9gZJQ1vWNv
3GSJ96JcPnJ04qZW0/4G7XuxUMEZi+xKWqHWmsl2StTFYWxNP9LCfeJAUA5bJhv4YiKMEoOHFpcx
jE6KS6zmXZCwR2LF2NiCt2mAcuKMtrPCc0Mu2si3FdusdW49GiAm/d4xnpluXbwcYlBItSuxsshK
X6Dg1Mx8Q376fNKRH0rR7KlG5vJDeJLWHXve74n/HxjuxvOm7Wjc7Cp7KkjSheJ+nKNX6h0ebSlp
pmSrrnfI5WpdlIpzXbnVNIVALb2NbVh/lsdNJvsec+1JVeqiDHTh2sSqszxgZhmPTiYjP1LeeQw7
GDJU6TRcKSp6hi25bfvixYEDOl+kocJVMOLEb+Cxp9I9aYr58/JFY1a9dk7IcS/6NhsF0iCznwqz
vO/UFss+lNO0yB9dLCVQPPwk834R/CK8IOSDPs/cyT1/5gC3CooYZXiEXmrPL2LudrFstqXW7JrI
XdsWoohWI3Kz2YHcaCIwN4l2gflIVxb9f8M47Gunv9HuhExIHmNobpPmXKZQHELVkuEQB+utx0m+
np76OfLHaNrjN79Z0Xu4SJlD8R0P7i/U1oOdMwNVNJ6H1PR5z4xo9mGQfgeWewkUvJDJhvWnN59z
YD/QVLqhw/zg5ig4HVARg1HOEgyaZpZIasx2SHjrbnI+QOrrvmRCnqbF0UgGXko84iBOLLBmOXXT
DmNVQkugt3psA0yg8rW1EJrGzHxflsywGd/sDGoK0x9s683NdluxBvFdAU7eeybLI66Ji6QNj75Q
CAna//Dy/0v2Tz4Uxn/m/vzfdfKZN5/NP+ee//qev9s+XQ80vrQcx8QPYRo/ueO/55492nkNQsUY
eR0pXeZi/8g9Cxtqvsuy+lf/7g9r/++5ZyH+phsGX43r+S+/6H8n92waJs/nn/3EBnYq9EiMpIYh
QXDZ/Bb/TM2vosq0SrOzDjLFQykyeqXCDDZ+RE2VBVK+M6FzDrb1W8xbBzuBMOwDIOV3Z6z0TcfE
ch/a06NrZ++oskC3ZpfN8yJmGVr47Bk0vmVDhDelGzemiICjRCns3EunT4h+JjDFOPCsVd855Fxj
nCwaXdlLI2GIZESWDm3amS94fuJxq2WaSx6IIIdpimSDBIlyZPxyxyVP1eCsinpCp0i1OFHkKjME
Ennh/ElwaD420QDB3fJNtog3Snv3aQNbBWkUYBd2biQ1XZLuQLY2LEw17CUwACgO34sIqMPLyD4O
damey3K2meO7k99VCHX9bF0zt5jvYhzzfkIrqd/cK3toz5pLnunHg1owpN0XKcSfhLLcIgbMLPGf
DbB9CjMeKY+9eYZbbNsYLq+nZ8batGwPFB6kpbArvnPpfAcOQ/GqLt482Au03uT5acCLyJwG7EJO
qzwB6NXV6JvhUJCT8QKwzXVzaXpijGYsdk48vQyZ+ZjR+ufj8nz1ZhKJY7sMw7OlXFK09XYe/gSI
7m0d3KUxnrtKT6gg7VG4kYvtNfHxfdJF1mnJGctK9250NDRYBOi760wOjZbxGhRJtKGhlptlEsCS
jba1DYAzkACwKg1/sNfrOzRMbivuFgPILvbcY1+IastNDHQY1jNuzCMGZFKp1BUz5nXxAlFm6j2V
MifCWAOpW0wroV0yYB3yj0JPHgo6YGHxfNQuElaVefM10ByW2VaffdTmaLFMwYWsjgDVrTWcjtSf
9fyj0iAil+FzE+8cuHZmmP8be2eyHLeSbdl/qXEhzeFoHBjUoKLv2YqkOIGJlIi+7/H1tQBVXt1M
q2dpb14TKNiHIgDH8XP2XvsTCCbgjOFxbro7Y3Ros5SMF2t4D5xcELSlr/vUJHBP6Hd9SzyVjUeq
sZ03UVntLqm6eNu4+k/AZN+QR3lu8VwlTn4ixpj/l65+mEP03XRG/O8t725p5T/AAAFZ7Olfew70
aOCLit22vKb5GM/YT2ygETNyDyVQzG5bNW28GkrzO6KBX5OsEFdCLYCva+56Ov94N9MkKTbR1HSr
aCSSoU/9H50EnxR79xqApa2bjm8RXnOZ2vuRhE/2gDQPat99VGl3MLRfSDbEYz1Ynx0bdfjl/iHK
6p+06Jg/JGPACyofakIqyGcxti95hHM641mvWofxtICVNrT2PbkMjEnXOq7Ejaa4dZVxdO7ovyJz
zXNmaZ+xTjvRNMFc2kWzLqXxbkZEEHReb65zePl6QVdq9rpWljfPKRiCZ49Mzbp5c2/voZy9BHSA
M9uMyCDzDoFMXgphfs9J5AiqBq4WFXABcZGom5x5j3jM+/iqh84jQ6w7VDUU7RIErGKbbWEsz+aa
auiYziV9tZexsdEc7dgl6sHU3K3pI8UsGeQNJmTKoZ5xpiSQBSL9lB3D55ENTKkah5Dm8NnXgm6m
BVx9lwFtmulyk5JiAVAR3n+f9V8EHLCtTsrvSDwwRelbQ6si2DXme50EwY1i/uh9LxGtBMzD7BPy
yLXRhO0hHGhEQlb7ApgPgT4ZvLP/6BSg6WKv1J5MJHRS/UyyyNmleOu2YZpw6VBY5L4ZbAVm9PU8
nE+9hAAqKOuD678tLGLuAZzmJuoxTJXWOpzU9z4bH4eB6RcXZX8s/JmH6RnXyMGZni4YAU5Qoxuu
vgT1NutPyfPJSZeFA8M2PWPv2zEVkWbInC0c3vsR+6Ww6LFq6sMMrygdYd4RYOTH9PxUgba5TtId
DVZ9z7s2uNMcChfdGXGZ7MYYyzQb5gqSRKQdHCiXei3cY5RVp4BLBbAYnZsKH8GlmZAjsfoc4rnT
mvzMcSqt/T5HiObcy3n4MyUESbsxxoYyUSAs2m6r2a5zbnv/Uc4iKerLbocIdi2sTVdo11FQZxpE
ca3DAYM6KuqTwl++AsyQ7AeLMyOHau7V18DBuzYJsOho6kJomZG2b0bYpK5pckIH2loP8nCd9IG/
a8r0xbOQb0iJKiCoyWn0evCeHfG12kRFnIf8BdiOO2pt7ceAPuAATodbrHDEln3ZXTcU38NQORe3
b24DuEIkTsOb1ibiOLRvWsNMMHEQvOZE4GDtBjERBM4aiayN/PCO3rd5ZjFgUc4MA5VNz/Cxgg1u
s+Ihm6yYE0Qk/m67akBLb1gvTu6/lICeEEFUGi2OFCgSsjGmWzlDktGBPt7eEgJ69n0SI/60NUD1
fvyjCPtvUV5NL5NzqEkowvEZ+szr2VQSjeFH7UFC3dg1GaMtuzs4I2HWpITfZehktpZ78g3IzWam
rmRTcEe0w5PnGIcq40DCCyS/nqJed1+wD4BJcXY+21Ra93thGsbKKboLvhaeauvzzk5WvpKGhSuN
ZVehCtx3FlnRnbR4dWiQ9uVL6XB7sT2X8KuJbywm+hRdnOrME09ZPD7FGY0q5smEK/PLYifUDvjA
CStpqisYJ/By3vgwpva7X3qzg7o/TqHuni0koUM+c4sF2FNQ3atcIPzB6Xn1IvuCOLq51AQSNSI/
FIAQNn1Y/iDmMY3kOVu0MYX55RIBudLHXR4E9begrE4FU0Bw5PSVejeH1+2SP6IFd7DZk6t+rjOy
P1JrMIhnNg562NpHh6rJyXlBwxbG6OT9cpvXNLKAcVlQJvCNQ78x1t6QpEe2Kt5Wg91h3bUjJ16s
l++2iMFD4c3WezIrFIsZQSsFM8EURVsbh3vJCdd7yE0JEPiouBA3iWjfcGLU6zEp9nabYIrAA9q8
j7mZkn/h3OdUb+ckHWuwyaZ/tmL3XY+Yh5cANLhy4+dI09w1zYRk0xLGxg5MuKeIF1B5JgptouM3
RgpTVjPEPjCLq9KHiO98LuMu2In0lyxjPOKIjvKuZnuY/DDjlMiYgjtpFvuC9YjFqg7r6KDEdHRM
90ECkWWGSiUYmuMrvpByo2r2ikwScH+WmA4yMdB+zGoAuY2EFa9xerRkiHuBE29kQJPYLYcjo9Nw
GzUBKMvcQ1gHjZIcEWomnH1HqkA4Dc5xMHjX6a9xihrYhDqiWtwubC9FzWa1sehAVUEsN74H1pAU
TBAERbfSjeAHzcd+HecVc0vnxn1p2IJzGDfIsBrOSE7QJPNe51iKqX3ucHUD2+3FNVFbL4jUrsvQ
ZzLPfbNUWWwzzM5AuYffNVeshZuxd3ipkYRu0B7XWlQAT2cKCq46dewL8KHoSKQFGYWiZBiIZmEL
BXul63CB6TvTDiMcm8QFeq3Bnduj2TSakadUiscpKQ6NVz0GhJWgYEPTGdWQunkTKuQQrW681qjM
jnpUFLso8witMQBF671CuFoqZkZud0D0sMeMJDc2b+Y6HWx3Oxp+crRNgd0eHlDIlQ0zbyOHqruq
Sb3rafnRerQOSaX8CCcGyJ1Xr4C90fWNSXmGFnseWx8SE1uOdSq7L71G/+JnQO2UwaI89sremtiH
KNtMyk1KTc8cvnd5b9z6r97AwwNXpMyNayqZLYVkaK7QUL0hQz20cWNuTJJGCqZvLG54zss5qQz+
APi0GmXFru4LdWR0WbEZasWmD6ZHzMXDJkmraGeo/GTVw3PcFe1mKEraRY2JXX9wiAirSwgwAry7
reLHOmd5t7QIPXBnbaKGNrFLEM4ulWiPhbjLKFbmuyGjPXcdJi4ENXrU6+yofmKT2KJq02lr0RHs
q03s9OJoA2jI059T4GorqyvUiji3MztX8Uw8GtGUcNgzQrPz+pNa6Z1KLxscpIg5jBfXJtskFmpb
jW29bYhJseEQM1hk3tnYeQm9BLaotEvUol2+47T2sMasBNuWjQrHiz9CxtVb+9piq1n3vfc52X2+
o8UIkSgzthgH7DU0daar2mwKz1cGdKVOkYVC63UMAoqvpLmjE7yyyG1liaMjTxLGOeYCPFaGvAug
KKz9iJRgNOgrLD/vaY1JIdKKqzF5uPtII11ZBF5t6rY/M7NzH9oxutICa48gGzg9nP67aHtaydV0
qArji7y1p65kKbX1K04MtogucNYoB60Uizu/3okQSZPp1ZfMLtjGVIaz7WHT0xu8eCHCvViEe6c0
XnzA5quy7fO9nQCM4h46zXI21Z1tedf51BK+kIQWD/bar0S4Hcmw8S3t08j3gqguYCsAe+s4RSfN
ibwzPW9T0VODv/QR9RDy6AXQ2Mu5w1kGNQmbHZ2GbhAQb+yfUISwmUceC2wgBwVYgrylqOV+rgc6
2vK6Ihgs3mAlpN+eQTQyYZ0Cg4UR4KhbAJk70gMsHzEWdsKuv4emfNWF1zy5SnsUWc62v4CC4cLq
8b+pjHcuJmxn57Nlz0b2JuWjWbCbZ9A9sfB79sZnzClF8UOPyZyzQwSodk2VFU0ZFqIWx1MeP7uM
5AAKVQegH88AkHFnVOMO0SCavOcoQic/DLDusYfvAj04k5SJcCxFQuo65cs4AnUYx6Yg1dL60Grr
WxFF80T6zbVSAhAifERzGWXoG8QI2ZZohpCJbT4yqrA3HTLPOPZhwNejgfzF3BkxGWFd/h0Pvgfd
VHQ72b8jQ8zPOUtBmDnOPgrkE27TdSLM4hnaTCcY/Ia2DTlF3AsQ1eRnYWMiG2uwmnjrkji0zqPP
zA9eI6e0LvR5rpM2Oivul4P+5WrVu9+iw20wjFQTfHI6LyuJTU6mwHY9vb24MKaxyHENB73JPSTW
V61kKDX53FEcblF+fZ/F7z2g2Ivs62I99dFNiR66z5fs6dfmPTJu0bZrz4o7koZ6i9ANhpI2I6jJ
w+8yEW2W2QNdeCxcqzq/KZthuafRJFZDdULNUzGgwXPQOlfYDlt2b4i1NUYWluM8Jl6F97QGs9Ow
q3RKwfZ0bPvD2NrI05tLYxJXFbT0qOog2ylHPMu+JDbQmF5Ttcu12AOExuKSe/o1TlFINFQ8dqRH
ZBVq3Ed9hwwGp7jh64y5obJvMpLsiknJ3DfOqLOe4t/qECOhFl4B4rFLZ9oZtvzscyQUNskDI8aE
3qFyaOsmuNp0tSzpX9Mife4ES1To0rXoWq7NFMFfgFElC2jLrKPEf0qI6mAvNl6bktZQU4w9p5OQ
j9kUvsVS1I96AEU4yvofk7Xv66g4wix8s8kxvoKeeAqn4HmCicA7ygIWmgUSFJjidct7/fvh8nGU
/oxbJz/C2wSOrU1kGhDEuhx0bNo219x++WgJHCnJSNk7JtwZ0azHVImjF2QuINtJ23mtuOuW+GX0
RTUjg6Onk65sQSUE2js/xI23b+i9wQIOWcni9vA76abCLp34AKQDu+4eZp7XCDE9M0D8B7pdbX0Z
3NdKvrQ1XNUCFe/BYHuH24AUNFbkz167twOr/egTfDqJa6+gBWXnmkdr0doVLY6efCWop6uUvPGV
Via8nn71aSvysrWJhoWFvMjRrS2vdLbVU4dds4zv5st1FbgIwbQnocA+C9HfGx4qhN6mhiRQDpJd
QeJUSxNID9nSiYNRN+OjB+2V4mTbAXt/1Kzyk6WICZlhX0lAIbEzebf7/oaXpkcDTSRh7N+kOleh
+a03nHg/hUzocmZaacGpXTjpNkDtsxbiPdRZ2tOWhMgoAd2E9vgRzobcECL3ndvDWRdweKOoJrll
mqAdWhdcj1R0Wmzuq0J3NypxbjgPvruFfCtc/JVFUdMN6j7Br+Gkz884T8XatHWmKmSwr+oOkpaR
sKxMBeQQexNz0or71q2u+kg8pWKCTX/WW8lML1ZFiXdsFMbBSrInXIGUZA+dpcX7vGmYQaruLTWC
tcIYhyQ9jU+YXo+wQ5g0o6XIgnVMmDGZR+Tr7fGfnmkn3EyDKM5RQ5HTmcWpdw1i24DdIOEiwEj+
dTBm+64xf8vyOahdcKYI7mTwR8QT8SrdVjraZ5EmIHEn/67mVNovH3ll+q1Omed0dE3KGuH2lGTt
ark47DlVyxSOZJGp1wtHJw9j49RAqq0KYP89XZkeishQvhlzJHM/uST1UEMWp46s6k1t2qxU89PS
BnDx4cTeb5pDxpan2qC7SdgUBc4+9DH0d/E7io6HCqErSi8HP/J8SGPIjQRB/fNjnTdKRHZwXJ7i
ckBnzOv2+3qWB5N2+jFnZ4TuxN2VPlId4qAiNybcqmMMuau86urXRIWsQ8cgUJbfeGyc1+ViNBDg
GbKrDkui2PIrgRD987fPf9tAnn0cfSdtzyV/JNGydL/8jy3EUPMKyeuwfJwFbrVTcny0jPbD7eS5
DWif9DXvrtVWey8omb4v5qBhMimn2I8JrEcG0tzZbGS6zbEP4wbxADnkyzNdVpHlw7wyprUz75uq
eVVbnnplJG8ldytuMdChXNLYWrszD8xbmkPm5VtHsfwGLcBkT7YPTe2Zu2FJFR+WQKQlG0lD1bEr
M/dx8VZ1o3kIipxcaVp13PxdtzgEEZ4kwiVOWCK0vWHXVU/AoIC+R/y8XgHo64aghw8BjlvADYVU
p+xNukSWB1ack2vPwj75KMetZCIR5C8MlaUZM2ROgmgyAaTSXByLw1xhLOtvHKAkc7P61ozLW1jQ
8i9dqtE4wBk1Z0Mtj5bDcsaJUEOcNaRIlwJOM+nTYAYsTf7LfKn8dZA2MXDU6biwCMc8tYWDqj7y
iUNz+eEVuYVqs4C08hCec1Yj3Ilag0Iv3JpxjomxDNhhWL/SGV+dJtbNoVOww5PSnZaDoap8SzQ4
a8UcHW4UpcM5bwwKE3xF3wiXA/1uVhtCthBMzTSgLF+3ibePhyiEjcdOUm/Y9SwX43Io5vN5eRSE
WnVoQI1pxL2gxnQJP/uThTbNp8Zna7fcZfU2N05+AZu7tb+JLGqOy/sg51C33+8I3RxHap8asud9
Z4cfZe+OiF8zAjnMBt6ZHzFWF9O3QVpqY4UpU2PHuIr5UIKbbTU5wvkIXoTFlm5wxv/7Nb3S0JLZ
zlHhfIDYIAmD0MTWwd+ySelIXGyHTlcSYuGcvyHrh/pM3N5q+RrC4Ette1+9iTvTKLW9WfXjXsRd
s5K9T0ain1aoYLjQkKNn6Q0p6gEmb41XOdnpXYWNRPOs4Fpa9CCsoXW3fTz/r/JiQ/fqid4CHdyK
IknOT1pUc4K7NkMyKTSuwcC2VOv4UDOnDxcoWYkb5dIo89zB84sncpdIT92w9GdXb/zKWz242LKm
h0TDDf07xuSwiuCF22IXNeyee+AeMBxrqV9ZMuUV+a7aSMyHkHSTSxCXEw4uLUYsnuwatlgr5Wjf
S1+xmwIDp+Xp2fEyB1Re5ZHNNlgPgjhO0ubTd0zMycYSWNTQn2N752RARvUZVul9Gud0Heou2rcl
Nba4hE4xwScLL4ByinProkSQY2FtbL1GUFkGDNeNERw4xv30/Oeg0N6vDGfSN5l3kR0uwMBxH2jc
inzVjWVyTtFB5+3UUIP43bpFW752GmAzI1Z1WJ+SUohHMCS2mi7tgxBJejbwLf0+KIcmp2tRnLXq
1zDCRQEKvw3dHNXX6IMuMw1MQvOjcj4sj/58IaihmxGcDdGYiel6+YII8PqSl5pu/nzf8luWbzb1
8KWmv74rBdGUnSntk8wjgA/LQ4SnGmaAgHRtC3yfWC+f/XOo+lz9/iHoFrQmkcuv9c6gRMOfljWN
IBBwvpPQJydoQDinQch418MDrLyRxNCJ1YaTsy+RmXVV80FzhUSrDhxD2u/d3oM9MnLFuIAvuBXw
vtQny8exJrhxHgtW1R4K3inVzISmfG+Dk4z7sz67cqJ+2NSAf9a61x9NybrWaHG+s1gFVoalf1qB
4PKuX+dkELor69xu3gz8+mvDaXZwIp/DmD1u7LivfezMAHtieLmqaLe2t8wLfiYF+ZRkL8+ClYLR
W7WVNTz6uYd5MuLkXe+RLfX0MeikdTYhG9pMBxZluTV4yZKq/nQVM2+HzNrBeI7cN3OkMR5aJJc3
5viNWzYZcy4Cx7Gn05VXT8ph8OXYEZ2Thn12Ct8O2HcZhM+BgANNM8Nasz3aDnn6mtQRvG7obZmB
DKZlxbMCtJV1watg0W7LonsHm6eXIBkp4+C5S9/DtHNY1+6MEfqNI1Ji4DWxKVLvm9fMF3u+BRe6
ZR0sQL4MdIdKioUJPmxEaFulsuLm0NbWK5ur3uvmeKbmPLdl56qf5NcvpRUMv9TBLqN7MP7gFhS3
0ilpPrgz9DtH3iXacGKOf487ad9HwVs5MmNzk+eGwSknFleMvar67LlSc9hxGPuEknEGsFLu4ToT
NjP7nwwvupv4ZR3dRYSgvEYNtI8ip2OM1WSW1ZtnUmJo9q8saWWrqRiRkEkG+8819MVNZ8j7iQWQ
K3jGw3EBy7KZcyLxi3je90anTRmW27xMjwMolyINf6A8RsIU7MizvCU50xztXpPFyWNOYrvJAwng
IBOgXnvZzdZd4DUQqQf3Z6eyW+lFjBS68AfCjS0pyu3ss7bDB5zg8TrGmA9g2weSYpw1dMyIxDCO
AdaFitjSM3A6ongxYEfozvG1W6a80Agk28MR197r9m1P+WmILVOIC+1zUw635EuT3SGseVct8vyK
6epkySbu/XMt/ZfK1p9A/XjK+lkZt3g2mtL/exp6mmsMkIEfuNF51OxhY4HeByJr6Geudv28PFoO
reHL8+iwlqZBBPJPz4hboLiMzSnYIUJ4lRa+5MhOMjr9QcBkPVil8xLAzKHkGm/F3qmjh7Y8uA7V
2wA84SRmtqddocheLR/XtZo2YU7V3csG4wao33VEh7HtzZI9HCtv78fG94DaY4XekJWSWs2Y95n0
KngziWGvTtV8kEFPW4oMIq5O8smBLNxaomOX4Baij6oT3kTIkHY25yBSri0HpdRDnU7VDlQ0eKpw
LuZGxygmRJMf9iQiNM5sYtS84+i64uB4atwHhTfLCXKkhR719/LF4S6q0+REx7U46fNhWCo0CJEg
dGg146UCliDDbB1FXCs4o8ZVaercDjOu4ViHnqnZgjeeAR0gBmvdZRPRJwgZ16CdwdO6Ew7KfhAZ
E114m/58SNnynMT7kmbTTIQlZ/xPMm2+5S3fVKUMDAJAl4GMqlM9++3ZrJFjujwcooLkkmqrxwn5
S47/Kvs5KzcNiaikWcr/GNzTXD0yDDJbVBlaooz2PPgUe7LFBafNFapRk4HamTn7mT8fZ0AFRO83
e7fp58C9v/58ND9isMekm7VlzidNYxOFX0nyl7vkuc6fWx4tB03ml5xLn/oI0T+lijoMKth6yfTd
QNfJzjV7sTpyQbkX6LTgaDLlmWJIlyPSzNr2TRC7tDK6eVhI+WsjmIRdwMFXGDTH0GIIZOvcjeaD
P3HB+tpA1qArTsvBIi0YO1d0aJb/YT3l2Sah5KETEJGp5mMuIGok3IWF8S3RWBa3Q4KKX1d5tSkq
wTrddqQuz6BY9p1sN0Lii+slsflPxlLfuE+LBO3/55T8h5wSXQhSRf5rVOP/Tn58/Ej/hdH4+0f+
qdUz/+G4jikoYaT5r1o9x/mHScqIoXRH2jpHQIx/GI1CKAstnjBM21au+sNoFP+Q0jRcuqo2Dgrj
v5dRov+bUg8Qlu2AQtclJaoUCNz/VakX6YU0a8PUgJ5i2pXOEOEwcs8aaqhD4e9gtGaHumSe6df0
EYeETI2po8/5t9fs/jdp9F/Yq/+vp6Fm8SHPhk6J/LengakAQv7UafgFwYuMiXTOjdd+qFr8dLNm
45cRDrm60LZIVKhSBMtwIAfj8B+exr8HtvBquDq5TqYkTAqNJW/933WLjqlHQI5JLxKVSXJaQk0z
6nga6LYbnTr2fY7H2ru3Q/ctGYExBzluFR3Z/pRl2r42OowcYVZu/8PTMk2bP/x3QCsGQoOULdBB
6DcNJebX7/PHY5j59f/6H/r/HOKajCdFH1t1uK9SwqL25GDe6XngXFKFd3wYgF4zwNdO1STBuI8D
biriyZj21DSWO8gpxFbChfNan3zy3L3oWLEuSrGB9pxLLbPpgB3vHneheRn/OiSFIhHXwnRPvuO4
zXp8+eyFhrupDEeAf+MrnbHiPHhAaoxQy68+gpyVnYtfWumgMXqw/McSDgpW7X4/2khwtKnXjr6e
fbkeGkvTWDhHET6X+kCS1NXTceHbgl1RV8UN0QL1z24AAIM8nv0mbiIRTU9OXnk7bfz0fJRfdZTv
hoaJ/cnr8D45KgFDNXZn4EYo3tGxoX6wUyCMWnlT0U93jO8p/4NzEicuNEvU30aZjOdM9s+eD9Tc
IXhmW7tnAQklkjK7MElBOOZGWJPVwYHpfaG9Fx0ZTJPBzK0vHh2TVO5N7iVHmk2HJOJpxenXWIr0
SEgbzbDA/dXMb0gWDNc595mJyX5o2nRDCUmiS+QDPSrJhK7Nk+sYzSZsnH3fYRkvx/BXlmooMRgT
p8SGIim8z13/vkRdQ6gLPt2ufIiesqT86FWK0KbLqnkwiPusbe5ipAQTShm+i+mGb+HhNtDFKRje
fmruaw0Zpt1O7LaRyhgVxa1XHRT6hRWC5CedAfVe6tGxw15D4xFkVRGMGyvtvzkSO7qGdm2rDX5y
KobywwYp5ql7nam4r+j0FxYuYi3wXt0BdW4BW5Req3hoADmqOPmlmwhkCczBL5lOal0b3ORE3wWb
TH3Xi6dQR/uB1yS8i8SHD2GICIgNMW4rEaAkQo8Ltjzufw05zJSCqq2uXR37GfVYRAI1UxzqIy8b
ru2o1zsHouG9maLGTMgf1xF/7ocKExyT3s/Rx/bMmJKafuy/EBqZ61gfvVXSogvWbVr4dVumez3x
oYhSAjIZLKxr5lUXCyXLJixrRD66rA5uYpxyiGGbAHfBCYgPdYGmcMcvD5eQvD+HtAmsTTlHDCyf
o/v/gYNx2qaYSHg1gztkaRZ20oLt6/ypzq9IiP2Tcdi02TfdlcnfvmX5Yjx/8/ITf352+dyfD3//
EmuY9pFmzXOxDOJ8xz4Mncyr7wX2dvlcO1e0yyNTTmprjsmrDDIQZo1WUuqGZl6TYcwPL9+o99R5
+dzDXL68HHIXgiL7ar6dUwaNEi9ptcajn62XH/z9yd/H5btCF/3h1OPRXj6s5p9cHi2HySZZpWdE
xt/82zMZhQgOHmO2pqZLYJY6yZzzD/55bo6vUR///jvLZ8flyS+/Xi1PbHlYLk+XJYSCGm2oaTNE
sSL3V2uQXEsIC00yX//oY0axEg7dHgnkuK788tzQC9p1kXdfe2Lf94IoVGa21VARsjh0z6FZAyy9
67wxekG3f8mwOmd91j2ocnoxjfargX5VJHlKXwdtm1cEzTYZ2/RAgu204roQR42FfUWD3bklVQUL
w380NVturRAnVKeix4jSNLKNOy8W7mEsmwfpO+6+y9p3wqG3qg1I0KkrrJNuktGiLOy97pi3IBu9
S5a968K5DvDINg3pwyvW757skuJX07F1z+zqAGetX3uyQrdkzQAToT+5GXqCvCtu2uAFpylIjtiQ
pmeJTAAO4WetoHkynd9WbL/XqZXj1/XLh2zCsD54NRvjAEFPaNCdTt3IYkyDETAcYc+O2LuJwThC
+o1YDgRElsAV2zxJW3ZyNeGuo7NVYSpZfqc7zdJ/lVy/38v2DuNgju0KQ0HzM1a+fbFDu9hUdhah
nJo3z8180yIkurXNaTtTnemYtLsSYOgcAuKOCmFvOG7ifPg22jq3M+DFu05zTAZs53oIrHvFEBDc
n7eRJm6psP1Z9ekvc5o+OlF9s2guP2qdKg9Sc4FLcqvz+7Agyx6zpUF/nCljlJ/NL+o9d+WhoIHA
QR8tGGlOxd2Peu6jqqrV14YKwboyjVuJCsV93LIYC3ZOXGHYl0GwoM7rJmKZJuSDqU0cdtnRL/ba
TZ3cI83M0FMoktgL6PV5d0pL/WxV5U+dZjKxFgSNlXflELyFrjRos2BwVURSpwo+WR8ar3ZLUmwo
SRew2PMlJcG9ufakt0a175ATGHpo4/ayP2Ra/sIzLtdFSNdqnMgbgVTcbPLirNvDNXHIkDXz6YaA
jqByol8sSSpdz9ALpgzsGsEZIJno1QrwRWQRgy4vKMH3lBgoCAXSRxXd2TIYoT1Rb5q2X8Dc3ulS
nsu2G7b+GNDxbWLtPqeaOXbDr4nxC5Jlf0JlO+38pn8Pc6T6pp+gpwsekjD95BI/dpb9AK0q3arC
ukxo3WOV0cXK0FXl1bNt3fLu0TGtrTM0j6lH0JtWyR8VO3VcZaBjC9R0oRO8YanH0UEjBg0s+vfi
LprALZVdfjaAyxKCvI7dEu8fjb1LWPn3IiB705oeO9t4HNPuDdkzDHSUGmc8YDut89UaaguV3zG2
fMR8ENW0kIma7Q+PlW6mO7tsueVOxpfrkLtDH2XIjY67ZYqYtijQZYh3AmcBk7jFp5nFzapX6EZB
JTM4DbmLxeFT75LP43adsWn3s/LVIJgoqgkqniPome2SqNwSyA7ehATf1Ll3VHnPPhYFuwabdYy/
kyp7FaZ6qTClrFy8cp12Kh3UVVM/3oO94oUeiWJmqG3p3XPuINAjZA8ZqE+Im6O5j8pzWF2CgCk+
2VCDsrgJV2MN+FQeCtW9RqIj4duPVpFRoVkL6MrFJSJeMmlLI7zYdnpSPjaNLjwEw3ixG0SquOEv
WWJshqlrz9X0KCf8kw6Tj5XvFe8FUu9Va+ovUePTEDaNZzXRdqRPEnrBlfb68xjZcAnED8A4seZ9
09DGx2Z1syhpgyh/8l1yyeDjXRAZ/8z69DUvEPWI8OCi7ENzZKcq2Bi+m9xUQkwbUqMhvSWlbWzD
jPjq5SvL535/WU9sailS2eO8eC65yRxAGb4t3+XBZNgW7YBogtv/TaOIQfnKadNIp+E/o2tQldLs
RnTkeJEDLTaSu2/07reN1NItWDgA9LaLm30CrhSCHtqAxvE3qnQJ5CoZrYB3w3AqvtShy8vxYvhk
oAdh9liZHtlmtboajVS4IKn04GAOO5Ld4Z0k+OgZRW48UQxwCJ9Dpfgfzs/EFJBl7NpLWVWR1cad
QFGE7bSvpm5TtBYO9fALZmh2Nxg5h4FwKbPrfvRBRes0dpnG5GOBJHDwrq1iGNbxfk/8m+cgzmST
XpEg/JKgetaaNrxrpLAn0sNOZXiXqBmA4Yv8vg4Zi2WZec2seFPKqQXyj2FI0FbWNPsuVgYByI2P
W9owuOk1xg1SLDLfJLl+iAgXCA6DI/yEowTSeOqt6mr2en0DDvhgJVIcVVqnlwLRdOBoNT+ranTe
vIlFmkZwsFFgCElW01jr49YhkIc8XsijlYLNSKdIG+xzywz22JRFe4trciYHCAWZF99qul0HfSw/
wtw/GabXnN2oj0/uMD16bT/eUHSatP6Y2abxV2DzHF0oO3XHn4HgQSqlld96YAU6CgGKRuu1zFj3
rVocdFlucqhljsW7klQDXUB77G6yEscuFojbCzKlnOwuiXXvSCO8WptW5m2mqQRn5WrbUh/HDY3X
8uxCd8gap78xQehvrux/9U5t7hj9URtMLwnQwZV1iHqfzVBD5WIqmLfC85qbY4Qfro+PFklNfGG+
uyFuqzh6cvrp5MO95X7YKOwNgJ7LAR5Lf9JyNepwEHhYtzpz7+VLhg9HU5Xs6OgOFjCPfg+xo8Cm
Rfjn4+XLZlEB9lweBsvX2cj/H/bOZLttpM2273LnyIUm0A3uhD0pSqIs9xMs2U6j73s8fe0IOpNK
Xed/q+Y1wUJPiALAiC/O2ef1oPfblVgHNqm1lDI6b8QxwbftyPqjmotlbfFfF9UujTxCzd2OVYfd
FtXc7VSemHlXZVTP1ZnVCXh/21rnwf7U4TvJgqWau03+dZ1XCPDWvzuu5sWPMSXdBIJwgdupXDNB
mntbzmvq52rxeq7bR8Wm/9eeIrrLAwbVsGB2Osnbav9X20PRk92l1qaeg6Tzdn51vr7vvwIJMRE7
NYS/MUDSntLa5kWtZjM09EjHPmQLQc8mgzQkEGY0PK3sk2Pn+64MccYRRgczYcYmThfvmISQQooU
0EnhetgK+6zbYue+REn4FE8uGc8Ld3UPvjFyEOY3oszvAV81QHjydld7QXbv5W2z0yL4YmpxCI3s
PtakxiSypx0kFXE2Wutjottiv1CVBuwRkI2RjXa1cRyMU0VjHD3Ps84umR2MCz27eIYigcFvaLJz
whjruYqaaK1jReyMyEH52A5Hr9EfEwbvOppF6HNnLm+F6pYBEP/gdktJ6sbpAx3x5TyQcXVWc15j
0kgofX5p5QagC8sZ8gcV+CA5tnX8a7dwMZaz5cw42w24p1AT6oorWewvVO+Le5JYGFSb6RO0qY6Q
1Qo2XodRTIfh3aBIRI4UhOdOTgxqF22Cwy+pawZBRuFssgehafdgbnPih2vrzgwvGT9sfEeckO48
Py8LliXeptPZDvP3NRII3svsAY5rPKdE4UGNx8vUZg51ILfK6aZnVBjAtrhmU90vnpfRdgsQRIvi
e4QQH7lgtWr9tj54kbiGW2lDdwhqOnhLJoeU/SQHXRS/AHyQZtf4c+M78T7EV3kmPUQ/qzk1scZZ
R6uqL2sTCwN2gnhH7UdjEP88LKmJaloehK642FGZQRng/RW0ZVugORuUs7PhfieTUZxdu2lORdgB
PGGpl3cK/QvqlEJmBf69LnIprUgEwTC+qwpavQnwuLO6sdScN4wgbGxTxvqZMw3H7tyPvXOw88WS
/itrnyYJZENhVpsQbAQhxq7cpLY7Y2Wdve7QSI9rBAKPmu24DfVyOdoVPUqZwQfDVKZr4K6aeEjO
pp5rZzWXhbjySLMscG5W93F+dru4PcS9DUXQsjX4j1n9aUGr0+DL3Zo14xNoc1OEG1l6ttzuS0MS
jICFqdaG2txsHAuyilZ6ydn9e0+1u5q43l3i9O+pR8M1k6Py1pD7GzHzSxzL7z3KRYcQgu8Qit9y
VhOjj4GFGwah0m1FR9BOQHGPvyYa+XK47uTydVbTkln22otVr6GVkRt6eUiZ9EDvXu2oZtXZ1Ha1
6Ooy3yYF0ftmw+1T1c63RbI7LKBfNHlv624fWlkt2q/+k5Ug7gC7F6evLr0KHboAyFlfXd/tUm6X
V6srzwYqZwFjAfhh+JtGbjhfII+97Xf72NulvLlatcuby1A7q/0Gctizvr5vkiDfhyIjlsUK6RVU
6XPau2dvREqZo/gl2DguLiUFZ4kz/lxmQntIINfgFaA8SSs9XqdeZN/7ESoOt8UwXRLso0/f9QaS
yYKoaDVhad4UdoZKJTPNM8XHS2gvzoFWfYTZ4DFMPrWuvs+oWWzNJv2Oj1FsPcf3eUnR0xUlYmuL
p1Pg8FtVMAhk3zL6it+G9HNI2GiVUNFPy0nEJBvmXcUdjPdT9N6XoJh1xNXZ54h+zZ7qBt1RC+sl
i+aRiwA10tIctH2MrppxCZc5vIfd+DXXZ+/TEL1UXbSrGvApcNEQVDUHrRmeCuAuqw4bLXl2lLkX
D6ByWqRfIhyT9IqW8SxqCkljb33vRfs97TNxlJWO7ZBgG+mm5KETw5cWw1puwycjqSCM0vYuMT7R
T7NBVmXbhf/Rlvc5QVelQUkVJ+EddkLkHJFPQKNuot9HfKzlHgMAU70J5vCOdj+5UqR6wgem64Rr
zq58DNH6eCx4BN+BxLOpoMMUQ+Kc7n29tDcVjJOpYRWxUAD4qfcYAqDkQu7n2mz1b2Pdfu1029iJ
mY7FIizGKD8viR0+522693zT2XGT3I+k+6E9SS5DbcY7t5ketSF4GCR5jEdZnLLDMomULpgGvNBp
UGd1kBDiCu6DVhwCiLR39rKsxvhRg/G6T/TgVPoCwqSHX7YszYgCdF89dF+TwPHOI/LH950fnzrK
l8dySARofGS9FL/sXcRI6hp9tvOIgFSAfhJAvtplx7i7/c5Iwh12ZWSNpXM/aqNxH+jBPqly65QV
BRYpXHd3dTz+aRbhvGdiSQLefJi6sQdBKZ2CPvJpEEoaNM0eT44dakcaJCVWOA2/2Dhv9RwFfOKC
JSU2A4DSvGhPiNAeeg9Ns1PkVDl6BtPtvgJENic/BUa/R12UxHhyR1FpsyjyjftsDvudrw3jLkJp
BWxx/EavD7yEs2xTzzaPde4dU8PprsNy/zvo+/8b9PUFI4P/YdC3iRmW/+egrzrk16CvofsE6TFW
Z3uuYGBVwD/5BWjBqvgHtA9HslFMzycW7zbo6/6h6wTlebrHgOw/B32NPyyQm6TAWxgMfMP7n/BZ
DMd6M85JwiPjiYZMBgTUIoQlhxtfDSfmtdu2U+qMZ2IxZIqsVNXKyUS+MSBE0r1MClDrokLhdBVR
1OhClLoiUHNyEi/ZJ8Bv4W4E3Y/NaYyGE2AtkgvknC2VO3l0LeCrMYJbKV8JZdS6a/1dbdHIuN37
ZnTUp4R+dTm/j8ohXNa+NIXohRE2n3VzOZtRF+wSqUi/TQzSkxn4kSvzxWeWSuUnNWyh6v2qvB8p
cTZiDDkWUNMADRnY3QipBVYThFzTQtkNUb64zZqZ/z1OzXYbtlI6rDYPA+/1655JXsyI61LSExLy
qCUWhR6T+sa8OasPwDiBUMv+kFp33TzWOR5qtI4oHRFZ2zO6mM5B4HNbzACSU3zXouQkEfIYIxCP
pLaOMZfZcFwYDFKzaqL5Rof6pRZ064peR/hGKG4px0luE14O/OGh4TFCBuCKIZmFfjLD++6mZ2ju
FFUORJEhIe3Ao6CCXCd0jAJdO6vVDre9xsb8aI+Wtl0YYtzNdf1uljosS+qw1JxKW1Zz4K9Qhb7Z
jEMrAE5hJflOm4z3gVRypV3Fl6R2VMvmoDqpt023s786Z2HJr3bu6nqVzeBD33x6dd0sL05dkjrH
9ZPU7O061YF5tafKgxhNS2VPyDOuc5rocETaWQ5pXs6qzWpSL9lXpB/B9rZKzeXyBGrOrrX5UJRE
4shVt/W3A+zWyE/waHPNQB1VSFl9G0q51HVerb5NXHmvXLerlb9dfnUqNRvXY7JLbev97RA1dz3P
21O8+tz/ZzbxfxCIUh7ffsKrM2XSKGAMprt+dfSr7f/h4l8d8Gr2dtGvDv3tdrXn20t7u2fsAE8R
mbVzEeatTY/H/3Z7q7l/XXd9Lt5ujjOL/PN/nkcreWrUozO7WY9WWz5ht0nVlo2+1ZaFf7NoJnrA
vNJux9x2fHNatcFZnmBB2kdlWVJ2OzVnSKvGbfHNulLJCgH/lEQ0SIXhq1m1q1pWc2qiTqROeVu0
tYE3oFrO1TnUrK0Ufv/509WOaqI+xhbRe60fs51aZZIbNnxWs2QjDvoW2z456aO7Vx4hRzqaCEWi
yZ/0GeJAaRxSEy8zGWK6blJ7qbVk6di4e5eaXnedjBsBZ3W4U5vQXjrLs5rVqU+Uj69OYxJBsJoq
I91cjVTXcwEbXyV3DdkVuzSmhUya2D2GWIiczvQtbsSXYAHYkhsN6sscYHPTf0szJNpNB8dhyH7M
o77OGbvFi9piHa8Q3hM/dcdgb7XNJgmzIZYmP1luCAhtGHYFP0FAZ4wclAeV+VdXef0zZsHg0xwT
vNnLIW6ak0zUGLwa8f63de3fW6+HySPUsf+66FNX4lf0n6f+b5zG8ux+L/FL6sy++rFVn3SdVWvV
aXARIwj4ZZ+SQgN17f+8sFyPTxFD0vvXV0MyyK7CLVapXzJlsfKBDp/UXCdPcFv3dp/b5ts+t3VV
7VBQui3/7rTm0PD7qY6+neJ/9jHqtLdPuZ1GrQMl9iVPcRvNPpVgpWc25e+qmlPr1CK/4Bcj0YF5
yh83tX6IWhTQr2bVpkT9rqpj3pxRLebqF1Jtvu6pDlrkSdXcdftt+XrOSGibWbNxexodvaBSe8Ai
QzK9/jWatPwuIpmuHHXM3zmSdGLWpn2rj2T40CKlLtluSi/VMXZbPUEUTkU0YPUtHZwFKBu4J36f
u60TudMqhNmyhw93bn2/PAydsfcrHahJ6n21BJyAKj5Bd3U0D6ZMlR8hi9ATDnDyC/cdNAfGInUt
wkdUf08WidKhhUGUA4jekJpDHaD7nzwiXhHfZ3H9Xnfxa0dl+zmLte84SeL9bOCEKhf7IRx1SJp4
a0P7E9FyqMZi6hH26K7tNKK0II1o+rgasgLqNgTbtgZEFhCMMo8OVl+tW9vBCIAw3UGKx+87ZeOu
cMWhSutLoMU/0wJMLz0OHREHWa6ejoFhxKDcpunLnHnSxZ4Wd+CFSVV0cIeY+qfcSqeHPK7O+tzK
pGWoyI77PJAwcrTJlI0aaw26yUcypk1b0QHVGsb4nWMs2sbBNLt6GYqSAa0eAM+sgaoWZZyc43Gh
phO/UIS2tgYIiva5D6tLLfAP1gcsv/m2cuV7zo72S2NRf5kHWpOxnm5sIrpXfQAh0SXXFrqZkx1q
B7OLaTYmkBZiaPGPfy1HZDQeImdeiwEYxsh6Mq0f2eBbpzyIhg8ZfD0vjeZ3eeecixiUmR1Mm56a
Tz8/hXl4SvBiJRUJH7lBoGLdBCu7QoRmj1W3MzBrkuQzL6ugIHGum9magsGnq34aO16qtW4VO4FH
N+/h6Hk53k+GRr8nqCjxv5veebbyje/ghbX9Mj5GrvlliBjNboDExvTHa4FRp6o6gsxBGIZ4SK01
9Uba/hBLdn3Mn+Us5GSM3hfU+Mnj0FfLU//Ze9anftjDHiGcqdX+1NAr1UW1y4gCKf2l3OO0xZ6C
2aZdrAs26nVZ4EDBsoCzCZSLTQ6VMfTroSL/WRRk5jAUVwMitnZRkbXHOmGUPCagewO+nSSZetgQ
N+JuApJFRzuvD5bffQnT/mdFLX5j1V2/ytPHQe8wfc6t/Wgbd9hGhtQPHiqrA0QZBoSIY3qaqh+a
Ewa70SfFJJfgkFLv111vnPy2+lnU4gLg29ghNNljlWuwjoolrvZ+eqkTVJc2krW108I3wa+dQwGt
fEBrMK3bkp9oJ6NnIxwkLF448PAsxruK4ZGVMAhUFEGMk2b80i3Tk0ORaNvG5NEQ+3RSR8xYGjaE
woHyBy0RhBUDndkhNpa7znWB0uifQJQwXi3SVZskTySegd1vM+/OMeANBh5QFr3PL74pgOXMJEMn
CaZVfMoQ+YzvEzi5LcBAoifCubpMhXOcJ38+NBkcrMqDpjZl/VPFU4V9LydQuysjAGhxfkHCBxfE
AkCSz96HZRz4DW90NBB90O1cKzT2tS3em/1Un+ukeybj2DssC33WmLLV3FTz2iixjfY0oes0bO9x
xOVRZO8nK7tMI92/IRXztiztD5QXydRa5sMAGP44Qfgf+taQxbx2W2FRIwHgRZCLAMGLYCw0HAum
YRAlyC0hWDRbWwv2vR1O5JRBKeJG/YAbGvJ4ZwnY2UNCEOVXi8aIQ7gz79OKKBYPiL3TcAKikAkX
o3DfinpneHcAfeojlsRVbw+b2eaVYDcgCaI++1RCJbNGyu8g/ZsN/op7/LKQBgbCqUAiwwjBFUpI
w/S56waCB5PxUPHPXZlD9Ccy8z8h093Hw3Jwkuk5KBCjBJW99zofP3nt7iqD0YpOs5CslB2MaI2b
IiiblU5S+r6zrGfMR4LUd/9YxB4jHdo0X0ZMNVKpvB9Qb5IDn6W7LrfJty0FCBi32nXYvndlvsAW
6LZ1PT2QSfUZlZqxxshM4ReXcFkuXzZzYb6r3eojTx+oyIZxqtEnSp0wgxUx27tyFPRHU9w5Iezt
xKxRnLakcs7FsJ7y8EPMY7rvrRejRGYxdnjTjJrBewpPz1Pgpxt3gKo3d8iVEoBAhuac09B4b/Q0
yzp/OOv2Vz8Lin1FJK3fCSl2zZCrNvmzFcj0Y2ARa61IgSGBg3P8zn6GSTsMHvZ66N+1djfygPGk
MUCYxDPpMO66nglFbXP/zpxhTtvkdW5D52kg8GwTVzyTY8BAaVGjhp/si9d3D/WUNpva5d4bgYNg
EEiPafcJNCseGtRuAa+7rpPcF7JSZ2TOfuf7uxLI5Mp2KhRdKZKyDorelpb0sQFI2ptze0mxjM+J
SJ7S0IbPh2BkmWcBcSIKNjx4uP5dfT3K+reIE3hK+3LpIGIPuLx6V+znIfi4OIQpiMn/OJv6wngt
YKusz9bdHLw0vX03mEWxGaG1MXzs/Jk3GazsCXoqTwr1Z3oCK+Jmn4spNlCTxRDwXazW8LtFHTAA
PfkEO0R1uk2MGHiPY34hdtdY+w1sfNy5NRZr3TvMGBrpwpdfqKjlx2WgRQRicAeZ6sM0kJVh5B+Q
jSGABuOFsthl6IGUm8hfzrUnOnrrLTnHBNP11oJRy4oeUq8cqT/bKaCbmAQZj9z7ZQy3FtEJzTu9
w73HSNPOTdD/ljwbbgr5iBcJ42nDC1jTbQhWbBNjXrBc8jXp4Nnc0PqpRqhI+d08jSkE87gX6Z5B
kI9BnmA9S7QHtxffyH6FbbSEJ90jqAjXykqQKLFbZtJcGy3bi5hkOmc+B/KbrozhAcMUnaWKN9/Y
UX/vxm3hNR626PhHZcQQzwUNhRZxIWICwdh8WWF11XwNS3e175OC1GmwUbyPMU/5u6jFLVskAGkD
2yTSHQVNH+nONrQq/K96+QxD/kNdO82m67qLb9XNKhwsLK9m9Wg75kdUL3dlsJ+cHjyABRfUTap2
Azwlr9PnPjXO7MS/DRa+bWTrJSfJwRy+VVT5hc5QUKGjaMGrc2qGoD4TPfROTFAA5qTb4UP9kU4f
HUQ7szn9zKAXrmtXM1dFaBxbqX21ROqCQCWjL0eBu55+WjMvEL2GTWW64oPnR+7a0qOHYPDgQHkA
/2ocHquC7CXGMbR4TbhvcKxpQutNeYYTXWCOEO2hHNaZi8fdJSi8jxA59Ehs+MT10jfJGgBMuxG1
pR8Jst8tJc5k3nHb3PCDewSxyBtBueDkESmZILHHFxdl5BUhz6blA7AjcpxTUDt3dXUosjk++pa+
CVuEiaNx1/lLQXu+XmcJWQNmqq19BHF7ug9QWb+OUEUeW0O+OrMiZWR+2gCi+V7ojEw7EZZFCNBL
6L2nx1bRrduXbbWfGTWn45K/mwROStD096GlvzPHHGe4Xjzbff8jbMnR0CudKIzoc5Ygg/CmyDxr
ot7qsdkfonzaLjUgijJKYHC59kNKGXpaiBcRxmdi1HygjDVJ6Gl15neQ5pbj8XWTAdqXvr8i9hQd
UVRJOwqmach3hg2Auq0lElr/OnTzVw3YdGgRNGNY5bvc9+J91uWwvu3w0EuGi46AgXfegs80Tpat
PpiPidNcGGfvdpGlHfvUTe6rZHiw4x+NZz404Nk+WYW7zuITMAUL7zS17iX5c16sEvJSQ+OIcLut
Zy/co4x0a66gYpKJFU00TWYvE1FSGnh98aiWDonEGgl40/RkmBCSwcw+aBXnKDsZugHobpUA6V6h
Ut92RkalYcQp3uuk2nZ9uHebZTuG833QRPquCLNPUb+QjtMsEKno/yD5qD50aJdNAZy35gbzjd7e
ZCPljglAXJtGL/0cv9fD0gF7MP40O4QK/mAcof/8dMIPlOMZEG7nnyOW+492VPcoLSvZsJys7WiQ
wJOUbX/vbBLD9A+hCO60NjxX3bBs/V4P9552n/sjcImW+JJ+3MW2hTBuAkWekr6MD5u4xd46UKN/
sUt0OmO32KsBymAULHvX7/+svAqeQLCN9Pj7YKbQwoRD0caPkbUyEhdl3Q/pbN2BRrzzZnsFvx4O
m8OPQuX63x0oX6gIEAL797bbgtdw+MXMOob9wievST+WOMRHw/sg2sEH7DLDEHDn9+An+K/2H4xw
4mQBKllXTx8GvT3zliaoDies1yTbzCw/lsJ8icrxjP5tNZdDtp69gsikeHkgvZwwRsRDhwF/4b7x
+ZdpxlMjhc96YgeXCuPQpQ7u4EkTjalWjdNwbKYsvb+uM9wQ2VA55sfbUaEZRAzpT4xoyzOpDcNi
vXQLMb41oWlWtDy39XObifEyGuO+cxtS1goZrrSkw2p0koQLCT9o1RBqq4BWbFL37nYYAJpO8Z0t
eKooETwMxhQ+dXIyZ8ETFByvILWZfA/k9HJCOXJZJ/NCS7R0f60rnLlm2DmSqVZ/resXwJdgn819
7Wmrkoi7x1xOem7GCpkyDwXpUR3A+Sk38THJCaVZ/NUzoiy1CFvNuiSNGwNZb6+rbutbR3yKaf6e
1CrCNM1LVk3LJh8hdap1amKZgXnESEVCtdzl1QagwBbNl9saZD0I6OeyOKoPVhuCaCRrrrM2dE6r
jVqlNsapXmA4np/VKhui14NLhMcYRskTtcISUeWlM4z4aaynn1NcB8eREAR9TrLzNNnioibewnNV
do69u60j8qrYB62VrVM8kxrc4cA6W1p/IobJvsRyonbuYxJTS3jwc9S166LwMIYFGXi6xa48RFxy
uSmJvGsQfawrtRxVtknLaLokrfcIEJ+EuAU2XVz34uL7JFPb8R2RjOJi0b25TuhafSErYTnNRHtq
tEKWFlOcxY/D3/tN6eAf0AHW1xO5CHOJY4sv0PD6B1Brm+sdhasNRRQgAZ/IsMeS1teT0LzwyUSx
XQXhdKd2UxOHgFBYM0V1UItqX8PDVWrXJPqpo9Q6czYzclbT+6yHn+jroY++zfIviEmXk2X1X8Og
8S9qvQnV/tEBehokns7fIXcL+vlYuWZ0r/agF3jRCaykbMP9V85xd9BC37ngb3UvVRHVWyPy4A5M
i3tRG4wuaY96Jf1icj+1IUx18YCqG7x9KtFoftTt2hzn34D5EtOIfb7tG9U1Dpa0dfeZWeNinDEV
LmByn6rC9jaTmNOtRYhguHa7OthZPtU3AJzxUy8noIu6IzUlgv2mSf/fnJf/Vs4LLhvP/08ygvuy
6F7+KSP4dczfOgLxB/IBBxGBYZgWzopXOgLnD7Q2hotB3CeAReeTfpnHBeIDYNXAlxzYfcKRnu62
JLTp//4fIf6wsDUjIzApLDuOMP4nQgJi0LiA175k3Sa0BBsolmnbg6fuvQl6qZYSOkow41ec26fA
aPAZpGVxKOplWuWaflyKEmprZt3hQ+Gnboi/eq2H+G9yaLWklE3q6K7Xi2FH94IOYPGTNtkqqzr7
C5YHcK20NdyBPJB5QAxqEILrdn5x6Gv3Y2uXT/loP/oRnhYYG2A707n7tkB3L11aYEYczau0AfSR
Tt8Ls9g7Iu8QvM/6E9DhTYHthVFYol8C+q62sxwMyNzboYOGNFbGxqKItSwfNTv/BPMGs9tP+Mbb
cW72yJgx4/Wi2EVNuuzrbOrX5DntQw5bIfJFlxOHn7OMil3szj8mgUmPb2/tNSI8AAxe0X6Xhfr5
FA4v06KnT3lXbmElUqdZGtSTQB61IRKHfsHem/Vkf5FrTWyvH/+oe++uGLJyh441Xw0bA13WXvfK
fTnB8I59uhmCgEz2mPZmFaxqO3VOegTkJvLJ7hCUQ2zk+7Ci+/6M1q0KbWcHUZ/uYYV8rB8JBLGp
CSfmfImyXUHm4mNdEAdS4b7tBMyr2PKfqS6CxgEnS6AX3hqt6ND2gUV2queWewBwlWSFieyz0bTT
tjazF3DLPVUXAgpi36afWznAPj2PclT7xU+ARzq0erdoF06mTzOoqiMKS4IuNjruPKNuFTtNvw/5
BjIiykbUrF9pxb5zFmzLZgKLshAIMb3BxDqzgB0qvfmREL/mLvayn4mMXp1yD1b2fIw6XxzmgXMs
afORgAiCb7BQATozX8LSng5w07cTA5FHQOjFRs8In8hskpojZ3rQrBrq6gK8nDRxDIK6vYNLTUqk
m4OO0u8Rn3wzECbunZSArgUnaRmBEhrmjqLUQ1SHJKdA9M47AVKGfremt8lDbTTpxiEBiGSHswVg
SwurceU3CZXyrCbXwfzpE/5wjHLYI9Ij3ExUTj2bLgOxPxtc2x3caziOzqEtv6dal5+SAguaQ4bP
Xlj2fAY1Ea3jyHzySxJhomYo3kXRxwA36J2oZdUwtkeuJwK/QjmWOiI+tgl1WfwOx6VO3N62Ft/t
el9EHUjN5tHVRgrUBoGbnUE2Es83eE8KRiQlQ6WNGpEeZ6/85Ft5tKrw5OSxHawbv0g3mnBf8ib4
0fECW+uLoa2b2dwhJFq184Tndrb/dDFt0+3j3Hhh6KL3BKPEMICJOSnWQ4t5WHIGd4bdAcGuqoNW
lzKkXCLVV41hnSIj+Vzb3nR0K2u5NMCJpp7f+maoqe7m3raJyR0NsPptl4IeZp8d+K9RHsYysNfr
pgVYD0E1RuGI8Qpwz4438Foyj/jGSf7oTOMuHS9dVx4bLJKrAV7pTgsRuRQC5pPYNuHBChxKAHpp
QtQdX7CU7+jdTAfwsRSzHEaC4Rsg+Y6hoWVDSd61GYFZjR70kq44atQBxDO3XJxW+kZkvbWBwrPx
ZYEyS8rtTKzOThfFtAfNigiUOo+vkdheZp/DEr3jWExU9frgsdZXEcFXfdPOx8lYWZlgHAF60M4U
2otn5e/SLHqxi/ixyC37UXMbfFtB220guj4l/XxP7kWMDtyYN+SCdutJx6EMgKemRbzTndjbk0iw
6uY+ODRiXo/VtNH6Y29nzWOUmCmSJuhLBYU5hEzxjE4nW2AqMYzenDI/ak8YrbK9H+qU9v5apfZo
ofiY9el6zHWbPPDVshlFDU7hinvU04ZTSt8GMRhzxmhdFs35YaUIOSOLLF6pFjAmNF221BGoRTVJ
GyffEoX8kz4mYi70cNN+bv1HQ+gQoFKG4lqqQaQPjeFju7RHx6TTQ4qQv64jccaYjd6d8aG1Z7ra
Q0QzFMvqsI4h8lz1ah6WPWwMUrqmJm3VpOuFr2G9SCqomhQj0p9WDlnf1hkSE1FEwC5AwbpPBj+j
I1kUm0i+CZOleWfF5QnsGsUIc3lf0ksk0s97WOzlQNhLBoyvf9Q1GIBqUtkhKMEwOvbA5+jPG+mp
tu+4r9JTZDsXJww/dUH+1E6wMUNjol8V3nud5x8hkDCY3FRhfqA2SMlA/udsg+Z/Fz5PjgwHU+va
Wv7rGpj9Y/chJzHk5BUbD+rEgSb7wUE0S1/Ee+kQunSJVd9hnflZEoWw1UDV7RO3fbxRoXCGlCfd
fUDIshyFpRXlgUJtdXLN7/7gQD4hVCZk7JbuaWSjZGOMWk2Usq6HsP9LZGd0vB6bsKQEZc0uIu1s
W3cOSJTJ5wc8zV1KPbiirkpApQ9U8kMKgym8EteenoWeY5tGweMwCh2TELIPDJwkqYN3xx2+6oZe
7higPMYo+XZ6ZhzyYjDX9BSNTY7bmPskNbbXO8DSqUuj8I7XhmSI3iSQau7NOjOE29aOJuNzY5fr
AMf4RvI2mdZLVSZrxc5q4qoiQ7hGlcx3c5soTNht8TqX5KB1bf3dIJr+pCZLh9kWBQk5XktJtVLU
YYcD1+A7GZ0JGZrPUJxkdNE1/DWxgtjeImb9XKRTpm6HBc/UKRRWta118yfdJkIwYcTrRbAfiSGL
vmHb/a5NkUc1VN7ek7zlvTjIT7fFPB2K/KC2TO5E31FtIhkBDcaiVBbunJa/9lDbGk3sxNBGyboF
uHs701AMOREQFnUH+TmWfObU3PU014+QW9Tcq49Ry33ef2D8ivv0713UnDrN9XJuH3XbR60rAxsu
Br3OfZ64X99s/NdFteHNOa+Xev04tf26Qn1nr/6MV7NqL6SSCy2QKZ3OWaOV16/zdupXu//2L/n9
9t/u+ruLdnMs/HiUdyKjYV5bbQTSkfIrI6pTCDDU2ONSaw5qA4AOwv7UbB7GpJCWcne1bBOy3E88
8pH9zChIvQsXxjC8DEbk6vezbUUTTwMJtS6MgIqsn410pDtc2S6czhOOe4aI1KFqWU2MqBigisLg
MQajOVSZ122qdiIsrr4rRvlHSJdk1Zr6hjKmscWlDMU6c/DdS7z3lZ0t+CHahEAd3LxGmsQNXcp3
uCdvObU4KbL9bVmt1OSdr+beHFKOWYeuhWaRZFerieJUqzkzTSbCXWgHKMWQOgnZ1T5RC/J8QxAF
gGTlx+dqrZp9tRZE9md6/gJ7NnbW2fetrVfWXxgJ5mUcteGqT7Ts2A0VgO/Ew/M7peaHGJtLSEln
e1VmyYdXyZISGsMrO/CTrTln3wjTgMxo8e5bprtUVGTN+NTg5RvDmMxTRygQBdduE5XhVsG4re5H
TlTCUZ1VKZ7UXNBuOqTwRycefyyjf6lz4Pvq7whS5zmox3RHViMvBLXuqscydPfIcbfrM+Uv5jCX
VMj//hYrsMgIU5Qe3MvtTWDDLlN8c1pKnweiS7eV0omrXRTDvAELXk3A/XVixSV3lnegrk31fvbc
4xxY77Cu72kSTJuOtFxGx6bDFQ3d12SgxQZMjgxwyUZdJfSPhwY32U6dX11X4MTTsTMfF6voaL1Z
T9cdpXRN/T/VInjB74k1w1sg3pNCcJIua/UpV3mclPtpSpmnljHK81ca+QEM4JwRREI1y8DmuZ7t
rhgJQ0VixLhnfVJUeAZ8lbX5Z0UgxPX/q/4TSo735h8DRv3PjGEogRBsY0cpA361C29KLwFSeAyD
QZIpt2AQPqv/jLqtQ50xN5vuRUC0i/pr1DY1meW79baotl5vaHn//m5R7Xz7Ym7HvjlVVwwTbY97
9cipe01djFrMy4w22G1ZzV1XLnE6r/TQza7/r1DDdKkzZqB2UR9LXxOln5oFccOjdp1Vz7e6Glp+
fz2Aqfqg2yWH1EepTYqz5uN4lL/7iXw2IsLR0cnIWcomJXKyWXwtmwLFTDSkh7KNIsqRcvfrbCC/
tZhQlJ42hWLs32j7avHNuhlz6W42zC1jrORU/PVOUn+TmnQDSeJrNQs6+K/v5nr11TI92sk9Qops
x5j/Y1vOy86ZgEmATm5LIrC+oe3kQgSaLmwl19gOXz5y6mu/ffe3dS4Z8usitCkly6tRG9Sn3xZv
x6q527/xtuF2vjfHxsWHPtVa3mEA3NWLk6ShpjioZfXk8Y2n3Z1avl78UhkUUrRRJ3qHl6j6n97u
LX95Ab9ZHNU9hn3QnXmU+B9EfU9TRt2mv59Vp7i+qqZybg//xd55bDmuZFn2i1ALMOgpCWo6XcsJ
losX0Frj63sbPDs9Mup1ZtW8J77oJKhAwGB27zn7OGXqLRLqhZC/jCXLv8ut5b6ff5f7Fl30/2q7
ZWOyq2B15Ifl/ZfP9x2tstxc7vQdeRh/H8zLva7Iu3nz84Tftlpu/vn/b6/6/Vr/76f+9riiQUZv
rQcNzfV6GWZ+FK/LK/7dfT+bLI/+qbVd7lx+j+XWz59v4ez/QAS8PGV5+z/e6u/u++NVl+f+3BfI
AX8kwlmmjCznLBTnvd5XUNXkCf7zZ3Z02L+DvJ783Lnc+rlvXqIllv+rhRr8veUy3C4v/rPpb48s
N30DIZamw/tYjmgLNsw/xrzlDPrt/++bf967/L889ffTEzkQ0L51l8waJT0mx9UnKC5LqMZNOpNM
ZQHDM/PS3bUVxTd3eEzo4qzVplMfGU4A942lfUtdGIHC3FWPZdIcpBxhNdNTfc2NHM63rjwKzXdv
elFUnvD7+yQuo21RQyFS4yQ8ROgPVcu8y0fQn/BepKMpLc/zFOWeHbTxISPocbbR5yjUSdbh1ARr
p8+qHdgjDCgjXtpljPvzC38PJ3M+rTq5qJqz0fuHGF1eXpcL68+fb+X5z//fl9zl/x8B/c/Df9y3
XLqX+77f4e+e9/0O5C2c8bqCsmPpJ6d0y7RyOXd//nflvG+kdE5ZbLluyv8HOUB93/m3j//xdAto
nWejc1sprRzUlqdnjo2KaNmyT6pmK8bqdnlgWhZif38zClKZTVJ8alFtoVskkLchfCodkJcqkRGs
YWx+2vm5U0p+6OJpiA0bYsZLkqXGNmrqPQU7+ziotCZZRx17pzWemjK6gRF/dkb3ouf9e+TE5Zuj
4ARvMpNYY/POH9XPUviECTM8b8ikSWXjvUA5a6O8jPIBRSE9xU4LVU8JlMaDftqQrZilRJ7Smq6o
M+5aBU7UmxWEZL4HzAwrBc6+aG6CVA32Pm5G+HvICKMZx/sQFvM2Spu960Mq1cyE/IA523OJhwQr
JGgcqZOi+E9W170G4UhIV5oJD/alN1Jno8qHJCCnEL6qHFmB96d6BXqWE2Mc0WP406UPA6oUCJMo
GWbF1ke5V/oULaaSW9D5sboPqBEbMiyMhtxKWFhfiuZeG+S/sFRud1ap/MrQNuIyIeoN4AjYNvMp
tQyiVCnMLR3HPozfQ6KY9vasrykObJrCf+6s6tYhhs6BWU8KOXu1R/UrPnSQu5cONz5xo+rWjE1c
3L61gVv+NTnlwVSQMuA0H7cskrvNlOQ3CIPda9Z9n7YLgZauvbO3QSLNgvq1NmB5T3vUNQCwALkT
wQolq5mteCv8PFsD/0YbqKQblm1UzpsQmXFu7dPaOGLdwVM+ojUb4HzGKk0E1yHOmdDj0hvsVY5q
apcElC00A3lpS8VTyfV7REjOyZwqw7NR+tVV8+jS9vZsOyBy23Hv0chN9MOb6DY2u5cQtmlCSs9D
4eIjnB3tQSlykmEFQlUGKCgSmn8FBj3fdkiYgKaQzBxG6imvzXmD/R8g7mBgf5e5usC/S1giXjka
DkHOGVIPrRl2lpK/ds4ln5oJ+AgxMbQkKJRr9mM2ae+sPllVGqm2JV1xD0oXYUxBNIWfU2bqyFvI
tP7DGlJn7Row41O0oJWOQd8uk7Uc/UNdjnrUm2ilr5dUqinNzzW6ntDQukM7tOVKP9BdVKDXRa/G
iOw3ocBKSsA+uzbaYGCdS6/C1epXMDdfmWs2m1SzHgyfNk+Tf9mlFn5MuvqB8j6/J44+PuZm0XpW
oUHGjzTChqiV029ZG/VwAivv3A8pCqCB5YlvlGhhg/NY581+IAN1RI2GkrsIdlP3V2DDk0iG5MvR
4EQ1TrmJa6KycRVfJrg5whruRad+zFYurhgpEioI3bDiMvSajBOkoJLhv64qJGEmueRuba9xZ7E4
xAUhQ7OSLnyfW6tcuXrK9DONN7VvvBRITYZmnViYRwZaCfH0EgxSJNLCoxjEm+JI3wdyKlB5JELc
TeVnDqroNlYBwZVlPm5JqqTYRFhmD6XuTFAHKkdreBW2xUFCjXiKZEy8Yn9qPuGtvYLc3qKxH1l6
TZouPBNdtR+QvWWe1ohiUxCMTHwDQs+GEUOgIq5jlcBU2UtMy6xal6X7lVFqy4Aol/40n0nmuLWr
5EQ5lnxe+5BYrDW19NmNuBr2KwdaDSDPGn5/wHu4hFcK6p65ae4MPbkVUHdQGl+4/FkmYiiLtMOA
33EzVfcFzMnPAPFRXzwPOZpbLGcYlVMkpyk7UtHS0xD347rm7bxgehJm/+wOmbJNSSQfBYM/E0xY
FtlpGBlIdQW0llFm4R5ZK8bQirO2M3SdD20+9WaBANV/nknLMUkQJm/5yWC+sxKuDSVwFienJt7d
iP1b4UcboM+Sztw23jCXpzqVRXJVYScUhKJ20d6oyxFmmgKU1wDKG01cl7KAzBYaANOZ+Qx0xvqX
URjWvoIz14agzH3ULb1O2G+kQZ015vzQYvfj+trlh8pgRWgJImcVjbM8KDR3lYoJLRQ/KtmDw5Vf
omN3aDJvYRfSfi1rFLTQ3eIOMTAjP2dgh0gkpbCLcAZ8yWwTC1ONRus57is8EVSgNa2gQA1+KUH7
SVwAwFz9th90+6AXKOKNWmyhZSTrEHFjboYBimfxaKol/o8pSU6doh/16b0CjX5JYQCl5I0Ds1C6
tZHF/YGmHOEoRMWOsbFLSYaiUJATRwKkru8z+CN1g93DNpECDukz4+MJfGBABiwHaj6B0tAZrISm
lGhHkjsqzl6bFdFOZY9BTXNjGMzhG/6ZS+wUqKUbOnYtMqEVtfwrofQ3cxuf3FqmkfjWByvmXVNR
rHWjK5riArm/Na1o69EI9YMrYYly3VXOxVfRvZJ8C5Ky1+hWWeOtGWE5KlN07iBF98SSuaejRi4P
ls18hNT9mGrsXQiJ6sr1LWOtR89qMzib9N1H9ozVtku3Y8zqNQrAdk1PvYrvrFduqzSJjgIg6Djp
OxpzSRjoW4pHiLnEBIGJU7xyoGVNsnszdm90tzlBfV6ImHEFWIm2NjPtMUE1dYs6qF6JQuyccDh0
4BG9nMGldscYZ1zlErG1qcvzMDbuXRAFw6EGSBJlwJUsjKA2iZNDVhSe7w57jH3HhI5ymosVCK6b
yYp6hnE98bhCHUUGyGVImY/3ZrLJBYwkoo7GjR+Rl9nP0T0yerIxM+TmRQVydYIWiYGgCTaCbBZE
rdWjr8GyTS/JgNHDftPdOVlPek9pS5A/FIIzVa1RFn5Mk14UQlEzAohdjYpsWnYnsxfqukxQHL5M
Q2LvAhweK5HCdu6j5nUe1FVF7t7DOCk3EVG+Xp5DFOYgETJNY5eLEgynY76C+t2MoHUHJdVwwyok
TI4ZLp5+eCJ9aK/ZORFCMRQaAqjJZ9UPvl0pdPbD7uBaUMhJrt1BbcIlpdyEHZBM5k2lG3i6Vs4Q
kbdUhtGYAckM1Iut+Bg5BpxxCc0nQcrhqp7eqbT5UFvCr5L4thF11IZ+LXsiAtdyKOwAVXvUX88Z
rh/9HpWEg2bdVLyx5YKaoh8NkpoJZjkfuSrRCe4I+BGYKfyseelRX3h4uDAm9Qe3s7UV0bue64a/
MjCqKE3UlUpd4lzn7Z2YdETuZm/uCUL5AG/+YGYo8RDEqKRhoh9u0pFpkmbeh/ZzxvqHdrSDaj4t
rY1WEihqXtnKmx2E1S7qWDtMykmR4KFB9qrI49k2BfOWoGUqxmha5El4F/XNyS5m+2D7sFYTuI3R
xKBciSqVkDO6vkO/JswoSbMbqJmEsg/dkzM5v+rK0tZlZulrV/JswumqRwaQ1ASYW0477WpzTcY4
8oWkKw+RgsXKqqCZci12RH0QNjaZEJ35KhjBbTaueWZxwZohIw/bP478VPvUKYyt8pIPgol64RYn
EdFMh2/D1dC4jxgdbAyfY/2YzY5nUaY6qfVNMqqEw2bD59wZv/zcByqGBCiKkQ9lxhWp07E3l/0+
Vnp3W5FQb3UKp7DpTofB9y9qg+ElqA627BVC+4Bd3Q27PK5qTw0VaxVEJGFnuhyBGPz0ZrhBIHh0
mQcxq0p3cwMPiR3Jce8OTMITdadg+EOore7HODNuAbIieqERildHCV/zqb40ZlBf2pwIsDGsles0
0LZE822tsIRsxAJac9T8kkTj1mjl0mSo0Mg6b1kmaBDqCaETllNx9DuPoVV5EzOA0S/vYpKECs3Y
Gb0MeNZH4vv8JvZSOC9pPuMASTQvxhAxVdoXLGug/CYBUxEk1C2w/oxgonjHsuGlIhUL9wG0fNUi
IDXBzeMMXD61mdylvN6NHUoCF6Ycnx9QTPdINil5bvFNp2IKdR2E/qh836Hxn+2IApDpVgmGMlQW
nWb2JzEiR++DQ9pxFJLRNF/QcN6PnfNpOubwUhCqVtUAFVGtfkXI1j2f9EsU1eV+1Dm+UuNSJ6Z4
Smv7uUHZQ4MU+Htg4VfJhRfmOiDqthm26oguya+CvZbHT2VrZPdNO5hASLP1OCN2iiPlMY+naNuo
LZHlU7ZRHaroIO6frbDGWDCm29Dht7TMmCOnaLygnuaNT7As/h0T5Qr5iA7CtHVBf0gLvV7RL4MO
5LDSU4kS6UFT4oVVejK5RKrtAhsToSV9jHj/V7XVIQ82mOiIcRywFquOZ9fkVveIWLnebBV7kBAB
LrkJmi8NlC7lTcQq2mqeRbAtTB+EetASM1eRz4hDgilHaCcI+YtjytX/WA/TfkgAFARtSbZhS/E5
dc6AH3GLdq35nLFcigNa+QWqNNyadbr2kbDNPewEB3foXo9MFYwmCpqazG8rbnovC1CPMQ++bmPP
wgaDXlRdpQm5e/YEbytDY59mENLreYCWE87kW8Ph8Xqn2eFWXqVZNu2nJr7NLCLjQnc8cFIXG3j7
fJTWvs79zN86o46RlmxTu6z72xg6pukj3gptjFG4YEJPdU1SuOaWE44jcKtFjP5BbmrHEKfU1p/S
JzXWGea5aA2hpexcGwB+44T+sS7uxqF5cqK70Gif4sWWHMABSQD457F14NfAxmoh6wVmHvDjGWh0
k2ZEYNUR49HauNgLNSVT1n0KyyaE9N/huAisHYqyfGcbeLW1OPG62kAjCLrwWhMZcjqfyYxWC4Gi
ezPZ4a+UfbmGDePuyij5KxqsD/r3O/kRD1AS30yqXCvfSh/rcaAaNrV7sw12bhaTtOrntTd0L8Jv
tr3tniMXq7DeeUnVmqdfOPuSI75fvoHt3AmWIKDn43JrgL4O/EAHQM5PCp94y7piFZD9fukK7Bfm
2McehWE0eDUBnqJ7nEX3kmmBuBTsvet2ri/qGMmOQGFTBcmbDSS7fOvW+n3syB6sBcBPw/ueKdN1
VxX1ttEwDUXVWEIh1YKN3cXpydHa/68t/h9pi03T/bfS4vV7Gv2idxT9C6Ts+1n/V1wMiUwDJ2ab
roUM0PxdXCyM/zJUE9yYa2mGYJXwIy4W/6WSV+W6mipsR0ZG/VNcrIv/MnWdhi0AM0dH+/y/Exfz
ff5VWsx7C9LjLVtH40ykAo//xiiDQVBg7e/GSz7o8GULFavKaJx7IOS7oAz7x8IY80NnRI5XRUjc
lZpETq3FgB753X3vF9lDpqafgF7OPWGCJF7mF8Q8HknEIFfz60x1laNvTG+R4pS7sE77w4g2tHHL
x8FxxmuuDeO12zrW9jeN999kXZlSE/1blpMq97fqkimKrNuQ0V//+sWMnMqeG3b9JRB6thvceC1a
43M2anMftkF+LmyA8lTWYhRbBE91XeOc62HULqRm/NWGrH3dsb8urHK8ElpKzH2ntFtH9NZVnZQb
dai7G1tC911jSPZIMXoiH6Ed+47/hek52nNhvCvsTnuws6JeIyHuN35c9mhlc4qJav4LP/twqi1H
rCYDxG1eDYeA4fFE7SU+JW3TrUcbn8EEzHdjjZp/0sMBkIXieI3f64/d6DrUOEFGhxszV4JDPjnK
vTWX+j43UMAF8K3+wz61/psOnX1q2RaQSde0CRBT/9inkR0CCZ3aC9TOdtt3YbR1e1buWGuDhx55
plnO01GZsZZh/o52eRm/tcXw5RisIiK3EqemhchAgMp132Mla4u22+QW88Iq3tVAS+8JpUzugNDh
TbfEo+uC5ah98wWXeE9NzkI2Vfb5CWj8JuCiAVo0ntE9qsNDUqDsDq34fqRqQw5pEuAdDLnQ2iIr
qFdoIVQAv/Y46cj0KJz0ujd9T+16LrGVlP1NYtAedJt96c43TmhlTxPW6B50ntcS7niVaMU1iuaj
zbWEqsfc7kNh3iWRM+/jsM2eRHupzK4663p6H8mQx58/vRuNMNviaP3vj3Htv5+8tkERi6Mcuqql
iz98AeS5BINSps0lNz8wNhYnWSVh18UKvOIOELIvolNvmNbV2BvRLgFpZPk5V57w1GIwRNhmXrrW
UM8RMmk95BreysWv+vTvP6fkHP5+KtqabQMK0l3MFfKPPKx+G2NMdQyMsgnyiyqU5hgnBDtZmbkx
wyGSFAb3P7zdEmP35/u5Kq0Jw7EIB3X+OPVLjv+5qsPi4jWKFl4rxNdANF8pijA3Wq0Zl6lNiOMk
ge++4oSSVgHPcrvi5DJHDTpDvbPvcBAHT60OnxuoDsOZ/YHzDmFypDwhz8AkXfvlrkCNR4jZZF8V
MyLAUnCRb1TfuvoP+09+4H/9QpxrwhSGbli4QP78QrYtRf15Fl1MQ38j7jg82SEHP6L4muEqqNaB
laiy2Ndvmr5UzjojERkdndjGVnUXRSLwejVEYMqT9InRsCm1m+VPYrh/aXlLHSziFJy0OfEGFZTC
ODOtb8J6Kzoc0b0mJY75PGyHDlYXmiHySOC1RFmvHYmeQQgbVca2qe30otp+RVUxtp9JLsE9GzJr
98OLFsvleZs6MI7bdeDODUNA2WxR4Ts4zpPxShnStdYSQ5RrYiSQgTAypSG3qcG4rdQQXn1NGF4X
RdrZwbkOFieZ9yxImpNf0JGCFJJf/v1+N2Ue4h/73ZaXR6KxhcGFRJ5/vx24dEJMqrm+cjU569Yf
6ZCSwH3rmPULNSsG3p7y2lA7A9lH01eiOfFfOnxEzHHDe5XYGuVbwwKyH6uHZFD6XYuY5S6eFOSu
ctu+AQCtTF9dl1zANBxGYcVvMaaKVYb55RpAz3RTpeSw1WbKSJRbxruh+djPyjujcnAG1427Ic+R
SJtqugGpO5znZO48XKFk/+Xa/SASpCqiMvYhxOT1XKn5XjHVapsbo0GX0AJnnA/7cSZM2bDy9BJI
ub9fv/bJWF5j66yfDPu2Fs347DQmMYHaf4hcpKL83w5t3dAZEUBLuxpWa/uPLEirdiK1Dlv9Cp83
bl0t1U6EDmsntRkxJwaRtktny9kvDyx/Rsf3FTgpbFMrZONtf56j+cpnOZfEqP/zZX7bxLRjDZmf
fOLPq/VNFq97m3SU79ddHvbTmLf4bcvZUpQ1dBNDhqjrsCH4lMpQkztINtxvT1we+H7L5QOGmepv
XcN4+r5PXz7Bz5tPLstE0vw69dCErfe33+ln63+8rvaVBQ6+xOUz/PPL/PZh5QPfn2nZ5vtNuzK7
jjVPq/tuZ7YOqAa52bKBb9RQEZabyyPLn2nZ/ctNg1M2qS4h1/gdqk7W5rjGFd0/RdJGbtKbxVTe
S3t572I0j6XlvO27jq63rtN9mH8RMJ5sp/ZxUoZffWFo2PT1c2zMv9SxtVAVRg8t3vZUmtyxkX2U
mWp6cUfVdLBJfsIs3rlq+eh39iVusNykjRVAxsqfKcqqrNDnKyxN4E20YNfl2YkLPqZ7ab+Pc2WD
lVhfoZazgONIk37FNCHBty+kgX8abwdp6A/gn0T4o9rB6kiPRxQxt76ySmxjFTgAAYRfFyzWx/sh
ZxgldoLMD8cuiNj6i9kZ2i2JFsiiowFpAGW59UxQ8MWKvgA0XXqJJIhgE/CzgRyBVgC387oLXLKJ
Yvo0apuTuWlJwUCngFKXuAMJPhAQEEKJQgisfsvp+2aAQc3IdzEnGFGRrCUsGAUJVIghK/QLYkHC
FjKoC6XELySSwyCBDE0EmsE1tJd5lLAG/Zjo9kWuS09Ki8MtLci6AUmxryUDKq/F2awCZLlF8pL4
2FskFkJLx6/YLO8FInevsMRdHNRXbtU6Hr6eu1nCJUooExVKi13aH5XcfyDejuosHvwCLgUWlU+a
8dRTAVYAR2jxVQGx0I03UHRrX8It2qmEzoHC3JEMD8XKdw503FOhMjJqHuN2dKilE8k61RKdwRX7
lEiYBmQOsBqYekwJ2uhldm48fkZVepfZOVEatBYmCecooXSAI1YPk101nsJifA0whdC99px1RUef
2zyMYVASsLEmS6zdE5jG5T0EI2VOO5J9/ENXxXAnkxzbfUvohDaimhFNiHewi5ndZAzFif2oSfAI
1SOq5TS50pHUeNEQ/DbDHSCYl7ZeT7KeJJig153o34+/bOAm6fhkmPGXVUBGGut+YxrxXU4A+hnM
9LGQfJQCIs+2ApkSg07R7fAMp5yeZnTXcp2nx6Odc2ArvbpC0dHQn8sRrg6TgMS69xWgIggWMN1V
10OJuzyEpFw2/Q3FZokm6R9nIC+hDu2lKyy4LzW5g5IEg/2NQq+kw9C52vaSF+MCjunj/EEHJKM6
UQBrDLZMJykzmFBoi4y5uaIWGGPjS79mAzumkHwaMrfmUpK6JLmmAmHTZaANjQHbB6nepaTcqOBu
TMm9gdxNfTYUFLmd4Dho0zaP7Y9eCa4ZsNKj0yRPU6ckrOxK4L9CP07+lG9MYDvZQt2R/B1Cu28N
+r6cWvEm9N8zS2k9ncnGNhixRZpme1SncgurEIHIgx2n1/oQblQGRKCCub+eZ+SbjYON0SRCoGsM
/CedUZNq0jxUPetBik9nxS4oO9ucyiPm95n5JfCB4pHJ1jaO3cfBCmIsngVZL02GNrl65RiiypU7
zp4GH6WsrCQ7biCGaa7MVwU3Il3vPtmUZSIkMdAnXY5sgzE5OxZ+OjvFPVh0xr1ghgraLc/3vSoQ
lCiV4sWu89fQVKBJzCaHT2efWA59mBRjC7mnIxy4aDOUJyUCf0L82XNvGzuWYuO6lHwnY96Z4J5G
yX0iKg+7HSioWDKhVEmHMiUnKmVVNEtyVApCqpcsqQaoVAxcCiZOxA8Ab8qS5KlSMqh8SaOawVKN
kk/VAaoC3T9ANlo3kmCVts8hQCv4Hc6qloyrWtKuXLBXE9CKhYIleVjxQsaSjKzQum1n4Wx0Sc9q
wWjVkqfloqSbVAIIx1TVd8gxVrakb/XXQw+LK0MT48LmiugiBIyHeCfR/BiS4CVAeeWS6eVLuhfr
IpmMkO80860D/yUkByzJ9QcTaqHt8wvPoMKchRkm6WHg8u6F5ImNkiwmJGOs1985wfpd2kWPCQPn
epI8skRUu5BZ9SxJZeUAswwOzS6TSDNJM5sk16yWhLNaos4S9Q5Q2vyaU8pH5RhBUIGLpujWSw0o
DYrKpgSc1kmCmg1KrZKWxU7S1QgyBAAjiWsG6DUyBzMCoqCxFZLLpgJoGySprdP1ezzeIQUc5Fel
5LkRYvNAj1thZgPrLZPUNzBiZIOX5o7CxA0klfsYQFwBKE4FGNflyV9ah4YIBeCeGIlsrQGXgx6f
4+CFNxcZA8bKEgNZPHZXlaTSGZJPF0Bpbs382ZLkulky7HpgdhZQO1JSKry3QEhryqjHqNSNzyEi
ZnXytReBFmpDlOVw6gNXueRNoa6XLZY/y7/JnAfXmGjHk2/OPcRFniafr7FjPgkmllmes3LXjjhE
IZTSTk2C+CFq1V/LazTDdIWBoHuuKiPcGqhAjgOgl+tJSfP1LF8jd277LG0/rDiJvMLUwsvYFs0Z
36jv6W6tvPakCi6vZc8ZkjCu4bdCGYsDS7Fs18HzPsVhjjbTTt9toEFfItNOVtS0L4qh5QQpKsWZ
sstwpajh6Llql71Bhdwum7LrU9BTAeWRsJ9YvQ3JIZzn+raWMo7vV+uv4qlJPwWu4XWK7/cacy/+
nlDB9E+p5dEv3RdTvq/aJVe9D+Bp6mhuj2oQngf6FFdBwiWjNCAS0rMCF2RVX6NNfNrUVd09U57T
yKp5M/lwQ/pe027VzjdWy2aq8awbpfExNYqKJiCvr6dg1I5m01bbQa1l7JTztGxpzsYlzkLx3AXO
uInskbQpWuaX0EsUI0dC0ytvgGu8ojLrLyeI8HNbenzv1rWyE9Mk9nZrKbdGJTTiKPku0vRfq3nz
MZJdAqHICa87u3CPFpaNrcxAYwXvPCw7SEurGy5X1XNqNvqG82A4VUlF/qQ9xF4BV+q9KGQbiVct
Lah9BvzHuzLx071VGP0+76LqLtXJk102cZntOqHjvytm5OICUIyLq1vJSVFSYv2cwnzy3fB+2TTo
gruBLthTUan4okuzOGUcdzhXMvisVme8t6n7jx3pKMMqn/P+TvNn9O1BWO61oVXv/IIu1/JqA2qV
snPAlgW8htlkFirMqTyDCjMQiI0YD5A3fg7GszLjtceppHrocdRzkRbtRVAd/N4gV041icsfMWQq
hJW1f+4VJbxMfMa1P+n5p1uwvhy0j4xmqWcYQ3E1GQPJkQUtuOUt6O8Ry/4JuILep9POV75lN1fk
amUkbk/2Bwmk3x+l7qiutraL57WOrrSya7yscLgm03k8+/1+2Yopn4mUPSwvxajo52UDlYig90m5
Wz6PJYWhBJWrF9jf7dltTB2B0ty893Tkvj9QOPc0CeGrTqUWn9XKdpG4mc6bzY+1bEEdol47TlZd
M3iap3ASpFgXU/vW4MBf3sVEZLVm0ald07kZoLDZJTSr3n8NOSqX12jqIEK8kIc3AdG9p0wOTXJx
/2oRJ7xsMbf8PAIh600SkB03p6rYSBAPHemOthn7lkxaEw2LtafvGrE2qOZjH+XuhoNpeolHAMny
N2zJXV5VtpXckl9HuCLX3K1lKfFLH+SH5XXQwcrw1Hq8bYQSHCfQROhIOb2YHhyXLZIAqVjEKXE7
V6VxECS6b+PCWnfCBoeloXwd5xEBcOJ6pjpFp4qE2DuzUj8HJRnfOXlU6gGWf+2EzPbJ1tXWtnyC
KtIzdUnzMRW6v1fRJGz9UAxvGp1m+URhxuOmpa5x5HqebkDvNVvLyR+XB0vEJRRQS4tUTae9jKWZ
fb8qPqy7YVC7h7huLADLqbEpwCW+WwOTGyt4b8c623ZqWBzcVK0eBQW+5eOrVjusKWvpV3ngj9da
GsFHlh+z78e31rST+67RdTzxsFGW+/OQHilt6lfS25id5HG7H0Z63ejG9stHLHRwIKDaNOJPI/3G
DLCeL8+04GYy10ud24gW/6mfGKu/H/BdTxCn9UKesbbLlXreqa6VgJIwvOUl+zGcPGeOKByotX/b
TsiRXItFmuI0LqgienZVU2k3ZRPp57kd0ODI7z6W4YEyz/xU5CbrM22E8zK682upMrUn2+WGNkdH
9xcly1jW4hhBQbzvHOX1+1MJDjQ/KoZrNTKNK0ehL7A80ITzJQlIZO5nqzy0bsIad+ySd5q9y6ft
5sHcYHE1gbYV8O2ET41YFHffe6fpcrKGy4ax3LcvZtiE369aa4gUKIze26iRkcunw/cPmConwYX+
zYE/tdX1nEMGccKjU0csT/mSiqZoNHs5xLpg8K+Xww4mhPEm4h2JjZ9jz6U70BLUIAZUXZ1re+s7
9qooQTK2XVoe6th6I4Wq3MNYqK7AgTA1yfUeGk1hX5UJsC7HJteq6nuuqt2dq5rFIbZ10ptVFqua
oe0GlV5y7QIwZebnXMftfAdPxLgqYFirDh6MnBUsl5gPa4LkJiLSzfXBQsvdDIbnjkilaL+82U5J
e0aDaZoNTvGIyOIQxQOQHr/Sj2Pv7GtIPZyQrX1l66yqA6NDjxrReJtFf6+kxhtljH0aO+ZTJ8Jg
LUTf7zurFVs0B67XmOW4CXts5nObVCe/ssvvP0EmiDWnniR/tPwIIRU/0nJzsRR3vTjBMwl3f9jD
/9xu2Xj58+PvRoYS7oJ8Pi0vt7zAssVvtuafOxnG3TVafTSNRkxCUAPN95j00tBW2kgBUWfNTjNd
8VrFekTstUGY+ASlnfpLxAooVFpQs077FIUvGR0uJsR4CmqL2J6mM8pjJf8kncpct+yZ86N5O2p+
MxyHNmLnqgrgHeSkDrtom1rvdqtOB0Xm9hQ1IMHZgPIGKaPjIjDGG6e/to3O+t6gn0hLXHJ+Mhn+
8x37c1IpTu31Udwn6bA2Gwz5rfpXoSh8IeJBMBsurmUszLPpAsEPBrF1h3YTdtm0iar+JWoCMHwR
CwAfUb7dDBvDrK4zWz/bQd3slt3DWdZsRIKCtUhgqVsKC4a46h+XL0d1tMR6vMrUUpYci/nYGh8J
2fQnhZUKfPvoUeuJGGqa9kGNw3FN5Gh5bAdYHJWmksIZA4mMtELZLvctj+YNU3RSyb2wmxIvHynS
2zVK19z2mCgEZauvlw8W6rHrFSWruCLN+MaAaoHBWTumYw9Nwt1A929CKBmbQvQXA0oOOvonxcYD
vWT+OA6RQ+WkN8ci4MILzqInYbHzj34SwrLXG+i08vj4fnUTwPdx+T/DcLKOR5NMWaM9aH68b2gZ
7metyzcBQxUtFsQhM11rT+pakBilCpILGzlLH5NJ19a3cKO6nSqDHGNkQDvR2GeL9EykQIkNj7pO
aYiUrrKd6+EpMsjPw8uwLwLXPbJYNFozOoYqocSajIeo+5EiZI8fGd6Ntoplb6/EDLzS4DfBl9Nh
CY1YBJvmK7bJ6MZnkNBe0y9Gj+m0Lqz/w955LEmqrNn6VY6dOafRoq1PD0KLjNSisiZYlkILB0c+
/f2crL2zdt1tbX3nd0IiAgIiAXdf/xI3+YzZvTkOzx8C4EUPvKjdmiVio1FmPzK2+63McMkqG+sZ
R233EuZXrt95t1qFhdds4l5cprV/7Nj10g7Yv+dtYO8aoTFOV+z81Esg7cDV2Ydec2g7d4hWmC2v
zT6b9o7RB1urN7prDaP3IzzoZ+l02LmnVn7Gqqu+nyeRbZIpci+OW1m71MJyYCIYcU0R0tsRtmCd
+g77n3DEEnAa6VuMIUNjmgaYZ5q1h01Q3vhkApJcG5IkTc+6Fgl+3I+RPYS3GUGyWyvPq62j5/O9
VoIy8j2kR3ZgtlmcJidjosKBHh+S9WAYh7rIzVNsB5dJ1t5uEXBmHkb3K9gv+R6S3vldqqfUgLie
3gatjiF4ZV79nTI30/A1Gqqg4XK0r1GWPBHhJjHbEiG+AN2zS6Bgm40UGwBEPF20aNN55CF4Eg1h
7KbRvI3RAJ681mEI7qeH2GKggwGKm/Fc9wk8qIwfyDSa/WBVV4VEwf8xqVw4AjP6+JVWVF/CuECx
VE3lOnb9d83iIj8ce9hxXd3HBG+k3WmZADl1p8R7RlQ3YotZy5OU6U1S5s4uN3FxWFaVf871QQoP
A+b/jNs8qOI4YfFg8BhilNie4MFqW90bP0UZNXHQmtvCgBfW2lG9ycmWAA5uVdbtcp9jm9zwNtRU
3pyjWTjfzzoRINl0dorxKkuJUNRNiEmeRzMq8qB7nyyLKn8Psxi1BT4Z/2cirQZ1JcuksDQcA8pS
gV1QxmY1IQcv3xYlVkaGHlvrcq6uq15/DBre8ojD+/eJr3s/5yCp/pzjYHAKBbX8LJUDpkjGcFrm
7DH8dXHZoJPGVqRufYiEW52WiRUktCuieIpsEqBj5XqzTIo/U7s/1vmZRmU9jmzMMVRcn4XpUkyU
yQp6Jrxby31CwUQ6xkw2ik9n75SpfPOY9PM1MREj8WbeiFc5I0mjrs/EB+ZQ/woUJFTdgEZ93u2m
PgBDUwI1d/NQPdv9DFBj63ehLC36EnV1HgwyEOTE+yJSNVhNYj6XN6pQym+1TFx666tKT5AQqJ+k
KzL8lvNAEbm5K5bLybAZxT3kZtK1AzHX3W5Msje9I83X6aONmFALdX8mBnU8nZsKzJBCSHgLvIYA
cbbybRQP48mx7fEE0QXb6WAoV9Uc6Kc0LaJjRg4IQyRe2gUcazRx2Fu9LwddClmuy4/mkOIAB6qG
mMLCuzogK6whGtkKJbkMJjd7Z2I6knsRXoBh9/gh6v47PfeyLnK5EQMpqLhyX3QQnLc1bIMLcdDY
I8ZonjI82q6oFeLohbCRKHKCmmc9GvceWaJUdxmMmZX9SMasgOKa+jcj/mIdw9w3ajDFpiCnEmCa
ZOsiDLFlEhqO8qFx6cakAwKOWG9FB9ebiXGGxYPNd7tLxlh8DgqTqIWweSycBhPk3so32UPsBON9
2c7BNWoxPFvw2EoDCoJWTG3JpiS+ciOj3U9JNN0MgvwKV2olARuuCUBIksq2NQfKNKj/wGJN58pw
qn2RufFtgRET0hSzwCWkiICUMTvxRny7YbwMdyYI73b0hY5iYBjuPMdhGGXo4SF2p505a+VtQQrK
5LrWbeiLcm3iLbfH5VtFXdefjMAmlEuot3U6ojJRadT4NSYrY7Kq3XsadY2PVBf7SBKKKHjM+/Rb
o4f1ZVkCi6cLWPFSwWk8W8NSt1/G0l5Pmmd87mzN3Vq2AfvCLJKXEQfyZb1X91QRcEQ7uhbGgk3R
7Ksqde6DoXptpsjcBJkFpiRw6TOxTFuZs/NY607zYlPnP9Y4tpNsULYvlTE7mzEqKQqprX6mo16F
EG7V5JK3BZYRq9yItaOOJ/DK66fmxXMJyPWD4Iuwkb+4FpGwRZWhJZYxUM4uKYbxXl5n0HdvlomF
yhbyxBgQ7a6ET3VlvEmtgTxQOI/YOHUMDOh4tE4+3XaU2xl7PAup+c/YGyeHcsguFFLQRFWxiWKW
uSmZi22cjBU+cCWPjiOzU0tQyV2cN1j6Y2uMKeNUbeB+SX7qVqzHPEX4k+rQ3DAkPnkzbyCMLpuj
HjvmoS1zUhk6HQp6XT9Ds6e2kbSAbTbpRaYF6cz37X5HvwHbNdrKL330EGQ9mlxLfx795ES0abxO
3Ug8euaYH8uxb9YwuMCT9eu21RxOwqMZMVxcfokDhvY3yguBm+PWzXIihNKMpjCQ7V0jiu48GlX4
Hc59sW1bqERbo+2OQyPq54YCRxdV+Y09p5C+RuvaDcp7KlPmYxJb8hFT9txLSzygUas3Y9felFyF
603FQVqyvFqe9MT18Qgudx4J6nJiH/5rNHXlfV7m3cUym8uyZHiQ9jRdULnxSJ2wonhtQSq+OWhj
br94Y75v5qr4gqH6tA77NLru8/EV8u10RVkU7NtBUOb5jnkHxd68Q2Z25aTg6IVuY4HKqG+N8oNr
TnN5C/dp3UGtgLDcDJskdKc7i7DQYx+rBAZESGEFWaScKGijynP5utL6ZAJWKi44nG20oj6MaS1s
0IKV3Su8K3cztq1DOGxUPWJEdOu4wv8cKSgBqLK+okBEElMRuDtsRnVKH9P0FYni1odA/hoEPYyo
PC42kQ/PudarlpTsST7IQvAGFXPydYySjV977nctJZNkR05ytKd75pOrKbe8yOJXCJDRrvBj9PKd
Htx1E0aMzvhiBJH1JBw9oYBIQ2DGOtq6UPxcXLZS4aRI6tBVrNpQPLgjL+dxsj+RFID3axhBWVGL
ohk/9Y0B484cfrSOPitZNzEUQX4zQQY4+ymJYZYNAuy4qEFBLXGBbCJqpckEbgK8q7tfg4LyPRSP
GOUthQCqJNMh0n3vfjZ0VYbBbNW25uGx3DsO1oUIiL5UFJNfynIieEcbC3Qk9JKSoEQV0STUcaYs
pdjQ7OAmpk92Mr7izptibZj5b2br3wnfFN8Ht6I0E4YxHvEHwJ8wIXiMKCCcO7dwkoBInUwFaUXt
afJc9zFUsSMpPYK95s3mJiLdemuN/XCT5MZrnkQ4ec2tvNizh4N+Wj/jC+kVqf3Uu+7wUPDMl5Yt
b/COR6cx+caRmwiRluNX20ZHNNe1ncQe3HXOdS8fKpE/GsKS29SaP+OUD5HfNxnXtDK5bzUM9xpS
ww/RXPcv7PMpa2y4+oIHo6FUvBbeTJSVBN+agpohGsmEL3M1+ischbPWcj9ZVPiL8jhiVnZjiXZP
Cpe+E3ZIwLceHyygpAMwU7J23ME+lH2pq/a12moyc7axCS5jhTkehpgtr9AQjWs7C+W2Kk3voZns
YNUiZD/lmUVNz6m8k8y66Ah6NBNt6VzSTI9f44h4rDnXvsSGRo0uHRm7RhPxeryRv7bjN3scqMFi
GnuxNJvAmqY3rtu0ex41M1z5VeFcpV37uWmM5iGP6voUKnzT9RvnzX8dqzrat9IxHgfDzM+BLIz7
ksZzxds0p+dbWk/z7L2luB1rcSVXrusifQrN6GigSVyTnJXu2xlgzq+EPPaO5eMUGDA6k36+pyxC
I6ZHuMuih+P1XyHurPTqYncBegJbu6SQtLfUi+v7urGaHek0GPS//wclRutWZD4ikMd9A9PytzZJ
d7CRtb0zxPnRx/mKTo/1ILLEOupZXp+xRLCPBuGBVu+M9/E8ateG7PfLkuP2qGDQVFxanF4rjE5i
dBI5lrSJ9Q130G+NY9i7gv8+Mc74VOSt9zZAiUWnSlds7eHGfi0lhQwh5qd2hHhh+In9GvRPqB8n
NOE+uqqw1fCltYszmWmKSqSf22L+Y9JUe0/rvlPJIGAqhFio4f/Qk9h31qoJtbaRPiXahK+z8o6O
CXe5mbIuuOGpxBBAGuR0wdn6Pjq5vk5jez5QpkofcgIbmtY/NUT7ncgyfGitiLuwbUFIsZ4gZSe7
lA5DsXYsY6TMMt4hyph3ZizM1TKYbotOnsPcRL7XBg+5oUGASZLbroD2MLpBe80rysM+NB8YVtXq
CuE/aRcR0sESwzYdngp9IpejT/3rVnq4zYreeW7iGJ9IYvaIca6PFI1JMhCkJCQl+0pHBCcO95Tp
w0vCoOrZHNGdhEO5HUNRv6rK41sSixJZ9+BucUSgh1ZQQOBq8otdD/1Kgi+ctGGSe6cuv4Lw3sg8
Me+GLPJ3GfAYvn2pvu98QhgccijQ5rSnEiPjZ2x1T0lUEDOjHpO+LZFXo0C5Q/P5RUe0qIbwwx0U
++Js07VfhzGK2ahq98StqCsPnyJrhF0Ej/VrqHqU2nhwEUMQsGgjPL2zLCz2m77vv+But3W7IN6C
F+XQg4zkdsY6ZR2HGkkwKOK0MN0WbZXQ1IUgSnMVrS3efwT2ZemV01oPtkeVxU20+cbUknwzQMI+
RMEY7nJqH5Tw27dioAjUNcUPMBqqaoZXXA3E5J5MN7kXfp1sSJqtDo7fD+vS4oU9uw5+zkWFsY0V
eUcN6+pD6xuYHQ8EY61mNKGrxBytgx3bm9qr8hen1IFYwOtLmdHm49f7Raex0OOoeKg9cqW8FgPi
3g1uEtOSe7J3+vNUJdEZYZC7NyrqqWZHLcvtX4tKRBRvi/w8esa+DSRtGC7oTuShEHRDWN/aBuOD
9pKk1jbXlS5dWH15a+LAseYUqD8ZDIW4bE7KeorkLOE3RHd1ipUqp55vAbCM+0Kk+j0PcDOuMkll
1LYZ+NnN1UIVL8oYM6Ckxdt17g3eK3G4j0kM3dN+QIvqzOZsCdmc64RWvmomPA+Kak+PI8RC0sy3
epk364wt58YfmzNj5WvNhZMVyuFpbPIL+fTWkb5JuSltkg1nHIbPdLNo3drXWIr0duwccdYz7ZLH
ZnbtZyQ5apMdX0C+SBzM9fgqy0nLKmR7JsPraOiFdhtGCPrGnkc5Bw17wQpcpGX3LHFKz5PiWvpW
fq2J2ThKJybQhFVFZkCnJYbTrPPpmgSmR/Sp3mOvSwN6afDS48dzl4iXftyPQCf3KdFpK80V5r4f
q3Zb2xlGkOAknnHAgIAHpkafZzXlPsICel04e5NyxWfLpeKbVs5nB+XbfVrztm+Lwv2iC2NtVVH0
kE3YH1sSGU2UfIYTibDWcTFfi+T4IuElpeUYrIvCzo+aZrcPmcMNS/nj4KPbdtHeRkB/hSVgu5QP
/BqAUo2MzzBhVtH0RXZquGt9HvHZgqkREq8zB+MpSbKrqaefUzU+CXMoKwis6WCQY2vuZJ557uJx
RvjBL5FO3fiC8IRoIfgUFJi88YU+C0TKsLnHgQJL+yi7YwxBFFzZBFu3cpuDA4ChsIPoskyS0eK4
pdFvgkiuG1t6j8skA9qdzGY1JMX4MhSQoUQapfvEitG2uAESHE0/heQfXtqQ5tjGhhNCnswOuYz1
E8Fs5qYo2vozSNWttMJPmqMdGIv3dK14FaQdw1e/8/Pr8rM58bpLuwhrdNevdi3lHAgpuQZtq8/3
E7GE/Gen7FHOFGoCRgK90Fa0UsZ1WGsFiD1OE1ZSPGpBVp110No0grotGdCQzzKdkq4lkKdu6rOp
kf2RRDoc8sG2jhLSXikN4zK1DDOr3BP0TbR0D8nW4Z5k3DYO+V3n2vKS9sFV5BIkZHYVJLOCgrMG
qcXDUftF1oJkZoDvoOVBy3rrZGcJvWufGhUgZnDvt3Id5NHn1vKCZ5SIRJjTHYEjWpHiNzrl7plB
fom6JS9vIJhse88cruI9BszRTUQI35MT43lg6MNF4CizqorWuGki2zsKv/xkNLFxA4/lXMpEHK3O
LZ+80jiVo0gpyGAHn0xIpEPcj76M00mm+8E3w0cxTMOjSfKV2WTfqGPJi+ZE7R0j4IL6XkAIYagB
L+DVgNgnFRdvoPCK2YQFN6ujBKFLb42zVXLIKqyeeHnkBykDxN5q4hKVtZLWeEYZVFzhvZIe6APB
ilZmUEXlUB4edOcxlvImKu3iLTCJGxUmhJQmesDPPl/3XVa9lnVEAcdzvluU2d0yIDHTcujFO8Fe
lH56wofIuABTkUhAqeUCHU+ehka7kqXA1qOVr14PsRYf7eRcReEL1hI0FU4N3MfwHcz5NiGfPhJW
8RhKs7uzNBIyCvztTfqhhd7ob52G2X+uUTPuDB1yG1XTo+NjpwlSaT3rvpXskgm/5kWobbrQBcbJ
yx+GwgCq99tvOP4/eTU0HZIJZ4avbb2jqG3vwPUawwyvWqP3HwqvvsRZgaP+7JzGCpBsaogodHjT
rQA96L3puHWYoDo3Y69HjAnaFwwB7JtlVRy3/ras+vrg1BWYIa1mnujhlmY1W8t6ANWEZnk1mc5X
G0hrXXUaiuh5PIWdGG4xMBtvDaeOdgESQCo3HSQiqsmpQ9xDPur5MyO+a6RKYtMkHTK7QPdWEuLl
geq7BfIRuVepKW48KBDSN6PLgFzrXoJnoGjUnryOiNbWsXdI09KdpVnexe0SLKXM+t51eJhKrdqY
GsHLZpBTFJkAJ0tA1YNvxMEebaO50fLqyZxzHr65uBUoU7a2HfCO9Y0nN0nEIYoyOgxYswzQsg9U
xSAjEmSP2dAcXXI7+DnBNCk4ZSUOhLyniKYoNPe8TDSCqdYJukAgl4BcJKkDI1TiAbK/ced1VXYg
jCJf1REeyURDJQICBJZJ8+jbd1NK7aCRd6maCGWwZsNA8oS7kVRVNwaBw4OevRol1MZpMvqtO80G
TsO+AdRt4dXAuwbOTRetrCItCYTrcAjxBZr7sTZvErx616j98E7WgA2nQRv22Lp52wYkFQFP6Z/I
KfPRhYuHzvX8M5C2fw7I0tq06Sy2mlsVqzlrq6tEK+eHNn0kthgzIyPx930xNI9QQxjIt9JURgLf
CheaiT3F86YeRoIEcsgart/iAdfGp6BWLJjyrQ2L6DL1KiZ1nrqbIeHBDPUnq+/kJcygXmXC1I6a
Ed1Ps+Zdj6SBPk6S5z1BKPY+rsZMY15TkQajhgMnm8+B6OfX0WUM6oRWulsWIYhcudUMRxyIYKVX
ZXwyR8O+qS0i02xjttelU3+yWmndDsO3YTC627mNkDJUsIE6INgLY0msojwc8IcpZ3QaiI0Pu8Sx
4/Altcd+lw26fjST7pYHjUq+qfcYMMAXdZvQ2xvqVo2rGtMCOZ8GrAK2Ya8K2Elon8dlMl6D+oiT
pLRarWLoPAf4tic3M/XrYiBXoxnK58LE0QKisfXqihlPA8u9Ey7Cgao6VpXlfrOjCF5xl473uDle
0TsIDkOiQ7etsvSJcmBwnSg6uW81J6ehb+3bgX1fEs9a4xcD0hqfCuCoJg1XXpjChbTqbk/4NTV+
s/yWiIghT9Je5+mAVXEU90cDQOXkKc8O2wzu4U2nayOL7cOyCNmr33hIc28xh7vCcQjOWk/Aeubz
rFiafoHNXG1BSt11P+X6pdJ7/ZIPJm/0lCbRsKIWd4tX5c53b3pt+1DRRdYi87V0df0pcfkpIq38
Obes03q/IaDO2ntSgz6J6OrByoMLMEr/Ok9AXJhLQGwymnU5NgEGJRWvDMJ/d4hRO0qI0fQZYPTB
GprxIRHtAIyeIQBwISx3A+YNTmsmqzTHCnBue+fJxmwdt2lXfuKSKIwlafXWSf+piaK7hEd9Hzsz
+KIub7sZ+QllFobtMiTDx4lH/4tSyZqpB0M7jvJjrsN50kvIO6Bx4aPdwp02Y/fkxfl4bemIzeKk
VcqBKj8issVNWDfCU7bLLXu4SvOe/AjZhW8Siwevq91Pfep4u0q63wYP5NfocpgvJgQskevaPRAy
qZtzmb1CXHyJKE6ey5lDDIzGj66EnlAFWnTH+xO6fYaML4duBEZJqSAXY/ywTDQy+nCaD7wTmaNi
M3vBvBlqL7laJklHgUPE1tuC4MbwLA0tijZ11303eUUeRXQreXsdMjxfDin4K/X03t+GLmVmS9O2
FZU26NUGKshEpLDZjWIPE0usRFhQ1O3JWhQQdxjgET/uS0/u9VQDf7I1Z+9S+zo4wL7rrKGMJ+KA
IRCVyYP/BQ1acCcBuPBl84s95QAsGdrKWlcOgDK5c46Ch4U9mP/fceF/5bgQ4Ffxi0hz8ybf/vG+
4/Vb8f3f/9zQk2ySr/If1Y9/rKu8K7781Xvhff+f3gue+68All3gowO2TN8wMTcYvrfy3//UPO9f
hoF5gqdbSPYMW0ez/DPYzfL/FQQ20vLAMihxALZ+eC/4//L1wMKXwXcdzzTZ9N//9XX8z+h7dfuu
G21/W/5HScJ9lZSy/fc/1df/Ki+1Ax33B9syHGwXLNdSV/6rvHQySkrw06gftMDE8nBVRD+cmREx
wUNQ941iQJnMwMT3N6HxHfYR6OcD/EdScL6ZAIwojbcJg62oSA8D+aE1fYUbKT4Z+KPI5PaXn/nn
yf/lZP2/O1vQE8Oy+HlQySux7C9i2Iqgu9r38Y7SRv1ErGLLULW+1T388EL7E9DvFTqxLf2klYPT
aoGIGvFMPV9Pfn8Qmvxi8mz1tsnghV4vEWh2Hl7gZO4Gyz1ONlzyAVCdQXQHrhjceNb3tiZaDkO+
OLzhMILkKfDzdVTWt+pw+H7i3ck6PpE1w84W1Vf1mZ5Si6zTjfo6vKcOQxDy7tI4tL+TUYez6JWv
Xt+sUh9RhxS1sVdn4NfDTh1qcKCb+d1Wr7/aHP2PkxJQ1NU5qRNcTlgMu0p3ti6QnfpMwuEigTPZ
gJlSzWcrLNmDBnQMtQvzgvl2CNGb2Xx1tmupyCa+fqM+ExcuHSvegOzKZpvAtKhmF/VROhYhQuMJ
NM+XN3Y2Hs2uWAuY4AIbGbW3jdJBL8LPbiuI4eEYSVXiwAFQrSEtYl9BuTqa9oKzGoqAYhe4Rnru
+vZgWz3janONJ9ud4NOVnPD/5GsHtBEmDWSUdeRr05idbYbG7IH67YLh5mY5L76cWjLeZ++Xqr6v
pVPmBcZ+MQ7qSUvTqKfEy1/EIvoXgHXqYPjfqAvgODYE1hCzCPXzqGtXX76sJ1VLlNlOzaufEKxw
p7a19Cthp6fZI4CWomI/2/rIODLGQzG3PX4vfU/1HQYijwYlRpf5vrpNzccQbrpOrLsuT0kA086R
qGLCtfqwSmOrWv8w6WgOaJ0Fkik77XddWqy7rjyr9SEsjL4PN+n8mTH8Xh23zfpdQnk343DqECbz
gcQDtEvW6qxc00CY9L6rT2yeSMlDHNJtQjEmZF5tE+qwAEZcGUfL7EQiD5cPEFN3BburM1C7DfnO
DV4NyDsZMU29mHZ9UCLG76u3IjXgEltr2/UUf4Lb/8qMorWOb8EbOM666bJ7DDsfg4gxNb20z1lb
KOtZKFyU9ov8eahdWGOKQuM7+6j1zi2WBqJBkRaBG6bZ2ovNhduwKVEcr+gED1JSyfN9GBKfzBbl
Eib/tJ8p4vVJH74SFLgpQOAhLvDAYMJwmxsWzXDEfdZBnJV3RIZhr9ZuO2X8nFk3vMSid3uM//ib
F+7Xqp4otZGau7x//1z870f8Z6riv9Q+HyvVK/tj6ZJ8baq2+iH/x0/tv1eqBWp//9Bfjsy3/zw7
1XD9ZWEL/CGnu+57M91/b7tc/tFQqE/+bzf+bAofp5qm8O1bgQn7z/bwnz83Hb/9+580aCYWG//x
6zf8pRF9mSp2jf5mnz9Mi3Sb2FOaPxt3Iix0LIxFfjachmGwyQt8mgHftjxaiT8CUR08iyzbpcF1
dUbBpvlnu2nrNKlo/3UwCWIQfcP6f2k3f3dl8Gk1DdsKHPwe+B5LNVS/NERQpdusCcRwbYlPQAoe
RFEBVjdSD7tFzfzLL/M37Z71u3nJ79+mtv/ybSKysEIa+LbwMv3AP9R9rkbEyKuQAemKor/zUmVn
DGP31SPWa/anept8j/bJkVJYx4h97a8RWD0zotl4R0ZbuNRRAtbQnWyr8/98qoar4mh/7VHoPj0W
/m+YReKlwD/v/+pRtEbu5LZxoaYQrWoxU7NRk2CwRjjYGlSkPoo9rExNHwnqo9fO41ErVG5gh+bq
JFUE3TKXRgHS87HBEc50jA1tHwOMLsnOywSEMt2Ftv6ZFmU8wXseSQSbh3WREs23rCOgHiNiF2MF
QVF+kyUtGStCKCk7VE+paGXLBBNSRJYMJ9KtTd98ZalklmTJZFjC0Zbl/s+sNAoNt6VPw7vk2LlO
Mq8peCgjW02cPiYQRhrG+6lLzFV1Tb1OwBpnQiqmsa+d6PCxqjES+NOzh3ScHykAc4U7ratEw86r
gV66rs62ktxKgFuC4tCLmQTvIimdw+pkL9Q2d5kuK3SVF4fgOVnHRDquB78JqZ72u8quxcnuYa9r
6EPf56BpivdFRmqVNMyjo0KksMAkubaNPXFaJkLNERuIF7tOWXUJ4gt1GIoewM7PNL5lubLzAIvX
8IUs6wMu7ZQiDEjtIP4SfqV+0RMZ7pZVcqZutZT4t8SJvPqK6hrJ7Iffp2LrqqVl1TL5WDRE+skZ
UqKzhVSRE1z/kiuYYo89Mxjlypf/it9EV15bJPvleperXOZwrSq5CdWPoPtZvSvm9OHjCs1MEz8v
24OrDuxidd/qWAP6UDRLf0S2+cvFLz+DYefEgQDKTRqcRk2H3rrMJaLq9709H31CXHeB5zwv2/Ik
jI5tTSCAib8iRHuN/A1AlLjM+erApBzkd9Xz+6LlW+Vpes+2dBy/Pn2kXJqObh4G2A3L+uWG4T+O
RUzAPQ9DnZ9IYL+J6XaO4NWICRX3W+QKI7WfkwyEs7Jhb0EHEEmxsroR+cLgMRuVk9gmKFmRBeMY
lRjNCFnWg6xYzgdPncNy2/bqnN/n5u6ucEIMGz/u1zpVAQDLSbUVfd42bIDtOZtqOaU/J46SLgCs
cZpqnUqvp6c7O4dFCYG8piWckTtnWVwmo5JIfCz+9pHcrnGqaWFV2BX/L51Qq1NUZHQTkI17ezeo
9gudftkKP/Qnu/5jsQxxKgiCNqFm3TubNicI1rJCk5Q4dUDXmL0tgp9PH4df5lRazKHL+/dP0Qvk
qRuBRhub32sg6e6ELla8zy3rpnrk9V02VJuzPg5Xy0rEBdS5RaACIdTmXz6J4kPDXP6YqndWpuJL
lrnRTuvm0zI7YbYzw1Zg+zLBnOctpsnYtpHGGOhjw7K3+Fj5cbTlM5qPtD+ntIBA8g8NyvJ7uzZ8
35Vm3ncxLnHvwo5FzxFRTuCfTaeP0h19xOXcvYj7Y7nyZWIiNFoSYN+32ljEQVie1FvvfXuMnh60
96XCtmHrptZVOGGDpg7y/tnlU8tyZcB+/1hc5pZ174f7ZZ9S64r9NORn/Di9PYAUxuDqIfu7w3ys
MwfLn9dmI795LbavFhbci8LGH5xha+Te27KUqjtXV/drjvXpZlk3GNzDy9zH5Pd1xYhuwHWsBFhQ
R3isVDzLZ8o5/jGpi//bfZfdPrb8rv5Ztvz+VeoMP9ZFSKhwgdxbKsOzIWEA+StCJNXgWrGx9cY6
PwBNfrJVBuiHnmFQrZ7A5tnLNZPU0N7UuUVJEoVso2xDEvJFdZU0+sGq9x393kox68K8vT59TCDK
/7q4bCiJN20Tck4pVfF7qpgemJPjeknOKpdoVDmQkmqpvNRO3dzLxFQN9MfiL+tUq9dkMNzfs84Q
w+DlpZJaywEKWTcJhsEk6KYDea7Efhz9vKsYb8vP/Bw9qL1+laoU2ETlwZa0LSofVtP7B5sxL6mx
yzctChpveYKEypcdMxIXCLKBFwM/bNU0SNQd4R1KsqW3psqoDRUFvy9UcO0yuzDflwmVcLLoVNat
T+jtOEwh1gBfl9/GsVQwbqUyclvz+jfGeUagbhrMKSMlhCAFYbtdSupuh3cz4DcpAQSwD150gF4y
4eSMQLuKTnb0FKc8vPioNKdRdU8CryPVqa/D+6TqxW5Zp24Hi0z3QzOmnHCrzZg2mBSYaEJa4ZFQ
HGZ3eN6h27FvpynKTslwrlTicI8UfI9Q9ShUGjEFBON9MhNVHDhuRgLmdEBt5V/XxBnHxBqTA4lF
0kTI5VDfJ8oCsTI8THRgJDRh6d2ldlNDm8J0Y9Ep/RbN9bFOV3nLGbY+75l3S8rV+x2wzCYuzr8+
JvjrJEY0ZJLk7KlMZ70l3bmJ7atB5T17JoEakgjoXmVBy5FapjNk9JehFq/czrtxZ3RckLWJbjAK
4wf2VMXWVF21ZWKo9s9RIo5lEemnsZ9df19W9jfyJm/L3CLB2odYv8yJtBhxqojJAVep2MUSnJ3N
/Gd+WcZhUJywbVercRJFM6E+CwB27h0ytT9WLZ94P0bRqSDuFo7PCuWfg46ORkioSZ77FkZRahZp
JIhH0mNnbnf0iPQhKNhJbaozrmP50DI3qpZrmfvYsHzufZd5TL7lqdlul3WeEMHeb+ydW5fdyVcT
MHubn0/NcrMbeCWXBTQphBXLOk8jB4RizlU/Gc5xWbVsjKOhU107ZJMaTim94PTyDtYsnrTbZgj9
Y9k5tyMREDvulOZkm/Exb8Jhj9cNTPr3dbL5HvlRszVreubLKjIc4G2RZ7GSaq+PDR+Lw01ND5dE
IISh4wquv08QAA0cYpm94ffXGLikOwnyHmwdfzu8lN/ReV0GyNK0jntcHB/za4Yd9xqwmBmv0B3c
TwCI416mW2bM8Cxcuuc4rty3wxXhLGqUBMQanaYexe1b31NMy/a5v8WfPs6e7fTGSPdFuy60c5Xe
eCmKEp6ZvWeg3WhhX/N8X5XptRivuvEK03Fk4EV4ltrRD0h9uaO+NgRk2R6z4phNFZXVXch17dxT
eeWvqdmQriK/zhTOt8UP3P0bue8QU2ufEUyRdTA8SO/oYDmlTzdTsyqyF/gwFuyBTfyEEEd8McDW
8K8zH7t4GxcrG7hoNaYry1xLbUeCmU1xS9+5xbGrt1GyyxCZ2zc+rPynJkUr8iW//B/2zmS7bSzb
tv/y+siBumi8DgGSIEVVtizZ7mDIIRt1XePr3zxHjqCfb2Tem7edOUYgAbAwKaI4Z++15oL3u7tY
5+YV2endsoNj7vmwWc7G2fKzr+ulD7If68F47SGo7OtAebC4EoGe/OodF9896W/aY7WfTzjdA9A1
gRssIcrU5N4Ip3DYoXZ5cPa2srMfmHRSWju5QXmLre8bvvhkuEN3NDT7HLdFeoiUUz/v7Isx0fY5
aIywUZlSVgy+kVlxX52sw/ZEM8zc54/KXfx9fUuemx/1pb0szPz9bl9+BjplM83+NKAnutOf+s9m
8H0It5sTkSInPlV63I7EMzxyzlnn+uFsLKEDQZ5i7l6N92TbZk6Ae9g4VuXebj8PWZgmH5BhE/vX
AaRqQ2B+mgte/VguIl/Mtz9uRWAOvvpm1o9J4q9f4vqgqHvbCLY1oHSM1XAeQ2r0BsHiOGUoDizn
AbFV728aCaJYK7qv3c3FefT4WtXJ9quP9nJ2wd3s05M2B0r0YsDdgXcHLg77IAfHp/GwRZck9B71
oLolNfAr5Kb+Tb+QMVH2Qe6FCPWRg68fCzR63mFYwsHbzzDPKYjbH8x6V70azY26Hb4MZZDpj1Ue
NggYDmS+KST27tFc4ybiv5RYk2/Om1NxJNLxukH+6Kg3EUNhjEL35PTkz+3q31hPk7JTbrRDE9Qv
1lvCfbAnPpwj6RJ9iNXA+TJhI4r84it4WQVGfOabN6YZTl/XJ7oGuhmqF8Zej8VX7TuYTyoT6jeP
jK3z9KpyVLYXjeyV43SsYEr5HokGjFFsonr8FVOFxkx5p79UqEsDPHPOs/1teiwf3M/tabktobBD
Bq0unP4KsfJRMH+cbDxbu/Et9rvvHqePBoAY/lywaIeiPpjmkU/I28MuGBZfuzXOxmO1AiHce2WI
+yL9rt7Or8ofxQN0Cp9J2pP+OX7Ln7AuAMuBemjvIJXe5S/tC1qwR/wO8QFk4I3V7Oy7OiRMZ/tc
nMy75/WD9VEJjYfsOx5IB+EqJLAAHFEV2OflUO9bEuNJ+vg0HKdHPTRvYIimu+5ZJwHhldlxfuqD
ZWfulc9q7WPNDYbdGIxPKYlO9U7zmRUI808BZQ22G030Ewe98jh9FWpn6CR8RboGO+zeAdfUFxNJ
yC7+iH+Pr17vS+rcO53ZL7EJO/3ghtWj94VcnGdU78EW5l/Lo0XKmZ+690aPLGvv+Vw0g/hc9f4c
kAwU7eoLp1t2oEgXxjlFMo7DCzQ82Mt7ShLzjjMfusN2l5FisRys4/L4RxTGl+EchVW4caISQ+Y+
DCF2U648QKE8vLM7DIIqcJWg/cjf9DTcIFDNA8zHFUdqHCKMiSfiNIKM0/rB+9wKgNkO4UJLTo1N
psCOqJ/2zgnJ4HM5Do+IO8ZjvKfhccy+zLd194m5V6YQQuVX3sF60QRQxm9Kn55REJ/aS3Qoz/Yz
vC33qOy0EGP4Pc0f56ZtDk1ocE/Brhc4CA0O0ONgzn1f7/OL92o+5J/iW3KqvlVEGd0tZKigK/3z
vuhWLQUfeYs0uGyUKD1Cikdn1XS6Y2JEd+jk8fSLGQ4cS4pOYm40zrMBlc8e96nufrYzl7F1aBKs
hoetGQODCth5Ei+Ra6Sp/1wDyjkImDkPz56aqnvEAKSL9wgrxXMKOSv65682cpK+WvyGO0doBxDY
+PlQE2/l/EjqymFClWACHv9aZJ06nhUDD7Bckw/0iDKVWrWpI7kAWWciCONtOyR5rp96KlfuDA5k
23CUvq8uKrVHhHNt4NgIHfY9EYv+3EY1oYbTck4aB109smQEQwY1iExuRw4POdgrye8iD6TzGE6r
VUkpVFAJ5NqQiEnBdZvQC2YfiXpjTyapLUW3EspForIqFo6IAZVr133wquYjHrqHCPVOqnHw2ys/
MNMTZrqIxZpgzXADRKgo0aCcUe4xBrEr7ZQlwB9GQeqQC3wud+2qaIdZVBeui1i42q+bOpk/h2RS
72WVbRGzNrnWNS6X3OtO0+7THZGtyV4Xs0Bbp9tpbmYoy8GDKAnKNVtUg8nhUcMywRpsax+B55EL
4lGaahbgJGvDbSIam/amUzXtQKcQc/Dz0q4YXtP5oFiLd7wWkFS3ohuX2+JkJCBpl7ZIl8qNSowx
kNynA8lAsM3Ic5zSALiD8b6pzinWF4ZK3hQ9OXGvnhPy9xizbdpT07ntgR7AcqYPAPxFW4yjAecj
BqKGGs60Xsq1cUlvWYj5zkS9DowyoKzIJTKmJjPbk4HYfy2u+6YJMAgKyEokvGoyf9UcawxMZvuk
9v2dw6yHpCo7lOh2WaITXRDfglntp6KSbPayTCSLx9diMryWrxaGGHqItblTyJc8V+tww9yXOAS7
/QZCzeMcGTGR1L3xMgktnlyoKKkqFbJn39naXpZV5Q8sF9dN7D1QZuGqKCpjcvnzamJqj+tFY2LU
epbfrAC1VxJEOQRF0fl9IWrIFhJkbkexhr0K2xwq/chXNo0KnaywZjo29fdtULflXjYn/tOM+2+a
cbqORvKXPs5/UbTcff/Wvfb566/duJ8v+tmN86x/wKMzTYuejq1adNiu3TjZqHMsmyAQzTFcgcL/
sx1n/ENVUb1AyCO1gVYdD/U1R9b//T+m+u+03zTd+S9tJlpLlmjBIZ8BsWL+ljtQkIWhrlEyXarJ
HJY18VuKzPJcisRlUq5dF//+vljExgNBRhX/r9+GACDlUMc1SUCBhor1IP+turWZ+8hXTibTJZDA
5tow8omKx6iY65vC27DC6vMRij0Wl7l7Subn2q31E4x7BzMrL8fTI8SEJ94LwbZVjOeq6l7KM5z4
Q9YwOjNfx1Gp9uQwLlbK6IILG8iZZbcZ0yaotE+Rm3xuRjx2XbkyHzM+Dcztyr5F89kw/OhqN/bn
rl7PUTXdFtn0TKDoqSg6+9bLOlj5Xsa8bHbQg3cK5AOlgQqq7rUuIrFgZVwdl88ky7zOMw5dM1qi
AO09pz82NkudVT/XlS+lTQZfOXggt40ZlKPxpg2Mf7F/4cKxsTDp+YEsz8pX4/rWU4h4zmt8EZT2
x3u1pj40pBtud6Yd5oqVK9N6CvMHJ3NHP8uFzKipnvUsDnvbGk80w37MwvYUz9XHXM0mhsPeGCDM
JWVxAI9BHldjFM8xP9Tecc+5GelBbcxuuFRTHmihku4aSwEeM1d31QQV0WPYXaVLgar0LUpm6MOu
R9BpBpJ7s2gyWe6zF5cQp8hp20/dU2Xbb0PsqWgv1OEWWOAC7qV46BLQV0ILXlbzvjMw72Tax82u
LYb7zbF3ysetcb9Mddv7ppJvPlgaWrsjFQivI/BamXoItcqtm5Hv2+bezvCMP6a0XffzwnFApulX
CAY4tmfg24X9TGBEjdGOAY4JgnI3OnO6S6CFZ2MWKFAsCD+7iyAt9QVS2cxEMJU33oa+B/0ErR8s
tK3qvU62xpdvEh1mYL3rmiEKNPUPQJAVwTqvigNSr1DLJkhtb0eQWYuqqSjxkfHzaTl9abIx+fXq
5r7B8o1uI6MJpSX0l2zzfltwzJbWeOMYJUOnwTiN6dwwy8MeHNv1M5CyJhz1BrU5tN5DUygnu0S/
0SJfb5FX6pv1YVmZCiM+Jmo5MTFGrJwCS8fQglwI25l7jjZG3mONLKS01WwPyO2ujDeEnYUSYlke
fT4qFheSNYqu/Ja0YMXNdkIi5nzIhuK7qlLjTqzTWBHAaKOuPyvma0Wg5s7pKZNDHiY51Dr16/ZG
Um60N4ZHc6LwoRA8CHTQfdTIw9Tj4ivmwb2qLd+2YvqSLG0XWtTPKXRUr27D6KRHUqQYxie3YVbA
qDqlktRShh9uFO/bojUfxfV152I05kczfWeqwJ7PzKkZ+rqRPu2U2VSPFcmA8HLTH3ZefuDyuN88
vEo1w+x9SnlTsW3SRBO93kEAG40nvWqewIhHoaJaTM4YubwvHPRTpfmSlusI1kp/yDCZ5YPikW2W
tADIyO/QRldlTHckooDaSj4dZ6QYdNqRv6beCJfPxMXBOQGzNw86BD2IkW4zA/dSOf6RcXaZynbg
AmBYlMmgnhtoydAZmTctsPwtfbE2AtS3ocfS1SLlpXl2U5RFF6QM0iEOW8ZMRl42r5dsm498l7ct
nsxbo1zuEKZzaOhtOLamj0HtoS1iBqLoiUKnNFLfyT+tStNghm2MIPVAzjruN6dVKcQRyunmWahG
PUUS2/0Asbg4xAV8k7mlFzVu6c4ygBhiKs8mGNZx7q57xWJShwt+fUynubqPcC6oA+gCUCW2nn0x
vQmaF4GLsbKuOxVxXjaslp/gfiVgIzr0gA+oiH5vSiu0CZY79otT7Rlufm0iOGrjbbfus7YzgOLm
TdCsUeEnpfXArHnUiMAG1Bf5+oyavc+t8s7o0g+aDUMacKEPAswinE/5NprYlrZGQ25nMigviBYI
dNw4QeN6D1UURPDMz0XNzHYwSsAq+Oo1ZbX3yVJumJCYT+GU1zfBgsFN569ZdBCn1rKNhE2C/CBC
AJCweoos89xtesIwvpo46ZTv7Tx95oLEXlRs3qhd6qR+ayBBcjO4dKTBgzDiopuYxaOngpSOwQ9n
4EO6+Ueq6/Rsyu57YlNTHKKZW+XwA7w6Hug8ecqGvgmnscVpGm+HwR5+ZAulEgWZ6oDH4ZJaDZU4
bZ87acFtL4XSZmsc5RnkDyVyf2xDidCM1suMDePUDwSGltYO6DTVAc/ir1tY9/C57DuMQyUT+KS+
TUzt27zoH7CFXghSH0+41KrLRM5EHJNqrxfP2kAJo2L0fxwqj0ttuj6Q4feJxBMqiJnHuQNz3dqA
+KyC+22Ty7fO0e1AzaZ3G07kOTBya9nXKD32UfndSytKadj8JkfXEIuaN17OuVy5y5eBvgTUJOM1
aiMfHz6+Amf80Xg0onQTouVgb5etTx/X8hlLkgbe7gGyOQZ4taDUsNo/AM04B9cgwWbScX0kJEJC
Kf3AWx7bEco/rp3sIVVRmWp6fMkFXIiorRsVNs2uZa5GG4eKIhHIPJnAyLZdb9zhw9wwyqBRHgC2
QwZYeIWvcj7t2tFCmlrD2l89AM8aYUhQ4FD4Nv5sN5/L1kp9WP4/vEnz+1mFmcSQDjg3+ZXeEIdT
369BX07zDXHrvto50DE6SC+53rm+pkCXQnIUuK2wrnBhi8v0Jo3BDaY5RSor3RPM6PlGPj0wjux3
mK7SwKuSdYfLbtr36cx0f3mNCNfZuXXvwE+fv8dnRasdADUQL+tN+aJnWXpceme8YaxAeQ2lATd7
REWNZgwBOd9gbXJq4SB7T507EHVg5xcmSDcIOu/XQZ/9zSg9wD+YA2yFTmRpeoHpbcc1LgfojjSq
B+qOPT8W6mFC51289uqaAYk1aFnx9yPHwG2/jyMXDMOo3cBJyS/gWkZSD5Gk5H6BTp/alnqcgX0T
C399O8CY1bSKHHZb5QAidmE3GeV3ZzVyQtJHrkUhU9+3il+y3fSV8VU5n5w1HUmBR3nlLtFKtDBk
IQz4REMrOqeRgtClXa3jLIzuTezsMxg6wmJBEUV4ktYeWJVKPGs/V0UwmPgyrEV9VHoDYVqbDAfm
lt1xypIPVdPlFyhOOtNQBgymPd5yDDAGKU7tpkIRJeSbuulEHz5/2zJEu53zMUqWwm9MSt/Y3L62
ZArtV/gA5y6rBlSfOjl01vpJAVkX2lW53HaR8eRtM1XhesVtSkcvmt7MBbTWAGeGizpi7YJFtyZH
7mHzHoTyTWWMfyDEse49hzRgzxiOdqM8laXbPFqZn0bWyW01Oh1VVx1iz71t6xQtsMaNfMOYEhgu
SatYi8dLT9qHnakt1Sq6mkWbKjcF1q+EGOR73O/z0XKgGqxzgj52Y0wfb8r0pCwWrucOxjQeasSO
dahi4oO56OtqVB+SBNDQEA3pHRBl099qHZuLkmhnWyknX21QfCU1lB2inhOigmDYZVUjaitpc1Gz
WNCU2u+qB7q1Fx1juTbq872B4PEkmA2H2qGsR5gEIpbEMihEzi/KWirHOV8vpjVad4nDiW2lQ7ji
vT7N3DZ3mVtUx0ydlD2D9LulJErKccWw3aG+zcyxCeGBqL4So2CEbBhkU2Ohcc92mUnLmxvFpeud
4aaIYJ320YavcIoobUYOdFznvDiDgcgeRvUwOR+KCQm5l5r5Kcpa9bl0KWBrpr9o60DLLKbklDn7
Fd/NtKrGzdgsGZwL97bkQkIb/NLXm/oAiBbO2JpcRsP+MqQAJlQT73m+1E9tv7nkNbQfLQ/chVo5
oV5+6FV3e9jULd23W9keCD2O9p5XV8cUg4afqZFzANmQnUdb+ahifvMjZhaHCh4jki3tZdD3ANdM
kBLlfDfrVX1fzZc4mmnBuAxO66plnCAW25z8XPy2D8bAHymhS3sJHGxA1aHVGqO43EnSntwroYI1
17NGKCJtgR1U6YkD/PhreyrT9GRTe4fVpBa7qUTtVVXxj0wlzd3fhIRNLmr4Y8XOgNmLOfg1HQya
ClLqJ3mDnkccyE4RAsD37aF9hcm17W0hHtSkis7kXouFN6G/Tt1HPiAXkC4DZYrHcDQXKBNcyK3Q
EvLupZw3X8ocSjNCviZXwbS5e3xZL4moQ5pC93FdzKL8KDdXRXnEX9Adxj5SffBqsS8hfPI95ELl
ws4ExAH8g4Lyupi6NttpU0KPVxQ+5buh0YAbLFevOz0zDWtdXY9XgCpjrWj1pQqh86AhxRrQ+IKz
QYoOPPStP1cjUf6DcLMc1kS5Jw2eurgpUpqHHpbtQv0gp19/9sao5M+lEEODeEClloabuwLdQRkt
hrhZR8iMnTEZg6uABHdhfbYveWsl+p7kNa54BKRL3KMnNItybSkNWn0pwADu2mfwnxTihVBBrr0L
GszF+TxyBd8bQsZgC6Ef2F3BiUINFUeeGnJfQKZoIEjIpVZRbutC88r4ZAuxNiMuRFMyCE2RXDO7
fAwth56QEJxI1YlcK7rB3A/68kXKjyI1GIYyeSeDyoMvlaBQF+v4biJ53NcyGjHyaMMf7Gl7+e2l
kMYThvjMMTCxiMrhIA610bOWJpzL4pgAfiNkA4WrXFhC9dmIeuTcR+dZjaFriV2gkerAYxoKh+TT
OxhSCnBAsNRn7S8RU2U23X5BEGoRmX3wVvzOgxEzhhVHZibVwlfd1CpIlbmHlk5KhnA9cCxI4O5V
tiQ3N0FPs7qKHv5YMg1PxURM3cYLk7gI4ycHjsKUgeSg8nOS2FIWyDeQX0h+l+XDWKO9aZFcof2p
gNvtdFGOlXKrjPLs0R7tM7yj/uyIanuXekUXumbGpUT/YElVHwzm4ZwJvR9cI8DTQv7X1Tg6KtEf
kAvO6Z9rqz3wXa7b8mFV7oTgN++9lTnyX6+z1Vzd9nIbhmbZff7t3bbeKE+9+n2RskEpO3lfNaUQ
Ukgi5c5MyCRBnXGdvz6T8If2LAUqck0+cRLCS6o3qx8LfLKejfvGsvFwiy1VaD7lmmd0n9txcPZy
q8sptdGAx/k+b40VNEqVEjqE3dUQuk/5HEus/bZpa9XRs7mqAI6if3Z9e8PolSAXclT5t5V/Vs/l
zy835WIWf/Tr5m9PSaQMtgITKwW+Unlr1BpyNiXu7NCh4Mk02wSQknDxXLQWK24cJ7S9xdUFPwJH
plxtV2ifQoXuLQ/1atGBFl0JaA/8iLI34cpVyrgYYlvuCUP9qMhfU/aFflndmAud3Y6ZdJpMR8TP
XCS5hbOscQGFOSoQ2YUwbFyxjaK+SLXy9ePLTdm4kGtykTTtl20ejb0urkeKkAJDgeTqf92O5lU9
uuTSvX8d8fXkWsX1c5l0Uo4trQvQQ4/vX1g+aPWAgxpqUCJCgRneSu1PXFU4gZIulKtkfNQ+Ne0B
fjUX31KwizOxJjeXuGMGWgr+8VCgpNWm02QCDpYLg7s+1yaxPWvKHSqf3w9CcWDaQr4qj0mL+hvE
C/Phl+NbruLXsTFj2e67KqsxhPAHaMIvz5NHtjpod5qlGIdfDn75nOu/0WoN4SRlk/hyH2GtQmG8
MIJNTffnB5Qv6e0GCctiOw327nkLMul+yMTdLxUnOXACNMT//6Z8wMhJhP9PR0aarP6bjgydTJ0U
0n9uj7rhEvna/9qP+fmSP/sx5j8snMOOpbr0PjxdxDL/6Y5SCW63TJ3IE9OlZ2MRZ/pnP0alH8P/
HEZ4Bnhgg8/wsx9j4FP2hHdH1Q3b1Wzz34p0x1X1e/Y5/4CBzcrQUDO7DIJ/swG1EezALF7sGy2K
TkZWqJfZHNULvorlvIkxhZra1NSbo7aOLZHk14amvNaNjosOdUupjdhpcZL75NVFrl3tB3ITurAP
ct96NyhU0VfwFM1Jdq01MWSUa9LF042QvaY2vO6+Pib3FRu5TdSH/3wVwoL82Bj5TefoBVM34fsB
GbO3cLmWSkrkVo1oxyOiplVO8gqZq/ngGzYl6HdfkbyMVjqMQJ8Yu/1mt03YUe9S/VJ9quJlCTVT
CWYR5lvoKeoW2/4BhaZF4DchTe3KPqSWZwZbaalnuegj5FCrW7xoUF13q7HQKlL5e5+aOJB/Ryeq
DsrgKkdpwZAXWunO+G1zaYyvMEPUPQ6se7IKs53FpHFXMIqU10CNYVJjCyiCmD/IRWGZ9A7cErCm
OVwKCO/4bC2iEsTw65furVzlktyEoMD2zCZ66oxQZa8fQ36WTahn5Zpc8DmGQ6/Oj9eWvjSGyIXc
N9RtsMyIUyqQEyHtfeo7SEYyawXuXrQnF8VjkexNxaAf4LqMIKXEQC5UYw60OptCgCYUO4k83G8D
hK1tSj5Ks0tNE+28qQdperFT0a7GZS1mZFGUoljCox2MG7xx0orhdJEdd3S9nlk1UtW0NBBcQ1da
7mNl8s5eixLT0LKJ1FHDYRiBvEvtpxaU0XZOmX1qZYpHV0DKzYbglLr1qn0FIJU7CqC8ptW+ebV7
kYoCore4Y4sFpms1VMlRllup8Na4Y3KbyVmH7FjKhexAyjV5x9eKD9EGO3jFGGNzVqVbQu211Wz3
hO8dYv7BTSKAzw5Hpsd4yYtqCtV2gRZBTAjnhoYXPTkjkA6mxM06Ru/eDw8CFFXOuPDLDagPShPx
7EbOHOUzzf770n+hrJb2qhFOmQljXx0fTVLbDsS100ec9D+oDK34mjoMjZpDTUqA4lsbdj7D4TVg
5trvyiZrkLR2pHmJ0bG9MjXAe85AQP4ZiFxtDmrTfPjtu8vma0zM3HGIOoW2B80i6fdjzvLT+SfP
Tauc6VDK1QhlqTpWVjhSvjQm70SI4Vs3tclBKS92vwFCJVnLh7GJZzqh/Ne3C9KFlQj2LdJIvVOY
0icTHTmbxApoOs2TvWQrh5gDF6WbPhVA3GB3egl8yBZQWhp29XJY9KgMCYNSz7MTbWebVAm1tU9S
W7GJwfy7u0+PAauKgaY4yEn9XpB9Ityq+QBRt49Gyrkpsh4ihqw5dFTmkmLeZZq64hcVVwrprGzK
RUOHHL/KAQ/c2+Gsd15xUJb4W7xygNaTt+2LwU5D/GRhTugImT/IMGlBWscBBbwm5nzS55iK2aBc
k/tcRkk4w7M/5NlPPbZj3iHcV9QKyz3NRFLSRKpEZNGXTPuJUrKhdTTGiBBwxTz8/SPlFA5alOnX
YRlxLhQIFYZ5U/FK+WhGUcYid9F0MRUxMzoVVdPXodNaaMsrfk55LLyvmq0D88ueQjnc1fL6q1el
xh4KKFMdT1gY9NOobwz3Fo8gpQEENiZ6IIRUy+4SGo8HXR1XdE5akBrug6c1+l7+KUXi8WrqN3O6
xbvVij/ZALdBvaRAF7m+JF6gSgGXmFHL61uFsGsx7ez9uuySNORHpUU3scM/pmqNcszj+VHBhkeK
R0VeUQOdQuv9Jh1Nn2zy3GdIsPpGh+uEWlQcdIvTBlbWXRTdno92lCJ0UxmVyjWDkiSlwSEsR4/i
q5i+SPebjJWRm5E+vrVqDYMmaRp/Ff/UALEVg6nxfc0NDRwqnM85UfOb5iAaiWfpk/rFRiW3pdnr
fU3vM4A4XDY7YT1YhAnh3ZdlGmAzCrM+GbpR3mxqAV5XG8ubkQbAvlbg8pQDBiu7QplcrYzUl3bM
ThEeCS8WpaghSrIzYkpRRj+rKlfYmKPoYNLqrPoxYCqOXNV1H6u5CztiB4/SvmZkfX0iCYT+jLgX
yH2r3cDoJ70NDQLmRkjv61FTrZNTqYRI0JjQ/IEz/kh09H1VoH1I7eJ2AnwH4GTZsABNu3mlkzNF
JlJVer+g0i2APrl2cnUHOq8Z00NRppus0acbDxZCu+xzTw+0hVRym8aE6svfpxS6RLkmFwkDoaPh
IDSDpjnQ2OzjkQ63uBKbd0M6xSE9TdEMG4ziTBuFmvt8lovKbUDLIYMYRZRRKobuWD1+Liqx5jZl
drJQqOKHYr4mH608FMaVP5TF926ZCYRq5ouupVy/BhAJug7cpdM+ZDVyzsWZXvUEEcmo4NUophfa
K69rz+AN8FTuzwpKOpVZ2oKS2V2dj2UDe0ObDTUA4nBOo2YfkTxUWNg/CF9imji/rHnR01SNLp3S
TLsGnqvriVNa4fqSGFBkrfalnOynPFoooikg2N1kJUW42ff0zWZOxt22prdDZBVHXXRIXFM/Fk3a
UZj2nomTuQzzhujSMA7EP/3odZTP60YrP9KZNbqERGvp9kzZDoc5EQPGlpFO0LXP9pRaflo8O8MC
gJUxnrEquyot0A9Dgd2Vm3NHgNVFpZt1AAbx1akHkrcykO+Mn/bThjQjrcoQSBahsqhGxYgxLAAs
HgpnwExAmDEgCHEfeG3qPvaVprVOALMhFbZ7oeYd9AdoI5/KasVHvHOSsrmPUvqt1iDuPh63lg35
eBVB4HdNQPoMV4n1zqc+cGZs/YtZPqU6wcBNOm+Hhbzi5557kjupP2yTrqNXKH8MKKoOUyEcBUiw
o81ed1vE6G+x37SJ/0+94UkjrJRcuyk+xthhhgrMbiaSqL1ls/cldfC6Ho7x1HPSafHN0lCLJ9oK
GCJ2C7X8uvTG53WdtUfq1Inf6LtxcVGf60V8sy5fW6tObnSrO3lrOnNNw9hhOc693hvVyWS6f1G9
6NWtrbM50LNyHPRL0CQgiT/Y5Zh9yAXlRjeK5jCWzslw18JfLJU0d5opVC53ouK/2KgZIwYOaETR
va9D/ElvW9wHK2jNvqLRO7jZiVCYQ2VOOhV42zgUC4aQzUkR4FZIcWggphm3vCzZVw5iqM6xCogi
KnYLhSBBSMQHL1GfYXGiU7A/zFZThmbtfslXqAvkz91ViYfC+9am2+6bRo7gSLAtR7sNyPELnGbV
MJiTW6lt3pfCnW8Vj086PY3xY26nN4k91LRPJ2vXJR2FqDUB30ZSSdOr4cYklLS6+mEwtJyURm/d
mTNPX5bMDKy0/+rw35w1A9nPe6sRirDM+URJHBHBll0Gq2BI2jcEPIFfNGZh79Cnx1WAE5212mWd
bqEo8976uONCCELbJ8QwP0JfV4+KuthBPYd4r+4n0pc4i8cZQ4rp+grxAYPTpsdmXADQEakSadax
WAET0SFZgySOHmK09BmJYHM5fYRq/6YozbGBv4mEnzj0gnwNr36Jl+pbnIx87BmZV7sp3m7kh6Gy
mXyrnUXdOdP4RVMJj0VL9jq1035munxwtfFzh0QXHBKNuqHKDmtsEU7gFYnQ3mk1A22vXEoUQkKd
t4qC1rRk2cHktsEUy2oi7DXiCdeFfNJ1s5KvrIVmV+787eH/5b4y7ZC+NanQMQ4Go6OrWF4Dps5s
Wcxy5CL9a01uzlINL1ehJNgH3XNoAWBtk45AuTbYanOKcZl1uX1L7pf77piTj5XSWSgWcvO6T67Z
ds/o7fpOvz18fQn46J/vsH7MJ/4212eqQHVPa4IvVnyq6xPl5vs/cH2fiVQFhoumjYVPfjT5UM3I
GZ/EcEJH4u23pn25lqfGCLM+YRCqiAxj5i4rVXJxfc51X00o9794jjMRiVEpw5fCzupf3uq398vl
hOG39/+tbFaNTQbkUz7zbz/Z6CFHyt0Kq/L17QrRWgDO9NiYHe20enYeNDeeD0BfabOIouJ1Ict8
crNd13Y3R8NGbJ6w1E+yQn59/H377x8zRZFSvot8ft7Rix5oAs+OGUSMyfl0Ni6sSa2hSImpcFFl
+XwvVzcT2jyx8yAsRCfuKhGXm3IheSXXTbXFG8PFNLzukmuVEue+3S+zf7UQXF//d/s4YzAcXN/+
+hzV8x4bsusPqjAgJyKaLOmq74pNHubYKO7xPyXM/0kJ07EFpuifVzAhIwJlf6t/rWG+v+YvwBN1
StMgrwrwoIZKnGLkXyVM7x8qdhTU5JZuGd4vZEQT9JMGApBX0k1xdZXq5q8lTE2Hi0hMmOFokIn+
xE/9hCz9KzIiH+N3kJHjuo5gRpEzg+7d/A02qJZJo0bKhmZDnBRXooWc6UjuxPs+ebZl8sx7x1v8
/WOLOEFRj3GqihP5+n5yUy4kx0IXJ3w8ew+EyEBPxx/0mEzOAAiegXwuL3J93y8+nfHUlzvliF8u
Gnl9e39Sx4m6EXLNbEA+Sw76r0/95e2uz7k+LNcW7hYM+ucvaL8YFsqewF/vd92cTdEEum7Ltb/9
ZL3iqLvSW1KuVH9+roruviou7ApX+EZc6ntxp0AFT79O3gnILOKuIPfKhSNvS9ftXNx95ObGfUYT
Nxz5armrELcj7UmuX594ffH1me9PF//sL//A3z382764Eogb7q0J91ikVs3p+k5yDQ/DrSNuzpLT
scg79hXmIVEi101d3u9NMdmWO0cxHNi8HrWn+JNdf8XfflS5Wcnf3431LUCDD+NK9nreQTLioMtE
K6gWTSHCI+kPyYOwFk2jTrSP5BPlPrn2/jp5eOui+aTRhZLH6S98mlJ0q0TbSj65EK2sUTS1fnmt
XNXpfsFQmA9y63rwy833NxUf0GAGQ0dN0kRM2WW7gkVSykunsXitRFNufe/PiX6d1E5Uon1Xik1T
tPSI5al9qSMg/oSOn1wd6ALWcRuftKSsEIqCa7vqnseeKFlUMF2gRWMaOkht5IOyIS/X1Dw66lWn
HqVsIhK9SjT39Cqv21RmCD2xqy8SASEXUkoh16SyQlIi5CadhpdNeMdcIbZwY4jBoo26yI7quwTF
lY1WOq5SYyKFJ7Ejuu+/rBrp42JRIIGL3ga/MC/elSgygnZul+lklQ927FkHQtBu5deh9sxZK1dd
2S4uSiyhtYeAmlgrvbzHJ4CCO7NDNFqeur9+fEfDpK6LXjGisvrcCD2JFLXITbkwxQNyLS/bWxoh
7kGiMQbJM9M3E1OyKor/ZWliilh7Qgn5K5CU3J7lmvzX1FFZwwX6VCYwVKsAUmUCTZUISNUieVWm
KATGqaBYWQJo1eQ48Itcd87uRt2vSSGYrlk/bP7759IAwKPP4QitGSr78kPJ38RUOp/BpB7KXfIX
uv5W0WFrKL8XkeAW4SV5bvoqPrxvFuIzr1mtAJ3AcNerOm1jIF8y7pYGyf9j7zyWW9eyLfsrFdUu
ZMCbiqgOAHqRFOWlDkI6R4L3Hl9fA9B5KZXyVt73+q9DAbQiCWLvvdacYz5YMwCshwQWzUiwReGy
3LZsqZDDgK0kKEaRJiwil09ly8IaW9RV5QwgkxCemAuTbBG5KOgvOPBmvcuyn8Exk2ag2aJoERbK
2bLpzYC3ZcuccWgWXLRF/LToWgjxhpq2KKUWsYtP/rWtz3g1zfKfluDhcU4fXra+ds3JKlYqwKLl
qrb1n/HAIhjPWw6JRWRiJohXFH86trPVc7kq8BsZrg4Nkth8LGZM3NebNT+lZbOebHnzAyp7W55x
c1/v8PNtLly6RUdWzLA6ojUWJczXu/yh9FHh3g0zAI/IOqRaMx5oeefL2zUWZp62XC5X5DD18I3I
24U/1M7AvVaO4tW343U5OvK4ttBWjnP8+GzB/PwFzwewhU4hDRRp83UVIo0TvQJtvWilorlk/nXh
TwmmhBkhuHwr+dxeLOELLkqiL33bN43RIkvTZkxhPgMLrWVC8CUqEme0oTBDDuHeh47eKWiU5aZw
jfmYXzSBqQENJ0JO7VT/1AV62TiXsqK1PEfvLhd6Ek+IQUSJ3mSqusqEf2qRby3armXLMElLtrO4
GnZoc6UeGIKRmbj3Z7VRkab0Rhj38DvPF92AztiaXZ2+OBs+F2XacoB/7quzFzSbXaEBlXZ9MYou
X381S7aWi+nTUjq7S+XZZ4oJF8vpIndaFFvNYkkl99CaPaoLU2o5uJetr91m9rfms9PVlDCHwHTf
LxfYUh81upSIavmxL0br5WLxXX9dt+zmS5fhy5G93Py1uzxOifxgI4/6YdlTGaFJzZif+nNzufbb
83xumrSRyNaldDl2wrqqyyt5towPM8tOrgdtJ9aXXNY7t21ZoqlSrLgYOHzYGGT09lkKi2B29Sfz
inGB2tRShgxena/83Fxu56RyxoUQ0ZHFhLeIsvq5HFItSrVl80vEVfxTziWIJobIL/HXcsdlt7so
Le3Tr0cu1y67fxRj8kShF/UJU5N5DFsW1V/PFCDmBVOtZf08QYF0OTfpvq3Xl/X110J82f22cv7/
30w8KPPmZY293OnbanzZ/1rHf7v5x9N9amSWV9esKN80bfGpk/n5X37e8fMljLLyiJc2ZYhkdIDy
YR706p5Bb9n3ZBVciNfAMJ+vWy7af24tu5M5izTnBy9bX49ddtupDPaJZi87qj8jF5dNUdMnwgLm
pxLUmc23bH5e+/U8Xy/FiCjSm0lIFvzn6329/LL1dedvz/j1XD/+xR8P+brfEHKmMMPtl2l8cY4v
Lc5l68euQu6VwwCvkUNOF1Se1ZpfgoBlS9VSWp/a+HvZE9uQ4f2HeuDH7peY4MdTLffL8yBGRAH2
a7kVoixP+HXH5T6fr/KXt7edBstdL8FHLf/xrB79+t+XrU/f/LL5dZ/lrVWLhvPH3ZddTfK1WbZi
Fb2y7cOSEHOe+Ks/3AsNX7kh9elaiPXbpWveJRSZSUFnkpd23THwUxjpc9N8UUx8UwguVy4Xn1dW
meTZVgkq7+edlHlW9/mUy5Ms+8sjP69c9sURk5UELqM3DYGOvdA7RS8SgNGTP9RQDAZMAPW8rND2
mFXkr9BtU+sqC8OgSi6AnFpk3YM69bfSQFtjLOttp4oRMuJK/FSQkH/0H2zcRUIiBwHv36yq0B6J
DKMXbql7axJVMp7YCsqUTOJ5Sw07Y8NSfxvMgpWF/Gots6qIHBPHUuQK/wkpew4sIRntbbrM+L4R
WpeWtz8P4suVC8B1QbkS9XIjB1aFI9anNxMG5p68VOTisz1lmC9aNS928G/pjdJ0X6SGy1aKtzeK
mDNUYibum/likQHUFR1Y2qhv6Kb+CA+/JIjLdTozBFeRlJHPGmufMMH7hOkgMFBgl6bHpKEhj56m
yjRX6TIcm/NIvFzUE1rQPH8kxZCZ5PJJLOjf5YNZtpaL5Yak8Duaol7mhKneo3WZL/DcbrFKrL1l
BrIIK6JFPLUoqj43l2vFLDyNamStl6KhBToQcX/I+/UJ+fp550V5tTxsuWXZop2Mh5LRoEKc/HWx
QIW/dpet5bqwlGCxWYPmkqDSEUY9dns9UjO+X2Kjluu+bli2hvmjsgYLnNQ8m1++3y+ixrK1SM6W
7/xrlx7ivB6YH/KlSOsA4gZEQ63jz9XCfOtyl+XBy/1C3zg1SPBwkDPkLsqTRZPytfspuw2WxV49
j76lNA+8X3cNQsD7HoRb59udEriiM3QSV6W3sSaSbLfD2HYz9aXbgz1E9QOpmlWvHkJuQorh9Aba
947QpKvlokVGbDStiXpkqBkUpBmgO1+0C7xSVU23m0Vdy5mnJAMJLt4/z3Mk0A2rAmcp6RTmuE8w
euBC/6PVWFQbX7vtNLeyv/aXrS9lx7JbeGKy/e9i7X+mWCtTLP23OP7Te/8/tq9pUQdh9f69ZPvn
kX9qtob4D12SZnmoqM9RMn/qtYb8D2TcmNA1maqwIZnfECCAQ0S8tZRRZ4DId8mpKv9DtzQCcBSK
tdpSyv0v1GtnWet37rxqGsiA0K6qJoh/kCM/yrWqoA9+aRrTltjRTRzq+MGDlRmuhPvyKtkaujOR
3mns6f+jIWzvmlf1l3/XPMwsuozU8I030i5HL/PYFIfW2xBNgbgf55zGoCKii3NTwc3QItzPBMNs
BzM12aSuvIZkh9JPWUnolzw3uJd+lwcL0L6FMOdvggCkWTT7Geozhypon++RArc1F7j5Q7zB9yCA
ypNHhiVz2oqT8dBK0k3Qkk0/G+B69VdbtR+CADq1iMNnLZRuvpXv/xTIv6fvqNb8Cf58dZVvit61
aJDN8OPV89QbiD+lWWzeW/1B/MhvqjMcMvGlWacf2DMymHYfxq16A8NNPeC5jW+FtXm0bolwnc4l
NYOLVB2lq3Ivv6anaRdf4tatT0gr+0tbOPWKceLVRNGKI+YWzuUE3Gs7/IKGfqVci5vCfPcJAFoJ
1vQQv+M00a/VZ8jDOYlmM5hNOzak/Rm2DcAAb+h9et/VjqBQ+bJTY0V6sTLZUuFIBK7hl47s+orY
xLX4GximsiUwxaQvb7hMl0y3ui1PNNalQ70x94qbvuT3EjzCX9Edb2dN3OzHtBFuJrIvj95Wb1nL
2t2rb277q/YMZsJcR+/jloR7EIyr0IOtYX/IB9AejQV3UdhRJ67fgCq3hi246RvAAZQHwq566UBT
yisQcEgpSN2hNBTY/h1USOveI7M+uozXE2i3I5G6lXmXX+J3X7UHPIDH/E7bTDdgdbPHtL8TWURF
Lh+HfzU+Za/6uqcVD7/gI8IDftT1HU0xMtbwlPq4Isk/Ik0xclmfI1WFhKmPTx1UeOU4SQzV0AnF
iyquR1QNl+qlP+hv+TVR3flJvsUpCkamy7ehj27IsW4AW5/SfX/y99209a/1Q5c7o6ujuVCc4jXZ
l6bdEox+yV3lg14/9YZ1CpOTseANQCLhMwFmUt3VHI9Ml1WRX4d3TXA0D+qIvsUBkxitmlV2mDYq
SEPw9xZBNgRgPEu/vSMyE/04PdWUGdz0PMMeg6N8VHw+2rpwIcxMko3NnzzRaGNcDdibog2+9Udo
sBk81txFCXVJBns4EZqnnsVnuVtpN/7OIBsJvUToIL/sJce66/gkoPKS+2FcIcihXvTa7khUPss3
Eq6Ke/9NP7X1AWBy+OjdmxfQERzaBRp1t4XtudNP6bnfoVhJFbCb4OSEZFVsszcavYUTbREMPREC
QRljGwC5OVrX1sNU2jlRyYUzrBon5ddhJ+/dSeXTPMjRXUTixTnf6ed6ptIgYaUEaRvxvn8Cnm1c
1NqFESHTI3aTVfOqb0kPLW1pZbHkW5FAkK+ti7YnmCo41lTAKKX2O5D3GPt/MR+e36C+zlbGrgP7
SiIlAJB+Ex3HrVdsCTuqnOqUElG0C44xaYpoaO6Vxh3hSne4VZ2WTEqfmo8t/U7ugxVhCc9xZaPa
sqntXrMk1jeoHrRddN+8jO523KJzYf5d2Jg4/bPRuEi0tDvvtf4QsE8hwz523W58LPbDClu0dWk9
G/qqsBmrnRjaRGH72OhtqJDtvXXpjs1zsEflZDyPN+Kj6KbgJmzxhvDg/m9Ozj/ahao5h7upmDKI
p2GY036EtOAOMAmpBz1S+42bYe2XU+PRZKL170/D/3ISnl9GY7JmodLCWPHDV1FVwtiKnlRuNYn0
Yl7CGofd6A/v8B4ASqSQYKeSIf6fndu/OPXLNF1/nvuxksiz2USnf0JqHM3a7yOP4peqPlh1vYW3
8KiMxMtqQxZtC3xSNtop4UXSahvgw9orHshtAYVlvsJVylxPJxUalMZOLca73PO67WTK/NQgjqxb
4muaUBGv4nY4k0xROcCw6jULGjR4YqiuzEFGrSKj756mvLfjsj41A6eMBOatlasHEcHQOZuU8grZ
mOkqkbGP9TUoufpBLlqNYm6IUFNsLZSOOWwZc7ppUkrTHOVgbsatDKpvNPP7Bpfqra/V8tFKskMZ
4eJPY1avFbHqO6upr8CyhLAaGMg8sXi2unwHHiCZl9SJ9qv1e6fM2gS2gVASZgp0L13nZbMXSXAn
eGDaGW02wUKOkOFm1UbQvdZBcETDRwidvk/4bWTddUiIucvX3nA6MO3MqtfEXwn7XExLxwysR7mo
BLeypsKVqvCjrZr4JPdVDVhDvCWPSz2GHXWHbNIhhspyAXhBQCI9brWyuugJ4mFxTNcD3gOsC5nC
P2l+yHeB5HFOzYLB5ZCjXJU0uavRnrBlYVI3apmaa1SMa0EmzlqJROPY1MYRYFTmGhRQ7dhQoUIr
44YA8rfeGtST1ZCqBzTHgxyz7ToZQX2j1TsQHXRsomslF35ZdBP3mTbdafKrz/9r52b6u8pVb6sV
OuPZJJ+jrjkGAuyVJtepnIf6Qxtq00oFFdV7Ix4VnUlCR7y8VEGwnnT9Vpv8W7GoYIJJJ9EMtsKo
XUvD73LQbqZCUDaqPz4OevFQDNj5zkQYpqt6qG+GILuNPP9ODuvfkTmg5eQABlgfQzp6nLdVUh/6
0MSKJERrLVVcWiaSq4kCbzEGIMyQkFktuETCz2RVdlU5bVcp63mH2gbyce0+lKejIIhoAFEdk3iz
z2kWbYREReWaV6uoQ5+pxGTe0ml/yCC9imaPlK/wTUT57+gVXdLg7shD/o2GDi9TVnHiw9Uvxhsh
bjG+EI7AQKGTg2iiQ2dkaE4d38Do+cwiJvw8R4kMpIKI67a/xTTsNLimTZlmWYuWEfJFJrbu/J0h
d1gPyTs57WuDwGYFC0OfkbaMZLJBxkoHt0CnreF2Io00y0uniMFtp62jUTHqZ7h0tWur0FkACNKL
1gmOQckmZuKVae9R8DoNtxO5KsrQ3ZvAz1mP70zg4CrpSQbdhho0V80UrRtCsqmNitBd31c3YZqe
x0BDkoWbQ16xEGbQqFpCQoTWbGE5nSYFty5MUK2Zw5ILrXOBoJY7Wc9GyD4todgYwmxNGtpDVlYw
p3xvo+aEuw5xVFE6B5/h17QBCs581BrM2jU72d+OXbeX2pq8PNB2DlU1GgYijYU8XBu1IO+XC32U
5X0SVszZZKsJNmVjXnsNuOlM0CCXS8Bc1FEpVouMflD7GHnBaxTPRLXlqtB8zLq5uvFPrb0WWPGn
6h5/DL+I6DBpGZQPHyZAWmKW8CuCR4Im4fQ5WIm3D1r5vfRljArYzFbXoZMAmzpPN7CAmS4yBSi2
plsf84uFwXwzpwBx8D7L99NWfoYHXrvVMTkOR+kVmXN9qJFiWa51PUHuqJ34GUlfYIM4D5zho9pI
Kyg76ZVyMp9tgOOAsp8JW1TPwWt9pa6HYyva3il/Sw9M2ckKwcn7xHekP5mH+jbYqm6oIujlPH82
io0BoU1zUmCgKh/UTM7Cf1HVjnESr/FwSExP4Yfpe6azpGUHNNqMnXQxXSb42FmqZ/wKo3EFioWH
IS8Fho6F7c28Nn+bu/I97J6J8o4jF5uM2vLA7qNUVtoDMvcWUA0VIieLmfVAD3aTk7UxHvI7JvL+
tWkPD8bG2IjncGNUjsEgljHRUD6SFxI3Msd8m16iiTgAMrFzmZk2JjGmza5E6vmh2UolS5V1d5CH
PaEbRCgOouWY0YlKC/GaunQgeNQHAoWEFsUrs6t+pdQHSd2hWSX1pmoOc1zosepoY6000Z6byiVB
anDb7cKc5+fCqtevNckZeHuXknPTIV315HiuAxTj8Ot9xhOnyhwUAYDOfbj7j0mzKdC32ubJ5D9X
mIQWkV09yUj4JWCHTj4SkGEnmiMEtnaW92a44+IIrBovmODZGk6z0tbdHs6zHfP7GjcNmk6FUhDo
3KuhXcM4QqyddgRh2Q1IwlV4yfm0mF2+UxNXqkP1lsO/euNp6mElxvbAafxs6QTBA4QF13PTd7vB
ehZOnMKsk6bt9WcBytKWwyIVdnzEdIVS/9Y4qb87oPXxiiVZQ3+kC3A2ORNzRvPOOGUEnEYnMzzo
v+GDX6YH78z6qX6uCKfPbpq7oXJ5bf+Fqe9TdlXsut+sycAmq+/KOjzpx/S1RXat2M1jfx8OTqg7
1omfDflr+dakNZc5+X2xrm4Dllowkp75BShvKYu1yIVe1QKTblhuOuV9SWWbDID4niRXvihZOui0
a7FCuNVjZ9g+mBb+/z3/r9geESbzm2QKJayGhqapDZrPKUvbKDflvYQL0d/xNnnqrrvOpSeI4Jlp
m+aVr7lhvIIAwIdosJA8xRggrqRyZRy8vckK1GRdwze15jnK2OULylzRe2jjB3/apLqj4zdvD8Kb
mq3CG1/akhWmWZuSidjJOo/pSpxsKErDrruK0c77a45cyo6Ewm6qQxuvwWPv42Pku8xskt8UI6Mn
0bpKrjzisAxbp5/LZDvb5W9VaXus5uyAuQkZHk8cV4CQhtBGGk/OhLCVOWe0bwTwbTH81UQLIM4x
TDd+SjaN7jAZYAHWr4YH8g3jc7PxUkfo3Rh5PfDDAOKfLZgObWEkK76+6q9KFuSZOx0tjhqWqNQF
VslLBS+9xyrgBBdW5DQF47tuwyzPusPT1z6iUleGjekou9qRnqS1vNHvkw3FnGcY/hPDxy45hmvl
PqOusDKuDjn+5Ns+XQEZpFt0nVxYzzw362gHpEw9xpzGCA93aVMb5BHY/jY9qTxv96RuzBfew4WV
rpltgz0xcRNJu7xr4JnTyqIq7+IiRW9bOSLUmnwtnrwbbCYN0iqbJWDvsixvbuqz8FwetFtQPM2T
ebFy+yXY1QePQgrThItHXEDLYtsZulssiOYGuggRFGvrTV6lDwyhzfWMd7sC9H/yT9WvSbFH8HHH
OHSsMzAXtIfqffHWutpxhl3dKafwPj74W1WmPr5XwYfAJp+jVrdJfFU0u0K81i/q0bjNH7BnMMEk
RiDzQa/CCt1Wv1kaYHo9VDvpCQzGdGZJd2KEoRTCGjF8wyjWEL3moyKxa4NAeCfB8pa6hbfncwcq
+lQeMtis6qp6kpSVAg/qbJ60BuHa2hA20KICYUt+At+TF6x5L3l8EYerXN3JmBcMu6Oi0K6zI2WV
HlhXfsWqUvpdl2/MKiw4gs2VegnuIOSYtrQ2L/LGupUCl85IjhhfdGR4QKETriryNHeB7CpknFyF
25AZgXUqTxUGB/VU6g4WU/Ojq1zwV4rtP06/0tNymlNX/j59obrSQxt6AUXFtMhajdfpBoD6xQ+J
rnwLBBBvF78/hi89E6/kMM1EGyhtB7NomfEeOfnjQ/Tjg9fftRJHuvBhd+XGNFZ5dM35x4IxmVh3
BDHdjqvgl/QItJMVQX9MnqlAKE/SmQJIp9jSOdlN6/IiEe/AfO7ivzAucTJQlFeLuOFjd85vQhxH
v5q1T+zMo4jVyHJ10bH4AHosuifeHFw+iXEYJUVyPxT3vsks3Im1DZYX0LMMKhJnu+fopSE78Cwz
L70MT553C183ZgK6UzhiI9nViPVaTUQRvfg+OQpgaVfFW3mfv+TelfpQhDfRtVkcLBBR2+h5nnhi
ynkd4O+icg/xt9rxPjpPynZioHgk02WtbiDAg26nILIVN82O5Wl7DIFMVptSXrfvpuY2mc1p0y9B
iNrts3krTifvNtvCXHxu3xsIx8wC7gjhgaejVC4/FP8krtJ7Q3S86/wCVvSmuMJwGr9iISk/lHX7
gpPc/xj36ausXNLQQXfT0/48doe+55C2k1vGvPBiOeN1J260cEf282p8UbEt3nNWBw+a8azUxk5g
Bm5pdDOKKFvzQadMSX7LmYLSq7IW39nBTtP7OzjLASXWYeMBUCuJUXa8O/At2UG7ITxHw1ycXNJ3
hVCxbpW+a/jM48tkHWJpLazMbK0YJyKHuutO33kMi6P4olJuSdS3bhJZnIi26j9N5FTT1rchNeU1
JGEqWCxse3wWZU9SN3FsCVOgEr8d+Q1YBxl0PcpqkmyrR3pfyVOWOd6xwnlX/aqAgF3znpA+G1jX
d/47c5jsXDFJuBCw6Pm0Kh2gNc2qqlaYhopnTOh8ceo7+QqoQDTMcRz69z3yGTDGd90VUMBf/Qvo
VaKhprfynVWjVbt55XgftQ4khak1a+Y9tWQNLxEOP0YhR9oY++lIuMUV4TnMLl2SMvtTzDSjKgiJ
22D4ksj9OcCeLU/hCnrdSOLAb3HHFDHcwHPwD+qxBDoAXtsuV/4pec520YYQmPqNbCMozcFdCfCR
3BabkeJsbsqTaR6wRb537+aJo1LwnfRuOgbH7Jd1R8TYEY+a+mbtwgfyrzgKPLt8GMb1mH1I0/UI
NTdxWHqN0S7DjVKth1+GSVbQerBYyti+yYEu0McDPeB0aH4ddRgh8Moqn/NQav5+YhUbaMTl9H4i
HYblBklsjl3aCBuxxhrWJIy2oIKkw3Kx3G/ZWh5m9JBNsziuZ2mfdEC2DVRvuTk3JoLdx+vEbyBt
RcGlRibma4MC/BC3SMB5pilr1TXFSl5BB1NYVPnDJoUm4UZDylzeRFwQnf1g4IedAu5MCyl0NSO+
hFZwQDPL/wb60xXUVFx3AiPIZJC64mUlBu0YrJLcxSn1I5mTh56voX8xoxJQyePFX9XGjFSvRIpR
lkad0wv8VRM1z1KsB6uyrdEVALoN0yxZlzIVdhwjHrYr3XBLLxpYCVe3da2Ybu6Z2F4BfQcoEf1R
cY2k8l2/SmQX7Wi16pOKojne/bUSDsFDGK61UlWhPxsS3tCmcjrFqxDczgoSIHtuXubNTcnsyCQV
3bIi064Gn8XaoLJcq/uD2jKuF/FEIcXsD0GUXITZ+9WJkncMauVZV1FQTZwfojYOdtlIJVMVohuI
uhh8jYPB4ASi+dDhu5WmhKR3UjoZ7bwLobMvGBDrfYOrt8ODausR5z8kAGsI3f1MbZONfBf7B9bX
102BxVEmrcMd5ZQswzBlJTIyqUgbdYcx4T5IjQDwQ0sQiLmvDf/KK4YnPc7kXdcL9Mka/dqLXklr
Q85pSe9okFiWdeaw6sYo2ojejNYSNlGrJs+qyWLFizsL7VEhYK9tKgC9w83kX9Is057S9qkmp8UZ
xOY5ayfKy70bRt5dqX1IQkEQmZ88dAFuxr6MAa1X1keZGQepBhAqCB6VE5wEHoDUFYjWVS+bWJXS
6RE2Cslgg0Jekhh8TB76oorVkOknbtB3wdajlle2031poBRpI6F2SsGk9q3jhdZ9zMvzi8kyq1NE
pbLlpVSgEWJVk7XSQZyqkiU4YSSLyCrkrVhQng4VazPFUGLjDLNyJR/a6RGo7mOXBSfQxKvOAt9a
dflj07AYWx6bRtqHaO6AW3Cy7lm/U08LDfj1Q2KeE8x+QEvFu0ZUn7Ihxhu+gvwsqEzvS0adcbIe
OCsH+KJ9/gPjl+TVj7nW44diQVwQTekoeXOflULC4KMw1+6tNxgcUui9qTpT47CDzJ4zYS5mM6sK
4kt9thLpqWqpOMaoT+sG624Mgzvv2rVfsGSQA1ooURkaqzBJNlKV+rubQKOphIqPNWNQbnIpZDFT
i6g3jYs1Gg9C1LNsMirm0+JzXPRv0cBIY2beZrSoB6XNDswomMIW7QaBvGD378uZgRcpnFISkdVy
UCc58augFHFqr4CdNVszLHUbxINO+BADgOHftYMabAxl07EujZoOsqIgXlBGrOuaeFchvAMu8Kqp
EpZ3yYhXZtPs5ESJN1hkGRdlC3pwR91C8PEn1yUVvZAOIqfIlTJi76+8lkhB+m1+W5xNK7uEfXUv
leNcJkMRO9YS7LHmxuprSMhif4/iHTONrLOSMSDWyzVtC69xoj6nnSwa/rYYKcHqwrqQ8ovCR8vR
KWfbiqzRi1apEGvj9hHkC/ORhF4M5/D0yiofFJMlmpRFz0Zj0b6KvPGkZqkT+eZd10dXkw6CR1Zj
2KXiJs9ZSw8dyEhNEEY3ikf5XNAHFERs7boV6nZiKE5swbUA9HwLeZiSQmK9lgkr1zxI74eWEanj
u4ICVRE5ir5ejctTQZmhaTyo3QiGu/aRQFfo9oh/bD2JolUx0lgTidGp0aTU8kswMJEtmmdRP/hS
caKvsS2wD9tmU79bA417suREgMKGkB3zUaE2k/pH5yY3tV1alreiZZ6GAppwr9Npa8R+l1bV7wI6
wii++j4Ra1TliRwIkbkKdUKxyUieYwGvDt3fSguOyUz4o5fAhIclzvj8qo/W6GglE/sa1n3WUSdV
BPmqaamKVMK8VjX7m9DMmHhE4UWsfEdLtHSrlLR9h7xFOGzd+lWE2b8F3NDGxbaup12jI0KKKpGU
VAHltZjcDF3z3BUIXst0Ynoi+yyWmROlWXch2/d16NrVGChnv8sOSCfO/WCBZLDaGhs3S0mptk0B
tDAyU91RNXb1VK62XixuAoM1cQaRnHlUYri5ld7nQ89VBWW1qu8OQIXvRWNw65zA1FqTNgD2E1qr
PdXfjvhKzma2bsaUOzrlJE3yQ9KN+gbYbmtPyV7Tsul10sID2HVhF4nSBYr9XHAu7vshYRGtN7eD
QgXX641Ly3HqjConeNnaKGodu2absG6i1+qrLKs6Q8PqVazjUnG9kOwyRdiEBYU+JYHBQZbVDov/
oTPDW4H3/4BKFQpR/BQbccBIHDBbZCCTMiWm29aLO7UToRnD+ZGVlBJypHCeqtRwHRQs7I26YoHp
6Qz7Qpsjt2PdMYVz5khE6mPWdWfQv/suMg1X7/2Or8QCBdBLhBi3zMAoAOFGYmmoj69qbEWwd9LE
yYt4N4nSNs3NnRo1yMkFwjCDNo4pjuuuPg1uj2ID/fzoxJNcOzWRTLA/prUSsC6DxUbqXyRcj2qT
7rRCBbpJgJXdpvm6zA14yr380ZcdZdyETLu7jqCGlQluuBwjlg6kA9QyKPO2AyqmZoBam9s6Nalr
NtXOQ8OVAAGg/q5detAx+P7bXThYp5iPCIa1cVXonuAWPoMNTaskCW/LseYXU2uPBD0TYxCnz7En
3vdVMG40XaNRZz0aok+hryMsT+k9J7TqdNf5+pOKe8KpI8HVJFCsagpyXFLhy7dJv8bT+IQ5iFhM
nZqAOdesNTm5mQThEBTTbRXTgZjD6NWVVPAzTtX+zsxgx/im9LtN2+qoRvWGOn5hk5pQrjuvufHr
XZ4Yb7ocAhghRcRPx48o94O1CXkSwggGBFVdtQP1NUlgxhaqgYy7eHTKgV+1Uf4ySqj6ks4hEdQg
d5uh1t14LaUxwtqO9LRMlu49sfVh3rNQUFFH5F7bOUkU3sZp1K5p0LSEtqEKKmllxx0SiGkdJgSv
DnQ0xp66ht8YR1lhZsCJDfPfMIJDuHhenTvNOBEBmnXnTlkLpkxfPmiVzVRl6r5Oe3W/bP3YHZJ8
3BFuZ/tl/BbSGVpJSqntezP4frFcZ1YjuZ2i/7IQkJaLsuMXwAlLWqWQhIDKys9imyv7Ws9+ablY
r60ZT9OJAuraEuSwFnRU+AKfRanEQnZmkLkDaG9EVdQ0E1Zus4C18/18p1J10hIAs3GZ/Llox+Ii
pIqxRnqs7+toJAhG1nJjLweK/nmRgRPZN8+QGgw4+/9xESIvUCet3C3S2C/6kwandQ0J8SbtTapi
ipZdi14vo6zV4qukjNX/dnS//2dEgpIE5PWbMOBfYsIIH63C36/f5YF/HvNHHmjCl1QkUxcVDf3D
N4GgafxDV2QdFaAk48tWDMQTf5iUCoZuKCeI2iBW/kkW+2PoloFcyopuzWo+kJWo3v4rhm75B5ES
GA42bgUBG45yXRGlH/I1vx9EFhk5SOo4adwSmPCZoJ7oUBclad8AbvQkCGg2CvFV6BGY0MpljpWJ
+mVxrRYTxJq2PQkNsyyzqNDJQm2+0hrZIWKG0nyb1btG6o61VppU96C7WSyP/kb88SP0TBNllXw1
zPLYbPiA56i17yqMsvQnqwOSuBH5qpy6JU5ZSKl9s2AhV1TGuUThu7XIy82F5G9e+6f48PPFLVPD
l4/Q918ElrgTOklKtWZTwcMzu3xTJjR2SU5YJbKEmI2MyUJnERcTfuMpYet8O9b+QoTyl6/P12Yt
ClNdnfED39/8JA1xMapqs0nN+lqhkepKPfV8RgAaLj72y3hXhr0rQgfCU8vc9G9e/8fxs7x/UhBE
lcMbIsAscv3++szZ2jjR+PAxmrL+rbobv6KCjlhFYlI794EUKhaGGf6qOjNx+nFkRkexX1xlKZMR
BfnG33wkf/0fKSpcBRnZ/E/JUTMEnqcUTbMh6REpRDRAKpLU8upv3vgPZRNvXJP5uYBDUHVZMY0f
H3ztmwrkSq/doHzIXfQyEVMvPXooiOWJ9cbfg1KnmM/YxnBGD6kX+mujqgYnMUr5qlBYfCWDrh+i
UP1D3/g1/G//Pf+Lg+KHGmr515AbA62V5pjBnymA4NpkhcVVu6nL34bnK+A+g1+EBtoY4e9Clcq1
7tGb+vcfyL9+7Josy6hUZr6uxFnr/z0QvCCOelNBjhfhy6ZqRxpGIVr56t+/yl996ghGLLDg4szq
nW//9XoTZn79f/6n9L9EFkiRFMe8NX8w3cnkbVS5jshKkcq/OY7+6lP8/lI/vmDU3rjiGcY35hhC
WkrwpbXR/6XsPJbjRrYt+kWIgEskMGV5liEpOkkTBEWJ8C4BJMzXv4XqQd+WFFK8SXWxqGY5IJHn
nL3X/l6nTMkcScE50a9K4un85zfooECv/0dPfP3yfGTMAIKRMoNE/u87nOLM84eBE9qWKBahIZb7
oDCPXSIL5ji2e6ODu5iIkXNdD0+ddFOiZ/Te95D91YbMgEEKZzOkaGnQ3e2pd0Jet73V7AIpNTRd
kDE7NcTPMGUM0CIayYdCvrwzQvscTqNelSr6aC1v3k/ZvfIZgUcZmm2LKvVExHrUPVi98dWlgbf/
yztfPtCf3rlDdLIJHNmX9i+Hrd9Gng1pv9vldsfGc6QP3rE7jiPelRHrh86ELzqw5ZI6eGpzph14
8O+HUsv1OAoNJvExb5kImkZAwoAkJ8evSI+a0nYdJVR7moPFJmD2plV0KnJRXRZhfM0oqmmW5qDt
nITtQklr32mDEjbtD+Y+/Dx5bcoguwcnmb7++S1bC5H61/fMtWtZrAgLvV6e/+d4ToPcy2ZBg6Bq
ZLEhyOg4NOmPsUIH0w7Pc1plq7mnQYdldNyXEx+HIT7Ii7qYXbKFWmacoup7mfFfE2UuTvK1qq0v
cbgkWzgVQ0thbb1ewHTvvG3k5PKJPI19YH5LDT9+Lkba+oPkOmk0PVForGYd6ScrN0SlYnbFsQha
/M0GvwMn+jDqZaBaP3f9ycrYlgIcQOjMlr4jJQctjjse0zmiLxRL+yYZiJTo9UNUD88+SdZjgKao
IGGtch9NUzz7In9UqRD7wDOQ15Y9xbUfwpy7zWkHQt0w2CxLAukqm9Zd7yYvCY2GRUncjdvZj56d
NLnvpb5T9IzyZZvsT8P7VNs1Mtly2lhRU/DZ0bPJbm3/XmKwLYy9rvsn12RCijnwLhqSY9a66P/q
Zzp0883k5sxIdX7rmgw00rlbcGiKbog2PpF8FdDwe4+VeIe9dS/cJ69qyUdrxFfb8p5oDX+WBUZt
PFaHwvJgCEqHUCyfP6J0/+xFvmboq5IdaBHGgRYtnVJ1d1DY/nJU/bpw+UKwa2UpZnsn5U8ryNhG
ohcD51EPRQKy7c7XmbGykvEpHBVx6UQOhTnYyz8fy799VsFVlwRauVwI/rtuBYqjI5gzLrvmS+vg
Xahy5JjeZZyNZ+Vmr1ngff7zM/5m7+MLyZXACqyAKF37p0tOGwW6NPKevZeL9mXJ9JnG9FEZXbtR
b0JqZAN0P7oFzynm+z8/+a8nLrACe9meQ4jHYbNcDv/nxI16odNBV7xdWX2ulb1NJ9s4uDOdtLqz
b81uL43vxiCLv3zM1k+aY64PPLGLyNn2Hcfho/7vExfIEQuS7rqd28tLwBm2cQoyrvIIxXNWJm8F
NQNx2DR183i+tCyeN06Zv3n6JRW99bdX8+tVn1dDDIhvC2lJtkT/fTVZQi61VwftbhzZBZnLshHV
2Qa3UXJD24Uzc2itSytNukdudZeFiO1zP90U8fBUeTZhM7m5/vM3Y//uq2E/jCdnkZxbhCr/56tp
msqdcbS2Oxu+1irPjQ1yQWsLw+CljqYP3TLibJsqpNlhR1z38tfCqT5NUGBJfrW+ZCNI5j3pa7fY
dCeMjPTLpYcwjO913ZnRk5Xa5y4x5YWtiN6NA33qsDg3oD9i0n43JN+Ef/mYr9ua/14afQHFeKkI
nYBa7ae9SORiYQpjp90RWBjswPRE/cWSYbEpcdJiRoFdoVMc0NpxixsyprL93JICnIvlxC+o1lrT
e7Nnti6eRtaVYRCq627tBS3oQOS7kn7n1iR9bZ1FIaGzrv9k2hU5MB5iQSZxLGHBKRhltxd0Tvkq
DxEU4fUIooUQz5sqgQX252+RaIWfr4y85cCy8ME5LsvZT9r60FJBMflDuyP5b9XF8T6GWCxjGBBz
Y510hwxAxO4hHhjW9CXCqCr+SBO6bTEbft2jI2Z7Tt8vBMxJAYhY0llE0XpCm5xWn4uxgau+FLNd
7G27/JvhD88qzn1Yfla7IfWJ/Y+Hy6lWyL6h2tOgqx3QIdktKLJoU4ftfBMn09vc4p7JM1et8rB1
mFW0j0Plff/zp3Hd9f1yAPzPp/HTeTZ0+eBG1dTuIuAxuLFRQdkzpq1KFgN4Hx9RGjnUqwGQo2fp
dBXYLU51KZ512t39+bWI3630bMC5SLMKWfLnpc+fNL4C0bc7kjWXlFt/Orp29tqHDPoaayJnFDEt
PbXF043Dxcytu2KssjsZYBtw8z1cfHUKKwSHombS1JbTUQZEj6qZkK9i2eOkZbMCDPFN2PyRpKne
OqvXhyBCrhw2nr/mw3jizz4pn+TmWS4BsJo+IKyfclP4yUdedtOKqe0dauAQfbr3uagF8ZFBt+Rb
huMuQzY7OSaiJZYo30ETKExQqWPQowU2Xx03fLNk9QyWmWt7HWxk17z2HYr0Jk5OSYMOTEXffSK4
bv/y2f560HsmaHeXPTDxk0vn6X+vKsJGxk0qKgY7N3sDg1GtjdkETjazp//zM/1mkfQoYd2AQpm/
ai5f8v9cv9o880oF23xXR+VHWpMFTRwhS+e9D9gGIj2ayAIbo1u6T39+4t9seemF2X5gB67rSWJX
/vvMTchEUIaC5bkUm16njIT80T1kXftuQ/oG1xGupd2TFlBm3o0gEmVTMDBBEYc2OWOwWUv/O5GL
yW6uR281xSoFyb4NPdScf36pvznQQSrannQcNhcUtv99pR0ELTtMzXZXxlHAMB0ZS/qmzfx+NBBo
J8lHK8kc/fNzXjctP53pdPwANlrYhhkh/HQIBNpoxyTh7LJ0fzFRLbD2r6VM1rMnT5HPTNT2WgDO
gbOny/DJDv2D3ZZ6TVxDiMjMvR8d1a3juNMQbdlozsn0lFgDvru/bYF+rdf4IgWXTsn34po/b7+S
vtM0xVmTSCfv1szTGZBmCH48E7Uk2awff/5kfnvEUiL5gUW7jU7ff78NL0izqAChvHPK89DZZ9fl
We3Su7A4M/fm+F0FMyRx428H7K8VuQ+Kk820u3whru/+94nT1ooqy63bHUKM12HCryupDkOmiqt4
VHeUKytIJIQ8jIgVvQiWRYrHgXEBdThZlCsfAt/KMTUTkoxcPZAaf/5grF+bIrxASfFocjL7v1iQ
h6kXc9xmnFEksbOqYN9imr7N6vZM3fgjTtgda9ff4sPDLDDhdkGB6qIOlMrG/ZvmHw7BBn85edzf
fV+LFU/iysaA/vOB3EU6tJ3SVLupj9KtWUzxwSiRrbY4mJEZgIzv0BAQlWJuI21GazaOB6Bc8apP
/eJ+KnalLZJHZxx/9Gk8PKLtfIjDtr1E5TEwnPnY+PFlZqU5NQER9V4oyB1lo3kpuS4EqXXufKQL
CKeC81xzmWBujcDAXDK8vUC/ts25rKkQkpEOz6Hturd8FJ/nPq8OBo65F7uJvs9NgvnWincDVrBz
bnFZc9Rcn6p63TbsAf78Nf7m8/IDcoxYjCV7aeun4zs2/GQSpdfsmAuuCHxPN5BOYXiXqJWrXjwl
cf/gGeojHf7axP7NXgvzoouNDkCs7/9MCUjw46BVQVbvjbncp2bv7hMjBOwYOtnKrzzrMCBb0uS0
Qvujv+ksc7Z4cv7/NRW1lACjsEwjfrky1GU9d7XvEgGTTHfKRWHVZKa5SYayWsnYehv90rpMVXlK
Xbv9y+H6u2KSJ6ebSxEj6eX/dJbbC+y/6nnyTjJ67RdImV99S+soOhVRYxMUGpSw1QAW6mhbx4QV
/fnr/80qE5i0/FzP8ixXBD99/eyUyi6IRYP1YC4wQR7IBkn9FidjWthrZf71HVMK/aaWZE+Jkk/C
83VYx/+7svlor/poxpqT6yL4VtmSGX6NUG2kabNNOvWYlzonoqMJngzhmxyG4XdHxvFRwmPdRWMY
3KfGW5ma8aYvJvD1SRIjf3Ki+97uTq3FPD+qemPVSUbyiGeMZz8kuGVS4oZ9Mlng2ShfWlpMrRnW
j3acv7aTJp6lVelbNwZbh1ifhzYvBqYIleAKaFL2lmPyXHY11h5Slfak4zivmYtM14sFYrYRfT01
0Tmylj/kWuEbltVdqleWbZqf6OYYT27INlIO4iUBVHqg/RWewyRHkVW5xr0wtXqYbQxz/eA8MNho
nrsPosV7pL7ae/Wdl3620h+avr5C+Kb65ElSQTxUgzDOgwr1qmbSj4khDoNPqSSDgKSWY9wn9/M8
WS9taSUYV5zgc9im5c6RSD4623XvyiB/YSeDYz6N5stom0dR98yDu+ArRVB2rq0xPRHXYt5whSwR
xKZPKG36NfnAuBesbvoSs28rpm58cyuRs3ZgZezmRVlu5sNqmvrqMU3ku42+4N3MrIfSz790RWJs
S9tNzpPsk3M/dt/rCX9c3A/5jEGEEByG4/gwXFA5SVVSgXX5rHDXqOkmtQr4lokeVzInmmauanb1
ff7aGWm/s5afrg9J4siX/JdiTTJecuHKnlw6cjJuCYC/vT5k+bW47XySSspkOKXLTQWU8p9718fC
DG2OXoCVmMPSzBEnWo/e6Xrv35uhiPSmHujJ+aRObKdEctmzK2gUA6EokTvS64xgpEZhVh3jEdnJ
TWB01bGR6uvokdkAFhERekRw2fXeXBB1kucoFjMdzXdGpea7HpFtFTZ310eY/E13SZ66e3/O9pXy
Tl0Zivt/b1BarRL2KhdZtPFatNlIuB/FeTuVI3vc2n0eMycGs1Hshq4HLDkQn0P0pevfBrp5mfgG
trGUEWJ2ET66frW1sHC+GnFVHduYWsZgm0zIl/Gpqy3j01g1D5pElXOVlsa9hVlqDhJsQYR6op0T
4VMUZ6QVtySsXH8s2OKfFytt38Kq1EZh3IwyG+7ZJqhhynGsoWe9R6IkTfCXEK0emjwQN60x5gdd
NyEcLWTGqemlD26l0wcaTHozTskM4cOj/e7p+OiYiT7CfCJ5wpHBSz6l+a6uarnpSjt88VJACyVK
H/ZW/q71xvllclGdETI1n0sjnF/srADYZwUPhanUS/E1Xx502zg/jH3JyVBjOKR8eSaNeXr0cDEo
aWEzmxQuvywq6ZE76carekZ0lMR3Xps4d9d7bF0Hag38VG2ytYaOPVI6Oeokm1luZZN9JRpR3Eq/
826LGBnHjOPQ7cLqopFqrxivqZ3ADFPwXp6XHiXpWL68iQVh8mnpWASew8Ux9H1f1ejOZt52oMMA
a0Pprc3Rlzsn44khX+Xr0RrqszHZM5Ex7ba1j5Yiy4fpefjQad1/jUb3s+6HozWX5Z032M6lajlO
Ktsf14YqunML7sX16vh7DM//xnYjQQ/CbLZVJIgYa1s+0LIrHueif5j80ftSpH65aUlAOBij0X4W
44sQsnhxgAs4tUHjuEzJliga/0sf3zbAOr8y/yWRTc3dviWV4LPwGLQvjwM5gO1co3TUI8uq41ft
s+caCICVPe17dHm1mtOXckq+spDkX0sn5J9nj6ldqXsf7flLTEpTlBQvYz/0D46fnOPppXYb68lX
QXXnF+MzTu7wGRpsdkk74/36U+4myblsc4w6YWXjxzb4Nui9PnCRwe7mhY/BcjN1pJFV8ewec0ag
6zpFEIh2rVvPNJf2tW1Nz0GIKjNJaod5WzU9567INrk0v42I2VZNlbaP/RhbZ4LOP6lWt4/dcmON
9A/GCohlFAE8qbSg7Yze7nYobWZUy49p36WPSVmjnDO/BgUA98Yf5X7wgs+jU+IVHTzORRt3j+HK
vRVlybf2B1/0sNcGOqp+8N370JPU42Kt8lZg4cTpgqjZ3/lNx5hiUM2GBc87CcOvN4KIMkwP0XQX
+c10d72nYzYyVZavxIxLfwKxfq/GNrsfQZvfeflL0ETRttCLgciJ7KOpHetY23RsZCPntWd49q1n
ce0NmgB+1FTIo0N/Lavji5xkhTg1q49uXWAtaNNgR/zXqs9EuWVE2z6gQstwtLvy2Nh4lQrP5SiV
c3x3vdhVLr+NU8grNF3ny/VGMDewssDEgwGO2Q2aDbom++CG4ducdEck5MUmbX5Uhn73QotrDn02
3sAxABTYQzPfUlEHa3JwiPbtoqNF8PNalPBiyqq4tad5rygjboQL+0qjvHTq70mWfcqy0GG2O22j
OflhTGqnIMEJY3BJ53Z5Fez79IihWfr7GeAx+WbpqY3b164hSMlW31N9crmOU8Csxs79Qi7gJ9OY
coKm+ge28+tyRJIiM/wUkxbRmjzLlVG4J3KSXu2pu5+HZapc3+USWkbcM1kKXZQkEoF29urb4R7p
1ztujJ3bJrvRvg016YqZ8VFq0Dm2/33ukNGXUN2NCL1+L/HiKoxPGAMgR3VMmEhH1BvZz2plTM0t
xVB6a1XzSz95942nZzyT9SFT88GZ8geiB92ekimvhwORSSQeYR10ynnXJsZmQgebRTCIckaOcvpB
xflQA7JbT1LhSaxdOpDF5PCxsWUVvK26ZK9MRp7u9HDy6ucsa/DIp+JT6przCn4AOkSNztAR9GvD
AtFi4r/7S8BWkmBEwarxUAbhJ2+am7UxTtauTdmZwDJemoxyNdCNayo0/2mP1XseOijJxaFroVM6
nmY2adwl4/iWzN5WVLApTLVEODnW17I2L7RK9Mr3QTzYazlTewbt/D0eEoPhn32A6WituCZpDA7I
oJVS/nYymrOdgdtEEYL9qnbuTWVgtBV5utJY8nMbqBB2phbhjxYcqllBKpudpe2miZvLgFh7a46W
2jKq0niFdbYmt/IiDOqIUtUJEFI7OE4eS4IrfxidrteV73wYpYPNUFQYO2dUqnp+MFv4RL0l7EXS
uSHFcnFPYDskDSK5ofEPnzBGl65R9G4mgEjEWp9lrPvbMY6T1ewQwzdUS6TdM3BUbHGlAA5TfmC4
rqKyuGn74oefph9OW5FjPpdYm9hZ4FBT26zgO3Z1+wI++yvB2ggMFHyxT+5dYjCMjgKy3YZhXGPs
Vyj5DT5gtKbwSoxVjV0z8LcQwus1gBSSA8NoO9veGyqOCFOUyKDECELte81lF2KAlWJbbqbu5KRu
vk7N8bOwDGOHIvtO1dpBvIrcwWqGY19xXaq1PBR2onZhiTsxAi3TNv17yQUwrafkoZsUmVw5to8k
luuyqccjFo0R6AX3WuSyKgr6A+kBZ9o57m6Yo/pYj051TEjOvKXPKKy6Pua+ayAFiY/BEi7amFid
giQo15VJz9hPy7UuInX0+0ihMmhBg1aQc1bXB/vUaY51F52ccfB3zG6aIxJcOoq12azNIGuONvVN
fVMMtb0Da3qWyxM27lQfpSdZPS0I15nyYUArGuMVoWLX1x4X4+JbTN8ZDSRHcqXx91O7k8xH+KNW
yPj5nM11bmbtUTSEoDXFIvtQ47whxfRSZdnejhQQ2rD4piNAHjLCMV/ovsKJw4eQpQwXiF8QTFGM
/oi3Y9qTnbuLGbYXo42zgIAGhkDLP6AIvPUVQXeO1xprP+j3U41sZBhCc+VIuz1eb5gLAgmxg70y
xGaEvX9QnXCRqBWELuYx8/8GtfcxEcarMsJh2y4/XR+iBD8lpUw3syqOSdVAOyvi8uiP81dfsFly
eoRlNKLqTe95zU0VzlD70+VThntUra16Lo+8vPIwh5zz+GIOqc+Fn+C6Y4d57Zgt96wh3s3EPe+z
sv/s67CCGxaTz7vcVDNGOre0XkoIRywnGEivj6d5wFJ5vTsI0uwcW+6bciLSL8vi4/VeEM97A2bC
HA7utnWtYY+iH4hGA2ZRq+Y1rttx+8+PRhzkRw6pJRtPzCgpqPIgdedGkh6vN5OB0WCsXnPSY/95
2O8AnpUe4v2BIIZy27lOS60RIgDse+NWIY62KExxQqVg+3qds47ri7NkucayPRNM55eKgJLSxAjl
c12zJIdP3pE3afGN39RFku0tKriNPZA6MefGOvFN/5zTsTrnI7bDNDDrbWPUNid5hmCjlWobxT9m
3wqPNPnUJs/gOil8oV5jbgXplDe945PkGMyrIfOJzWb2YDTUqnlmvg89cGRY+HA/zOA73iWyCmLC
QkH1DUMHwiOwYkjeCwndL5aQ4uvdOXGr9niNAPGujwZXZrte4mGuj17TAESDAdsJaVUY2N9m04z3
18eduLQ4KRamrOn1voPgZPn715vrn7/eMwfHXZFugu12+e0/z/PP7fV/rQwII0UPseufB6//itRP
Xu717j8/K+mt7SVO4t/XNl5f/PXX/7wSsktehT3Lf17Sv/8wDmNvM47uK8mExCNcnzUzxL4VI5fp
CAH6NfLlei9fwl/+/fF67/rYT/8OKUe+7fvy+fr49Wa45sj8+//KqCUjZYzvrg8B/543qqi+tV1J
qeyHuMIDsPvXH/+9mVMK6Wpu+Lavd1nTe2JcR7H2c+cWBwR8JowVq2BooH9UzQmtvXtGQ+lhyxDt
NuvSYjcWVriuRwlRZ5kFjunkrhDHfYyp1a3GyAKJVnjvXIjqG5PFeUdU2wEq8rwmTMe57yarJZCk
HM8eiYlgifNtQdDDjWqJYnVr8hYGBFZ2NvzIzdHczfgA8fkg7hdro2fam5jffEqXu5hWB3X2YyG/
sGPDuM1CvriU5Kot4JyaLmuPl+U/2rG7KGE/IFhB9jkSzhnGIQ5DTFqGNxtbAKVfA3kvLHNbjc23
cMTfHk4NUaW2RfUfds85VlujX3gC2kuI600OsZq9nRmIx7JDXFTOzZ7S6n6eALMEGjJUFEKZonni
WETPKwyufm9OqwC1n+OFGlfiCCOEIXBSBWulS/y3soDKmDffksdBNw+JG9o3teOwf4oAkY0wE6qP
zhWwsSEZcP38obUV7uKOwsMHYahbl7yZhqoCwkkIio5R70yziB4LHTG8v1ZHUWrojUUQ+6lw6i9j
D1ms/BRmzbBTke+vaUYG91JX33RJjGjmN9/rqH8yuoYsOnOoV0k5HiPAWEVKwriSfLOLLLF31zah
n5uiAflYlcExUmgTEvZGVjkYe2hPXhla+1g/x8i34LawnamT8GSgTzla02HSFWokuHpB0NVkD6eg
K/oqWZsNuUcg8i0uz5e0/l650bhpKYG3llj4C6LCcJ5YWLPMBZMeKbLXYQDkU1StLBhEdqsy2lpW
djHw1ezbcP6BxjG7SBcuvKv8YwG5Cx2ZHh4chGdJUb8a5JUeJSk9zDogQVpuU51zzF5Cu+ZhIv+c
1tOLwUs44r9E1xlqxoAhXuHZzd1tJdNw39r1G9UtianKrnaRtPUdBkWzZ8tXGozl657A4nKUpIMz
3kSQ3jBRLCQFYUXtTgus2Ci6A/wieaKgmYh3TfRNylz2GOoHdEzkdAfsDZAaHD3lPWvbxzoG2cQA
ZC/MddqDH5oR1K8SvGuHwivrU5kA4yiLmn1wRss2dLDm0UlEFRV/kSmQoHx2krWTKnXq6A+1Psos
t/BB/gm8ef7gfx4tjIr+t6zq1V0T7tJQpatZ2Jc+osPQjkayz8zqYlqoP7SwWPpjQAPppIutJ9pg
h/YVh1rmfoUeqFet68WrOGG/3zPApawAdZq8OiPi0qTsBX5rCqe4YpOqIqACeUPeu5G3dD8SkmGq
YaCNVU67qu7vMWcp8sDpydDnOvR4Dl286Rw1ub+Z4BD0uW9fcpuxcGa6bO09yOlhxcKcm2+LBqw2
FJsRPh3qOjr6+fxRMko2quSLUdUf/TC6t72FQYqdvAd0BLlWMdfbSAQFpxH/fzB29saw4vc4Cbdj
KZoNW+7F4kuIWjzEMKMcmI5NiZxTKGbS9P1O6Jz8dY1gm0unG25dNU6g9ap5l3agP0J7+E5W7vTA
CogQRvcwXJqxv02ytIHCpbOVmgvvYFDNWSi+jwW1e+Q11dHSbMAc035xDZiRBb6WQ2X1GNhmI4AN
Fx6JKB/WUZDGj5jJv4fiXNWXNmWOY2jhLJ3g9H6urOAcVw5xpoK9mYJ0dj2LBqcZDs1o3clIUcQF
umBGKXeeMyHLZKN8bpabBanl0porO3nbycDdGY06tUGdnf+5sVkbOyf4CJuYDRZDiI0J8Sih3qSX
upNNfKpKZCoiSVdYjTeSESDNwQYL3pD1xxbh/JGCclzbPvOLIgpBMTllQnOdlWrZTdo7oaJDoOis
2EmBHsEAO9VFA4HIkoCakoCapDl0Ya+wdb65FhC32qkTxuSxvX5pdeltIUwwFgaf18d+vAU1AAfB
ZrU2ppTGUDDsXbN/m8o5PshQ87cAO4UBeVcBwVg8uvGJ8NrUvR2t/DZIACJ1+TFxMqjdcbL1kqh9
Hwr9bpugujI2O6UJbUGNJXBfb/pR2c5h8pzdlE0evVDAbsSNn1A54xkW6b0FlyallrnpkW7e2L2D
ukbNnxM7crdpUr7OXXqOQ4YaEZALALPC4HDD6FH01T6i67VFeaUmsgVZZTGkig3j5i80GxeKWoB2
B9qCMc4205xAHcuM9C17V3Y2a1TPmRnwNx2Wx7uGj2+K79imDtu6h4iEGypdwQ4lsCN9puWN+SjY
9qVzF8yAeFIhcezaSb6S9XCB3tCyYwj8zVAsNZafT7eEfMM37cf7GAgxVK7K7vy7jB1glBvqQTn1
e5IFHHSuzs5j1n7OmhS6Kc2XbdXrraBrtmGfjHESn/hGTdDsmsw6xy5VSAWwYqiGDF9yysiARXsN
onHeDkrf6ni0NxOd+pVA/XzXBlxcHP3JmiP0cyncUeIp6SvVGBGnL1g6ik9wDyXuc/A3sgQYU9Hy
2lYuAjZSsWHK9TP20uz7YEX1ygFKD6kjY8CTO9/yPLB37qBYY+l17S01h5tODqDFWnWgLzMdRK+y
Y6sk0OU6PBjFDCHcH78ZInCOTZcGJ9IeiHBDU4kay2bYNmJllOj+LrQCINLmzcrqw/S+calhQ/zx
VlCN/g3u4fT+gXyyGei3sPeRSIlRmC1AacIb7T3OLXXvhJ+0corHOo/A5ET2PRqF8hFt/OK+JwXe
6r+oPqyfRJr25zFOvnC6NU+dDzManQmswfDD1mnxOel1czRrY1yZy48o4zCrenZ26wDxOMQ5PYZG
ki03DtaHkeRwojBFB+NaN0J+LiZA2IgA6ZJIatWpGu8w1irsDR01Aa0kEabp3rabYS2xed45fMw3
InWLQ16yhZz4Q7vAyLdTE38VBAjmqa8fai+OLsxMwfDWBM3n/Z4WlIUcLf/oRKdXTq+iLcyWj6y7
SxHxn5rhGw2JFjI0Nq0uR1oZl8EtTE53JXrH3qTJeDCttufsMrFvGL0+pgyzBhQwuwJRD7Mttp1T
Q7JcoAeGJBQvZRQme6f2WNrZpoiFv2na74nfb8QE3srMowVeHVLght1X26kunl1UF2EtnKSiGw8C
T/6QlrBwMStl07w16ti712S9A+r0Dgxt97obPglXdLAIlckVxNLbupquAIKbJBTygHYv3jnmQrtr
2MMO5Wdlx4TW0bxEVRnsi9r+JjvTOQSpcx4d2gjO6Gy8oVc7c4nkwEvckx4XU8T77qkYox9Y62iI
SjlssnT2Nnk57HKz8g4dUR9buLzQBXoQHzJyueCGU04/YXT3sLZIrYbjpob0DqADBA9LPCSJgAIe
FvKmqFN3a5d0RAxGYAhNpo2XuM7KHNp+P6s8PCDlOcwxTJvcz5FVsVIMyts6tKrWmIPrg8oEjNlw
eokbSxwdHAs3hY2UOR6LYFv6Kl+NbVI/WjlAXY+WcoW6ZVd7oI0YVMG9Q+94BxgYtFzTwuhk8GaZ
7YEVaUT64WkaHzr+5LtgeJBVtyL4YbmhPmhYaaJ1sJ1PCZu+Ia3XNlX2qiZZchv5XEbNwjU2ttuf
rcyYtkXfQFSj/jzOFKzIXUOGBCL5atNiPbh+8DUaQn1WYmPFaXwfjZhF8p4AXQbtIMETCCdOTXVH
Rav2JmJtZ2zK0zDdIpym8EvbDEGuUDsnAQlKFDk4tvEQZgr3ZyunLQjgbD1k92nayIuCA4f4ZHw2
W+z9yni1RqYyUj2kUxNuDWd8n9grnsrKhgtkypOfhvOGhJgKzIIT7pX7GlYi3BhJaHz1BqC/pfdq
pe/1VISbQIzTyfW1f1AkLNlImLmoZ/E5LnHAWG75XJRjew67zPqkh6c6szFAIEs4x6mfXcA+jSta
+bsMwclDATUWjgJBGTq/CJ9aLiJAklH4An0q2u4hZAfzMeVKXoxkooMtEK96DqpR3+D4rWkvEHal
bmQx4yZablo36rZKzvKGbSPUTPOBsdepmMx9pKpsr+b5qY679MSIYvoEt3lFuDK1Rp8yfhIA/kgT
erje0Lbbp5n9o64chndmTjCU+j/Kzmw3ciTN0q/S6HtWc1+A6b7wfZFLcu2hGyIWiUYadxppJJ9+
PqqqejJjClXdQELIWCR5yEma2fnP+U6Qrtm7EwZKpqcZTNOF9WB4APpwErZ418jEqNYDExqBKy0w
ou4y91Aiy9FoN7iB+LE65bVypLU2gl4jDdPxwZjOocca73MIYefIjqFGlYvbe/pze28X4V3cuiVc
mcCHgd2LIrtxRLdVMpzPJULxNrVNZzWaaJ6mMTDO8Rg3N57YW1OsrxLfiGZI2WRjCEJEjqcowbyd
1vojbXTDzGh2t81SwehxYK1SUPGDaIjVFvQf9sJOdhbQIW2dZZ7Uj6WX8lNaO4SWbqac/IdTil3r
1fHKTj327zF9G8qIkxvwJPdSOOlBMGBAAZ3WvlO/MXznKeKW6W7MsmLjp2q6c6oJpOTk0/qYx/22
7GEhi4lhkOX9wItqHD1Rh/vRSk/4Ddrz1wej1dG6HvnB1ACLr8VUbX2MN08Dd/wpGzqQ4L05nKY0
/FbGyYdBePM+d6j15dR0xExFWUfsaLaMZb2dJYDHSTs95DbKHqLGT46FSsZ1WzTJPph7IPe1Bo7j
o9xN04j2KpYZPww4z9upjEoMpdkdNmn4NnfzJe8rbO+Obs80HNcMRco3grGKSwJwoTCsH5ML2Wqa
cn1SnIn3mUXlR+YXV3vuqTAY0vEujqvzNFn2Ziocb1fyFNqXWpqbwc9WuIfE69QZFg/JvNs6Bga+
OMzYCmU6WNUoEnde8j2yP5tgcF6jSuPr8/NvlUE+dHTH7Bu6OmQULjHt+kcO1j5PbwJ/WjgNlgGn
3QmqOworay8VWwqPulZ4Kv4q5Dl6JAKDOrCXakgPZOyfSiHqTRzZDhVOMBo8Ffq7VKr+mEFiWCka
N2/7s1kEH2FvY95sYm9je9OT6xfusVf9KjQ7zAo2JmQ4W7yjSnHuCPEJ9BjesNooD1KKD+MxmX/5
Li7ciuE4p0fQenY3gXIyQG/WA8Z3wiAqqepdnOUtgYUAyzqnIqkkphxMeOhaM9SsMoZp2PblRqbW
9ybedvTYrEl6HFxVR/u8tsdVHFWH2oUhVVTUXtT4TPc07B6Gsq4pq8L0LusNBAimn/Xedyv3E+gL
+ZGVROn34tS5NyxrOMWNcajMfCtzhCtqfNcFtP1LWxjfxmL8mdhoIUUP0a+cJ3DKs2sdK2O6m4cg
utSGbG+sSkHhx5nBQJMhamOBR3bsdMt6v9y65VqORbtzxrcM9LOmcKBRoDMDtwFU3TQs9ZCV3CgD
Z8N2Kp0oZNPleFAOCXk/trFcIsmwl8BfV+u1qpjmFlUG1TkTb01voNSi8XNIxc9TgzzGBXSbt/N0
qqG9wwwPzom3s+CbcQbtYPCXiF+2F6mDEaU2ba2ls49bqCMDa9Sp8tQv9HBzHzpNBxZH6K1myJbL
6jtjMmo3EsA7o0G0hl3QNoHPsUp981x4EsiY08cPDeLSNDKv7UkvnI0BGulYqodGCigDMsEO0Rvu
oyq/B1QYn7DBDisFbG3TiNo79Mu53kBYG6h4OEzEeyFtkVrwkMLJ3GbI6A07RxoshBGFyIt1uQfH
Nm6aeqayMB6DHU/DM28WuJmi5WxiNs4deJYT8Tsa61xTs5fFJN4SIwOSPbtrITrnxsWVcyx0cR8F
qropywzlp2vb2yBgz+mr8YaH8LwaYxnd5Sk6SIq2lmaNtxo79cQOquVihQIbiO7ohFBVXbL8DD9B
fKoWiJtZYKcYVyGEno1RNO1tH8xPFpOyRZEKTpa9wGr7auJMzQ9O1xPHfx+Atoqtp0bOlJQTmHcn
XxK60d97bVvrLKM8unOQ96i0iSOxtRu2b0kFEjZXOVOO8lfHoX0/1mW8NqqPUnbiBotdCBUl+6W9
Reqyk/yQEbn36A6ATmhFOzeMf9h2eRdnX7otQvZkMycDSefc9FzVkWH6R6sU3nqMmL/QF96tE1Ub
587L2MgSLVzPSenynC0+mPNyyCrYvsRzxro9IBaFRoawUI8XR72jYawzNiKvgT5OqqWFg674teVl
vDthw1RUFM2WAD+djM73NsjMXWoKeRprX2Hkt7Y2uLljU2bQoVoeJewjr2X8aQVtdTVdb8INARCy
rKEH+pC6WM8B1rk8NyJOG3VEbCQBYYdJMjrKXH9TeZueEzVd6zJYJ21T39C1AFzXr5gQzpyHww4b
lvYg9FbsB9IcMWiS7s/YQqJxpeJd1t6hCvSw8j0YU+AJnZMXGj9ygsQmmdYdkiPrwTCF59Hhn+eO
lB67ZQOoPHbbTcLI8S6axMEJsHSh0CYbt4mdfcCwRYqFVxQCKJ2s6hgafr7PkP12g/vNnIzw3Iwq
IsCq02Pg3laILI7BE8cwronlwZQAz7U27I4bOW9fnSDWJ4J91b6eQUlVjJ9G12eg7zQ1LpKa576r
ovPXh1x7v2q0NbS/tNkhXqRH5kX3cVi7N6J1frCnNH/mrXv1YlPciqkJQYanlwB0HOvrADpIhsOu
jAvu597lDe7inLOmf0BvSV+zqLqddT+uckSwrF7GYyp5UthZ2TDlGU2lxbGRXX5KzKQ9lqMH9zUY
93bDQ2uWDeM9oNZSAN7K8Xn8VGzX+jZ8jfOWzbmGxDdKV66LyBjZBzjPWVAeir77bledfKqRhPaM
y3B4DE5zCzLqiU3VdBwplZJzmVOpESOvKOc4RCBnCYJv40ByTKsF9WCpdteDRDCdQgL2DUxroWxx
ak1W0X4E1WU0HgHzTnIUmElhWEl2agAa3GCZgwtKv1w5JuG1E/DUjLGmJWuK3gOMa2vThzLnjmQP
iG6Bs67UobEr5zxOibeKOIuBJO3PEiwCQgOksdbhTDNX5iWaARkzJ9wXCbOYSRrZCmmM2q5I7rsq
4qhDvpz3OH64zePc32VRb2/dhru8q20UGlHGl8IcD+boRqecvfRxoNuX7DjgxcDOb8WQg8pOdrwO
zuUARCdgY/htJnEbERkUGfkJO7Fot2NOyQhq7I5z7XJUNi4Z7aJrz4RURjFufVSl0ruQiBegV7pj
FOe2ZvTfcu6V+8KiocXuFk5pUN0VNbVgUzsce192t1GSgD6oRX7R3JfCGa2TV8C0b8YYEAJeOCFv
haKBpMu99EbG1INMA/XxbUlBwViaYECXB384cJoMDCo4K2XbR9aO23Riq2g29X2VZHeOjeg707Kc
G9lw5s0MuIQUD/K6Ng+17C+o8s26bVr/MfYZTojWfqxK9iixxnw0SCZDQ2r9KLO6vE+DbjtUjfst
RGhZEwXiJZHv2JZN4byY0ESHD1Ur96lxTHUfZuqp7PBPcR4GlrxASr1cfFS+P3xU8O99Dzjk3OKH
9QyOwuk83QyGD3feHuUltN39HI31N5bBEg+iTS2aX4lT78BqjvopuBUST0mcVAVo936TWE1+NBil
x6n91KXRgyhmLiKT0/lUOfWagPSEZbFwblXL+hFnyrsb6nlYC0AEFVLeXbN8mEyIdrJrx3t3hPBs
atN9nnGNr4R+IScXLWdcsBo6v59qZzx0Y/1ZUP9CsUUAbrMyMRS503ivIyu5bU2zYNzwUMacfJFu
grOHzrkJCTMg34tsbZul2BpJD20v67xj07UpIQCybTOlIHOLlzZjU4sProKhoDjU2dogx5tIaqas
O9LJxp7YptjZAP6AGLfv9MB77MgrdUwrnWxU2srtbEufBJXoDi5ZJ8ht8ycAynUaDuWTG/XOoeEc
vZLcy7M5mHd65PGTBRLP6rw08qSyuhTtYmxxQ4DW8Ryfi7ZmyjKnNwQa5a1t3cB6XC4+p8BAEl1V
nlR32q/akxy46kgMdefQj83L4Jbdrd3lR7OpHh3PQH4mmXMM25YNjfLWdsCOy4oS55ma9wfEfuhq
odi4RAToNkziRzzCFBGFmtaLRp4bP86vdscNXzlRugmcFIUMNe9CNTnin01AdxR2ccOMljNWPRyK
yJp2fabsazV+hYK9TdPntHb4SQd107xYPDM2XV/Z23xZRYwc6dZPUpx3eJs0Aywvnyt0wV49JOB4
r5EAHrcnbJX/lMhTa380u/tuuK9Unt/khAs4eErrDWMiAW6rVWTBZv3KeXHQl7h2w29OpiqmPyyK
FvIPu8OA6RIt9miW/fdyzLAu+rV7KqzunROBebZb1oQodbYACG8DPVVnhZ+cd4WHk8wHca9H56kK
2eu5lkAhWT6EDKhAbvTXjPX7nhjE1YL468MIOcEUxEWUWel5mKJgrRryRp2nabBMNFctHxLFeduY
tT7kfb8fBmkdm8jLHmKMcbB3twHPxXXhDPPZR8A4TGCBkWRoPjSIBdaRk7y0KbJrUnTxDe96SYKx
QYB2Zfmex2xEgHWkII57kJtMR1+YbWPTu6Ls+S64/ALDXaFOdRjUL0W/nJ6hC7TDwSA2dHET8zlm
oPlZOQ1LYODd+z1K39CZfFXY0rdMha5SsxkKVTxtJyhRm6ovbqt5SNk/cUSvZG1eTLT+VSL7R4VB
mZ9rmb6KBnmnCcmL6andudbkcKK11h6b0KEY6kst83ZT4MpkDgUE08q8+L4t/O9h4ld74Q+PtpHc
tQLDbS9L6PR+x6ENcuKqdfOrNwFDZ05fMQnWGTpJHh/KHPDP4E7DVZMu0eQO3vwW4VPK9GqRNmRQ
YtPdJ31SHvGR9N/O72z/Fx1DFJ5tZYU29fUh8yxqYRLXvEBj2oANZx70lrtNe/ZzLnhLluabauG3
DoUIz47G3td3ItjnxlBc6jTDu+15/bPg4kbslS+YqbI98iFHqjkJjnWXWKtIR/WPiRHRlFrmjchA
H9Rh5J1sZ+45yMHLdzpG9U7h/AyxCj13SDjsBjyIkwuP3Kz1+DBNfnU2AOSOyEEPaZzNu7rEqBB9
6VUlHtOyFg6zG+Qrv+2Km3D6DAJjHDeOg7MTqAz8Q9fqKZlaUgdp5jx7sxbr1B7AOcaD89xY5t9+
6desd9Dipl2bD/3BrLCF5+VYwKecCAsUyfvUO+lzXj9EdVS9DHacPGhH47nIsmukhXEH+GBfi/gJ
VWe66RzA7IUVBVdZxuLF+ppFwNg8LbXgEbnPJ5HPN4rCX+QUOT3JCqWNkNm5zTFhcMxxzrSac8SI
2uZtjhlhES6oT2Qzh33bojlEuNkAC/TRTvYcoT1M2OViL5+9dtxDxgzJl+TlrTeRgwT62tN12A6A
sxfhI2VRbbyORtKq+ERqAL0PSXkf2do5siPnlmCzsRoLBvzxBIUfVdNdm2qkgjDiLMveerr4bPjX
sNQH9neGdYgsV90NM0feWib2C1DPF0Xb2AMv7HNq22gzYw/ZAmLXBwDalLcpGd9g+1ZbppoMWOPW
v5M4ikPKC4Y+Pg8JG96ioyDXGBEIk47uqrR3dmUhl6XYcu456br3HCt7Ij/euTA8qj7HCp7q6+QV
8qlJjPaJ/RvdV0Yu9vBiKREsOWPrWc233ohQpqbgtXfM/hmLLUfcoJiujHas2zmuNr0MsgsRDo8J
5PTe+sq6fH0wBothDxlI9At+jzHZoW2iYQ81+cx7lZ9w61kPsXdK+15e6y52znEx8kyzONb4gfM0
W48qMuxX62fe9bfhguoVhp3cQRShcC+qN7kXUAgyCX0HO1zfUV98QwI2jk4gbzJ3NaMb7MqJLepM
8JUxcWnuuqbtvogGZ1PCvM+cTq29OrXvezf/nkV4L8esdl7xSQlMdo9q4ESS+Vayq5yhhZVf3gXu
YNxxYMAEJAY0njlrgRYbp67mnQea8urPVn9whwCEYjB842RhHQmOOWcku+Qwjlaxi0YyM20+l9sI
HyjCiXT9kaOqCLZ2EtMZQ3aOtFn7IlDF1wy7v+euLZ7n/t5XtAsS/Nfbues/hlo9TLUVbka30hdI
FaehcjzgcclzEjXmuYerv/ImY96wToR7bbvDXwOX//EnTF73VZ79s2I8lSZC/fbL/3qqCv77P8vn
/Pff+fNn/NcFMmHVYXn6p39r/1Hdfi8+ut//0p++Mt/9b69uoYj+6RfbLxbptf9op4ePrs/V30u/
l7/5P/3Df/v4nxBNoTXaBD3/u+p0+Q5/+8zln/Cf//7ygXmvVH8kmv7tc/5eeG79xcU0FPkLLxQA
6cJm+XvpufMXlxA62V0QFia8UyKnf2Oaut5fTMYPVuh6ATiXBYTaVb0S//nvdJ4Hi/rCn8DsAbQQ
/G+QpktQ9g8ABTvyPHBQAS/Qdcjxmr8FeUO4CXMKDf2Q+NHPsA/oKL7Olh4JlTX/KuTuLF/sD9+M
JgaLpQW4Hlwek5/Hb4gIlvGGWWoSH6bWkjsbXRmv/OiQjHPSLTUVrfmr68xjL7eNOV2iMnxrjJHq
Jia36VC8F0FxqvKKlgSNnUgrzvuchJFb4E2EZfqM0fapxl+99n3nnC7upnoZTfPIAJAmw/W4OCMz
joNVQs92Z2ISGhg+DEb7L6LZwW/x5K9/KEiS0ITbYQW8vX+OCrN9yQkQhVh8EvcwKsxgDtMzHFAe
Xih6f6wcR2Bq/2SY8JkjbdZje2+moPa/hhppTWtSXByEWXwSI7jJ80FvQgm4xWf6SElGsZ78FDWM
GgP0C71qC+tV9qI6kTrpc/cIDOs4ILmjvrl01Svnglf9kvO8W5m0zPOMOrG9obI5yF5S3+1P+SzQ
Q0VZsHwJHlNuzkLf4rI0AiYPTLG7Fbw5FJaADWIkqQwIEvVGqrQDONgcRGg9l+lkrpIStFEYZQey
2Ni/HMfjU9JPK5sOZa3vB583AIFVbmx01/mjyZt7aSafvrQxv8n0se4RPTX+Rf5Z1M658huFJ7R7
RMN3DAkYWvxcb/5wt97/9er7Yyd98Bu35Ou9CoBkWl5ketyhv12UZuvWTqFmirLRYjBAxU+ZI98j
DPFDyVigZK+yaks85omL03VgRsx+kWmZj5EYnBkttWpv5RhjOAYSXhIIT4G/hS5NxUuqTzURxq3X
4NbrqDC3XTajJk7UTDCyjP1k39btyBKhkl04Xa1XgCmMWZL00wNsg1mUmowmYPeeVVz3zWBsW62h
ULnRj1zQguCwE8pFeeNiH10ZqZdtQkwBwpPnwq5fel3eQ5YnkjpK7IjDTWrJ9w74ddxN3c47VQNa
q43B2spvs9i4W3LoXkCbTEHWmEYdtbQX8BdGwlLpp1uaHq070dW0tLmKcQuvRJbdRREjeZd22U5+
hi3NYY33UERcMf/iffoHzw64seBMoA6Acv6NU9a5To9woaND6tSahD9ZozDxpp2Fa03Zj7g73/75
N7T+0U0MFxbEAtQ2D4T0n29ib7AYKFh8R2wX59r37+cwLdbucjMAYHyt0/LWMeg1xTXyRvsFTsWK
dziobLntS6br6UIG3SZNchj6b//8tf2jaxbkA/gFHqZ29Dv5yLa6siw4Yh8C+ybqKppJBC+NlQy3
LVr+uq9ocC5p6/tff1sX8gUcPShPtvM7Kw7vmR3m2ggPhZd/jh7Ys5rnATDfTyJE8TYZGTB14dM/
/6aWuby1vy0bns1vE99hmfr/1qiMZGOkuXEPprKGdZqAoqScR2hqkGqcq0FN5xE+NCpan+MueJKk
oFbNCMq6CsxPKKN4itGqIpYlbrvi4mek2DMeMrEpcfLyZXIroi2GqVuZTfmKFwKNF9ToJveLe7KE
Sxlu+lq2xrV0/RNpQp6/AUU/aGrbhu+7zUfB6dpFR6214tq895esX+B3FMPmxTHyWQAS9oV4cVbV
ezLh2ghKWDeOGDnazVQmVLTx+mGLbP1MNZXexL2+i+KG0tSY6QEj0XelKcDBtkcGhIGvbDoilUD3
1xB4PsfeO1scOjdZioEKiOU2lNRk1Kvex8o4LQ+efJxv3ITFAFbAmpIvOoqbneGHDBhH7LdOPj3h
CHvureXvsrRS1zQ9BIo1pzGAwPZp9ESROS8MJhkjTefNn7CvNcvqMNHBq5umZGYEtEfg0qD2ruo5
YY9ErVYI8P8C/mHZv/PuXO5LE0KHF4CUhinpLffuH4BcMciJXszteEgi6g+0Q4p8uOuXWgRjKUgY
omu4FCYImhOcpUJBqOAyaxyaeZMcJ1TtzbDNl9IFQb3TKqaHwQoJEudLNUORsRCxV1l7munbUt9A
83ZyU9nWcw/eaG0vJQ+EQJbKB9WTZRPuEK1KRq8rw/uZBgjCE+V+U1fYyywt2RS5ooI38LYxUczO
4Uggl6oJQeeEonsCHyaGdQ+kiHlshX5g7N/smJdQv94BNgaWd6lm95c0iH/g2qLGm/ZUnlkor6AZ
5SalA8MxxQ29GA9hE5Yrf2xpS6ukt6ppzoiWCg1ykkxAKdXI+4hilqVnYyncmHu2WIzDjmq2sNci
8RlluZRyGa+YspmkCYZ0hfPczdU3TEDeuqXbo11KPgraPrKl9qNJ1oiJxiaLsSHlFDP6nXHb0BQy
LpUhgwqufF9cTEGE37XFnBtiZ4FQ5DDfJpazDc0i3fhSX9qlkiTkJxTk/KjcF7VUlozN8FDS1IUm
j9jX1jtaaPoVkDkktIDXHWfiKthYg9LnBORTT0hUocY6b/O5dKaMS3lKQIsKP6tNPpFfMQ2Pn146
99vYiY70MR1qOljGpYzFW2pZbPpZ2JrRRUljS6amfNmdUuJHsmaKM8rTLIGGLZpTn/jDXdeRRh2W
GhhJpKzJnOo4BhE4uIZLIl1qY5AJ0p3m+AmVhVIZKeEqJ9I+t6VnHutlcXZwS4d4f7d4O8RGWsXb
RGVzNjbiZU7yx8xrzmlWEwcTWMUWg3KWCmZXzSGn9UbRfqNpwcG87a8menHMoMKh7o2Sy+6AA5zd
U0itkD1FV1L+9bowhseka/BrWO1zwe26GiznKsjcEuqUZ6uz5+9LUIlUAf57z9/XsfviNd4tkqXE
cyGg83vOvjRZXZqx4SloJ/beFJrk7YTdD9yMHM+ZNdA3U5k4QvL6ebTxdMwRjpdoZESNBLUPlroh
V7KWCon5ITIoIxKafiy5lHfRfKQnIdbDHNxVaX2eaTKaaDSqaTYqqvHKpnXFahNQiobrox2LpaJv
+DbY5UNi8v4XjA/OiD4nEFdHe2CHulQcVQvohDqnRyfmyTyXPGLdhPkIGB68lFcwD9xPoX7olpom
0oCCbjz7Zm47xFOi1mtlodJKkmSUI35zuG1WIxTdGmfvytAZ/tSMR3Sxhwv4rXWwVHd0CtKrRJl1
FTNAHHPKUdUpFv2vhqfNsdXcxxGIts6Lb/OmeSxD73jd6Uhc6qWpKqSyyhzbnZ8pKH7iRRbDR7N0
Ww2UXPFku+3Gc+8335Cen6LOfpfuSTbziQIzmjYjCPtyiTQzsSEVEujX3PM2PbphAz/bo2iLDoiZ
H0JA1mJp4UK5WDFjf0bpw2dJUZdcGrs8qrvypcOroMwLjQIltRqGHYVmu5LmmTuFuLGZsDxsEyZK
+GisvbE0hJlUhQUI+UMZo8kWlB1V8+3QMc6s7fxbVvLTEe5LbWqaNNuU9ma/NglE6dfIZjUxMhOd
CITUIajIDEVWc3UT2swWSwQul4MxKnqpgVZybmTeQgOasBeuNR7pFV/zGQZQx+ljeGhQ5pgYhTwN
bbKtrnoOovJqqPpOOgrK2QKZ1j21TmG4bTo8VN0cPAecb44zVtdVPaY8I+eOsHERMzkNe/RwkZMs
IMQaUfgWp0+k4+BjIysL4VzLhLqAOaGs3tljrUWkE9kTuWi0JjroZYQVK61jdairaMIDaG7V0FQb
L3DJLvYEj1K8sOQ2n+sIGEX31Vk394RdjqnGlyYn2q2WdjsZTT+M9J27vNvGS/8dbNgX/JLX0WKt
TiKU47rFjg7PQZmEAa7m0qTnd8VeLt16ztKyJ2CYrWuK98zCvDHJhq7ZR4LX6AESzM5bTVkf3af2
0t0XUuIHM7w/e9T61U7y06HqJ09+FkvrHxPefM1u6lkRfV2rvKYb0NMnm7JA04h+xkV68GtaBKfY
eJH+TJk2Ht2lkrLZVsB9ehNaCwGIgsfLaqKWMFv6CVWQHyIGqFJzjJT5iT6Sz2xpQ6TVkxdKyaFe
2g4Dag+hzd1WjniLkzdYMPnSjWguLYkZdYlWPY4rRYHi1+eSuSOPwPLWUbI4jbQtOkvvoka5pYmP
3hMaGYNEvwqgMat2aWscMnob24AGx5YqR4NKx5RA4wH6FNIzf16aPHOV/PSIH66CXOqDNVmv1Sxg
V1C0ZTeutTVdaE8849AiIPKnDDBGKibH5ZvNYcWtxmRX1AoQCiWNU5M8Y8AORmcZjWBDWYor4+CN
Wbr3Ru4iS80HGFaM1wJF2sSYI4brPOLLtqBqi0ZMizUXtggml4EAnLfUZsL3/xCZ2Z766XsJrkwv
BZtMC+2jUY9viu5NRWB7KIddVNKDXnnGM/ZFF/OD2k66HlYjG56thTlqwzIA/ihw72GZ2Ko8uq3R
nAxOrp0LUdSDRmKIbjkAgr9bPnizp1ZuVQxEDrwr29UZddUZ16GcinU/G+g6IyZvoifN8SvwOmox
nL7+7/99SBaBosgkDYk95sIxiGdGm8l+KvNwTzlCfXJysz75DftvNVe3IKPmk2jUTESA0FKUz9iI
ljRtqOxg3+fjnmLbA37ucxIWIbVl6lZYEQPXpnxpwyLdwZkHbBXbrBwaFIkIRIO3ztqTNbjUHlOv
0tmU2qZNTNmXzCbnJotnLnGWXRcwJKE04AkJuxHG5qvGKOTGtNV5xvvSdKTwEkN+9G16r+cCdm9Y
fpAqADpxrVPOHvOU3MfxeGGbNK6jgKEkiKCyk4+NTPGxVR+tHs+p7W5gjH8Pe//dPYXL8XOIaB4o
qg+0/Xtb0U5p64LjTwAy0kpxZcoLbj3W9Z7axfyDPdR5aJZtiivgRcwsfYhhoUk9yBQK4CeYuHPY
M5s5LUgkRcU7577p5Jl0h2unL7fwwvmq8G6KlUeYjU5Y9zgYYM/qej8uIfKvdLZvj/HW66sXn53Q
iQY3isp5o+kMPCcFt6iREijtpjA+fX0odW6czJR4KByEXWxwyWKq3bv4jvaINA2OGuokiYS2/qpp
q6dMqp/dEqr+ene//u/rWklnz9qkU8w+20l6sY+tojyJLC5OX/8Xuj0h2MYviChG666Nnnwb0D/2
8x+MfizqaMQxbc1vSYb6o4fyJQ7jfbkIGmYmP7MhfuLAdHAZUa+j0ruxVfIcOXAvJj/i9ZreIR1Z
3UqzoB2+T07hhL6TKM3BdSCAwU1wzBb6X1oJ6nXZuq1dB1ujCd6XDPsvd9LHLw1TZUT9mXQCgWCA
Xlkc2FJvN7f9G6c2tkdUrYFgu/gkDjL+AArnyNiI4wlTIyZJ2SczUZ6XnvExDhkNoy3/AEwPUKRH
ip/BQdDvOTangONlSxxhNU6TvW38T7ks64v093VIjEGR1T6OXbegFbVyrdXXkXse+NpW6k/wLxQc
0mKZTPBbaew8g3nbRmHK9YGE9yVzGUX0hIXjvZkpxM5kQfo8z352sfzE27QljXf0CXSssvZWmAZu
5CTHPAhtYJsq8yEDLLmKNX8pmO6MgVL1qGJ19QX0gJ7nIVPdlVGnxDrGhFlcSW+jsjBy+ZHY+PZ9
jNuZ5ZktXJbW35lmP9K5dSAYH6xbRx6CvKcDgG7ZFJRNjkR+Q3FLTkAVGx5AkLDEzOTb+hCgp6rv
HVC/1XLFjLPwN82iY/qzDZ5/N1ioB60i9eZ548YlJ7xOzNBDRkCODjEDrbPShMIGqmDVL7KirgRd
1Hq8qqD9FfsoAgzMz7WVsF9nILnC1PKKs24fTCgcnlm9WP3crfEAomFIfW5dm24AxaqtW+rVHTZN
aO7lhgA4biGDF+Ub6p7IFZiH3uLm/np7BE8akstqaTR6V7wR22EuX8ib0QGPMqi96i6LMgbu2Fc2
EEUeZow8K3h03B7SuTWc8GqS41qnDbtp6PsPRgpGeoxQJTC2PgUZKkbup9/SPqV3Gq3366qD9Lst
LBOQz8juRI/mml99zjP7BzH8VQiBkGhiu09ockdxZP4ACicOn4AFdlwW/BmntoYL6kjG5OsNcMRy
pF6UmKDwrm3r/iRNgsYDVQ0h6SM1INu6j3DOsbUQfPz6keLQ1VsnJWskP4mjs88pU3LVvPBKfmdv
Sw3hPIiboFh0XAMDsd/h/+MC32olH4uRvHtF5IDJGyobPVSr3lwiTwsYKCmsC6C2Q4nYsPoKpc1c
8KtR8b5+idslYhzKNqkFTQBVovAYflFuSRPbh2Iu2C9gkrRHhOGKeNIBoAc2y4n0c1J4mO1ph6mm
7D1xUWEs42agZ3LVZtUpL9yHOGzkDvme5VgAENMWDV64INYZZbxRQSKkc0t1iOJHUIbpnrIbbtoU
saY9lD11wR6tObtcc1LAMXa00unYGt5bwuiBUwHBiDLGlS1/6EQOR9kDPMnD+bMwn/Gd0yEvENaM
SL6nGtsjPM/VXPJNJLqZ1ZpXDW+wcFDnzAxZidJX7EY9kgUXHvoFvVfy/DWTwVz3ibzC26xDEoGE
w2fv2sVctmygIJqqbVD3bHfgSX5dY3SVauKgzs6KKS1IBxrizb65dmTYV6KSn+bMk5beT4dH5Yoy
N3sTTx5qmGWfbds1Ngj2ZtHsbTuN8L/lm8Ls0NWMGpoA1QUmcBseMt3POI4vi4obyxtoCw9iSF7N
gpt69G1jk0cQtDHMoKOxC06IUwFVFpuJ+5l/YffR1LJlKC7O8JBKTiWOdchcBNIo0weDZwpO89lC
f2DUBpiO4X9Ux1udPkh//N42JGEDypbd6ciB//+yd2bLrSNZlv2V/gGkYXQAryTBeRI16wWm6WKe
Z3x9L2dUVmSldVl3v5eFGYOipCsSBOHHz9l77aM7YF1Q6RguVJsqcWSb05gTxOEWhQVGQcAXRUVi
oF6txmKdmMMGfWKxY1LwGpktFKxhW9CR0vQYO6cTtUzdMAkh3Ob9eBFtRjEGURcv9XutpQw60ulZ
zDZqbfuzd5TvusUZVmuKCfxjXlfGTmiUhUheaEVhUkd5wa4ufi3TMFlG0/hhW4OyaPoEB156TDKN
fU2u4RVGZLXoRXPGc7Il9fCpqvOlM0dnhLJnA/RUV0CvT7PoOLsxBHu8IG6tBoeqEF9al761AZvF
yEk9t1djL045H20VpaXKeF+LrDfNnzGyNtVZcQET07KN8eHH7kpB3G22SIg4UQu0s5QpooXkQT9z
EUFemrPJ0y3j15/1ylmqfkUSuMZT9Y1i3t9vArXqsn/5usbnmyJ53CtN4RwQN+DqU4JbzTPYa1kq
UbpcQ/pRmQ7NjOVoTrBqcV1ajEB09kVoTJivRK3u71+7oX/REJpie3IyuotGfvQZyM4D2Emtsz2V
ZgHhGXrg5YO6EQM4w0kxoN0mCVorVkxtDxICA6u8d79JElgREWu3l7aTvr/fAJsN2eMiiGrDxPjr
sfs3ZkIa6PmPXhDTJ6wLmLGB8QgQJjqWqwCXWcYnLykItaItss390otombI1bnYdy5FFYjJ/CMlk
uvAl1+rvG8stSfc2u9ELJYJKMeu/AiD+R5TwNJVICz5/5IU4ato6+m7/VWAg6cuMlP97UQICizqI
Pv8Pv/N3zKrDKMdFfKBDpOB0/E9RgmP9Q6guEQ7Mre85mXzrn0Grf6sQDPUfdN9N9AzEzxEepP//
iBB0+x47+q8zHqDagv8sVZDnoZPk8F8b+q6ObsUvnHTLzO23iDnpSCNT5+oPkZX7UdHZ3tDWiLLq
qELlozcYLZ0QUB+7u9N0t9amvRfIqXM2gvVLJeDP0dVgy26XfqBve37tMnWWQMBm0B6cTjnTJpL+
DebdJfRAyoxyhVrjd4YrqArFPcRGH63TEHN+EZvwasAQNiYGJU2iCUcJKayhFRoSW5hKgOEgUYZz
A9TQgG6Y6W8DrMNWQg+bGJWSKKwrDUzEi0QEroTRnBQye9a1xCbym5R5tCkIpTF2AMYJAU/0H2wO
wSqeDTCWqAEieJWJfs4L80OTgEYhUY0YvddTrH4ysr/6KStwI6mO0B0niXlMYlz6dJnRCDfQLQTd
dS33yH4jfNa2NOzCuM7iMHxEnPlQ+XSAHLcAaAxdkhzFlW5Ru6kSPNlillqwqZ95llApJZ7SKp87
iauck0Mh8ZUmHMtMAi25oErMLQpJzGvskoJuWEG1eVDAaZgQMWPImBE95CQL8JWTZA05c5AIzVDC
NNlfUiIvdBibicCeN1cA76joOVZXFRqnI7GccKD2QoI6SZvovVrCOwcVjGeFQb+rwdzYgpEcSVVL
GN8jLQznB3PmuYYGqvf+qlX2hQo6A1YoPYpvF3YoGW+veeBwPghig6zvhFbQUnYKJ16WP9dXGwqp
D420hEoatT7KNQkqRehQYzoQmG+7h1nCTOPMuQ2t+a506CjqYmOY7BG7n5IKC3MlwT/xEXgx3EEo
qaIxcIHCTc0a82hKkCqURUbr9UYBJdVCWnXs0ORUSG46DFbK2I2JXL2v2L4ZUFoLaK1tbsaLcYQT
AcUgOAx0Fskgc1etxLw6fbPrJfhVQIC1JKlTnb4N63fqAPuNoep6ZCcsNGSvcG846mkCnNLW2lNT
mpRDDJ/ZpKQnsiFx+Ha+ts5ynEaNJVDcFNNNbu/WUeOHp06Nd2YydYRKrgjxq7a25mQPpMC0+tiS
xzk+jT3+MiWelkaDjw/niL+zXP9tbiGNOBN1/Qh9rKKb4sSKeXD08dT36EciRdaoTUByEbQQI4DQ
hc9ZARkPhFchMXjBm1mRL7Jpus6lDuT0nfzmiWZtuAvDalrl3fChLSc/yL2kZYWPK6xfoShOTaJ+
5Erg7uh3PcejoS0iW2CiwZ4zzPMxVlAKFZy7I15DAmbm97AHMRT29TFvzWnd+ONSKMO0bCHSFwlk
JoibCR39buv7QGB9rlLrzm4eeidivvijTOQUtElgrTR9FIxUqx7cMoZ8orMOeStfdDlenZxlWJv6
fskPbAMMc1uqWJLfQnczaJpCF6xxlno4BEszqcolss/5CYcUp1H4FUEgYiNcPY6Tk1wIT2IE6qb7
2rZKZJx9xffAHcYYjnHnKohK/Got7LeEHuEZgj4Db/jSbmQdayugt5LAtS70FxgpYlsMHNiwq+TE
D2omnwqiK01szg7kpHVG73xCarJA4jXQAnOK1aiX72lnW2uTpvIhxYBbU0TM47c5Z9GTHFDNGmFE
YuiZo2ho881RVB6SN8mJs4+DwhATDByvJ2C0ryQHxaZpxQQnmwEa1LVXaQKCfe+e4ra3+W2GLXcD
8aCaS2z8+JUS8QLf0V5lXGiQnsF/05P12Ib1rQi0XQAtx1PLlFHBINIVa+GhqUBbgfKoLqLWtk2Q
P8PX8NdoAzaGGIsDmWLssqIPFlDorrN/iwaqI80eH4jAXIWz4WK0GevjYDYAL2cYYwqDhJc2x9+q
jqcYYvVFc1hQHNf/zmKFv18nK4iSIf6JLyVmUNo32L2EVdM20LRnvYlfMti56yaPDjQVweFEbLBc
dUi9TC0vjJeZWPY5kSNsR8hU31pRP63CPte9xnLctT51B2cMGFf7fosTjR5fFL7T49GvE4TLcFLN
NfT8boEZJtsEzfge2l1BXF7w0k/tfnAjewF6YQIHTmfQ0pxoRRfpZs3oD+pABWlT3cKBpG5XNMOb
qTfzGdDCrS+sfD+2PFUt9HG720NIy1Kik5tofi4U9eqAVz0A6Ib/NVbZpnTnVRHPIb6bfnwLS+3E
gtagJDei/VRe82JOPQyWGuRLvzkIVM+NhKUkMw5+3DjNJSx2up8nXEkTMv8gz6ex9dnpXQR3Fem/
0dbvFsA9qZNWV8bE+5dPw7ELmvACnumsByVlv4UZqrGKL9Ya8Trb5vOkP6VtPx6wg+ZerruPfQ43
Snfq12ROv3sDCTKQMXvFubSdnXktQMACGSHMPaNpqdo/TVEDihbiLQ6ZQGllfB7gf+4xXbZzvwkN
Ii8mk7j4oDGX6HLnQ9l5xqAw9e6lhTZ1L05Y9ivDHeMNc7Bs77AYp1mXnLFCnfDEunsu1TqVyHRW
pb0K/IjyxOSFK97Uvse2nazNSs034DOInXImgwML7BtUNnp52O1eMIegnhIDhFUJ4Msqc3eViRq3
WBwCsWt3UwwYY6yHjWDA4HNW7eqZNZB+b3RG6Lit+npXMVIpgY7h0LXFgbEZ1cn73YSfFOW76qbd
WZc3k1p9OlgWNMBsJclAvZ7QMmOnV0K7WQqzDpd6rWjswhqIpsCI1nWRcWRcnXFJmaWbVIs/EqXn
QiIKuS6RuzDSB1+Wrp14RhLWiLiFR+wBV0tVVTe8hvA1qF+68E/TfkzI+iD1NfgF7OopQGd7i9uD
GxrYXmtyJYqCQkIPtcCrE9ptxDowqxNBcjEz+rs2fI9cNvZHg0wUShFVxfvUx/0ym0ZlDyHoRPIV
Mla7rQ9JYX+GQdwttVC+x0kKoxjGfZ0e/AAgIsqucacHnJq2WmqeKNNfyiGXXkvFDD9xCLaoORhz
rLFozvprree91xpWuzIUpVu3LR8Vk6SbutWXbWmhJIj2KqqDP7qZrzR72zd5+GZmzGMFvaoF4U3U
WAVjKt/vQdJa/ehRV/rbyKTO1v2hXHd6Wa+SvPmOHSPYGqWFPgOCCfiRbQScouqs4ZQOZ0cT0wEu
kPMgTxnsPBZJx7eBOQcK3qSmrwV8T0De9NCq7FELsU51kdi7es3C3Ke3zhAtrfeEczYITqMt95ej
vxlKWkSdRvzMlBTgORx7XU55fmV8vUqc5gGLbnNFNFBcWiehRdhZNM6MJ8fonhIYbkwuSvSuWlUt
aYONWy01oP+48YwAoXU9fOAGbBPRboSApNd0wuYUKL/ATtCDEuznh4gfgz2qemaYeGWu6xdXfGQI
h1Y+M+utnVU5+JjxDVDFccr0d0sS5NohzOm0JaBDwc45auAwPWGRRlWt0ffNTa8sWQowEu81Z7wU
GaGh/WR/4BlbamWWbOY5vgRtuuo1jPVW3RkMFXYjpYuSxV4eubck7z+JTt4poU9kwOSfyGv+BVy0
raqXSnO/7BpLbt5tOuyryeB8+UPxG7Zg+aN31+kuUzRt557txkvtWijiPvvIouvUbsbA2EWWe6I2
vSiqufN9sez99jKOw7YO1VVg0/VvE+VkUER0BsxSHApIf9a4MDZt5KALazbKXK9bpd20Yn5hGL1Q
ilhfqQb8MWKUCAmft6Zh3YwGcodj219WN6+coD2OTUmmxYrBcR+uS718cDLxxErbgp387Sm84YXS
/m6Mdd0xJQnxvkgcKsAnmyMOvzrvtFPJnLl6kT+kY5VCwLkdJ6ZM8XCrTP/oZFa0yk3tsdDqQ6PD
hoo0FyBJxUpruId0IoRocvac2X86y/WCIIJGiStfmnyAVCx7tVuXabSoZnPt1OVjWwSvQ/0QuLTk
q+ypDa4WCALYNOD0aVEZ5q8wr41hkKDBH6yMZqv17DtcUkr4vtXjZEaW+FKZRN/wd9lQLxKtOQ02
a7yCiL0wH+uJTNJey9eDgp6C5BFoLUOZLWx6yorje9kAixSwnPyA4ORGVGEPKzFFBzui/1fAJAiD
fDmV0ZawIGYQxQ6kARNIFRsVguGNhfpg1qNTZjbtN/kszKIt5M3uSw9zr82197Fp3oa6OY7detSq
T6hazwrZA8nN9jX9XCrlerLGb8WddrPzYdr2qx+GONiyp7yLbhAlPhpzPCtU11E2QwQoUSCE27Ip
voxJvfa6jh+NggVSoSPoPOpk6+Wj8wQD0tgogf4mNepiMrax1u2y/jFrJeC2vFDQew5UYFR+E6Il
27Py9Mnq0214KWsW1xkFlJIZ00rB2w1afceOLF0GCp73uIC3DWaVT0PcroEyKXp2bXzOlFKnPFTp
pbY2g4VmdC/Z3qKmRDzFx6lrD2aguUuACLKVqdzQQfOB1K9VJ1M+kFhwieiKhPSV2ZPqU/gMN/xl
HIx2fETh9uTM2ZEZKTKqbh23+trqrPOQt9KrdlGJHKl1O8PPr2xbpzoj6llobMNEhBJOsY60Bl57
iOmK0BfhYIEiM4191kTvXaI+MJ6xJwmwEO0+tsybULq3JgF5B4S075tfUg8PJsohV0TLeB7PvNKj
ySo9WhKPln1MNoOcyTlbZvWbjE+1ll0rxhxNo++D+blVm02NG5D6DomhA2qYzqWhXV0RPCt2s4vs
eOVm7r7oONOg9lG7reOM8SFy8U2aZdd6dLYBGIIgx3BB//q9D+P7JTOHxdukzXujqDfhhJ8qgcp4
HEhB+gYI6anCeMwYVk1D8YUkmwiJblX3zROs5jBJLy7QHtX2F/iZl/Srd44ZPRQ5g4sqxL7Y/CHx
6UF0/gciEtehA91WLwEXuDkR2B/EU52KnzZECTPrznOfmc/wAn/cVvkC8bHPbSzivroqXPcYI04R
A4yfbKMi/lvIkwU+43sRAxB2KN5CEwYabdcsfCMiKpcDfUMlCKVHMFEFJ7MgDaEflOU4kOswW3zs
p6wBGobQVpv+6AMfObtSX/OR/lRiyQpYRrRqb23rPGeJ5TWKex4pJvLSehsM+vkTnJ+yP3eJ4ZXp
e6fEnznvCWPkx64IvdhVj5NZMFtz802njEhV2aNb3SMXjACpgbZC5OG5Zb5XxHgVjCSyLNygdEJL
PW1iNhZGTBgT06E4DnexqW0CfTp1Fqc2RjWru44YEQGEl/bM6IUtkU5iexptGSB4xGPRQ1AaGrsf
9plG48XRqUZojsHVjaTkJ3qJqhLxVdq1NLfDnxogWdWblwjGLtt2BCXESKKg4YKZ9ihw0d+ZXXKr
uLpm4OOWlqsvJ2X8ydL4pSTvbRMQd4oWAwQacLQJocaiSpSnmmVz4Wflaar1faUa60KzX+aSs3oq
AWhF6romTrPQxLl1H8q4ekDAiDqvzN8h5qztuGbTNl9nE7kTtPphUm8DgpTKQIUr6lckiw+VQZSE
FefsTE2CxNK6XMAIQluDuTtQtnTkZnbEXDjoTqgxLcIRIfgG/s2HVogHMqhnshjzKL1kbbYTirrR
2uGSS3uhhZacBG0tYWs0VoxZn82heM5FeZjs/tgZ8WrC0Rg3+Zs7zU9xpj2aJQzRajqVs4J4CRbf
woC9usgYhzWFhbCJmDtZ6FX+vCnYBppi23IxEbHPtLrY0M4Bt7o0dPtYZe1baBBGD29mNG+WMVxr
O38Ls4sS5YeYMZLO7k91x/00oOoGGdIZbwyIKJNNED8JpYFYV5a/j8P6Te3jJyQxRIIEXCP60T7R
ejxDv+djXzQvLeV5HTUfjghOFMBUWkMCE4n4QfFg1X7ryX8rV6djSJcin8S4bCPlAW9KZhc/RPd5
sXE/8QG0bimceFfwkQ+W+auyow387k+j2/ucSPFkLjzdnV4TbXjoeXUdC4WWH7ADIHCpfoMEz9Kk
E3Zqza91lUPbmr0UCX5n9FchbI6bUgKrJM8qDoOlPY5H+X5VXfHei/7F1duPrEnPoC03API3XQEm
tLzpJdgAACY663F9yqef1Az+RHGC/C799G0kODMOtBU6EcDubIXNOY5WPkgKWSOiTjJWYc5PT+yi
UDtR0Rv+JVDsx3zwHzS93TtxbEtFMIasonhs60e02xa8/kWqIAOz4Y3oY7NNzDzdatG6oZO9aAJ4
cxbJ7EimaU/WkPx4ICBiYE1DRYIAu5PPoN1z88FasUF/jE28QWhiM4uCKS2o2KaHdN6hmHwEksPl
qp/f6t4AcVuUG7gMHnLAi6qId9z/CUPJfjUZ2U/STPux+w1I8+MC/pLiQ1sZqaJzyqabwYAZPGr0
TauOJD0lxtvt01foHGjLNbt6kgjclSlgmJugudq+uBZNfyo4l/epxQY9kYaJqHf2JqgFJYvUE11n
qrpi8oZKbO2Z7nYBKLKIqY/IL/2Ttvmdx7NtXOJhO8VXjzPXT6FRGVl5szaN0L22JGzRAOFS16B4
WlRs4ckDDvyFa6EC6aY84Ko27dgBLBwk7a7NzrnFK9Y0j2Oh1x5IudCzmmDbCTiqTRg8sSP4mkOE
sPg06l3X0zIPAEXaNYJUw4GKpIdTImnbT7Fwr75W6ZvBNK5iMC9Nja0PdeML5gpEoEHwNCsQVXyE
SBapzVabNCtj7JRV2FbmNi6TcZOSb7JIdY26OUd2jgxZQ4TuCY2kEiSUoBRSAPU4u0ljJAkhH3f4
LyEqiDdLMSh/2OrBumXiWQeKZ1Y3C8PDsiaHaKV3fY0GAcJcoKao/9lPOToI96ysoTg5LmLnhiMU
TWva7O0Z+Ybtrtyw2qEFMJ6L9Jshw2c9nM2OVA/Tfq7LLiJxx9nmNm8hNFJVB98D/IodMmRUSxxd
26ISkjMcnM38LMBumgYJkbbgMYIi/gzLjE9w1u0shqbUbyVp6CQ+LuOs2hlp5UAARlfrF9MxnvCz
NiHCZhdZN81B/8MaKE+DCBqQ0tSo5lGudCOnkpHAlcE0BcmpJ/LCGoOF3ovsYBXJI3Kg37ift2Xq
NmtX8PSwubOoiWtYj38yx2G5e4U9xA6gmJep8azE5ksRwk2NLOWxkWdyXTMWaR0ZZir9ailheEB7
28WIYG1ZoKVHg7WGyYPuFG4Yk2YUJl24YqcKIleCusDCGk+jVryEUPbMK7nKB7vML2XueInGKWv1
BIc0/vAO0u1nNjfCybYiRbhYKP5E9U/4QPrbqXR45xgdhMsRtPDmJGP+Ug5kSSnWtOt0k9yl6osl
7qQS+bTUVHa4Zj2gQmnwoGjACo1vDSSCiRWu/Mr0ZtU5SrWiscxpEcTQBZsb+2vYgW36gmWQ1mGJ
kowgNRBDxo8EvnJ8ZMwhOYgRRQLIf+L48sxeqaGyMQPUk7wFGR/gzNV3I0MHqGubYbSfoOG8+w1G
HsTiM4YNU1g7QG7PfiToxylkLrvIEDhjzoPTaQsGhlsdCycKqx+2VYyuOmICEtiRBZCDIdUYnCf5
u+b2Owet06BqtyGOftCjLwk9fQxi40uvp1NMDMeKRJRvdbS2iTO8GBGbEtv26A49qwOrj1t/K8Wr
0ZvhzmflbVqBSotPMi1pEkFp2K05G0Mix3ixMK7ZXVRJvLdYFWPfEECGlS87UPdNXN4QpqG1w4bb
j2eGXK+oLBDliPE3DOuHiK7f4NyYoawq1V+rSo1kf64fgzF90rPuohFsomKGKbr0YGEKOQ6tuqPD
3EsDbsUijtpID9plqYg9HG9GIaLe0Zz+Ea2/TcYAUAwhqxG4FHdo+STop6pPPwPq+6XpWw9DMmzG
HuqbOvCPabtRkAIjknfLb99U1bq0St15YZY+wnZPRPwz5b9BTEMjp240W9rptnWwEUkprvB0Q1nA
IkHHMnXnGnc6L2TaQhn7hKQ+LprJltrCblWqMY7n3nmUBg1gZp9AvrgyqjN1DDnL/TzKk/MUDADK
oSwdXFUDj1GWv/AY9xMzxXrWz2YRPkSt/Y6a/NmHlDdbKWRIPCULdaAYqRsPeuXVQZuwyOr2JUAU
rxHnWT0DTkOL3jtLtw63Yk4ly634TXMErGN+hV7oRVrLVBaDrt0ih6OraDClQPdoCuJrfdUGJCpv
iD4Y/rp3/1KRX/7bY//25b/92v03/vr3omaTTAajp0zSLsVjFBcaOTkcQiRD9vKubyV0I9/nzAoY
Mc+3HN3rwkydfK/Lm/u9v2/+Hx4bGZ6g7KAtYg9RsrureKdwFitkASlhMnm5x0lW/HVz/xLaQLuz
5+cavXZL0JqOTk0t+Aec0SZlMsx0uOJlipLXMdiXyKdrjiA9vPvdMrN9HHfy0bnVLr7pjGvfibgo
uxm+5PsNXOt/3sOKVggfDG7qthu1rFAIdjzf+9P8624i/8r963JqZcMOtnNJ2i8lXL0fSZPAXzH8
x839sfuX92/YTtDzvv/ntxt5D51/umS9GJZEyyHPv3+7zF/MESms5Ubo0eVNaxLqZ6oDCoMEtxjj
1Gp/v/f3zf2xjCivndt9OWV/9ZXhJ0XMvhM1Bg3fSY5OQDsOOtfXzPjmDAxyogDAKhYNYLHMLUYQ
tqI031LERb2U4Tv68Ju0zsAulRtCnnZpU5Cnp03TynVJqJm5TBoWrK5sJGYsSTR/Fzj5pY/KaV+b
EzkIKhfXqT8n9UieiGWPS2hi76NVAi5kEWS3TLKe9YqJPd33bAJgTxZnODFY55p+8uYCxmAgwMmh
w7OrvTE65t7thgmuy3xz4iHZ66bfHsIi2KtT9VXHYbXFJpSwt17EzZCfm6rszq1ZuVxRxYEpQ4ER
0fYKq9/ZVe+j30RhPOvA/nBf8/ZnJB8FTC6pSZHBBo7SnIsJPnUG/MhMdXWnDOqDMWjNubfqk1ag
GpmB4pc6PDLq8MUzLLT0pIJuC/LWOPe6YZwJOODTb4x7XxGX2Sj/2FkSefxKd4Ztu8pyE2VgJCRe
/xq1o7OzNcM/JrpPBQQRVxk/NPhHS6fUfxu9zU45To+YGKpTF1Ky8P/YGX26BRNHNXFp/4Y1V2q3
+cTZDLDbKPKL0sz5ZY7+YLu0Fn09Q4Ojuxj3Kv5NwbtCaB0lrtoCfk+y/BzadnZWlSemS+PJmoMa
h0/KSIV2Wz5rIwplMgbYn9snOHr2iR7pLojymx5UNq2sajqKreuofwxaBDMjtoWoXGOR63MA07Bs
VxMLE6VqNmM9ZitBH4CwnZLtJi7WM3R6vIfudIzkM2H2pDCdo7zRVPhl6IC7zR0TV3TAQ90yq1mJ
3JSATv2N9U7d0qZ7ogDxVPkmMlFCacJAJWMmx0+FOWdWUgnDuz/217fv3wHvBKC/KzgwhzkCMIH6
GGjvq+E6P52YjwVo3UUQF4+E+dBCq8/Ewe1jxX8eRwLxxk9RGb9qFz9NWXBKsglFRXUYRu0pQmi4
aE3tBdR7hWiw/LD1gfbNTFe2mm/DjBMqS42VqahHq6VS1AQZ7Axgtoq9rKoUi1R0bHLqvLhadyFR
mpFB9qeN+S1SewtbRv9qFvoW53hD3KReAvbFGYl/DF02dSrorluFBn5ZRKG5xKPGBEXrn1zWKmV0
HgZyi2k2TFdE2CUNrT3bW5Ih8Ic5rfUy+MPJmZL3QTEpU9l44sS7ahnSGa3ep1tG25Qlo+v5FmEq
Q9yADTLKS2afWsaoZIX2LoE2tURxRAjMO9pWvV1B2M0TVM5u+T1UFGF2pn50WD0AsrjeADBppWgH
x0Fb6M/GH4u93aLSzGxtBePNj7jyT2NBpy9ollBwdpq4+qCslq4VrRW9GA9DMgNnyfq3Thg3c77N
Mm0krINrp+jpMXbRbKSk/+h6sih74GdRNFJBnnFYEF88QHWdK8CfeJb9ksmrDsbEY0q7ra350ycT
i41rfXM00xvim2WdueI/uW1Od9jOnyfosMpkHKtKg+dmiQdHC3dlS0iodsXqhbjYYWZROO1HjuIj
KcS0nmy2ft34m2Pi24HsUq7KGNqrsmOkBoHhoEGqEkG5nYkNW1ns89CAxBesDyZMdA5DOoGF049q
TEXZ6MBudDKqNGTRLRmnCMyX2oiH22CTY0h1PSJUpBmEAIfRcCqCg00Vh2ZQJR8MH7pHg0JfGln1
S6jHlw0watExq1Q7g55k7D4CGR0xv+oArHNLO1TBZx9q+mtn0XCxmn1m28Eu6kZjBSP2VcO4TX1W
FihQzLr6SSuNy3S/L8oQjALXfVtFh1ynV5firMd3300BWjFMANBlycAp2EAraIDTmhU4bOa9LCUb
Qz1MFiM73Y4A/dfg5+qRTkQ0NZ+x09KpB1+38C22ZZAuFsGP04j8QJYPUjU2P4sAlsJlpJ2w0Cdn
awsi/djt5re6KZ9RTH31Zvwbdz8GtKR1r0/+SszBluuuec04WASiLHRixtcjO37mAeMzYVAT4u3J
pnfWtutP1cIRWNFeboUJ37pyi2XbjhctHDvsMAwfKx9dIFJb62h9hooxry12lLzdlxJT3rtvab9V
OF8EKnPSH2rHi8dmmTOhX9Shq3rzoPLZbukVCp2ymaZHOJUBE81OAc/om6vQKF1kQGbH82nGVTZz
domgekjZenqKDo8bBKru1TauGqX51nvys5V0flLmmMwVOMNE952too02gao9hhY1s06CxxJtD2gM
XOJhC7HBT/PfUUmGRRNP0kGDdaW0xSm2kOgU4CUdE/ZhifLNJSXeamqT2RnaLyt0PFuvPzrCRTei
rB9oy7pbw9EuEUOp2gpvqUwaRWeve64a3JhZb+kMOefAhtretKW6i8NSOle7bOuS3OE5FtJkIE7Q
zsZhbxjdH1HNL9mQ9/zbYm8J/dj5U/ySdpfQbH6CsX+q0B5QqJHNN6i+V/vqpov9K10WMqWCiu4z
cFquNuampzZe+IH2VSvjsMg0uVuoxG9BB3hBUTp4o4xHJSZVlXmpvUxOTYhQBffPSyBU1cxNZxG1
kmSe0p6QyauRzGCt8l3CK1vWLWDTSea0KsFv3pDbyjXPWDEY0w8R6+46AdoInpuk19BRndNE+Ks2
4DRSZR5sIZNhVYuM2KQlLVa1G8C7DoaKVmbJ2jJVltgzShhCSGi5xsTO0n1JN5ZMolVlJm1VJV+g
RJW9KfNqIeKQ9nEPsc0E8AFbJtsmMvoWugQU0eJ1lOm3fz0iH55lNq4ePkFlmpe5CtGIwI/0IOqK
pSooSdXt6ur1ry/RnOC5I3uXFBK8ncTxOsTywsQOmFiQ1Hu/J2gib+ErepOM/I3u0b73u3NNwzmT
yb+GjACeyQK+P36/IWuoANfRQTkI261KiHAs04QbmSscynsRUcOYEozdRD+Vj2C+U2UecSmTiSOw
miBWZ7b2rSC5WLfJMNZlmrEtc41tAo4nmXR8F5xzcT+EOSnIvEHHkld/qOVNJbOSQ0KT7w8lMkcZ
ZUm+rFoZrjw05CxXBC4LmbzsEMGMmrk53G96mc+M5wGaNpHNsHmVlV1DErxL3geZ7JzSBlmlMu05
6PEHE/8c8I6jByQR2pHZ0CSnDCuIoERky+RotCWEhss0aSIXvrSADMmcoOmOwOlOJk/DckErItOo
E5lLjdxRhWeGVABjT7eyVJR4kUyyNmSmtU64NdvWfJ2hIj0MbE/IrmFwEdfYXGUqNv1txlMyKZve
QnloCc9Oh1LfaPdAbVDN1aEvZQKcPMpgdInaHsngLgjjbmOqo05muOQWQGNNZnbb9/ju+4M2GBRO
KZrgES60UuZ9OzL52yYCPJFZ4Ob9D+I/skkJL0bywnt5EIKRgUFHmHglU8VrQCj35x7LxPH7vRZW
4qqTeeQNweTA46OHuueTptXfuswud5n5pjLNvOjtXSvzzVWCzkPTxO4vs8+Vubu0GU8gUsc3nRH8
ihyAY5k3AD7UnvBcQtQrmabe3HPVA8o5gFefHOj1PJC9zli7XDnOukAnFIAOWdoO3SQxBivND7CQ
DUQfBszhcYxGa/MBO9ZArTe5FRGh4sMgAD4G4eYparPOSiSXGO5kCCoNc5vg+LvG/3/sEP8XO4Ru
CA2o4n9vhzgXdRv+r+UnnfMo/y+uiP/41X+iGq1//G/KzmQ5biZdsk+EsgAQCAS2OSEnTsmZG5gk
/sI8z3j6PmBV39ttdhfdi5JJf4kUyUTG4J/7celYikC/clzLUg60xP+gGrX8l22ZSgphSvWfwMT/
TkWofzk4qm3tAAuz+DA+6j+sRtv+F9kKU1OiQ7QBg4n9/xOTsM0VPfl/obBAxnL9RANXljaF7QKM
/D+5Ry7zj7zJ2uQYA4b01VS9OpogGDNHui0sONU2SXKCPOcih75P05W5s8me3Yqe1C348h5KPhCa
sVC3CgDzfmmt4hAvxlpURvJyXKTzSCOPZuQMEjo8QN9OnktjXUCwul5bTv3vdnPnMdJMY7F84Rnn
jU8p9T08gOpCWQIB96SdN11suk+1B6AArHj+7BLfT0MFNtcM7JvG8nLoLOJ48GK8iyIYfSCRzYAy
qp1DtTIBcNpS4uBRO6ZNiDOA/y4SrupxmYLcH8x5/BBNwwgtnj5jXW0MFu991YA2SXJVvpNlnqAM
uQMTgfIMJZjc+6zCTYQH+67vlu4VBQ2IddU5u0pXasO9JHotEFchm+FjWPJLO4ESWJ7mIJKnQde/
CLAU9EymvllPFGPHjr4maon8pjcO48ihuTPvbTt+55QzUfYVwbjIh6uXXwdoB5eWrSzgh/UmumaX
VYD6E295gfhs7w1naHZKyX+MUTO74p8T7dIyx6xd0BccZOphV0QV2IllvPXp4HEiex6J+cYhV6wC
J8PBkG3pG+U1aXvvTVySJxqwi8ewnz6CMR8P+UQ2Zs4Tei8bakc9Px3h5bYjaG3PLCDVDuYj6tWt
aAaT8gt8pyoHD+zxLVjqamjGUBVXja40im3XiBx/kbZA68Qel40meQt6vYOoVDwauiFqV5trCdM3
76P6mLL6HQG0iIfYCyj4Lu0X2N8BRhuEVx21WAagZLlOUJ08rNwcKa3Jr6yOvh5enEPnRT6JheGg
PNGcsomilDBJaf7NCVowPeyPXbpSSyonupij8bdsxe/KEDPczdp+EsY5HIjTmFbhXZ3eq5goVORq
KXrad0KFZxt7MDsWEKPBjo2DESQeVja9OvrAvdtMV9ZWXeBVdvbV2CK9Vusv7tJdgpQSrajoK+jC
ODvTaLvqv2coMeXZ9W5L5lp3Op4s6GNOvmszhr+xTJ5TmgdjnixcvLPejcl81jJIHmMaWlSt1dNk
z9TkRQV/bGsylzmwK74MIo8ihq9Xw/pk+54ek5Das9ygLMgYcKHJvKfUJ3ZxoGOb6cr5rZiJqA78
yJmWLjXV0OtrCuAsgRfuW+RiiI9QnOj2FSpO0m9exqnoIZNEv+2AqH1TL6ShVYf6kGS7UnA21bXh
Ly7n+xkJJO4udV25j67IC9Lc67c/M9Qt7LI5Tka97DiL4gpcH1ZwN/GuLJgCt2aV7uch1Zd4TN9F
JJtHr7SeOQJB27DtO9ywYJ9pT8uYkLctAexBheVHXkKLatpiS6WSg3il3p0Ow9DS0m1rZsvTMlnz
ScBRmBsOueQTo4Nt2NGePsNs5/SB8vuO2i/8LZQKimHZCDAzuyBLeaNJlommrNRu5Mx2TzNjfZdQ
ypk0xRfBKPjMukzOAizQ9EoF276TcX9XWjhmwHdrVFuOlsLuzpHmTkkp1VsxFRXc6JKUFcpwC8n0
jDr/obkA+qCWAIo5+Sejml2pKJmutVF+AmDfzMI99LVd3YV5V9wrb5puVWxiEHMr8ujzAu9C44OU
azZCFQ5FQQYjn85trCeZiger7gqMde7TsqTGtikZrehQDVzm4bTp2v2NkrGvS+cUVslbOIbLXlM7
vi925ZAkJ2huiAZmGp8Gl8wx2Qtvj9095gDDpC62DGiulfGbnDgWgcB6KDMiHZHd3ymhwItkDbd6
vNxX1cA/mvt3MbPym/8IN7IeKp7+PcE1cd/SfLApNEMxrnQ998zF2oZ9Q/xxkMG54Ugpa/dXGAfe
mx3MASEC89ykNuGbKhiPfWKsha5Aw1VugMQXjndY+79yUhWPsGtLWEiMzl0bdo2wKdlQ/Su9w60V
SFgfLgVnDHUOouv/JrHXM5KzKBmEd3R1iprNQyAf5qmcL7VOP7LYZIo1GRdN/+eQZulLM/+phuAB
GL9+TQzjI3f7S0Wea4e9LDqnFgNSK8K1YTn8aPPcZaddaPWyovwcUr+RLuP8tYjia1b8zQED1nrR
8k6hQ2teGM4tQl8XHz2eeHBuXvPkGSdb2t8hCfs3brhEgUX4SPC5Ijmoo+dkTokJzvFtEvRDFg3/
KxLjLo9sNH072EHHGy6SeMQxrouPIKI+YEzz8lyl0bAdcCb607L2hwQVXQhNYsHSsI7klMuXPsN/
XLT55CuzJHlgD0dhuu7BxdFOCYwjrl5dMR00Ou3rRY2oT/lyCrm/QsSDDUIoMbwfiV/foZR9WQQt
zEFZr6NZTuc4MR8xV4SgmJVzkzxD4TgeVEnfHr1mwAcdy/FXnv/OygxvN9bWX2uef5F0MN9m8yKG
wnujdvHGwejXUuC6rueWas20fQ0HL0JDJRd1XWpjX6X6VwRG5Vwa40fVng38vjtV05f3U3gOa/Ly
743EnZNTpDW7YuLS9ls3kHsJT9I8Sk8Q0AFzl1L8tUeGoAguy7DzWb8suE4UY6BiZqK2r1Zqx4ek
ZqeOJLQ02RagojqGvI0ZlS9lnCygUNjWe3IsTB1pBc7strw0lp2cSjo6qcCbzyLI9JG3O/fa8Y/K
bj89MfQYJX63tnc2FGff6O/kgj94F+ov/WFsSH2QZjm79gNhLHHruns81eFFUrTZzGV5qtAYNn1p
XIa1gMqMMD05bdU+tV5w8ViArhhB+i1YKqhmTavgtEVnpI5umzB/A2WV/VMvNacCo8CcMz7VOU92
RToIvF7/3LWG89KYNNh2ShBAQyLRXegbbtld8+QrswUm3G7+boRT7gsPc1dElVsU6+RuWsATd21T
8fWkYeHPVIgwuMoCn9d5M6Rh/jVKRXkUgmc14qYnZCnu44xnv6wAt0TzJA680vZeh58aNg5LY9mT
oeyM8DSSlgCqBduzxPk+qJ7DYzJeyYqax2DED4nlQ+6krgGTDNhilVNCYpqCQ8mwWEXd2ggoixN5
tuaRlMU7jJbmIuvnzjXK58T/OUakMFyJGdySvGDyiiJDZ29ffGCH7FEwJ2N5NJ30j8tw/0QYalfL
yr3TnAt3VVg1frSgurveZ+HcjEiODzKQvxwZ9X6+HIWu260wkxbHl8JO1bkXnWXgFpR5xbmKileg
Gcx/bceOruRP3U0RLmwKbkxmgJnFJqEH4tKZFZhxOlsKs4o4rSXdY85Ri+AZpVVJ/8iZFYoCP8Ut
MyRm85JQZmSnKxcTtXuwQ0qNXfWGtwM3f7oI4BKoRbQLwbAbRHdJqZDDAxaDCC/DI41nr7IFfmRb
wYuLJ+HY1SL2nWR8iDi7bQoSX0XVA9HreM93fEWgM16SHjycbj7cuuIzICUn9UMlC8Kd45NnxfUp
rc5mn5RHQG7BjuIhcXasc7mesOtEmcjoaPJNA1YjUMN0y2X1FnHfT3unOukhZ++sllvKVETE0XxX
xg0+m2mizwtiEJr6qZ2kfTIYggDmJVqFeRyqdkk5F4HQQ5QV39Ba4E8YjHFSWiWQqolCEASR950G
Qqkm4qDcuhA7VvdUHRnuodULyLl1R8GL/Z43iTz9HIb4emEPTno/dBU+hp7C1aC3HpA+tsG4eFc3
HelLzRD+Gqt6dqcg3MZmTLFlRPo5l0Alx/GcKW2SNi6JJqaw32NnafbmSE05M4l6+3MoG91xumJY
xPGirHrDBMO7YGb5SsoO6d8osmvdJ/VpKABmuHRoXp2RPBt3or3nztTLqRp52fLsYz/hHlNDSl9i
yD81Zc5zY9Nxq8qZcC275d6Zgz0CUDneCK+Z943L7Wn9P3HlRXxZjKTyaiaBZ+wphcxvoWfw3mU5
jpToTmWIvj4P0FxqDtuH3qGCOrbqjFOldzJsDr49uE/0J3ur47w8TjlPZW1IhCPbOjJ5uSs8CIB8
5nYHUogkO5CMsv8aLE5YDveADRi6PaCVv+g0eofpD4pzl/4Bd8Ab0gZb4la4/hNE2i0wZ7pk4PHu
IOqRqfQ0+aeMKhWyTOcMZ5AVMnoEz2DdlziXSBLVUXC0DYtHIAK1koXJR5LqcB+0Kxp/XQZ46eDV
vCVo2g/tYjkofbo5ddjXYAIm3KDwC5MslTvLCu+9sShegMN8YP84x+WA05wDI05O1vpgnqKLnAgT
CDUgwAlNka09cLlip1upqyKrXCCw8ctCryDJ/qY8OC6CaO9NdM8+VwrCqVUtrKJpn7OBq4bTdND4
LhgDP0vmdy+pzfsA0OI2wze289bHsgFCYo72cM7T9K6aq/c48hSPXwEDsrDjVfX9bIFpbwcatS5M
GBTov4l59RLwgsbpR+/BjByIHuzSfmkPg1Z3jmUUZ2cND4MXcA+MeOkundJLYcn6ZNbON7HQYT8F
9MqVIVoqLum1WhCJNoHICVsUZm/Y7n4u3DGTzW3Q5c8zebrtOJh/S84v+4EY+p7mxz9Afni5M7hE
tdTXjssniS3JN5fXGm9m7F3FyFstzqmMGmfAhU3til2VMgxMU2pwyyi3D7Ol223U6CNs3+IoTThi
sSvcY0pQicyOusNwV94ZRDKUy2lFxoE4mLIPUSihP0M3DCjr2jMxtnwaBpujIrfZhqQY2O471u1D
IOtf1Pf9aRfcNJRsL8RP7ioaJHECFt5dHRinakrbYwPhCNqiPd3WvDiv4TxeCLlxLYcpsa1akGHW
EtxNwfDFzZW/kA3BedHdu3aH1d7gdI9N+VjEo88u3uGksVpfIuXs6oqfC6KVj9/WXjLvuoyYhzpC
extnLeoSTWpSrzN5zBmXf4hrmrupnhKO4lzCkllfMwx3L4rJHE3hS+bHblXT+4eLklnULQqak+1Y
3UOWQW4bujDCjYj3Wect9Wb3GGYBIoxudoqLoMXNWzAQMl302HZeMMJ7bH4lGryfB0nsGxIWXEq0
Br8iFnoQDwfDm3ZdHgVvkdn6BITSQ0h95c60Oe2UBYxsbwEglPsxIPV7bgSd33uZhV8zFHsaiapt
NxPVZ3YBJXHdAqfGEtfAS15VQ7NvZbLPzelxmZvHmQgSk/6RFGbQvii4WS2oPjfynDvuHX7SFfqx
m8StyoxVz3lLJw5dQml16kNmHJoiY8b6Zrbz4GW8r2VfQIrJHsaLT5k2zYktJWZxYw1gbpNzXkQj
jjz9ZOat+Vjqr6HtubCO5WNFk5DJeHhfLrlDak7pE4r9tulJ+iyFcZxJMm9zS02YlhGpXGmQNKb+
dTbveq7Dd3E6fmSd0b7VekEwKH53hhE/yyz+AGidX8Ig+vrZsRI64YO2cPemWReHcjFeB4SYxVTN
c5SyvtiNfZdaMPwiuB8+i5yFUQl6VfVkE2F8i+ho383uDpM331szdxjzcz+HrPdAJB+7VBuEfslD
3h1GgSWKVOORPIf5smCF5iJCO5/BQ81eTdEh3+1k2IJbs4xPMLM632Z0cIpn350474WjOR8Z4Dob
GXKcqxMLrcmkSWRx58cso1PWNtrbxBHQmm/kYarPhF42DfgckSKFWDplaFOyvDhF8hdviLhzIgCM
OY5ZicR7SsxCQnKwEDFaymzVnrZHTTMpiSAFziWo/TwajRNh9vQST3axJQBOactUu1h9iHXVun8u
PXBNS5OK05A3R8eyC3+IvAARMaEjeMYEDtnSIkaQZptwnuatN0n5ux9o/JAnGLrtB7SajTRRNWkZ
X8ggE6fLkoAjfuvuNKXwFPB964ks51TPmLNpHYfo8RkZ/LQ0+gx1xUgBIbvbY5ubN0HDysbuuc1w
shkf6y8tl/IwEm3ZNVjkJMX115zOsFsUQQVtxXs0dPZXaHz8TK9i2zl7pgpOynLDS6Ixf0Xe+KBa
6mZMC0wnDNEjXi062gvD2Bnk7y5FLp6MhOBZFbvD/WgOp4T6iLUvM30u+tr3FqzkuM+n/RDwzFKC
UJ7tsb05cYOYqfHeJQVVWUtiFZjtChYLUby16dO0lg8kjvqzFpKfB8MtHqQsUSPHlzhM3QfJ+A0N
/eqxL1vmGBydljxHqxj6uyu6eVFEZ4Z8Sva4twP0RtJseeHyjyRZf56w4W3DEUCvERLuiQ3O1gVW
h0ORBsxoGQLio2rDg1OtAbhVsRgW0Cn5SIAcpKlkvD13+yE08kPdNOmhikvPd3mrLyVauZtHj9TF
32AWD9tMyft+6oe32eOkzP58P0r9Z3BK7xnirPdcSRSCCW1Cy8dRGcy5TcNbJecECygeu16EW5Je
NXP/juijKO7g9L23OLzOLJfU1KMzPKGPbMsJN8G4UN1HzzQ2XjCTZUnWslhJhAwIzrMJk9Sw4crE
0Bj0aH1aqOabpFd7+rfoOmM+rtPmrXb+DAMUZxQOohBC/FVA85EskT90yMk5mryTq1J4hVV9r9TI
wbYtsqdkKp/V0rk+py8anWZ5z1EnPIUijY44n6iIHcr2GhBnIRUJuz+oLQVR1vLgsNPsi2cHLbiR
sDGT5mjQBqndgvMRe0ViMYtoi/b3UDGlHiuDPWc2H6fczg8Q1H9poifRkoZ+jA+VHQdMocGS/ON8
7SZms1kDMTNjP1IKUYFZnp+Ea5ythmRMC2oPwx53Niil7GYsNkkBhvN49qaz+J5ipME8nY+WO+D4
jJ1ngYRy6ILgixgsUYqSZbI3yw2H+4XyJhRXOnqejRWTBp7mOOca6jnoR2h54oETiH0YZdOf3VbS
igvJYdu2Rnl0+nqvOrYvLAOQJVCvNjGuKBAI/UMfcqqeIn2gL2hGNor3zFZHyglCPBMrA4sfG9pt
w7yxiR65VuzA9Rm+nct7EXrOQSTqnjR86o8LkPXA4sKbkT8x8rDc/3yd6aCA2gHq39s0yW+Fzc/f
K1+BhNwlhGS3U02xwqCnI0dqFtfScugepwQ9FHa0/dOxaJ9VC60pgUfl53N6quulPf/8EnJcB5Mg
TjPdTmDP03afh3u67oKDM6TvZZN9VyWIYOg/V9ohu3MRc3W06Z5xy37Z92FPqEJqF52mgL4CdQij
ieuPU/2HWCG7KOB90BpJ430uwccPAdgC6nEsJZBO0qxnd/0lTHHEhNFsYVbAzCwMTTYwx8v/3zZp
JN9u4zF/2RF+Hs4Sa45PQQh+z2R1mlvjvozG313kNYfQSp9dzkFbjnuELBh/4wApT1LobUi9FpeG
gRsh1SaUIae3Ym4CYr+Fs2vxqKhenVEHywOkZNjHeX6d9QQmC7sxduQzlvOUSxYwq3Tcx3iuKevw
fod19k380O8q92VJsn8CYRxEOUAUXRhksEsqnpXTbETt2bRpHbEi8fZjJrdIiANkmL+cCJGyoo1y
xG3STsZjO2maDKtxs2jLRLjJjfMsph5rDdameuaFqItXYQME7yFg4JEB0K2JKDU9W2Dp3P0b/ixB
Q2FUuZRjH+GprxYffYKHJ4QsIwfrtVw6E7KVe3RYBHD2uv0hrMrgsFTzq5fZ9u5nRrIAULnYxfpv
3V9NOsbuDd2nn5oe9cTg9OG4rXGuTOclMiaLWIRrn0Uxv1EipvYiBpI+aWc1UYZ+aoys2fjiP2Zl
QaMROKfwX8EMYVfkY6DAMT7hLqM0CAl42pDowr3pEMDpS5IpNTp93NdnYDf1eQawf+Cqefv3cwnj
ihXU9uDnq1cZD5SZuC+59+10dPhGN2PGp7z09S/XM0eUC6/fFIV60LkAO9+nfycx76TXzTtlYJsy
6M7bWFKfkIXhaLYd1ts06JjrSMpKCtc6G3xwZBWr4MhrrPBnr5sxfdMlhyIeSuqQ6Jo+qJ57+x+O
KXQT7r22hYptyCs+lRuK45ZYE/B26f3SVvUl4oE3b3EZUg7A6nlqH5dw+pIeFirDpZIeueHDKKr3
9o+O7nNT9SBWrqKFJzr066Xawu3fPktXnY0RWWYebpUmh2pNBBuhsQVoQarvd8LEjlzn3mvaRPvA
0K8Rf/XsRmD87SQ9/rjnp6Aaj+NibPPpPqyhjTLd6M95RAxyVgVeNkqmgbFz4l1QyOrax++JoxIz
tOpisMQkX7gO1uZcb5y5fNLpRGUPkyQwYlbugavCUZNDzF2g4IwpdsUyxrhm1agR2DC38IPuJaHK
hS18jp9D5CeOLyEYO7ad0B4XHHsDo+PFE6ukIc4uAX3AOfm+7afvxGEAWGCz7Xa6aZAMDKx4AX0A
NHrkcHPkMWocjxxzCqG6G482/TJ9REngT3IiW7MSIpHnHgMPKpplHF2A2KGVUQJCG8Ywsm9XRO72
PGvfeWS0OKkXzsy5NXLJR/pCH9gaKuFS6Xl3sXI/OBCHuymoH35CGn2lKYSawESFwJv82LTbcxbM
n0wmuGIkOqbNKeS9QUX1hRlKuG9LEvVDPmLhr8gyLbO4DmS3J86TaHi98EO7PC+r/SuvOVZPLnEY
NU3vOcmqg63nt2r9MJwybHg1r05rPHFC6FGYgwfB+vOz3f38QhNxf5ZxUuwTR4MkiIjsRnx/AaDm
H/p7a2fPteOwxAY2B+IyMneDDPesdTV3FYt7IWDXkgn1+tXWhLa2UQhUwS7yB1wLNQxIDn1lH94L
wafwSDxJPJzdkvqKrCdN0PMvPVb7MGaO1hUQ+H526fUr//ndmIFOIaDnthhup9L4YIBZbgV0r+nJ
hhq2Nm3BeqkhFySXiuMM8izOMqto/Wxt2pB00Obujf1qXHmFNwpaJFH6cPk3Vl+Ya0gYH7Y3mdMW
ptC75ea/+pAgNBDFZWuQPOKOZ0luyPZvbz2dOHvPZnm2C4ZqmkYrg+Ppmc5kfQ5ciGDNSDmYZZKA
Nsc3x2HPYDknPBdQWBZ5aYORVxIeqWq5z7SmTTtLQoyxMALTbKZP2Bi8c2Zaf2vpnKSDjjktNnFP
Nm8ErP5ktL9sYbzIeHqI1idF28ElDNUR4/etxYfju62Lsa5LF9QypgjuMD/0Le0LQXKYhGI4id1U
2vXbPCQhj3dzn3bTxUYRukjQ77PdyJvd5LjXqM7hsDtdeSU7jADjSziMD5xsn7itUcW0YjtyTxG2
iYu/jskCwV155wnA6+6SvcPUI71NpDsY5rtRVsfuPRW9dVrImW2LkTJuFQ7FXop/2rHm9FTG7ZaV
LvDjATFvDILnhivgBgRR84Ai2gTEUdpWHwOryEEaV9N57NcELjA/dxXmbLcMD1QtJ0a/LaLoiXUi
QFZExnCYbGuU7cpkZaS9+dQ3Y7BvU7lJOljpiLf5Y5lTIGMow2/sOqCmp82OoRlTyQixfktU9tDn
1EYJ3R6KsEUuyPVnnOn0JEwOMQDyB0YiF+idqAk4bvp4fOhCTAAcTLKm/xUkxW/BS0zV3EyQyOxb
MDHMn8eh/iqU9WWs8czOuYiKiJ5IfhcmFpZyxmxpa2OEXo/Dnws7/mZu1picqYoYbiVmR248Jrvk
BhzFcJCxDXyOac3OSyeDzcAlH7DYb964xov6b2Eax9a0gpMNcCqrs21BNycBV354UAIaH+w0QfU6
eXEZ2B7buT+mQ2CeR+efoAzgosrw5HCX3DYKSLpX/m3KIPvwaOms2vxktRHlnT7ZaagJnCCPI67e
wwLy0qtatU9aaExwPVDvg0sckf5RywSqOa5OdmuWe74BQCMKgUw65PF1YQHTcgmLeUQS5EQ8MZCg
lALmHwuCUNRWBHlXYwC2T2edzAde/kClYHi0upsYsO5ApdlSGsUBT4a8qbaFCH8RsqF+ehB/FA1+
O8EfxgReIMEOn1w5C27QIzWKRh3gg/MGp0LQUSMTIpN80TyGKE3PTZNg3RfLvMXJAIYsGR7xDh+q
FG+oZ34j3zuP9PlSMlrfdYvZ7YawIkobI9f1LaJ7lj2YXLCdXKkdIXOfBSqh4aGij0JiuuhpoRDf
QTOiTdiw52LPw5MkSP4HTuEHCEOsVpxSBHbX5Y7UBAQSd9i7ywzSnRIjic/ZaGjenSSuLVtiG7Mk
nJUmKKieU8sWJgURXdv9Z7hb9lOM/tfk0GtnKc1tqRKG5cuOQAUDtEMAmcBqXmzXJko/4lGIp0Su
8yucP7g/9qJV+cZE5CohsRPyfcJcoQ9umjUMlLEw5Bo0gsF2lO4RH7lBOUtPTTt4vY6o8NDNcK8F
OIG0kJdJrLc1HDpl7CduBjhVlB8uAIVc0RPFKkgEjQFJnNDUxhgXzYJFw5AMm8Da//bGZt6I9Qtz
Kg+QwDxfrSKQx7iFSxZH1rdGD6avm2L2Yg9E6CWryFjMJQWMNTlhd4D4XxscktnmaBWmtS7CTKqi
bZI0/Q7wy41bHpu0oI2sipe9KckyxP18khk+oIa6UceAFY6dfhsv+VOOUEC93PDbbZznpSNihsy/
q6rkFDwoeF6IpoyN0B23Ge5b0UQHLafmXLYQ3GaRHrseFmCQWWSVR6aHzlqxZbcHmDXMOs3xZjSh
R0I98avUOTMYpSwyqPxEGialK8XJmUS1xWcJ4tEFvhm25h9Gv6ScKheicZIjxFjTo8ASvZtuP4FL
h3I1PCY4afXyVceAVCCUdohe0we81tBriVFV8ne2knH06IpDH/M+z8vhE/PPT8tjsEky78Ig2PAp
ntxrPuSQ6enWFFPPSW/ChrR+llHBvazLCqkNl1NXZi5S0CmxjepJ5cVjAjPuzPxG7WQw/y1FNB3t
Qt3ZmoQLV4iWgyMQBiti401LebDC6CElGE1GUx577Hl5NlzDQgO+lEO9KXhaq5ryTGEQ11XMLXbh
wv6LkLKpxnwfGuFnYz0VXbG8AqxZeKLkyNF6tCzzQMS32rYue5GTC7RedwQjL7wrvjF7x0x82ucL
TSWF+iiyud/qtsfoMj2HecLlnvgRccmY6W6+Pg2tyxSeUKAT4LQbSQ4Kkbz0ynzXjI9ySYMiFJ2N
NsuI99xrhg/xgEWDazrPByYyu32yIx1dGFPdjRgPNzVlHwfPIvulgvfIKwMK5lzw8RjSFbD3NHei
46rid63CGNOH9jbh/L8YzY66yZ6Q31iyPqwsLTE81lX2ELhAgE2Tx0bLJsDcVxuHOo/POUyq+6aa
P5P7qZd/KHxiIFAVr1VHLkgM3ldMWuUQeTVcpgz86WKuMmR+odfa3BdDx3sCN9hA+jfuz6Gd7CvA
xIziY4t92WMUxnk+hq+hyDLYVrjNQnRO4cA/LdZ34ppbZu0jyBavJ/Ra9ASbK/UK0647iVU1oMQV
49/6y7//uGaj1SzVzompPjLmOkXkoNrtJ0xtr0nsn1/M//rd/+t/y9c8d8fFkzpFwkMa4TZYs9JD
IsiZTNwzZ9WbIOv0s+BKmJYB+bOm84M1dp4kHVH09XfRf/3u54//03/7+Sv//RH/01+RcuKyEDtw
D6S5FlnW1O21TfQAolvvQ3OZtqLscOZRxrQzaPJLowWqYdS8ylF+h8QHHuIkHveBospR1vpSaKjd
lRLFgZACZgH+lhywmXb0/HFWwkNUnbU1IAjOjF37DrVwHJIrT57PEkuQbuZM0nvR9DBSTdpFOTkm
h/oYHKVMKpE5HEa1G9nHePmhUUb4jvGxUEV2RGwLvr7M1PTgo/5lzSR+KVjm+nYmClJTmSg98rPm
L9AQPU2gAKmLERWJSsiuBzU5cidEfDfPZWB9apaOU6B2xWR/VVbwOIeB67tc4dchttGPv61KmZcg
7nZmxxBUkR/ISHTy43lovMRGMyTpO8Dt3lhKk3HhREnF6luf/xWtlz+P5mdnzv8grka7RQSvYQ3Z
L7Vn32676lxSMbqyCnqYQ5bcNtpPq54Mz8jNnhrG72VO7ji7sA2K9g0/NLr0wlIw6+ye48JecyPa
RCa4ptjsb3mw1QP8uymwd3xTr2OjfG7p8DlN0ZDIjP+0CBSbZI6nw+QNOcBe/UKNHCCPcZx3Zk/Z
EPflB3vJP3U/Pk9kNjfCgTMx5nQHlxUZFQmeXEe97cfL4hAJIyAy9No5y5IGIMPsOfNyo5tyiD3I
RVAqgFsfpqa5/8lC1Z5LkKlXI4Phb5rdAsbtfMKytWG8TwlC1lOIAlu7UMbK6cFiVk1h6L5v9hkb
zS7OafCeSS7uoyl/WgCYR55uGa9bw64ZoFcY5uSeVU6WRc95DVSZqrOEcUsaI6eOXkalYkZDQY6W
nuezT2PJShKyThA8ssvslfsuzcejFFSnDeAImR90wTZs8Ep4JT8LM8yti3SXdy6Km6XzKAwnOH6s
guZcrYVCy2Qef75/s3mwlYuEMol7puVna5kVN+/83U3TR2eyH5MR31v0JgNcQFpUAlsCwjKi9K1P
OO9YyE8/n8hzrrCscQ6PSM4RrZodmgH5c3XEtzFvqN5JSMuZK1GVZrbOsPx88sZjHQ3DcSDQZDti
ZmhlMVUvLylUEzu7T4rkXOZEnMSApj9v3NBVWwMymFsbPDich/G4cvtPvQOHvM8m4i4oCevnehwg
VnJ8y1LimfGddsz3bnKKre0Fv9rKvNqJ8rvM/VyK7GNqKF+MiRK7Y/BpB1HAFDvpnwcbsuEiABaT
RYcZh6nJllie15h6H/wv9s5jOXIky6K/0jbrQRncIRxYzCYQWlBFUOUGlsxkQmuNr58DVrVNdfVY
t81+NmFMpmIgAPfn79177puoOn2rDOBtVTS9J2UJyzqhH9XHWkJ6JvlpDok/18KqPvUMKmyYxE+Q
5J2VXtlePACtSkzwljjKVjCrXpSj3IuWUq9zfNgoJlKMpp34Pkviva754VYrzBAkue0eiOrUd252
7MrBPBejq+Hrqpk41i4tocpC4x3ei05wnPlOAFhyzkneRV80VepppJUTMHEsEXVsSZR4TJdT1KAK
YDek3NQOkwfmjvGagdrNSelzpF0MOH2ZOhSl+xHjPkDNRVSfWJL75HL7tRaterfhsgc5cGPGy6dQ
ltT3Cd0tnYrUIz092vl5cxcGNnOrMn6Ny9IAj467CzdFdcTJxy5GfN3M6idZ/4QNJy1AB9zZTB2m
cZNiXvHmCSLJEFsByz+7bNgP770bjUejWzyfy4tbwiEaJH2DMgKYJvp+J5hEOAaioLQ65GCKjn4r
wdDq5WMvrEO7DDS+XroSgYqlawvwwn8ZE1D6+A5KDIAR6OweWqBeKADrSJ0xop8omYpk2UHAX5sy
uOUZhSLOiWHV07A+2p1O22l5mYueFmHLZBE/Wn4UMnqZS/5s1mC3i23ZnSTcwTmrf8ooyWmu8ndQ
AHCwWtY0W5e/XMchCjYyXxbgQMStsXcrg5lnX2PJn933smSCVyI0w9H7Wi8TbIIZSYcckp/IpcJD
j7Xsvm9QvwMSPKZBpL2gV8xmP3pAZNx6owZKSleJuR0am+RXe2QOoMeFVzrA1mjHhadZ+wWRQeMk
YZ7sJrLv3ZaRNgCI+nMBLXmptdAEBsGuYrwNHYNi+HkEPQ9OdJ+Y1Zn+ebpDkZFTl3WXjJ++dvPi
yVfWx9gY18AM53cQdCdXDeNnZkQX92Gw5vC9zphpz/hNmeAA8h6cuFkztXuRZHDHszVs+5gO/oRl
YIZr4rmyjN5k574bg1X/nJpXFRZemusPQQuuMGoGa23mxi9fIUaNi4CkgtqJN34vORvmCLYMvChr
EQYhPW//M5lNdNSkGYcEViyIu/wyKSSipBi6V7VIwN2idr4J0tfK5qHVrSe7gi9k1UFyaPD2OVn1
TI+KwVW6uAUykHkjIeDxgzlG4S2vBW30yFpHDPV5MljZVBV/l7jcT5aPmrJtDYC5DS0EUph0Sq7i
WqCRK329QV/c6BxnqyfY257pGv0Pp3UGthK3vpVhSUQpVA5y2+2pa8++mDfVJPJjHAkfrQDCrolU
WBwwAlMUn6MdqhJaCz1YOX26hGvlQLeKZDB/ySo8ODWSbw7v9jYauFBuZ1j3HSECB5bCbmeisLji
+eKci6fpkwhUMWtQCqhwge7N3SkILRwznXioLaTaY81YUdn2WXbFbiKR/gJMcX7obAI1yT2hBUy7
7eLY+mOLXBr5cpNfAtLJV3VMM7WvdYc1vRPvxIlH2ygBzqiWMcXXS8aZ8Ji8DmFb4q+My0tWR/bG
Kemu/v5LGvm7hogNz6BWmcx5eCB2+S2c8HhlDhOerpRPseODLXR79FQVOXWpVi02EVfzkrD1fM1S
rHcjnMmxhXLj2+2hVc2bUjOofWu55iWdGzMR5rlKtGerk+6GPkC+aUEdKHvZIqcXxkE9Z9QZPaSJ
WtpiHNz5jJsoWeErlgki13Q+NiHx3URbb410OEbhlDw418HGxDtbOflmRYdAwh2B5+Vk2Q3IMTFv
UBJLk14ScN4V2TnNXssguTk+ROw/+Rwffg9Q+hvmvYciytvmv/7D0v/ZMGjhZ5TYBqXCPEiY058N
g13op1EJfmBvS2JDnLmRl77Vj5EEhcrl2nb0po6JaeTA6MYa+uTUsIsz+Z9zTCmUUojZiVKD8u/E
L33jUOBmqTxGSaTtka8QHefYhBEOpfGHFcpIiakvagVltGz29hjFx4kSHsVAat9aEHp4PzpxMshy
OIGUg6Us9HlDPyncy9J/T3NjuDRuFR9kZ9yXRLpd/ufFyfJmnwbdLRAVcy2TOqlHAQfZ0J6ZrzXl
pgTk1inX/zeX0Vzip/4hnkqYjiGYd5nKMbiUpG/9+TIOIYaImajXfTuon2UfiPeuhvufGDE+4kSz
6XD00dv8Vk4Nmh8FHYY2vvGE2tFCDpIWh85MjSfmr829MuctmgUMLGaG/YVm95UHFzNOp2761GiH
BHIw+pLgYUxie821bzaFbf9IRd0cEQeHjxIbIpKL8Ftap2iKxjl7EeSCr82CJCCWaAVGrvHvFBxt
Z5yqE5LQh1bi0zOb6tAyd6Y+a8SLs2R9/+vbzcB2+9fr5BoOJaC0sckqtfhXf3x/iuhG/9d/iP/M
jY4MKXQB+4580jHP+o1NQEc5FLzdWE6UklbsoThqT72OlDXstzH3wG4wyOmgPXzn565+DplQqIlQ
iC8DW2y11d4KgLRnzBu9n1aZBffEtY/z9JyN0R1s/XHtJ2gZNT971+K4v2qDeULD86/fG//v//rm
bN6gjVwYGN1f3tyEizXHtr4HhpSS5MOclXyEwoi+hSVZt2ZQVDxKfBBMr8ytUTULpibSPpxKsHcV
FMF1CmUittJN7jBsZX7awwjo9GfY/MNa1Rmtbm4rKKQF4hUmtveBodI/fZVY4Z2SRns3dXDANUkC
cs8SaetT/grIDyDFDvHPeMSVK+7mosnXQaCrd7/MDpnJNI7k2Re9jd8j2UfPVDfdLsUBszdVJ59S
hOArtEgIMYcJ6FWgvdL1sa9YJZIVSbvmpubM4QGaF+QWG0i2U/tgG2ueHHGS4UPtSLA/gXCubHpH
pOWdN1RpSF6WHd5xmGVB8PFS1vHoLzk7r31j9589wy7fbL8V3TShcUcKKq2ntkfHkCxgdmG15rWk
l78DhJAfHQ7UoIYwkpI6X1Al9fZbNRb3op6tT5bWPd1P/2STwMOGDRCx7ZzgFvsm+S/CsgkfQRrG
FHCP6RJMISbDONyyb9fbWcOiMhAMXzbv2N4QjjcHnl38u4PbnmWMy8WEMmgMdfmWK9tduYgU0GKZ
oI+tbN8a9QReHylmH0uFsqol/4wyI/QL8f6v70Ljn1ciSylhKVLBdF2Jvz5hDHgizcCTu3cRiex1
pMsGrc0LTKm0lw/RAs8zg9oG6D/LUyqSgpZfEuyR0HPid4Z2Uy8zx0iXHxkgB+jQXbCD6/Po6BOY
sQxM3Oxi75ANToFuUdUvQBrVNhkhJ/QgGwg3RkEMd+uH7wjbEG3QHfXMbL7oLX8ydQaCOZhV/pu3
vexT/7gAo6bA9WYbpjKELv6ysBD/C8lBqnA/qwJ++CTv5RQFnp1q0V1gdacsl9k+D/JbIUEMm73e
ETEFRG3oOGDWTffQmHgsewUxFvLpRfNTe2lWGshk8CyXPervIOtRDi5CyBkUJe6/laHhAAzi+JmH
qFy7zMSSurmzjfAoC2tPOxoA/QgrrVaVtU5lZm3BQjfMv9Yz46x/cwnEVwbiX6+BbVqujd+D7qOA
M/DnxVX1eokjuAr3vSz7+ykNnEtXG8zL5Jut2vZxDuzwWAXRD2Wi3TCj8nUA4lWrYNzaSqchl7lE
ciX3bS+uhAujYs6kccsgR63IvaLvG40nq6r7Vzd695EpPPRD/1GNur6X1YTPTTP1FyNWC+SUJ62J
8atMxLEYPvJ9xthhkb7kDN6A1tWvRIxEXuTDOm20uru66uj7eXnr6AitSX4q911XPKSlPtzXjJDP
YzB9c8gQOEXI9ppyQh1u2S8N0UP35NCb96yXb6kJHsSWgtu0jdon9EPGGdbAnaw6i6Nhhj1k0C4d
riJvDkwLNBhhCw2jmnU7ycuXtoQ1+9CkHPl7HeSwNYFzKy3x5HRlceqq+skwWudMUgKaYQ6DZFKh
OEYvSS7WcNKKEs9Jm0c7p7NwU8zOrptdICoVo4JBj1jynEdLdMmOmBndC9sA4piGIBWbYlCCFy5V
6Zyl1ZDBjhaPRO6Uo8fQ/1QTnCjc1CQPO2TMQB3xH9JMkGhVpbu4T+tN6aAkbvKg3kQc3ze6yAgG
gL/pjUJLtpFM8gedJFskp8j3Is7l/kyz2xIBQTnhEJ/QdAP002iaA3TyN6IScme2ANnTF4or6r+U
jp4WYnxuPixB3FQ9T0i55v5dV0azIyCKyJwmp/brMDiWOSSFPubcUM/hryolZD3VLgTuGPdDRnOU
fLedgzBnBUurfqjTDqi5sozNONFwiSaRMFrP0QIq1BZTpN/wmRePaTiS027zN0PfplafnReUYitD
ce5DYWqfs25iwFP62vO/XlmEdP95aVFSmbZwTGHarvmXEjkUGo0hcL0gYmhYLybC+1T5voeiW4Km
NX/2HKKf8hKAPqj+dFMqMz8OofjW5yqAnkDjjljD8kJ+xPjQaDI8dC7bWha6N8t1on0NsmDbq0Hs
DcN+hfYEQmjKLlZhNfftpCHdq3pgb2Ha3rm+BhbPKTjgPYxhEj4s475HClK8FUIqkndR/foM5x1d
xgD72haIWM/fC2injCqHFkWj42IXiB96a+jWA1bpi2VmjM0LIZgMF98Zm9OpdgpQlGGJup/7MbKE
upNpW3mGHTXbkJw0QNVYt7Opfc0GqR4G6JcGbrPFp7fNwmOmdc0PRRpe5KK+FdqDlB+0L/q9VjAt
h9s8U0TcKSpcdpJh2AMPQX9ix+uBBXkz9PwvgbQt5lL+vAeX9wCQD8kNRzBGc4Rekwux/vLBW+pk
2LT1Ur+c9xkdm1VqD+4LNtpLMlXQKczHfEZzReFtHEPLxQ7YqmqPfT7EmeAaGxMb9mqucuM+ySnN
ESad0WF6QispNjB61SnKmAFr0snOA32LjH0RtS1KCMTV6F2sW4zzhs6Xk617Hy1mnBQzqMykuovQ
g8xgKzZmgBkPlWQcxNkPN0EY4AI/FrVP3rjCq/h1x/4/5uffYn6ADP7p4V5/b7//7TNnrZ/uvmfk
Jd99Dn87ftbN5/Tn4GOJCIq/9nfEj/Gby+EEmb8JesM1FPXVH4gfZf1mWXx/OSwLZ/mNPwA/pvgN
k61SjiRwRCnD5PT3d8CP8xuGJKUDHJC6SV1i/18APzyyy0HyH/Z43YJV4Qh6hfymcP5yxpBVnbOG
WvW+gVJKn1y7zC2e9MAdEQHUWB+bgDi3vDbaTZWFN62GmqNFWXZssnbdJX51C9z2qQsqfR23MT3l
Zii9aGChSOAGoYZtFmYDD2gzMg9yOvsbthKfWZR+V4P13YppNo4MQg9Cb9Bqu3a5M97iIatPblNM
wHbRTtPpj9gJe/S9nQvjTU5MDCJjulbffRF/1EAzHhtTJhtSMO/ybIaOWicvsoDSCRygOqUNEbwN
bnxkTUiaQk7yxHSURJ/iY8f1cXPK+TJZPVFEIzKpAPeWpusvLlZCQmcIBAjH6VeUAwQMvK7qmJKV
I6Ug1XjLCXdV0aTZBWMG09j1b11u/tCG+FtluMWu0B0GzTHww6otDi26deY7dA6m5KiSHPOWjGLv
UmcgjrHoX2LYlutGr4m0beCrJiPHsol25KE28xu2OLUlzyvbYIxCFgT1xOX539XB8Dx1NdXosHP8
Id/JgX8Z0O2AHYq8bxLZyGErdHwrwRupk2Qv1e6ttiU+BXUrqhif2RCds7Dxkcnj6gijnc0ZJWNi
wgiDWKqS0mcT9/6NZZu9Z8CUm3cEIAjJr2oded8kvN51+TYXkTGWGTHRzvs1WQ3faNvFKx3HUjcx
ukQdxSVsMSC0LeKBFBZFPEAoHpGTlvzjqZ+cUoOID7fLd3jOiqEtngo94rplPUVB3S9OF44cGVMf
dB0Ny7fSNjHY5JXDtJaFkO9lY9GsW4veazvtdcnlqN3ShaqiRR4azvVcv+jayIcSHqaWnxMcnbMe
XXM/dzBV4BgT1pJuHIDMq3lS9bUlg4HS9iJmZZ+dpD0PICa25iSHNbQpqgbRM/pmzC2TcaOxL+6m
nsvbZ89SjU9ujbCKDdtYRclxctx0ZfSihdTJo1Fy06GKPfdNxIYHGX+xuVBeFuH8IkdutdpMd9zD
41am0vdg7uPwPbZZ3JKjSf4EUpp4dB16XHSRZzJxc4QAJgEwa1nQIlAdzsPB0IjlS97y+b7AvXBK
q4i86ja9g8u4YJ0ZJo94BxKaYKtqIEiY+cmHbb+VseivnfZqiTlePtSZuYXGh4paMK5j6taWi5TM
4VvXxBo+KhqX9QSJ2zQKjE6y2IWxLF4qAkFp/9i7MRpgPxV8BHaVWwdi664Q/9qzA+/U01uHjM64
fpQQD7Na9Ds7ax+LupM7XyLTGk3yX1XWzpc0JTMJITSydg1xWK2RXUJ0RAQpqwD3tKOFgCuHm4fA
3J6puibFvK+z8gwFiv5PiBDdGKGE0QPetB1AvsLdY0pd2478JlrrsTZYSIjNvKKCxQZSg8AJcGai
rmTq0VzJqkT3yERNqD5FEjDhu+QjXetN92kXvrvGlsbNYvHHWjlYW3p17s4nR2Ueh1saLHDmEZmR
T9gsFAWXZZFM+EJAWYXO/jiqAfh4jpK2z9KPqA/t5RT8swiSmLF1dUsaos/ghLberPPxxjXiHD6F
bq0agAlojjRck17PEHtv/iIUOWIMz+fsuPN+GgVFRS1IwXDT89Q2hleqMNli3r2mKePX1CCRtq9N
Y01cyItmc3SfHTE/JvlmGLTPRE+egxl8gtCgnGU9w/Gm0Te52gVV8ekUiND93DpJXduQN/Ohjcit
7DBFU1Ni20TruCK156NuNM5JwZaKzFjrCom73iKtxNrmerVM7guS1XFD0C7px6wAp+RsE06JaY1S
wF7+0BjQ6B/zfB/MmbFyqhS6mCWINLantTXE5ibeU9zm3+ipYrZnyk/qQ2WuYIPenC5HX2RMZ9fg
VsjxGx1y321Z4wCZcqTucFq7dwxnUEINfkx7s/TR6BPRVES46dKiQYcVBZ8xY4yuWxbV6GcQ9peg
JJxe0/SFSl1sGgczXq5l03qwIyjLo7lre1PbJEHHsqVhO8+L4C7BzrICrWRt7cj5FSlNnu1C9thP
7fem1O1zJRq5TRlurUDsMIGPqp1hQtaoM6Qa9APF2Y9mtCdGDxxOttUD7QlsaXjZg7p8TJQJF6on
UDynlxU2maGv5KJSntXjiPjpMPCbwP6rYybq5LFuSuZe7CpaoVXEomj+Y08R5BpxdbJUlGxJ0Pk5
asYx0KR/mdpwkTjLX7OMrbOf8SZymRKwGFXNpWpyrEQJS1PL44npHgFbBP+MWdapKcZ3TGBwrWdr
uQ32pJ1yOImhRhFzzJiQhbpz8q3LIRvqWIvngz83Vax1yAe0kOe+sO9Cu6MHRZeAkIgPdvt+Gfhp
m5EIx7H+3us1g+gEH6rTY7yY9SpBj4QlQxXRkzu3yTHoLpgra2QlZHBoUfjcVAgRCUrrvECni/v1
MM4Y3zCGEXiLDGgswhERKbPjxCRhtB/B4o/460bxnsoAUHHq3il/nLZu/SIboOxELuPFolovapYa
nX+Wu5izcTTedYTv7LG1/nBMsPP5hAXCGBx/lcOBXTEN2BOHhZdM4U42+uip1RxiNTo6H4qJGlI6
FGUwWFzrO8mCN7YhWH0tp7XJGaJ1143jxjGZGkNC6wHnA2ermJtvnEb8YmM2hZju4m7Stngt7rJY
7DnEoDFrOXeKrH6nG8GNwWqb+OW5EcmELBIN5zyJD0BzrwWat7NPWbhsZWSutkcJGF0rKZCIOVLr
kd0cHVq6Vrrc5YbtHwWWhdXQ5uAlXHR+IO+i+B3nWbXJYxA4bRfeXLTExhSF28GdeGNcXKZnaMtn
PKuAC83XUkP/OmgFWaqOZWEnva/ndkkHIrMxlEc9DLFHDyR0CpyYLAx4DQBmpCUUvjWiQGKrJh11
Dtc5tmHYlKVdnLXJ5gPtBuRidsWRzXGHA5tiTVBSVNwDB/ORpUzu0+S0P5zZvNql3z8IK0bxGjtP
GflknKNXtoyaUyKi4TSAsnQ761ywN2fsjU/5bCzOzdbd13pq7IJ2y9zcBaKroofSrNAEJjMrarDI
DgFQ2f5wqx3DPSeV8TP28/maFOdpbPRrB5gZ9O3t62Uo42d826RCqqa/0fi3PTbcfu/jydsgCJhp
ofj6rqwZ0UdhuSYvbb62Zpk/ahobfWFKOHAWucwGSUklR9SDX+JonwqdTZt0SbbE4g5bNn6VPiRv
0RqZEAVSHRITbIcTJ5mX46k9GL60Lm01v9sjUxKRTxpepEE8USuv3Cyzbro1WTc/SbZ6LprH37/l
YrrNBz0/TbT9rbA1bwnEBxQkRb8vQmKKsUNAsNC0CeNnJwkyaMdnWiUJ0D0sHFbGWwhH84c1hck6
HPhwJW61svrRlK61lqPML7mOdQOqeHTnZvJYAz9GUHVOmGLNhP+R8UXHR0/WXWB5UV8lq1w/OKpY
cmBmZ3UGeec8CYHX2LT75zRNaazTZ/eMUmxHaT4yjblX3eB72owDkJaFlwci2DeWTeDV0N4gsnpu
1TQvzCCVVycHO3dpPXRoX+eu9Il1il7SACSXKQcigTT6qmxxETDPVKyiQrwOer0yw6HapZITgN8V
b3bipxuNqNkh7OUeShh9shAxF9Il3OyFi+G92o3sWgfh5s9M2sddQq8sAN5pdfYus7lCgnJhn9ey
u+PA8ZgH3TYT0NUqt4fszGa3AkOlm06/icuOTDBg2FtwNkuiDY7CMU+3Q1SjsGmLamdlKIEidzpW
UnzQsurXaHhp8oAYo0tinpjBrVCooNXO53KbexpiO7cSDJ9JnX6LkIUBPwRbxcJa4XvSMUvifSRA
Em/lAJNBH/uf8Te0u9kjtYjClqDv8ICfLeNmW25zUsqit7pUKL1WnmupENe41X015ztoCh8U5+3G
xP/CR90dE3f4aJLSeGS5OdUVmnY0LWjBnXbxlAT1mdPUSNubukcae6zfrZcRE+Cq5BeoBXwENo+A
XSVXHWKdJK7MoTZZOS7uu8BwPi2bZ0PnNJnhz1oTIbN3NGerZcPjGEEsHSWP7pij2TKmlfkWWObF
CEhT6okrWyNKP4hggilFFYeNI75aoXijmwWNOiFBtkeFQoDr4j4PLijyKBf79Irs9ryIRh2bw0o0
NldCbOp1M7U/4XRe5kE5WNGIc2Dm8OZUHFATkuQ3M72/VUP8+T7q1bephP3aj7JbcpXmjWUGD7bW
dms3pUXltIntRTanCD1F8yEpJHh3AQ4BGXfniECYYNAUCpZtStYtkSHlsg3SshwA2DAm+lUGxVY2
M2lWkY/SPSW1IPyp1GChqCM9J3XkuI9tE/wIPzF+RLZuPwkh59OjXHljyjHNDDneFgSeDe6QISnx
n5PAUV6f1GQZAHkHLeKeANXwWzD4JJvEbWmM+7qRrh1UhHufPvpQuuXJDcqzLbL2fijMd0caeChC
STxXAVmnCJhmpOA0mvbiI672bFANa9OUwFpcld3jyb2vRg59rii+Ux78SBQzScH5wbX3iugTgh+R
H6jmRrLlgBUPktNgatgVkq71AkvwyJuIqXILBwwP12qsWC4irNArRJtsczjzPXhImzgRLJIN4kYt
aBIvLyN4v0kG8EmECN1Uqy4zOdakRELQqj/QY7Yn8G0Xo3IAHHaUDZJhZy67gW4peYRuxPrQ4cQ+
dLjE1rSWBk+hV1loqvtCUuUl7cXWqkvIfnTgjvS5Q8XFR4a1VsI+dMJ3Vjnm2xUhdjyjnfss8Myt
KbA+87j8IBkSYXnIfSJ5YtchQAb290h62IHQ6bk016sfTo0swAdRsc9AmtpoRikS+OFQqu+Kxq53
PVEAZCCtzFnjYZr1d5kL9zi6iA2twZBbnP045DuqRnh1xik3m4dAkuNR1ek7NhnMr0Qx1UWBVWAt
naepa2wEr6oAIwpkGR4y/eaQGTLMQcYmyIVb8I+gSYjf6lHik6iL6IQ2rO9RhQmdNiEwJVmDBh1a
CHoc8NLG3c1uGFCn4HouGnFBdSse75pp3HFwfWHn+tVPvAU3cR8h5gEOAfEUNzzcftDRohroUxGr
sm8KWsLtkGGy081rVsNbUyYlOfJRXMLjaxrqxEu0405ANVzXbU7BMH+aEjBZZEfffArwHNf9jnLk
e98WjQeMr1w/gsL6BrKgBZNFdpCRcphAac6qMZs/es7hHb6HjWGXAP7CD1NkRC47o7buNEo0pxjT
jdFE27mlNOToR1JEkG377t5S3bWtCQlIx3gvKIXWsdm0m0xYD/MIXSdOFktZFb+QBcDlpTRYdTBK
jhZYx1Whvs1Kr9+T+9zEZu4XdbhObRz6s/aDWXe+a4JvwuAfcKnzkfwVRFWg3HIReamcaShkqtXc
c3q1pc3hIIjnLdMpjiW0szY1vLd8tEyoibwDMVM0GQjdhlHTNkEaE33KkVnqtGKmAgyM3bpe1mFc
oL9GG630b5OFZm+KstevUxwgZ2etGXc+m9luDia0ee06NbnOX0cJp4F9nFIxhtVzW4P4HwsYtUMw
HsP5cZC0bbSi07wmJUWUdMesmRG1xozSqCYA0yCOxyZDbyeeuYsq/8TxzNr6LY8vnn5j6aHpc00D
n1ZNpvJyX+hptOhohk1TDdjhM7s/IEf7iIEto2vXj2bIGTmXBQTA7KDSqyasNyKmsQMrjsR5ldIL
k2uQQGSX9jUWHDJR9jN5fS5xQetkQFAaEK6zD8zqNjngdLo4ewBTybYdoq8Ff1Wuo9K/Tzk4Xfpi
IvLFD34MaRce/Sa9mt2UnmQcP7YET3V9KM81YQ1ey8F7Q5dkXuVAOTw3WcaYRvTaYU2lRz7dpU15
ApjunApUfN5UVMOWeSyD2TIF8sDAxCzHazQ7gGK0Hw2G83MwkffjCOv0/xOMrznEv5lgcF4Uxr+a
YBx+fg+LPw8v/vgbfwwvhBC/6YjXDQaVhg4THvnVH8MLZhy/ScMQlimhVv55eOH+puu6qyu2W5cT
oWD8+cfwgrmG6yIn0KXB4MNS+v8pnUCJv6YT6Ms/ofNzuYtWjkCEvwwvyBJkFK98+05Mcb9Pcvr9
YRQQLDtLzPFRyuEWdWB7/HopoxauexA+2QuFJRXR4jpcvvx6iRtMNU2MZrGrrBogAi/zAjEZl5ev
X+LuwJ2KC3mbDjLaG7VG2uDy0qGMOWJC/uOXv39PgxIR+MSXJAF8m2SBX0TLy9dXEiY7+1/tgOVk
fyaCqy6PJf5PzOTLl+CIMm/olfLM4nWubCoPDXdhtWTWMM3Z20X44JvuSNJTdYdbAppkmLkrx6Fl
3yiCwlfmkglpu8GwbZ3sQgfIy0f6FsIlvNBoO2r/nNq3dKnnpuTDzW2i4fKqBzEBXGXivHHUeiG2
lWweNItvsTWhW9cUGUVBVT5NgQFbCAUZNk3nuZuAMMFGiiq9OBhyFiD0rGhtWdjPR9h49NOXL5u6
4UtJ4OTREOMaSSeHoeXn1DiUH7++iqJCHfx2Wy2ioa8XAcJ2pw/R/dg3xT6qp32AJe0IT6BaYmSr
wI+otntO/NCOKGGc9nscJacwWVqLjTrIcvBAeqNjDtBBm2o8mAE7cRZV66TN8JtU+fF3Af5gmB5B
Tg776d/9cl9fBQtj43++N01zfsSOED+Crem2yeLQ+3r5cuJ9ffVlzPv6SjrS3qfMsFyR5cevn/zr
RS2//PqeNgNfGTMTslSfwipefp4WUeE2SHbwONIr5LGFVOwpYKtB7FWPxllQPQOhe5YWQRfe+LPW
16h7J9crWgIatm3PQHkLrgJi8tbf4Zr3COFwpu9tu6+0ayUX5vQTX7ndzjW87GVRHXOIsQGdI9Zh
JN5sffvUKLobF/aH/C35JdYc3l4LCkd4GRsmM0zrehKjgVM0870xXs3yZ2FtnWRPDU+gH541OCa4
9aDV96vBq04js0R91WHi9mg89Yf5Q3+mhieo20xW0ROJ6KpfuRgnwaUwHNcPHNd1G7snlnbI52dl
YnFdE6YJudf+jB+wfPhE2zB/M3HerXBr5df8asRb+8XGncAZGcModREsVNOjGI6wOMDaWlzAC5Bi
X42U6x4SsoHoDg7swR0+lvJntqE939/3t+jRfgES5wab9txeezCtRNKuOQ7NiNsrDwF3Ii+Tg5xw
FZ2KR6xWDTgUr3wfV2rzPTnEq/Kk3WVo1cxV+d4VyNiwM3t5Ty7tGntyjAmG8YlHdp15hCs99ruJ
7hCwAwxin529GuofAEUVDgPENMmhAMD1A6xT0j6huePq0rXjr2U0GL9jqQAgRBeouRuJCDG9kR1f
QghbdU/GeMof5LPxmhE1bLGGrOjEgN7AXIsYOvDKKxTPQ19D290YJHrh/ePZhKezh0JMIjScEZ0z
lb5Jr/aZ6Lz2Nf9Qz/kL1P57ZncLlb07ufW7G60U3hcQDfTCvNnfMcHs4AayIvU/iA9xk2dnB4Nw
8vSHqVozPsbs7dyMs/bG4Zw3w21rfjc/xxseL3zwx/LQEpYNK2GjyXUv13CnUHHwOPi7+AeNC52B
WrzOLtJgpdibL8kJSzQ8o+4xKa79uXoZH+Q3csnrN7KrqQ+52fqzU5IXuup+2enRnGkKr9xmww1l
pVtJYnzKnXCi0nVsL/hWnzbRQbc3xc1eTP2e8kDdEuBBcqPYtI8mZshfIEswNq0kbs+N8pKj/cv9
QeLZqfk0fxpH63v0031k3ZmajX2lf0znC1zC/Oyne071jA/14lQ+NMZubD3xSgBm5blHkkk5+yL6
RIa29w8o7/INgIjBRhy0av6brvPabVxL1vATEWAmdcuoHK1g3QiW7WYWc3z6+eQ5wFwdzKDR223L
Erm4VlX96Uv+ynI3T+cm6yHD7M8Nf8ra6yurcH66DbTkboPBoX5V12FkY4bTbbCjd2VSQVxS+Azw
oxttX+ymG5B63bBQJjvVx9u0gVA59gwUbXPzH1DJeIEo/yK4sbnVyid7x2O0ULMO+o9KOLhx1EKX
v1QkSy7kr3Gy8yXjYI4eLN8+Bqy+Jrf6lERLmcc/uLXrYHRWMs+PUogozK2/po/Yk57574wtFEUV
JGePbKuOLaqy49t41tbwsdgWez9w1UXvobsCc9HO0ScTit7LfXbL/t5B/VkU+7iZS7j0PXzuZcjw
7IHrzqL4YAT98F8I+vfCN44I3N9ecLn1PHuvD7TE/EI5QstjDev28pgWEHnBlUccfAXP5HPkFjM5
/I4EiIpIGtFHctCx70jL9CNmUVZOQAPyRdpkiAVq5YY4lyBxiufJw9UPPN6HbBM/Q8YV38GxoVOC
jc8GovyacuLJGgD8wxpueXeOS8Anf3Yi3R4Mj5d54KbZ2qOwNoR7TVVMoi6GhdW3dGpuD/KQACH3
qF/wXQsukPWy/KLpxJVW87yyEGzlmd9IlxFgVTzUw84Q/4UtH99BwcTmEWXuA71W6mbpb4aMEASc
DvEw3AoM/EISPSzjNJ3w+ZXrX7xHsduyy9GRDU/hEWLKgU1o/CpoVPa8hhrMmNy5SeuxWRhwW9EE
EJ6B6TWZbjPujJM+7mF3VRkXIrIbrPxfuuB/gLreY3D5YOz/ok9ttgy/AywnrQ+cDA9BekvUjbxF
PQDiMW36hf24VfhygQOwZsXSS7HbA1EOvjt9TQplki1w5YtabDM9uLmT6Mm5K4V7/NyEyJWaTdf7
vD3sUeoRGe5CyjeowKcdbxbhAo2/Bdx+JntxIC6QbcxR6wP5V5ZE3M7nbKks46O+GufqVtlNu8fZ
XLKigWxWws2AG8MWk0hkvdgFg07MMq2q3kHmCCXvpWyLOnXS2JUe8y5iWnOSZ46qLSUEkMfU7T+w
unUUb8bxsJBIx4JGEV2iZpsM617dYAk+rl5u4l2wxeEOYmAdfqsYJsjz4Z1rD/sbUx3brCi/cAoN
wLxwQzgigAGdAEwvnw1BwCQpMZ4KhfmgIRibx7HP9ImwXbn0+/gDW9ZW20jobVXHTDc6M254dHhT
pYdXwhTIese8sLqObETn90sxs9uFlYWAnpj0RfGbY+l6FvZq6Uu6jcVBzCDRxNzBin+jBP2IzV8Z
y7xGHxZoAUuthqvvouNPdCyXQarImnRjZTVLLkY/lxH0MBhiKv4N/rOZfWYMpQ58daz8xwqjLmEL
kzWxzWtZOLylo0y4nzWuB998qtfcEdfpcawd8KPSbv4JhlNtg9lC9yqfUWfnoyT2Ffd1bw6C3x0m
N9gL0rJd1Lt+pXyW8wMT9NdvdR+2qNTNXcFrTC7m6POXz3gnbJlVbzInuYnz6PFR0YNLtrniGuEM
gfIfb6zo1JH9QbgY5Srq0n6B1KpLLsqeXOMKBpFM5KKDa13li8/Zp3ht62uHR9e5SxxCSb00ceoT
CV7MCn8xlEmgDfsM88XQSpfkA6IRPqir9DBe+2t15vrzyyLyYQ4wYLBzzQDOXTtf1B/9B+7mrNjC
YRjfDPaUbl9L4yKdp18Sw/ABz16b6VwtaQP6wml4BmU3+G73xZcKzsXRykyBNeTg/pk8LCOZh8d2
EZyED+OHhYNt0llsYG7b2gXPLwmVfWPTROji1QR0oijhnXwx4ZAuKS/GOLiZV92R9E0t99/2MytD
8eAWARIBOK4rcrYw1mCHJ9zyzqQBivjDqwHy5qip89YVkyOavRZeCHKVzMM+rtE95QuNS07izheT
k13+wzkNu2bMPOVSWXLoYz7gCn6zbZsFcxL5caarKnfNWXxmqA5uJqich7RWovQkorve4NRPekkG
TFDvu2N1rOQNprbdUcn9WbJIPiOyE0JWfbkfGXnOvPKUfPPhgRD7Hb+AdIMA76toCRrf2YRFYwD1
ZhzBdRUhzS1bpC67iUgeCnXdLaT566g2ixRbMMhGSI8lCxsivGi3ye5x5R21sFOnCJhp1xHCQhpc
49E2zf5plOfCks9SqGTD+FV0MornkM3bn7eNNt7bKBBxcl+Mk0c1Ie36BdccoxV13U9kuAIYU3OG
5gtLmLepJm2ZudTeqa9Kj3Fq0S7it6nb3x9G+JoBvce0ltWdWLLubfyIdrlt/+9vf1/7+yPAE2iJ
DRoVhllBJ2FauSpa3VYauBRgqj1MhqSk2qddXoZvm5K/v/US5kd/f8swo2SQ+v6XFLoPPqTdaiCI
THT//nnQFMaj/+9Pq0XBGE/vqSO1uRGbNjrLW1kFnSu/qBS1Oi8cIafPbN+/UDZpOyOFSz0Dlcmk
cfnq0mauTqNTP2AwzF4lx/7fXxVErMvxDZDIe53t9m2MeQ1+899IJvnWFje0aMiMEvLx7AZaQeUT
OkRIPBgrereB38qT/Hp3Kf2vuSATFneqRWcszcJ6PXU4kWs6HvxeCRink1At8VPjpCACZZ3LXh3j
O2TRYG460cphM8XeDCoVMQD6tt1gAWcTaHZSNqNEYugKBAqMBNoD1O3s93Ud94LbUIvOyPqh1neL
K3nljzUQ4qb9lD9pkKYVn34b45dmCXYz163ZYQyd1lM/2015p+sMehgFGNw48BcyE/mORQxKdy1j
R/8MluJeuuun5glWH/zC+eRCq5855tMeJkzcezwxU80FO5F/gfbQN2OLf9SepqMdsDntJkx8j9oW
UtTwfHlYCBIHQdLAulkzo594Cv8JMB5uyXz8DT3pHlP3fRoH0nq5dMxet/EPRTGdXo8P2mf9m99L
7KlrO8YDxPClFRev/KW4DPkxOIPMUKnd5Et1gg46vMn9DrGoSG+fMuffofa5Iw318CZz8UYhONvj
dhM/Ne7hm77m2qFZBpseZvx2lBgVQX2yFKhGGHD9YHwBKWUGwWfXxPNhxW8DSywh3OTu+ALitXip
6Vg69e3hFQ8MoJwG4VZDUgkE79HqvWDNqsQb5fWMsS7t3e4acjkxDbgK7vdgQyv0ozWZNzZCsoW+
mHAI3Dy8anRrL1oqc3jqCl293zxButQfXrVUIG7Yr3kDkdaeYa1nCacmdDN+fs4XjsIRBDzZqAWa
B873I/2zsmKOIq0IgitO8Q78sZNsjTT63o1N7itENeMo9uDfMPH4JcU8vVbEf3GqvSy+g2D5lIP8
jCO55KhL0qHc4PAie66khi9xeWckhzSbIYzFlzBQUXwoR2y2+MovZPQE8/Yc77ByNq7lEo8nXA53
+T08YbOs5M74Y9jK4YHlW2wH57enyTtIy5q5HU4BNnS78EoqgbjXI1f+AYDCQVvCrocVrOL0RhiW
9TjJi2o+XLkbpT/zit2DgdCnrFrJuZDcbEP30r6LwHl0xwRuRiOAJXuL6zGJjkeK80OB5yo2PHAn
cgcYAkcNCJsRsy1k5HNVYt6FjhZPIEtXjy3jJw7ODJtLKL8HEK/HKQ/d+MvY0A5k5r9BtRVho1WY
qluzb4o/2lPdLxbvYRkkvXecu6vRoZR/EwNmBMz2L+I/M/O7NX0k3JH+Pq0f3RcWTKFqR5wTNW/C
10sbnIBmaKy99kt7IlNCNcDQg+lk7Bmy+whOL+gyV0+8DIsCbZsvw4OR5pjIhaLTBzYsLJBrqMrK
9fWJ10kwEZblFKIzle7wJO8JBzn0+Mxbaru+v1fR3fxligBN/MTCQCvMY8gAiBveHpgKCDeab+3J
IglvE7JvwS7veCpoz3o8ZOk2jD3IY/Gt/WWLCz8LIMPEyVNqtVW3r7fYqRtES14LeR7D19ryvhhO
LPRDr0MD8OJ9f0cgyiiDsFfmWKN2TcjsIKyqdMVftEw1oLfXctH6DRLWieMb6jaA6L+a+Vfqwe7L
7iY0IlvFTZ+xTxAt+82MZhrd2RNbP5GlvlEwD7tMTuvHOwP3IdTq1+wOP0jbZtjcEwYi2Wl6ILoP
3Pt1DdBAJnZX+QHSctxaRZa8o2Ml9uDsZTgUrB+CJ59AyWDcHkE9340DQwfmBCUz1PV07fb5El7P
aXTQyPAN04Gxlg0jjrtb/SSHt9+5cjI0Ds7NpMwV08MKCJnMDCc73cLs7owj5sFgkjYvYaKdswNo
S7kp+gtTL06ih7YPZ5QKLkdO9TRcY8sELVopcLysRrTGTbHT9+OeiAMdZhO70rqmWMgtfal4iA1p
R3m5Q1QcuY9lvxjP750itsMTd55HTrgS9G0eIqKd2GFNHsYnp0Y9+nHMdiPZAG55ssrPyabfG3eM
OmbwxR3xd8DNjkcuWQnPVnMSxRPD+Yj4p8BZn6wH7H6tnDJitn9QxeDgVVAvLnLh9+96c2NUVzx0
bALmp4Otadj4GPBCSdUsMhd2deFpEiY2NpvPjGAGipB8nuXQTl2J5lMlPI1svBHzCdv85ag1e5xw
fSG96fGKE4pdlIUV9RtkcAmWaB/9Uf5tuM0nHjcdni4QfOcxu4sFR5Y9zCKwaecXqqojGdaM85UH
BWMXTDy3+WKi99exC+Kxtl5fKIYKkIBbzWK8jfd+w5PGhi0y63pbzFiRtEnjs6hBjbcJS10o2DuD
UrOc8gUdKtdKUM5UCz3ZFXOeWsEmzE/FRuu90Sv0t7x3rrd6qvs5zwUMuHfEx0q5a0QHv5w0c4tp
UbZ2YvrlgD0JBsaW+RO5tMeeBgELt2Lot9KHPrpGNUe3q0BEbW1iGNlBTu/PzM5Susw6WY4WSwzq
DOLoZ0qdor5v+KPbhMU8MPaYP8C4x5jJDTi2oWChKn/YUQ75005ll0SF90JRGad4TXpo2GDeAYk9
kTJWVbqYoigP/Me92Zbt1+pd/dKxa1FDIT2e4QVv979SfZqZXt3RXW7FM4ciQ0HQ6u4nP9TBIvdj
L9L23BTlqp6DQ3BWfzBeNbbdqoMncB2s2qZqC+azHSSOGanr3/E+IJzZ7vIF4YU8oyoHbGHlPnOR
h26JZ4xW4KMgq2iu/S+1FxqKBnDIbpj6YKpkVzvpOXYug8npOXApKOcOzYeGDdRlhATrTKRvHWo2
kvc4OqFbzBdx4Xj9sT7ry+wrOYqufi9zRw+RPlvV30C/7RfSFS+Af7MKIrQtebAyPeVFyNx3kc9R
o8zf3lxMz+zszCE5qZ544sJixsmzW/9Si3exTcxIVYAMbIQvjvRkWdvq0twUN3R7wT/doNv2JvPc
YGYYk44m+kxsEu6h/VhiNvLiS+p7sCoyssSe/F+2pee/GwaIG9We3Dpg9CWCwDNOnpeMJ4ACDw91
dqrXHEpYRiCXpf8L2YFnZH3j0WYxI6VSq/hOS14Oa/kfu64IPRUz6l2wYpU1p9ePipkRciRnYCVY
xXo8NIb7+MVSnx1cL2yQZSTAE+BH/6s44zLel0c4em71zZt8lF7drBmWFgXW0Fa5fCxUSjdfSzYy
bfvdvJRb1R1WkZ96RJDVk6WgBEJzYbf/OJbxj0s/5DOll7ZKaEqW6VraadMea2P+VbQVh+L8yB5V
KXOMNFMAstwZtHeZ8ZBWgbnGfyeMPKIpRdid3ILn7MnD+Y6GubJY5B+5cbh+Vr3pL4/lC2cmuz4P
15EgLCt0uHw/9/RjWlen+symGDM/YX7zEVEmuPJC/Zyes+tU+yOMKTu7cy5p6i7FQGj85qCh/H+s
lfujdEJ9ZX5TnQihDR+nIpKUQEM7+tAOBQOdUyLzluHBOjjxfBisyWs3b3+hZtGU7ZLNcBBviJHz
RTpZ2ZpIFAMtNtgJFPk3kbAhIIFif1G4s02wh18Ax9FVd7ik93Q18UX2FJdnZ43WZT7zXvvZapgP
x/4m+ea6YkuiWdqO2BZyr3eMxN85LR53A7kTJqKpS3UBCVx6wsHrTuyR9XvfsNKnVMF7mFO+49wk
vmfOJlZsdGPsfFSThUtkLSsc6VG01nz42sABHyKSssFBvMRQX8HWG7rJ27TOzofV6FXw9Wc+Dq05
bhinlviElQmDjNild5oQ3uIYlzvEKtrEvBnLUTkXbKwJsyimDUuiAgR5Dq+GArFw+2+ChZfNvf/o
ag/XDfk22LrDTadihuaq0Rzu6PooTI+5Ykt33B8X+ZmObwUgsKCxMM4lO9Em3RYhIbC4UOOz+G41
6k+RSSubfjDPaXIbR/h6zPvb8O+tP8ktYVPehMZrv5sLPkcY6qWHEufJF6aPlnYxV+KTwZWGlvQq
YLDuh8fh0leu1niMLvKfmAqJd8U0H5PdQsRxYqlPHgROOQIAYLjJDXfJsW9DtOZ4E0EEsorBltcQ
+lXs9gdSPmxxzdxnPI3TWnEN3zyVNxhDERAUxbgxunj5IJxojmpy7/hEGLLcov4EyWc2QhZhXujI
aybp3/NaYObVHLlt5cOyu5TBmwX3jZBKDGhHtpE5amThh6i0f8oF0OMR4Arma0Bs0jzaKxNacadm
WRAAbZfmuW79ovYmVj5tcEpUyBzBl4F9dOIIvkqgBS77VopwDmjVN78LS7KDW8p8TLXx7VDl9/WP
iG6Ebn6UIMFhC0hV+6DtpMUbd+m2IVGOB2ZvfvfVnG+mL4ChYyCW2rBrp3Q79Hs/sOt5qMEW9+U2
WBkELbiyVywzHh5KZQ6SYKO5hZd/tRft2azjziKDPfgSGSVX7+03+ZePVvav+TSH90EF1qf79bJe
hRsw1uCf8hH7s4962dsdDf94V/8NEXfPnpCGsZ+QAjHXTI8nrVskx4eAT5rTlm+McyIeW9xP05ZX
DEmnuj1eRCNYAJJoeNis49YXHkszWeaTralr/O8B6SBvpR3ELA9gM3qfWWfpSaQu6n1p5gNaKgEi
KKfPHMH0p/qmIvWEfoohJ8nm1tD6r8CX33UEmKhJBpIN97I8qhTl2vu3zm5Y8IGawj/OBwcJEcdC
PTjmF8XxY4v8ucJ9YNEvKQjAC2n8SOS1hO/XZ8ZsTXDYLV+zg6b5UXrR5tVJmnmjSQFjxd/hy3of
WU4yz74apudIAEQnAQ1OdwAc/YyhNOjnnMalxLuROgENAM3XJrjL7GNU966MlB5C67tXTg5RgtPw
+x1MppUdcDth/onMMvM4zlzigXextqm7heFWHIjQWpnE+GzZWz4ulXF8o1pGqfYawIjyOTXa7Ms4
Z0RkX5KfQHdZ6tk6sWeu+ckkwICjSevFmCk7DOtgC3zafMQdJDRnNvO7D3p4AMXZZwVFjYFJfC2T
LY90n/MJXOG3/zY/OeTemaEcSN2c4M3sjlcpxzcnXIZJe05t22/V3+wAu2tYGN854cduEpJYuSDR
uaE58LUbxNEZnSDeDjZcVrB+dDARvmaV8xo9Fu17r+bmU/Z+OGXlgSaDlxkIRazmmwMUi+af8Zyb
riBR+HNJMwwKL707YKVSuZiiKqicYlzk4FHGggVPNacP40ljXWMycI68+pTgnSm5CUZiBDbfiW4u
98U5x7ZTwIaGybYrQRvPvVm3kOL92F9mWPvl1M5sFBQbvBWvfSbMeXyd8Y4DLMhaV916M27wFLeE
OaMj1gKVXeF0Z+ayI+nKFEwnY0/UnLaTlxyP6kXxKq++KrlXQLXF7vIsS5gPMbddRwyNE8ZSnYvw
dToFl+kkoXRS7pHpNbxBYAigrDk5UABzcPNj9AkwYEGqDH1BhBLxu9jEKOFdJxiwXiZcqdiublhy
Iggp3+81+sLwDXko/1fmo+p34x7AHMCob7FicRhZUm6Q++CqRJbb04XJhQuMdWuBKc/SXlhku/KD
JPDJwgtMXwlO7Cs/AEYYVUeVpSwAHNDPzCHDq7t4SQpfg/e4TfjTVbyi/U0pvBfl58uPl7IzuUx1
lC+G3c2d+T8GwYTsQnZdVfeX+0B015yjEx9HdR4Y1IEPL8JFBMGA7Vqzw02wGzZomDGzZ6j0Ruii
0GbRUNulH9UHj+bwwSJjw5NLTzspN5ONe0dYlLRAyqfI6y7/xD1JuegMYxq/H9zhhWkOmCySVwe4
u/h9KasqcZERZmBlHNFce8qdjOSHeUh/Rbxh4uGnqLG9YJKVeHmyjM2FUWykwAmNRVv4ZAS2qj8R
mZN7sMgyoo8SVr/1+MMfBhnHFtwl3VlyTVEGNcaqE7bShoMFYwegL64e2X/vy6s5JG0nBni0pXxW
v9Epe2KL+voFED7w8qyY93dh+WcZCNNolK71qvqtRJYIR7plrONzoVrmkVg3Pp3S/SFLjLZKCwgQ
3RSBgcIHd4fPWNN/UIZd5RVq0Y2+gyZkiyvzCHaID5/xo8Wu82AOUdkGQKFqafFKX3Vf4zfZrNCL
43/gHItmWw0WMggs+Pv+ErRbSXEVirTEfR0CQsktJJsHY2P4ItiISG1L/LnmT62DTQvlRgZm19DN
WuMzutJUPFCvhw5MCCi1o9su3/IOKD1Pc1VAND4UZwJCI09YsDuInhL7pDTOcm96mwNbkstjUDow
auUPdR/8SscRvPnbTG2EHB4/+iswvc0ZSzjyld/XeXx2Zlab+oq07gykKDj5SfjUj8NnAN15ISNT
sOXvmhLlp3U4KRjEnUl5J/PDB1s8G4RMg+udqmU4WOo1OLEp6OKbiKapbtG+m5Stuenn4AwFbFj0
kDDWvWgv+f13sm8A34R9K1qs+OKsfKqAPNEJS/XibD7HxtIY/qzaD8CTqXxfz8o3I2v84DWaQ3UQ
n+oq2c34rET0AXD+8VGGy3SvfIUEb3AlBg3MRU+AzJqlPVzYb/JNdrJTeGfZBSeRYbNt7oB8sCPO
1l9ftNUJE4Y5iiFqsF8DEf65ZChkh/wi3mN0UtnwTvF5OsENQOvXsoOTMUQQDwZXPJ1PLFmt2fpf
ygWdrVM/QG3rtHAXwEZP2cMBVga4hTflpr/jSffCA2I5KuSBgxcigAWF5MzActVss52+FfD7Bf0q
eLBWkVcdi8Nsoe0Tp9wPvvpUAAx7C1rISp6TMoJ15i268uiGy8h5HdJt74AujsNKjFx4L4zlKTsP
jrR44fxjk9QEpcOYw8NjzMJgHltEB6UHH6K9Nvduq/NpgW9/3iPbgFsNSknoFpkZ1sh1pl0PrddZ
nadH5DRr7V8Zrni+UBzkzOqIirV+mMUgFRBIByYeFsgHwiEtmNcxdQBENJbTQUECvaPETMqP2VJc
ZWyfHD3lmnVZLNMzmYPGl/7ka61kKb9sESwU6TOGTkNlf602pMJQsUVURE4p71FmxyA1Iz678OkI
28FiFRM27Nh58m3Gzjj6skTEj+oA71MAcqOjzpiWf1G9FwqKGbsjy0P2FXp3zRK/S6ygYT1apmKL
rV1d+pMO84UH4fVGgs2VunqEjvbVfmQf8Yr1CXiN3bvw52eTnJqNsEw+2gUsKv0P5adrPMrrENna
gkq9YOvjLXJi0iCGc/MKhE1A+WsjfTLX/R2oqtbB5bV+U8QCxxzuj3Ex25Vf4YJHa2KeeoMTAm6D
sgkznrXAcQ99zi1muweMWPhwl+pW04L3BChilO8OtxJ0l+nUMrjA6BDW+oGpAG4Tjzsn3UeSLM0D
xLIDNNdD81lekV1QR6de8cWOTRBbbHck7x2UHScIJ42+hDWkltDQGITbFJpSifGsPR6oso29NNoY
peSUx9Vh/KhP2r5fVX6aLCLVNqhsL5XPBrPDD19YzdD/L/StCIGEk5nxx/QtRH7gQIpZxYPNzveW
CduMWah60fEopo+/u8NOcKtQ117efo6X+DI705Q2JhN/a3YOaIMov9zAaZe39LF5hY5BXcvEmK+S
S870HkD8XzSzZ7f4g4ah4UYGKAwt3S331Tam5qCtKbHiJquGStnNfpovOtWIJNHt7E4aFaW2zLGw
aDLSfuclzWVkPfrVq9iiUda/9e8E9TCXiou4NgxHS+bA6NGNnqq9qSNwiKsDXIk7g2I3s5N9/yM2
8/wUz18Ify06OONL2HPSZcouCz5LOCwKi0ulnyKBaFwTWjd7HaP00Ctz3M5LoFYK098S/O9KDYHL
IGVGzhjLKZmtnINvTHjxAg3hSdDm8ASZbpbPsf4qsS9L/La6EipFr87RVDJOQ4XczVllBJIMBrgr
wyuwpsBiCCZv8lXj2+md1yK6duTrbC04jOpL4zOT3MLvn9ELERlTAH2l6chT3w01VifknLEhT9hI
a3xmN+OwDt8HcHAa583v4MsrAglyclMyS/uorwkU1WAe5lhh2AhRQnJ4lHmebojohEbFzicA60Pi
M2jabOl7XGJy+Q7ceZewdDfMLQN0tCTSE0UAUSZmaN5fhmZnEArgwepRFGioa85pYGkvYMMJ5v14
xFNdGZYlJAh9KbceFQlvOEtv0gPKaGEJAoVot2jR6XCoAEZQW8vvy1/KbrIr+kUmrLrhgD1LlOzk
bJMVcyWHyG5DMpyEC/Fdfbd/jUsTtAsMErsUUgu6jZI+yRFQTchil9FkXPOaU5ZQl1ELvb3cuL0M
QyjZKbsRrkcI81HSWziQkBw0E1D6udhUyyNCP4ckKWh36U09zvbQk5DeJWTrAFjncwFpMHhU4SHg
C9RFPay1AQ7HhY050hfdWX92+z9gv32j/f/D+f/+U1LY1fVMEv7LBfj7vtAM3tORCj4cPzDoQfL2
KXn0vob/2t/Xxoeueij29t0jmy1MUySBhsFYXPMkFAJDOX16NMso6DGBf//NKGDU99ieLcpqbQoq
veLfl/7+UZ5eEDYbRtt/X5OIJWcA+f6Jv/+eVSrqqHLmNyq8+iyWMekboh8J2RlDuPfXqvcfZQLV
/u+PsUZ68Pe3//3D3/f990ew5sWQUYg63OVV4K2/b8pSU2HHe7/Q37c2ZK3aUSwny05LCafrFkNB
N66OEFXax1zhzUpIIf2qr3MiGBt/hAMkxw1G8nisOfrLjc5JO26qYDzgYtk4gcldyzNsw/VXtEvT
8GumZEdFFb5ksWs8NVVJwQTeiJJxEQmxW/G8to/dgCurH+ZSzLT3Ro53bRlxOngpfLok6AYMRDHH
xh+eJo8JAjG6jpZCix2VWHQMQaKlwfOEuGN4oqkSbwWscbIu7xcd2RwkfkPTFnXOTb2NAK7qljhs
HWQ76r8IaJFX6gNaVI0nr6m63JVF/OIaacTQ1ZKpsQYZjfb7rJGl1UwDfUAx8WOKYPFkLRdkuo0E
OZnVeEcVgtvRRMGBqWxGmJmvCAGFURoBWUbwOzXYFjWRLO7YQmvEVYtNq2bY3IvDIs3DG86vyxx2
6ltI8gAeaGdFMRe1hsFc3HpckBeK/4BEXo1QOGTSmO5HkLwmDOesV4driS7/1iJ0ZiR19O+SN03g
5UXYi7Y8GT9xpn29Zswz0kh72LmWOJoBM2Ew4b5UjG/wBrLxrqbFQOqFJ4zLhieIhWnpQv+iY93h
7cHjXPrj68ccXiQb1mBv0bGgf6hhi1UdbUA8Bs6A3bqjle8fD0kwicJLVHWv4yNPIDyF8kESOTg0
RRvXePYjHMyIixHrFAMy7TmMc+0loNNhD0T4FzlccrceoLhLUTq5UdbeHmJYLAqCbGKYD48Kwrox
pD0e2qTLgwV0iB4iiZlDhWf5Nm7I3m3ee036+opK1BbSNi5KSAq5CWmBmE7bSIx7aBiNLz/05yzE
N4yw1BwlCMxjEUsKLEjJKu8dpHaUnqE+bDMNX+E0JxQ+xNIv5VFbGErr5t0wzEl/gM0dkqWZgSkq
OnZJrERX6iXmkCT1yDLkyITNLDbTf1UfVqvCHHfTxEzEjPDLiF88H48+FOFpqIA8KbWrcWcLLP6p
WfAT6xWjtZSzLZEYUcks2YYZmlwK3XoyRwKkFJ6SmGpAjetPgWiCqGCCVjYARJWKDFPGf9+q5PRL
w0PVlav4ZkS4LjcPuM5GcSJIGWtT4cVcuQNVFZkbBjFHW6zMTq0aMPYjqM2p2MriItN2Et2/3O8f
LCTn0TGMkAPTIXAAdm4K+/v1rxeSdi0l7NyqrDizt5BQjLLI12dA3ZifQv0PCPSc8sQuId0SrgfP
UHzBnk+xWrQfGgdq3qW5N2r6SucCdCXTQ5w8AwffdiQRfajO8cFbNVMVr9uIQiWrqfpeRXLog6+o
HpaSCu9LhGTAFhvMVQ1/AhUYAt35DyFrQKRRcAtzIOXcwLYhlxN/VOrWjqpk8uUWs0r8f3hMYKoG
pHz239WkRjTAybWapoua7HHBc/oGDHFISC+RWlZwWJlWKjDEygE+o5mACcAoHvCybHa5TAuTDN+i
IX4OA/c612ajK4yJCy37Wef09stHKHNrR2VnqowcBfXy0iXO6j8K0AjgEouQbbMXHFytOg6ZoH4m
jBtlBazSYBaMg5GXqsKyp4iQB50DpzabZdJF97TFCxUR3UqpQwNW5ARq3QGQDgGyhAcskWgsDzMJ
EXIbp6tcASaOSyqHRlJEpyvzynsJ405uRhdHQwLNzAdtT6WcCIJ+QX5nZoiU3qBkiCavnSrkN0a4
e0mBvBXl9oZjxRn/L5fkdTKNBnIfZYP5RBjUBEIXNKAaoP2kiZYqJgzb6eaMvih4XfY3WXgchUcA
TlEKGP5YaUnIaKhRXxD30huz9YMtMjdvYsKY8pHFAPgoFKR4bLBB7F1BT8/E4sLo1tt7g0HsQjQo
h3v9merZ79jg6KUNPa4BIjP4zA11Q3aSB9QSWc5CB/mbtGtzqOa4BySOqdIvtW9bPjnQERu3h6io
CWMKZxcV4S+TZuYUPGYw5fBvNwkixLc8eDP9sF5E3wPi3L9ifYF5L8Z3OUheTaxK1F/E9jj29aXO
j++3SAZvyKIKdcFXxoclxYrGOkkv0UwJPbJGiE+OwGiqF+GT8QTHQ5oxGTEbHsWUxFWP9A7gCICP
ThdaKNAiLqujYE9h8PC6TtslODZahqbm7qya8AkIC1ev00OWZeP8BcyDB4RvqPLkiOEEsWHq0TZn
4wOifcqM0Rg1L3sbsQBrsP92sOUcHId22PirnN5154zvMXVNIa5G3NOZiLk6cab4C+IaqVcMl4up
M21hZPaFRRwgRKNdU5GhQWaup0aYXLWEPfEf9s6kuXHm2rZ/xeHxTQf6ZuCJCPYUJUoqdROEmir0
TaJLAL/+LfCzXV/Y94Xjzd+gGKJISSwSSOQ5Z++1K9V2KJfmXV0PJESNOCntKF9XJVtIv8Dal0Z0
+Ws77IGLeER5UIVlIkmYoFHCIDxRSBYij66hOTVw65qLqdcA8WyNIeFIYZ9adD1ah9pv4Ap74zJ4
il1/woGYM8MUaLFRjshpGG6k09bbqETCR7zHeRrpGVcHfxqYxfbM9xOXfF2W/k3cYJTJBMDCCLzJ
LmHQro/5JgkRyDex8UKekgmXayrWHQ21iuQzikRBYn3rBaFXMOQkvEZ2VvFolOmzkOSsjCzIUd8q
+vAUIxqZsuQ654eyTfEtcTEpGvcFXpzxXFhnco9JYHVrYuJoYBLCiWOrq755xynZPf/F8Wz1OvXe
V5gXj6PRzeeiH9qjivbmyDzAcMAf2UaE0tynqB8KulCN7538sviwQ2BRg8YUv0qhC3vuwZz7HxNH
IAcr2xp2d7Vqtzhbab0yaUxDIgUL9l7ouGCjVMyfCsd6LQoGWQIRW+qGFL5wOG9MDcrULPVvM7Of
q0bqwUj+2KimUxIi+hyoXwJ76PKg1q1tmSFdiNuH2XX3iSPJD0TUYOhy68mIVmGE58eMnHcT/hDV
V7fOiZaLC1Gea5uYpWbGMMbwoC6MjS90cdfz+mFLRs25mpozMUpv0+jFO0fRjQmmtLAuVqftYAow
rzP8eStJqR0a9D8aqJbA0vLtOLYEoibgFFt1DyUlAZYVbyFycB2MUfFXqcSGlPSYFZcSSDT5OmYv
sMRCWYl/jpQ+7V1QDkTfVEFGbPZGqxnS53EalBZ0jyIlYprxqu1gZNT0X7aCYqV1PC26RwY9Hdnf
8YbVP8ICUIg8+WNnPc4GoGdgPjVpVkeiqdhGPxNXbG1wgIMf1g/kpdOYCDlq9dk+qdhmmCLBC7lo
hVyjgZ9Ol35sDUmdc19HBYbbCStpSyq2101oa4uY4D8X3ZW6HX2uEorZTysdgoMm1JCqfzZNM93n
eXGPEGE0AI9JBPVyAYol3WiuNdGsS9y+N4Mr3f3kyqM1WtFDDV01MoCANUgVPdNyNpbs3l2/VqfC
90nEo1zx7ZrYkvfSviUH6tRiFV4L12MENCXU0e5LrNuPXT4Wq57XytuUoiaEeMYGMnuaIu8zsQd7
Z04muMaye4BECxiScGa0v9mbncFG7HhDbfqkvj3sY7t+ayQSY1G0r4WRMNfQqnMSShsRMOndnLmE
+xKz23W8C4ktKEogSUjzUSu0oE6Gu6imt6dvJclLG68iRLdj5yTL+aRseDqqCHE5foYZnZ0wIy2S
zdim7OrpbLr6uYiFdSOg75obS6+RHNc01XqqXhZ/X140n4lKl1Tttl6UvYAw9r4rxSoy0X9h2LRn
AGx2xN6zxSEi7enZGgvMil7SYT4m79e35VFqxRqi2htAmeJG5WKb6fSOqjJDKdTSfJsmcd9gLXjS
GJqppH0rxrQlllGhm1SZu7UR5mdHZzAooY3h6JhcP7oYeJRbFnw1oZ3TIrMJ3AR9GrDbdZIg1WgS
iwXmS4MltRJdyf/00kk80ApLWayTz+nYmEMBSyJTnKJ0E4aUerOZPYaxkwR5z6yWT6Na9Xa2Hsia
XesFEyOqaPr5XhYklB17Uzj3uivpd7WbTJsOAt0EkK6KtiRMC6pUJMzFvOaiBWeAgPKx9R9aUFT5
Jp76peOGVpCTB41TXQR+rPZmZWzjsGGsTPjnhZ7CD5Hr+DYKsTNDPkChN/RAxv6dpBcQZZa3ZjcP
WqTTTuHEtFazC1SQtBsnxNK2c3Gohg66fVEaA7F0ek6jfucvwTBurAOCjARvGCe74a1TBbhVWKs4
1JHV+otftn3G3D0eyeBLbu6ssvSPNigjmVvgeBI73prOeBkGncob0P5NaKa0QqV3Nh16r5GIbudw
2SzrHJzsSxHktLcc50XggUAE8PfpNX1DNyo96mK4TyPjlv/4fOO1FGxCtXjYB3l2tfQ9M2G1tsTq
BD38s21VohJ0swdjRD0+mB3Skon3V1s+9xA9qalDUAn9/EVzQtqMojum3eJTLAYmkFNe3pDNQoy5
zaxPY+4y+vSm+SgtGIgrGwj17bj0+dpanJv4sx/tQzN12ZHQTY4Oz2Ks00S4fJC0epQV0WQytJ5x
2yrT3cfpQ5UjY4ji7ivW0FQ0NAdkR9HjM1cfrS7QXLz9peLdrWnObKIewU6XMPAmvSG6cQjmwak9
NjuuAhigGxOdLnpERzrqNq7cDeg6tbQy8HiTMwEhKgT9NJoIVmej3PcN+rremkuqbWulTNTkWlh7
2x6NC9GUNxD9HExVzS8ym25sP54ILcgJtJ4aBxEj6iPl2yGJ0qE6txkpHsN8O2tGRuotur9xhpHV
d21QN+D1zDBZ22l4yRrE14IkF2IVSW8gMuIG6uizQ141SOzAUS8zCT8HgCDPZJQh5hrAB/OiHALO
CtLgxIwqZmTkXtrF0Sx7jFLdErw8cVwXYmPa+BqmZzN3sKJq0IfTGmUVZO6biKNezZW2Gcs4DKiC
X5Bm1FpjfM3yMTYSfb2s+i4fKAbTVZucjSTBG2wmlwphR22gMKwnuWuzPJC6CB8JuScpi7kw/7Fc
z19yx9wM895s8VYIMzmyLbzQMZkRW6htSZgiC+V3PEu5ckuquxKeIWdAEYStJW6azmS8ZuQru/Sq
tZMAd0o9/6mcbE5ChwPVZVioqOHvDBYbzFnu15wkaEIQvvcE22wMR73hoCKt0Wya02Tzn41RVMu6
HDdCpktGdRdfJufTix6wOJDilIFgJ8jCVca71jFMUcv0aHp1FZVL7rTvhPW0q3rThtZrWOEtxYJ1
0Dp0HkB7PjqNplAKMyCt0iAxFNuqlCFlK+UrpxwNplDHL6JZb43ZqxvdRHiqOaWBzF37NB31SEQN
KAnnnDXEHsJEQc6nIyAjNzJ2k/J+RqpvVIzKqqWOtSnhdPZwtYpIR0CqrWiBjAugdk68R7thIKIY
Xk00vyIz0c9upQeVjY2qHZBqZvVYPs6m9unVevxJbfNth5zSuvNU+jZdTbP95vr2BsqQflYXscu6
q2Tf7Ghn2iNBM5FM3iwNvq4F8owLamJh5m3JGIJZVJ4KFC4T2ZIeJNfEBJZoR2xiXFgNjak2XLoY
TVgEaavcW5X68BkaaU2ABKqrkN3JFDYhruthF1s5DEiP5a2c9I889H+Uc4p/Jb8uVgyfwvGcjPmb
p7dqOztFe5Ij1LeONGGCobQKQY78GJS1XcoMoLA28ceONR99f0DKwb6lmptyM+jhLQtdevQM37qJ
6pLmhqc/1b6kNixGol1iTHF2/8rFK7lkY0f4rOc/wnPy1+FMYHIr2x/kfAUOxONgrMi3jirz0epY
/0rdaoI8qreu0MQWjapBGiT1Q15wnaPHM7L2EdbVQB0ZnE3RWIemKmHdoTwwc7ffkhS4jj2cnGZY
sgoVGn4EdklaAv6arXsxxKwoXmftBWHXKxHVq6xM/Z3J3uIQVdZXUgif7O36HuJhv1aGOW4gltes
wDheipKNvOWsCa8jXFHbDBPZmpZfdmfzUyE8KVj4IYQXEm1vFhRuy9QhfDFhvXqziUh/YJ4Rpx9N
Xbn3Hu1oqobpxhncZx/xXYHVD8+LNa3tWvwqrX6rHM+hchPQPJvviMbbumoWxmxtzlsfJcZc06yX
IdvupWtfaUW1iVyoyyqO3J0Kp7M3juZN6DIjtcOJjZxkc+ASUHITCjQIJC2yLaZ/FZGHjZR1FCu3
79+iSDynlUtuk0OVHNflqzHNxc6ws2MYwjKbFPZDs19Ell0XFBM+fqFYSCudZrPZ3jfCA8UQFfQ5
otjetO+96I/NAqQzZoWpw2ngFbT9Ar0WbTDoeHk0kh4Dsq+Z7c+0I0aucKtU9/NdamjuWhq8q2LU
vpzefjDbwn7zBRorL63fU2f80DpxNhrnxLX2XvHJktxjH0Y4i6u4bFGstJyDRQ4stHwdqYp3YQNH
RqBmKE+ZwshPKB8zWRZ/MlbQCWIKpx7h+uzIL7IB2JASiUH3f4m+/d+/jKfmQo4EhirbLqAD2lV6
d316JF1vYlC9FBEDFEIK//Lwx5OWZ/6+W0gHJsL1/h9fXn/8f33894/PQ8Pr+n3f9Zgwqq0u1C/+
JBRRz+QVLzfXr643ohrKQzPga/199/rV9XvXR38/+d++9293r88Loc3UwxeBLuspwyrsF2NxCOF5
UqEv/8U/vrx+93p/NkceEgW0D8OvHqlPqsP1hqMLx+3v+2IO/3mfuC56h22QvLrFbBM8QBKQ0FoD
OGU2H/KsI7TNE92efO+bvJ68XTia0HI8pqfFQGQ6iEX7sITrBqS8IVlZ7sIE/scD2fIU1yFNmINq
9/sHrk+73hU0hbaOio/XbyW2ZR1Gw8PJ1muZhX8Zbs/1eddHrjdV0fDHKTof0sTEuO0AZ6S24u9e
H+4M8NCV8TVZho1g2B9wtzpoBRIoYkc2DlC2FlqRKxnmhznXYlkz/bXS7rFLGdAMzURWQuV0h+uN
MXYIIuKqmdE3zihEoM64VQcFHa1F6dl0P1M9OWZcwK2GiVnctowLBXGwwMZ2yUJxShdQVHk9wJe7
1+8VhUK63btNs2uiLoA1jr3h+sgQlcTxhnX5M1d05X//XN7GXFCn3jmEJLtsSXfnN1x/dx2JhTwi
Bvj4BOf9/nt//JXrr/3jOdeHxo5Jiq5KXKH/elHZv17Z9dnXB/70u/+vD//+DbWXtlu/b/e/n/un
v1kl3i7JGoIB2QDDzGL58wpACrafBnHkPypQw3QU8Nm5Uweq2evASUHPGJaE6UIktC4/SG6VO1eG
TAWqeO9mU7l34rQ5Cainqs2Y45OTOsQQjLt8LyJ0K7IC5QViJQh98UE28C8HruxhkAzim5ytfsPO
hYrTpsqGVCAch54YM0sjpPL0S3NcsI6kvpEdGzL7EA6tgLZraLz5T2zAqnOmWNJ8gJ2drmnrqMvC
oI4GiVmJYf1AgPOq8ahFrBGoQQvDoyx+DsQorpsaDRR7AYJzpvueFl2AXR51kVM9dQ4DBBlDBtFR
Ugx0yQI23cy7O/yKSW5Feznqj4Zb3rG9hU6cawgRiNnNuQTvBkcnwrWEwaNTl2lhgpzKw89V9fe5
XnExS8L+POoMlnommLrJmK5f1OB55B+GapyIM8W0lQq0xPZcz5xaQHFctMpwPyaEkl4tmvuK2WKY
3sVkva2K2UdCo3ffdpR56zmF/m745OvGqkd+GiJGJ0wm8jCAaK7/kiGr7JiDEA6a4CDqUfSULc17
8dH3Wb5pyvaT7N8sJ9aCzTwT/Sy7J7ETTbRdo6GO8euGqEFJOAiPlv3u2uaHkfWYZ1uaadak72wH
7XhcIQyo7kBYInDM5Qsug4IESjgnDTnuN9KjT6pnyZJb0xJ0kbE+CKsa93IJ/Y6YwWZd0hxdJc7M
CZqhe5Ia+2KdyrQrYZhMLfkK/XhWmX5SpgfUuujTdUeumehMuVF2eCcM67OUS9+WlyM4hGmOGIKw
th5kYIkxJgvLX26eHPNQYRyPpLiNS3poXM5gCiWC9yQ3zhGUEVMj+7lpaQdIJDDwaY1VmemvWmf+
dDJB7iTmCn6UIFbkwm083xfCeRycZryn92hEbNYyGwWYY7v+zoVHI2mGHIhTnHBNZdle96iCSl8c
3fAxswb70uXGL9KO4OLkPyI2KDjqS3S71tvQauBSuvkl3olIp0wg82FHjDWSBqf7Yhi4FH6KyA9J
rddVmPjMnsS6lFXNLPSZ4Qp7VrNkpI0EllhALWCMZayrzP2KIJU+V7S3wtCvg1glG6kAt4X0dTdh
ER60LNnTzPxhSCvcS94h4ZuCVmdl/9Cr7pQXPho4j0XUKhS2OsveDWbs7bo6vG3jpDlYVsk6UhUH
WgK3GiassR3eZN68azWvoKgRwRbhpa70+zYeKf14vwexHmy2gmY/feuZI26bBJ+A0dLCE7GOmgYd
VpYgA0/t8DVOEFWTWg1TJyYwrsAD3MXhbTWTDa1xfkCPEF+UaygqtD0xw9S4/dFCYacw9rQNSCWW
842poPHVoojQ1Bbys3BoG7QQEgPTAb5noW/Tae0hfsnajTtb6rHoGlSGKUIZ3lsEzF0szuzpAfjp
iG6n8ti5SXQPqF5SU4e8C0m0GU393Ut9DTVMif7SyH5MFlm8bUYZrseufR7i8KujhdbrZItnBvKu
sed1yT69T7oafOBs4p4Ne85u0muQxUw3/kBnyo4QTQ0q3JAkZBBU2KmnvlKMLdWTbEmmzob4p2H2
5krSLNh0NprfUTd09vD8UqbEaFz6xYmofOJf8EznLXRsQuaNtRjueIlGYLQhEbI9rQ9rbOW2hFHJ
GB8lLFGgxzJSHeg81KQIObazEPZapZgqoAEVGUpjp7WLPcFa5tEW8R2xaAqN1kJCYHq3CVOPkPZI
gx+PLoxh1Y9+zjE1DRfVtvPK8Ba8b61jL9Qi66C8/iuFlEqjrfweU5CEqolLdmnas9Bky7tOhqGw
IWXKbjpqtoexDZ7+kPa08CuTBg/Jyjd0+TBbyPFx7Az04FZCt1gEs1HPxw5xTW5Hxe0iMuPIdash
OWXEda2bojjRJ70T2lWATjBylTqSssNttn2H/l+NM8FSDR+0P5OcEi087noIaSOMb26GBiQfx7uM
vv1B1QxWCg8b15iSbEyw7l4bszeF4NUdx7fcYZiuOeltPwv00RNWC8fAwqQ1JlRzpPDTMJ0IIs8P
cjOp4pLXOmtq6X/UZUszv8Pi6zTPGQlIaGbqR4ehVjknUEQdrsyFcL+d5VR1DEY4WXFqFCcQPTt2
e/P4GWryrLSpBprD/z7F8a4Dx5ceuVa2jJ90v7V1pLq+3KPLKSRCBCig/LrioBzgdoyZsUEt37s+
MHuw8aRrPVVtFx392H5NcsiGaaP1h34h2KjlRlcZZoqo/BETRnqIi8Y/TNb4GgtAFW1pTged3R7y
Em4aYUdru0BOkKKDOmay1PfSnwNj6R6GrbEdlxpAc6kLJHUk+W36ltxUvrXcGP/66nr3j5e4/ACx
Xwzm1tdvDJ3Bdm5cXrmn9CeR5UB+XKUFHt5ydJEvxdgd6xI6M9tHkNNEJnQHz/D4kkE6EXJOaQa6
LwCQNP4WKvRuyXSJ0P7rJOpwVWVLf72xiHWCgMPN9W4sPDroFGyB1TUEJ4TvkdWP8x8vymxbNa+7
qb3EyxGeWVwPyPkjvIizheKSIkIaoEuq5eb61b99b/AI+egdDEaNkdKcXConIWq2tJHZo77M7HPU
9xR05fJZ/r5plz1qn9jRSmPivLIkw86dvpBZr4jUiIzpjNV3O7YdrITlJnVtpEzX+8kCZZ0l3Rg/
N3eOGDJ09e5Qo3gJq0PRPAydp+8dF2KRt9zMOUJe0cmcgBC1kKqAxR76GtdZU9m3sVuxQBCYd5j6
yjxcv2o0YZAC4lQ0M2jFRgsjVpIjx17MpuTg3vU1XL9yKHXJokHCFSen2pb6oWs9/YCOfYidcG9L
aCZGhuiX4A5M8LluTfvYfGAsUh1K3ZMEqXlA2dq3WbHPo9YrVowNJB9hpcGbF1h2XNJIa0M3D62Z
NkHPNfSmc1AfuAZL5YJOhnXpuyW0AIg3eQhNoUZQWjOtm0hOXJkDtQxzzPs6DJOtXrgcTj4l77pL
xC+11DHXm375SlchYvoZkvm/MLku+VBBk9MQaRqvPJbDksUjuKBB9SJ3Lx3TBIUzN/RX91U369uR
+ehhXm6u7//1rklLMS9o5vB2RwD0ls+Ands/bvwRhoqHVoAIVIECN6cgMmITUanaVj2KF8mG119A
wr8PwOvdKcVTXk1zGPSt92ia6q2u8dQN86KVTOeU/Flt/DSxx7Puu3s11sf/Kayhja1OjGcDGOHs
72nuAN+MuPLSswY+Sdhcts7WLu4w7X3+jikgUtqEa+TV8BzX/pP8FE/VkdGUhkgVpfayF4S5nLIh
Jptn5Z7iH/MbeLHv8Y6JRfgjfirQemzdCcLpqvgFRHE5KcctbU8miDW+JEYB041prRmCQLcmNAuV
QPdaLsAxECQbFvX5EZ50owC9bnptC9UxHnbaw3zXfVXcnZAN3hBNX4E4Ygb4ZnD66gHCnO6VP+Uw
i0P+1dxoD5jRGBIWuMER3jin5FOnisGe6vNDM3IG/MbiiHeqI+UPs/u4xRFiWJvY/kIMA962BjT6
pL9dAFitk/uecdwNNmOEFk+CTqnYYDtPF9CUd5q+onvjhDoNcMEafyxEgpzR63fN5SxfOY/Ot302
HsW7eQgf6cez1yMBHZe0wTsWn9gzsKwYb+nLdBd+j3jDXxQM7G4bnfRkb2Hg71eKRduhkNxYMhBM
sZCTn4DPzmSUYvt65TjAAT8znWBqdMqP6SeOy3pVklltbaIGRwGOWPQWGHsBPPTiRiaMsFbI4wBF
qXt2YqwbSOL9ywm1xXb8jOSN/fDT7zYET8rkNOHz9iQXw50ld777KPLtn3Dt938Etf6l7Iv7Kim7
9u9/NTx47uwLp6gq999//yvCE83W2E7Yroc0Vbftfwtpr+Wo0tzUMWpqh1ogWVlnv8Sx2mWfpEw9
QDnN0S1stPA+cYOp2NJWdE/e7fzFEcK+Fo1evrBdJifQNw1BbHwU+cJJTYmN8/ZheQ+zUxHkhrtM
EERpMGNn37A1kPy9QjRBGfg8/4Lutyk2xRsUjls8oLv6ebikD8VT/dzRcViRovYzPUCsfc0/LAwu
2+GcH7j2o8PUOGAx1u/M7cREYuteWMzQGuyQzWCnRj6Nb9/E2DSRarqyAs6OFZg3lKWzhTuqe3Zv
wTCPdLNPzrD2+83PZvh2nooTON74F8YEDA3uLxxQNnFtR6q0AGDaW/qJGFL7pm+N/FU9Mlh4IsO9
xGoDq5hHOKvhNQhk/UjJ9hhmw5N94ZDtGD8+IDaTL0gsvHO1OWOUwKtLbzjn/TsgiXpzEzbZu/wT
rf5GXMxnKJgb8th/zp8Oxm5zmzzlC6fRePXMdXLq99ou3lpnfKHWe1uvsE+tsd53FzCACJ6Llwqy
CK4XlE1r5M6YIzlPXdwAn+l6lexLG1wrOSc3092CAHgytdVPwGSJu2Z3EHSrJNgBswT2yQQ7xkB4
7BfjxRGfAjj1tf7AsFKP2emcaJFDF1/oDRy2yPjOU8AuIxAEWwdiz38x2pj3+ndR7OVu/KAE56Vy
Ad/aB/k2Hf036sotO7cNe/OdwDEULKCF85v9jpIQhej6QHj4+r8c+Qvc/z8OfMfQyFB3Hd83lmTj
r4+HBM3Y3/+q/w8g+xZFl6HOhjec8SzFwbLGcHj9cP1XY1GY3iTQut6xzaBswmj0A0cSITsdump9
9V9eDEEI//FidMtC8axZZB/8+1lop93oNP6gzolBr5B/nbaPy/XEWwSiDYcN148An10KHYM52F3d
3UUMcLFZ/sA/ktxdX87/T+z+L3kXKBE070+f3H8kdr/8bLu/ICCPkjL5+HPuxT9+8p+h3e7fXAO9
judrnuPrlsai+o/cC8/4m2OTh0G0heUYPIGH/hnbrf3NMTX06J7rO6aH6vOvf/lH8oXp/o2EbUfT
OFI1i8QM//8lttuwdQLF/3y8WZ7puLpn2a6r65Zv6v+26keThUQ9jeK9EsQSekb1k2Z5y4UpuWvd
rjkq08yJRKjwcPb9R9eTGwNLOlN6fx7ITbScvaLwpge1TXr0NCUxPoGNKoV2ZbSpHfeDfvddP4KE
r5wx5PIfgWqVdbjNU9qTKgpvE+dYT7MTTNrBMCfK98jH521g3QnV/KI+HMuu13NPZ7Cfd15fs/RG
9U5pg4GBK5MbzWH72wETY0vYeGO1tyxB4v2Edsko1QdDruJkeYhVHYZFejgehyhHATUDhnQzH5C1
vCsGHEu6L1c5aQgxXBPabdjA4zbelmF5KypdBlY6OFgdH/u4SAIz6zFdWcNtrhE7NDqVWBcMYtey
hRfRdszh9SkjuKer/fVo+s3KJoZra3lo20nhhoCfZORLGeNj1sPOIOGiGUYEHiUBW0b/0Uw5LWrS
4+9otaA4MthbsY+beiTFzlTfNgo5gkvWa0CsnHujs0HGndfJIJII3WWfbBQZeSA5arTOdbSJ52l8
MgcCJz1IQFVe7UcbE55ht7feQp7eFbXxVDMCO2mxeKKtsibV99mJ1cXG1D0oh7p7Ec8yr2hkUOGY
xf5J4hE9RXEkI+3OqUj7IeJLc2H+glUaai7CmdlQlE1NIDpvvzxqMq6jWU6PtGzfVepjqS6JDegK
H3W+zrUrabiOOwzq6rw6opIFsqYzc6Rjtss656AifJ8TpRT2ofzoacOtMWivSNCy0zwZeDlHsrTZ
yEPsAwCcoN1GkVzDvqDvjwN+phXmQYoOdafb0vbaVEMMJaMFVVlxgHNRLki5kq597JNcvjIQJqqE
doyLfiyKKjoIWocOFF6ExANbTcZSZETgbcYvvBBPmgFdjuE4pKoIDFSD1p8wuYdaN05ZaF+M3L+r
spgWunq3IlQwjZ6+yjpu7hp2qijX1U6YZKZlPa1zoo7WfdG0WIF9ttI6mQ4ii0+tjRQ0XyJOS32b
EdPJOykP7YAj1lL4fqaeGWbmQNIxhdr2UYhxrH8xUELuo5Ao7T5mI2q7nGYjPHfhtjdIdk4kX18G
w5aBK5s7tHW39BS3iERVgCoDewIhAXnhems9iR+z1mLAPKM2wHuD6sQ9oxeWty6m+AH9MMWHZdQP
SfPgFYbYVhb7Cq2ev7HDYJWsjG/bk+cwJN+2BDuJQ6LY9jmSbApq5BVzo9aV18Wvyr4Pc6fb+SPz
B3LXCD6jUowHSpfsNU0fpL3UMLCmB9cAAKXbZzoKOORpZjfTS6mPPycxuNt4sM/SGdGYN8bG1UG8
2N60mdEYBvE4QNuKKaQqu1wNHn7+pkehwtRBz325dcLo0nQx7E6IasNdaNDob5jZcuCd3bLCYZg5
VA817BbXcvH0zvYYoJHAQ20j30OCu9PaD3/CWq63H+NIkpursW2OtA9tXj6gCOONTq3jhv3WJQiL
6oHpvPBKpGZR89Ub0HmKwrJAVgHUM8jLzdUwgcUNH0bpU+UVtM7yxyKWlFZJ+TH1V7NnHB1aQssw
ocY/a5TMuq/Mu0SxF81N986MwuEwxurZxR53iK3n0EnRkI05+iJvn2SxdxmYWWX1UKzGRbvm+U0U
+FFVr/M4piVad6fCs3866a9EOM/5vAirJ7/Dqmv8VOhCiaeDPuBMkDRs7cktiJlW7VeUmIqIeIQh
aOC0mwEZhGk4euC7n14JbLOYPJIcYIrGqKPM1GsCr2ZlktW89MKwsjO0ujhbBMLNbScmoLJJzafb
JMU2tJludVjLB4Hj2pLaKUNtVmbmcax7nBpQxZvY+lHUEK7MGCIogumJ5uyBDFWqUnokpujqQ6RT
die0vRcHjGa6/a0soh9S27WevFPg/hE54xkgwi8YuEqi5jEuZBSuMiJxOQsKhYeMQHvdXtu2zfDW
N24GY1xHijg6OxuxDGeUuY7uBN5UYoQmDDb3IxrNmf+OJWnYFb/8vHtNPYSpTJwu7VSPe0CqMwom
L5vucu1s5ZhUjZHlpaNuiS1ErojJ2B9r+Kq1qEFzSbRH6MuY0Ut0lHao3efovlIblEmePHMtYFpN
9jrCnUinT2+S1MJlDcXhvcm49L5CGYhYHeSsixDDsOKjEwuUjW6y7zuUlUyGwa059W0LM8oRdxY1
dho7w9m1eq6Qg3a0NP8xaQn3rgaR3QvG7/ciV8VepM4urtudneKL7vrH2ZU/bMt/Ip6ZujF7wY3n
0a1UL77OYamPVFd1P+0rV+KAcEwo2GIOlOmTrFzPu6Hds67SNha4QGZ556l4uGSAPhQuMTrZZ19N
BjooD/Kky/OaGUjT4F9mU0yXsJfMc6b5u18yF5MR0zKn2nvdqIeeJOZ9G3H8+0wGipoDkz2HAhFG
iTpP5iE2cHT33Zrj985mBFhVWU0jxie7CL/QjUV4AV37jRyrn7KfnJUjl4z7hP7TYIErshVkbeUd
WsbOtBljtMzmU9N72WawLDzUcANzhPG97/freBmL9JW36KP2IfPsltY9/PPymDTM1gYN2ZnuDLfu
8JoQIBbOoOcKiVSpiHb2WBR3WuOt48SI3qXrYsHXRbaYYBZ5WPxjqJDrTIXxHtOhU7PPBR7ApN+O
L06TgQ6TxZOeuS92T6oGwkrnUCkNUy6qurXsSmPn+F2/mSM+0EqHdzomH7aY1WujRV9VrEMC9LIt
SbhHR6qWE4h3TBMm1ZTh/xiYxbuJ55wMx8IFgQEhcBBF0A4znoucfZfj5B/pYk/JOwYXMsJrKsFi
CjE8FFP3nPcDWnMZR0HVhYE7y/0UYb6MRipwurLw7czF4c3K1eIAvK1Sk99CwuptNYLT6KF71p9a
KM2zWYobm5TfYExGKI9Tty+S+JLotX3MavujHjDP6s18SQRCQDrHZH6+TrXPiijfnQb2QwpuyYzD
EFqGARB6FO1ucuPb1sramzifL5hdIYGYqX0JPf1XUcRLAg0dLR2jRMP2ie6am+5r/Fu5l44BKrRs
OVDpbG9cPuc9u5X85GGCt0vWOvI4mk3RUlB3LQACL7KJasiGiTEd3aqmuY1CN9/M7mea1UxC8B5t
sU3lmfFJXvewGpboMmFon21kvFvG/2HvTJYbR7Zs+0W4BjgABzBl34iNeoUmMHUBOPq++/paYOZ9
ke8OqqzmNUiakpRCFEm4+zln77Vzua81dUnYRUF0e0hrJjgk2iXTZ+1ePwH1GvHNluXFcGqkaW30
EE3nMg/vfQuNWyOZD4WJhY/YI9qSDE1oKHmKoAF4Y23dj2REr/QWkmKpg7Kq9Yd86DK4wCSWYj/B
1MM+Nged22Je3COsvdNcNbQPNhPN5ZBX945p37kpkbox3RksJO0OgSXbiw/m2NKocz17MhkAd9qO
FaldT/WEstMqXznycrarsVeaXW4Qg1tfsdngLTA0jwS8cF8QQvsUN4R1ZUzU4PlhsKpNzeXq5vV2
0FAU/EzgDdBiuvZ5cAz41xkYPeUOPkGn6QiCCX8wU8hFPJiAEqahX/mRaA+J9ps1Bpx92abv2Dcc
2vO+2b5UWAC0yOGQaolzF7izAni28k05uIui2o+d2a0Gz8EQadM4c1lXHYZUzHInd1OPrkmUG4nh
mJomDtZt+V4WA7pis2h3k49tDLt3uJZpaS07v3+xlLOdnIzh38xMbtL+zS+ir87lNBrFw6UOu5/W
ZMYWWWTeomO56hQbd3bLikIG1pAG0Lp9aeyD+SE+f7lv1XvZq8/a7I66y2c05gJYMV74DGGopDa/
SiN8POzL19Eef0QZP9QRM2pOrAB3B3FXnyzNZopErLoBTj2va2tlRxj2a0aDjh5+BnHLFCgq31Pi
rF2JB266VpE61G3xQRV1L7vxpdeqja5hjBLimCble4OkEVOcgQd/8h7o9W9t34Ke06AfY/40BUAE
pwdZeA+Iez9cF3u4V60riKOJQEZbBR++hmMFgY1tGZuA8sax+pOIcTAjaV55HYOoBJp3gtUrpe0u
OhB1QHNkLXfSDz8943mYpvVE9dYNxa+ixuEtvWfLQQ1TrxEKPGFk+OL0+ctBy4jdidze4pcAYGNh
EZ9jftlaXD2hNkAG3bD8Of51CgR02uJFabNyG02AW18tD6FxM4dkRdMqCWn/6AbN/zACZg8tGIsd
NTXDD/6pKEnvC6wEnTQPONHBM/mCkDxtuNgS0EdfXaNJvGUVqT2z7KhrDpnPCq3568TOj3oWnHMb
ma4xEIXHusDUAIujK8vNEIj7XDdezBKppoVkI4jtz7hb+Xl+Yr5Ln6qMnzzLPEVFdRkd7SpIm6/l
r7bIUb7mdwE4EgdVW1FBOigwTr1VKiOzy9SfCOnb4WL81I29n6MBmSLrMlQWmOLiCQ0hgBz/3MJh
0TQOhQDPh/idQFDOe6X92abeHedfsYzx3SwMq/0ayjl5MN7G+AULWJ2IkdgKOAhIdK0c7WSUnR3R
rtM6/PLs4T7xBzoCTIJ0AYLPlSuzIK6PqXeZ0jSY35oMX5ft0ZKudl5I8Z5SjoryMcqDeMXQl3mp
A1EIwjfKi8OQi0PjmbvQJCTRFuTXQHAlYfm1Z0eaX3Otdwn6sbZeEAJ4J0eq+HD0rcpgXfoEumPK
dlbT6F1bAROtA0IMfdrzIyBUkE0s+5ljxQvdi4RjFNWzFvrXmKzKm1Pe6iz78aGQOPszzWjXWCdg
qabxNR40tSePBQJtFJ60WAematdbPZ9qsttZNApkDv1EHZWnApONtkp0YIEdHvnZeBpZWglAqNuy
9zMHMJuTQumAqIPzM5O4RV2kJ9lrjwpquIZaZqf51pUJRLWiAoRsmZBeE48+Covhbood1l0PIUJe
/uSSJ+CP3dLkGpoGJ7nUpfPqpV23y6kiQtlP8Dxx4U4RxOVJm84Jo6pY83eiLeY4svCj4linsAb6
CfMi3XDvmFHT3lcc4wLzbIc4HJyzdDEXcSwAAUExH544O346nfkJV6auOMZFPbuFbGDT8+k5Y49C
w06JxlBMgfPJP/HRufvUKnBp410gqavfhF6NMbEka1DLXyVOrcFBCIf2+rPS+vFJV5fSnbFc/kyG
bOwnAAYntr5rZ0Ya8zGH4Zz2JDssoGb/ImpaMHlNtwo50UZT4oIHhH0xn96NuCwJ5gqtTeMircvb
HZ/LjaiwcRWpF2DnjkH7uO5ZBcYx9kW4cYtwXU0qPDDz33Soe2HUz4GLfO5sA1xtWIh3E6BlVxdf
Vse0eKjkKsoTe28i5I4Eff88zj9ygpUXPXlrk3MXeyI/64FqnjIV73EVrMOwaqCk42S29fBAqIPe
h+5CdciVmB5DWIwDeCjFMTOAkQyBRd1uAD2AX7NEiMh0bap2dcGyYdDqXKdxf2f2nbEeHAFhn5Ij
Hx6jsFtx3PKXaQaUySXTo+Fg0yeIZSxt3NsGPL7Abo5jSIOtaf23wAIpWpGR1Mf6JvPqejVVprEz
qv6cKwz4mk1zUk05SE/5O+24QFunpJK0uzfZMN7J+8ck0RgzV9BcFQQQSIJUJX3ikCVWTXIjCu2+
TUQGBVTE61BQ+KW2sx3MJt6J2UgOQmDHnurAiWIY3pExe+EoTuYBm23vIFuJbRvRkzxUIY7oMnXW
luUTlYPUc01sUPcwtN+5SY4g0BvGzE1Pt8o8la3l7o1AJ0jQmsFajI8LEExNQaMyKepzH1VXNBtb
g1bsoh+I7Cphfxnll+3TCoxk9D0N4J5iCrolJ9Evx7d/UodwuJ7Z/aJlDH7sCv2x8uqdrhX1ymoD
lH/Bvam0s+9Cr/A9DNMWcRIFVQ5nwaFdGkhSSfeMrkWCH6NGgOtG3Z3K8fUZ/iYW1XyJ4niqnDJa
5gXUziDW9pl48qdsPRFihVsE4emYnBNc4ossau6T3HxqtZzmwKi9Zxqeh9TRUZ47JtUYMPdA104+
QgFfIzlBJ7tCKs5tuhlv7bRjkLWt/OYlrwP6seBtCy9K1xauPeAfpKCmdEYzQkxbRnl95X1runiW
Ex0pGQVow+1uwvHXwoFKd75D3aGpGbJcDcTsIoYuAiBojpESpOBw+B1adxmSuzWJfenfJUbNsKv8
qjSLPBQ+ynPJdO8lo0BXwE1QF+IQRom9kUZ9NYcGjnQEoCYmI0vPpYN6iMis21dVUE3rvs/mdUPT
DlwoVITUOivbpfd5u0nDRKIrEugVRhxfi9udjafAWJlc6jVrJhHSqDRNGlb7yBTlIWiNMw0Ze5OX
aX0oMj1c0ZoB2jZLQm7KfTMIELvclP1jNvClGRC1QheGYgPstTWSXUE7uTzATdj1qNtQYWbkLncW
N/NXfcOhxkUUgHcvT2QI6es+NUoVrWv02n7vUYrcfntoeNWhQNQrs9xLVvTk3b8cBbcnc3sGtMT/
Nhz8uY9T6GqISG2pbd7ELkUL3HtEVvTV5ALGoe9DG1ocsllWc7sJM8pWJiuv5iyWuhkwwjSHBX77
0nEVtoybd8OdVV6qYf/BqXdXKp0Hass+dpCPtlx54KpUiKsXCRwcoNZCFM2LeLtpuWoQ7Ogff+4S
tnvglFtsS9HSUvvzQAHY5a+fut0XjSm8cRzH+Az//UCfM8AwSw5zecHyFlT1llIyP/y58ao5a+32
/0rNMZECC47HVYDpscGb1GpbrPy4BNA2NAGKdTctH53ET095wHm4Y/w99DSwy9Q/pk6m710L0rY+
4xtbuEt6l5qgi6pl0qbuKiQkGK1Gm+ICyjOKlcjT4KClsbZlJ7hPMzb+fmz1h8SvzqrgjBSxl+K1
nwT7aa/unAgHdQqUCo0eCaZhJ38moTW7Iuv21AT2XTuqbdW45IXQldKGRxHAlE853dKFlIvAcp96
LkNwUHQVRzVnTyDBskZEI3woj5FlfinBxjLYdCDiMXoy/KS40wrShQwnXLNGH8ZgmDeBgFgl0SMU
9turlXj1UZ/CtQFxYVNk4KVcQPD5YEa7htbQsnCCw2R6mF6HNl9OXQvvvtUHcLP6LtPH9pD7KH+R
EuvwCdaAWW8xcD3YbAeXH359Z5/4LeVS5ZBzIU3mQVtE29zkHOJE8Entm1wLzVAb6SceQxs4+lYP
2Kj4LkUOLvUcWGJXYgStzHGbOPQ9U/slBhSwwPP7M4uzK4rqpCyOCZblvQnevtNAHFpJdDJN8RyX
mKpte1at7qXVYv0KMSAAM3uqR7xW8VMnIHQGZn/xW+vBq4p970VnXY2rosxfaMZT72cjISV+hrSX
FXcCzt613Tup8Nf51xYuysUmBZUmCx1BUvSdkdjQ0cFnEDe+4bqDYowRUdPTR9tyXi2NCU5HUzYJ
9besZWXFovjdV+Zbw19oRzRGGlQiZivqX+EIsDAXj1Vzl7eYcmlUks0z1q/zXwd71HNPsZR466bm
w+mCq0eCqJ3joKG1e4AQwMt0jgKXys0CyWw/FWTf5rOAOimSbOsX+nPZDNtOTFSJqv2u+4bjFXUu
HXD2SsImsH8e6+ZJRAPUZj2FkpK4e1GqrRLVmrWRXb5EztSr9CcGs8fEpJvZD4tI5dUyhPnuU1Us
cHuiNTHGp0J4XzKwicYr6EEZsHuW8Vg3F20E8uH1Jec+lCCNFlZ0HLZ2S5veBfMG+NDtIBMrec3o
YuY2iiGdWUaSY1RMKwCk2cSfkDHZm186BkXmRxmPWN6193MKqm6F+9tbOK39pkkAYo18NNpoy5SS
GFxGcFHXkOsj6Hn7Bg1fvzxVkBMW8/tRoR7aVGGFRj6vT8bovmJ6+UBAaYKINH91OYQpa0ael/BL
kw6mczVCeEzWAfLVbdMjxLH86knCdQsYiHKwMS9BBk2p70G2068hgzey7wyadTvp5PohaaLPMUOb
Lup7JevfDvaxxYTRf0zzjr6g1i+Vh08kZhCh8y4CzwkWWWi+TwWy7NwjndHy7iavfPBb87tPO1KW
fXquOVjiogFFaPHF/JBSTkmiWP0tYBIDYXuRiovUVx2XY/5SOcYFpE5PSFHXrysLDkD5QpHlLZn3
uySrE4Bj9Si8PB9CZkxJmab2ExN1EBkBzV+vB1g6mRrdxhKOdQznq+44Oiu1Kn/pqChXdgpwJFK8
JW51tJ38VdfsswXUaEUbIQqnVxB9e2H1l8YINgoy1NKEsgYlDE5ybxuoQcOnKLTLjSur+ZjK8A7U
4zYIRs7GGnwjFc1nd6otT2zHGlm3EnO0xY5u9psWmiCKXDbzY+wYd1VFDhBHsNqGvYUJbAUL4KH0
MI07TG742GRm+yPy6b4orw7Zx6NFG3Dw+SzOD0R2zCC4xLfAB74Kp3WrvLWGrwje4mGoc5oTLXGi
8H80QME1MkxP5ggdG3D7kl6c1xPbDkJsPiyIlT0ip8kLkMyx9pDGyV3RfWqBj2awa8CE6fuxJMtB
VsGsPmV4aLtrEzneZLfBWhTunLPurXwTyKccz/Sp7tH4XPFT32eI7LJMEgBnXm6/d2xIh9PjmHif
Bq+Qkz+EtZ4jYGdznzhyWzpeeSUJ0uaAxIkoHjetlTw7IbLKNAnIZs/GH81rtrkLJWagp4K5kyab
LUgcbh9qh2up0x1Cv6rs5GX+gzTilTn21Ta1Pjz6uLho7K+CdWsOR62rkqzuaFtX4RH04Nn0uoMK
WRUJJXPpJpkNjaKgwQ3NFPajTkCIjAD5XPe3m3zqOapnZmdPGdqHOoow6DrGIs6Zulf6jsUV6l5F
h3XQd1NfvdPGpVh0I8rIZpux0GpZ+REF6QNiikvlYRcoQPM0nZ+sutSZ1pxB7qBUHHTPerJ167XI
ec0gkSw4W+7V6CQrj+eCshDvAJ33AilFwRgGRGXI9CxeM309RLYkfJ5xJ46LdZsUz1E3HDr1AFjy
Sw844wgEVECbEq4TNlq4G91FZzMwQkY2yJaLnDaxAe9uiZ+ffBeDaXtF9FU0MhMrIrGt9IkWcy5O
rlLrUbfeykmfp1f+MfebVYY6oXXQfgY4q4GfLJ2y+BW1HbiqBtmlUhczrLD9Ruq+bwBLunSQYqt9
c0GH1E39WY7We1pmL1nCsaBVhCN0v2CLIP/KhnvOGtmG+tFhAyAGDpzBR9iYkM+wi9AuJcKm+rR5
P313ILODgf6Qk5GdGPHOHR+DSGvuo1y/K4aV0MFEMOszL4lPXik7TbaibpvjULRDbsL24h0t2mFY
Z73ik2BXJXPK4o2G/gphEklRJfxmzYg/mhJFgM9GwVjM3MimPOkp82KLFwY5AbzNrmd+K4JftSY3
+lges4aTj+WyUyIhOdJ5vdoajBEn3EeD9dF3MSEP45MLpYCmGYkcfYdoE02DmWZf8/Xt57Cr6wYC
95CS/QXPazlY8snSnT0OSlYfyRSuN8c7G9gWOb7Y4qRwRpbSluivxr7UbUwBKrSvvORfsbWXjFVT
r8GLSnC3C7uyXpEG7KxMVmtdQqoKaRnfjvtO8y0k/akmQOMJSmvemi9Z53NQKVkyZ2V53HxpFs+i
1ozPmqjsSSMezcMbFWVriZBnKSrbQ9Zh7GN+bqcdSgOkrJjBK3kM99696jEq85ZJiUlQfD5NTGRy
BqS5/+Qp+aaHzAUCfziNsf/S6KCHahfUMPYdHxrsnGn/M5YZS4aY7rNo2joKKmedEp1HOURXgVFI
Q7SUY0aompwPs1bEgDj2yhmI0oU8tpbxsMtAQ1tM+LEbBzChaYOgsjURqWv2azmpfl/WKV06g/mk
o15LMV1aDpFb30U16In4niMQGoXReUN4s6umiuzMKKyWvg5XMjeZcbfj2tCJ8SPca6S52rV4N7HR
vA+0K9ZTzrrCm2sBXwwfyjIogVrn/qIH2JAHlzys38QEB64fiG5E4C/rOVUAhsTWmGm1TE8OXtA0
B6Y3S4eJK8OgY1FTVeS1fTZ89BmmOzzzUajYTK7C7vs9sp97zYmeex0YD/Id/KoZG1mJcSsa+nyF
PIxMT4ggnJr5y1misMOR8z3S96nrhEuFawU7U8whzyFqepQIefsoQ3wa7KcJLmBAQaiXJuP5nnGp
0Vg9fQJ5BRw2bnJbnRL6Vltmzvq2M+IHuzA/iyCO7nR778XniiL7vjWm4xBCuWJk1mBiREuOSn5g
w0ojOP124E57q0DdXuj2YioitFJ084oW+1gZgg/yhueGthBmvQdcjndlJ0i706uXps7TlWm/ecWX
bJx6pdUQ73WhHlI1PWQmbbqKmeVYB/2DH9+7eXCc6Ik4Gm0xGChH2Sb9Jpm039BBGSmpnnjlaSAe
XHR7225/C48gnsQft1akP1vaexLLH92aln0mMvA6KGdMXGKTEUxrLxBk1eioivvsLKbkxbL5WGce
Sl2abREkiNSFu6lJADVtATGjbs6dMegraxQ0B5tm44eGWtOPRvQMNWABlIU1ccxWockewrvG2SYC
rTLO80ASpRJ/OeXeVg6Wu8szZ+sOL7Rn6BFKzdm4TfeZCcYyaYF0f3DeDDG80I54bjMk5Ghhqq2W
yvMAC5Fc0G+joiObkDLrV0xtcKAC/WgJWPS0/VTo7TZ2Z05NHwAGy9lItKS+Rni6Z39+RkRLt2ky
MNoevfrAjT6mhKqtTd+guvDhb99r0iSzpmIuXxAB6Lv9iYH4CbuLXOllQJJssca39SMzCJOxz9Sj
bQcYwJSfAYSOenIursKZlU5kPI1s2bhfxMUOLA5atDptcxPWatv1IiYCzfjsR/CLcYLJkVgR9r5g
mxvPrWelJI1y2IuTNNuYGjp6SHeRTQBXZnb3XiYeO+e7jsCGeS65Vz4t7KYle3TpF1V6SmwYXw3/
TUiWiI5Kkq3vk6umt5S5osZNLCyw4niilFw33kQvvdZ3VH0afb91TyFWDeR+ps9KwSpICXQprArE
LgymFRp9v81+l1mMcaUNjJWr5Kc1DgUmvUiuATU/hJbe7Ic+Y2ke5Vv76eYi3MUl0yRajK1jEIk4
JrR7GkouoOuhT0kb98+uXZ5CEJFbF+JKM+Fpt8tnEI3lFvjLoxTAWRXXLwc+CEaNKEiCHcJ6UyWY
JlHJ4DJomKxlO8Ns+iXzrccp8AUX68Wu6KwbvvqQrlD7DnNkrdlM54eWZL4BdX6ohhGPAGl/Wec8
aPa4lFK/izSzX4e0V5BTZkQ7Vy1MasIPjWTHMMdf52Pf7WxtJ4quvY+DGZMbdSj0Oma4Aep9ffi+
qY//T6j9Pwi1Dcv974XacB4VHYj6nxrtv3/ob4226/zLQmZtOrMGW9j/T6DtGf+ydWnLf2q3/y3Q
FvNDTDgsQzo8AwtV9b8F2vJfnnQcPofeX6pu838j0LZd4z9sOVgohWN6WHM8Cx4B3joE3P9wJyip
rIg2c0hC83Ode95+9Od06pp5xttoVTBOU0sAh8Lti/rJgm0va1z0uruxYvUth+L3VDbaDIcuod6i
awmYRffKu451lx7oxHt4f2HdalhWCwvDi6h7DpktkefBsTAi+0UHyGR80TNyHofSvpu0gWQ925ke
+npyGYlaJFwY+IJsVnRvEOE2LZNmI0tqo6oawX1NTbcxayjXyVufFyXOOAqGTtwNSayvsyrZGn30
6o0e8GM3GFdJQh/Psa1yHehAM6CGUxUoSHiFbd/VUfLijsF01M29k2WC4fSub9h4MliNb708aC02
qjHLqqtIs+Vomx5hItM+9fEJgeciA87EZhMMhPyxOhAzWZvXJnN9UjFNIgsB79pjl20D1S9iL6pe
dcbRtAht2PZmqG/NAiRUa5sYrgmgnJxo7ULQPt9uGin2YCDHdazD2xt5NRLRb8YWH08MZGCJcoRZ
T4T/yZ3RHpbSHizgyWeb31dXxbS1jf5YVLPaZMSoa0z+2pN2DiCd6hOMFaKKtkUagJhxzCZE0db4
UzHZ1T1Wo6TGs+Um+Vbmw8WamV6JwO3qxMO1SjpnEfUaos4cWk2nYbGOiB2LAUZj3/YOE0Z8FeDn
t5w1+pentHeYtA6ksmYQoRQ+7U0oSYEx+9w/TN4Fz6moMpMEWxhcaY7Z3bLlLspT1OfN5PIOoqe0
o/RVhcHFTRjm5UFxHDTnTSfANu5RCdHUIMbdYtyCHs28SoHLJnPcd98O+01maujgk+KoPEetyxzx
ZKqi9mB6PYI0WSQrQZ1ziuk1NDRoVhmpDM2gCHhvG8JkB5n8dcOfZqPyfewUQosC53Jd5QBWiksg
sl/Aslb54KdLCnhCtV0AXL1f7NLSVTtXQbAyQ04YmWjza97Rp3PqeeJJPGpNnMMQx+Up0I0HR1YM
Iabm4lIcGqZQpxhiKjpCA+Y9YkKEKk+lMwZnmEp7Laa4SMzc/YzxwYEdukNnWD+MNWAGyJoBhium
AGLflUb0I93wlPnGpxXmoFl9Ts4acQuXsjKuWgnoEQIDO5NOJGDD5HjZSuWv9AGqr/QOWaruwX1F
66HlAN01xpebBmRm1vpSj23YEkOy0zwPZbuGZtz0VLqcSPQLjgMNfwvlVO8nHWkHETqzborXUwN6
wYoqeu0SaRb1FS2RkOYbuXVjEIPyAnRJxdt3aj1N4suu4ie0khoC6oyfZmINAcF9jTrsdCXNi2XI
WNOl7YVmd8KbZmSE6mKTHIv8qlNhwM4pAc8pDrBUiUY+W5pHx9lCAwbutC4hJ6Os3PiDQheR8r7H
2iVEULAqxh6BIyflqSKrCfl8xdJYgfDpV1KYxcox+k9h5i8C4gC8z2ZnwwWmaCcoSGrDnLxT1mfq
yrNJU79MmP2Qz2wT+NvH9GzLWeEdup9V+Mux5LD5kakQy158ZyAbqZcX1rVpsksyoLeL6/JtdKcI
gV9HFtMU5xuQgsXCz8Nh0dUZPlewL3YGc0XPkt9l0D9CYCjB1yHlxDVd4jN2/eGgzHaAEkDvsTXD
zwRWKC9e/Fkl5T4o4MWJpv8NJkat9Dj/apKiWSLqp9CoBvgE+NZMaK/IZVAWTyrbtp6Dxi8lijzH
UhyFBnxA/zENkt9dZ/JT1ojp3KC1RUfsSpt5q/XlNfGewlmWFtrTq2dpsJ0TH846gwo+b2PdnmVR
P+OZeM8Gda0TH2i41IKd1OBLFVONx9Zt31MwtIeCuEGUMSPVBiVeJx22KkEaoUOpN2TO0gonfZV1
h2aCg4IFtq2K7+wn7INrEiYDY0/9LBvkP8lgHqPUPQln2Icp7TgLrC3tUbFyE8TroiAOBWkZ/XrX
fEWN9J4kvlo6wfhdKH1f9OOvsQBEUnbmWxAXgiRC9TroxjkMW3trvBV6HzNiC8SqtsjPShWK1FI5
HE5l/Yo6gCrf77EEo74rdRCyZj09Tln3m2FVSfW+NH3/3jZovWgCPqf4jew2p9vlubuiifKLVwfO
WiYTDnjcMMQHiERGdzkuE+oQ29sMIam/QH8vund20SoupQDmjChz3RXVN6zZYZlFUYUromYBbNdK
MOvulPuhlDp1BhQTbE4IcAr5rFX1o+jZWf2o+bHs6uhWEc1GR9sMXnAJ7INfAmgoMlZumtP+MdSm
XZ/RbBfC9Uke148ARXmM66OI024fjzxJ9VvV9ofVzsZyZT2XokGDlddrjDxiX9ODX3pvkW49jEFp
ndrQ4XQx5geq9EeWHpd+zIr+dLzq2TeAZR8zb3oeHXRcHhFflAUXr3fRFHcvUidUxLR+XHagjUji
dY8UF0jPUomRfC8TRdnNX4RXK5HAK2roNBwj8n0bvToK228JymSdlU5M4Jb4lfpdcebpEbtrjrgP
2DgcO75zOI3vIQfSDZzX8L4dny0ujBUU9yZIv7lUp70W9uzFqLvlPI9MBUeZ0tl6VZ/t6HivOC0d
AZFh0e6yn95M9l5J465VHfxdqb/Vvv0AhAhnW2F9lfQPS1OuJsl0ok1xbipOUUFth0fqHwCu0rkr
2imgA7Y0wss4WXhAA508XZOlKzJ+2pSttECx2FJHI8ouFEY6q3WWYZl+Ci+5NLZ50qvsUzT2e1C/
DB3YY2VsM0esQbAz1nWf/HgHtey5Iy1l3SJ9yqSDMzumE9FsYs4fU5yenAryXF994K1a1OVw9RLr
wSiDE7CIb1HSGSvHg2igT4wRKOzilWmRCTq7OuolZLsSaa5Sm4Jx67bTzW6L6wL5euZ+Zu3vJkSL
lNcYWNMe9XCQ5F+DfxjjL7CV2zAGqG4EzludAWAK7G/pCLLkfedHJeei77RTMyEcziPaKInt/QIE
4sO54hWD+1NUhb3rbS0AN5Zdx6RxlprvvKsMOZIJFIoDwikobFA6MbMjXqUcpYDA9jQtse4t+cAu
Rfc5eaip5XTvVMFn0DXPMtIO7nyupHd0yL4tE/69wcda1bBhQizQLuMzOLybALHMFKG1MWptn7OC
06tbaFq4Uekb02nCsFtQsqTX0OnoKDwRlfikTQz9dIRB9ggpLV+g9nlujBlCk7K0DKn+1I7VvnTl
Pu4j0v2GV5oj2Ou8yN/Rtkac4gjIUZiJJmljmWu8LZgWArQ95o1l7PGuUgmg35Gcb10dEUPWL2nR
0F7V4G2jvCo9i7C7bttY4t2Lm1MUaJ9O6D7YxkQMnCGXIJex0E8w90xr3xXol+rc3U3xo4iRqZqS
URgj7GUfNZil65OoI2PbJLz9kMR2mZXtq5iFzlIEOSvQr5IsDPo5Ub+udZxcOJ+2fGTUws/mTUaP
qkOrSXQXZY+35fal7bbeagbIg2nkYTfQyr8fuf2/KtHJuC35Frfvvt3cHkA3GurLP3f+eeTPfQ66
Od8Y1e72E3/u/8evv915e2L/8T1xHB1N0WZbeEyNsb59HzssePvbl6z7hAD9+SdLBnl0cBH9Q7Wz
8/Yxd2KaHPOfdLsxPP3vr/7cB/von/e1lRkeSmKasNHRZHE/0tvvuH2X9f9/61/3WQedcyplMsCb
m3yknYUlU9ri6FRzGqevM5W93Xn7ntuNjdnngBEd9ax8ysMpWP7Hz//53y6GXNGirARwwTli8ecR
I5fxtuQVutFS/9LhlGBjjBnycrvP6YZ42SfYvuJB+Yjd6/vBnEGj4SxPCtNZjnT7stUCRKXpKm23
ZR/eaRgtzuxWk32inoiiZyj1ksy+hb9mpz6QFDj86u/NR8QRlxzH5bI7cnKBh/acYuhdFq/TKydS
VIX5F+NwwiCWnKQP6smY/QXpo3tH+E0EGoYqaInT9Se6eGdC26fX9jQUzn3y5KLlmhZfACUEKejj
HdlF6RK5CgI2Qnv7TfvD9UutQhA5Op30HUioOpJyojk79YHsidwDPd3KbQrBB7Rhum2+MhtxAHY6
lPmrvHsffPJWF5i5iDz+rE8+gcHLemu+spSAid/Q7EZCt/Bfiqf4iIfBCHFyQUuE6LLSHhHsMKgz
TsmWFArjybIOIaQcdFTWWrrdOQ2W1+TiXkmYVwzFt/h5dJT0AcVseEkP+UPQbPKHOTgchT+CkLsM
UD1RYXsh3qaMEQHa3xGB/2ke0TnMoRf1D1LBSQKP4Z/phj11jzyobbpNyCnWdvBVKFnRQqNaqGjV
LXQMGOAHsQlRWhMaqS9idvWl9eQj2nsaHmhSax9XSJrYfKadXS/NI2bHdxbo5KowLOfL5DF7LO/D
JT6eDQMmSjNwPwvBIXcBcubD27w53gXJFzmNzAcWmn8g1QBhvzww/8MpuogFSNAFAmhKzBURAtEH
MY+7aj2+WZdijaV3Edx5J2SY4xv6BDrmi/guoGd4/zosxQXz2B2TiwFUB3RGy1xRHi5oB14JmK92
7upKwgR34wqbb4Gna0vr6n9jhIZpAZ/5l//kovNa/BdX57XbuLal6yciwBxuxahkWZZll3VDOBVz
znz687H26d5AA2tVlRwkcnKGEf7g68/JWd/rP+UXf0/MtfYdi6av5I6vTPgjDF7/rsLihr7xHLnU
0neEXwyAElgd8yrGw+gAflh3fsXn8h2vwWdOxWra6XvBnXcVyaiTPMKPb+tuPtPUGt1NDded1X0Y
HSxMX+C0ac8Ukeh6Gx5C3vnOR+8GVZPIre7NbwbRwvZE+tjOo3q6RC9/NNSfUWiyjzScpYtR7fIK
cEOgwxRBW4SWIhhyTIZt2qK71ZdegCckd2RPnn6Vl5dk3Av2b1+7LTVphOmc9JLAcbYNOjr319QZ
EIE7UlEmpWXhXefYz1GWdwrWUgkUGFaXjUoLFPtG+I2u5WVx+1ONjPtuDbL7BM7omLDj+OsxmRmp
6kwl+Yj067669xSTHshI/s9XKWh40QFnxBHDv/JlqFgBHnwtByDFDhDY6jR33je9NH7ziykDc9nu
AzQ/y8mZ7fqtg3KOetCb6lNnodZjr99Mtu9zepq91hk9WijJ03BuL/2tB1uTLBfzPKvM8bckQCnU
jr1fdd+C9NrlFq40DmjgfzPlN7N9y87JUXfG4rTv35kPpN42X6n5cH6XiEGmXApEtN4BLZWdgek6
yISju0TVblvOPExm2RHXr+iwDWb3u5f49nRHZgpxovJSl+cw2hvUOA5RcRQP2jeY7NnO9uA98I8M
BlgYejA3++QpfoaLZBl2dZ530YMiCSIy7yi87JAyeiRudqBhmBzIc6orARMjV/kA4cfi6k00N79Q
M85c8bzu4/joVTrsNqd4elT1s3wd/paUzJdLK3iAOZoAjK8OL8Bi1CrLbj67p+QFnSz8Zjag50P+
yZAGkN6IdCllNaOb+NQnV0eqJZuFXOv+vJ4EHIDUz/FHQyywPze4j8yOtXvgJLba5t9EvKTK7gvx
J7q/qiM8gaXJ7qEzvzcDjQq+gvqaVu5xFqISBULsAqi9slkTxW/ltwISDrbyNf3SH1plF8VgtrDE
TXbNmclS+YyKGx1Qtl3u8Z/hOtGBvDA66xHaOTzhXftlQljckRvJJXwKD4la3p+ZjtmGOn5UZ4lH
1NnpH3g1JU73uCrsigOrEOF4vIfXE2skccXyRQmwB79L9P8xvz31CFy+gCiGXEoDaAYSBZ/ax+hu
5tFPv5g27NLtxLgpXxyWHIGNPR+xzGBzwHmreoDnwlgxchmDxo+uCQe9N38tRKoIrNYO5R82aHt7
9pRqqs/iAIw0wFNU/FHwk2SinGNvDNRt7tUoDQ1vhT+G22OHSwmk7oXCZf76oBGOe+41v62sqBcu
Ufxtb9zwdtNntp453CdxwHrbpyDO9503Rc761Acwn/79H0379QtsyDFyve5OqzExdnhkudkTAr12
eC2fq3t1R0siVgP0WbdWGGzBysbecNb9/Fsc4H7+rupFI9j1U48rQCQZYCABeFfZ+PMAYczsVPDl
jsdQ/HIysI28DxChsDLF4AG1qAvznOMtPDQ70UWsOWBapT/mX73zNJSiW84ojynUsVYanwPK4yTl
BuddcZW+sHNUGRXpS/5FWJLtPLe+DVj2sh1SnwM2l97w1Vq1S3JAv2RXeqgY77TuwJ8HvfEdsIg0
8KDJGSAcXRD6u/C67pNfbcCeuqvRYnuqDXj84lv8aiH1xhx4yl5JvL/6d/HOQv0F+M2uflCOzYO+
vs3myZ6B3Dr2O1/GEbJNFu286Dh86od6zzL4A0XuIRyxczpGnuBQADDt0eOIPVTdc9ORj+/yZ/kz
OqJ8NVMBsbFi+7cxOWxOzmwAI7Tzt2dMHUEnw76i9T0+8XC6u4kj1Q4ZCXd7iApHBlAT53Wbpo0P
LBCg8dHcVNFddsdNtH/XAy7/pOe3steB/vM630wB+tqoDB6RlLVJGgSJYgXh0Fo9YMcR8GwCeUWw
FM/qmB/h6jpCRsfU0cPT2AOX96QiMIabYfr1dMMgYJfEKNaJ+4hHq6d7TT2m6G+9QMe3f30TBnJw
dEQf2S5s4y1rB3wYylFv7XC75ZErSLzthgfyGV5qPdeB4fqhRzXLCT20Y21m+QtgHhBv7nSdL+F0
iZqvHC+V70Z4bQGDzD8K2aSsWGcBXU7xgB6skHTgU56loUZ+snCxfFirJ91mLheB+YmDFgQlBPOC
3vjMQUIS79VODxshXF/VOnfFPTB5jivKVLNxo8SphSfEOFQXCLdQfsuvSBD0Op1oT4btbupgdcJz
GFjjQ0XZjAUUHdh2pCD3yktK/zNQvtjbOE8IpCUD08wZMCVZwy4trvBkWssjXGno1fqQ9jdPv/eY
hXdh54mxuzgMv43d3HEFk+y6ZuOgpW0TUNfIhgQvGx/0pcFAhX1bOywKEaT7vR4B3a8AGNVdB9VO
88fOzigly3fQJUTWGU1oIu6+vMogMu32ttZB7am/6q9QB52t/07gSwgjPuoL69x4z9x+Dwxh3FMx
AdG5cD3rjurKrniRaM+i59u7FIlbjLVBUrVUoAEXOHOEBwp7hV3BomcXY8VDAERQEAlJ4h0Zy0J6
EVSCUFUr99BHgRMeZvVCSWXNEX32hJcwfYpmm2bFw/gTqrh4Ps2jx/CNP3i6/Gc82PtQooDmqHLN
PmdCXe0Z7fwikHgckayob4QulB9FMD8qEDQGzkbAMRNclv+QvWWHNPVYzwtWftxLs3tVp0CLThsC
w9bPy0EE3OPiUVRlz/MR4kC8PbG+ORQ5rgm/gnpKE7conQeQMkFyRcIi6Cw4Ce4yDIzs9U+Ko91T
+7zc8RSeZE+sXsYGUQsfoAVFFfHeJQEEtg18oxOk7RX9rHS3RXgL5w8o4lW0bS6gL4tHL+6ICN97
KsyE4OCQkJpCWBLWrOUZFsB2lwBj8aPhQoC6HpEZZM5rFwqNxmHgFAC766dOQVJ3RmeKwz9zqnt+
E7JXmjoHMATmtNfgudvx9Jx7Cy6aUDpIwhDPrh1QtHXQFlc9PsyYzIeveQqcgxTOLp2ZphuoKHYz
2K99SYHjaxOHFvOjQbalPA/ShXCG8xG5EDa76df8hauFjdnYOimCNobfqF6GnWdevcaArGPBqzXM
X4CKuCpDc6FJG+H9arC32VO1QxypzA5ZGxjFsYmcAu718Jc8YWKfvVELwQ2MUiNILnp0CgZcGsVv
pwTpWft55oUWIMsTxrczZkwG7Cb/sk2/wLrg0VlaPu2YrHBAm8Yv6b40Agn+0aFOTwhubEEY5wgy
JXa1XKPGy+MT5ejSIm89Zfh/wWPEZA4sLnZ/JCTQP3VxtIkR+S/Nccwh1uYBrF9EgxDr9EOWcS43
2XOBhfEAR5leMu2SY8w+qH6axnOLnLh44MiWZLtWv9A/orb1VWMTQi7zy6kka/avjMQESOMhEJ81
V6f5dcI1md0r4lEdqHwvv2w2Inr6qTcpHsc0rWMx99UkQDIsF+6a1xcQMwMdkPJ7K7lF/APBjdjd
LhBarfbJ/MpFs+cgxq2g+EIthKOIgIm9bs2vM0JDrxwPnE+7/sK6MQ/AKBvvIvHtfdxQD/eIO/ob
MB52dEBpT9EnsMvTo95Xu0f9owTz+zf4Sx3zG7v/qVV28J1EUpp8JmxMy5mH8I5cUsAUfaMs0O3a
Z3LZIDkXV7ghAjV2KrOkd5/CLYWtfoOybH0qzniZdTf9JuwybChCjnF6rb0aki7O1Xe0JL7Gd/bS
0mmuCXNPYhLPrY9kEeJcOin3FqXyZ3kpztmBG9r1Ny3Yigd+O3nbwUvV/SsVPLYbMr3sUF5KtNVe
5h/0GwhpEhmYoxjAxdAoRjCrG7jTj5lZWbth5VkydQ/TnZHnZ2Z224BSleAVsqbqPjFPGf3c59hp
pvN2kEDzQdWUGsCNrAoxENKGwWfBYfJ2wZ/PZM86lTcWLysy9+iVUy9gT5/Zg3Yy4dMUIPBEE3wv
nUCiMsuWX2TWf4B1ItJouHDCMO2Bk+1Ri/or3qUry51PKUgannusMn6QkCx+k2txNY6Vb7iEd/r5
3/VE4yX9Ft31ZGHBTuJIkF/XQQ5J5lKmH6tx6GSPm9rwoyD/4Ts+VZQQCIu3hulwVwiorPf0Dzm5
4YEM1QL5lwKT8IWGXfFtIBNzRWmIFc2teFhE8hzK+Zmp1V/IVKV3wkvd7j9wu0b3TfEu4p4nDqnx
Qq0EoDeVp8QDpykS0TI4QNqQ3fimcJSA1xJditV09POQxAWTLdOrsCSBk//QP7oaCDtsfcCUu+xM
0KRZr78GjHFXvs+TR9I+KngaOzhw+qC18KXZk2aImatkl1a/JMVfnEjf+fB+8ixmNMcxGnkRvonu
JgocueKr4FXwLzmqtVP/HBm74WV6yiEp7wHg7YhmVeUZx3rxQ6f2oT/jQd39MoH2oc89yDZWGGxZ
gy2Dr3Wyz/bUyrv6FQdJ4RvuTqrYBcCF0Y0863mkiQOHlcoLOncnvfTeIbn602l6jY/he3ufODBJ
OkHX4lxl7uKrHfX2rTXekbaWKvtzPqSIP3DqFJ5ToaFDCOEgaJ85HPYNMvKf4d/xVlknjDykOqDM
lSU3CP6NDuIURfTXBLxwT9UegsKf6ZPzjI95FPBPgTx8vNd/i57mB/UmcjZV+Ft3NFXt7JHfXitb
iU7dlWhkeOgc15WNhgXyzvxmWQUgLigz9sSxVAe63wX5GJs1CzF9RRXvVzn61gux+bFwyTDpizoD
NUz5A+1ZjwcpZk/R0zLtB9lb5CP6tel6AioieyQTHM/ljVigeMiL/2rQDWOmNjYVEAoYVHrYp3cJ
1WdvK3b8pq2fe7nTgWj2+aooHwXm0LyHE712ZxFY6OCmJ6gvTO7CuNehO6nP+LzW79R84b0RK2Db
BhvxWLyZPRoOLzz1s0gDeDhmI7d6sVoigfyr4iBoqMGlUY3AM1zEk7j8oUJX6ojen8ISB4gv/qMi
YwHB2f56UqAsokQ31XfLuM7dUd/iUD15xkk1qKvgFUcmM/7JEX0UjnzGQMXfD/+WF2b9N7URS/Xn
oBv3JqJ7ocOGdiLH3+ojWLsFoZfobKz47lRB92KERwxZFLIrfNk+qNMRwpfUPIh4yZYoWNYHIbQR
P6fds2vuEA200O7f+3f+2ipugfZuvTTlS0XFGZUl/WMQAhKvJ+Z9T7ACqtgme3sf2X6Q2SEMY9e4
kGmY5ac4Ie4322bJDThzfmZH5WMoX5O1sZhjdnXC38Rrg9RLgf9jMIRIhNt/kVxCpQDCM1wi8nUK
uvJRS+EsuiSf78ITx1DlsKmidqTT+CGIQuQpCgqqNr6cPSXokaDiFGwD8uCKuomNlEYYejFbFs2J
CDoMt1vsef7tgMWZ7fZGrl7fCrIaPX2avxit8Z1Yi20NOCoEoG32sekRl4Yfwz3+JnUhLqaWywaZ
eGxLRiCnRxKL4y8+6eFHot4IMVOKfvSEOvqPX+xu859C8kd+Rkf/4TjRdDrXC4kyRQ2W1hNRew46
9Ywl6DAFEqf0uxTt5i+JJrat1JRmQsnL/D2pPfqKYEV8UXXGdxH5Z7IwiFBg518xXUkyFzWkznSF
JwY5aeyUWqGKar07nKe76i4HqLrE1SiFecpXfwNLdqLg0VCtIQA1P4jugSfzT6r/m5AZaRI1K2IE
nWfwFpErgupwCUYkJZDSywBqagcZ4G+O2gNeQbpNyR1bkMnFYrWB9rsDGYEQ2KZ09Ttp7wjVgbSK
Dun+Dyob15ktw8/iAyUlLosHpAIY/o0o5/xVORQb9K0hW604J4LUx/eba2BCMF4HkqTwY5nOynt5
yVzOtg+GTUzfQ+Is8m+TCk2GnaAjiF/zzvxIHtkGmnc2X9z7jLIUbHrWJp1W9DEIUy856KlXnaTW
NvFurE7Kl4qAAxvcI74hX7yxZt3sLUxJEtzwnGboWvi8Wd7d2LVkRobc4qYE4614o5OsLafGnt6g
+j/4+To6Ya3Zf2GbaN0wGmYR02V3wdmdmeBUmkwOn6qmougyIOxdaG9S7CFR39IRsBuTa5mwlmkp
+WL2prXv8NZptdEMJX/NXvlZCjsNwQXaMprHc+dpjBrNJXemJERa3YDFeo6J+BqX35sGhwA9QKqf
TGJimFqft7LKfURxVHunO2NCRfiohL896JgFTjGAlgO19ll/lJanR0Gt7omcO+VYaO8CWz/XjD5p
2fpLFOStP4vLNnmSLfNgyya1BvwCRIJZWdL7dXkOKs6VlxWEeuPGAta6Dkd7fiMwwR9R+ScWztVz
rbwz/1Ak5jP1dJ5uQ4G02caG++2VOx/ITsZ41Gwp8yvfLVqogE4JVBo7o9Ym5apgONuq9Jpqua1i
W4p0I8s7/qnnHwZ1mD74dT5nS1dw7dvhmUycpRwZVu6I+6oJd5AHxgFYCbgkiX49LTC+vQKv2fo5
xvjMWciIM14qPlSWl2JPgrY6+RU6WI4Bz3Sg2ENejCoKX4gezE7eE2dpzj18JyrxD3cN3ZrV9UbZ
nxdcPpV12DBQ+PiWTN2anZKTj5Raqjlwt9skRam2WcIz417JBvFk29QEiMpmROIdqPMCBQ0E61jx
dLyBttQeT73HSVF2mVstITMaBjp29NsjYldgKoUaO9xV6G5IivrNA6U47ug79sAnjBXSGn9VyvZn
Mwrgq3P91EkoVQ6mu01a09WlP8wVXlJylbXtvf/zyXwC9mhcAvRTahrqjjtjTpKe1MquZaLCVaUY
m5D72xtXIEOocs/w8/Ec/OVtWQ8MK79PZ3x7oJHNL3HvCJjxGLkdJr2CnFzAIuI7/AiPA7VLhPiS
7ba5WxkJus1OyWHoGAKuET4597/itY2Eq2DzS1wvk2B7SHjeDk4Jsm23PUByUPjnW/tGXLpTeCDZ
iHLOHqIkCi22OTjLeXrwweONLoFAxuTxudwO/63djTfUKfOg7hrikkz4X1HYuxnahVWhqXuWfKEc
e20/0BXQRMhsLjcL/o2HyJttCyOxWaiN5gwNzbpX44iSQW96PFgWCJ+xyUpmiGpSTCK94I4Q+Wqu
kRzgvtgg7lVcG2CSW/8AGCjRrzNuS9mWLAST7TX0Zrq6liO96vmR4omQUUy4Mef58BDUswCU012M
57S3c9HBUZb7mZhKxIOBsZ54DPwsxj/bXASYQvkZT0mSU6CvVNwJd5irwDrv06/W+uBGGWWugp/j
MUgmVpU71BaIuFvjHIOYVO78QiyeJutEv475waNE+y8sfKiBfBI99zgn4D6kAkudJqB1nLbVZ5D2
cVVc9nqiscGyQEqkH45Msv55eKFBGrX2thZx13rF4YaqR927cUPYAkrHp8WGEo3lRVCz409cn7g6
1rEWu0SO8+DBZRMRwi4k3Ab2L6vlsJ1Yw3XsP1JgYvCKKwyd1DOQNlGG27zr5HPP268e7kSVuKc1
bikuiLFMciPNE7V3njGXOYavrD2ju/GS290QXLUNhoO4PJQCY9yhUSchPNTR5toGFusmIDqyS/IE
wnGt9/+Gf1e4VHAgQTMnzeauzqjUbCMMYBuxCjCVjE9WOuTCWQtVyjXf5j1YN+5sETDG29Yi44Oa
Fguu3LpOdvusvlHDYzRQDK6yQJIdZiGYAgMHMsFlwMouiAuPR8dA0bVW8GlYvRzAJwPLDsTrVnO3
RKp0a647BSaOBfKBMUWglaX8nwWJDFC986jJ/XB/PFemZUjfTt3qk1N+tL6aa8g9kTgxGZMDA0ua
xyVx/xsgyABcZMe6G1LM30XVlpuCj0wway7u63rk47dJgFgw+mA8zxnFGhAnvkqVk6xsR+dCLt3Z
wj+KktpugGk6WY3ts3vaUNELGSzQCzRJFqN1jL9BqRYv23xFCYgk1dwvOm6/D7IHJtlGup7Rr6Yc
Nb2ima7OJxH5hUZ4hzDIk2PZmaqnj9tIY8bJTkaVD8ew1ie0UDqgcGij0xjbJ5oPH2jjTDLgOmZ+
dg3j8S0md2AvB95FhxH0lIPkWLgcR+UKpL95pc4GksMyj0ghAI2iQnSF1uOzDLb1o9qN6QiyUwO/
e27R/xhOfIFH3TTHFpP40bFonINheQrfGFFRPoPsSqncQ2yP3Yo9BAWRLtA1+A9Ba35t81q58iwp
tIo0RGl7IvneU6gH9CLkHitr6DwAl1Ry2YFKyqTAuQprG7dlMQ/sw7JssfuT4jdPBvh+TBUtG8vu
Ar6R6he9k0VIxiHdfWAachcoI5JACwTqLNAWOWAb7j8RKVIG8VMfAQD3IpHF4/YoREATRbprPprp
vpo+oebqO7Yx9bc5CFYwox9fuR1jSnhj/THaa905YBC3mYRTOmTkzYfCFs8W/rUMz3pUoic6e1Fz
HOMj9D+0tjDD3LpelBJi9GmJEewcSSDWHyWnfjtoWIuZaKuflBEs2jR+3QRMTB4FUxbEPyWpMvGX
J1agRq2PIMvYsUTK6M5hhCk1s50m3mQe+RZb+xZzxPvuKnzx2oz3vBXKe2graPWep8ZJXoqc9qil
veT0zJbtLvhJVMK2l7qDKnkLMBJrYcDW0LgtLDHtbd0LYD8/qIjw8XA1WXm8Mx0nzu2c4xTWJbOR
pv+ybSDbmZ1TSduzkwBQXhMH4RmmzaBdWZaA08PurWGjR/Z+PCCBGOKSlkBC/2bC0wMJlStLt0/Y
7BwmVJy+zNwQYAdWBf7cSEvooi/1B7glu3XkgYGBGY6KFkQoyi+eSOkc9wAcZGjEYKg5HqH6U8hh
uIXyCmdaZ2P5txmxWOvn/IM5w5LiytiJVtTIuYJ/2zmbETsHjyjCAirf89DYeQpAKzpenrSXAGo5
3SeAEDYozjtho8ySh0/kzcTLOL2CWUM2X7qwjQ3JuTXBGRObO5FoEzbwYXwqZx/FMl4yhgRnrBZx
Jkd9poOjWZTttyYDj5XfKiKIOWDGzxYiCxslB4LwrlTfsFCln7nFe7wVIUjms4Xkawe/A4Aw8rjo
vjL7ownb7z1rhnparny+gAmgJUMkxt0b32zyz9RGSdbJV7fjG+QJ5U+QRbmtbTCDvgP1twdpQTGZ
w7mlwhQSkbcIAkqmZ86QEu0O29CdJbJ5aFZCVajBUAy6/sxgbq+FtqRbNGrwMvOSDbZp1u4wtA1K
8FFKhKRPT6uZ43ZT9sZBw6QzUtLRKTKQnMskIkumq9cE5YADTrzKwWpQ5RFTQFSlWuwhrD3SHhpF
0aNBlgnMKbHJ9sj00egWILUkelu6QptNh1A08FMYwmijJMuspEkR7VFkE58tCmetLk2Hpc0udaIL
nrTyRLpJvU/6hLJC2BkQK+bNB1xVcKB7bVSTRApBZE4r3PGMVftpi+hzCjlkaoXTOV4R/EdnkLgm
ikxM5ABNozNo4TJrSLfZVCpP337z36+Hur54YWZe/n2pzZSCIEe8/ftegbxpMFO5KTdaUCnP/aHo
9P4wITvmmwNqdDKYyux//5CjFSDmv9cYUDSHAekQW2pYuK1ao5KWxf/zh9L5mlZxlCDSQbghvvz3
B1DT+zYXfXD/I4C2aZ+14yaA8d/X//41biKqRYlRymYmmPwzE/z3z1ysADQKVZ1iP7oeUW1p2Xra
xZnVGRa8YbBGEvD+Th+q//9qTQFEaNtkOF/8++e/W/jPL26/DbKT7/z3i3UWIutODtZ31HpaAyTk
v0/+90e6PRlUBriGf//890Wtbt4tkU7irMBWigoRT2mVk67eBvbfH9P28v987d83/n1NHuJASWHm
KsZ0Koxc8soxwktibWp3c+k24gjNy6x5a0UZYYQmNnB9hF4QdZMjjppmo2aXErMOqam7Wm5UfifU
94nKzApYTDO38jbK9VM5/+1ysSXzC78iDXVLfWyQ47J6d2o0GiMrmDakPNHVHQEQjGV0KQWAMoq6
kvptRLq4o+ZZmykheQezyQDHjy/zLluGzaB0eq57DuQRpZChhPWt6AspUf7UzhubEF1+pxvNFUcK
86vobq1GQVBrpfIVPwMhIV0XE3RB8alOfU2uaYRQJFFb/brI0nMjLpWvqABfmync9TPhyQLm0Nda
bA4tCFqkBNTnqsVTYtjLicqRVo3DSweusqZqZWZ5eK6LYY+mtJhICk04XFjCeaBraJJrWdoYdPlE
HapWXQtyn1vMjHS04MfV906LU6zTouMZSS0ZefMzD4jpdhFhkE61LapppqdCRreeQwjuoWHTVYgd
KSUrFOjKwIHvPNxTGVTcDKaR+qiFBFk9gQgpJDKMokreKljd4OkTHRWuKiV/rgx8A6QVDBIyTolJ
gVCf0PgO0+ExVgxa20wqldc3xSJ3KGeiTREXZsiKKNDAaJsf8ANxYTRGEP/KLlbiP82C4188bCri
AxK6eYXFHhUgTcq0YMbFwa5zgse4pAEzUKzSQ/pRK7UdcbNWGZB6hNI0lOeikW/ylnVBhdiblBCB
esGgNUAeWRgoQvxvR8HwxXj6qAauWECr0UGp+jT0s/YkcnYZQ3wo52glsAfsWcfZB3IZrS9qX1Zq
aScUF9EJ0SCa1kn0LqGbQwJMgCTIy3GIx9lpxLI8WsoIUUJsgbNplYPtEKewVIVYRpT5GTrYVE0j
qv+jci7l+rpOAwgpGr1QUNajZGh/GlkhLB4Fvx4SDEsnE3saP5ej6DqVl07RrXekAcdVczEAMY/F
XO7RKOv3Q63hHV5XR01oz4ahTXDv+wcaZdKm0AVWhcVrN4KBzEXCuZcsuA9FJvZEyNSRmBsj1Rzj
p9z0LdYJbluqqj+NQDgX4eHc68QjwliW9iax6KpFV2KxKx5jQ9L2WPQ66boUIJUmyHvp8JElAl2g
tc+8VOL8XdQfI0IUe2oh9kH7eFJGVPyUbMXuJyf6X8JPDS8rMpHpjKhU5C+vRWNgniBZp7ZuTvBp
+iO8FTzRpb/K0kGgqSmccQTQawCQ1GtHTZNS9PhGmeXq9mhUHsT1pdchz3Zdi3gk4AhofntzNECx
IZyys+o0t9tc71DOLAZbDLUfETN4v6h0H8EeToK2u09t+Zj0HErbIPmrkqNClRFfDZboakIun4x4
+TKzOnHkJHbNGMrbBEWlkTp/Jv5WLXx/pAB5HyjNm2ZOaYH1aBErOaacI1Y/Js4m825PZMUbaBEY
iNHAgG00Yy8MxFuaXImeHBmHoh45WIxwcbIB1RhIw3tJFNb9pJTLVY3jIMXegClSfOUhskkl4PW+
mu9IfSMdCc1Nn+isTR1lw7j9ULs5UM1eOK4oMm7+9hDA5hX3PrO7L2I+7xVROTU8GkqOoL+j2LKX
QfnVJvIbGFfo/VlERZK0PM30d6coJRFKtPWiqcp7a0kdlY812beJQkxYUYhql56cEBKWXmOvLLTj
jASlDm4wpouM1WcoKU6lQNMRG/22wH9F4FGd/CTElWeRy/KwEsjoeXUaklq5Dk36GkpWg2xvl+3l
9K5HlfjUh/XJilblKNPP0rNEfu2XkaYOUKyuxalxMh7zYv3gIZsExZT8XeIC2wolvlc4a9Flq8yH
kKzjyaqrc9gsuY9ZXwJ7QPzE75psPqSfZdbtSazROM+k+K3UEadFYwytW+ksCSvbponInJChUSkV
9Ruz1K4bocZAvic9H7FoFiwtd3FRoQsYaTdVaN18RUoLSukvqoSntJMV4LRFbq81YWc1JRjYk+3m
GW2XRqUNZGaSfhzC8bVP5W4fwdCh8bCVSOAOR8jqnxM801Sj+NsZEvwA6TuEpA4JdEIPW0kyXE7l
976IkLdQtdmfxlr3CmPcN9rCUavKuqdNm45zq3qFmL9JowJGo1uughHRFFPQEy1MpEcqZDFiGW8O
ecazvWFrGdRR9iZRHk5yXTxjFP4xV/2lLTpqBDgp4A0+nhCkjXw0V0dq0NNNpWp4SQ0EYqTKF+Qi
2RV9hOaWjmVTli1AXAQFZrQc7uV5zEkthPbQoxi463SKCk0v56/Qfy7TMp/wbX7ChsZyjbWABUFA
39TYxWmQJXcSPplxKpQ/ZYrTVaq5xO/qZyjCfWayv5SqRKncMPcJEXqAF02y0+PhJCzWiwQNOSpb
i5aJWQLgdhBNTIN67O6WLrG1C1QVJZ1ka43M72Ql2qxMZOsanTpVK0d7XaSkmZWGtu8nd8FZYSY5
lEagJn0M0rTqqc2ZDWtGlAZfNSpQ5ul4hvU4Z+VfiPsIpuiYlax/UGNEpDBB0KYcuX8dxsu6Wsl5
iS8mAskglz6wIwfMupANyMdlTY99086nVpjxPIp/Ik0nMI/a/i0WXiYNPHpmdQjcpONPsqjhbRP+
EqtkQE7ANM9RNH5HnRH6wl7R6gAlYgSJ+5kywFrtm4KQPpOKY9wW6lXLum+pH/1WJtxAnCv1W3P9
k4QAMdB7jeplYRk/jK5z1WjtXdRcaTdLIUfQmj1JyGspSXwaalqoZqp4k2TRIDRIckjDsbkn4c1i
BccQ9Omk2PhoE2s/ycMHB84Lei7ZrtoUJfBCYZ26GFJrp9rKj7O09rDNtxqTWN1mK6n2KTi4JZ+5
SRmCr0aBXrFU2oOdAv9Zb9y2OWkJ+loGwkNnhAko6y8ELFQIzHjsXGmuL4qEwzFa6UdthoiT4c9A
/20N2ZsyRG7C9NSGA+igNPN1XaPkOmsoPExiFUyGE8sOOZJ2lGah84xFelf07IJ3gI4/SfsGbZ1z
0gS9mUJIl2W2nHmhuLeUFvL/PEqEIjbRcQXpnJg+p4gxmi5dqZj1OY52Sd8UyATgvqF2KRXwnlqd
XmsuioaHdBybtw7YolfTX0fd4UVHaREFgJpHlhPQjSJd+kYqKQ23agl5r7r16UA6rEG4g9G1TwZZ
3quW9dw1YoKTQ7fFiSWVM6MbX0lNa7+Dhg0cmJfIRvVunmmPBctVLKza4wTJmKKl9GjV5lJUigUC
au3tbfHoCJqSPDK4Gr6KYHIJSYXCK/V58dS+1eBjE0YI7Ez5gCp8RR0kTNVHRezrKoX4W7QlPXtx
wgBoQmIxaQLDYpHWcsQ2pjDBQ9q1+TTgOzEWOEdV2DfobJPltFmFmXBlw+5VEXPz3IxUdiu5Cqpk
oyEA+CwlTTrO4fokiqMUyIhDBOTTyrRuUQHQ9SwSvVldgTMCCCOhRo+uza7IZKY+aoChnW20yKoy
cIPWF+UkhpkvFaNO1SwJsbaZ9/oE/cg0EHc1UUM45PkYc15l1KTQfVSlVSE88U0lX6B+L9GbqY3g
TbMS7lgl/Yn+5AYU/JSg3tGNNTt1FuWUZio582QxfFqMbOML0D4JtfwuitRFdFWSnmsTMqxKaIOn
UbG6c2fClFfQglANFEkFUpsaAfcg7ivcxaTfZjGSg7VWCZWT7jHo9X4Vyo6SA0Jka4X1TQty2zK6
8tBSRivRYV5FM7r0Cg+3Q+C1EVcSQ02kXm2KwMj+H3tntmM3knbXVzF8zzaDDAYZhu2LzDNPOSol
5Q0hKSXOY3B+ei+q+v/dVW10w/dGAQlJpco6eXgY/Ia9157RZlipDam8NF8sKyGi3Bk0NUvaHtsZ
OTpdBCOnBNV/t3SnBf8L4DGLDKFrYKcPoFOtV9pdl2fnj6U1zb0050ElTGwCdo299QxajBhqGgXA
uDkPax7feccWvfRvNEMbQuN+jCt8mhGLfZfKomTtsKDf6r4M4fTG2MGjfQo45TySr3xIjGOk6wts
WdCCDnh/mvuTX7ecLU18AnT3YLV2uM+aDFJuzuXE0ry3Vux8N3prF2oPpxn2f5NF7Ax7SucyRxkq
XNwngtQ0v+jcRzkOx4HxyBCFyTWeYdpJ3TQ3Pp8cpyngvdSzOTuDjnJbWR8OzoJzIJIvU8Jj1Y65
G/m0cENTwmIfmmD7EpFpkL0awTE6qwhMXCQD/kL7lfABghbn9t0egbN6oGtjSdCGFy9fRGJ/ilNW
hcvAWj7QY4j8n1U/AW4LC+rmPU4asQXNy5ISrbmpkf/HDduPOB5ou4rsNiXui+UDkbRBh7L3WO6C
72OE/HqOa6QaFnjIzm3zbRs/5cv8tiwzFjLNALiviltpzKcFepeVR9FL7n02w/BjIj+UESWtZM2Y
Y8PLBdXG7Ba878lMBe4QFCSimtArBKchyK5xe3GF/d7CIb8vXH32oQ3caU+RnJYOz4bgkafMHn+6
IzaSwMMVMiTauzMwP1+8JP+ixre6qryPRb6Qg/FUTG1z7MuFNVA6rUtnNkFGM27N5HXigUT8Tfdr
aPRw6DS7PLg1ELzLhTyMxgMiKlA0wm/5Zi1sFoQat8OM98xCw7cV2WcOrGHXpyFKyZLzvR6SH0mV
f9R+1DDVbR5bWHSXEi3lwFPVX4IPbWyxVSsaJOmWt289wWE3u7e2uuBNgltR7Rs3RAewbfPEeRTt
cPCzgp5m7HYlJ/h9L6bLMAA1dCKXgj++LtCXmSX4rC6I3Juga5DXMGM76AFHJOpYOOvMZTUmjhDD
9dzVDMT7hmzwhWLKqR/w+LK6aLh340Z+KbX+6RZWtUt7871UXHEnCes9qb8Pbi6YSKf+jkiyQ+bT
29UBVhpJkFbflw0WfQTjk4QEovFtcdW5fSBcm8lH65F5jApIz+TAxipgkTNzG3T9kbCm7LrilxeO
EQp5PKgtAmZOmlDb36AF9njsl3k7Q/XzEpZxFuEh2rTfS4ELKgx2s2mqYysrjldJKxcO8efemC9E
Yi6kpj3qAqdx1ls5uWVDiXYRqJJlUTEbZuma7wFV8KnL2phQLNPf/X/QW9mRZfxvQG8OYTBkU/+3
//U/fkz/PfpZ/VMi9zX5Ac7mW/mPoLe//0f/AXpz/iaFo31yrpUHBNUle/3vYdza/pu0A6GJnfSU
7Ulitf8zjDv42xrfvUZtu8p2vTUh+++sNyn+piCzuT4cOPIkAt/7f2G9kQcGyu0fguidwBWuK11f
rUg5abt/yeJuJmvq4HKLsxWKl65t6DKXwQMEzENx1N8xcLcnu69iTG+dva2cZHlomzk+60Xcfv8O
0liAp0M/zXkrn8iw+kKI6khpy+88uKl3FjHUO1FHPyQlEiTop8rC/BGXrUvZzVAhK1kWOyNQEHrf
c5QpTsAGWZ9V9OxdvQLjcVM2zyTvfa1BiJ59xdHZmujhNw4sTBf3jpbCnBw/oH8fCaL05KPprOm5
9BXqDrWuAoAc4D/pCaLoUhSTsWMwR3TqFtr7Yp1gCQ/44jxzRBJUhap3GeNvqmsOxUTv7MaDvZkn
gYY8Q604Q7vdgg5CXbWmMWrflU8wsWD9hOpxCB3rpUi9b65n7KdpoOJMPIsX3fxQFbwlv2CCsKQ5
gpgCIULjzO+Rbdf3uqd/hMWBg7tQ7U4607lzYovHuFHbObWRrJFAHjWBvgRwJok2yArKSNA5XD7o
mrAGb8E8dGyFjIeMKo0vzOoeaundtyVmNtFZw60iX7OWUflzFr1/6UejWW2wQHScaj8MmY9tJbUf
KidUGGBjrL0D9qdoxcqrTr0oOw73jizS+1oJRPsViHy/UBe4bwfQCsFlNNMJTj7jbG9AEs5fv8Ea
HqyofUycX9DjYObqVHqoErCz8NMdqc7UI+BVIEBe9BSMdnal8X9eWBE9e6TtzcrpbrKJJrbJOVvx
0fNIukGhCQT9Gnc45Okrt12nm3M4QzmFoB8VFIuCY/M+tuvnEa7qPeh7PLIDga0TqwhOdB/cWRCh
0yB2PEihgsOsFo9GTwCWhhRNeknNO8NwF/V4+ocD4vGPO+u/lH3xSGpBZ/7nfxV/YSsC0Oc+CzgS
7MDxPOevN1xg+pEEk4VGRPkWmpIK9lY4XNxuonZgSWmgqx1h/b10MajoMjFfJWlx1EWoLERUhNt/
/Xoc4ay3+J+OAO57IXzpeTIg+VdJ/v0/0B7JPHFrq4fuS0TceMzhpu48D6tMXo/PkNTl0R5WknRj
KMN69V4w4HsKGeu1A3Hc2m1hqaE7DanGaP6CxybXaA2KMHof5YhoPrwr4Cd99bluuBbT6FX/qDUZ
ytLSSCJ6NLjCw3EnBfuAMg3CbWq8u77DajGwyTY02leVq01Dmg7ZE/yHkaqHTQRJ7i6CG3l0a6+/
k74lkAT29MtzSi58caDP94/Nuj8oKQ2YV53jwcXNzPLqPm2j6SbtY+eGxXeLkfXGDhnAKyu+thQG
r1HfXWa6+7Mf+gGpKkO3zTLhHkFzXjNLRFcl7AziV0iWSh13Vxq/F+iA76OO5uegdbdea7+xIZOX
irQdULHycWnxtoUihoc9Bjut6ZTJF3q17+OKHkumk03kFoqE2klpdzRGjzSXRxnjDLD84jCMv4g4
6fZNig8bCcclSIS5b1wSoA2iirm0uY0pus5RlF5Ummoa0q8Fs6uVqOxtSaEhoqcQ33SAfaMq6Rqz
vv/sK5Bdc5dlrLEagBQ6P0Lewn9fd7jZ8AtYBfqdeSnORFowF4qq9sBSdHgq/X5rnPLIS6oO8Vy1
sI3mbZoakm+acbpMCxDc0EdHXPdNf0gBNzhi+PA1BukkrXArxevyIZJbpwDQblv+JfbS6jxAXw8Y
zZwBMjGb9LKj8FYfYNd+9QNh7y3F+iyPlNrLmNKv65D3eEznUU3wTdP1HmlB4C52y38ezp+HGD3/
MJNCMEiGaB2grjPhHcWGLB3mJKDMcr2mua3ZFTKW8uws8ys/08Pihy8S4DvbhmS4GqFu+YIKJ+8n
ccuJ0MBSkYMpCGyYVh1qLy2TnRO2yV44b0Mze/cddwcm79Df+SwDVNut2BbdYX20D1UAINQL/aeY
2cwuHWGDwlPGohDq4AK496EV2kI1+InQeXnMNe5FeFPfGAAl+0gjqCQXeS9GHFJZ+GL1uANyFsxX
Wa/xSRqGOHNQ1ZGYokFc6wkXIjBvcBc9kYqTbBAxm1fTiemZKDa0eDwBQmPN1xl2YylZ21CbEkhY
ey/uJCRDoR0Rwi6TWueH1SCzmhZ+ziwJX13pv5Flj+DSJYLZkoil06q6zO2mJsVVrACvXAYGDW55
o6W2NqFj6y0x6G+OKN37QREDyaM426TpPG39mA7dkExLd1Xvqk7oLc1kj00NhqBk1DQHdYlPJcx2
RUmihuEp1Uyt9xK1OVQLy1i0lE/UJGZbwsHb6ITs4nmeNLRUjPrD/F3WfXtYQVppqwGcMT3aJ+38
PBFrgJMyf9cQ5PmscfI0S/se20GFwsDCrO61b0OpP5neY7BdIyiYSktuxvV9qFrvbKfWtMmq8pDm
i0Mo7Kvff8F5nqLVJ9jOIthGTCxY+6i7I7svAAgDXF45hx5RxaWK0YTFOXG1I6S2Osnlzf1RLE5F
zVCgIsUy54lfxP/wWTQhwr/4IzFwsvV6M5Zh+Bgz2CGeFSLgMCb7Ponvf59xdYZhoGW2Qj/pEvww
dOe5Sw751NCLCq85SRgX1TimB4RNqgYC3trde12AVmkDWd0tDdpw9lZ7oq6wTc6ee0zXO9eRzE8d
BcBvZL8ZjphnimcvdP1dbxvc9Wwsu5GN6O87skAEF89xdfN9NFeGgqo1q36v7W/VUtVPQ4vtQy7t
pZ5r+G3djNcvjBD4N93PwgnMrej7nfBxtIROfQtbETxqWO6PAeRUlk0jvqMRFcrg9hc01g2vDeVQ
4YIvUO/JDLSFLXD2rGbrLOvZnHOs9lWVxMdO15Dgici+a6zBuadsfg1zVx3Kuti5awJlUyG3S4D1
pTSFZQRxPZxT3JsLMvgxtuIzu49jESz2uWQ8B2/X/zWO3H9xl7GkDdhADqX7U3EaH7IpaLZSIEBT
OvJZZfA3qErC+zT0yhOrTsw/ffQBNK18arKELIaq+mqHMj21bv8ErQuMOIfJrc0955z0TLCsuhMX
uodjLifm+ED/hek0S6Gu3jE7vlXlLbOTFGUZAvkiP5ncWa1Tc3XupETX6OYMAXpmmspF8b9g+fcj
fZ0Tm4KMqc1lWJPWMmQDtfNQxhBfY+MEm9kmlKrpwaIubrkA9JyrbSXq22jHzTUIAnlPUMC3HqDb
pum4CYcO7Sug+fmcBN1FcabtWESRXcM7dm8P87gzYbeC/WMeEBJ/ZwMi8s6yuBnJf/WOfgvyx0ob
CDThNFysdHwi9Bnj8fq7MQPhI/06AcLSI1XjEfuSg3X3lsU+NN6QoHZB6lSwIOIz9nsTpVHCTse0
d8InZkbArzG+B+Hnou7d+3loil032Q+2TcsOTU/jGgi+5T5Yg2GO+m0Lg/ZuMCSOlJH8xMCqXmUg
1XrAJutR20dpvVWLZ99rbqWj6OcvLpS0C8PmYSdrVt3GIbchhSugmp5HfBvPIA+eUd78zNDonDPH
Eq9mECdg++Mlp6Slbmk/RIowLfDFrXbFKy8nPZRZ8nOK7O5xUCSoIiLC4ckmJYowB9VC7ROJyFdO
YbcfG7OgYOWyJ6OT3JZxesvGHnMC9tpVhVF4+tY1MAPn5kG6GbQatz7EMe4VPqsSERAwpPg2mGxN
pwXGjeTcy4Jm78YAYLjJuAk3vNBpOw88KGdwALlfWs88uqSaxa1s7UebY/cgF5OjRwAtRgypfyTa
+KufN+25SdTTEuNcq1u4DsHUy21V9Jg9kRknnp6eE+Q7W5FyWLg54WKIygA9RS2Uwcj9ZBiXA8Pc
JLrqHhmNsftSuNriqinPv7/0pf1Bngh/3YppwNpoPsfdJsIYeE577fH091E2o/jp2UvdW5MMOYf5
ScAQTXhETDncd5CwL380kG0CfLzMd0ni4c7oeS7XCZP2Broi8Np11wlVEd8ViIQwLiZkZ2v2VoDp
bQi7h7yNS+QrSGP8Gj2gUxOjTVZZd1iK/GcYog61hmHkrzK4VVGMj9nvsF9jddZJX3/9/aksomh+
HCDRZbb3oOumfoybCHvJ5CGl96bvMR0SysEWKxa6p91IHBQ5CTPObb/57NDdQWAH4UF1XZ+ChBn7
UCr5jVfGy+tqtorU9JteZQXi3dm5n/IZm6Y7nvz16O8CROtRX+PwcAhq1KOiDa038TSGPLfc6lyV
TIb9su72YUzIfJQiXLKK76GtzS3lM+orTjBU2HbW4PSlNDeDenYtiCuBlZ8jS/8g39k+yTb5KZPq
Oy2uxOfc4GB36BsGZJJpjc96gguOgWJUOx272Tt6kPt89lhEOhg564lbmT9X+7abK7grvcDHZiFr
9npNXNzRHQZxGXrnu5ipciIJzHR2oGDU2OOSEh5NmWjs7knYbAZo0SSSUFt5ASrTSmFKrAYn3zZx
8BSynuDJo4u9MQOgsfeAk+02luLZZRCBHrOBy1ZGMCuCIznn1ZtX4U0LSwaLS+u7D9P07hB3g8q2
UwHAGAik1eTcdEupUVgHYUkmkMS/7pKW8oNnhXv64RN3cssRPSDfwCBcKs52p4fHY1Nchyr62hRB
+5J1zgvBzfu+b/JLNI/+xeXN2tLg4wUgepYLU7aw1oBlIhb9xVVJTk2dkfdRufEmao9yEeMO0RL6
aGNAgsTFE8KGtzDBobVune5TGLK7RDN2lIIDQBfN9zAz7gUSP0sW6Z9Fls4rR6ksg2s+soWoYvLJ
7dYyF+E516oPszMv7Fs4Lf6TR1z8vl8IfWe8i3eXmnuXNdTWEVjrKoPNRVjZ1mu4vd0ikW9UuS/k
OQ6+0x6nsrtRA2SXwEOvlZiHWbjMP71shm7NvNVndVknjJniEloVn036//zqFW19Hj2NnldPZ6+R
3hU5l/mjmiudEBJNGl2Zits7T9E5WC3Dg47afVvYbrL3Z7OaXaBNpAHqjfULOeatlNkDfFN726YO
6XQd5jy/sg+qpKlNnfEjc7iTxoGC0aG2mrx15132FQ5TM8DhZ+yW1OvgCwostQLDG01SIA2FOFrV
PJzbioVJGGQEsE+KzeJEUNTvXzWiAH+a5CctO7TjVW3dxUHVXKjQgoMrxEOS2Okz88nywesLOjQO
Agwe1Xzn8GdkP/Xf3DDNHrlXUCLZcbtxe5rH2sl2fuTUD002hpfQ6QTxRQL7vrTi/Eypn53LgIdd
G6QGD+oSntqcRfnodCagRIckoFLgclYJ6UYDIBUEEmydzmItBI+OIOqdLMOvYQ85vyNBmI5U4dJB
j3nqPdqIwYfoI1vHeh2z8jOVLsgGBu0F9PRjxUfyPtfo1poamJsoFuIlVtL2ALPonDF7iNwpgySJ
dCF3M5edeQsCQYtzEDvFw7gOvazJvQ2TnjC8qGifkF/8Gk1wgMqO12IldvzKKb1c5ir6uIwy8V/s
xvdf4gZymSVKdYxnQMmt3zl7HuPpUzVjb3Hc4WxX0EGclrNxTjeMdRv8JmjgE8/DyKcGFCVJ4Tz2
Qfgy0LHvXKTIhzzugUpMlXXMsuD4+4dO3QxcmCZJonWubtCK6+/PSifEkW74aaQWfqzrHPjdOoSs
HZWdF0YZGxk6H6EaEpyEQX5owuEBEepslwhN4RBES2ZOIkX1m4zBTL3sA7TCwuAXxr7GkJL8drkg
icquraWeQ58qjZ0rBDbL3glwvZcGl9TPFKz4JRk5lnxidRjuOTx42wKRBaXXuhIDc+GFpOTpY+/p
6LoS3pkSgrx2AAlnQUb+e4/sPgowNdURP5JIJrAjFVfKBOYV+eh0aKesO5h2uSmfnWKch+O1WHoS
Z0mru1kGhXxeuriK7bTe2CYgansZ8ZYniblfhvC56BlGEpbaHnIOdJ62KPrjRfwkwKs+mzHPyZCl
TcoHYe3ZpYK40Uj4pi5k7EpOGXBY4GTrF1k53X4ZxxdvcPwzUik858XUH34XIAHSnyVqi40xkzih
xeB/vohj5QAMN6WNWk5VnBe4UotU4HQbf9a6fJ785jyWsDM4Ub9F7gryZjaOIbjXO90F/X0WHQxD
jzs5uAFiZGY/dgqHZViGZCddD29KeuthIrzpvPnU1va1F6P+VBZXR7H4RG1I7EMpxNXD2WgTf3Hg
keGgNuYEbTIDgJVISurd4Kn3kaTqdVmvF1w0QQKmra0f2phoLxIJvrjQzlr2rleVrMC7KZIgypaT
9KpXUsd3vxvJyhT0jaRVdQEDHWNobq2iOgQSHFyU8eObmUkqicXfErP8RFcH5Mp8tnA/LUr5R9dN
4ELazW4OKHeKHKNCmhK2u1QW4swcmfeCmD0yestFxmA/kQ9BStilsoanjvyBqxeVX+LEgpbk62/e
2uKhUsvXUnoqB0hkScFGId22ChkwT/lTeTbeyEwhpVeXjcO8KeRDWyAFpeVlmMeqZsdBY3Y5x/gd
pXR0lgmbe99zmj19HHbBGnfSmEPBolL+lLbpXbpGF6jKtV8jrwbRUZe43uvKRnPFG0DpNm9CawFH
K+vP1tCV+8BBpkFmQLoTCvZr6r7NBUXYXOQ3lKVcDj+gu4+cy5KzXpjnRG7r3LjXuQzQGY9yb2mS
HGTNILPN2OwaYcihlqRz8ax8iOftmKFD4n10j1SC06MB4VRbbb0PW3gMhZp/jY5qroaTyfT46AWT
zv0QWRFWTphPCHfZ7hfpgVkSkpmRg7DtV2/gShNB54/NpgyYEQx4qVFC3tWJ+6qweWDh8ctNasX4
6Xu/AYjihHck89AmQC5oCyZ1WdoeEtRJd0RI9zbZHSYseRcipphUOskJBzn5eiMJCUFmL7dWquey
gFe12NGbFyPczx3d41ZlutdVXXSQJvzIsKjQD/PMsslvmxLwV9rDWBOWjLnuGLYjfEqRvjOyoMlg
MvzLL0VzYa9vvfQsd1Q16z+GKWS2fWHt8YzUbUB1kA+HAjF5WmDZmslNORVvKmYaHvEugdKitJKq
+nDb5DTPDrtzl+6itCycMw3UaAGKSi823QDB54c4AndQVOJxbnS8UQWiEaqZfT7h8fFJkN0ryXyH
+TvRNk2Mxa3G+Wmp92w07slUnDuj45dPw9jsIMmfqLwkNnRMdvZANMHvUVAqZIkvgQS/imTQYXzX
nfdacXIsJYuoNLy6RAw9gazf9IGLf4TUbtpMUX8lpwSTty4hNuUi2aw7eXJ8X7ta6GMku+Q89eAB
QpRGJz6nXybGWQlT0N+Te5fPtS9XdUiXPBtFo60XViMdba4mZQ2mdqjfBh3c2myhdwhxcA3taJ37
ypADuLamvcsZ7qdUW0GKwtvJxxY5NnyB6HOaGHXw7RRFkpyYeC/1cmf7OjkM0g1PeqDw4/hixqXi
lzIS2JgbN6KNQT6m3D5+MbOs7scRTp4n6vrsr1/Qk19zO+r2v4uW2MHZXxFipIk9Pzt8dDpU8eCS
Q8BekTAprztozmlNwgwzAbzgWmVHj99a2ikuev1SKutNIay661p8AkKP9q1q4BXEHNVdJ54ykSEd
cH8F2MQOpT+8u1EbMM1Auhk3BN8SJDUDqIh8SAblYzjK8oQ1obkYbHn2XEOkS9W7bUXwPTHxMD2Y
wiczJp95/n8nxlS/ZJxc7EtIhpVUlIdswbjF1CZ/VQvpW106oOAs1/ERIc01e1NsUbzQ1h/gJS7d
j8ysARSjIV4pVWjD22LaTxmsWQ2erghwqhQwHnmOw8qVLWGY6VQVr4sN9soJimNnAcfoUJ4/EUEO
Xq+uvE+UQAd0HJhxhiHcLrkNiqNvmc84yYnv7N73OlheDdqqIiUzN9Vo/EfPDx67FGw56NM4sB2c
XR/IwRRESt9+XNLmosck3zUOUv2scpGNjUzB3KX7hDY33LlkWW0GMbpn4UCSCPg4axfmjunD4C6a
li95Q0aZ631xq0zxSEVQ7IeFtxUjPNRipkDRAyJ7loEn24CBYq7pOvZGVR3rSLa05H3Lx0jxVue5
PX0em/BXmC20g0zdLsEw7WyO0i9lDX42ZXaTlTVWxpEHC5fIgm6UmMdBYktJYFaZTFzTxMKDH+JE
iEuq2iUJ+juywe6jkhCEKUJ4ohFC7ha0pLsUHQyotviL1c1kzAyw+0QOjK02rnUa0EUzjOOURLdP
Ehege6JBSR6u+zw463AZN7//Lc9M9qIgUFNZwpqvgBiyfLyvF/oJ8Ntj4M4PfUGTlvZId7z5kVTZ
4RhZsXMd4DalCr8S9yGmK/YdrMVwzAZe/ymMvzXWDNBQhAC+A4Ym9ETthhVWfZUeUR9aU8v3ZWww
pZr0s1d9zHGUsmurGIKHAKjQccXnaHUPpGkxnZGy3lVWEzzRvjGEZQW4tHO/VcUir6XqdvkYEnrU
p0DipW/7m6ktQAwKxKs+GM9kSSlImtY8jEWBzFH8Ip3kj7V2llLh66x/DbukfQnGzyTzIdIDYWc4
RjZzEvwY8o7p95qNErdu9zKpBit5MT1aZMmOpC08R+6WAb7eeBIbTocEj64o/YXyjajUxv1WOvYr
+jYNGkJnOyx2EeHIGprhHGH67MhclibZdTmZbkkaPaRe/yIJS01pPoBlkueq+ZgrRHVhBKAUwCzB
BT2tROPRk2NF7uhteS8N9I+DbSuf6HNun9gW5NkIUJIW6sZKZqCdCrPH19KGw5OfpSACypRXMhQf
whYRuwcCrktkc8u4ExhBN6Kwga5TmrN8J2cvnbnpk4H1gZUXzMR7wjR3VZLX71adONwylC5kO2Ht
0FismotdZOE1jpUmAJpfRZF1ycyoj52aenvj5u5wQN/xZYyCT2PElMBziQNUTRyx2ufL71/9/mIt
KOkGBzbL1Ea3qCziw9TFHw3peTD98ya+1bCkDDEmCFTWP+vXPxvN0JEjwnOCbWsKGUSREFz5tY2j
rkpuv7/YDmn0PXqcP/4sROu3azs2JL6c0psdQdej9F+OOFUes6lMb//nz3//StiVoiZoFRJZ7F0W
45QeY9/JU9VF6oAOrWp+8iDniCV5ba0hYWZYpbVJB+TufH//Phr6nPSBAOJSCFQGp5d90lpCSsN1
LgRAMdvODwPeL8qvkuThpWm3QlP82skqeQwI9LadcHzJGE1ehqQm+kEjnkZrOcskPRBWdB92zPuY
xT8WvLOYrdGHBfktKZmQuaF6H+m8AL0mnyq7/kW89xu5IAc6fzydjCYbPdM8N4xyOpKtWhcdq9VK
FOKsVgoXzlrVnfyqYD09fpTlV6WGb4LlHxp+vETN3hHtfZr7n3PAuUm7JqFG6qJnhsX0dlRtioTt
uIyeDXvUzPP7u0g3SIiZnMGsZHWEELtS6DQs4pVjL4aian8rJw2c7r0X3332RXRS8lQRyEu+ks3W
ZoggiqTZzXVIS5CDgoXVkwLopJi+deqsLBJoams0YYvwWqqvi8hPs4+vcBEFkoqAWA2Vs+Kt25sH
5Yi2tcf9TpoliKuwYB1NhG8Y4uzu10l07PVPISNxOPhERsQkWFsHgMjxZxwJProV6oOUotHqJHO8
LseExTdEw/C1DCIe5aXh2IXstOT3jI7JJDN8Tztfu0JzyCzoC2X1PR88uNyeW22Ghbg+KwS17W95
Hd7GFdkEoP9x0t8z3N4YNuO1kEY7rYVCXa1BWDk7tlbUw5hiN04PPJh9Hk2O+7GM4SfqvOXOGbwX
XfubZEk+JuJY/PW+aG0iKhPM5rL2fywJvN8qz/J9HIzP5GLeqiJ8Ynfc4N0CDmtnU7NTLQFPLsiJ
PqI5k8FM9hEKgKbxXgPWRNrvGPHEYrz3Y++nhoLZ42+bTLQO9IApMztONl6l8LYQi+WG5V7VkEzm
0VRbu+9O/O2XcWhWuntzdvBu35nSILnP5UvskLkolLG3dQqMz7El47T2s1MBIvJGUHxW89Pz7QNl
O4QZGzF8lx054RnGg4gsQVpmpSi3xdI8Oy08/mLxdkHIIsnFgqhXo2ASAQQY4g4mNLm59JkfYnIf
+5bpowwhWpRgm22vQ3iV/PSl4EIm/YZlZbAjSh06hYkwU9sdD8l273hYIxnwuGoCKhwXwa7L7HeW
kl95XxMsHNgv7mLFh6rqAsr5jgU9Ilq21jxjKsYotYG4FWHirSyuT4gkYtvjucHgZo5xZw70nCVb
No8lDLQEOhfnbinHQ2VV+W6c00ej1p40AxVXN1pvmKDxwHEqKJOuaV+UQ9lshl2Zyo6s5Iq9oUQU
bvpqs+A0KXIehyMZiXTlkLMnHhWR31yiFs9WQ6pX5jBssuEsNErgKDHbBHnTNg1qIE3ZUxWkwDO9
fLlfLFxQCWuduce4GQ0lu7KS+ZYW7o11KPyxNfUJiwggaW1/73L4LAJWdpshzy5CGzR5/TGnFWzO
mqH9orTAlvCp0s4hL5iltAKGCAv3l1405V27Kyr5g1wgtivzN5RN3zJOtDvfa6AIIqghkVPtxtB+
b2ZGPkwwIIu7b/0IG9V/LXrR7ZZyFzrBdPD97loVrGpDxSBOYv8q4Rp6a70pR687JoosxIUi3g5G
QIv1e4vk5X7s4oC3x7zMYxJh1EdJWRXRyUu4qArDt8QeSGP3OU2z7yLGjuVxGJct0UrJGO/tQL/O
0xnx9FeHk2jTsY4C7yCfbcb1ccBwWQLPkkn2Bf9JjJfa+VFX0RtJYftUOxh2solCvVreC1389AdT
77HehgBworr9ig6ZlAN3YNUAmLsFzsJwiGFEO236ovN2gzU8ClPEtPGI/22uRUGIHxw49uZ1itGx
VB+oA94xi49H1QW/hkX/DD0euE1u7cY2sP+QHv+hp/2/yeX+WZzm+y7/CO1r7eog+LM4jRxWN0jz
Ojz1a6zMHHyuFdAQNKPkf46Ru8cqWTKWwPVW9uE2y0FyZNY1o9Hf9D6TeZlhQ8i5w/YR1dG/1s6J
NQf5z8o5/Moeul7MKo4vtfPnFyfDJfZjdgmn1AQubA7GX0on3c6P5ZYRPfP8XF+12yfrRCu/H3Di
7hCrF4rFrCWoy8YFgq4pxKXrUaI68/O/eYGoi//pBSqfl6dRGjq2/Rdp3xBXqjc6Ck+SNo/8upZq
oox32ZJY+4YXfh+bcSIKg42jnWPozuGSElV6+9cv4580xtL3fdsWXEfhBlr+5RoK2RsrQnp4Qk3D
kmKB7JeoTVV476R1IV5aL2YdIyap8vzfyBvXb/3nKxTYOuDKBK4tEEv/Vd4cab9GHaxOwBXEbQ2w
TpMECf6ocbOuP3GkwNoYvwo2//pndtZr/5f/MzYx539Tdl5Ljivbdv0Vhd5xBCCRMBHSfaB3RbJY
ps0LotrBm4QHvl4D7C1p7+qj7nujIxhV1YZsEsjMtdacYxpcubptAY3457VhuEVc5GkmGUFF6oLs
69D0Guim2tg1ATyhPmPZgoWYT+6PwpkqrPXX8X7ay1qXjmH0IyOrGhxbR/8tH0hNBrGTxlX3ACvk
LbM5xKN1+JM8VZA9/v5l407RXccUFpfMe3nqmNHy8TgZH0Rb0V/RpkM/t2kKhg6rRFjdVUCoQZqx
Q6BnTUItfXNKTwhwYQqpbtygSox7szgFCTN3DYxr1dbjLjEhNzVlc2xB07cV+j2HROrZ6YUO6FvW
u0B76piBA6OJRYbg4lSaEJB0DBe0osGv17G5ZTT9wMHbeP79J/Xr1elKPF9o9RzHZMj47oMqckvp
vNM2gBY0pDU38EKHoqe69iNQAxD9FQ1gw4k/VHaib37/3L+ubjy3Y0iPmkSaSIL/eZHgie9Rv9f2
wdDtdT4NcLgyg9QE6IPO3Db9/bP9uly50vEMV0rb81i23j2b3QhToZYkJc3UvpOK/oLGG+oi3f3E
yH4Mpf/9989nzsvLu3tAehaufBdpMZaFd29tojJF56OQh8THZRSB++VIvDVqKEVFOzc75hFBVND2
D7RbWVY5Mi/Bblu4NAHn8aiqHGsvgvJ2F41m5RwbKqiqenx7hST8gAVrwrR+CWqFzZhO7h/+B78u
oC5UDsfhDbPIlHy/dOVR5499ahNmF2twIAra93FdXY3WJSQAO9fOMLSPgkGY7fFyEVS1UO4Gemyz
HLF3UYiU5Kz7LdAPa/QYZ9gPrla+mpjOn6f8xZdq2v7+Jf+by9kzPUa7vO3s9+/fc8/sI30ibfRA
q4EGv2TaIV2V71AA7g2/MIg6xuhAKxzuzvH3T238mzWPK9mxBQ1owqjf74cOzVueOzMPw+weUPk0
LgwX5U5XJUdDMM33q258MBqQC1bcMOuaNbXVAC8MjV/3h6vdmK+ud1cfBhnLNSxdYnAW86v9m669
06NchLjiD6mtWK9m9dA0a36uXH/hdipfqMq54Tgfag4+sd+/F86vtzZIGkciqHMY2Py6rDDrcvU8
1A+lrn+iJ1iiHBHjR+luM5HepogRtJAZLVB/HuHocYAWOWBIEtqfncjc+almfKkMZze1hbx0AmwI
5DmjKuF0oGYI7LjbRAwuL4NlXKeQI0bpW4fAa8m671R3kIQntGanbxuZ25DDGbmVaGrPAenEgj7L
AsOI3GSqYvcbgRRg9vNWOFBvnWh2rfLIzd3elwY5mgSIs4LtrBLVrDEGUDtCgkHSmmO6VxnsZUb+
OdaDmzm5NWFEDAp7w9+Bwne5UMjNCoYTLA4bLpsqF0GpnTCcjp+HXgAAR5WkZckNKkBPWCvG4a6f
mIt5DDtrKqq4BfRmuZ17yp30qQmSa1uHBtUZfu/ff2D/ZsP2dIxQJg5PkwLivpj97XLJI6rHUfPl
IegtF6qL3KI0+BKHtfvYNfrRDZBhJCOagdigkKnnDIc4f24HX+71qWK4TAs2UOiKMetvPaOnT4CW
kWFJWe1bJV/kREQ8DgXzDy9c/nrHe7rDKsvx2HOx4c5X4t9eeJB2yFY4Ax7uMlGJxmTSxh9tEMgv
WVZ9drURN7d0HpJp8rE+pcyk8/baeFbMh8F2ioQGbiWDPJQPJz+FV+jZAvVgBbM/1cQ+CQr6ivFr
wLRq3THl21o+IblNyayhZqxleB9F3COvxyxvHUXKJN9Gpn4AUXC9n6wa6v5TdkWswMLoDeY6NSN6
yMyWj1YmHgeNWUhafa18RM9g6CMmhSyZO0UHr+phVGifXVFiSskikJLztGzidC94hy+ZP5ASjBts
VzTovKTZf/r9VfFv7Dqezh7NKmIIbmLz3RamqzqcOpctLHV3Hs2ec+0Aw0bOhr/IAwwaNNlII46R
YFJYxYGIbkzEIaKIxIMrUiV/WN2NX7ZUW/DuWwYWItY26/3rUVHN4BJv+oGPt987BFS5jgOQXK/O
kUUnoXlMmjlgukT3OOhELUwo1XOHwVsUFjWkGlJb//AWzevoP9ZZXhKuJqHbtsdu+f4A5U4mmmya
hwczjAQyU3iQ9Cv8nnlDEhq0Z0zkdY6tjw/0+8e9TQxhpnfmURiOWP7htfxy3p9fC1pjQxfz4VW+
W/Mz3Dll7evjQQYGvkDcCfu6UduIMSAp63xovmkifWXuuWpswrCcltem9QQ5JXDiR5VdmeuTBti0
1kpR7VJMRvFxGqbPf3ihv+5ONgeKuSjB3ESB8L40S0UYDXbp9FAZoaviltT3WaCfUMd61GmJu6MB
C14Szf/F9wE2eVtVcGt7UUYeXHQTEyaU3pEvYVABK+gisKGVm53SsScecUDoeyvVADPXM8+N15RP
rBDZkYklhqMeL3TLMlwk8OlGK6nWU+F9Ign7uw7MaluMwt9oepOhsyrJaApzBOEyBsV/F1aHys82
nStRFtqkA6PUt2pwMlLB8qvGzFk3JijHErPQUUJoMlGmbazWdbZtTWZBZzj5jmaBQB5kkz5Y5NGq
BdIFZR4dN9y0A71RIPW2BiHAkvlxEIyF7w9lA6+pGwGx3QuQgoEe6lfRnCbckrhDcvsyjUgQunXW
OuaLMXKcj5PgBTTwp7SmxA2idK1ZjbHHwfmj0tGDdGJyl/ReHoJQwgBpW5JhZq19TNPwqLsd1Kf2
k15MeCO0dY/S6hQZ2q02G4w4A1oKxwqIdv/AwD/Gc+B5B7sad/dKOvKrH0OOgj32Ot4NdoJlPgXG
2Ugj9rjM39Wgjv5w5vj14pcGlT5+Y08K/ZdiN8pxyKDmqgnwEVRrMz6aQ2nZr108wBtNMUDox//6
3S8NbnvLsRhSOOL9ebMJdLPphpCA9CRpNlphPaRt5x2BG6X7GBjGanLFtmkiujSosjLMPD/1CrK1
3dPvbyrzXYFjcUx3gM7oPBpS/+WeyrF+GKqSFqNp7Vk5bn7iJmILljRskf1usW9Yezv0HzSrHVez
X2NyuBJl4XivMcSvsALFl7v9QxTlXziI0DiG3FAidBy0jLOTxyh/Ch8F479VgTJ7ORXVBt7QuhgG
808rvfu+vQTYyLSFbQv+L6agRp2tpH/b2K2USaWFaPsQQoRcuVpokKEu9UNWx/S1799jWTQO96+S
HNJ6OUb73vFB8Dc4oRf3L10fyROwnoxsOqG9DgN4u/tDxCkeiTsIorSSq/uPpEbEpEXrYhGoZjqY
Q8JAoWmISUOK3upqDmDFQHFpx32lJoYpsS2gwseEioQzGPavL/UZ/xzQeMY5Lg5x6I5radc/Mm/U
DlExgfev65YchJq8mmwowoXwO2RLqch2lkx2sVYy144t8rORa/sucZTZ4AIxmb8cMQsxkDjk88P9
K6+OKCj1XOcRdzKHVaE/5rLBLFMRcepbuKV9RSZFVKa7wba2JoTPTA3hk2rZtFjFUMyp56zJEBpr
7AKhOW2d8CXMArl1FHY2ZgnoxTWb3LAqfL47M3/ar9ALYrkL2qUc8AO1QIYWZWqpqxa9GU118EWm
zpMF4KWpomEjsGkt9LogCMdPUni7YOIYbtxiozOe87Bd1WhZ1oOfMCpIGbAao1UdPTxB25RVejlm
rntyMrGi9+xvSsvY3I9nY19erXhORAoSMn6tJtw1GMXur5IZ+EPO7B0mIklIupPLpyYxo5WXcDVQ
vjCZRyK0slOtOWkC0niM+IniokRyb1rTsmroNTV5d/V9pT/Hge5tgYYiufH8Jzz/y0RxD+maEuxL
NQlxoXNX+1kPQR6kF1AcUDkTFFh2b9v7u12HbUtbBD2jK3h7iCmaHHv7iF0et9aOa5A0nTxEvCq0
fBsOFfVCTTntyQCGTP0V7+yuEb3x3FsJ1G4VaHhAacmPhcxOqFxmtZM8yQTlWYCPYtsgct3i3ILl
3VA/eapm9ujbzwjGTJDAnNCKDD9k0hbYLSON+U/wSo8I4oZJG8qwdm4aGnszs3YBxT4adWIAGr86
jFEPqwW6ijI+5pl8tfLso1sD1QEWiq8UV/zebKuN1jlyJwIDK19QgF7D4l+GuPqqzvyAcJazc55a
674iUbAOQTSaZKpWw5WXuSCtUtv/7FDqpE27bnUrFCp1jGS3uzF1nGW5g/KeTfRdDGHoZUqOfqd8
aC+FMbXLXItJD+iRV3Vp9AElrNp2QGXx9SLa81HYXq2OCZMW2dHXihiFYLK3Xg2frw/R98FbhFQe
hwW2Vsp1XAZcr5P5OKGMee7RiJNVloaIk/g2Ve0DRh6D1Va30Y3QXXDaHlFLKIZrVHHqF10Mpily
4x3MrpMntXwHahOuf4p5ccDwt7a0McSF7YsbegGefqqeRjN1VrrU11ClMHvZLgxhdt6lmzDyLPbW
aJdPkBnAGVaqZXhiwcOcmLDm6aw/wnq7IjAr1bGcIiBId1ZAyrfVB/PWOxJS0OhIIKvwRLMk3Fsx
q1Ctc0PkAt5MJZJ61QBDWHUMsB5sk/RNl9RMr3fZ8B0m1F4hUOjhLCDRYky+lwlSUbR95UmPolmZ
guEkRVh58vJHKpXmRKs3XdOAJGjcASvnFpZDhGQRQP6sOWXagXrmXLss3Nx65MSEZcWrH/KmNc6e
0GI8ETeMO3OET8saU9dTuuoaQoF9a+iP/P/Dg02MRKS7wzWW+XhFQRVyBRD+3TtqI63QvWpBbVxK
biZFOUvYRxIfInzwcwO3P3RKO815J37AkKzVPxYleSDoB54TE7J/j5l+1ZTBBQGx+5QkX9kYmLDW
wj00GVUPlaQKTGybiHmtbYPJovM7hFBXbzDqZ9ryxkZX8HySME8PA2F+2XAYk8jBWtK8pSPs6CgT
AWy+hLBNZEnHonBvtT5I3tK3sA32Hj6ZQ+IhghsRv28ixtoLOyV6S1Zd9pIlL20NLQi31TFCTb7r
OuDnHZ+NJtniKo+ktDAv0TU6FsdKIKXDTYP4WcItdIzCuxSN7myGSiffIYkfrZxWX1Ny4xdlTka7
jicN7FK/j7KctOYxe2HLZ6FCo8q7rdPo82qIyh76tiVnYtIJwqFbpQyDyZS1F0NQQOtimhqXqIgs
tz6WeHCjRettNVVyN+vy7MXiRxLYq1EQ0I4uAJe0HOQ6QjUFxcxcIJwtjiMRHoUiBii3PoMCNRfQ
EMA2upJzc5pcUN3zMcSlvqohPTAB7nF+adsgxSiAW2w6M5Kk0aZP3srATbwJsS2vccVkW39SeCU8
IzlWOqhBXZwpW9Cqwae59JXAyY+sFW2SKdYuPXsYstWqcEz3hICuXReyIII6zvQt7+uua9JxU6hk
2Euh8JzP/zRDYcIjKyLFkO4AyHeGp55VaO2whLqsQU/KJFBBBC2JcKxKUsgnxVKZAXK7TmORb/uu
gS5Z2RhOugSLj9+6xNzCn+KdjNfSkXgpx3q2jESnJiJyQE1D/KZ7r3ZytqLW+WTD26ilSvFrkVQJ
t797QqW2vGt/iyRizBLKt8wh3hkZUbj3tGatfM16yHILJGBXXSkpv5kA/dzOm/YGmZkcpSiMhm/I
OXAfZvWj4xgEYxaG3Fmtc06T4GzS476Y9QgHs/RhGqcns9aJc6hArk8CqW2APXHZBr2x5Yi2bqPJ
3tWYJxYOrUt6cVQdIeBue6TN0NRdSNVs77NEGatCWU/3sUzbiGRva5XN684/Cx0FR9PZpyZXR2sW
Ww+BAGaTnIrYqvZm0jJO9gOM1l0DthtA2A5W+RYsX3+082IbBaFxkp19JAXgm2pi7+wjCxI0eLbN
VF3VIBL+G/64LPypJbPaX4XTMR+98oy+DEmxVWp7Js9AXvTKWxPbqEdAGmgFQRAY41vhueGDxD5h
jIZ7UhUky0nIVeX3b3dnOcQmsj4zwmimmsiThpwDD4KM14DPm4chTSm0RUsmp1KGsRqQtq6HiB5R
QSN6zTwfTSth1UkMutPNjEfiNuq4/QrdTyFGsCrf20doShahXyYI9DDcWznWe7vE+t7PFkYcoisd
sQyDuvAL0uJhV4LDQ9Gar8a4KhEBtP6BIg+dPNbopaHc6uRjz9xGpnyLfCEe5FTPRqV4b+rpR38A
N8481FiEGeYFB69PpMOLrhz7yUvLZWLF2sHPSNSzCyrQpOyfclHrx9YKVgxRyUofrZxmcb0zsP2a
HM1v9Paes9HUj+mEXqX3k30apZLxdtcB9xPhGTnJpp+wNwMocU5G22A86bvoQP+RjJqG1Ze2YEbB
LK+2Fr2yjFeEKxX6BZIjN6Bd7IULOrNuknM7Se9C68SOEFBGTAQRWDL2U3X3me5f+Wg/3gEnQeIM
1/s5FNH0JvVEeOK8L1jGkXRrqqnWGnf+SqsmHXVhgKYQwtpxslaW1bR7RB71KhBu96h5/V4fAv2h
abUaJTxpkqW0iRMNnUusWyS8ZaAK/QnhHcwChCp19MXpkmk/9C2OVS+7VQbJtdgMnvTAKrexqD2W
+xjxiewxg0f+3htUecsnQAnGHE9hET0DPRmdc5d86ET9pLLh1TZ6/0a3CD1UmZiXDpM17SEAM2Nc
I+aDxbirE6oWvE1Y87rpGNX6dDFbwANV1mufR5FecCK1tub88CHYVmir3qiHtVVlNqeI+I5YTXRB
m8TYV2B4V7rFtZHOpiocYHWJ6aiz6/4k8IfubOV+gQ5g4hw73lM8Jn/MDklBzIElPYFxA7rTTxFw
DZwA8SjjVMxFCxty9AGOz4uS5jr0yvwRNTZ51KELLzlsH12ROW89N5g3YQtqU4CZAeLIW2mjuWE1
2UcBtMRhaGMM6sACZ4NfOWThIbY+2krjPJjXSJLLujQAvoILq0sV7cNsvAZqKsh4nvyPdojaZrCB
8cfdNegs7jnYtuQHsStXSL/HKDSvviC3Xg54QHqRnka81F6Ues+uwOOIvO+hVRb9i7F6lHVZP3Yd
isiuJHFqrh/u122PJnzZVzBc6hblb+uI4Tb0FR2cVniv7D7eWo7o4TH6bMYSIEGHPpZoAvitXj+C
D6XOo8J+tbzeOmoZaceabuZbPpkPQ5VLZnSstn6sL0sPdWgOHfZxRsqUFeL4MRksAE1ieIKkzRqS
dDsboC9nBdt9St1P/iQBoBjeUw9+5SdXhNua3MMpYlufxwWtie2Jqw3zYuEzRgRjH9YWIa15Ui1o
nKG5yod9pjfsk+Bq8YQRIYzXeF20nAdSJQBcpMm09dIeukFaWCe2mhE+hIkAqcx/0Mrw1kxVCD2u
YMlr5jDudQNXhD9IsYkR6T2IQmwQ8yTHjGHTvnFmejbBJANDFleSLAaYg9PHiIQ5Scpt4yHVGPRG
21bj2GwLX3/KmQEcRxrS9/bWVIdf844ZrofzdZG1QIixWLM0m/YzI/jnPh/PlYary+IEN+Z1jONR
YhStQ+i0FV5PY6uler1sZpZRHcvXKMKDo+q0Xvuzqwmrfn0pweNu88DDZ2W4RxaSbou/2t2YNL9W
UVu/mU0rQJIRZzqkKHcWXTCvYfmovejIlwNJZWCPhBS65plh2fApJTMkHjdZmtocbYe17ffI24My
p97K63PfNMnBaPwDoNni6KrkS9AojdQZEOK5xRSsEMzD7oikBv3sGtkWIEpyxSJaUGeYOJtc1tWj
iDlI+nH1ZQy98Wckght1i9rP8H6azF3saEhXAFKaYxc04pBFkoZZIYkAK9zoJLMjMNzgYVBhv8EE
4C0ga2pIwMGc2AxZZch7mKOiWtK3wG42ENHsVPYu8odzgOByN5jmD6ca5UOmu6fRxRdRW3hS1BgT
co4sc6Vr4rOF4nhtU1FQNHXTsuP92znVa++yNJiCbb3t+9sdBMXZCOxp6S0MyGx3zARSc+Psj4Tf
qrB60GT7rFAtLuumytala/sU7FELV9YgaTgj27wYTr0cDi41xKEEAdairCPhDc5YW9rV0YnNi9GD
Q6c+5/KcDbJZdO7c7OAmnnXBl3ss2pT86dQKrvTvV13sqbUTBCSoOsgqRy1Up0qVLYFf6mKU7fih
3aApX5R6UF1qhOgWrjWnm+ozeN5j0IV88uAhYBQXn/uKP3i3Hsp+yldDS4AtViHiB1FfKlwVi8Rt
XlUrnjtsyNiMRmAn1tKJfTBhMIiWrPxfMi3Eg5aa6qHnOfdeL1+1wvvMWWWhLDfdYqvlmEtTY5tW
OQaaNH5Q8HPvVWYFWvneZEpLW+xzx9jUBqPXSbJ36XPX0uvSszJDDrxt+uSL7wYwLuzhauRYJXe6
KswPrg96tP0SDHhmLKf316GZ4o80KPsHU7hrbJbGyq+bYIOzbRfgjkkmAdu3gx0TeuEDzsFvVstB
zqExsLANJRd+gyMIwTRuNfM5EbTEDKO1v5HplX8mbCB4KMKcasc1nr2UZMXA/iQ62V3MKN1XupMe
Y5XdgorCyxIW3Bd/eOxH8rJrR0vWTWK7pEWWcO8b81i3wbiueyHfOiOSa22UezvJxYVa9MQlX9j1
sGdOZa60CI/x/QRXsLoaEdOLCNUx/yUPQRsQRgdiqo9fcDvpzo/QoB+FKxOjd4ssoB+5V2sUq6Ez
5wpDRz96tfhYc60vwmBs9mIiP4WSMF97+rhmmYg2UdMfzZERaGcoQodnEOQsIAP+NKxiXweKLuhK
DLGVrhxJ590fuTa7Fp1xXmBnSWhWZvGTZ8/2yhrhIGrfrassbYX+jVgyzW84OUPud/z4AdfYnJQw
5aB3sAhN0/DdsYHzTXpM+gUpL7NXcF7Q629lHFU7WCJYz7vpi7aFy4PjxzuDp+8Pdm/2y0GE3eqO
74IqADtpQLYfmE156E2atXfRJIPi5GDTvFwkEqCLDAZSACq6sJR1bl7WW6vn2A3SvpZsQXaHnjfH
WL5oOgJNgyI/dE3y1jZ29MBRXi0qW7B3cW7ah0Xz2Dee2IvaYUsZ9XvTlE7e/DO9Gk9GZgQrIfNu
E/TdJxKgmk3fkJqQJDa9T8epiFfuKfSG2aLS9Ahtwlrf3Xf8toEkURTdpqLaUgJfGNckNlSgdkOa
9R/tmnA8C9ezo58x0epyKPf5wMhsBDgEdGUJ3HS4IvEkWq9iUqpX66El9MJnkW1duz5Ouv44kXJx
7isAIW2l4djue+4dClF3LnbSxv9S9VAT3KrlalZANmag80L3YKlboL+Wk0vc0TxM1PHmUUb1yOkL
tWV+IvYl9iCC9HL0TxPGKsNXn/k9zC9mSy5fZJzqXp3NfrD32ogBnF761TsUlyXEFptuEdnUPU6X
fZzoZOYapbsy7fqpTM36llYxqbVWQytRy64VOTHSIiEhOFVu8VV3oRGXnaW2LuIEGhVuu6Hjazwr
tqp9ztSjqIprKmG59aQ19j4bAgbzPZLm8Ral4C2S0Z31G9FDfEuVK0lNT40Vy8fVsUdwAT1ZTmbM
Ej2Fo33iJNqNF3rIK6jbGNqgnT6iWWVIp2zSdO2+5m5MxovA5YZxuCQoq1TikRQ9Vguzdnc+kJll
2eJopFaWjCLmK1dBhcHq226BnwLoknnAILy2iMiuYTSUfUg0lelsEqNlX9NM2tVeZH/qx2/EeUOu
I6LhHJtDetar7M338s+tpGkyps91ZpovZjfhNkX/CNajPJqy+0bNTypAjodEoP4lvaleWbaZn2pA
JRuBaxvuM35xZJS3Ssr1xML5VLAYjaF7kByaNuFgfSnVGL2iN/joGuUazG/1XdLvDJIXN3fFqW31
8MFiQTbQlJ0IO8N0RLtlJ/Ppex8VIdaGlMmV6KxX3/9ERfSc0TG6FUEiVlGYXJo2JQZIReNmCkMM
pn2U7DjQn/qcdroW++NTVercPs0o8XirduH7/RwGSk8qtIP6EY/Xq8kR6EGUJ82MSHrMAeMexjBp
mQap10S2hJEmlfrkzlYEvy+Hi1KF/tgb+Uf8dOV1LOofeQuNzOzjdJv0mvNhGs2ZUDdp52LE+5H0
k7UxKb12dUt4RyG0+hwM1xYKUrElDHUlHGKQSlpsSwgkrFX3VAHZqORUoZ4++NFEA5CkwQmLDH4e
ZLJ7lJw0ujzQ26GZP/Xx8MEvtGETgtA9kZFwFHNrxB4Jl+3w/K6yohrP6OjGs8lSttIGcOleO74k
bWBdu5F/eGHx0pTqOe2mDUPoVnVPIZbNHRE73Bzzt2Ppt0+6t7cgfl/SItwWTmG8BGG/dkw9+1Qx
XdmmYCo2VWE0L47K9hz8V52N232x9vEqcz1CqAEVqb0Z5fipB3ryGnrYwF3PXXfZSqZNcsomZGRe
JvdOA32KKt61m2MRtsCHeW4cIMliHknH+B3A17X2envj1/fvV/K4Fvjf+cV+vUZruYUXcpRn8+o+
px/sb3SDTbLPyUMg2IUsWvrC8arhBBGtCLTForP2WIWhA4w78MbVqXcvUf+Ejr2EVVyRAASIc7Ve
n9fnT2ecZYs3d2EsCaJaD2tzIw9qH12ja/fqfhQ/wN5w6i0JDFa0c5Z4RPk2vinSZyWjj3WSbdwv
A+Oqnb4nGeXaX83n+lOFaB2fCZ4oolDJutRBVa5wgmnNpu239PJxr6IEwUGin8MxG5eyDJ/DttzU
ANFwSzGobEu33AFC7AjvbS2s+JW3jMWo7d0+P2O7K85uG37qSfHgRrWJFkjFl4SDAMlwNEgx6zq7
IC9OadL1b0UJDKAdtIKYmza6tr3+OgX5pu679ANfxCiTioAzZpR+oJO8lBUSBIDxCm+5ZX0Q5G2E
U8xxM86PAsNHzot4+lCt7QUem3FzJa8MR+bhmgCu8p+uziNuSlX29krWozrcH5RFdqQC9/nzWyck
Ejsocf3Ec/CkM0c3+nNK4/3b+1dJzaXRZtnJYJx2YPJ10sJTRud2o8yhOHglIaH3r959WzEd2U2y
W8WuyA9F5kDyCAPFo8G8bDOk7u3+O2QMyWUkKzrEJFAe/FicHAaEm/tv+kWXH1QXFIf5FfS9qf3t
5yUxRFsLD07eG9nh/hDEfsbNzcP/+9n9K7A287LPnp3iWjbm56xJrwT36BMGen/pMiqpK5npLgOj
xIbTlgefjMPtSFRefdRLs90W4N0mKf/61+s6yn8+z7ufxQqAk1GlZHBn6cuUq3BTOSZGpjokp4gN
DSKUpvIDlU9+qLF1pnk8bdExmiw9ZohDiEG1mep/f7j/LHCqlJZecdTmd/3+wDyW3mnkJTwONhG5
oYZEQuis+p2MoGxVDQma8xP1jPd/agf/xz/8NfWdX/+1KMeKDm7z7tv/eMauX2T/c/47//fP/PNv
/Aec+6qoix/Nb//U9ntxfsu+1+//0D/+ZZ79r1c30/T/8c36zuR/bL9X4+0771rzd+7+f/Y3/9v3
/wzZH/mcizTs/0/23+fforf87e9g/7/+zv8B+1v/cpCESyZ2OAcYPiLG+Qvs77r/whnlzFRtpPY/
fysvqib8X/8der8jPbwwDjMvC1Uh8r6/wP7C+ddskvFQ93kuwm3H/a+A/cmGeqcURLEoCBGgikD5
TPKU+U7t35pcrFM4aKid1pPVblNbkGcdR9nFZytf2J6OIZFRRR2T7mTHcKEsfN9yNAg6t2JzJQZr
S2pZDxUmChYag/oDNJVt1hIfXFdvTc0gf0rML7ZT0vzIjcfKNq1Dl0RvyglDsh1DzJjExDDMw3SW
Zi2VelaQkW2H+onkDURnxJ8rglb2zfCRWVYCV23aguPs4MMFh8g1q1WSKSTSDjg3kRUnL8W8FI64
n0f89XrRV+ha9AfEyVSBZp6Q+hZ/Gc0G7oU1zOIwH3YosTxl0960CmevZ1HLRizDTK4YTuErBZwP
Wc1sR6yB/mqUzmfODOFmzAyW1So9kjSJVNqFvhH0Ww2MCxMIo3gw6nVVFYcSmMI3lDuf4jTj0Ie5
Bc7Jj450W4Oha50e24IcSBI9vJUZspnGmbMlUQeTuqbmaanFWzxQqXSMjeharlOPPBxfzuVtmcFd
Z/jpfU86MLWmc8pSPIa5cdGD1NwqtIyT1atXqfJVWSY77qfwwTeG5mzFLcSerl0CubpmlZWuzcL6
ElgwhkKLfraT2GpXBPoTQQWhQc4SevilyMpF1XDMc0NjTbihd/b8QX9U7Y+4uXimGXzoB7dYZT02
PETUX1vLcQ693S4RABKI4kXT2cpasjWd2xjhRB0zy76o9DGJeUIgCSs7SXGjz7DZGrTWPmu0G9ho
Y6mK5JsN6Jrk0LYC3ePBgdB6qGxOdivYTRehYUz0p4ieixWbPxq0xxp+5TK15/F8mX71Cy89xE4J
+4Kzn8Ems6KdUO8iV3uJcmJ4iZp4DPFr89FxQIrGIKfJzovOibuvX4uhQK2RjrdGdMZKFH2995nl
UUOV85a59mo6ZZrgnDzURBfIsT+Oeh+cQS7QDfNhU5Di+9QnRfmB4JsR9I2bBu2qpB1LMJpG8g6E
42XepA3asRLzVJvi9RrxWLf9DnzKKxOmp3qi2Qhjq9+DXdxoKcJeE1fDzvZAcRroTGhpLAi2yGag
ZXsIMyvdxCGANPnZ6a3huYXa7vnk4kyBOe5jtNBuqxFaYWpbqLxQlQt1IVKkWw5gEJEsYdei2j0Z
RbKRdSqXepZy9tDRlkZ6/cYkkvSZUV9qfczgqv1sxgT6IQslDCvmONaUN80N5ClVjw64jzOpGDC1
YjqhstPjVed8T4Io3vdZtyJNxNwaliNWWhN80VLMh/UYbsEEfdWS5BwKbdxCe9iZfN6oUhkaaBox
XLKSC51wX0629J0h8uCzWQojRh41WiTp9tRkKAivYPTCHcJr4LywNP83e2ey3LiSpelXaat1Iw3z
sKgNQAAkxUmi5g1MUkiY5xlPXx94szNu3qzO7t63WZiCoiQSBBzux//zDx5I+tiRwb7U3SugNUav
ZrTN2If35vJVZKYKPKwfw4R+bDFVlTeG3X2v9d8pptLA45265s8C2gjQIgyy8zrVsDPdUB/qo8Lp
UrsysIcCIwOQrsQGK5fZttAOLkIsLylzSPQi/TdftqkRmJuoXFLXqNZcMC00XayFaI8D6Sg4IymY
n7vZ0KP8QsFeSThr034wnH48YO40Y245bZMQQbSAQnGTFPU9McMzElIMNfuEvYimHNWMqR3HUrzi
iaobJOVBrIw3LWBfEGJ8NgovmdzHXt6nL4KKQpbgoQGN/VwQ3KbScYPq0Slz+Jp2EGomkEqxK5gj
9PIxEq3XaISBUEi4xy/yYPqET32EtXwaYjY3Q1o+m3NlbNtBow+eFttmjL+lshzvLauIHHUxH/NB
QCYtdOa1pGMSElbtK2V4oXWM43q+QNASS1dqunFvMY9LtAU3KZgZhtS43po/oRQH+1Lunyrg4Xst
/ja7qfP1nObLqNVwgjDpTdT+dcnhwyz6q1Ulx1LMHlB7PnRi/Us1IXXFQ44ad4SpQF4KNyfWAvN0
lsTWMyWqsxA6jCML1eCa5lQ6Ue+Hi4gjP0HHlYivCAL9XjKeikhajqbUzvZSRQKU5ze4hmTlSgIc
aEvAjmj5gIhQ+YsUfSsLsHZi/JCBpu8ya1cA2WxMINy5klyMSPt7Q8lKtttnjDeXB5WusiOngduD
OHEWknnbLIVFyyOmIT9qZxySNFszEJ6IWYY3dWO2LgEZSqj2zjQZ15A2liyI4lmnU6dMGkGQGc68
xAJUdiQuGEmZy0eg4l+WVumzTov8ZFUaavCcrIZqqh7yiRCsFDQaq4zUI8OaKOVQOzZ1cT/Kke7k
LVhpb1WlXeAH47Zi9Y1lhXhoUpnZP15N3vT+Q290aHF0bc1cBsUO8AsgJqf3tZ5EwawIcSbGVg+O
60zxbpV3ijh+0v0/iUktPCsQwHrV+hyQCrkdQJIP9k/Odk4HrCiLi6ChkAxZb2Nr+ZUO/Wcy96rf
qkmLUXyBwXiS7JOQ9rCcR6sx6XVOrAnzDLHaqGRVw0KRxs3c1Y8igBXBQvrgagoO9uDK9sReaiMX
yyM2uLj6ddmlylkLhbldQ9LFYBNKj1EFb96amc46nJuPTUfmuy7oO7yH0k2U0EWoUiCnJcH4bcJy
iI2Wb1b60ejEbYhWZIMzrY3ZFrhnzgJd4wwnIYpVQmJFK53qCza3n/QspGFEskHWmSTJ47Euza9t
E+Z0q/Dzi8P0qJGSnlM/3c14YoUklWI/MKinbsjmnTHIH2z4QqCS3jiGgxjZaitIPoCu5Yhq94vG
13SoCRkGVKC5Qdv1mDyWtQWVoWx+TUSce6VUPulq/Q7VYtimLctIiIrB7az9XHbZNe4a7JHVB5O2
DJaC+QveTSq9qMoW5wytyQACM4kTc3Y1Ca4sLJ9xG7GTSopTw96a1b2TAOjV59VQlpzkmPrNG6zm
uboQwOKXZq5D1MT/Tqok1YMBUtjJkLk9+DfUmuUrGol0lqn07Kzs7/DqCjcQ3pnhK3ZHVVr7Ff7S
dr5Ib0LftRRx+PVYKaQDM0N6MJPgatGr4UahD4cCZJFq4nGFyin7AfQGW5OsxOSQJaLfsfca6WnI
zLRwrUOBGqRckmdTqcVzkh8jwbrGaUcabdwNRJ/OrlqPGfrCuzwxl30348KyLAO258TFWYQLMtFP
Gs6/Vjl6wK7eQPrJStGUQYYSAT4gVaAx1buuqeVdh51SmVenVBWJOWRXO1Pl21o+glyoejzfBbjL
+ZMg7lOD5BlDYTtemDEUnHWzaMwB23pZrLBIwYzSpXH/KxekkqjqpgS2Ch5jNXqkLThgCdXAVAtT
kFBTbUq3K6MI97u43+vrFxxauj1SkObv39+epMaWdmnzoOB/nUEFZqtbp0ym/G3ihgafF5t+QrM1
FcajOa6Ew/XHRdzhqNyL57pXqz2rCDDG+ui/+/a/e27CgpXU5tiwb3+brbvzKtcr53/7KrffI5ZI
pjk19RnhRQIJlv94Ty2FfWv//r6jhscTCLbcn37yp4e/DyrUFXrSZoPF6z9eTRBkeM1hKTuiSTH1
x+v+335KGnvsvAB64H/m7zNuKu7vd/vjE9xeKq16hrciWH+88e05uuaQWYyUzpmact0JfwG9ULba
bSg0CsTw2w/KdQTcHmGklWOTyHL2+wdNw3SDvAIyEc5HjtRBusIfjCEV3ZCJZoWKbl8CsCtsG2he
3vCNFVNa57s/vtyesxQg8rAADMlXWAQ4Gm8q8It+hUxw6AA8WWGU9oaoiCu4koGyyOsFjXJGaLfC
Mqio8724QjW3R395TlXNLSIDQH+DugV0TSMixir26kwbfdQI9yDGiAG/3juyloIQgbIa2E/JGu+x
5mwCJMllODi3V//9ZV7fsVzhqN/PwS/DX3bRCNoF3xJWRCtcBoEGdnqIV2zs9/PwMyxvLuVDtOJY
vVGx48bYHOE4f2RF+kMkFaVnaSp9XwBKsLTbTxQDPaM8NNvbAVfrub49+su38jz33oIjl7ygE4uB
tziCbIX3hBXyA0hq9rdH5goD3r6NVmjQXEFCfYUQmxU4bFYI8fbtH8+tAGPQ2366u9Ay2JNsZpOQ
w0Dr9oLqvYiW7WcoSNrooXFHLz0UtnF8IenNDnezV2/ajQY+7LbGduydRPMuy/5l9Hxil23IrzPe
tZCnDlbgSssuuPpDukelZjp+cG1c7R7rSu8A1OX0G/IWZttf9u1Gtxv3bX2zA5NzXdqXtNm8JKZz
wEF69wJr6sUUPP08f/FEv+ENM+BSDZij/CXlrpBeubH9/PASXLsM+CBmSnci01n28Y4q+J5jI0KO
N0dSZzOF/WB5ZNcb1DXOuOmgTG9Imi5JMbKuOWYlEecC8jKfbnyN66NanDkthAC1y6XUvjg9cyq6
y7KztNeMOvp9ms+FNbpL3G0jeV+3KAbckphWwUP0MmBZNp/r5YL9cRC607ITZZ0i58R7B8eMwK6M
Sn28jB6XRCK2hSj7BPB5O+CzDaHHAbPA3IsgMRGGzvjCcaSH3vQ5DFwcG6xEMxtTWxYFMr34WAum
/Kvhpm2GLg/41lK9atkt+PVGIAQ2qhf1HBW+ON5ZswMrh4tASYCZH+3m/kvRWHABaNkOb6V37Dx5
Vqsc8iKCcNOk17Gr7VpxVERnmWcUJ4r/9c0mhG6EC9vlK30ekM20d3j3snUxgIl3+IzOIDrZBuIh
69qRgHor3jEsCElyitnVYY3SBCeJ27ya53pnmucsuLBiufynvpSu7DPfyfcpkl8yuLPN0vnp8zw7
8bNyVmziFAMHYYr6UBxlci6O0V7gk+5JdBgf2WFKNWz+T/FL7Lca59r0o0/xknU2J2z4xjeveOfs
5PNz8MCsaCOgzKKP3l286BGfYnrRn9v2UfTciZn1AKuuOXaCi9lShWefsMsd5SF1sk8cuRNiKvL0
WWqwwpsgvxzFB9pum3gj2tZP8EWxqHG9FudUHSP5rjsVTxkdt92Pyo1Tj2/DbsruO3lreGVOagra
kcBBhcGIhqmCiWDn5gpES93Wsr3yM/0oHLldHpIPhkCvCZ5o7Ehi3iRufx1O+S8g8eaZ7q3ZgUA7
1exynZJnvbq32rXT+igRIlPft8XbGie5Zuut50M9Q6OkOcFVl9hj5y7RFUK2qeYz45FL1jsvy178
8vlh/wpW8i4lW/prbN4xFYFbWcFt3BY/VraZnKV9kConL2BwuFh4moCCP1z+CpE8902Ft9a9Wh0Z
XGRcRMb6luSeLyYMs2P0zIfjJbkhIi6s0T50mM2p64hGbT4j2GBvthwLHFaJLuNFi4amzJ0qeEwG
s/wjDOzl+w9GcgsPWtpYwiEKjwxKFCYKedP0IqXNGmBRFXdmu89uZ6lI96n5VFePVvXVK78wKPWt
3K0bXLV39E8NgK01XMaLk4PQfLaYLPECmnlVGi+XDwPF/ZBB9JN8aZy30hq0cBlg7HHL5/V9CqWO
uaIuCHfpnKy8yNXRvC7SvsbxVOCKjBnkvvGF3ivIym5gLx5JPi8Rlb9eCuQnz23rktfBzMi9t7Jc
0cpvyEYzYQftyEEhBOgL7jFelNgPLBfr3TxzhVHGcF4H5wMZzbmzT3H0oPnzF3ewjvfNChmyIYJQ
uSUd3djm1nlU3Q/lXvGxPKAfy0A5LDmzJ4+4HDQG94O7zt3MsW8MJd7DJ8Loi3l1YlM0u/wRzMAf
CPqVy6EcimdwppkkbwcWEZ80tD4IgZOvwncDUPfOrUKE4PwlepVLX5K0NozmyxNRVVf9bJBGvo6T
uPch5zDRK3sGIUeCmOS1s6MT5wDcDRTDX9TXXtrooRucZ28kjuaRmZOstWZX2ANny+ifOASVX9aw
1nfRNr6akzd70BLmL2YfptKJe63fpCbLYrCV9pK/rhxQswc3dqp11iyemSwJHVsHKihfQsOGz2D4
UPX0s5mykjLqhSe184sf4Z2wNl3whj0XCxhHPkO8UkM331kGdSkcsPc39Socv6fAFb84df2Go5gx
uqAgy24vn7yApDDtavGOVAfuYH7KVH17eyX3kayUB6NyPox3l7MvPBn3nT2+QvF9N+5Z/riOhs8J
ij7GLx745P006yqSomLLPLwsWIdZ2EUu9LoSqvgY2tJeeEJ2YML8wsbuUsmMyDOJrixmy/3CFWVo
caxYJDk5NM91OEB74XIonC5KyVWa4A2O+PXByGO5MGgNd/v6wPplnrlK1j1Xc2Elbr3FSQ/Gfc7r
sR74L8Y727ADsjMnGkke3jApKL54Fo7CE3YuTJqz/ZI8T84XJ0G/IvxgLmEtOHLGecjn52Mx+FlC
h/16n2p3lRthsGlL9ywvGg3V8jl7lq9cxvLA8hxcjSMaYQRkzFE+TP1inZlgx3I099xl+YGXTT6i
4k7m+jlyCB1tyzsuPkuZadOXI77PYswwWNiT8pdMleCsHrNo+/rGH1OjQILEHOiOqTLcFcs2JkHJ
ZvLJnpkGpT13Hv0S9Puc9vqVxV07vvEplHc+TRjbrKGcWc3uXOzKeSvj/a1pD8SsCe98AfFEZoP5
+SPDPt/NoYu2SmBAVy7XhaQg1Ys+Cu2uZZ3cda66YZZksNLz4QAMCBdIXDfKPfP/Gra+DlJ98hhm
2Q+HxeLPW7AVX7Z9s62CS/vFbR0YPlelwDK3hxtM2eDy1tYR4S8S5E0nHPjLWd9O5nUdpapLaq/M
QD8ooh/UO0DjiWJB9cZL9gMWb1LthQ+oRxcS2qcr+AHSPb1/Yt3sVv+i90aobU0bL5wC8kcuyey0
o98PTr4j5D50i7ugR9ltT4x67LdVlFio7nHZN0hS6o/CgwEYuJ04xZoElaI9AH4MYCVR2/J7Te+p
yF6yKN7Cf7zD1dxAsbKpoX23lwbagf5Y0T7IoFXjvaMdP8wrm3S7gg65lcg/yzDwtS1nhGhrPOHx
jybUz7CzeR+58Bi/0ZEWkKsKhJ9qTtp1OyTah/XkE8GzlmgepIqXLAdZ9CibKvwLHHO4k6+ydNDz
M1MUunt7/Jr2EpzQeAUB4CvGyRvL6cjLQGBH/zNA3T+gFHcDr7SOFaFTRyz3Ki4iDREkRrTZi5M1
we5ch4FZHqtmxYadJ3SB9mKeosab5wuVuTj6cnmMGK5UxOqduhEVl3CMisqV6/MQHrXViRdj7G+T
vf4zS6vxlLCjZADjLcR9Gm5o/VDTrAPsAIWON79+MWZZzqmzGbv5FivM8dKoXvs2zA5uuh0ZhqKf
odV5nfuduAs8LnS/BgN6k+qxBhakupmnjm/vJ/MkrbQge8BPU3F932eS65oH4alpPEZa+cp8xQiY
RHTmtjh5vXXMKYfCTYwnOeJnN/WJIVqYBZhWZmcBACMQGoGeuVYrkyP+MmNfEV1BfBwHJIg2Ow7G
lh+Vm5b9DssrtdtKnDEfi4S4IYcinRWjRdl0yhpE73AUXCxdoV0OjaMcp3krh5v80H5N7U+O8bZw
T3evIEjxodP28qP0TpStqxpEpzEZs9+46yBjUhozIWPEh2tvAMqO7fwFCfsZQfvW+MR4iQ1/9FbL
upt8hMSGs5WJrWuGJ3X3nPr8YcgW1YvzB7RvnApzl7+jAZmMPQHcSeNGPWGVDhnfGV5H5/geLaAz
uRDHE0yN2X8xADsornmMiTrtr2P71nG75z4LKVVr96CjMKQH52BuK9rVCTL5F7dcmbjcxJB16C7n
zipY5X6kzUAhR6BhsQP5IuznBbxpBo8P0RzZ9Vf3wzJl3FmF27HWHZlMuLgRQtL0WCabUNhm2L0e
xyPgI83O9l6MnSV/p7lb7+m00D2JPBEAkdIF/yzUNeLgoqOPiE9ydVpiI3CtvoPq2Y+QoWARGfnJ
VC7iWy2sQ2jiVs7tof9loou+wOuPVC8XgGNhCF4gHBX980inW9snwiuZSAvcaeUooGHSkIH7wnM5
2hoBzF6AMJ+Zv7Xj6XWCpiV3TrsRyUm2vnWdWeit1xwJYVIJ4d0heZhE4L7wYAur/X0XnS3xg4Y6
H0XHyqvYhlTPZB+Uri565G4/PlhO60WnW2ECk47N0TvyvMExHizNz7/Dp/nCgmctdOjuVPEuAdmV
a2bG7QAQwKqbQzjri0OiUIb4BE79CgHpH3C5IcmLZdAuXoTeQ1ocPAZbNt1TT4IFLtSlnu3FxKjp
/480e+61hxZgWN0ktZ933Ekdvuz1u8H8U78PBKx0ITsn7GMRobSYgznaQ3APP0/5hXgrfw7eyQ8D
EbHxBUiu4RF8V3uwevRQn2iKhmJX1T5URPEqLXAFsdg4Su/BwXroUJLij5wyLIdtkhC/8s5lVodd
7JvygajL4DrtmX8YCobNK3GtM4QNBk7mJ8IA7OZuHu5j7RKOj0v2qqKfIeUyit4UDgBE1ybCAsN0
W8EZ0USp7TTn7GuB53tfvI3vdcZWfsMKzCx5N9nsXw/zZoZ6tycrIbPlAo9vu/nk/+icneWn7kIj
psUbIccq29aHszWcoD0ESN5gYDNfJK5wzOVNjMYUpA3iwQczBhy8RMRN366BaBEsyS4ZpYdqp/u4
dzHD1J0dvC/edNAOEbOb2x1CiZlw2BSUBx+mfwy3y2PqpvDWrIioRs7IsGsN/E3fYS9s6tqNjf02
qaiV2e85S/TRCuZFhO68qXawZd8tT/KYM1nM3fo5NDfmUX8CZHFloGGRKAd2GHvYs91Lh1G65BV0
2gHu6KNanohOif3VNvIkahQEyoLdZMc4BdxP70IKeuss3CFfhr9v6/fo5P3wScbfK9mkfppsNIC5
M7Op+pYeSeTDtn+bp66yVTb5A0pSOzpETGcbKbGFO+2MgeFVZlbAwHo7HUpCLsOPlbLN8HGa12JX
0PzZBG+1L9YgAH7ptvq+8tUDYkNQ2cs1OGmb6GCcBSAF2ziTYXsnzvZ0jbf4bkdUofIBL0y2d+d6
2kyPsZt5+uiEy6v+Fr73T524EdHBbeonlTO+5YiR9C0HhGPYWtWTzbL6Ij1o0BaPM87p8l1puk17
5UK3jsnsYedOUpAz6dHaGoVtU8LEoNjyy+NY3+bE0rGY809VZ8s7w21ficxgIL3RIQt9ibOs7OKE
+fuuVOFhoOR1+/q9ih8x2uEulh5q9YJiSyKIWd2Z0g9Vl4kMmEWp2SVYEFF15zl2EQ2SiTe2Tix/
VAjkL1GL5iWkj2ZyBFrC6/8lFncCRdEmOZhusV9IjHXaHaTqlDnzLprQne5JR07CXa4rbOfJ9HI6
pz+MrwYUBGpa8yU/xH6umRD3Zr95gaNQhmTRO4Noh24l3NHMYldFS4dWG0RyHVs9u79XsX84yhZ2
AE6Z2ypyF1RB3a4gdw2HKcMfJe7W5Ilykx36/JrKm2V2KfUr17Aui3QP1C/uinXPDpMEDT1MX5v1
HzRDOM7eB6OAPDTK3tynbTMn75BHM6dzo1O0HX/R+mPXVJBZR9/EDp+ygb0nnlYvlr6HYmHHz73h
hcVWPZZ28LbO3uFTR2vIVrzplQzdl/4TfUcJ/L6RvjTQk421TUmltpwA7V17SOf39mdNuFVgTDCP
W0coonntcF/84FTNHAe7gIrjINUb2uI0oOT2ABwgA6NELrmiO9pM8IOAD2AAUSEwy8PowHslecUO
I3VanxxTbWvuKPKvS71vnfwhZmQkXlB9lPdk9OBuT2Ig/CfAIesUnUnBkIpt9mKyVo0OglMLWuUv
3FTclIjr/tAqmuJwGot+M+3jt56INz9U1t1L9DxIfi9vNHLbHlB6DWyfrfqtegZS/eqSeyotwc/V
S0/urnqyyr2E18WEp365bJk6UkKc7ABX2GE3nqQX860XbL/22d4fuCUVb7h2L/pbxCxKS5xERGS3
Xq9NW4wl0h72muZDFei/OQPsAn9yBPffmsY5VQ8KOXt31hP8UHk4ph8y+97QXRgipS15Mfdg0Lg0
CaAWFy/VZ/VZfllHbd+wswfXOEMXgC2g1NeMG7qfnAFCM6XKd4KiD4f6+GKdlDtGR7zFGdj0tfNU
3YfgC/tuT+BMcOg+46fqpXLXquwcPBYKXpjnkPgrxZYmAqCD7xpX/wVFXY5G5TGLvUJ+MlG/f3e2
kjjLNrwDGjBc2XAFV2Vys6kAmIC3sT98djamHtw+vGpE0+1u2nbbCS4CUdkOAtTJD+8pb4/WCWH5
Y+WhlDZeF2A0T1Q3SzHYkDeuD9YpfKdfFRGfJb6JVzC25w8aQPo62z5HL5RQCVeZtzWI4HkyL5mF
pwNUFJtpf3gxTlq5ARc/K8zkeIACftqJJ7OP9/Oj9jL9kgF+35WH8inY9WSLvcT76ZGR+F0nl6Go
AbSf1XBvPDyqAp/tq3biJ8k2TgHsBhIfTuleOPWsyAyF4JJtumWDcw3hIE74jiNdZJ/TaDvIriy+
Lne6o+8pzkA3Uvm+G4NtOhLu/miUwqETUAWuDaAQlRTI8vpwJPYMV6OZGpIkMS8ciRQQkS7RM6Lv
M/eCAcFroPUx0gG6PWfV8V0Fj8e/UXCjeSloja6sLrkBkiSybHZ+/yRf21y/v1XDAd6D+NiJRe50
a3fu9ve3L7dfJbSGV5phiMO2rJkH/vnvcc2WdiGOeCKNnU7Q6z++hOu3t+eCaqREj0ztA4NGYHO2
w0Yf/elX//KXt9fQSnpFv1+tbILSy9L2CkEZ8h9puzRqt/iL1BDJ+RLW63vcHhJ8Bkfx9tA00lZy
DRTLfjtFd79/ffjHYf5+zgqF+u8vcXvy9jt51sRblhrv9+/dnv/97R+PojwSnb/8JFUjBYYMS9Pv
H5hKx5vcvi9H6jKpqqzN7SX+9Pa3jw0jNGSvPHNbtSEFJPc0ztI4KIysnNh9wZMqZm+oLAA9BBvJ
UG81zYg8Ovt49Cv1MURmrMUJ2NWiPEopYkZlvLaSte0rtn+4pOMM0JGlDX2igafeoYOydWK94lD4
NNPu2Kryu2V0/lzAo+xEYDTcHfOePDZiBR2FloUlWBBGVPCfmaxdBy5v4YhWsoA1m/6QSxKI8aB6
xFlvxQZaQRoY1lbRoMlG6UuG9MXRW23XzQ0cPPGxunF90mHiJacnxZKYBcvkOo7LXR5Qnol4Jg3z
JpG2Mtm/k0ptWaeXJH8NQ+oUUI6RzZtmWjuhnSgVkxxULiPJs4nZr8TnqEVdKhnMXUp4WT5EU90b
xFGg9xeQeTdPVSx8iPqCJVvqBeHnOJD0qpAPCkcA547z0qx+pall0iXFrkDvu6PRSwCgC6BOYLxP
0EXx9ikuUM3ID24qjc0R7Eh2AHRfWUU06y0MIetVKoBOOQ7CMcpOY2B8z92EDWIl/4JJchRD4zVM
obASmk3A3ZckYfSbfRUIfe2xQP7WRi381f4H96tP2sgFXvUKwnJxiXziYjEL2i4knQFCsZ3usMIJ
uuLFmBN65dK+qec9ZJJdntNnWYLDFMsPbTNcSIZE39/AjiowPKIj1BSQsjov71KnGXVqMaZ7Yjk5
6fIThkCD+airBKsg90IWgzWLbpKN/iR12jun6bOF9CdZ2VmSk0+VaitbM4wXEr1kLBEqUI+cc6Yk
0neV9J9tKKLEWVSqPdb4BpILZ2zWjUNnSI0tNBoG+4uJoBeLVvItacHUCukM030dVurXktIuCrSH
vJtf86oBB7V60FQlg2dUfEshwU9RL9wR2LOZ1LLYprXhTzkwmNazp1LXPjWFZZII8y6qk19l7qiy
IW7CfHyqTFbXudNwkRjQ8A5pcpjgA2FbNG1ackrtXMyqE8Yabws51BtiBoXNgEAM+7XnqZfKXZsv
76m+MKXIElwZgoGgAQjEao5v7PXpPpHDmMG8jJvEsxT1m5HkSlL3HIzmRzfr54Cu9GJA1VjE6QnZ
1x0GaW6j1zB3h5xsPfE4G+HViIp9LuGfU1vAH8ooP0zPTQ6gk1mDvEvoZVZyh4d9rD4pvTnh2CV/
1F+iYv3UaT7s0pLTNdVkWRkzykEp8MaaF7fmmcULi6tOQ/sv1NNCrtReioTTIgYoU9UAW3Bc/5Lu
WxoteROweUAB/gSbvIGICft2rsPjMmgfegF9YSqpo+mILTnSd4G0V8eYy1/JnLtzoPTnVCxNXNZP
kJ/PUp1SfzT4Kash4YXKmBzG/lWTmOYIQNhrma67kkJ3O8KeBzY6+TxZ/tMYhGJijmEbpnnfkODn
DKvX4vCjtssVtnMMj4FtYRAQcJ+UyZ2uty9xz+4il0fsfGD00rGm2ZFhm+BWz5mUa36nLadKQOfG
vcnZ1V5j3ao8SQCRicWdGc70KvXY6fvkfR6llyGC/iU36LdxGgSwijTECSSUdekcIQcbURTrR40g
dj2W8TWfxVMeZVSqY3gpv4em+hV09HlQsS75XokWcVNjHYDem+hrOXB63WhdecD919DktSSk44KH
wd4ye9K76X5qArCnwNyzbTDkxK8yvkRZ/a5V7VNdjCfO+WlpZDxtA1wCErqmgvhCujV6ausxGOsL
IbK+UFWXWCVwVyhYGBpjEe0gj3/U6aqUk2qHxEPZONBdZFVJoQZj0Z2JBOwR7GXLMEwdQRtgdOmi
ralp54hD9iWUZgS5uvtRdeCtOqvJak0JBlM7p1OiTxOX+B3U4OnOCNjyM39ndVnaVapCRoQKZ3TX
to9/ulieL1LH6F9C2Oq4oABBsApCeyi93Bxi4ME+cZO2fk2nasTKoTgrRIDYi4CJUph/azmmZ790
lXZBHb1l3aceLdzqojzaJcnjDvHsLkT9vZzfC0GDxLNuT7CrV1YpgLpUzuxsAlTrY0a3psufhaj/
1GSFSFh5bXWtWJ3abAacOZyxxNkGY5unWMc0SKA3Ce1TtgOIcxV9z2qGwC67QlbthckwfBH3YLtI
BQxoQMyrDhDEhNs7VeVFKeh9QcVdU97GF3FCiBir5q4pUYIX0xpjZWkvYiNSsYsFo7bvAEKa9FFc
5K9yiNyy7SHzOBOeE5gUUT1lkEsMKYVBMOv4Iicg6TiQOBGImFvmCXyjIBt2hVoS09Y6irIX+oOh
YKWiiLQZwsCCazJlWynVSE8EcrRySJ+GMn/hMF7bYgtklOdAtAOAfmqe8r7EemvoLY6WPklRTERM
1xJAe1U8ENbbeoOKbb7eAgGY8l7ENQTW5TRt4gBvoEZKHPycAEb66ksiDPWmk/r/krLHufr+z//4
+JXH+OnhWRJ/df8kD7PIGPp3krJD2cftv4jK/vir/yUqM/9mSjqKMlUxMTPWdF7w76IyS/2biOc7
/yxJlAgWIrjn76IyRfmbKJuySNiFLhuEf2CL/HdRmcwLkreEIbIsWyJrj/T/IiqTxL9YvUuY4KsE
A0lY6qHZ0ORVc/b18RAXYfuf/yH9z3huxr4khYLmxYDVTtRiXNHMj/WSejCrcbCRdYGAqdTyZwAk
bcpHWv2Ya9QDqFkNjwMr09kAwLR00pslDe1HfZzQfrG05E9Skm0s1J4bZGMwarIOD87ONP0AGwAb
3f0ul2D80FCv+xJGqty84bWbQ+mQByeuhBpjBvpZzYt5bqOaFkjT4q6T06crXzM9Xki5UwbgfImS
XrCcSVv7AYFBsu/YexRKhKJS2Kf4bICGiT5mHRYQNgdR5x91hluJrjaPTd2C9oZ81lLsLGeA/mqr
kuyHdOqDmmByqRD6784YxF0fVltaivRie8XOKmH2kH/BUyiyjyrnBZpq3mPXknuEgpfOPNXTnWQ2
uMHRoDTHM7vUrSiVCM1ReLjEsW4TfSIS+S2SSAGxDIphFRa6Y5ayggRhYsccJ7ozSmsI9gDrWNUh
okiD4RQxzkkhPgrbXofAFdKjSAhxY9+p/HHz/5Oc9H8UPRHecdGtl/xfB4iK3YGqMUoYc5hW//MA
ITm2GcqhqnaVYj2KnUT3f/2SmWxgsK3Azndm2looR8Seg1IRbC2x8feT+ae76/JHAMGfj+UvsRiM
VVW1CMFBh6mbhvTXbCXCnERm6LTajcLq6VEVb0RXqdhMCf0llPMnwSq+8Yz9P52Bv8gu17c12KLh
QG7iAfcvAVpLD222jfRsh8TxINZgfwzsdQaOaLp1ndysAkDsHbHpo/EMRi20Y+EHI9gR9/euLpfn
f38e5L9kGN2OSEV0KhGHwFwgrpFff7ppE1Fux7xos50acSKSAsuW1uooAkbSJsuSmAR8sm1dzXRk
oOndWGQLCrSUyCNchCdFp8YdrW+CPzCV0hfoESVakfWlyHt3J4UCoA2S678/6L/mkN0OWlPZ36jI
nXSKy38+6JA7IC7yhIMmqhCJ4rztEmzEuwEn0iahoMT/Pt4oY/2G1SG07pD7MA5EHc8GZEWN/AtP
kcJXrI62n1DSgwpsxApPWaC49STPdkn1RGnlZChGO7INae636X74L8LOYzluJuu273LniAASJoHB
nbC8o3fiBEGKErzPhHv6u0D9N/pr/h2tCUMUi8UqFIA8ec7ea2OggCw5fQS6u8aUyIEQ5KQao1qg
UAz6YnEv/IVZAKXuL+94uTT+nMWHz//7f9zlHQcS268vbTNYAj7+/R2DviYfNDOTQ6koaY3cofuQ
0Gkdnkh9FGdcwzgZmRqYwkmPljPjzjOsEP0gDKZ6kOBsbdrjPfwq6TWYBVt3SyG+TkZqMTEGj31D
TZ2G1zrMeghf3ASCGqNQmYfvQW0httNNdnQzy4RWpt8bUrn2rUHrp6L93oRylUTOxunDv10v35j9
vG0SQ8gocWi48VV+u2PkVicneh8pzofgsQr0wCGfb9ow/zB0qHfN73Kq1qWwjA1h18AiK7fdtBvZ
RfM2wByzHr2TAjO1KizX+Utuof2fXhuvTwhCOv5D2EoLTMRWrZceGlId2kwe57x6JZyMJaFDEmJI
m0LY3XwtB6I33SuvJocyoo8PhYMkdMQwYMevai3eOhmzZZ+AXEXeHadlt9Z9A+9ZYZmy5va3u2RT
l+JxJkeF1Avfd2+byGr3hhjI3kzbAldpcdulPUDiiD61VRfHJE3eEgxkl/9+Jlr/+xbmmtKzLLYX
BCp45rdVPovSIYm8Oj3MXkjcaZ7estnDQ+RhrCZT864kB8Ap1W5QNgHzfDNDHkBVG9+nhUNgeIJB
8S8v6du6QqoFLyOg9KGUcS3zy+z+j3uYkxiD1ceIhOMQJksOcxNAgrNrCwZ+uXQOMdPhfdSbJxH4
Lvg30nDkYKyI1vzbK1kuw39cpl+vhIgNTgdfmo5rfTtf04LcmNbgMlVJiHD0s1ss9gWOX3pzw7AS
3IfYl0bHGZNnBIy5quJ6r4pl8EqQ3MpW8gnuIPoQPXtbV7ibyvtbIpT9Lfnsz2u0PZ8wtq+7yXI0
/3G0tLdE3FYjt5LOvQ6UFRxbI1s7iEYNcorf7GY9R2ZxkkkT7uv4AwQeG+RBmNdugjQicD6zlI29
X3/SW0sfRsvDPoHcJvWLW2Hk0TpMsFJVgQNffi56jFjGk9boY6tJdBd8VIwTgdsbsv7r0V/Wqm9H
n7QR1nRriTX9X3FM/WRlSeOq5GA6DPmJpljHpE6eEh/xm+poYtlq5DJCR6KshrJi2b2GNtRUYFwk
g8vhOJT7Bezyl2vmewjXcsgFCbCkdRDBJehx/vsh7yMgrYS5on1Lg51UU3rV0Q5hrZ8eXRMX9Zii
HUmy+d4PbbhhiYgBESdi67RbKF8geYOIhY2AhjXUAgO5d7KuahsFt5is/ZyjkMQr78khvzH7osFz
h/CwT5B8+Ia3T/JEP9qjaWGeTY13rGPQt/tulU/qc8wAijqzpVEgMJt1BBtit7jTDdTuaXHmqioz
AKjESMsAKpxjX32GfTGfMq2vS5FZN2XP5wj1qHFr9e7P6WUURw71plJxTiYWYvMggmWezaCDKoZa
X/iWkBdy999vAvI/3ATI6WR7BMSSZdz7lsVFuRoOBLYYe4fyYw/XmNUbIyMxqNZVrl3v1i76uzDw
wpUf9iWsKj/Hp9HUW88yriorIgCmhaUdZCMkJcdeu3GR3k4+Nvm+qtn+l78q2yHb3Ilewjzo9lzP
PmFohKMIykyiqYcE9byDliMLg21j1jd13zo/6vCRvM6OndO5cvN8287BaxrF6MlagYCzDMPDhPD7
ODP0q2IS1HMDE2KI0RP/8WnIUBnq4ffQSbV2B2buEVk7aw/EyNWAu1JwLb/HHQFJObOm1me/YCNm
jLog2qtsEa8Y6LiisI33dqP25M6Ce/eY6A958OZGhrgrq+mGV0wjs622s1EBpJvHo1+7weq/f0DW
t/WSi8An69M22blRq3rfPyAzKFXV5RwlI1F6pcruJgtLk+hJxMSTNe1SV22qgZEXdG8KmbF89PKM
sAi/uotdy97kUlxQSdIXyQB1QAZRf8nz/Lo7//v9A1gLl6eUhLxwA/9WZCWG4CQyOnxASwHbDP1D
EUbRpjJZ233Sq2F9khUCOm0Iq3mbt9Q/UVO9TQllspwWgVtN+PYspys5swH7y/Fje//t7raE0PqE
rrsuEJjvWUqT37mdQ3D0wW+Fs0sSExGEHt7yVDI5AdG4qsdhOhFhNZ1gTNkrN90XMz2wP4te3ETr
//6C7D87+m8HzMZ9bEKRMW1e2rcDlre1IfpGhPvRBrXp2l2GYZyyy/IPZV8ar/xoi52vPEfQRnZF
/YsYhPrdrn5YKVKkyrbbn9pfSlV4dsPsxyen+kU5o0+hHOizhF6+JTXuNizmcTPEjb91uS2u8p6r
ordmbAz5c6Txs/YxAfXZGN22MmFLxVV94KO8pHAvq7pKL15a1ftOzbeECHKdR314JIAh2cYRk/k5
6O2d1yYfbRrH59FFAJJVbb8JUqpg6DFHO5W3mgrjCPW0wGq1njrH/4kIQdDtdnA3OvYY7JsyOumc
p0qDqoPvIhs0W9F94M3+oYpZ/KH+Lf3MIjnWacgkj6ijXdx3v/m4O6bevb0Vk/9pt3W5yfHiHnvG
P8qH2l/Gc783bXMlCiiKVZSQTBc76aPwf3Cw44tdDveh6YSwDOJ5HaksY1YPL0BZPhLhWrmbEKLk
cyjzre5o+4E8WZPfGYm1L+r2xIL6ZshhvrNR1TqSloQ7I1ouBkYP+dK5iCbg2VaV/5CWMZ7o+cbI
HArq2SJE+NM7P4D9utR6gPsCucYo713m0R9PyEOQ07D67gONAukLxxvEIRi8NvReZ2xajti1cT8h
sRS/J3BB9zpP3+U8DfSBJmPnk8UC9mpZQzx/5w22s37lJnhdWAbiv9Q9dIMKr3PYm1fEECEzITV0
5/n9VhBHsbfDgjxUkHwkJuO4G9UIamM24ttaFM2aWQZ5wg5mFUuLnRILELHUpOo4ZOJAWTUBdMhn
8B20xOvyuhuA5yceAozGRNQFfeWHr2YC3KC/ofQMmEgO/s/YweheSoyX9ICQ1TRMfAvgSZCt82Lr
6UzymxNGAxr027DnXI7LSh28dvgcZA9gAuQuYo4a2045Reuuqm9oXqCv65Any+5kj1mxD+hyOzMC
DooqxNRg0fvGUlcdm6kNNmh3zUTo5AQdbaGh8xZk9E447cUku+JCAAnihDTbao+gZMti0hi5Hvvi
uhjxlzp3wu5hYoA/wZQ3YpuqNNqhMVnGHgWhxkVzO+vlTzAplDlUR7OxTnHPthF6+p+iuy1DYl41
ugyrwF3qIbPJsDmxxRGHKq8LhlbWJjIQ5zA4pEaUWmxayOw7EHL+lp7LS2iVaNs6+u1ZHyS3eY7+
e+5Yvmz/ueqb5K61wC/qLLe2YWX2l4DIiGebEA74ak/CiMZn0QlagUwC0UchOTTiGKt+H4ktXOAd
MTbhWaN49Wrf29JDZ187PvTl5F2ogeqU+L3AYLzqjeDnDS+6mMXP3kR/Njuhux4JmrnI5UUnXXBj
5dInMxHxYCeZu3vskreZPSN2Aoa3DmKk+PW4a+w4uhZ4h+BGTU1jXTJQl4QcM/dsHWbhZDG5Z5PM
MjaDFnCjuX90CrGPSQA596PtbEyDpTwAZqM6VOilZ557a7yE3qA2oozNO2PUa2t54xU5AzurxzAB
52l89okS2AASecoscaZ+NPZxUbY3ROGAU4mS8CVW87MxYw+VRmBdZr/BCmv2By0SdMPDbD/XMo0Z
vceMQW12uayGQETzFZfVtu7c8uzZLZOyJHNeShF5a9vGAA5KATenwYi2CQkrSjPvtgtmZ8fWnePk
05+wHABMRKsxeAU8bI3+z2pA0ltGaH6MlBkHTZ/7NoKO7xkOrY4pFThj0rcaCyxM4p2ilLyeZLKh
0GDr38yvTsutp9HwCnJgDG34q+jpGrBr/ISV220b19ZMAo3+JplbDmER3PVZ53H2MSJhm80Op4z2
mkSidTk5DZflHlHHY4GB4sasKrV2EkQJlbJrgKUXGd7wUeYHa2g/SP5y6fZa9SHX3Id6o7evaZO8
WhQyhau64xAnMVEx+SlPxG4GiuRimr+qWiJibNINuNd3/apNCWbMBwS2X/614b2snGc1mOWFxBKx
7ltymmqnIbsRNS2d8euvZx07tNVm4oebbBzajUkyAlqLN2dsuVcNeP3jHE3K1HbIX836MnfiYNuF
s1Y2GkfhFcdaBMfc4YQ2+xF5oTWU2zo+zWna3jWTj6Grs4+zFVrY9PuHtvBgPkd2syqC1ttOVjoC
2/TuIQtaNzHtcKl9rCnCyY/DvEQX2K15sIIKyklEyqVhDhtjyCm/vSDEGwDGM6mJyqDpGlZOgNy9
mS5D1T7lGNXCzO5fc/2uCpo37FhsROHZ9RijYUlbPuCElJyhABpCD6rdcr8gOiRHwqrK9KZq3XPp
eQywAQZQrg0C9b3D02QxqxqLYFNU9kP8mzLSOhnBBLob22ZqVJuhLHzyN/elZcu904Bz4ow95LF4
nQNpnWNiB0ipOpqSkF+roAS0A9boOqgU20it9kGZnWr/MYjZPQTTIqvHPOMkLLem6bk4NVFFsgWV
mx7jPVA13Z5MD8dH0hqbMEYeUU61vbc6pHRDBtM9mP2nbAw+kW2Vl8AhUK2gyaVToPUa9lmUhdNp
HjriT/p0Y2YxmoLU9djH6FXlReNN7pTBLmCoWPS/O2UijJyN+9xBxdUVzFCmLG6gtCLyJSvl2HZo
bYtxhumVzgcnD0DtMsNBWqfjrV9UkD3NoT4EafvsJ8Mb/Kix8OB3JB4t4mnVkCT5kC0DD+7jSJzw
JCUBlaHbhk/MhltrbUDk3Hc2jxWRY50FHjg/eUg0bUYuuY5FN2EsvABtlD8TYAOyLVPvZlIdR1bi
cSpuCClFkggZau2228rIm+2S60oXmgFJ5z1HA+zXZomNtObwTjaMQwuAI54yDBDo4BSmMdpqVV9D
VGBMQ+20bS0Hv5T7QEm9Fok3nDVjZGhU/nbqZ00bJv9APVzqjzpq8YLSjJk6+0ckMY+NYb73newR
sDciGkO/6sEhzJ5lABEueudeYUdx7SV4cyKL1ggp28QSogXgGBDeLkvmemXOKRj0qcQdmOkQ915C
JKDAwiKtjTnO8VVv9uv6ZehrpC50NwDHsTQnkXgc5lehcShmkU7Wjl31gFcdYs5koTZDg0hisEfa
t96n5dTP6dDGDNw6vIzExRmEEcJ0UFuceRsQiT+S2N42WTdsQKHu0gTdKh1WpM7QeWIxns1gxDkz
GK8Qzvi4p3f29phzG6zxHdvtfDz4pUDKkpGyoEvSrUO7e4rZwFFWyA2PQ4pmVOsorj8szybusCB+
gUWOBkx86UtadqlHJA/ihK7BWNamwbEMvBNZb6tkjmYSuYybDML+XEuYc9GVlEWyyiRp6qbO3NVY
hLdDGACZxzSTKizEGagtHBlmD4cYHWq0G9EsT212NbJx0rEEi7EommrxTkDTpZkMFN5ZdQZg9VMA
jAqi8+Q56PAn3EqWiQOdyu1aRa1iuW7NVRx+QMS692TxQBIFvOf6SdFvuJppa6xRrKgrB6RRhlq4
LMx9EHHjC2jLXIU5l8vQpD8zJWAl4u2b9VOsIGrQSwQuGGZsTYwAI0Rkrd+6qijvAD3vY24FaLJR
DKVLN9BEILRr6/ihbqf4agrd9sIIkEuiQeVEMuIbxRFLdu+iJY6DJy8xWTqtcvcFWOkWykq/IFT8
kqguMusoVZZvv37w9ZCvb/98WfSsiVysNRCv+SeM941CT/r1OARVrGNfD0RD+f8f8/X91JjJchc6
fX3354EWMOptMJp4Fpff+8efWp56yPwIUG8cYpk0FjnvkO7qpuCj+PdnFqoWxMwvr/h/nnbqxJpG
PM7t5T+/XufXv/785p8H/eNZokCADEjzbSV6+LlfL8N0E5NCPo2QqPNavn792+v7x1N+e8y3A/f9
0Px5nuVpI10+BR3NqCm6RC7bdUeZkBu6rr9hKrzvU9QBgxzfg1zvqVU1BKfIWSGHm49GK4HZ9HT2
Z7OCYs0dbZt2WCUiqx9ubdKzRUqQQRHrbQxhlezMS97SBu1qF6Od2rYO8HcQtM+DQlyjMu1vTIUg
JWkiYCdj/xLFZXCRBcgic1jyzeOSpQ1vRVI0mL+yuruy7P6W/O+W0sooDm0YH4nFKM8Vs3cQr2fP
L4pbOziMnp8hPmcLxgYk3vhxSDKIMH8TGBLdp+ZHO7jsgbPE35ctnsQwcMatf5hL6nNjnN/bBCbo
GG/IeAA3XuOngs/W0O1bY1MqF7byJXfT4UBICZFaA0424J0tRKu1G1ZYaMaziklwWdIHqn6Wq2bK
2Ur5Su882WLd8x5DzpWLOaGEc1NELk4f73zjVguNyZJsktImdnaoJQNydPmuYdxHm5Yd2yqqnHDV
GFIy7eKgdSGJJKMGgunkt7n5kNDqXrez/On3WqCxCnAYxwq51MHj1LmS4jOnZhNoozxFQI/l1kAK
ZY4APFQXhBM2ajMj2Y3QIy80Jqh7+nBdFcZ1MTb4o/wDZLYLfY1301pUpxqHE6LComMfFA84LqV6
Su3QP8dBsU1ajp4dTD9qK7h1mSbt2tSik4vLpR8UNo2hbXHEpAk92uyutsPqSkaB3I/hdEtekctb
ik6xqLa9114PpOAdSiIANq39InpEy15PIdLIrOLV0k630+7csqO+8WGXRc21xGp5JgARyy5n/dVY
+Qj1CwcHHuzTcZ5SfjcgbZDua1KPIRZb8ykTsNl9Igb2c1Ft43KJC/McjVgevzu9B/j8/o58Aly5
iJYBsl+IKkEZEZRrWaZLkhRr4GRoSKCmgT52qRc9w0NBOYFqzQWCKHeOkj1Iv89sLMttYdqfBP/G
uxEJ4d4iPxTWKJHKPa8Yncm8FjIhhEzXt7y17lIwTSiZK18bKdk8ifzV5QhcDHRpVyLRFlwjV+81
gDMgtmW96DINeMZ20xwQVp1KLHdrv4nSBzl+OmZnHvglIqBG8ICItTZT5b31fTOQ/feRzg/tPJNw
PJOalNjdhQiNuk/azRwpllMxv4OURrmWDDd5GT5mkfPJFMlBM4hkcTpkLqGBMbbLpsjDfS99Y0VI
5BL+7DPQJfoaS36AwyarXkddcurbCSHfpQfHUDU3dgqzkc4RkYRZRihCtYlbJgKmK1mI24A7V9Oe
BDq1TTp/+CatM1xAdoGIoRUZZtVcvsCnLYDQ0EhiTPfYddndMh6Y9DCyanvJ1k66R3T1Z9f9MO0Y
i91k3LYzuhbitGOM7GUNvQFOoGmOapNE/U2bd6SPigLZsFlb+6Zx30otuWk4EageF6uwTNCMiKHQ
G7tWr1YWn5Awjzttz59migC6mB5EPeyS3zqMLKCY3hFtHPZZaf3mBBxWwwjhFrTosyXBKlHn70Ll
FBvcHhP6YKgEap72oS04AZGikBdBCDANfrbJgJcni/acAN6Qf1BjjCpKTlXuHGcys1cJqIFxGT5H
or0PyhTqiZ6ec9cutlnyHJj2VS3K+tiZYbpLUutSyXHXz+IonIAuKv5Vd0oejcQgidSgpyrJHGWe
4xS79hP84MarfIpQl0ZLmQqS6QpbbnTRP6a0Lewm/V0Y/p2v4DxiCUfdOjub5L4rGjCGDf5itJV3
BZrzyRXmhmGBLa1PaNcYS5U6F1HzAtCyukoj1AB6KB5r9Me7FI/D2hjogQehQpU+g8iVBmCnaqae
sRfcH80ES208iz+TTV11i2ItuhjmNVaT57rGCmDbw3uIbOJK5BawJD0xup6j5zRzcGpN4bZbWk/z
7B3TkpKiy4W8t1W8lThxRkjFbiPtc8cVELfGR5dyfxjkqwGIiaQ4UV16pRYQxLO09NFs3ibTbHBM
hD03v+kQdcat2RB0Dd31OGchrblZwnqUzM7isNU7o/Sf42hMTg3hHB6FXqNMQJRaUsKHtMuI2Hmc
52FPlhbhVVyhGQmCfDjpqkoqZxUHA/vZgjlplY57AHQkp6ucDX34HjuxifVD9XudV5dEu2+aBu42
UBmjD7mjKfraI7Q9ZYH45Y08VmMfmis2iQnewK5OG+pv+sJ+wpkZB+608UWJsc2y630htl7JfsNP
JnM76K7c9vIIxBKObwiTgDK/8XEUkmM7nYclmswa8FmGjboXHj2NxskfO701PBgUNndPtqoAYfK+
PeSpsE5tvGzxuk5AcFSPdcC+3tcZYLXa7Tc2USe7xKHiZ6k6mh1+gzSZ2A+2uGZSuAgGYuS9q6Lf
oZwPCFXkjlKE2/LAZHvuWjYRClCtSTfxaulQDdAFt0HFwmnG02lMC+yv/aHGl+ZgqOPG6RFfgq9z
cdhkyVNIIxMv9AjsKxlRR0+PZdnTFLaTYVuZdPO4fQ/YnowGD5eMENZ2WL36sdq3XqA2AGSh0PTY
hJaL1CS8cMNfnMK02DFvxZcM2tPxoz386oIDm5YrbRnUNGTVbExwqZvCpQNCs6JlDHNVMqY7N9Gv
Msmx0rUSGAgI0w09oftUl/5OE+CyluPDTDT4J33xvMG5hMyiPsJRTF6gbL5oR3k0CcgyKq3mZIyM
0cv6EM4uNRDJEG4YzDdw3K8a8kNPXESfbgU4eogz+wjpGo+BLa6NgYhccrq5NfTiFUzy1odHSEQ9
ux0adV39VnRkGIoKD0XgpteN9A5tiheRqnzYdni2Dl5DAnm6V3WfHrFQVSTxwp4+BSIl16QI9pM5
3Y8h3j6IuF3b7rwUTCjTAhaJN8Ee4arYJPXE4bF0DUCVkZAK+nVra2g2tfPcBMP9VHXPTcw4u4lh
idej2BrzjXZC6GxCXcyYksQp1AUJ38mM7FuDsKamHeTVAArB4/KHFetdp25fcLGTee0v/c6uewk1
SvlqkmtndCzkzyyNDfsxzhFrXCnMFG6HaE1aZX+0onM1qkfmBECJjaBY0/e/n61b1eLxdSwUT40K
oAhM4bpPeTkanPVstOSwamfTj3hZZQBVx/Wa69CsSS4uhnttkU0gKvqRTN4t42ZUwUPRAUktk1Qf
ad3SlC4TuFNpTTflz3/qnvF6izhISJiCUz4OuJENYNBpbT9FghmVjgwyw7pUMJEZJlYjEoe1U1Vs
YNnME3EjN9UcmMevLzIyiGSLKZ1S0NlfXzxicSGmASWFr6oxX/GlE4BgZ9Ped5CEQc3rV5R+IXwz
KY5DjmVNqRqAFIzr0+A9qSRmTmDk8w/UuZvM1hIxejAeawjHu8iuzuFXsMzyxTADImaWf7FcQS6k
IURmKv8Hs8MdGzDTC4ZSLaDJZPlXqBb/oAVpfVdZ7sFZMJQRbanj8PUO//W9rQu5niKfiWshbX1y
dQrprlaQrjoFEHNmClgm7B9w28FqvVJ+9CIySCu0hCaI7oevv1naMW7pf/35hO5bV4TBPi284UjL
OiVfsQS5o2fjwdHjcOx+MGhuj/Hy868HjSOKt1FAqpjtkBu0gpSwQr5RXHmlu/Jq9h+RJOoht1rG
6GVcsirSjWj7CepF7OIcJsClbFJnXSacjKXZq9VUUlZwBhBMby5fsq7Ij/O1v7ypwgl5O3NA56UO
k0MQymlHO2j/54fL/p0PkkHh+DH7ds0MzMVJ2qiF7KoK3gnD7rtx2X9+fUlZKtYjbSssM0bD4Eo3
xyJN16h9r1OvQINaq3RNFWcRTFC1R+Lp+eyMDskM43K1b9N5jelLHKGl4xY2fPEjc2d18EkRQ8vt
HmUWvTekAG9sAt0jpYqtnjJ1/PpCP3ttaUmpPDRyNeUkJ6SV+p8ffv0rX75t/ZpJisJDUWIVIvEG
N7u99NZkPz53Oa4g1MyRtXRwyIGjuHyqPEgF5qx+sMb94A6Ibw9ch4+IpicAm2k/coEM2Gpv/o5w
xlzN/XCX+6csNJ+d3GGaGfZ0eUlrYl97hWT1Voz2iyWsZ7cnq1MBUgkK7z5M+i34KWw6Qh+oiX9V
EXXzW+Tq14bEJFR9PLVbljfSGO5QYD53PbFgofE0elQgsn83exgyYKXV2mg+SIh5R3x5N7bAg4Ia
bxaaJRz15cmgyQ8Ngpa5EJCUbIWAndJsZqDFqK+gZOSuVB0rOZ2zeGZTt/zXv7509KMYOuj4UE7g
Spcf5rJpdkbKnn352beHJvly8n095dePTa3kph2dl2+P64Meff3Xf349bu5cbOMNqIOsYCpUFmBp
CLjGAWb+btyB/AHULk2QvIYM8chxB/1Sk7ErqQBgPAUK+pG59g2Q2KF/aqEvb0hJu4xh4a2YC94Z
nX8Tgq9EZAElrcFpN0R8IADK4faH9469TMLgWEZZwB4WQ4tr8yMCMwn0TRrGxqqWD1xylvlbk/5w
U4+rpByHjVu1F0D64dmDdUQ+9NrP4jUBcek9GTIEupHbvCqrLAW7kZ7Grhiv3ZjLql16d1FeMseo
1UeDzHNXIflsRLGnkSD2RtU8su2X1HTNznWhJrgQrQUaZeiH5Yxx1Xqw0mbcOzqi6A5Zi31qjInl
emd713Yb7ElW7m7HOd81namOcSgOuDDlYq1td6k/7mO2LJSKKK5jROY7OpHs9ZX1W8qRa9SZ1l3G
JCm1QT2MFS0aZ95I1vwJE5PlQ7qrsncrydVWeN7PLvcv0uvucEXfeir6dNzSJHvSWEfRmVTE/mnI
xM7MsAkT1LUaTIrfqcOa52NUCuKnovUFs2EGdVYxfVad/9wIO9o2yyCgq+Q1V8dTEsToDawIVqTt
g2uPP9JueOVuz1usDo4t2EvE8aMTjLeSoHLNvH/Ox3lVZFxnaqi3fdUMzFxmvUPy9cv4ZJ81nFPf
e7S8aNggQpVrvBOPOE7U0XWmeWWoPF55kfxdV0MIgPcSlh2ytdY+MscsAhhWHUHfbjY/OGxWCleA
oyxebM/5Kcsy4tJl9sFcDcQNWmjFNHaUvB47TBYtFYBUzRBJ92G9I0j+llYvVS6bczveDIbY606f
y5F8c9couUUQpuKYya1hW2/Sjm+HqL9NEQO4ZG5cDU6M+TyMYLMFDa3rbO0a8MScZae5aTLvNNXe
zWwzvMpQkgiXxA4pxsfIYghctvGnYc+C7oJxKpsOYZK+jMX4w8koV2N7uM0qSdgSvQrl3ptD/xLn
/WsZxxcJGyOlZ++mdYAVrXjzJfqzuQc2YnBZOAMh82X5zqcPtMGJ7rw8/kmttWBE4oOYsjM3epO5
0qfXVWftDb9Gy/mlGclzg34fcwRtnbskeejbuSxI2lWdwqwozrKYPorO/10jNK8REgRta3J1Wrd2
94kG5qO3vDfxqDTmURTFPeks1c/J9Dj68a/Rx+QuQxfEzphex4X9I5uXVoBgZtH1z1MgRvZEKWIB
P+ISVXQowN4gcP/BeZlsUlPSZK/s6ykyn5XvAatBJ0wf3tw2y/OgFyF63SKsZRqzk+23Dxb8W6aq
A6ozA0JZ2JlXaHUWGaCk1sN7Z5aC2S1+gRzMti3BbFS88KwjTMJ0hse0UfUOvzij/uYUa/VD5WbJ
6P8l8bNso1lWCws6p+zD4NSOYpVhaFaGexOP0DKsUtAGbehRoCG3ygEKnjVe271HFyznI9MkPLXN
2RsZbLC5vokjwap+Uy+2Iad5amnyeuTuEC/ACbPcswSEuyiMD2YMNJiZFK015+dgErkqUgCivhWv
Bd54KIT60e/S+wHOVEPndawZn+iKCYhB6xcnz2KGHR9TiwKWN7Y3Wn/PVbrohOFId3faNkhH9e85
wrDVR9Z2zO0Rt56iBoXprXUcYmpUNzojtCVy9xXG7QI7ZlUMzzSYbGn+Rvxc6oAJgczuq2p66NX8
Ug+AowIrJw+gOLeEOlwZfDy9i/7RooFl4cFjA5fbd3aGRUWq4AM3QbdKemzF8WBvO9JJI8yxKyDC
RMLbFSrXDinJe4SW7iroQWYN0OAsXgd20yE2bt0QKpo5I6hhXqntD1oTkNywKDlh/VOp8cWhr5PW
cGqq6Re4faLrvZDZFUmFhuqe48R7YmpBE03TQU7y4ZeqFuyE5UOli3a6+RGa4bhil3VtFsYlteaf
fhI8jxGjUCaFCOLgBrgzRUP5bLSsthVw4SgmM4naj4Wnbba9D16ro7GPcZrtqdO9MkzC35/69R6r
AjavvkfXJkyqh5HsF9FjcGb/kkH5bT0TTlhcmGtkMzTLy98mbVEW1x6KachFiZpgSpst2+THuftp
JNiOdNZytih1svqQkwhBPzz+h6K1MI41iNoqzONYGSiBi/59imRySYL2JSqtDoepGdxEdFOvmCV/
WAwF9ktowCYpIFbjtF45BoMIhAkF8aoEk88GxzMNobtNFi3QWdjnaqbPakoycvrYvA4WGb1Zh8fI
d6/90XMemunBJlo6SCvkFRZqPDdUKXMK+H4F4SwsR8WahJWfIUXNqZk7DvGAV0SHw27WUbO32YiB
JCQ9K7cjPMY18vXKY39JBLjF+Ln7nVnDPg+QPSVZwf1VCMzHaBnBciKtwgunjony4U76dQM8FE+3
n9cPKl3g0U7X7yg3kw1sBBrQKktORCPfNczzzoGj5NlLGnJQfapGstMrIq6DmjwZcQlE/hH1cj4T
zKMOIzOxIZDNWS9f/Aoy3Gjx8eLd845i8Z1M/4+9M1mOG0m77Kv0C6AMM+DbCMTMCM4UqQ1MlCjM
gGNwwIGn7wNm/dbVfy/aet+LjMpUURIZATi+4d5zdXlpNCNyU0J4yBwaxKJYJ0uoJc9dqcR+tWHO
ZWUdmZ/d+znque+XUC0Us1VUtZ44FF4wn7MezggXOvlLk0dpzUPUcqFnTAX4C4NHye37xZpR7hER
tQ/c5SFkcU+SyrS6EhF9bqxBkKgUoxXxNc7CnAiWEdWv3TbuneZhiCEbipXbaCDzqjefqVXH5+Ak
ySN6Dj34WKXp2RdfNdi3B7ZfYzV1L4Olqz2uCKpEfN2HMOeSSwbPeHSa10Q1wcP3f/iJNe+tdYff
GM1mdD3QBDa3F8hXFN1F3wM7WFKeqz7VjDQdnnQDbw8Rze4d+TRfvUtcgmN3/l254KyygND4bOi2
ftsTEpEi/gli5yYCjWxOxcbOL7BFlEyCty5Ba7tlsoeDbdPuDfnib6axcyktDZbr1cCfBgnQXRq2
/LPJzGUQNx0eJkfOz/wpkZ0Px5mH+n2Rt2tKttUgwxtBtUw+f+YhXoO+k5lHXG8XiBnJpeJD1ji2
XUXLkK7MfgWZZ3ROhsBilFJOlLmVXxRBLk3nH3PRPg0LkIEis0hJZGaOiY4lxmJcdeepKEyp3X2F
8g55zBBxm0F1GMA9asAyMHZnBKOkL/Fkyghlxpue7H3esoP0GcQbkrli3w9hNI2oLxAPYKJ0iWpF
UNk7PbVicE5K96EZ85PF4I8Kigg+w34Lia3afBt6lXSzrZn022mh85schT+PB+jODfOd5SbzCfvB
FUJAcE1zXcL26u7l4t4tfVXvddB9FKPxR7iTi5aUDLRklbc0JQ1BxRuBXofWNS4uZY35mCIQaiGO
etbvn+4838hWf27qsWDnCTa06eEbptRwTsNjs8bUkgXGzuuSbBdWZI+Xo/u3iFcIOtM8JE6awN74
sv6zeDx982Daxq1of6SIxFhrpt1UXsLYfpFzNt+HEzyqkfPfAcum5/TDKJsn8qY32kpihCwFCi+o
BzxcyWdidxZlGUe127h2hAAK+B4cLncAzDmGyWeZ95o95cxoYG6Wa579LmtPnGj2GaD6fc8hNQM3
rJFhZjGWYsP3rkXd0hF3WLITwRCsg2Jv0R5nTj6ss2YILbHJjsz/gUsmfxiS6b2NKT9SpY5wEcxo
AQwi8r7ajZV7mbVaLdOkaQlKJt8amiMx4wnVzJAeSQiliqhM7JBVsrfbKT7DruCuNMvhybFs6L1/
4kKk1OAorjWr1Uucpw/KG40T6UM/hoQkBnb6+JRS69LnOoyaMEGAVULPrpgRrte4uVMOo+FFFO1l
Hqx9CzQmmnV4IuUZDj/mqxw2Cuyr5bG0yoe0rfxjLSABse/I7mpPGptCB/c8D19NLT+4hcxTaqD1
DJdOnAILBnTDJM+2mzebLdQB/tBnDWP0rLzsCVXx6jbRd3PuXn2VhXTB1Bd9Pb11BSmA8DoJJ6/2
2mc46yckrjUAaPycDcmy/GzHTjFW9O56E/uAK+mobGI6odkFMVbK/Mz1RSJ3Kh+8btnqVmH+CSTu
89oF2Y+UJnms5Qi4XXmXUBpbD9EyWwnvR4kiwvHGEIfJmshRu5/WYpHSUYTM0NlI7DIto1gMn9/W
+O93rKqHcVcAa8KYFPfYQpdXQEqmydROhsGl562N6q7po8alRCwtCb+EygqFOe5PFCLMgRlShG5+
1wvvcVQzFdNqofg2+5nT4F18LvBt7GnQmZ63HD0U/TfpPn1/VTd0KDQFnlYwBYi9a2qQMYUgBhVA
8KHD7vUGhAh2eAgmX4AwrKkKgIRbDoAh0boQxOv8Sn7uRrU+wpEiBJKFOO7aiN7h94IXGNr9tzXT
hLKVzNULvT47syU9snu5FFZBsYmbpik+0ykxj5bPMLhfYBx62WftImJF0gLTY/XaW6C1pokFbl0h
YYq5AwCf0XcuQ31YQxvddFutKAEM4Jg0kekZrodn4acjJ2zeyEaJeyk21IEDnw3muST4KBnGbekw
X3KXP7J05LhN2vhUOrzj6KLOFUarTY8DVvloZrPyxW01f3WB1ZiZydGV44NyqLjKnt+exmy/406C
Fo7V5vsryXQl+Gg9UgsPRk7ixh/5GL8kw8xJxw4J+RrdrprLaBLGX2ccxbZqodKNCxuaAgN1hzUE
ndV2QWJktPYfztPVwlY8WJJZnD3VsINC/o4CamuaIoWY7CbK8vEu85xfgcV5VJjdrUmpqE2JTdfm
nE/ZHyNn5F7w7o3J5UOyvaeWi2Tmuwp740WXeMplPn8Mil7Ml2x9jIwP2yW6LJ1zCiMDlVnfR+s7
wzKS6NGQ4q7XRrbVKDwYcB4CxIUO4LxIWenn9/NkaYNTmdSnGdqg7f1OJa2DFPyW7/FdB3Zs/VJN
Lanr8T1d+OysxjBwatbYoRGhZHx8Nzu/dy2nPvhSV5dcAEfrMBD0atD7KqXJDW3K+bCcjFc/HfR5
stxja5q3pfd7shPVcG3YuVfsTE9BUevTWgP7JTig0uHQzGb3QyWT+zBSRpra7jD8lTuDDKiHYlg3
PEvErq2OpkmTRaD8jz4hi/j7xRjVzzQ1kvNsSG9XNtmdkSgz3jKZG0FXZcmlXoIf6WQgn/Vm+zpr
MzsSuunQ7egnlu3jYbHNJ+kRl8pZ4l0cBYyqGqmHdB9JWvxjC29flJa9bXvrMVVcosNs7Cafh+R6
UZkr0SFV7rsRrPjXYX3/GK+dvRlnmhvDjGcIyk95pwXhRoM4rD3/rIeAuDnaySE8Bm0J8C5gx4oW
gcVda0blBKGWICXBvAnZraWgxIE5+4dNQGEwbgRlwrR2anZH/kLPAmZoWP1xIyanxsze8xElaBHg
ZqB+fPQKeQs0aUrBEnW4e/oqQG3aZVxLk3FrqGSQOFA0lX7x7A5ejQznC4ddCFEeAbZFt74J0A7x
va2c0K7dtZP/Nsiwow2iXEpQ99R9+9ZRGW9bzRn0fRAxXmmAKzhiI8ko3sal4XGzfy712o2qgN4/
y+6Hlrs/YC/B7p7ilvwkndHcOvWpCtj6M1kbd0F1X5kgS6Z4bo8mlAgqRfQitouiI5up9wSnserH
H5aB4TqmLHPhwlDqszKG0z6U3RnXC2rbkYfq9/vk++/GhDbNtfDM2ziGvr9huWiSWKm2SDR+XSgE
I0pXnvUwUCxS7DKW6PuUSwBhivU1z6mOuCcjo3FxYynEEuEUU7SCUEc0BlVEca9mJkDCpM6ZGXBg
2RZHTYHcZxhGRdXD0iGV7EyDU1Owxstkeu6C9HM1/w99+VnVXE0IaRF7W0ZkA64iT298Tqzhbeay
wqMESeXfl6DZsfTO8XwThfpCVErBiVXMnI/1vqvbWyFAGnbhKbPSd1z0ZHxNGNGgQlCW8EXNQBR3
5dH6xp3YMlv7MjGwMy0LI7PjyI9v1TJzJvtw5xWGzQAcDPENpFEkiEzQB/Sbdey9DbG6WERVC3kz
EgyCgYVgbj2vRjBMiCLQ7HOS9zMNX8GXk7IYsrLkFAvs/FP08/V7pI6NxNlUdPHIJBpGcPkcGa5/
F6xzSo72BXjvSrkoqgcZqGvGIQNG/XOw4KRCR+MBZVa7pXbZ9S9HmI5p5DE+3xjr5/jPmUgWgWEV
015M+SeU0XTbOphlSivK7NG5lKRHDN4kIApyt4fzPT1JemvZQoHGVPOPcUwBvqMqIAgvmX9UeA7N
CUpy46ivjIHOsdWe+RA25pfWz4lo7J8MKlA818tyl7l+fvQcuPkJZvXIYEDVmGZ5blqyszxbXR1I
5dVI8ycs176SGgwHdUFn3czxgXh77pMYQkqNfBNtP5ezBHmwaQPiAgE4RlnXt+x360+vtgB4lNyP
6xXSWYQ0iPnVtusrTIHb1IADibsxRxIZn8zOPTH7pslRMLUZKEfTevV4ZsshRZVorieBFgDzYg4V
pzQcbinuODcJfy5qPgclPmffLX6s5yH3CaqDYAcL8zMN4pemaB9rEoiGOf1Tlv4xnWpOtdxTG6Ya
W0QzIx9p8NxSXjsTE0InWyf7JeWuu95EreYv6hsGe4u3WiEreZ+QkYTVl8tbUnbguwUCPDN8MzmR
BRzVqAyO3w/seM2tsC+Y5nK4fORt5Cw8VH4ZL3YXfkozPBWuwB1on1IL3rAc5O+4D7lmubhM5b3o
kD25S5T9ynWv5k1NQKo/I+Zdah6+4cil7bJI4eGXf/qYqTfJIo7rvWvn/bKv+Ha0Eb7ogeOuM3Ow
ecZwUya1olrLCe0QCN3iVg6b+1hyM5g1bumeUbcHHrpBhwcGn6/rRlzauT/ft6HxrEbXYB2P/Y0q
Qi7iZq/e4HnhQUAkd78ZBIdcitdKB7e24PL/BlF93y5JLoizrK8G2mlmi3y+CSYEpfJ860mOpRhx
PIaNN3/9Ze4HvRnB4WMs4XTAXxtVgD8aS2zn2b1BsOVdcANS+OBq/s3cpT6sv27Oa5RDW4VROSIV
QjLUxS2fpMvGdL66U6yi779r/dqeAw48EhB0CTNnbXdkYBIUscYQqOyKI2qd0vPQSeu+IJhg+I73
3dUG2xKfw1YqLooQT1Ppd3x4Fc8wVZWfduWcuyLEPrZysvIMlnfARDFOVoGdz4+9iBzQeXXxQvhU
UE6p/YyFmA3vtyfpVOKK53PKCDpIpTiUhunvqHzeRiIbjY7mjqufECosA9/W3JB0Ay6gdVKo611c
EODR04pXJSVCEIooAH7EcgdDhjE5z60NkBt5m08NRthvzuAkNGgF1scmF0eDJ305YNEwdkuL+6zA
tVG3Pxs+uV1eiNceY42VGY9ZD0ApqwRbU5ckQXR3ELxd82C1wPDjvn92J/U2rF1W2QWXYXQg+iU8
pkOTdXk6PeR4u6NyyT4nm5u+c/2DEgsdW0FZ2+LiwIDUAelGVcs2CknJIhgZr9fj9M1HgrXLd/v3
++zGS8egwULBrhvi3OuZupGPTDvOc9jK/BbM7ldZfYIxgwfPSn0O7nDRIcQv0fTiZD45RTafWwuK
fgZwMfKCnEizLiuIFeaeLnPJEMYPQBdVJO9ZTfjMOmdbTymJEWw1MAojD8J9Z3EHndy83E1CvxZq
TiPRFYhw5p4VvzlkW4aHU4SkZ2dOVnw1Vty4HcwvoYMmipsft8bIaqUVy3Hs+weL7/GSBwjZZq87
udnU7rv5vmfitaBbCvP4TdRWd5LYctDh+IcxwTW4SHgaMCOsLCuwmopuPziKZ2xCAYS5odmGaU1m
RTs8gD3C1DIX5ZPloLxpOL4x0oyI+myVX3s6eKJgqqg2zPpB0y0+LQg4FXqSf5A+/59O+H+jE/qQ
v/7D/B/9Gn79j696yIb59quCa3jhP9TvYv7fkIb//Kb/ghNa/2ILa9keSKB/+IP/RhOG4l9eYAMM
8hzPd13PAUD2X2hC8S+e2Su2x3R837ZMIG3/RhM6/r9cGAcYIC1gLivS8P8FTej8dzYIC0HIiXTc
jiN8y7b/GxvE8Z20QzCTnCe9y+uSnUzRInBSPgOiRsbXWCRnL1g6lBLuS4XLlMirOj2a+jEzynNu
TBru1tpldDkY3gBaBisNjaWcSB0fb9XG/bZVSlyJJQd3WuTPBfvX3aTxVEBGisrYJGpIZPFpaqev
zt5nllp+/cdH8vAPduE/kXa2a/6fPyfvlEeGtO3bLoDG/8Zj0L03e4UNKC7uFkJxvGGv2VvAa0fC
FK8yLJjYpIQIShqxirRw2PLShC6dTE+NzNqltsy3Osb26ZnygEOb4VqRZxgtBE+BeNcJR52VsF79
Iei3lmqeuSs/3ZQch+8XsuMpCvD57GLB8xwODSKXU2ZU1IasSIY6r3eVPyLzx+8/XRh/Mq801DED
xbID1EwWSWwTNtsXCd+7+6twZEuS7CzI2+peQiO1zv76AroN5RLbRrMmQm196ZEXnXG0BafFePxf
vywCHi5LldS7fHCiXhCV4WT2cv5+SbOBgYMlCApVZXv+fhlXTZQTx486azCYgxPCE+BX+b6JnY/m
KAP7a2yI0phd0g2aDsFSMrfv9Jg8lFIb4YbiPasFRVLim+ZZGklyqH1xy5qiZqigEEk5qvXw3ZfL
b8utwNY1j2Whi/MypRjgK5xlJYAK2VSEhvqO3KHoQji4/ucymOI/Xr5/zZBBBCchOErEYAc8Aw96
/aqey69PJkUsCrIOlNJUFqUD1R4/8C4AEEZ9XswJEaEBQyxSZdpy9M7f/zYvi3XufxRGS2lhKXYQ
rNWINUEGXbZHmSyo8GZEIudYzOO553aIJoM1Q5hl/tZ1qM7jof1lF4oJHg6jMyOm/jw71qM58EsL
muqViHUn8ORs7HSUu+8X6SNgcJImu4yGl10YLOg9keZv37/0/ZIkaLOBDxlkZDuPC3IVdkVKGefv
Fxn+tZoKAzjzXSg5PyWDYpYGd77HRQW0gXZyWbwzYh4sQYwKmGCiuuwWFmZC7SheMRx2OAOHBkOu
/TP0P0zVY/JJzRrOvurRNvJjSPimNDYEexkYSuUE/m0A61Zh7gagDMYSEcm5Gy/TKrlL4KFtm5Fp
pNeLN+Hn1T6ucy5VfPCI8/xTnw/pBdKDz+ohe0lwM6FpYqGqH1RlZUSOFNdSVdmhFUlEeF94tAUa
C+6NYwCpcWMgFyX+R/BXZz6574UeZhbR5V1p4hrAeubgj54n/Ds/lassMhtDSh9vLA5q1fU5qwRQ
m3gorJaAqkY3j4b8BozCu04NX+Mx+MHvXwdmysbUoCnTPKV3aVvq4zDD6k4995xTWUbViCXUbCDd
2+0+VCTzIezZxn5/Kdomi2w5vHXZ8Asuu3HWGNyW0DrFIVIrFYwXNaXlAQDjcyLn8eIROjW6co/T
4LWtqJmlRN7VDy70U9hHbhXuPJiTKBrkhzNhXcUdgtzU60kRTUmJN7ADI6dmvWOJg+1YnHhWW7/V
g88oviiX05j8bkDdn9v1pSRAbDJX68wit6LERfZ9UPLAbI9uNSKU99rDoqvHPlBBVJkM9l00XLuq
fmFc1tLceQFiIbqYIpSEQWpwAMyhjL0jy3ujd+ZzwzDwJJLXVGrnrIv64g/FX5FA/JqJvS9YIxb2
+JU3qPeXJN/TPd311pRC2RTvaeBisrGsvZmUb04zNad0wh8xx/Cq6Zf/WfGGmUH1lvu/hp6NpqIL
PKetYW/ztniZWDuErfOKeOq8zKFxGFR7a1SLJzyMv+bg2U3qn/HA4SuT1ULFjVrW55K++YCn72eN
cX3XlslyTgTxyR1G+yhIei7hjomRv/BdkuySB+7A9cCeeOwBnSvMY2d2LLbt9/ukt99iTCxHzomn
wHnrLbwsNOI9Qn8cslwQT2MR8rXEsC42Uk++mZ2szXQ3sA6BGlCfREfUY1oweYrNIFrYhNyslK0Y
SRdRXuMGZ3Ct+XAmr/COmSTDRXlqbUzQlIjFJtEFAHvQDSeXxcSldp5K7eKN9s1rlTofLomu+YhY
RH75c3pzQ8OKkj4HnKLbk7Bq7+qTBAmFkm3UwDi5oNElPHTcO/MQsILAEuAgqyNdeVmYPnZsEM1+
59iW3Ic6wHhc2MSNzeJT580+M4r4cUnY/Jg0ipHwRuQ7ycUxi1NrF2Kf+yX0HdSdaKDrY2/Xxw7a
1CBnFMr4cSwRE0xWFlGTtT9sK0X1KFAvOcS+d4AtzukIkKKjh3YSmhxDG6SFwtNgZUAxDZfnmEMd
RiSGf8Rs2GCkyjo28cIGmOlO0RIX7RFh6UAFdmSvdwsg5NJDkRgPGVM7gQauFO20FYp0kQX7WrMK
OhmIMwEwjEe/X/9/bHJNhYsJAVJIGLjh/0bqxv9KZBW97Uaez9czhsTHPWYz014GfpjydqVn99uA
VEAVhPDc2/ojM6nMpic4vQncY7gTaYjT27fbZ1+WVzdQu6EsadhCF+inY+zXo2zvDM29hm3xWtMK
2sUPXwiqPX8aN5nt+bux6x6WBkFJA8J2IWqsLghMkHk0BcQQL1o9miZeC0PJ5qLGn97gvWUl2lv4
+QHRL1yWllsYEVNu6O5iOTSo+PpMTXgp+fhlljsk5PiKRSRFIcZ5BKV9cddSsf0om3svfYoJfLmf
kvCjrcls6Bd8a4TKFJgnLRG8l0IOW7c2OrRijgu7IySOOgzec1vg2QFChVHOtx5mjFEPVTod3CZ+
T8EVHKScXtoJJbfDerrEt97MGXlioQmLh4qMmkZFGA3TbQk9hEVi7Z9ySeJE/9coBvei0D/mQ3zA
3U2okHJ2dY1hfcnc5lfTk6c9DetszM9RqTbMbb0iJtyp7AtmBZTAKpZn0DDDXSBaHiEvrg29hoXN
naXba2jzxmT5Ov7oT+Fqt9SCrAAzmfBnMQMJ57cQQVCoMVaw6Yk6RIfH3EOE5cvgEpDLZInyD25j
UgGW+t31SAWTxCf6bnMdSosVvdHXhDCGRGcWDjSPIPV/QUtsIVEsCVoz91zbPSOnosW21Mx3EkDF
gfKP9C6U9Zh4OGVkV11RP7UDToiu+oS+RrI1tXve47UznxtnfCSHCaE2mFUX7X9ZIjvo7RwOmWAi
Jq1XoB3UeUlO8LMV6bkmtl3Mn8sae4kn8VB7qEDamO7XfQwWcm3qwDpWtWltsdEULKGRSsU1UXEO
o3Od0zCEMVNlVC6hU3+Rima1if8IVgs1XW1fjXC6hn4BBWMAZzOkYm/HijCckFqqeJ+BNxhB/ssf
iGxLXec0GsN+4FuOCp/9EglFD1YTkw43JaCcQjVtTGmqA2TJWqGAazKb+UuXIr0sVRHZXfNjmP/M
NcOipIa704ruMNYwKnPVMkLVb1oH77WMnxt25ChqiCHDobQPFsYmQr/hKjkE2g2PDiPbLDW2dY5A
r2i4srvTACt5C1tHsguoIqfX0HFJ4UIj64X4JSzkYsOwZ1XFesfSJobK4TZC2Uv4lPd1WNb7gryH
pBWIuoAteV5/cZbyrW1Z8DguTijS3TBrLWzUsSXXmEx1bdcXy8UwK8KvRv2aevuV5806UvEj31N/
pT2e2kVzvWYIAfplIeF7Mf4GqsTgXBGhM1XTxvDFVTTJxSgeF8rsJ4w0lIUdmrBsebLs7ClfRaK+
mcAg9X4v9YdUQ8VMhzJotJERU5gCAXhK85oqznyt4gLyY1izEivJV5P5jxZPEBssZBVJuJzqnNyx
GctiOlS4U8ia2LQkQqYJn621XHjuy8e4uGGhaRMSc3zpfE5W8dT5jnmoWCgfpJdd4zmckT/7D/bg
IqCGEkJhhF4eJtTZXFDPt8lJ53V7XHyhVmsnjVNbgK+SuJkLD/1lbDEdDSb8QSmCroIh/ly27DtC
oLEOOPoIyy5iC8FOeJ0AaZNCMgnz17ZsHh1vmk6d9TAV1OMdP7PXOQHqlIBYSRfCeONdDNKYlpbt
CsaRc+KN6kwgBxkesAMD9masonZaO0vkLLnFQL1/D5rkXhMuF4PqwYPR7rqUH1pX7t6EnRUN5lIy
Ahc/XUfa1z7BBTvBuGnEAibqvtbtm12hXhrJHMHE53GSMxrgifmlDLRYoohkHQtyxEfcfQOSAtMF
HyuMpzQ2AbNCSEID11X7JSgxAXbuS9Gubylnoc96r4/lvBF6wKLei01RIAs1av++MRzW02xmI9V3
Nwh5JAYrAMl2Zv9KEHztHMu+rxdOr7CwLq3hvZY+xIIu/B0n0yPjwGDrl5wSbmmXu6L4nVvg2MbM
+/BcsEEm1m0KKyLFLY0hinrX7NhLLTXGU/wZCHlbaYJIdv0G7wbahMQdmTxvloTKMbFYvGfDrawd
SsFZbg39V83Zx5ShA0mwwyDdXpXHZ5VOv+VQypMxH4lQymAMeTGUt2S7G/KsucTTWpRYkLsKQrRU
n94xrvzdrOYaRYvYlA0yS3VS05QTZtay/eT4sy3QMAp9WPN3wvT9YhjUHKbNDqo/OclAxV353QEZ
8G8PQfgOCd+D4ZusXkxvBzIJyZu3JqQv/sHXy7qB1+gXbYg5q+e1UxkYsZhUHLDYJ8cmEz2FeQWA
wiJnwHP0Niwo4YOqbTYO3tJdQajfMKTIjTUKB190j5DgXuvVLw/fcdcXxZOs5ZfjkzBJL+JWHfy7
vRvMP0eNaLzPA2564JwqfM7wuY7GqhkY+R5KQr6cBgKW4f8MqODNCXhsrQO05bHxjoLjCNjj3iiD
mm1g+8wfTNmUc4D1YfFuwuiR62bK0p2OzJAiD0Bvukex6V8a/E/lxJ44IW5sNuwdt3FNq0sNndz5
BegKkC8BRVFygy5NINMk1aYum0imqIDz3GdlhDqzaQfkjJzuxria2kpgxUYykTBHhe0JOW5sP8yj
RrM/Xhb5YrLM3fuVvUtZYm1VqqgB4+W2/lOdSpEJRuFQXNNaFvvB+2CCyOWq8VfM7GcVBcmssAab
6Ts8J56vRnMhDCrcIIotZYlgSTcFFQO3A2UBXnxYxpGsoCMRpkcOq7R/hHcje2pUwj4ZzSUduB3D
ZywgNHm95ghAR2AI+6e7oKeOCySBUyPPYiLWTpbib5kWz5L8trT8MpgFsKmERoRlPEpd7wHecEMM
2RBufA89p12ZaAn6t7wJDqEXvwrHn3dakPNOEbl1unhVeMWPRsuDDNzU1qMt2nKH30Nz+BMbQGaW
J8FmSeXWOZ4byo0JehVCJpIziz6G1buq++CxkZZs2iNaAQaPPBx/Z1YGDcTG2gBVlDTowqaX5zmR
aK2PQFKxNEwmNxtxXnEfx9tpZmeo7ZaOHMIBdjnf26PxWGOFnQDhR5oc4l7spEPYr/Dlp7D5gY00
e4rXOxJYW7UTMr+ksXIOc5wyPrF5IOHgT9y3crSKgxYtNiHj9zSxA4iHnxnc0QyHLPq2a+e5rDGv
nCGjMp7RRINpyqqXObmXvrvTFSs8VuN82XS0VXzrdMzADvJCETo/i4L6db8U8/SX0iI12icvJwA8
9PDhxC3A11jDtihYJPWGQx9y6aZlPzu8gVT5r9qCY+QCzQpXbz9SGtaEfHZd4pATyiG6sAvaZHQC
ZUt+XdjMVjTFf6mrxlst5qd2iJNjWcTFuRIiao3urLr+2Ivmznap5slU1EdhLa9Oq58JRrxH9w0k
1E+/pOse/Ial3DR7T17Zvrmp+5izs/DUW+O5973pbxSqVE1NEaDVdoPieXC4W0aq/rSyn6ouIqOx
2dVYUdnM4bVm8Yvor6oJAbbL+COmuzFUxqhKX7watERKAFw30bWYNSdtdVKNAlo53JvrveY0X21X
/2gCeolF03GNw++lMSyQWMTO05U/4LaRu1EMLx3ZsrH1bEC1RpFtQImbryHsUq5F5W65enRUIlPa
JJ3+XSzyGCwEo424UazO+KUNVs1Bb6CSqJxPCrbtlOHYUH3yjjLhNKssoIlWJmSu7AHvop/7f+2x
uOFEY1ZmJb9SRzzEdJwZnFO/dv8aRoUQl5/ZmIZXv8nBo3CQrwhcK7BwAfJJAadbKbolHtc6JAd6
Y2l4OqM7wDnTp5J38SbNq04y++Tk8lRQpm7rLowRfQhrHxD6sqUP3pcSRoAGGUH1daYDgVgCS2sZ
EbjgaynzcDnPVJIthBePHGg7G0am+oNxSgzxnNErOK3JUzp/M/ArHEtKDtQwFk0HXlG/mtVJd6Qn
yl7uE7Mw75NasnGr/E3sgioCzrBFp7NdDf5BSckcFgl3aYXbESpbvy8X64N8NOBasmgPhazxeiKi
J6eHabrZX2IiCzeU2Iwwl+l3NbC7G1WxCxsCn+VEb+5XYceIIKd6Bdsx3Ca3fSv2FjpFGm/L3puZ
+xZ6VDQ4YsHnyZLdOEoKx1g+S6lRTnMZbbKxdmH4ALQNEXpkKO/gERY/elQzkdE/tXGJ3YgsvWdt
njmI2Dv30IHW6dORMLmfzVC9iq4B5zM3f1xq3a3xWPrp1ZI573SNLCEdRn1HpuyfIU3Q2GSudWhm
zf7SKYJrTJFPrbX80pXQJyzQ7g1LLSVqOJOZ5y4XMSXEvMEkkGTNDR3rQXvmGcIJWg3hfZoCUGdf
TJ61YwaHRvpEtTvJtI0Xaz52x7LSwy1biP5bLLJU8YhE4WAezcm92qqQB6v866RNFYkB2Uw5M6gc
KC35uR2GtkTqwSzIqacZNwM2tUmfe7FNTB4LMTl7y8gQxozA4w2W5CzaXyb87lFjoQtkOs5G3R93
nHHhpq35fXKaoqSOwXVgzo10jpoazPOzsKv0krHKTfP8LNkkX6iSOb5m5cLS7T6zSv+RjGXOpAKc
AwmFqrbyzbiMci9j0zsEvj+Bfg0+O6/d9UEYv9WhcwsS9amZ/VwgKc7Y85x+r5Gki1WtEdsQiAmG
RMDR9fmV5fnWt7GWMon/lRczdnsbPimN43LXh9VXPnsl2EumUnZIR+DGyFcMWT72hoUaGiuPy/h6
X+RWeeBHOQ7IOZ+mjptb+84pg3d0M430Da5KBm1e/xrytr3rahbBYSIlBAePkDvUBI5hmvfpNJ9m
vQ4rWfAjU8MT3e9MO0WL3FHFOaj7NvPs3GdtgBaInFru2kAfVYCyvErFzp0gG+W5O0OeuDdGuIa5
KdVjVps7syOu0x/ayEP5Dcf6VHd/u8SY7vjw/gDrk4e8WVhmCJCqlnEXmGN2CcJ3h53IoS8o8QOD
6DLVe6+T7TT3CL1qx45cGuf/yd6ZNTeOZFf4F2ECW2YCryS4ilqo0lKlF4RUUmHfEjt+vT+oJ8J2
j8MOh1/9MIrp6i6RBIHMvPee8529XxxMk3FCsVJ0xopRkxe39XkaNE8o8pW8O68+GQ6c8kJrtt07
Hlq61mw+VT8/Qt0GrRrfdov8abJ7ZG7/MzMmcWhGvlFFDep3U3eQyVfTFe61tnssJkl4Dr0/A3Dl
HKTRhkzmhgNws5mQcp8jY6VNJVCRjaV/dKvogdbReGApJMayI+YbddVeLB6QNCRgdlWN13ZMvpKs
PHbUSKSTssWPWfUyJjENLx5Jy2/fy8zxDuu0MEjGSezA0v9MZPVkdWVHlmqNKhmqSe/M0c8opOIw
M/e6jBDVqOqQOSMsJhIiea2ZEuwRj0VLdgNpMdwstfrVW85jm8ZBjO6as90c7sYerDsniJ68G5oR
CuVE2VxTxxypgYp1nxiOpLPMp2G8qI4+Jrg4A4gePqA4bKETZPFO2ySDKiu+BZd/FAKEilejEkvI
8UYQGq7axuVYZWJfd/C1dT4CboN64DV34my4PmQboty4BVc8rFKXGqi2ch9bV21QRnJiXqvJOION
S1IuKnAA0UXcfrkG7zNOyVyHJ0KAg3urLbqhg7f8LtrVn+dhmQgraGHNT3eEngpIJe0LCec0E6yJ
bXx0e/kgxrliuOSCKLNSySDPwpCYcSqPy1UUtF2IQMLfAQQfHVJYWcVOMbOzenemX5fdhUvxm+Iq
hvIZ7ZX036fadpjOQMV3qz5IoyQ9Kf2VjwMJLeg2KMB8opsNF093+KALxyW1rHzMSAFCTQkyhEfv
3vP7N/y52wF16HY2vNcGLyDI+/iSMe0O/JRpJ9J69L/qMhSNZu6B+8XokJXRW7rPKJtXbOvBiyWg
P1ATg9PNiEkqzCIDp7/RnZ6UeAN2cJcULuhGx+jPlnDJlY+BCZbY0PwZpZwp5BE6CAevtt0bU0TY
+1KX4NCrH+C+XwD0HH13djc0FvNgqFkECtozab/27VeGfN7G7j4LGdfLqcyCXxWt6td4cPnbbb/T
5uDvErwsd4VZjzdd5yIgXTO1R8lOD5sKwdilsJCSLknVkmuMjctOxscxi+Qpe+rybNmlTYxeAKhD
yE2y70yIvcIihGNG0YSS7jnDNHicEmC02A1M8HXVwbZRQ7Lz/ebYsASdBxDRVs41a0LEtLSbN4nF
CaQeMBqkqngkb5zDvfAbfFQ9AanElG10lX1GLpSrsjMeOwKzuS4qelAZuDpvsGg2poLC9LoULr7z
BPkZIvFHUbAb+Mly51IQsmj328FVMBOUDV6Dg/o0EZcd2nb0mnX3uv8Tcja/Lnbp37XGAgMy7Hjb
Ffn1BL32ds/tdoVwhl8TzXIX0pYbEcTe96b1UcwzppTMuG/7od9y4r8YFtvzAOvotqmzo0R1j7ka
PTVudCvK7cNYEjyTZwdtw3JF8gQC7iuL30eVnQqTpwlUtrOL8Amoyj1GI2fA3hrdw2yXesNKy+Gf
sMWDFYsdMeo+EugUibTbYtQyrX3/mi71n1L3HJHhd+Xa+eWLqvx0AGYLwHCzrm7TWKUbHBUHBc/j
oPGYYSTIbxYA77UxxftFKIoiXJ8DyB6uFIgqlosCBc0WiZgMhmoVQSbGJh/Hxypk+emwnkUgeuHZ
oJNInOhDzeCtusGy0d0jyAOCRIHhZ3sU3hcho3ifTsWl77N+41E4MN6YAAhFximv++HGypZD34vs
0k8/NQibk8nZaNsZyW6SsXnJiiraFgV9vbrqI0SzXndDNjrC3zUrDirfGy1j94zV4CrHbA6Gcfng
tGGA43iHwQVvZlynQqU8R5gK1rp7DOzJJdEhZfObreLqrOcb2aHnaHWyq8dU3Una5SF8LWTZTn4/
hQuS9KE7NO7OJmiW2drvVJM8qzQZtGlIINOaSvudjuh79hnB/Wlck2t5+XZfl/kjur+HZciGexTY
KaUxX2faLB+MK4Ed5OnXoswTNR6bWbSbYz4FB5z2EZ36ZTWh1ELAW2wRAcDoOgGVju4EUnEgWwTl
RQ4EpszZm7SKbtk10Pwv3T1CRb4+i0c6a241snzXZq1oTS+gSSA2hd1XD3ZM60QlBnk1jZccwUUc
mbozNLbpapfgTejzYGSxyl9+Wt4LdHBBC0At7dJLPlnZDwWbLpnyy/cPw0iLi1BAVOkaB3HNvQDd
bMMhtmUqCW6ZTGZm6CteSlcU80kBm6xvveoGE9nWztWwV7V8SyrF7DZenAdQ56yazBVRDTCJaBvz
ppvET+CSN34eD0EaR/elSIvXIue77hi+l5Ikcsy16EjWSafFvMoepP0M1MeZ7zUjQsKwOXDNvpex
MuNIpGlS3vSESvhJ8wTumywHDDYBnbqi92Gw0fTyhH1oCLjdjqBZtglZbKhPFKa8bHrIbJgbUwdb
q5rupZdXh6w19ovvjLgs5hOHuC+U48wt6WOOfQ+Fzmd6IOsI9asUJJ4D/8YfxAFF0yFyrfEGXcpy
8EtYVfaQ3kEUfoSVQdd6GQyOyT6Nuw6yxyyxL9bTMBKMSJMMKnNbZ/Oul/bJb8Pm7vuHqdJdkojd
IJzk5NbEk1RObB7qiWWWnhyeW/jorzEnKjljjjVDujhN7OBp88hWNFvnYcp7+xJDlsocWq7OEFOf
QsHaeBDyFuH4F6egFChL/RARdcG6e64kZ6epYwIyR0evLO29hZ5gjpYbQFcvUSPExSZI9sCkPd/E
Zv7uCbdBcgsyHOYD4c9gMgJ7TF8rBptznpm7ZrAv08TCVNXNyXhJXbQbtVEMe/rO4zEhUXpjOyEP
GXLSQw47rWjr8CGaOHlHeP0ZQw/Lo5N3HqB15xIRa/LDL2AZ4GKx3Zfa4ViLIdEsQX7MkviytPPO
PaYEz8F+m8iiOJOx/oCzDESF1+x8p2iA9OXGUUw1WP7kE8+Pt2/wsBLdot2dSGZFBwUTbLxUNXQ+
7Fi2+CDFAaFNkdLFRH5mGmhpNVKUMlInL5O/yiShu9T5t32xRD+waFkpnjaOxayM+XNjteMd4i8b
DLAtonsmIVR0pQfwhvOAxcLPGHZNPof9W6/NwmreV1Awtm2RHmubL72lWljdwGw/MFu3eI739oS6
eYkeegZktO/m1ji0DfJAsko37GJ34AgJKenbm2ghlIBm4abHPB7omB5K3eEWp92dOx7e+pmcAruf
eKe4G23olYwBGVZzPDCY7O519Uh8ByGXSeIeTVKLA6zBv6T35FiMhswhu1Q5loKwpLtBX91PT/Al
ircix7uHPIBD3fxIyQ8WjXQavk8EDjq0ceZr/ag8MAxpe6LbQpJTOnLNbHEeK59WPOMIamRCQjKT
zLE4hySTX6u2pFKa4nOMnO/gu1jfnLEdmIJS9Er0fqCKF2nBa0rNObDy7pfMPOOIEwgKfWLcQ4uC
SyFYd5eCtpnpyV3l1vHTIEe19erl6k5tsnOcEBVmNRDZKlqObot/U/RJeFxb3lMNJTjp3E9/prbP
/fI4jJV1KF0NHyefgYlaLxlgX9AWCHIwhc6sQ/xwTewanYw1KkdzaAFvMDC1cLplERKW7x/fagyk
CcQL5ViEOcujMdJOiq/DRqV0puJg4JNUHFhj6inUYSVQJRxcDXMh/tX3v//+0U5NtO8M75m3zsgX
sFJ5RiVP69NqH+L1n77/KKId3Qw+gc6rtC1xEQ7lqtq7OPB4XSjFmOK6PadO0HYAZo0YBtD6A00h
ApBUmNRhgIImAG1nOtz9Xz9e8o7P663qs9JIn5SGC5oOcvnrj8jWHP+KK/t/LfX/pKX2afv+B+Hu
v2ipb9+T8us/Can/+hv/FFJL+Q/mBgJhJ3IUzxE+WZH/lFIr6x9Iez1Su5S0JRrHf5dSu+of9FeJ
rVM+ql8SIgiP+6eU2iUAXihFaKtJr301+v1vpNT/kpEHL5DcbH4RQZtoqeXfoiw7lZpGNxmkhc8b
sVk9dhZ8mMDsN/Zv66zf+ieapMGCneZEVMN/uFD/hcLZ4gP+pwg8T3nkVAvPIuURUbj1txevSlE1
ZB8i4Z04Z4DD724ozxETw8igOUjAlye/YJ3/H1/2bxnZgEnFoBNeVv9EBRYXHDgPuz7fzhBK2htB
hGTxP7zk33Nk//5B/5YjmzFwDL2BVwRw2S9XS22SdheBJE+CLn357z8ecLh/eTnPIkgbEKJtKuCm
9t+ua5sbNQzY5tvlEp4BzR1IwFz5pUxsS6/BUkjfxFlrFulTMs+4YG/9YmSspxA7g3MiPADIXWqE
7IEorrblDOVqbKixF12IwPIckm9as2dNNF9DNVibinyO/VyQLwMHAnMUJx0BQ3FUJaCJNa7AKboD
7Xtmdg3nuXS8D3Ge47oasULR6UyWNg2ol8pAfgeMDPTu6eB1lXlyK/sRgatLWsJE8TWD8F+wclK/
3SFki88hpFW2htcMlTme2+nZ8WoowYghJ5WHP277VRsEq+w4jgs6dmVGBEtDGwdJcJT6vZ0ZXy4O
XhhkvFU5Pwua6GPZI9zKxRk2otoieL5VI5W6EGdEdqfR7n4z9L2zQ+RAful8UVzfJnXzhqf7eZzr
oG3bW0OMr7PNlqc6riwSB2a1uMQzC0ncSIUpW4YXC9jlXH70SVvjViXTexncBiTz+Dy1OIHqWr+Z
UcMXAxK8TIz9PFPUFRVhhJJIvsCpjk32G9DYFz2dhgqWb8ImVkba/Co7yuqt5xVbq1yulVUd6jGf
d7ofwx2X7Wg088/SOEt4j7uOrmQA0BcbMKlFibXWkcnOdas3BaIjTaAq9fNXtkzPsSQMKWKMqafn
mcYh0+Ea9ZBEUaKWL+KonqP6syza975tcphkq1MtbQ3Uy9s5S2lfjfVbSJSMoeTeLkEtOXJ4FnXx
ZY7Vqg3Kg/X3FM70bM7ifq4eZINLMWtd3LnozmqBpgEnmSfjR4YQNaFzdOZKg/+kqnau3VJo0Xsn
+2IMeqOGn7VCi3IHu3zRctU80rdGSYCFzWc80fIg1atyvwzCMA8QuxGhMqfJDIIl0eapNPnTrl67
ooWeExvdJXMsEjgc+rF2rn/CcphAnraffoWE3ojVhPSRcWPGf20szpeZMznII+45e5Fb9OIQvqua
aCXeSOOSXLuUS7E1BwjCZmrf5oQ2wFrNtnHDe1ZtefUt/Uh8K0Yxy7pUqc+szgAd4JgYCHIjPkGj
2wFDBmDRcP80GXVHjESHYRPSJKaUcdZobhn+wtAw0uSL9j0WnSZ8RxH3wO8i2LljjQ+5GKOtDzUE
Fl69C6x4vMW3eCWT7a/bt1z7hiEoP7qUnAS9/Eo/m/lE1C6bzqUCI2FolcEQ9WVYYKKXDOGXWMD5
y+y03jdI6J6yYrybOZzDZujerEZGTMSHXVVBP3OVj/7dp9E52EQkTWC4S9F/5QYduTk2j0MPs3tc
brAmpSf0UoBMHNSfmX6AAmod2r69JRzv2Sg1uVwoFGgL8b2Z9LVYd8uV1vJm2zyGedIUhzQNd4kO
o51Yn7hK0dFSBwzhe3+Ar0+GBEkjrp0eB7ztvV2TyRThhujWA+1qMtCG+VVY3Q9qsDtG91tQ0zw5
6w+HMIBt27PGu1rvfTk+D4pr3Ar9ptbYMOX3xJtIWnv+fPDKCMmXAWJveAkH9Ca9GNWmID0cWsjk
blk/1+7YwqG6OK23k1cR9Dsj0KN+TwCVJ8+586IbG3WUx9BMFPIqKpJkJA9kTJN5rmYgBhRtock3
j3OcREyW/O/liFptbldiP1hu1NXIzHOal0XIh0LtZTIoIizA/epaFqph5hvJPRb/aQxKO3zkDM+/
5kt1F/uLhjprse8fF0c+xg5cKd5YN/GHpV9dEze56mE89Lp8NmwEjjqZQbEzuVz//rSgBVTVq2+P
z80wP2t/hYKE91SKZGklkAejdHpeeUOQ6H70S7NjUQW1PZIuUPE+AQ+zxujiTSfiuSl3Q1TTtdcO
obOYwQV3I2sZ2CDnOrr51TKLa+E3f/xFBYOwkUCtzzGzzM0ycblaI9u7A6o4Ey7UVjQF1SRwZtco
zuHS3vYml6KY+HZ6BP0xlxUnlNqiyd7UZBpzWWOYo8T7UVMjXUnYf1CqT7c6N9g1fXTFoCy+YE+x
dqbJU97dM55rFlAH2XEaWD8Nn4+Guo6yxZhPra/f1ksyN2wxNvwg3NfFpiBChRTN5fsDWgY05KaP
z983PHndbyRBELUF+8JHX8RrbmeLfTSpGB+23S92ZJqENhOTlC/cp3W3M9viqtz2lq39LXainzqj
dZAo9A9qyS4oQze9ItURo9vBn2JkF7az63X+sViy3qbrqgZfCieclcGJ00uzyQF5oclIdkhPttU4
Zldv1POxqqGudXUIkFW113QuMV372tp5Wq5tWxJnmKhbsZ631lhcdclDYU/jg1vFRJG2t00pjM1K
Fs/XnS/u8lv4VlfXqHr4v/EP9ugbvsIwSIcKczRjeG98rolO27vCXjZZWtEqnfw/XVQeCs0OAE2w
DiwK8NbjIyB+hKguYFsu68yTJ/bswT+GWT0/oz7epjIxd6yyBqrsgpDdJCa9lWwLFAV6fFqgPZoq
u+9sjBC5bJbAm7yfuqEt1tuIHGNcSY0adoVFFJGaNVKpqM13puBXsal+tmLZ1fQ7wOBZbIDTJeN/
VQcOew47OhOD/QrKMvBEccgHjjVh2t+MadffpBJEYSP2A0Cwy2IQq+v21KF0EBgWiF9ScSs31chL
TfbbaME+r4hXiOsWwsnSnwbZEM8d+feLnq5Q9Iis6kFYh0zDM4A622FsiXXM8bihBl0gqHlczhzP
TepnT8NSoQmF0g6+K/8wqrVpLTFHKSjjNEQMk0V7nXq4yLYq9CbTErlnmnAkGo7dKW1KB6HguMKS
rr0MP1zaWFvkGG9GZ3PWMWauxjwcE7WtIqwtUzF6Gxa+R2PwTtqHf5Iyb/CgZiIWn/aKQFvutagO
Ck173uwX72i4+mIvzb0zyvKmXbKXyGDxGeDs7VCb7pjkTWIwj55vkeNr1ShDE0CtiAs4loWo/K11
+Ags6Dh44+9FodlIHQ0TQZDJizBm7oYnD24bssSVsUxzqItNj26dhzGOPV27Iyb39pPVbryR6CIi
B/pUN+GA8cYe8mpfIeMM38nbmjZ/vYmkIbptFkd3vreN5eJPyRsEyYTJEZwpAMc0MlBBEE6Lpckh
ipGQkmifGuarEYX0XLv6KJ3JPC4IOVG21ivviGla2gG2pgjdZLH7NDvJoxOrdRA/RGeNDCrQHSnD
jh+WgVVx/AF/rA/MN+5coAxlAmqAvTdtMLInKSQXoU5kN36EnovOHLUGhtLAWqbPQfFQhbFV3yZp
jr8Hg0XX4TH0OoJDYvptx86uHpnwcEpq2t8tjyaO+0/Ioczbhvi3y9QPuQ5B62luromTS+Bz4g3S
uQt30M0yMX3S0LF2U5kTNxJXrNtMd5N1yW0MRrg5+IS/7igWikR5Cc9LeJuAVgn8aR8qTZgFq0c0
X6yxRvnXl4BGXOw4XAlyUkh/3cRoY0iNI+1qMsKHXHxGOV92i2xpBwT+Fsx0viNCACEwwRNTJZLd
7IUNXqHkI+uGHCVcQgWSAnH1JaAOscDtQai3db0spHHXOYivpd7jtmKnt4CyGbb5nDAI7yObQTXV
F3a1hhzJUbwXCFE4bJ1IUhoeClw1tS3AF0fhIWQL36crEcYZuz+okji4TdkHVRGcXxvAQd24nIUL
MkQd0A91HbGjw9LmNkY/7TA+ZaC8L037RQBt2WJ7gWGBQAwdyB2xv8bWiWFt0IqEMoP2ujaJqVqx
J8QVxgffQq2oAa0Sw9yQJ5ayHnX21o8zVkUUMkElnIubAF0rx5K97dQru9j2K0tlct07JOGfPQUr
U0yIUDDIVmIam76rPovI/lMi6TxrwdGWiHeUQTbfq3Rb/zDJ5iQF5pTWRK4ONuI1l8OjquGBWCip
2ILiU+Shuc7tsLvqmPGWssYdIz0gPf0fgSRxJ+qWwnZOnx0zX01uaNc5o94JmCR2LoEMe061t+yh
uWk5WkAeNMymo9jM0h1nSoRcdUsuWNtTbDCwiWUPB97M9hJXziFS4d7RE6S31vvZZZYItGv8QD/5
aNeDpJoo2gOeIwCizOIAAHJqxnMDepND7Fxjc0yP/oCe3xHhj/AW5qN4bEmsh/wGyp5sE4QuW9es
BAiTgb+bkqBZIRInp6E88U8fauniwEIFN/rwAyOI9QE8NVab4eC4r2BBO3je/g+Jwe3EyQqo0iRD
wJAxjG98zVvuuAsH4QJtNM+1P/r3q3Fxk9AyiPtx3sJ+KSHSeB4TbvsJhQcBdtOHq/M5QMbH9xvd
paTNoLThtJ3L8VDU04cnhM+iyHNmAUTcjWFJ7e7BKuLqcrt3zHOQKAfKjfxTN6I6wvUF30VOVHFt
d5kIY9+5qR6PkoigpWBKYa98KKpNbk+fRIUp0ngahHEYxvVOyxFvgos+OI2947X3Y0zFqBG0UBQn
eD+oMUymeGf4qehTOevHSM/2fFUx4nU6EMfSM8n7UISbtvQbymxnDBVrTYobtDSXI+Owm2qssSgR
UuXL+YBJgbkgQ5nYxYFsxnvElWYgS+dXadU7bRHBO8BrUUb8NqbAGH9rczm7nGo2tWjeK9T9rCQW
uE733JgEmJOfu3gT0b/N6jEsrubSfGXzTHIv19DXzMRi2u2s/9y/9AuPsi1/mTMGmKq0TnNVX6vE
eK/RS8AFo/gqzIbtBLfpYLGnccwBboU1NoaneW8xguKO1Z/miPGqJIN2Y5dEiqqEJne2att6pK1V
9dgLKtmwq1b1UPaROszkzNLF6OriBuRlfpQuncNsDVQLd4PnQfLuHesSKhIgsOAM4sWYUHAtUsR0
xYs726MFluDWi0O4lUXJ5A0+etWDvHLr/oux1ONQxD9UibptJUDJHFcMWBFJVAOLqjJwViJcKmJX
Q5OqXutO2BjEMT+EOKXoR20QU6E6V9kWRs5yUyMxziPeAVf3Mmnn2iburSM1gbgYSg5pjTogd6aT
6/JucukdXeFe/AWgJVCaWxzhCZoQRtQYNB5qAnP2gGtX+FBBxq/hHlwqlEBlBf735pmpTb2dIG6G
K2GX6AY3iOriQa5cOYtu0m6uKe868nGDnoM9uhEWwbAGOtwMD50zabpDKzvJlC/YhDpCsI1toVfN
BzohYPbmKXkwTKDbMwTCDVOyPzKWTZAevlllZc3lstuIM9KKAcsXNNROnh4ojoA9NVZ4ziFU4uxD
/4v+S1aV2tJ9fq7nxN+v9R0kSb2bcaHSwYBpCnG9ZHkj4voQYnbdkkHU7TBh9YrHMZ7z+JKnHH9m
1zhXpv2Yj5h3yo7owpnQhaGY7zKlfRYU0jOdRB5mlS17zOVBb1nldmzbOZgTlrAY5lXGFAxuWbaR
2TTcTjiuqdpiwO20BI9zMY9Ek1fT0XD0FjguUWB57bz2qbr0AMv3C2lxBxcO802VYXBPF5/Ys9o4
DSJ9JD2pODFZvDqN49yUHIIwsG+TzFRnM6yQFKUtzxxBfoC8LMZ7dH6dKCq2jQHU3jGZG82L8xG3
+mls63tbkd7hrPw4f57Bk496j17M5XH2bxFWaPwv+Wmw7fu8wfs0kaHnRg1yvILdtUBJpYeYhhMx
AiDz/9qrZe/jjKVMS2OqJt9nwxZtzFE3VDiMlBkH49K8VktxKHrMN17Myo7Tnm1vZdbh2+Akp8IH
36nA77fO9hsiWNs5cH06mYRz3k/j+BoieNxI22ReN8dnRvcclpWjT834vS6mzyAYNM5ogL6SKV+r
q+hAgk63Hewi32mXVmsjXsPVymgT8Kml/qwL41eOxI2Ikgk1U8aukAsfYCMX0IYoZJFHwoHS29dA
nKJsdgNYKf6hVKneDqy9VhwKogF9VMutsREu1xTHRLsTaA5WrXM6ued81jdSFNcYzcSu9dkxx6ni
xJIFKZ02rky5/4ZUctcga87gHaxwWNc0JBLbeT+jDQnc9f7qcEocTNebN5CJIShx5+QG6sy5/S1D
l3adsF9A0d8meQlhI4mDTEeURr+ktjD1BVTc02HS+lQV5Ax2I81HhOI8K2iKv+lhWZz2eyFW0kDf
gc61uOe5uacbOr6fom9oCua8M0RFt7lj3A8pctFpupSltQJY7ezBrY0P9GlJlKnANut3H2kaaiqd
H9mKrHP0Jo0/9gKti4BZUBjQe/GlxD7JH6AenIGhgiL6IrEPOVqYW0sTs7fyKPkonLL68Yod82K4
FBD+Yolt42ef5WpdmP0mPZTP1TLtwGWG20GYOENUg8JhhdJlxDlNQJm2zgp1bBXCFT+mPSe4/zxD
3gnVwB+zS+NptbUGiTMKvFtxvFsQxSNZBEiiJZ0gv1oXoGikS8voe/3NZuc9td7c7RigBpmdYTuZ
AgCOxTWZ35fWTw90UW6lgQUzBsi27qIJkW5bnxgoA4ov+bDCR6u5NgExNG6qsbkfbZTGFHsdqWrV
89i5xL5rxgGhxS5hgR31c1vutSXvR4MGdGfiZULJOxRPxqcIYX0vndpCIlTbORbXhpF8Vzv4zAx3
L4Z439T1qXeb90acZo05KG4oyVsRfsgw2Yegizlc7X1864vPmF4lFjQv6b06k3Mj8xb41YxYqLMu
hqSN3bT7AvEXJjt/41X6PdOr9xYT/obeKHYglC7Dp2/TUk6s/E6ifBdZxME9bedd9TjJiyNnuKcI
eHadKDgiKva8jiicWraXqA4hcfXWk1GbrPAkw5M7y4WEgmCK+BoR/iJ0ZdEZQDVtZs5rCAHVbZp3
z4Y6MPXGlRPqew2MlTDP1zTyLswJrlAe9vZogEsB5bXY+n3K5no71tVRJnw0PVXvNAZfk8l5Wgz3
acxIA+5GbM2wwTIHx35Up+B2reKdBJofrlH+cjV/kBkaNFBvBrMgJdwgylYa9WOOe2vbsllmi8C8
AA2QPtbPb+RhnfgXLOoc5Z3qN1JysLCa9UyvhLn5BYDEGy5OLotr75hqUiWu+EBVsZIjGtk2DPJF
CSDne9/RCTVwjqSY+sokmuHgNik4zAKXXDTFtysRz6KsRV6Lgh8S5la4j5V0/R9IIcnFoQgEXYrY
h9z6CTPfQdecuQVjFplquR06vIpAbnkkUYiFA9JxjQjYKxQM5HS8VkNzJOnpzUY9TKF939Jf2qUu
6KZaIpryU+RTAtgrnv7ElrdZCxF+btXrIpCPywEES8HRKY6rcUc6fdxBs/uGbw8plbsZ9Rw6VxxH
RkkYr1jA7yIvxzFhuQNHOjPdx0byobN5umsFy35CTNmmiFLeA7XfMsOP6pSqcVRWP6zB8WDs0tGb
0QUjIZvrk23XzV6GnX8dkcUXX+Pgf+BIeDDIXoBi0fyaBlaLjjycwXsyNK7eOIXchIl+JTOCUeRg
tNCZzleXEXe9k870lNfCtnOOIkTBYfFY5Q52DlVc0dbzFaYskFO8cgEApfo9xxJlqafBih5hMNNA
HUaiv2rIWPybBhjhxhqH/EYY17ZMdWA06gE7dHUB81dfpXkaHPOlGInUbLUpz2JKXtO+iSCn5i1p
t87eqMz4pmJWtzG1fBbN6B7JPKAtkBx0KMObgrOLy4gJc7p91EX2OKihuZNef6pA8h4WdFcH1yLr
azHgLzpP8Tx9tgbEa4Om/w2HPQ0bJ8aVW/hBiUQWHSAMg2lhN2krNt2IL8IOJSsV18xTFbjGQT9p
8VwYSXSC7BcdjdcGkSig/tOivTOkcOx06zn1ey+MDH5Baj+iAGA3mORdJNiyiXu9Q3DNl01TFUrH
beN4uAUFQYKgp56+UbJ6go0giO9JMMaxSTFGNPnyvhd6FAvlph3DayeghDZx8vF965KaS4lv5oJg
3GY9gca0/UbjD0QHDkLo4MzCezBBhwdFNmDVIV1sRVoqmJmI/Ya3lejpDUjIv59z6pU/juZ7Bz2q
E4u+clP/6aN454X8WqLoUZTWlYMWLj583w1D7j/563us1uNWk63SaloXuBCWPYvWtkmrKqjKipnY
TCMUpKSsGfci3ECfDUnSr9nNkPOvgPZl30M/3yaWsM926r/7I2NS8I0YTD3ALRkngBQDFxwC7AGV
k5ZB6NLvAPJ17d0fDo1Fwtng1FQYuqllobWQy0J3OEYKtfMXduWl7Rl9ox7bc4VSNMUYfDHCluUS
SIUkMXUKfJD4gqVNvWEv5BJ0wLH8ld9I7UUaumnsvMn8k1hEi/qxr86DOlud/Fza2D87bWRuUAU4
Qay66e77/4GPtgJuVIuB/pTs/ZCovN4DYJ1zFEhMtoguGsaj6xDgNHI63taASlGh1c8k3WQnKzuq
6WobPLNpV4hNhPMF+etcnWeP1TqyXu0kvGFemZ+tAfUb1gg+s29a97XpgOweh2i7MtTiNKLqYX88
amN6EJ6paFgUmC/N/Ct32WUmqXtaCqC5Qzv/2aTOQZv+wcndXxijp+siZkrJ5CGmM7OPlvSzNBVj
UttjamM5gduHbwROKMb9Dknrxds8RgjdRxA7qbot44CMEB/YQ5fe+Ws2QbMM8POB75RZSDeKYorc
Y+KRweinP7FPRzyTEHUF4vFtHfkB9L0yYdO+VILOgt04QFmbOjmoSv7GlbcRds4zWyPqF8RzlWOa
/1JV8wAPawt+/d6ptcmGlxJDgdFixxgMFl0y/+m74SbtCHNBF/EwUEeApiGptGwOtP4/wzq5Nbpy
lRKatN5iIKsF3Dugp2CWVRS+Rp1hvK3aYAf5cro8Vc3QbybVfvnM5TG50eqk31t38NkY0IP3TgcO
yIxWAzdNUDhixrBXhp4JxIM3RbmPcPTeSjAFo7VmRji0J4T7d0XdEJtuN4j6sxZxMAMsKxzeAXuV
TxO+Xo6WpB3q9rmc6+o0JtBuObFCS82I+/aZfyaOeUYcjwm2Hu5UNq+o6Gg+cLpZu+DTcEGCGxNQ
vivBPj/blGeQw8TGCOMny9Uh6EUAKn45u6eQ/1W6xEQ4nUOwHPTWUv8c4SGdLVREdWG95x182enf
CDuvJre1tDv/Fdd3bZSRg8v2BQmCYOpmbHb3Daojcs749X6gcblm+qiki1FppKMmAWzs8L5rPQt8
y7pnNNoJgxdXMs571NPVOhVm5F8W75V4/AYbB661G6etTG1prcbZc4amF6DqQHGILr8TDE7n6f0O
0PWm9nNvrWsNuyNZXg+RwOCbJjSMep7QscXiEglk9/Q9jrvCn7UTEqRfg0LpmPWXQhxzuCQsoWxs
oB3R60MrXJ4NdRW0Jaza3Dr2MoVOHYEgXRcCTgQFrz3GnFjtpW0xpSZ6TXmVTR7FFM5DSIZNR0qM
GT0lceywUA/++gUuUr1VpCyAHZBN//+3ssgAk8hGEqkPq7oDuejhX/+U/iF/9eu/LZtqUp5//YRQ
vEaevEgQK3CyCLNto3ZwfnmO1OP5sVHahI4SeTfRL7TNlB2uWWhWj0mvoDfNfGXNySZdep1soUCZ
rJPFGwCQSkKwHBSWK1lOLMCaGCL/0QrwIZ/1KYfdUVvew2gwWDL5PWuMr/iEG0LahE2SOsXoPRZ1
v4sDazpyDeEW/x/jWlsZZtguCrGzHkW5gABn4hXw5fCUhXSPkzaIEcB8aRrzWCqq0McwWwGHyIkK
ZEGfQFB7PcSaxNqTYbHJtCZ3oqJ4iTELU0noXyKE5ungdQeRtKR1b5LfHnPQYl+jHPxKbZwx4Rkq
BK4MWHcd+vr4cNsw3qXpsLawgdhpAepXTrXuUOZkkIfF4BYouV2ZLVMaZU5oKbsq9LDJhPEZSFjl
CHF+G2SEGZGXon9V2UEqA08wbe+Y1kBBFJcRO8kKN/hRr2KSVfUezUld7ahJYdaZiBhoZhqkIIM6
CqRY3Sjo/paaOMwnLGxZcA1iI/+mtMgmXUvuFlbZNDQcMCAFjxcYFGk1VbnICaAS0/lNJwyTqKIh
PBPD99D1hrEIqByuJL+2tnTxN6U4u/vk3IEXztEHcy/AM1ruoo6kj0j5AKr0og970wGaUQOwYAfl
wwJSRBls12RVcxmNbCfaalQftPaGSifi4D06QSgXGwqApNuIltsny4YT6TYXxq8xM+M7ggr8M9K2
C3zkxTXajzCg21xmJIiMGrU8rB0wbSy5deKMwY5aa1EmpDuCNaH1VcT+ighAedEKvP9xUXxOgWI4
RWCei6KnMlHQxS1HWtPRLEPqAi3a4W0lRK/StyOcMvAm/bcc9SCBkBTjaibPOf+OFO0Jq99HGwBx
MEIVE4i2o/dmUxiiGEkS6FxZuiPLC1Z+m10ZxNoDvhuPHXRCNFUwqRf9iNOpPbUhGZayT8FSxOpF
Um5m17kH6kgC7JiRtisYabpK6G5tK/SovCod9mtL7deakVA040DuVk1q7shyCjdBjeGjI75yU2JJ
3PYal8HwTze+pSu7XMxrziCWvNdbb1oPsawcIq8wnVjptIfco8MeBYe6VL0H9FAyVsxIPBqSl62y
UsnciW4PChcM5g0pXGeJOqStSVp3pgLb2r2gCWcF9H4nsJ03/XS4NCqt9UpowmupClC4q1K8tlYJ
/kY10huSHXLjjZwNcKDT5KRRvpE8DlQqb9hSz7wKJysHwTSKq5ltwwjXwuLJJ1YddFGbPTUlTaRi
0JMnySR9K+3pC4tVgSesr6Onev6h0FSDJ2qhiOak2H8CsJIuGzaptyFDRJBElnljYqIgXxfGDXlV
viQ/qDoSfLUitEumwo08yoQ8ikKA/xsFk4zTMhdXQ/jcJphoip7eumcJtBZL4Yi+W9uEOtYFbyb3
NE2IOzUrlH0b0Mec/7wp+2ZVWJg5sP9oh1pqdlVEYHurm09NbN6aHl1khtF/6EEQxXN7gegHNPr+
SzQ1BJIEFe1jvzZsfVDJ4c6iwcn7sFrVLUQ4s+NBCDDgbLRuH/QrRyesKoKgOtgeZU5vtBKl8SCz
L6EwEiuruEnfhHHai6KUHyM9InixeOh7JV8D4TCOE99YiPQ94LQtPtHknGpMx3SA8Tt7FvNZl6GL
4vt7cGp3cS97LER0BNUCpYRKftcscmxIoawogGPXCAMdXYDRHTS1o3vSe+YW0Q7Y/qo9N360a6p8
Wpd1T7dGi48E+Lpt1UfbYdZ8eROTfNfRTx6UZO/lZr9spq1XGjrWTkxuAA9EFoEGKGY+uTTZ6lU6
Vp+mF1FwA+8zz9o+xpeFnrYVlLaU8xHwntCbz7V0SZY9clAmdyYRUsr2ZcXSoAclXT99jW1XcBCC
4X6XgVqYgQJNOIz1BRFQbNiTTmRUmSTOarqO+RD9K/Atx1TGdiepmJszSsCPRh7t6Xzt6qoiLNwz
c6cw4WAwIQwuw0/ji2F+H0pErGTHdCHFc4NAuwyaIO65iV1aEmhuq+uc6QcslyP7EBiJnBwiGotq
dKt1qTz640BkK0Uxpu1pTUINvHoF7Wj4NEG7O/uUEUgmQduSKfAba2zAS4V8rNYCSowkjnBtRaX3
nzCV+BWMhtIgsI2aABc5kcLeTEc8lTKVuoMpSvFDberOCNRin4Qd+zzDMLdqp4eLNgzSRSKO684H
O6Fr8iNdQYSqinIXouJrTKpbgJCZkUVeSUGzfNAkZQbdp4QcQPQCmZa4iQ9lbsip1bZVtBe9mqJA
hNcIQuEjQovBYDq2yCLesvZ7q1EPwCCN3T0f6I+MooX7vMVRqg5qv1M9jh6y8dioLY6+gIZNW8jp
VghgTHZBu8dDkxP6ANAtMvNyz87swZ+8DpZbwSlAjrEvB7jmx1BCbaTvqsEats2gYs6pOrIq1XZF
OxYqG5qIrWYAiOxHlHi5/yKImH2hDNXrsS2P45CyNFTkTbGGPssyx6BAMefij1sZ1YMlC4AZ6iRy
MvgDa4/ckJUFsyRvdH/bmlgIy6I64TE0lh0bAgAsoB0ItFbsaRjoxXrinp3NyGDs9obROP2QVKSk
64+/Do7cyUWV6sI6KCfXSIiFTzQUBJ0GWBN6oaBXpEa1YCNarsdJZOOgGchxk6zTV7HIOboUZZTh
gv8wpXKxryeOF4IyEvenq5R1PIsqIWK8ZZ+iG++iCDa0l2zjKcO+Kes7S2+I4tMaV42io5aPVEkS
X18qpdpuyE7iLNT4ibTz81baTR39QfLoKYTOf/brl27+nTdZyNK0aqRYndaaneqEPFd67fqaIe6Q
sZnCkrwKR/XKdKMMo7gL57/49Ts5o82fYRamIt54tnkwyUM4dc1akzHm2ygV9G0Is5Xm9al77pG7
X3273IS2dMyezdfuw9pLtAsDcpsc6C4UdslbeeK4oJ4gDkjqqj8RG+K9gehoYDOUawstoQCMlh3G
sladABzOi985MCtc0U3W2Ur/4A8e84vOP0VGD7SUjKT0SSYz42F6mT3M8RKRnXbMIMhSvr4Z+9CZ
DoLoCO5TBTKcVB02+I8poLYrLULx3diwSilL5RK/64YDzmYiPm492GVsZ5/FFbCSVR6M4hFbm37y
n9TUrcv3rjgwIcyxi6wjtDIBMNYrci4hZWAMT+A5HFBGpxCtMgp2tmWuw4ITQ+JEJMmukcLI5/I9
J97PTZODacCG++DSEec5CkbUJdIeakz9Z7lBWAK9LHgDIjA8qMi0qmWxLdaAkNMLu26V3Deg5MgV
mTtOeEjaTfYExOcVKQGlJGwPq3zdaivlSX1P5J0sLiDDTcFXc1Bu1jZiqLptivbY9WkmLrodYdyA
7ctF9Nq9pd1COQW2eeTixqX6Maz7ezFsyZC7tk+SA9obqe0BpmJBwPGFVQ0J0ZoTp7RCLtI9gI8A
IpigwlhkN5jGqEmEa0QwKMk4HUZ022sepse6t8nfhM6NhhJHAvwTjeznJRawS+9ifwGrz7+LVnS3
dkRQ82zGbbZPn6RH7Zr1S1U/tTKOuYV3ULe4RTsIi/QhLuLJuMr4oxk4wkZkXJf2c7vFGzBRG46W
wj7dmQcKxxwkr9EmGeYR4HPiGF3/PgPDnOyrOpQvwmnYJij01+kG4ObuhnByFRxwOJf3sMY4uaCa
/FGz5X2rbGp/D9LnQLl/odklNofHijXuFTvEnQk4VTY5zNNwjWsfJUbDovpgbQLE1zCCNyPQc2UT
3TAqtpxkh61BkZlX1W6vpZM9cA5HSzAuBXEbPCWzrtrmiQBh9AHu7uVFtPUvw01YRw/aOtwYtyo7
auGGqALPt+/SST56G/amcbnI7g3JhV/VLl0yDdYUS6itOj4uX5SgL6RhPlc7jzLgvXVUWzhDBoHL
1EBvCwIHNUnwMLwl2+pgHIv12xAs672yLlaocoF328M9fsUQcjFOaFzyZ3WRU4v2Vyr+fn8VwHT9
jr7JoUA8AWQcEeKDqBwbV9pR9OlfmcqUd/p8s6AeBfia6neCLO8B1LmIUtPNLta7Fi/JyrkJS1om
pMBem53ZI3dwpff6VZwzs5dkKhzKjQiXEnXvEgTic7kxLxLpux8EnNvVun1ML7OjBynutBDd+JL0
rnClVhQ1PFLKQeKV0MyP+jl6I3oUKM1aO02gd+/wNcwL58TpG1RYk7jpXrwoJ+sURHipF95mooD8
wB3isB5toX/X74JqN2u2G9mKNpG+Dbb5o/7cO8art692gHXd4rt2Am8ZvRN0NbYLK90ZdE/44cAe
cNEuPMzbr96uNc7Jicjx0MEomtyo2z/DiCQ+BwzanJBl1y7JVYiRkdb13754IK4zalkSF8YnOs5x
xADz0COtwa7ODHTFs1Cy1jBoZORgi4Jsg8zW2HumC0/ZcOcXxVPwJhh4jZb1ByfWYdWMoDAXNGNx
Y69qVzoGqI/XUWzru3YfAuZ6ZjBB45iXpln7sDAfixMktRmnwZIV7oR+bQB9rCGVLfVVvfVukG3V
cSlWZwSRw3QULjJ9x3N0Q88tUApeJOkaEJ90GF2Md6pLz7RZMut++A/mAbZ1Z4urZi9chqO1nx4F
mqjsGA4WBNqD99VDtNwDN6ICTEf0yopIBmD2rF2No/HiX1gSXoyN8insa5f3L+JQT8EA3BkJnm71
RGTKsAhRii7FR2uFmWEZvOjf/g6ZuE/zdSG/AHNQ8YEzVOmRuhIp7gsCDXzb2tY+OoUlAmBRsS1r
ZV6q1K6+RX8lbKNXkUd6ljbSY9m+Rfv0TmYzVTsyF/DWN0tObchk4M32fJ1HUKhoINyS+VDs1+qm
Lm1/k45O9G01T7DxTVvrWTLVA5AaGr0kJcA95s2CJEcy6Eu6qQuXlhKaCoNxvhEOtGBRWY+2gliG
Bog7nQLM/PIiW/l2A1IZqM7COCnjQnaaJ+sgQQDYYYLUjEW5Hvb62uI1kR6F53jVuGzd5WP45R+i
3DY/xW6jM6ceCQ9Eu9DaRrpGJ8wmSP2AsrSjx5lyieWNrPCxX5LKMOyQ+Qar/AFgxDN7dGlfCgvD
AJBhC2/U+ZHjep/aQ9wv5GM8M04n9CyL5t0S0ekhMD5UHtOCDZ394ncnfdhOu8Su1zWu9mW5Lg/g
b9+zu3wdn/Gom++UfoKtuSPxUl3VL8FTMa7qD145kpCbnfIunLm7DvjKwOaGGf0jN2ICVwKL5hoH
rmWdon7RShuZNlpDWZOnxDu9UO5iuNXN1bCBSAIN1ZXWEyKN58ZtUO6CzwGL8+nBaR9swtbFnSfa
xqH7hsjmUfuSqQWts6caweCyuwkvE3caoBaHsUcTJCL9plU2nhPSvXeea3H2X5T7wFXfVevUPiJM
nJPmCWf98DaKsLRCpz1Hmgtysr5BzMW/2JCPimeLm7fDoDhC+6P97PaPWrvXgzVuDHlvfOeMbXKI
gSsd6Mlrp5blXriM7DfCpfZUnXpk8u8ZmsuVgNPjKDg+khqUtQbKZNCKK15MwtLXppsSRT49MsLq
Y1pspMwOxCUNK+QP7Y4YARMrUraVz/z3hrCAD0r1aTwP3c6InVlbCa4WzySYqcBRMocwGc7soX5i
pxDlN109NI1dgwEAAN5CclwUX9W5sS5N5HpsQ1+jdCOdmKCQP8nhjaJgdq4fw8cMT+UWhJF/ae8z
cpDGi8YchXHIhqXAxqX4EI1lwKL/pD0OCj4V4FErlAEAl3LggRDWIUEvUCGFD/6b+SofmCSSr+jU
vRrU7lwgHa/5vtwE23bXvKjnAhAFHWE0pRdS1hdQz/BABZMbpHaxKg3Xem3StYmiKN3lCriox8yw
sQAGhD0++tMl/yxe52hQ3JtoHky25l++tsLukX3j7UrVL7xl4zPeRWxYiU6wLNp5LIxL9oyNYzxW
EBK2lEmv2Tpsd/WFbqd3F4TFdJi+871+yZ8jQKquefXZfm2zJzyoS6WBk7hIDoVmFzwsrCM6KGXs
qAuDwXYCgl2hQFkmN/ZxTfbmB4uc0iiIsWV753tiDsU8wPIF9gNT2MI803HzirvWnYRjesEpMxBT
z2vGqQOp6Dtiz+mLha3EGLHz2UrANN2Jd3QrF2jIw1Yg1ppe+4Pp1gimqStOS+2kHdDRR0+jA2RG
fWfgCyRebtm3YviBirHMXqHBVV/tvrYlXhmWJ1R1CPKfgP8LW89l32Knp3inEAPh5NvEIR71YO4L
vGAmu+ClcQge2Tn4r7wzya7LtwUWGHXdiIviAkmgiJzZbxujYF8R+uhhjWG0aVvtwYB9uqOuTp1C
dT0cfIVDuCIdz+JC+9d/lZiwZmayjbEk28XmOnnyJHvKP1+E12J4FfNTl9hg0ZoleCPPYQcVrpEo
IKRmezZU10Et1+YZXpPns61vyGhm7wPa9pOHwaoas43nQLMhYPeQXocbeNPu1YJNuoXdQZX9c9QW
2hVDC91JSbWnY0XLzynvostj9M4ekqKe9W4XsPGToXIQ0eIGN17QHOW4Qzz3yV8jsjWZP7fJJtnn
b5258HfJ1X8AXw6koby3CHa+KASc1Xf6MxxE2bCaK2wy1h7FMmnqiMW34TE787Wlo/gqnpQrxQw+
FncUZ4QXvD4dimTk7Lvc5uEKu+SV2h0HheSr9nYISOYu+9WHn04mwxZFVfNg3jHsvkfflQtVw9wU
K/XD25uYNT3OfOyRF/nBOuNlpK5X7PttWi+JmF8Fn2lED4vzkNssUMk8V9toxRrFeGmfKRWwXrfP
lD6akuSNJYcG239Uz8JL6ogf4uiA7ax5VY8x8yHCT25580bCgvpRfbNq9aXdTEtSZPsNtCFl5X14
u/ruV7sIMe9G3gu2sYU7VgZ2CWTT3IhO+WLpzES8odzsbyT0grawtvhAYMdLtjc42to6Vafmhpjz
bkIcwf+I8JN3FUWoM+6DN3bV0Tezn5TYOmGo7yMFPn/x1cHyYFVQV+izWeWbe3sKlH3yqT0zOs/h
m7dOXcuzh9C2duS84C/8pLcwI8Onp4AC5spQkMIv1FdhL7pw3ZSVRbiSzeyv72id2MGBYTXUq2hT
bwMs8EfpMk82s0iMM5yxkY7FfIg16TCsqef5D+NNen4uJdryNmUfmrZ4zlkYy9cELftycNQHBg4P
KTjJu+AL+6t5Tgh++o6u3QeLgHCRnOwlu44pGNWlfvLWw8a4MEfxUhifdN32yh4SCkbhlxh0Q7Kc
Lvyw4aXxbQjcKrRZ4oTAom/YEXtfKMc5rqO9jb5AA6fsjNQVaw9ANgAtZ2Z5fzFgtzhEeGCu+UP+
hhzd2s/1TYGuz8o7+5eA92nh3ZMvxnD3zBaaKKRyKZ7CR6YjmSkHyxmJQsv6Xt+1l/rO9BicxR1G
gmPp9HfOruoh2wPt3W3iEyi354q3jQiNKgeqO0+W2gt761v32rt0Y+7FDYGaYAOYybcdW2lnfObA
7oFxIvHDlsm1cURafjT7nqwto+m9OpUCZZlljCiMMPWr+TwOO8vuHryPfrjDGBPStSauc5Wz5QJV
v2s8xJT+eW1w+HCI67ExLsSX+QUaSEPeFd/QM2V3Uh3YnEMLX9/11/yH+VrbjQ/FI7MgmkNrO/Jl
Admfte2w5g6Ie2VV0xC84TEOFjH1oOxpIPuBuhALJc2th3n7jJfwPWNbFqyGlfhZmkCxVkzgd4GJ
fBYuLGAzH4q3+hk7hczBUzoJt3AOmQNcTHdfXRuIoHsr8bYCrZntr9/Fg97hQC2gaU9iZBsVrzTi
fQxNr34MoJy+Zj9RaAA/vsMrG4jxLvz15zEirDRuSoaKFe9qqTNXUcU6jufJA7CPYYoMjmchgS5r
NBrXrdeCvBW1jN/6ZgzUhtpZGeEuCdl7oVJGIdq3x1iMynWS8X2CosPqPPIy9PMvEbKbZUtnA4/3
pCCDq/eqNLBdGvL/98tgVodWLfR1rAfJdugBfzUqG8qkItbP+rK+8trq9pbQmu2c2koRFn3CKi0E
Tiq/ftGnW2II/prmAkVMBMbFqqkgnyWBeUdkWblBwcYc3SMWRArPKt5TlByUaMfpU9SiqxAffSoW
fQEFyoslrM8V2GX5U47FepFFHOZ08+RxvdsQxjxaptbOS85cnsD528LdXfrjlzJHUcJGZAvrt5jH
niNdrnlVSL3CQLloVdlFr5yCx55YHoeTUbfxesJqQWWGxplXPKn1fVRRr86/D82BvPew/hSi6Gol
xaUa6nMjTMQ2TSppb8lbrxeUUMf7WAjKulFFl8q6I43GMYY0Vgjyg8LB0+q8cyapF8PjcGTI2oLk
BU4sleJCJj95NHdWfWM+Fe2kObGPGsgbpltPxA2Pgw1MrnrUiYpPE+wuiU+tXYnDhylrwtbyAhx9
gesp1b7OhnrT4rJinkmSTWWwdQXg24skclUCphPMGOPaK9t1J/rhcg5YhplhHMzEGnZdxibT6igG
krRMG2gi0suSP0aKxitTNkAjIs6wfcnDP3qfWu1b7SsFkQhvXdwmjpawXWjFdouB/SEqA07DsKr+
67/9j//zvz6G/+l/5b8j18wJo/+K7Nx8/u//0lTTRLxkaLql4s7kQ38AXfQhkcHrmpXbq3AGcgtM
Qcd6IXvhpk6bBdkl60qNtoUisxhX4+3PH/9Pvsv86ZakiCDwdF39wXcxBm1otNyoXDDA3x5IeLH2
KR1EVDGEWaDkVTrVLhGv9J8/VwI79I/LlmTFsCD6IZL4GUgq1noxyIMElMsHUVnhFKv0dWj0x1HH
Cz+JqOnT6oAN76Bb6DlpJ3OyzZUNXMPtX77KfI0/n4AkG7KiqpbFN/rxBKRYE0fkoZXriWARolIA
CyF8BbmJKvIxIEWd/uQMhGH4DnTPuptG4sDSYifc+eNfhoPxm+8iS2hRFVPVZOvnd9FCT5KFPKRX
XmYYqiIW+BkrkIzFW4AXzRNM9S9PQvndAJSxeBhYTERd1X9Ew8Z07KaiIIdPzyj3GX16MxQNnSQ7
rXZqEG9y+w2peS0KD2BMtq5xopYDW3vkALhMkq3yL1R1BBKYA0wss9dXNf6RFzvYbnFcVdWTiQak
GFGmNimPt2hpgZeQIzgQIQ5bhWZz+vND/d0zlRXFwCJrztSrH+N69MHEibFfu2bKQqiDh1noZf+X
l+fXIP05chSZd0cT4W8ZhszT/Hg7h5lf/+//kv77gNN5bCy5crtKu8KmOXWpsesNit8Nb0xBCdbo
s9NUENHkW/ymN4lR0g74P8iM75OTHjCikro49ntPNfc8+3Vhql9WMzNLitekrA7TCECj0Mu1WHtH
sQ2+SSGrnD/fLPkf9CzmIEXWNVm0TMmS1B8pyJamDpIvKxwHLLamvpFDKwDb39JqGVOe6VSFqZsa
ymaA9iTOZWXTySoQkzPUOIghjOjDl2/JX2ZcEb4Oc0HxoRVMvX/0UrP6yzvy27lDUWncsXgZsv7r
7//ttiu1pedGyNdlZC1bCaoNhqvlNGOnpLS7xbTUZ0//66DtIoXapY8AjprMIjHF5m/f5Xdvj8LE
Laoo6hGG/hgCPsISSQDj6sYa3ROjBCY700bGgJpQSb6jr/E+AUkHHEMbow/Szz8/u9++vqRhy6oI
501nIP7nGLTwm/xrDA4IiuxKkikydyEi0fFG2urM64QcP795+LJigCDzw+nkS2RSV5pxMgM2OWzs
wxfZSTxpxP7LJpK+GiOm4OofiqSA3ZNwyrYa7P3jtQu8dzgRO2yUFEyjbjtTlpoZQ/XnC5N+f2dN
3WA1llXzH/MSGlQGkEg+aL7TiOdb6AquQFRrDlExoN7REpPjuiGRFEVufv/zp/9uXWSEzcQzEeCe
8mNNUAdPbdWUNWGcOT0CpYmeLEhe2mgt+cYt0jIKJH3zl2v+3aylihCTVPg+kOx+4OTioc26Mekr
dxp4lghuXnUzf/3zlf3tM35cWag1Mj5RBiwiv8NEcJZqpn+ZfH87JnkZJMXivaDJ/XNMWhGsFrnh
pSglR+lpAZDpvbAGBhi87NPwCxOkhiutbA/4ZU6YmmjGox9OSCj2yl1YdYdOxB9qgj3tx4QulUHF
IBiD17AAlVmjAO4URjJ8Z9JzWZvHGRjlG+ci9N5n4JjpodL4842T5lf5P2d7RRQ1UzGZeywk+z/W
FFUrWkUAFuT6iNMXDcv4Qk3SlYwICuoor5lRJzfc3bQcwN34QknXpGDrWxC29eevYv3umximxWZV
kyXj56RT6oZojoVSumX2Lfg02wOZ+rVBbouqj6eharydArAiUHZ//tx/7k5QTZoI6wydaGLz1x36
t4nX8qVmqmJiA6YpsA2Zd7LmZi/zosOPxqRbeX/bD80j/sc95/rIQsA4rynqz92xVUNoHkcTd5hq
wo9Amc1W9rmooqc/X9lvP0eVRYkHzGyuzlf+b1dGJCnmssrIXZPazeTB2SX3Niy9v+w1zX9uexXJ
+LfP+bHZEpREJ+WFzwFJ0QgWSQE421Y1SWQDsgApV+krnpMw3+R1NDBvFy8quQtldOXyqTV0becI
1qy5UtKVgh5LAjLtROyEFlOQ8o2z0eTvIB/0KNhKFcBN61MzInIb+30hZmv4ocJq0EQUvdB9WuJM
CU/2L36KD0z2OOZHykYra9+ZOidPg3Tfq3TopM7Il3DBEcDnzSrIpw985sKm50CJZ7JHHkkvv2g/
ujlBxogDMqNK/GIARUDv2xxPabX5Q4NezXyRDJQSYB8LzE19YxNczUi74mPcmn7w0qe6iHAVuo42
qCe/CL6hhpukYNHBNjSTGuYkGU6lac+iI0fTkUNzufaosOYWDfBOx24TkZm6MIfgiVj3qx8+/nmk
SL9ZmNhQGhqTgYgyTPu5W0qSSYAs3uYkLwMEkIP+0iXZSenli1lZ71QjuoU4xifsPHcrjY61FahA
mnqs/vs81LZjpl4wrz9rUrmSguI2CcmrpCtQg5WGBHlCDKYxoLBT6nYo+k9Vp2c8XK9dYkpcD574
WdX4q434hK2NLpUaPOUdrVMBIKhivRMbcNEa62Fq2guxUIu68xw1IgJESK2HqgxWKjbCRuUfREkI
Tr21gx4vZ3RKZXWPl+QkN90Fy5xffUZjtlEU6XP0JRJgjQd4MHDJK/mtzaR1MdB6DLntHuGNahgS
epyuympCXIFnYTl/T1ntY7s22kugS5+//l2n7+u8PqG+tesOQoWMnK9JrO2geK5GW7CtxLc66lxv
YE6T1GdFzjb4LEgdzw5TIB99MtP8GDZEUN2EKT/gdoG5EwS3oI9fqqCY9g2RxrLnk2aR1Qe1NT4t
Taeab1b3HDviMe4svFvZEWtcfuYMypjyMFz9ZYT8ZqGQLWipFJ80VJnGj8nES6GWytWIOhoMGTnQ
kKQhly51izpkWmlOmFqfIQJ2JBkVchaRxx7XA01QT+ndv3yXeTn/MYEqsqGCm7BgeVg/jyhUWbqu
L9LcBQeCPH0bk545G9XSlYlertWlbovwXiSgqX8bjOZDysULsHQNQ6iprvKuoJtoCv6mb4a/LGLS
P08dCic0UddlyYSK+XNur/yRXIlWJ30UywD1rsJEKkvjBXG5v/OG6sVLJ+iEhpwQEQ9nKxD6TduK
3l8WtRmO/PMWwbdlPTNNjf/9PCs2Y2z23tiClzVvEAHSNf6/VFj94oZg6lgM0TDusgRxopJvqpmm
0cyec5XUlypMIhyN+oeW7hLsBJTlhyO8v+mQe8Kcl4jPR42XsoVy1qsae9KFo9IlXEvYyBDnYGup
+eR4rU7KGxXzvzz8f26hFc5HCkgGjdqGLP/Yh9VxUyQxnioIre1DI1u03qs3GFSLLqmuZExek3ZE
+qNMwGLytz9/+D930Oq8mkoGSGjD0rQf+8y4K3A3QVYndYl2E34lqO/jlWqdE+rlvpfT8yQgHvrz
h/5mTLFrB3dtGGyMFFH/ccVFneet37UJMU1IPtESEor6Nukt0I/oUSOgTMnwyA1vaWScUFF//vnj
f20B//NtU0WFy5YlVdJ17efGzA+TIlOJCnYnrVHpLXaMDl1GeicuKa0+Rol+6jAH0N4mFiITQFv0
VCdK4l8H0bxXrXJt5782w/hxrPHyF4NJxSR/G8ez0h7A+G2jHIu+Uf3taf1zmuCLc+hg065pfP15
Svu3/U+pUbfW25Qvjuk+UHADT+ZnhAkfBOVfTge/GxgKRT+d28ROSPvxUQFSYc9srNiNY7gGBg4P
31inWnsw0HljGeNE2Vj3Pz+Yf26YuTyI6QqQ83my+bntUgvAmoIZowTix1vFGxGfV5AMtlhIt1+3
PPbSlSobfxmP/9xWqiJHckWcN+t88I+XQKspYjSeEbtC227HpHNVNX4MdXH/58uTfndPNZFyl2JC
FpR/lnHZdg1hyM92/Uw76R1n+JwXjYIbS2X+UgrKPlZlJxI1x4QtoNbMspWC06odCdxzMyBVGhy4
ybgL3t9G1m+2S9wDSWT/bsqizonwP4fWIMhDFkXYfit8QFMYXBRtYA7w9k3Y7NruRfII69IjGFHS
34aaNq+0P9/HeeozNCBhrDQ/PpsFpLGgHMWupQGXUDH6UQGBtSAaOfN6Tg4YTLcFBk1wDZBIMmKw
uQJUxan/GGCCX/xf0s6sN25ky9Z/pXHeeS5nMoA+/ZBzMjUrLcl6IWRL5hwMzsOvvx9Vp7urVIJ1
gQsUErbkUiozg8Ede6/1raEP5zXwwct34K1vYAT0uagtA+/xWGQQa7gTRMmKy56GmWHWG5xxiEJU
J3dhI+9yGxP5uBBk3qFjrbIx0OMmwSeWL4628zvLQKv8rTMAL3r/5wDxBOwkoE+YyGm1goMbhue2
cYK6B8kwl8QK5XG0i32rWsM+BsmR/KCvh/KNbMS1VvYHQFxibRrVC4DnnVqOAV8suOUi/dsb64ul
NWP4wv644OYUhmtss9FNg/YcpujlyFhyp6CoUaNVAFFCpwtKCYkE09Qr7pytpZqb3/8Sn15cRA4w
vhAm/P8PG0lhVxQPUZkf8HQiqeJl65lx9r32i0PbJ/1GVrBwOfeyqRNH8mEV4XazpKpkfhgshk5o
E/0OZAf7dFP1xNcYZ5gH6MH5bFrLuY2J8anD/mIgKvb3L/jTu5tLYembPs1P3v2/XkpzqmMjBs16
MBq4Fx0Pm7HeN9FLVkxPZJXzGzX5j7pyrhYjfOH/+P3zf/aG8y7Y3NBtX9c/duS4DNw+i9nNpix8
Xd7vGn1ZUYdfbNbm3w/JNMHYGZkz0L43P161Y5NJYy7ZMdyMEYOA878i8ht1lnebTQaUB/as1GoP
Se+K1dCyygGSr3o0JmYNRTzD8MDJ4TALSt5lfJfY4rGAmWOGhA2MyAMbA4HT19vwZ7sNMRQ2J3zx
SVvGd2sfhF+foezsApKKA02pF97KtTTNi0n/ctf/9H0yLVh3YC/8v01uct4kz6X7dZjGa83oQCJn
6qWjbQoS0kdZkyc/uvyHDfhl0MBVDVSkbhUkEgHM7xeGt1wBH7cDPiiGvLZhEU7y4T5HuhOAp6jK
DpiMcekA+vcBP0CgrKBWJmi/MEmVLWE2VBOUBLfCb/a6/93z7XOBtqZ8GyOsK0nRHxrKpZQbJKhp
4pNmHnphoGwfnUtHhJdTa579kWaGYjHolnqx2+xBWO19ocoXMeoXBCPj+EY5adffa9/ZVpGGupZ6
iVY1LUhxno3qzoLWpAghW5nuW1IybI/9wtqWpnuBx/iut0DAKK8+xZ0F3kLfMeHfhJ4H8NR9lAnH
XJa9juJ0JH92yexiOawyJ4G18/z+Z88ttu/vsqroqMTlj1T/6q5qf/rZe3RY2f/w9n0s7euwWVoK
BXe2qg4ksCU/64OBIedmuSDqYUAfFJNianQ1B5gfLu90KowzwZQvaVT/7OLmOOv2WUuoMtuBDbuq
q3tYHDezXQ+UpWKd1fHP9IchQI50MaIEd7rB4XUoYZFlC2fKy12U0Zr72rO4fEX0Um+he1z2Ysvj
WzoEfPBSCrdOj5OgjO7ahnmWp31xG/iswDB0m2MkBm+xHOP+uivmXjemCQCRg9YaK2OUd9EYBnq6
NaLqW1lPL7pCqxPmt6KcvjjjmJ/siAab4VI0M6y1Ptb7psFVTUJieZhD4xVc2xOw/wcSZLeVkPep
eu4M62Adpjd3MZY5CHfiJ730LsrQevH79l4StrwESeyVWjpV+2ZEQGGGcke/B0uVaO/jOj/+/lr9
bHelp2W41PvUY387dvfQVsc6KsvDkKJo8+Sx6ujvFMN9ncnjrLJAH7ydFePQQqU5SX45dCSrQe/u
8xZ1hBdjnYmvc2/+mY72U+HrrzMsuNT/ZhTTS9boX5ypPv14DYOxJLMYznQf7762JtKk9pvygJ3u
qnKHGtHQQ9Sqk64ntxHFlszH7ZRG+8l3vswV+qSw5rmXzrNpOIK9+q9riy1vaBu7Ym0RnrI2Wc3G
aF9w1ezJKHO09B5nfRDP+qvK9Vf61DuIbXs5hFeO2d1jzV9lrY+MGfi0pcvL33+Sn5UD/HIcZyxq
ME5uH3bdIqxtgPN8knNbPoEb202z85Q6bJdR7K04n17okt5S5DhXbiQCe4wevvgNPjlX8cnowvJd
Dlj+xzJQeXbSFpLuUjX198vnM7jiEDVAzNsnW/T3up49lIV7MWb+VYKfDJ1HmVpPaTO/tl50q0n7
SQLZ12xcs57xxdX5ye3YsFDVCMvmnvS36XwP31LO9KFRQnecq8s3x6nOecMCSqLq1u/kV8PgzxaL
RcyW6RimyXHvw2JhZYSl2czyQHdgR1LouoZnsoK8ulFufJ/GE18cv7icl8/4w52Xeb3uWBYTaNsU
yw71p4O7moex1kOaVziWH2d0jCPecK+9jEr5VePb++zT/vNzfVhvQkuz1LaXRpmAj9UkIQZTA1IX
JxwjeanGEgCbj6zRtvaxXl3NqvQw4fgnfxJctO4Gy/p5IfoWtreLmOfVaiJ91n4EVF8wySedBNxS
Pu+V0SVgePRjo6kzltgYhL7V0qyFInHyTqqrz+/kYySaBeNH2HzqzZbGYbKoC50e7Eo6H5vYOFbS
2xIMeD0lr5HpbUUjUdJ5gY8Hm5aLOZaHtpz2eiVOqu6vRAH0RZv29dxcaUN1zgD4dBpWUwygeX9Z
9NPR6nCpVd2vNG3PfcNvGcmrUUIwKcL53smZlJiCSKMSk/Y68UDY5OO8Uj/8Y5xxPCttUn6LUH8i
yuZ71riHGmSZNlnTGpC2GDe9TkiOBZFmV+FHeydcCl7KzkYliRvPDlw0QV4aVbtiRCmtFy8KaRad
xYYcrPY0R1MOC1VyH3ErknxKViB4gb1tkfzoiygJuIJxgjJq2afRgHCzHWDTAYoappSAiC676wqK
REvYgEFyPedHLNR9ZImwEpyrePTiPWQhJON0sFeEMDyFFTrrVFh7SSyQr6lbMHp4dFj1sy9vQZ1v
LEU95unjsZHcCh2ocRl+4Z7sIJG9CexBXtKc/dA/OX791iflbVTLW61p0VKEaJ5sLO3lz8Y3Hs0c
36IkYz4dj7AMV54L7pbBwaMHHClUmLyBFIv4EDv8rCy81Am16gAHWLGza7XjsiRGt7oVk3fy3QkT
Kb/ksg8ASd+jb91bGdzDML4Yku6p9KJxI7tp//vt8tPrx/A8g83BQrby4cDqVk3VTi4bktmEm9pl
R46Hm0mReIFKyJ7cbTeLEy/xi33wsyKF/genV8QUaJU+PK0TTzBUogkXGeMfQxdXMivo58svdqJP
b0cOFSYTTlrOgG/+uhXZiIOA1xOxSRj1oRtIMCdppC9w69JNKZHTrVQS34ravEyIxamMryuFz3Z8
bqqey3tMF/bjwVGooirU4DBRwMORVyhOO/Tvg+Ze8OUrhAIc+vxVGM13bP7bOEHxChLxQq8BJPs0
HzsCedq2JmmYSC3fPYWFyQTLAZYcEkQzQM5cFYbkEmzCQ5TL1zJq77o4CuCKn8TUA1Mgbap3ahwK
km5+RFBIhIG4GLrNVLpnqwMDl7FddtMyI8y1tVlDK42nxemkTy+WnA9yJnAn9taG8K6KWEfI/2o2
xEzPPQZ8cr1WnpXcVeq29ks07DamAb2dX5ZPs4QMhv9rzDZ+6j5wlMoKF2jDBD4rvSU5+wS5l0rk
OdQGhAvLxC5m37Dg6G2MKKFR06eXPkUqWQXkoSZ0oZrCazdmStjrWINxNEAI52GyJ/KDFAIE6m2u
3jBSASbVYXOPPVh+hBFDZBNp0NpnNQ7VbkLz76k2Au8gcGgbcCiYPXq9GzQ6Jsq8jlbdiMe2Tx/m
TEHfKBaROJ7PJOQJFqzg76/Bz+6XrsURXaB3Y6ku1+if7peJ3jiFzHoJ/ZAZk/mtcPPTNOj7zCCu
5v/rqT4e0XoFb7gE+XiIPUiKEr6wpMcOJnE9tNoXL+vTKtnlXIUuBTkax7m/vi69MlVZ2TWvKzs0
MWl6kdzGY7lb6vbUmL4bEfFiONnBDX/xMj+reujS0JKi1OIc9qHqcWtkBTJnexkZ+0JALwosL217
5cXiZCg+X/7++zf282d06OQvwaZ/6zYAp0bdAsfwUKc1BrD6DFXmxQinxzKv31ruIVCdtr9/yvet
42Odtehj6XWiVvY+in/mRkH1J0HhkI55vLYJOezROGK2FASN6vVqbt37BjYTWXBDfu/75yqD4lhP
1Aj1sIz6Sjzm7a3GjarB7IrPtGipSJf88Qlpg6OVUCdIHvEK55QheqPRFWKKm4+u8tz1XM/7KFTt
2vO53gZcaWQN0Ns+9XB0N1wrpySBL8Xwtlkb4X2dY4xrYcIVwjqUhfltFNWN1OS0CunEImjexC3x
4oK04Y1JfgK9WXLGs8V9XjVAkxAAEhJWrjl9yjUc/++pD3XCAY73+3f101XLmrUYBTGaRoP611U7
EKusQd4rDkOl3vLpQUAbycL5CL7uyrS3bbdJ8TvOXzUyP1tA8IBoZNLQtf92Mmh6bYqV6RYHCNVv
6czHJ+bmZcrbl2LRYIy1uoX7c/79i/3s7s/kCcW7vjy8V9d/2nl0UWcIkiEfZtxCSnA1a4FOa7n1
16VDwrNxnZfVealPfv+8n+14f3rej+fndLbzvnT0AmPzuPdz1ljqN1eDaTzWZX/1++cSBh/Yx8uE
FigiMY6l7AofWuXt4BPoQSjTwZLp3Tj2wyZBth7RjTXrvCXGRf1yCHNj+jTvJz3Gy+7DzKBvaPBB
h2HjrZzmYEWveQn9yHXH6zSybmFVjkUI4NTKEflpxisB5FdhYwPLC53vKRrJrWkiyxuJ3WtgDMYp
4Bxn/tZ2IE3m7J69EXYv5KldLI/UtNiicZs0uLVJbnt8N5e4fqoT+4TtTlxlJW6kSuO8YYC/XnHy
omFcUutr8kzMRoMlhL5zaOyj3iHjrm1I0yMYEinVVjrD9362B0LgOPYYrbNH7nUVuhEk5wH4JZkm
3IJbGBPZOjJhCGfWeGvncbDUzVVtPfpUxGPD2iBSYRvF46MdzcRgtee07K6Ie1BbL9NOY+ZsB/Cz
iRb/0uZ62jpxG5Ax2145dUxaFOZXEnq/uMV8dtGIJYCawQNX60dRZ56rBt2loq+uOF2V1mMPjqLV
7UdHOScGvo8tEWVf7PTmZ4tXoMnADeExKv64njhfRuQWskG4uXdlArxHdhuaG6NZV5BwkyUdylhG
cE0iDm6YEmlYhFdjkqaHKC3u646xpjIZ+xakdpjpLxmqJ/T2hFv184KWyE6weOEldADVwWZt8x4L
sOFAg/j9dfGJU8DGY4HOw2S7oVf54bqItClHU5nDPAqLHfopHO46He+xNq7sgldF/pZaJZj6tAn+
eqbFhO0JgTB7KumQRxgRNdHu+45duJX3pOqh38LqtCe1ACcu/HYiPfKH3tqFrgU8XkG8bDUCKHJ9
iYbWyX1N+vjw+xf198Rv0I+IBoylmPJp/ywr5k87mnAnv2hNKz+MZrqtaKqDUvPPben269ocd4YI
1aYsQIcXpnGO4StwhpfYeyOyQVqZ7ZOMYwDUSj/2v9iHPhNiINpmdLRUCd7fGrPR6Mwq7NlslR9f
dEn+ouXVbVxijHZsjMgtGSc1HO/GGc/AH6/jsb10GH2t+pCTZ9t4D8OuiOVbm/FBQalH5la8TaQV
eAM/opP+idAa1D629uuL91T/ZAdFG4FUAIEbg52PU009DSOXtlGBPrsmSCnD79dNbBuhHpD8jEaE
d3ecy+Q4xIEYQA+UaTZfCh12wxC/6lNlXjNAY7qdQwyywiWfs6tQvRnTSzRzuUz5D/Ih5XaQ7TV0
VLgnJCsKRY9DulwtTtJrmxSuKrmdXGwT1HHHT+7YrABUytI75JmwSduVnKV8KyhNEnKsmL7wMvmC
mxIHANSA9OU0KPp+4ZqGb/gU7x6byorRGgptq1cK5alm3flO8iiRIa2szjZWg6JW8jX/IhM/vYEt
2E2718jRN6FDNSP7A0K2TeU+Qyx9i8IoGCPYT1HqbCKrvF3uJ733jRjM56UobHPrsanrs9F1ryaz
Pubmj31iGkz/+cGW3p5jav5h6I9CtQzI4xPU+n4TJcOvy1C3rgR3g8hOsz3dQizpdUVkivBuiUPm
+AgRkC22h/ml2sOcL9zRSX+W5fTzi7Xw2VJAkGbpiFY41H6cqk0ME/KmtYrDmJY5WEhrBd73roia
cc95jvcnEbe9rRHiuexf+GyywvhCWfJJ0YJB0Edn7ix39I8NXuKuq6pYCjRR8vENuXpwPRDDvah4
b5CTHsRUbWd8pKsE1vJXV/Enuz+tEmY6tHGpED923yUz9m4oEnnIOkIklUwPdgnDzAN0v7Eq7FUl
ZqQL37l3uAZ2RRgDD20OoSrJfY5bf2/K9CrsKvNoTUsEYC+AEJLLpTvHvhvDS2iZGwKTzolPcCi1
xZ6qhpqwrv+4i/2fv5g8m3fT589SEbwaxe2Hv/7XuSz47z+X/+d//s1f/4//uiS5rWzKX+1v/9X+
rbx6Kd6aj//oLz+ZZ//3b7d5aV/+8petRFcz3XZv9XT31nR5+99m1eVf/r9+8z/e3n/KeVJv//rH
yysfATRibM8/23/8+1uLuZXKaJmY/Y8ddnmGf397eQn/+sf5Tcq3pnl7++T/entp2n/9Q/ONf7qO
5+nMX2wLo6jLCh3e3r8l9H9ajGY8qs3FI8DjP/5DlnUb88zuP12fBhA3KN2mFbSoD5uye/+W/U8U
PC7uGqynpMZwUv7vd+Dmj0r2j4/uc/uuyTL8WPIuNk2Dnig9Pe7JH++CBPFaWkzT6RgbHtgADg+B
sTwMttUeW/2hq5w6KC2TFJ1ZBx2rVcDdm+WL7995f9CKCShYawz//iI2reZP337/xvvXZNcDLO3y
cAVkk81alUFDUm6AVSteWP/8/Y8/+uRymTk1gwRCTdoIh8nBKKgzCxm8/+n9AQS0B4OmI+ZKq6zr
1LdkgLYEH+j7H4ewJP/5/Y9cbWWQ2SnhN4alQJ45GulTVdIF8aAdyaCP1mhTFr959uAw91/RiRs5
MjJdnk+DlW1HIugChqnErs5EOpN5LekMAXxMmMhDr6hQZBDEnSKt2GEgeDFGUjemUX2rDZpc9LF/
atcYc74XwFbJfk8DJx61XWbP4SHWcKMXnd3sFDKRVu9vBhs8ez4N5ZpjNLnvGhRlBuF5R0uc+kPf
soeD7YqSA5FhQRKNyaltvZ0YiLXTZYzBxDpNYwTMk9kbkKb50oty+GtWdzvCU01s2or2fqzmeWcO
3zKSZ3cF2J1uQJmgD2pnFvaj7ubnZmhnKOBU6kluYp7FGWgUxe3UYCxvPJdGgoZDyBf3fmT0u3Q2
u/Vs+E+Shr1S9bh1sGNs4MleTD3YM6PwtQPQ/3RLsAQSv04Yu6GmF65V1HztPi31+ZsW3w1t+j0f
EVZigEAFwsQi1I0NpG1jJ+ZuIDzeJigOmOngAxPtvOHCjJz7woMNqyf1yvST6yzs7J1n5IRfJe0m
N3IEbD54yTT2L+0G0rxtG7/I1XLB0pkiqHJ1Y2V1dWtmgdPXHghP4MuTi/dS9+wds0nGkJMJMMMw
urXS5jtPNPUubuRWI2ZpT2fzhGc2pCBOilVnjd9NjF7rrEyM3Wj41UaG7o9h+SnudJml4xNhSUws
EnC9lj8/J6GZ7Ax/Xr9fKPN9kwPYwjh7o3PTWCVOZG/iZLDINbJ/Ri3lXG95tH49lk2YqqNMmHJP
JN02HXwo/HHAfkhhKnIBKXK4EzoawbEKm91QwemAG7wtGmvHHUZs3AxRadSDE2jxGeiQ7Jx6OM7u
sFa1O14kGsl64a0ws6NDfUGN0XP2c+7NpP+Rd1pKLGB527aQQgwsqlpncv0Y+k7V5oQtZt4Ymb41
QsolSzPJxE6aO1kvzeSRYdKY1SvNcXAQNVyI7UG6slmlHbhHMoXXmaqMkxZl51q35DbRjBPRo5Vt
vyZmh4kmKxyiG/ULgyTzVWMj1RgTpmJk1/5gdchV1NHw1hMX8ksEf1JWjLY0iGvcSGHueJskqZ96
p4tOdr6npwUeqYA6lUn7ZOgUyC3pikbbGajyyONwoNNJE82p6WfbBpZGMotDTvqtVjKKcnXQmSyg
W7QaKzVNT80g8MqgPIQLxS9WyRLGhxWhno+j5lggGTLcZ0hkamfsEurDoSqeXXL91tLANwO02F9Z
u+ES78Fb53jtAU/QzMcBntE2wdLWWfNIF6Q4eFYP7G4gYXomTVuT0OVEPGwbpo0KdJ8N+WQqwEcA
XhWO3CPiUfuYyAnylkdGTfUA12wwXqvpGBX1E4U6YYzKArAr431uc2nE8ECqWF67y5OUFcSWfgCB
7LkwW/VLfMMFBpzauel0+zV32FOjbtcl483YJ+3VlAN27Os6OjbiPqRp/tB4DhPXKRkPsyGPNWtM
7yZ3NwMHWGEAhIuSEIHSpx5+bYlvPxObodd/mhl/K/ToJYL4mdgMzQgjDcHr+EVOOHR8NyHRxMbE
ztkTqqAcL9nQE4waxWqMQRlWCGaF7T5Y40LxSogPGqMoX4++hPBEw9+POlSnkkhiT3rQuwZCllsT
AlSYM2KrhvAUm6teEsNGcIG77Qf/zR7ZXnp3Qj8quM6JxJv67Dl35VGF3Kn8unhy7F9aUbVrQ3OA
VubJMSSmHKvhL7+UZpCF/UGrje4QDfmZ5hBHaa2u93T2802ax+6NExfrlENKk2lQRQ32ze5VEYR1
CGfrgSYbFWJmaGgFB4kjSBCCMpJ7Y7JNKdvYRvl09Ly71I+JVcF6hfiiWQ8O9E7Tx4UiJxIbCrzm
F3P6Y1ZYyzOrdU7wkgvXfO776tmqU4YsBrrfqmO+q2e03UUqf8APfwGsq4oEOps2Xhe96oheAMUW
V83JImvEg8M8ySw/emb4vS714ejHHXcZxtlhEe8RIgG5byVpc6B0Dlo+hfs6jw8DPjUcenNxo6kl
RsbB76fT7C28sjnGEw0vkkEDmCi0sjDDk9tMYHF6O41pv24e6qKPdho1yEbNzEEGkCoMpAnEcaoC
l7g4WClpP0CastmqryWHpxUhSueq4F40m0O4z3WQUcRgMCXLfjlRL7fFYMHaayawHXpnHpvH3lak
U0+XqlNsNNO0d+f8cfEPr1XVoXxGN+Yk8pck9By4Rl1vJcHK8PmrW4Iqr6dsPtdu0+4yN50uei1c
UTbAl0QBchcZyTbVZhrn8Xxin75KXFzCjlU9QOshMlZ3iRLY9U2O5azRr5MU6nzbV/PWKrkmGtkk
e7gYd5rmoBNfxjSlCYcHRHM5hRs3Ksjf1K886dxz5Tzpfg7XXinOYBkncOqZPx4yComsSf2tZ94p
5tyanVXE0g6UD/0SfBpzIE4ZSRbVUB6LWehBuTxYsflccEvf6L5/if/b2zoZm/qc5bexUqy8WDz3
zFQwspSHMXKsfRjpI3udXfkIJp2z3uPnicPpO4m+6XawxUbzY9wlSi/MbeTLF5WkXdDZVF99hv8U
P0lxp2dpTywYhObUjY6Jcg6V365mEqZ2oXgNJ5C9jhE2q0QYiDsGnybtyFxX036w5zc7oVXXUdvT
2K3Y+l3NttbuQMMxc23uWQJuWl355RrnKMsUl7aZTPvUaYjOIde70PJjSxqEA5pQX/bvdECMT8Oo
DCDhVLuqqe8skVBAZ5x/V0UP8TRMPISNFlV1Zt25qRNt8BsTKWGrKtDRyh0ZQK0aXeoBU5UBdg1X
3t51hmvmfRvPyo1DtpS2DKrOVmq4a/b/y0EkY4C3ut+PDeBnF53AMMZALMsh4Ohdr40J7FWc5uah
rIAixF4V2F1eEZ/h38mmRVqQ3E/xQ1TTbta7vly//zquAAiZJfHRI41sR5QbqKVq3MRjmAUpmHvp
mmYgp5h0EY3Mc/K38p3WKtSZGa92opLedaN2OYvMORb0ptn3QEAvtTtmWKLipiLbGgAaKkdrt4x4
42PlAlPBI7xxSWde5aEAfpz01Yb4MY98bPpUU9JVQQxBKCjCZ7sJvzEUaCDcoQzmIqGzd1e04DSG
WH8AE9LsWtivsVkGQ5OHm27qyNzw7PaQGt127tsY44L75EeNHjTSo9ctCIKsc3yaJaLxrecXz0VS
N/s5l8GsdU3gUUe1BUsqks8V7tLUfxuShVenA69NDW1fmtAoK+vbGCniK7JzUmnmulcW6nrSGJDz
uC8iAdeLHDgMGK3AIJzCCsYvJLiSy8mI8odZdAa/uL2OCvFEHRjvhJlelNJNQErqZAr0b30WauRX
BWGUDWumD7/aMT8ZXWkFSj8rHO/HqLWmwF4OETQadrEL6yb3QcWDn6ArW4I6laIEiCRJN+yirdSp
wXQFRU6O2a1WORVYt56GGYQ30hfqIKQNhmEEoqCSzXQsxF09uV6gloch+pl7/gTyei52ZiUfmFYz
CdSBWuzjLDqQMQ+2LorrtV85zd7i4GYPsbXzcvWdikIAqGWz8cBjtzZxu4pEoprcqU00ym84ytTO
JbUPSA+jweqeQMt8X3Zef9J84otmn6T37uDNuRY0SftC9fBA2DSQQrc5OWIkEzOFVpft9CGeArQe
ZDESbLjpYscOugk6epUTHeJ0QOY8gJuqyM2AdCnvCIkj0dyRfIeE2N7loraH4tasABaLkfjWdFmF
yB6qwLXLbD/mHkNJjII7DyJsWrHcVbHkT2v1OuqgQYwtW4cLmJk2Ubki2oer208J9G15i8LWpOCb
AL3WgjysrkD6lGSXCWqNYLopnLxj1M6P86zoXE4RgIm0jU8EuLrHlsxGTaakyLlpsROx9xB5lrGO
vZkNb2KRONXJJZ45qCQC04TnJppi1XZTeowwdIGbFw9VYlAvGBaQ/WWZI4NgRtU1INTd715iPseZ
Ktf9pC5ouJ5cyyKpowayHDG+HZbJkZpBl8wzvh59iX93Rpjhw0WV5f0xtp8LuQQDlgWYPv9X0XUa
/EsekFVTgYUOY7FiZo0uZ1c7Kv/9kKvuoS+bcUcm0r+/VLk6Lc+4V2g9eAhp4IHsjDqSd8z3Ih2k
uXHLjbQJjCpqCW3qjK2GiNyxZrESSeKuRw1xh46ncVNILC+Ja3dBPsd4DDIXHTEtCbcgsSzOq3Gd
a1W/ax8xeQKDRmIO1q5w/vhTNsBZyyp2a+5DEsl8U2+jRT0nNUi11kgSchsNHbkQjH6HmmOlXd0I
GcV73YX9O+OI9yohgn753v8+vH8tT0kqj7RRbbEf8X+WBSZ5WArSIIwCcXgWWMmtaRegf2U4/bRp
u6ynDkpyWmbcQEtXXBHWHu1jV+fOvARMtpUJgatumazVvg9/Hzy7kbXcGwTpGGWcrY1Ef1MHFVrf
VUevoMh8iNZ5HbOYff+Wo1gV0IJSfzyEy10Svz8Z7RXpQe8PekrmtiTB08KKzrZRUsZ64Ry8P2jz
bWVp7vH9tva/XzZbSnSuoalw9EBfHuZOnWVri23md9VmSuyXsMminRGaw2n2WFTpzOY7s0YPUVEe
5zkbTtLti5JBVApWf8wrjur5Tsj+GGnaOjTFjj1A5+6Cm96KC/vm/aHQ9B96V4IX8OD+C+NbJayO
Gyd4Sri4U5Ymp7IGa9mbrdrXjQlt0bH3TZrvPa2aL2NW3to2CPKwMoMmbOo1qzx9yCYr+o5on/wL
2bWQRGUZkTaKoNTuOyavudMQvRLC/629e6UoDcifVzFRmY0MnZtQJOyrcf5KfPM+FL0fJKob15U9
k404phNs0gw5MlUEEmDr5JByucpsDgajWUan2nyeSbVAk9h9l5AHViX/qZThgUrNlY1VlcinpESR
UfFm4eEf0gZws4+eEe//W9vl51gvxMFBvrUbLW8fDxzP6EOPd3OSkGAoX8KiMH4i9A9oCjxOZmHd
1Tk6HCeVNgBHk6Q0JB0cnsYrlVSvALrmTTJztCxb4vlo7PSnoRRHpzXhnuuECIoCtFrhD+IiUT+M
IbdO6nrMC/uOE4i5qUtk4HUiCKxnRyynWR1TDAV4CZeM+Kjrt1FEPTG50tzVgwc1EV9/XcnqkIV1
fTGEY3jB4OPOGV6mMc6eTRtkm95iX8cL7Ar3xX/MI0NccVckX611mOs5GkETwjyOCl6giuV00eZz
s5s14ey9qREXcQl+Pm2g09QFQ9eo8PZ9PAZKOcamV9m096xfdSyRujhLChjlCAcQsrfzJjyX8M+2
kU6BkXr2CGOW5HKkwP0m9ocfuZY0145sHmH1Yak3lhuuptNCFej/6FpSBy43YY2KMpgIXD1EerPD
A2YQm2YMxH+y/Wc9gGq/7lp8S+n5/UvUQlNwU+Wio6/FwzR1fZAOFi40c9Y33dKl7Zf+bbs8aNBJ
RONw8YlmZ8E5WpcGCzA3cF6mdvQtWzbtuhfDIbJikqB7GRBkL4n4q2841Q9/fMl8b7qiSfnWkmW/
M71eBe8P+vIn3612ZUvmeLLccar4pklKMOnLtyzu9EHD8Qw/eUytUOhkLLtmQ3HtziGsbiZ3fzyY
ZJdPIctX13tA8TA0kB3RQQjei56w4UW//ynHtE+iofHwftIpOdYQUQx5ZDSQeLFQXAOrS+XHe5UU
xwIL3kFzlTiZEVznkmyNSNBWAWVHu2ViYqOIo1v1Y+5S5YruwMujKdLtuWDQTIQx+4d2MxrkujJ6
hV1Kv4DYLPetn0bjNNmoKPzUoP03k0E+dNu8vItJhIuNoQ/46QSOhNnZnRmlzx7d48SEu26FRrZB
DXedMrta9RWzRT6um8iMwi3Rq8CspyG8ZLWqTT6VbJHlEkejZcm29uf42iclb5D9vrSqU+Tn5dqn
qU77iPAY9OoM4286y7tJezvbdlm0QWZqHr3Uu8siclmsZNGMB9k4kvSo19scw/N6UkDp0uLAmQ3W
ObHZSAzoGdR8BCtSWzMC/6S59RsDgwDRHYn11k2SQLEk+7/sndl220i2pp8ItTAPtwQ4iZREzRZv
sCzZwjwG5qc/X8CZx9lZWau67/vCskSCIAgCETv+/Q8yzCf+zjr+vo+mPYR0kB4RdruWkBYdcJHh
cdhN6NF8R0wk4BGsiOLIU1TUoQjetoYVYsbYT+MNycaM5e5cBnXCySYntggckXlIVpN+Z1gbc6Tz
CgEOz2fno8y8Y+fl54KASloafHxvebNGB5fobaNP2X3j5WB0sBGDWsTNBrfxGpA34J0pbjKbV8s0
u2pZTv2sZXunX56IRsNeMkd/niag1wIubN4Y9VnPiD93lFS7R5QfFDhZYbaYnGkqb2zNZCi39ZFA
OyqtjAApG6w0V9KfkwqmO3rNeaIfQI5ccU1GzzroRTjDrM2DpVvuNKGcZuy8Nk2nPAH0P22bkP5L
rX0bBLCvLGPL8bvK6poQF1U8YjfyLaIqehQ1H1s0BE+bXQHgTDmY5NETC4HUuO1mXJxJan0SS02M
RciMt2BvXdbFs61Ht6jRtgNpo7eT/KKb2WzOJKROVWRvTFv/dBp32Tnda+mRP5AXzgutn1fLJMsv
7k3MmLv8lgxU8j7tEMdnt75rIjeksaAUTBn0K+PQkdIGnTBN7TZPmc1w7QyhJO3cdnrr08Q5Ktr8
7Lr5TrMJOqsZs5jV2nMzWDhw9OMByhGsXqTsu55En1hJw0Nu2Y+6TkMgGbxwq0bjdtHsWxsoTgjI
cXlRt5jAww4sMPaFW9/PSr9Z9JbELLomajgOwWybWOJBRLHH0dqSoTj4qtaRF0mrBxaiF+jGTygs
Pww8qPVSmrUp9LRT/T2KL3EfhccZJjGoIbI3yoMNwAkAloVLv2XPPu991gpD9zUxbp1iRA7SLg0n
C/P+LrxxlfZqtebX9FnSJdzAjrlVZtU6F1H8VqafrFRJLrI6Mlcyru4uD6QsLijry5xI4ywP1MpU
dlMh6mdhcoE4y1NjqS7rJXLAI7M89cmV5iJ32ggvfLG/pdpIYNVs4EQn0+Ay4qOI5LypMxtDiWre
YROYMAPDsohUAy96YBYyb10L//xW/1alKTazmfFidvpHgrR824wkiMdL9VoWMsiFvMhNosUnlEPE
3k4TpTJoYjlrzwtwOBEbUcg9V/fmc5h42NYSuVdU2XNm9qbvpRgg29ic24Xn7uJ0jhkoiJ2QjqO1
ZYNItXjt0Tnx0cE6ACMjVQ8kg3Fnl9I0ngnLpD2U1IcF5UzgOsqjqoYIEU39jeC89zKrJ1C3GH4R
Q7qI7Tucir+i1Ex9EtIN1IxoVNyUlGyNUJYipoJKI2IkhUsMmpNTe4g5vhG4y5ZbPcNqdwQ39uZU
29oGzDylslrc06GIM7GlmzxRPoQi9lYYBrWGK1maEC3hTCTeua0JW3bYU398crMHcavyNZaTDayg
s7iOFd/R743iNGjcaU360rA+28BWrvawBuqNiLRXJ++SPWvm4+LWZ6wzjmaCDZOjZyQpVC1ElKXb
jzmswfle6GRX5DJNwYgFu8GPKqs5EbALa+OL2O8DnTWO3xnfR6dzNmHs9UdMHm7jZ9j7jIYn2yrp
ADU4qzseuxjiurmFi78R+H+pGQJ2JeneaCIgpjT0+xRw8JhWyqmxEKrArXF9A0Jxnnf3U0zIGxN8
Ad+jcnbLtraSCi6SrgTc9W0bEw3jlAaR2nhZN/D4h9z77MKKM7PU9m2EEmaQN5QAIwqVFsojCp2m
ZjkAvRDGk70RNlAvwrxwY+lwz8TEGnTuBWsg5EbQPoOxDPsty3KuQmKhc+cKuvnZVESymgnUo/Ho
oBp8TiqHdlDusIagSIyMz2TuTtlcqUfGGmzKC9IZ6RF5TrR1fzh7rSxUPyfIE1tRCRnBHirGlKQi
lRyn9DsdtmaXdPCcQO9JaUJ82VaI3SwnexxkUqk60bAruaVJkpjLLVY8uBGXWR/YYno2nUo6Sqc7
t5km2CF0IONaDQpYDdxdMYMqDjE7a4bPSaQJfaObqHV2uRNinjdTV6qU681UILPTvjU5iWG5Tsha
M2i3CQ3OMS+/m5+plRt3ej28Kz0s29aqzKPVxP4yYqYLJYG8m1JU+Nq59qZ3xRdjjAP/zcEfgBSf
LqK7MDFm7DUCNhkN+q1beB+4sZ+chVZwOragPe4dvVys2CV0WA1mlbvIMcwYA3Rq3N8/HFkGp3r6
b4/93kRZNCLSWI4hzSiFRhBOVt2UnRERnCN/TdQKRgEoAh4jY1j7c1HwFDNbheGzy4T4e3sYmfS/
C0LV1pev2/zl11+7k5sjJ7MpTrk9NLkLTADvtUVb6OLJN5Q/1tf+/vPXQfx+v7/s+m+b/3q/eaxx
D9TwLpzCdPTXF44SzYnkzkcrhdmwvrVmx9qhkHrJItJf1MVI9k6kljsz6j4BxeZD39XZvqlwniyp
rrd1an/aSCuG4Q1lDLOhkfjYkVZ3jkPQWVMSkTzO1xgLkDJ2nLOr9wRJ6Vjzs1ii7TJ6VEN//7Vs
CnHTuCxwur6/hnKpQv30x4/UtWGErH/DOvCI+pVPxbrXSJ4yvwrVSW8KrMHDwTxWxenvz6/7c0oQ
6197yeW7rRutP2w9/XNPvx40IaDGdkXlzBz8e7vfh/VrX7///qdt/ukxU+ncoyOIbgFAt8Tc3IxA
jRvHnI1g/TOW1ymapz+eXX9bH1ufXf9cf6w7+P3nP732n3ZV9NVI3cZ30crmCI02cCX6BhGflgtc
/v2PDxo1gd5/eb6SLyJG+s8XrX+vr7QbVj9k0pD9Mt60PZc0/Wp+DStn/uPX9an1h0XSjILH/O+X
/z6E348Z6mj8fxba/xULDQaYi1DwP7PQbr+3c/69xJfg1/4kde2PF/1BQnOsf6nwtqWBFPpnECbo
ZH+Q0BzvX8hIcGvGNk16EMF3+5OD5v0LMSTkaGpO+GaaCT3tTw6a8y+EIOgkobaZcNtU4/+Fg6b9
XfboSS8e6UCPEh9Z299JmqXap20RZ8uhluweRK8wMEzwaIekvxmSQTUhY8zQSvhN41n4lozhTZ45
7sZtSO+b7R8ePq8mYz/GHel/EU5pfyexcnCO4biQ9/mYrvl3eRj2njHRIgTCKqIH0jCxxRtID7K6
8R4zF1xqivZ1NlEpF8NeKxw872xD/DcZAd/C/yFL4SBcBEYkPFjwqv9NRtBhxAYEEE8HWnrJXoWv
S8OEIXmuOSlOiJycRmNk3BF38fMjrSjJrQFMQXlTMw4xD8EkPO2pArHU0870WZ8Wfq3m17y7wuAK
fU9wzAqA+H/TDVjWvx+6ZkM6xHTa1bnS/q6q7fvZhZkDjQUmJDGg/dvAGnoLZfaQhxEch8m2YHIk
JydO1QC7dCsgAxZQ6z1R+ZSdkl+grA/+eq6XjMxxNYXiZXfQ7nUT13rgK4PMh0FTnyc9hgznwZYZ
wndOknFIi+7klLxNFycPnTeMh3qwEshQ2T5Se2h7vT77euMmhwSp5mY5aE5rbooJIhPyBio13B7g
gkPOdetHHUqPH5patrMXGfSejtvZgSbmRTkUCOLJCJ9xy+x2StptqEo0IVSIpR7I4nL1lGjBEIY2
PEuzr5+iSLkotAu3S8U2eWHzzZQEH2WWC01KP2QtHz4PaVxPeX11SFvrJqsJnKHYpwWLrW6xssAi
S8TuY2LRLXkm5dYtqh87vdQeVgTQghJijyPUNHVL7KqJu7WWRafaMbYayCJx8SRXGvm3qHQSkn3p
FOUhrbhBj768qEqPYzFAZnOteK+H/TUazW+Vu+ibRl7goU73BF9bFVqVMbBsq69jwuqoyE54On3m
qpkFRupmrKkjD3O1e16OA7oJGabRGzh8SKinJSl920DclKSv9CPpiDoKwZgELpqVAeygZxtAikuD
SpHI1ZyswNTelx6tr9CD9S+uGgL92L03TWXTNGLed9RPG4/gV6smnzfrItgftf7TdoCaOiVkv64G
rwf6x3qXKoP6hSkEizvehNshcq3nxlSwbHDGN2GnV6uM7+oSMoSXXVskBkZjOH5YeM8IoaAlxnA/
HFMwMcN5idTDzE42cxudRuKGEpFCNzLSt8nKruszhcbXNIzjbrLMJ/yRBdIGaDQLqjCRLQQzk+E0
xANIka3Q4xrFi6mSiz2n5itMuG1jh/lOCgnA//GEykq/azh3Ts1t3Szxl1NHZ6TPL4QRbGzFAhvp
mettl65l1dJFdj24LjpaZXJlRwWOg8Pg0aLB2mRxcxdqXIjlCHat2WTZmTBN81LFd4CwzLHSGJZr
N1g/QZSQgFuV85M54u0XeVypaWtxYw5YSMnvfRnMr9HGLLIdz0Y6Po9LkfsKLNkx4qtjzeMvgmVC
zbDUKiJ7HKEphCxqFJYx5Qg/MCTDuDTonrhGfREYSciVQ+BZ4e2QsIfZBauBnrLtK3lhDKy/vAWg
34kKutxtlQfWuLyng8yZVWXSbDzcLwlprGJi+wg9CuCL7lj1LmxwWfCU+X5Y8lecZzCKGI0P7EUJ
v5jnbEe/6aVl0czI8TPq23pb5wr53OP4Ws6WgAhq0XJdiLuHW4ePhcOnM7h6Ew+7WJy2XkiLAfTO
eWFRzodWAbtphMdX6jas9+QwXqkWgano9HcqsV5+N1ZnPOVgrgxcSnzNThzhpS0nmgaFvq+E+n2k
vOI/99lb6OExXDy3zYDSVfPB3uh79a+9xsjmplBl1u+m7rk+Ki+/zouKVAxYiNDmRujIf3pukjFJ
PSAn3iCGdbTRag1mn/nRSoZXllPcI2nZ9LPEDidu5/R+wFLITzumXzPj1l6/EcAlFQVavF0m5ac1
xY/txBgxkxrrmhz1lKeFnxzA7JCPR3w68HDW5xBjppy94369L0gejUu+owqZW1Wvl6nNddxxUuqK
CFunDabqZUEjZM4y5yO7akZTb9c3okrhjp5urB7SJcubBD5X8irc5h7qhQX7ga+duYFOzBg9LrpI
/HLh1hiEtdG87ylKpKqJvq2XyDIymuVq9CUqouByIJdkiXauNpCHmjyC2Lobpy6vXt6SWqtlX7rK
BFQLJo8+JYhEAw32QWzuLQvp/0A6q4iAAyf5BRo2XhJtkFXefZhBpDVhF0BsDHBrHgNg1KDT9M/I
UNUNoLu0mIeTHBJQiCNvxWfghNK340nAmM1ovokcTKybwuN6YYYzk3cSZV9KGKuBQtz4bKAnrRbx
0SUhGAnWns3QP61XkeExrKDM/G7EpNO3QEYhswR8cg+LbS5wQRgMGvHiPOva4PdNnG3sCtJbv3DB
tlzbbcpIptjVFYo+TMoo27WD/S4Vip7OoFLIIbpql6AoEKnSKbkpG8vlGHiuLiBBRc0n60wP260c
c/4EQ3gyet2CoXjBXmJ1zAcYZUcDIRRl8mrLd56rGq5/dl8Y5bVmWkXsNm/SIXwe6DrCJlHQksG5
YW5gSFaxymaQ54vHRZFgDpjkUcS8k8Iz0pTlXjNL4K80/YFnChdx3bwIzm0ITu87fQakafFnp0d4
nfVXO66D1qTtoE5C9RMSVtcZW8OxNui9+Gcaw0ay+BZzLOV9qzB2wOovA58+GGATrXWAMnHdTyrT
JN/JZil0xvvyDnZy74cOGixjeusaJhWAVW54kX1ldf9emw40EMW3Ktygq8HHCYFY6jT7KqdnFG2N
D637qkxcXLNTy9L5PFRTBYuOkcWz9wVOcvA+GMj0pTiWRF/GVC2BPGcGhNohIb5Mlh5Kvc0aZaYx
wSy0qBTSGDB+EvWXeBD65ci5jJzTRNf3DqPNphac3F8liAbWO9CLKT3GMSyzKbXcNphr20PmdF8b
IYkNxi6Ouc2jER5Pt7x69s3EDU2k3p2Rwe3Gw21jEljgOxPgIdKsg2nHgRC4vrYtF1IP6wlnBCxZ
s9vWuJsb5QeLElSZObdKH3bZPnf1U2163IPm9BblLXekHFaxhBbUPpydtqqvpH8wiOJp7et3tsAS
zojxT5HnQvQqsEERMvhg5isxUIg61FeGxSGk0w3GQYO/3rJQRTdI9hp8ibiXlYidmc78I3IBYmyT
gRTZcuFTiFl+Zyk/PRNYNOunQ7ZABaV3x3joqws4lK5h+haZyms15l+Oy9RqeVw/VUKfRPG+WG/s
rNqLg5YpeC71b2TREDIDuwrXMREL1NdqO+8XWcdPUOGKLn+ulXyhgcuHhIFwiLFGFjqjsmI5NkHB
APGzefAKzmcWM4AOkK0l8n9f0ZHCL5gLphTFp+j7R71BCdnQWgoMh/OaWm/SgnIwFuzt34Uc2NNU
OyVuBR1iwmSoH1/Rt4FRD19hzq2DZxnwNymW3IKYtOjdfUehtwnz+MuV718MtO0yDN7UcdzmdnHp
2/yapuWlVj7yCbxOD6XN2jqPVpcuitWDQ3iKacOw7nMotRXzkNJ2N0UKSI5oRN8injnNieOr5qTu
Io1rVRgF5IuKEjGrruvl5wE3BkIJimrY2kvzvViiLTflrSMH1bWeq6bispZBif6ej4QJr4NxqrnP
aw2yDuKpYHLVUvUhNDpelmnUPVmLqBODUL7KvhcvXlsww2H+sTFK9xmq9GUqxTWtWdXoiDynuyl+
MWotiBbKDFr9gklARhWK7HOtfeHX69sQbNo1lBPEDyJQpYMf4wGhukn+hR8kdzcFdy6yd4/lzUYb
KCFtNbxJ+uQLTP8ahy3jpV08NKEpOR9Yd91oc3txl3BX9TPzn8tKO00FYHeG07ssURc5/C8ZchBJ
yJSKLp9YRwg92ns4MAS07XCIhXXNCiZSc7afci97KFPO9ZDkV4fOE20Fn4YUa3fNV0f3uU+8Z0B8
xsjOPnWzdV1nx0Vh4arb/R19sJuGEpwFBRqd1LqYZn5NBFVN5Sw/KFACR1bxeRE+o8ClGOSzT2N8
9qLhMsi6wStM6k84jhCPvqgSWYYw71lmFm9mPhCG3myTVWeQD4qA5twKm4wKiv8osb7r5c8+YZBY
KptwBP2S7Wsl+7le+449JvuE3tRm3SKnF0at7A89VUzZi6eCXDunlPNLRt+mTL7JeoEAi+fcZdE9
JNTDhp0Roc65ccflNkFwsbGm4aPqrhmdZ+gbchiPHzL0D3yT0bJrrfgSae4Bj6PzGDP2NH151QXH
2urpPsH1DWaghxe2+EQRr82JJrvIX3KJhA2AHNCexoXRbr2O5TyMVAapFYdV9JTtWXFBtnAetYdZ
Jd3YTSmRZr3/Sal5Re3f7wTSe/iGX52BtdkwzNu5levcMUYmHZFvypLvJlGmxzHOTLy3zrVaJLd1
nZ1Wtr5ZubvGXpSDojTvRmK9dKr7HanJHQ2zS25zf1V0Pkmsz3+UFj0vZMHZ7j5TGWKa4TlZ0Fll
8TjszaMizwwOhUw2la76tLuXMdCtbjstKGB1MFwEMj7qyCxYi0qJAWiC5XplYd8DO+vXorOKdjay
X8o8CkKtTl4zK/zmVPO5N2qaggqlBRZZLzYTJO0bZWL9xSS54NFRFVWyb6C6VY0+QxHRzn3t9YEa
Iv9pNMU7xJFxX+be1xDC/MxG5BqZle28D71qun04cNfQDd5NgwoPsy8RWGTnyKUSE0t+1KVrndcu
3OyWTbOynFDmI2xXW74keZ07znBspAJGhZKywZ3gaWWoW5JO3jk1FMEpr8KgguuzUcuC5PIJ+gdc
IejjK5U/M8Cix0uZx5W6HQoXxRy+8LbUVf7+UUtaq1pigb4Z9UXb1NAvA4YGHhwj3ywc61CRLLsz
m+FlZbKvBxHqFCuHlRK7PtjTNeFORbugS7loPiT3iCztnSrpRiv52bG6jraZ0wfZMkOe6JWmvFl/
qJq+TXI3Pvx+6NcmkDC8DBNFuivrU4qIeaGqJ6yAYaJnzfTX3ayb/N74984G2TNZabDrY+uf62+/
H/PWPf9+8Pc2//Gxv+01gUy6GUBq/vh4xfohh7VJ8/t91sMTjiRkdhn8yP89slDNb+hvV6CGSitO
686zzjOLv54U70cFzf9oVM2M+BR3KsNWCKBXCxN/4BbDNb+VwlZjGENxWjUC69+RYz/0tYsaQupl
vVDo9IGnfdOVPXqDa985CFEaaDVhH9X+JEIIXzEMgJ6QaGhNtCpvOG7rZn1w/dE0tLyNKFU2VmQo
N6BgEau4DLM3MdFrzFP3Zv2N4dSBwqiipu20g6WJS1eH5g72sn5Dr1a/iQFkbsJ5eNBnjzAwmxWm
aJvPjNK3DllwHKPB88XUs/pyiq2tQf3UcsQ7o5ruuW9LyMYsRQoFHnVI9k7lEbeE1HBvl1lGfDJ6
SQSAL7liez/6eZvOxg0pRk0QYRrkRyG0AZ2gJ8su7K2ZJrdDxVL+6FmLSgxOSMdMx58qxPVaJ89n
56GB6uI7S5AcG0P6ZY7WaZC4Bjd9QgEhWHUO1nOaDQ/1UNEVFOWd4ubCL1vvLlSrrZO8RGpEwwjD
NLwsMHocEVQKDdEvDMHdrMS3mT2eE1jfyDntTxFml9ow7Y3mojPthoUlTQ7cmUW0qa2FOjyM7id8
g40+uiwKhoBK1dO51596N8tOY47ErG/cckc+7099Nj/d0jFhYSoOuFPxwxM9ZImm+0TLN0zDtJ2a
3KRCrPdV0l2stL8TtUYVXExn/E1ZrtgMvI01Eo1mukfaBLdlNwaDIEi8NMYpGPsfuTYPj0IIY2uY
RAbVhbPF2QbqExeEmzuHKtTy42QhXsXPC5WFUd1PhdMwVFMBzpFzKNoEd5gat/xCmr7YAumf68BN
q5wy0Nv4cSpsm6IlM0+q1bokJaJvjMy+h0mGQ9jowufF5QRa6Tc9xsKlHIyaPkG0SVxYWgsGpD6O
fmC+xXw3IFk5OOmMJQbBjg3xokjRkPW50XvTEIdkiuHkeV1Fa9qYjzizBaLGoBD0dhMaw1Uz2xAE
ZghGDwUsMDR+5Sd9HDRw2/FMB9fFucZF5wzLsDZwki1sFpl12P3gCFivaKG3z4wae88oKAfyF5ok
RBQyxi4uqnu0okS7kI0RxW3HYaTbIiEiFP0y2hq9ussW5zx0UAnp6kmTTfA41U9Ndwut1jp6jRMY
A6Hzvag/WRoeolq/mkyN+4xKDJcSNOMhjI8wA0NEQHaTNckWODWGga+dYtRbdwPYNRcQRomtStO8
SXa6OhwsewmcsTJ3luiII7C0q2vl0aaNzHt1DHelUDque62AiDe+2l18AUZ4sUN33xsMFnbcXOCm
3xaa8xyGQCKtizO4ltwLZZyfUbN9sHAFUrHTU69Ub1rcY+vm9JcaCYAlSa65WQ9+lQzusfQa0uHS
A97u8WaZiUIAQr1zOqiE2Thwt7QjXirTkZXKB9DQR7ykt4NmnBToyky1d/adGaf9ro3ok2hjwmSM
YYYIzwpi662NyX85KQ+iyL5rPSkpQkRctiGgjXZXTpLbZQNXRTZK2BKFMGyg4dA2zts8Ofm9brlw
gKQDzSKOTdX8LLxiO8g176LP56wERSiWaQvXG4MAHBaCJbQvLQ3aA+rK3azHz11d3HrplG5mxGZA
fdr9OAy3czr2N3jw7qFltkh3Fm5UrBOs1D26ItouIUYG/bgk276OfTGY/gK2cIxR24QZcQ1lnsa3
+jgf00lJjl2RXcYuqxk70UFVkDdPD5CUrCclYXWW2sMujIlo7vDS7yPSwrrZhthnvUwobVGZoxgZ
tkqPkEwfX+fZu1DJBd4AKwSHtBnN635JxPdwuYUl9kxs256h7jmBZyaJPkmFzy3NPZ/Yqzeki37c
WIfONm68AVqLPhHpqyAIoiDJqojkGKN5qmEp1rSCwvmAJeIOCw86HKwRZaZjnOg+PBVCJe1g0Z2L
GrLEyZjEXGt6yEX8aZjDNgmruxnvRreHUQlVH/aL32h5kCEJbNx8PxLYqpr9ZxpPYBNNpcOy987o
Kj5MiWUoIIxA63RKUHVkW7pkd4vQb+uqfu5s7UqE8D29LbhG3TEcig+PDiHy4GdFQ0lxHlwlPneV
sVVwyh2jkFm6OHd1xWz5roX5dnKUS1K39wTp3sYIxmaFYcOrqluYdeagf8Q6ZbDetIdS1V7HSH9w
4A5FHV89RrjAWlaDOJeyHKfMu0k0pyxFvFz3B3PobuQ5L1rs5hf9mzbVFy2Pznoy3us2+IHlALQv
lX5TmV2Q5MWDo+bnNhpuHBTBo9RTElaCPDulIAemMtMlELmDaIE7YOC+zJdpk8Swedr2VVGNUwEe
UZrmq/xq5K4SZzw0jGwuyJje3qbuNzhXPit23MHa4T107c+pcZ7JBfJwS5om5yXn6+in+n3mHhox
j3U18unjDwt7ac+NgjC36HjFuJrlzjFaICkqBWTgHmuBXAdzGW/B4De4OcAfhaswdUdluk4zBEID
6DR3my1mHAHW8d/BUx7nxznKWTOqqRmAeJqhCYkXO9h48R6Vgg4Fw1K3z/OGpeppUcolGDnxRBq/
2onzINzie7lEN111cQF1ctFihNlclZSICSNWvgtGsg49Dl2mwgwWDY8jOve3hoJD82036edRgSPV
plgDak32OFnzTzCxN0qVAEHuZ5uc3JTLsGS6wgvAPeI9iyFJcZoKLJSwXVU9cVqWJtzZWjawsnUf
ZgAOZ7RiVtjjoW9NY1tmaQN537lAXld99G5IveriHKKvBB2xTjbwmqT0KNzMo3nqUheL8fyOujoK
ZlssgZWE12ZqftaT8O1OeH6rRdBCtW1TKNZpmtVDWpeMBmUnu0x10LnTh8iaD1sw65cmF6Ga0WK1
AJXrM0HxWw2U28XDKiY4YhLjFyKuYo+DnC8sPdyEJWrqzIreR4VrbVxgm8Kk8dGZb0cF594C9wXU
qR0aRicWG76Oo+KkL8bM+qgp9H0xmSwv4rIOlIklVdHmr+ZoOCdbAzlOlUcQ7gdbMQw/hcdn2RMY
rZ7xzc/jDSrUx5kiSSIvWQD/AUCZ5SDmxZXkGaeKekqnzNwz+n1qWvhqRUqy76DH9eRs7cCXpk07
9deKBmo88ZUml6pa3tWpxO6lZE5Hu3hGPLi3FGZsuNFKVb0NOtfImBZvvQdwmmFXuCsT+MA2cBuT
662Omgiz5v59juNdr+Y0tSpJwYP4ADVQeYlyk3OSNy/KMN/aSfxSqB1Jxs60mRd8n7qxP6W6tR9t
lLmzjg0KuImjRjUtvGRLG2SlYn6R9ZZvAote16ZykcFb3mUs3BcTTM7IPsyF+ppaz3ZApeaCtTAM
94d0avZjaB5MvX4f4L11vuVqH81C55V/M7wI6nW/H3U6cJBxreFJpfsOn1Y6aVgberygYjD1NjhY
AcNKn5kMgwxz4zJ36388l0y6b1Let8RSMsvRfC58yOxo9ygl2L3cW4LbdFNraHC+t3i9/flSPa4Z
jSCLyE08elcTOg3erkL9L3fRl/Q5w9CfnX47szsqefmnbqDnSl4WknjZb9TMSBZxs2bjkPfoYxcq
rJYxEnJUk1Fi8tz7Sfbs4sNRAcyBnXllttOYkOrYDqBs7gwcvtbf5XP8q6Gnelw5ZKohL2IbilSt
6bdtCmChfoyHtlI2hhGv/9e0d1lVQMfZtwoXowKXjdfLTWpyg+Xv8nb02E9aerftgNtohWsoMZ33
jEO+BmI3dOqXPLCSZFBalMC8yfiAHgxsDmUjr8BL2+PPofCAcEpunH1tWmQh6DDzMDmP65u4QmfB
e1iiybcLomsDf0r55nXbb9cPQOPayKYjveSpKQO5O3lc8m0V+XEgUa+fnX001j5itSVfHbvqfUsn
W0OZK59ux9CXp0d+PHkK//yoHkelT1Rz4GbNwmICrQX6J4hAJtYWw65Judp4TNABm50ikL/LbSr6
/ar9obJsMSvQDDYV2a/Nyavdq0noh+wu88KNiw5RA8cCoYCXt5MPRTxdCReHDT5nlwRLzwoF+YCp
5Z9yV6oCdo1+yQZ0n9v2Y6zKi9yl3Mar7vLlXm4hj6msfsZ3fx5UxIPygKPKOsq34i1uR6wOShbP
qdDWt5O7s1GOshujRWWSzo/egp4dKnqfbu2yOuPQoiJH2bgy/VcHWGzRq3cGXT3CCVEetk0w6HQ6
IiP5woz12eCuSkdF2yyom/ZxpCpM9/NlbeDXXfrFdPusTFyuhdUQ11M8Ryn5qmqhHno65vqo0w5O
Va4lsGi15FJ04+42DcNpDx3hq/bEYZroZi+VmuzKLNzYo9UcrBZj0CY9N9H3FECPyUZ/YLXwUQxT
QcPduV9pEGbDhToUd0ySgGWyKWI2zyaiX9oQjsDYdq5YyIvyiJ18rBfx0YjKJyRnz+HiwtbpNNZN
4wjckN+IaniQ/wqv0be1pIlJKhiM9ItORstu2GmOoIPFJOKPMVHc4VDtEpy4PJwRWmt+68IWcxYL
iBqxUnZYqNgsA7qB0TovxpK+GyXsZrtp/ZwFAxYmNAqvs9U9ZRH10GIBsts63SYDlxCCilnGqUdn
goc/ywmrTWWSTQNobNfUnm6kPq9wN77ObFklTqAEbVGciVGnVyU7MAB2OS4M9GMS4zArZnLw2ipG
8cPoZwAKz8V86foMFXpe3UaE325s2TJTOxgUosw+zTYRW0z9T54+cvzlT/i/NGuN/B3+xFZVOiom
mvvHsdUOakEDSU/UzFfDbdPVb2WtlaSlZ2kQ1rC/DXO3aDRaOrfHCaNXnzAQp0um59ewgpO7NCVW
kjQpqihMDgh93c3anKR2PpTIJuERA3Tr8Po2XWjsl7CjE5szDRN3gwP4vDfsqtzpEMfVOjePdaue
Wg8wYh4Twx9lM9PSq/MK4efHouIwV+ZVBVVso9Yj/L9hl0z4LashWLYm29CjBu8tr56ikCJ1vdBd
JyZEo7S3reZZW3MK+13BSgb+fbIvBU2/sqhRBci+cy8v+fp/KDuv3jiSLc9/lcE8byzSm8XOPpR3
JItkURL5kpBEMr33+en3F6Gee9sM+s4ADbVoVJWVJuKc83fCdejH7WRn1xdnts3jLLiqPeKFEVU7
eIh3KFDf3WFrugFWsbG7QQ0pvizB9DP2Fn0b++ioJc2nnuBfOKmItxjFRevBCoujRn1tFzLBxIJE
glHH/TutoOwrXXiMPKzQ3CQdrCjukiUeN21I1kzMfTFqzpds8pp1NTI47TN7N/jULUv8EJQEwMQz
/9JN7DXJuDyJfXQzJTNjZI1OYgQ4gtQWmAz7wq5vecGoORpdsTLm4GRaRobJ0jHrubbxVzsovVXN
dMPBz3eHHVWxH6efVJwlAVUzmVFFee5IKCR44JumA05EY3ahD0SKPi3prh8LlNblT/BuvLIgBW4j
xJ19UF/7NrroTvLpZXe+T2lUZ42F7S9TZ/ksBD33tsinF7guuKs5rAE6wggDieJG17qLr+OQwZxw
imBv5YW9IjYTloWCUyWgqFhSecnxUOSt2yV+c0bzTqfedzMoIt1IedQlVIMttxJjm8iP8IOQ6LHl
jEBdA4VeFp96DyNZ4CIFGjQZuBzlxxsOfYC/krkgv9Ks8mov9lMOgxCwB+CGB7ivjPuuN7/YCQ1c
IfYakGM6lJfBqbdsBzstccB8xj7dBS6IQNkXK4TQaXCdtJ4BLsZqmCgwPTCpyuSbjCDRyOO+ZlX5
hn78OY3gAUmWF1sH1SNg2dJhUBTzAOcOt1mGbCbItQ+JnylizjKwDvOmZywQtBWz4rsQmyV5eVyM
BfHbv9B7MEWSfe4UMn8zB+9cJ+mboedXs+JeKPzoVYzYAbSA2kafICUZXZ7naRt1vbbB1492GcuS
S9vRgWrT1yhsXyM5BrIHmDxxhAwKr3aqoSm96QszooJP2EyIr5Cxp9j3hWzZIcRKcn3eIYiZgKr4
yoeMyESIRTAVuLdxmvEw9ig1LYTMl1x4O6wDLlY6POGpHzM65AZxBj5ELC+SFWCroefNtqzLduuV
5nPV+vUJkG0Tl/2EGhOmR4nI5eg71oNZ2m8Jgsaqb39oCRgybhGIEbVuHQ9cAt+ivwjXpOH8ghlx
kT1FAa46UY95K5yeTsaj4DPjSZ6WhJn6hu7B6r2dCyaVA841YfslnXycgzhzjQum7XafReLdfpGn
xvZ7UX2K8TEuj8gczikO5VsF+WWxc7cY+kmTtM5WMj1JLd10sc7cpBog1LQNpBHMaCRi50iQfQK8
2c5z/ClBQcervrTG+JzqPsMa+o1h5u5lEIxxfOU8ct/gwidWGg5PO4Wd4SW7qkr/WzMu38aJBahM
wD5rzOQ2to5OfiCZ6HcE9d9sSP+t6PMrOFHXSj/TvxCadQfnCgNqNfFv8M75+c/vT3ER8tv6/2oM
HjQ4sB1mt3Ao5l6BoiC/qKWLDTvo8wI59JC3jBEtvLJQk60VdwFTimpbCFB3SY/SOha+iY1dcpXq
mLuhbMqrkExGN6QsCnypJuUrZMTyds/eOCc4CYUOfnGdczebdDhadUqynv4NizcGWozxatyGaECf
lpDz9vcf3P4rnfzXxzZdW+ez+/LE/O6DQ+Mq8wrzjANt2iFj4ZgW/Q4FmYYKXaNaa+7S6rOcJ29D
oJ+9qj3dXPFKcC7KhAeCTg5WAOVKCf9uljSfCCYAqrfkkyLke93KAmzxf3j1AOHEQxLH2VO7KAO2
dQqhYMjY1owofx6agAcBCnIg4k9ZNkXyPsWRiTXB5Hr84tpLgkNRMAoK6vlKlfWKdwn2bKxwWMXR
EkXDEbeg+JBG5+qjjpeHRmTWvzhp5p8tamXOBR/UMB2PRF3sav940jB2Tt1BmO1BxCYEuCq4LWCU
5Iqylkksd2qeOwNYTJEpFT0C1AWFCuM4ubXQsFzc0ndYg8TLUIj7sDZ2ihyjaE3LwuLhOnNJG5ed
067lzDncNJEWPTImff3FZrPMlwHl+G6hRZLkhnCMD0vaPGKkzaYaHZG6hhFDafkE/v094/71njFt
Fg1UGB5Mxr9IEMK+Tg0/DtuDprXGLs42IvDCtRuxTeQiBN8aYpjbrBWaQRR560kfE+5lYXIp41yS
wCWbPJiDB7taLmbtYhxnHxaHpS4fjm0FxVIVDFM9P04wDUq5qYRW/jZ7nJmC0Nkiy3lDnXELHAjW
H0G01AhG5C+/qEN2EkGZo63IKo3AnLHdjugVp9CDSZVMMDxwW3I1wmeWWfGQktGSaqnq6Hj41Tly
b0Nu7O/tWGrB+FxeiOeUngEDmYyPYlpwDCthf6ZvWgD3KJwxrW03i9s66AHYXYGrKgryFP22vCuM
xEdgWTIAs441TKzN318RQ3P/uoBhrYZoxUSYQVaU9qfsABv/9wqD3uaQlLiQDRSr+85Lpo2Bn3le
jPfO4hCn3WHTWtT9yXFqvE2G6JM9ueohNhtd+DJLTl0leVZFXZwjP78jANRBQsw/EnHxtTFo/gvw
q1+LUqsfLWJpUb0mW+ST37VxeXfj8A3u2W5s45vhZ59eysKRi2cGH2yojQGGAqssbRxt3ZbuXWL1
b0uOAnmuA66H81pLHiepj/FWDFG8jeYMw0XxEnQRSWFVPz747rTtlu4sarTq6WAQRVzY50If7bMN
3TVNzfzQAJNEvPRlyHFc9IeG7xS4PY7GJs7rh5ZZ3YFsb6zGKBACihjMfHu4s5tqZNyI8+KWpQ3x
RvkmOfhu7TDsZMGTzDBFZzM7GOi2+S5X/AYrX8XpcZrsM/PDXeexNtkWVaBiUqmfGxRyZiMetSH8
RPKPBg5Zo9G+q4IyzKurI0Awm6InzUw+GZK41bj2bQmai+yLwyr+5ibN0S+DF1bKN9ma0kWb61nO
hqKs+4ZVw7dAqzap3UPpHQKkI36zZwx5wVKZSb6gRljw4iGE6FUSg6j41xahGDs4jJ/WMD3WeX42
tMihSYRDH5tU4Yv/PhchdnzZQTFVu+g7hqo/hCFfK6KHQNbuFkgi7DwnotES2yHlTsFUFle9vsQA
hE40rotL47i3VMDglawuWXG2WWtIMki2hlR+8bLo6OHhFRARYFID97LvKAYeOi3HWhcw/hDDIcWz
/OZGjDokgc6KgJ1SnK4QqMOfbPNlB/YE996qbj1+hEvdDmtPtsJUslsscrVd25uPhGh/C+Qq5C68
udbVX+Ia/wD5gEdNFW3sYnqMkgEGQBUigKmNa5WQfYxHOqJtBg8hiF7sNV+9cLziOMJiQ9+D+Viy
t+nJsU2glMsp/3TcQba6qz1NdflUxeV1lrqJDii5oz32WzZ/LcjI8rGCm2B4vgl0zHzM2v/VdneC
wcmgMwpYKO91SX8sBf+QpEZsly99+J1JvxDqto2is6437B5gRpnpnSsHhn+CCcm54SQjQoUkURTf
8Dbb4pQxwhACuAYZf+nTUj/30NNsQc7omMbXxBiP8+yNh9LAMNhzibsblyHYIUhjZEGaZVkM7Cca
PkTWEl1tesujSB08TgMNANAbL0iDf9jpbDynpMYTAHkREVqwBRFL5754EbaNNOAawgAmTjF8T6xC
No1bdYy3CgayXWztiqg11qNhDls6dG+TIqzo+2zvdMIG/u/zTelPckra0alaAHddhashJM3i4GIa
pIhBHbKemVQmrsR2Ug6HjocLW1XvUoGD4hI7m2bSTBxulzuDqfk+wmUnMovimHezcVp8vLUK3GiQ
wFxFryPjJYNpnS/pfrHwKzKTb9VcY1poYyw02u3nJF2MbMGMoTR08wQlzTy5bvvb34AN9TTIT8LQ
HnEBMXbQ1w6VZuKR40gLqHI5+d2XEc8Z5ktQUca5xgFF/RXbyKzHUQFvtAm+Yi3OBinqUB6mQx0s
4hxjk3Nqlk/1RSu/o/6Gog4QtLGg2RZzsmUftyEAencL5PWDZbn+OeiXZO8VJtprP71M4UTC3JJv
fD3HBwBI5Ry25V1P/3Mox+U+dN3kgB8cmvash26O8vmc4VW+LocY35HSts/RYFwh0dl7dZTqKEyX
HKfCbD/LAA5LgJcB5IcYSMVDwxvQhq7L0bT3uTfsjXCOjk6Wge/U6SULEn9tx7ydhgtfoWkYk2cM
znXAw62pw+NtYQievfxL3UOvM+zwmLqNc65kERLo0mRjItEDsdkj6vPuMNre3tUZqaTUnQAt0xfS
SHZLPGNZZrybIxY8SW80Z6vumjOGAT9ryOm7fCr7c1RNPabuebgrnXmbToN+dK0CMIcp4Xk0MBRL
QmBD1uLnIPS+pPEQI7LToLMEiI5yZ00yEWksZnIe50e7m++Llscl8vWrIWgtmJjAHxRtcpiew2LR
T158WjiAfgkLBkMkYkFyGvatnp3Cfu72Wo7DM8KypT3ZwiXQIDBXwwKIsk5m/VrAcDpBsE+wucDf
dY1ygRmhdNijLUwRmZwwTOGSGIm7Ua8RQuUlW9Sc1oaLJ0YWR/cxDHGKFUagNGP4CFKa4WVwUgzg
tEWJUpYdzCxRrJs2ZKzuRgcl4Sq7jglwOnyGDnwdCGsXtWoVsuyDXv2Og/SLlS8vqrrIh7ncgJPt
RwM4L+zab0MI29ED7oPJnb15xF6lC6Y6mtQz2CWD9sTqmPJsFTU6m6YYX7gFhJY4xib9MYfhWdGz
CyOTxk3wbieG+KWBaG10xD38qJ06SkWYliOiJcivU4RtDdESkX6vWzUkE+r1pfeBv9qbqpOame1j
DPN9lEC3wga2WePSo6p5nYH32i6WR7l9Kg454hdY/Q1rP5+CLOfkaQmY/uZt+jZKarAG7Zwyvbnh
E/Um+bCSfe6YMNARNgElTpsWSUCMCDIopcsBU/MxnDfs+pTSDq9UjVBzcPhpA6rLDhGimYLDVThI
19kpYa64whcNuBfqc1pDOhN9TWvFd5RIZgkrbfWmuP1DROfuxtieMiPI03Gv9+NtweD2WOQ4q8Rm
dNdkY7nD2k1pthRBmLzSfN1o9KIDPPutW6Msg0j5aVYhnJKWOWdu0t/W04KJspOf9A7la1JKDapv
HCZR3zeafwvtBazSuNLdog1xxpsNczfP4s+lznhWgaB6cUsn5maOg3agmd+ID6tXnVZvjbm+1q51
KGYHoYl9UA20K9nGfes+wJZ4GGWGwNDC4urc5pipaZrUA/ri2ATNVZO5QnmI3b70ROyJ+fCrzZKZ
z5kcaFZSXYNvgL/Sav88Rj1Fi3mxDXhTdPpDi/KF/8cjs8rZLQIcsSZsuOt0VxMIxdT4ZAZmCiCD
iioMPoaIsF51RyyRySySMhJDrOqeInpcqWHLFNCfuEP21SVRJMH7H2naMQRfQVecjhstGVEScdAt
lsXQVayJ6qkIqYtIrt6Y/bIg0c3fWiF2bSa+qjcI7QBCD+uDWUzdCnfomxTtWKwPrLb1V1l7qvlB
QJpeV+P4LOvztm6eU6BrRDLUvjlDmyShrY9EeYkbUa290X3KZhMrzw5fFljQQQPTuW38mxbGkGpl
ChDOlitfqxDOJPe24eAXxaFpvX0bbZI9w+mrpsOHNgi/AA7m8pDga8BD4Bd1ps9rbXbfGW7B5x+l
CCwv5RVyPrzBL7eDE/uXTkpRYylFIkmKQ7PA6VSLKHgJ343uvCF8F+FdieacafWLZgaflVhSeJPp
vkS+s5nwbKdKW65jwbEGcxKCHrmYaQ3lQwbeyuqD1GXKtrEIf+gF51BWqWzYW2d235axfjtIqyYt
zz91A7GAfG47PXp0vPwwdNVHGqRHXQ5Acia/6Hq1Yzo37wOTU/xGUUxT/1a4+m4S/I84RB/mUEH3
kS9lcFqa6pib5JR0jqXRaGAKzqPjB5a9EQIv6MFE3NjX1t6OYOuaU/KpJiIeTIdQBCQAMwjcWIDu
6tsiwv130J+91PvuTViwxtZW1kvR0G+1AeMzuFacAan2K8O3wrZQSPZYi7XLOZUN+6+1LORCj2Xy
5k/pdy+MPojZrZlGVyip+2ITuEGxm/TdHNHJQxKHX4jtCmqtcjIxQ+zMfYXRF9MteqCWJKv1ULs7
KVqR/bhsSeyZ9hqmP2+SRusa/sxczrQKUl+fmN9JsUMwKBUeqj+qInbtMMJgqsRfxx38mxJOKQWG
Lm+qehYvhQE1CTm1GsCpubUhq2a3RZTSjahvMFSAVxoi+aXwy+Wc2RqLdG3yoGLFHR/6SUdmnxJb
LW9Fpc/BoYgbAfaX7g5QaWXXYZHCEBNbopEWYVP3UtkPurDQPj/id4sV2j4vDTyL4Z4c41aXxk8e
KE6cneI5KthaXnoL16jBPuNkedQtw16brZvtEsehH4P4j0hX3A+L89RVRbAmwhGMpxuYeps/Z7nK
pvSgY9cEK9FAPKdfQ0/mYBnFKMOSDolQWgkZcbeWuTE6rqJSxGrxzE5U+FvktFNG8IJe0OjnI92e
OgQrYcUdg/rVwnt1JR9uMVkP7VSwu7IiJTnNYm2h2ncZ0GotxUE6Wlj/zVd9JuLGQnVB0HpxNCvN
XUnPwRCxxkkJRMfwYNk9rVG3QeopigcFcKom1yBrpjLdSy9ScHam701evpqd2IXlct+OPKhKdRu4
4JV2PeGp+KP3p5sv2mnTWQjU4qmwjolGGHDqvJfIIHZd7l6qAgLt7DLIr2bNPJYkkZURswfNQOmL
M5+06Zh7Md8Z1heco7V1jt3yTk18iLVB89d6xYXZ9Mn10R5MLKHNPH6WqYD/6aY8dGWyzrJrEsMS
8qiaSikxVJplpTwhBejIinbzrfpVQW7zzF7ndfPr4uuXRFseh3zB39uj4mj9VLIUik3tJ69K8YZS
lH016n9gWvwwwdseS/fW1dMXgpK3burcxmC4a0p778n+tWdUAWsMzZb0dQgwANzmUuUl4WanRizL
wSsYV2j4NYwixPurTBn5xJhmOfUKxYH/a+dLquba9qDHoJk7qUBUT1dqzjuLFA1ySaAupS9WyEcp
k/ro93Dogm6VyfIO82XCPiRUlEtERoEaEijqhx8kFZdMwLV6TxRxZtG7d9xcZnIlpeC96HkuhYh2
g8Ml8XPcDuTk2HPhumr41akt2UvDHyIpoSpzln9B0nozrqBEOVIT1S/iEgj7WSG96hpCtQCrTxg6
N4D5TdUcexdsonVvAE3sLLJGItVJ4lrI5eBfH6cJi1MJxgtNfAzW8K0LxkfGYQAOOJBuokPs8HhU
DDDU3SCauNqq50LNEAQAC5APL8h8kmQM90nWzJA2041CLhSA1dnfA697VloinLDJl4LUaC8Jpske
CTMIcL6QvQWlIYh2BfUws0eO1WJoiD+dvQZq5OVTRlC19PsjnwH1AM8Hg0RsDOQ4Y1ouobwhq57e
WdbSvYmfAj3oUTTF1fektpeFV89YfFtqpjgUMB5ge1MITQdT7ngelE+k3NlV1mNmOW1yrGukXhBv
CDn7kpWWTumpznISWV9H6k5vYuCjJF76i7vg3xamGrhkK9jF0lVItUNaGK6z4afE+uIIfspS31dD
slevhUH7slsqkFTsHG80/p+FQBJNpuTJ48qvlbBY5p3KVZ+xHWGE2IrJGdAE60TNm6dQh3AKJiFR
F/hn+AlS7YHgVrsE7WFNXthOQphQzcC8PC5L3lyRN39raW6X2n9B+sCCwCwDRr1xl2bRN/UM1bo+
7vD6RrBCBE9YzlsPg3wIwNmblMQ5E5nAmRdelZAWj8Zfal5XvGcMKVAx+Xu0JZQZ8sn0huyNwZG2
0AerlaIH0NbnCT/w/G1KDHkyviiIY8kxJagcUjBe+g97Js94sth7AvceXc5bQUuNtyBXvgXkrYvs
03SLtzgfr7E/I7cMdYV/W+6uNuEeK/2k8NhUjYqdM2+LyyzNBHI3LXbVtLfQA5QWfYO8WeeY2r6T
0ylZtoCRxZuZcBilKpT1XCytEMwc+avUKCraiG3mu8xKGBnXgNrQp1BrioPplmsHVRBhaRiuMunk
IefBAvY52ZP1SNhoBfGDOCsLsfNYWYRTl5+KMADFHsy06DajSTbVW9MIHUZ5fo2XngIldN7Qwhzk
KWOl+6b58062M7HU1lptfo1cqmMJfstVL6mIBkjoUjHHN1fjlL3LGeTYU0MqBTf7x5cQLx2cHLiv
vRRpsIbWR9bpFaPfHp3oEtjH0fFwoJQfIRqIMPaLZVWXWLjb0bNCMHAXpdX0gpvytUiRWbNHwv7t
wkOJJ0Baaf06tY034pEAxXmuYlxr4d0sT5MAOKsNTrcyDKINqQz0qmErHMjAaFos1Oa0EDUmd/XT
nDk1HS/NX89l8clNmHp7NQiExNwWqlhBCXUtCpwPvehTnlH5bpHZ0JFJRUdraL9m0rllbEDPqpVt
p5eCCfJiF9lOjfk1GlOMoZv8vc/iO1k5LSklGrXtLktiVMUF9w6wyhdNZwwToBHNcW1dGcvXukeA
6zLocGQhYRuWjn8HuQxyzWilLj1JIDSl6CcxzjXPQTPtGItvOVwaPcD0X7J4Kpupd2md8fMNsKNe
Nw5j0nJa5jXVRoqkgm43zDfS+YIxEfCOVDjkTfehAXjgSe6vjYGFJP+EOspwF1/fXveZp9CBWVJw
a3fDBi4ZOa9Ye8HGGH6SZ7CXt7taE7Hb5+36ZKfwEEdD9Z+5QEqUYKrM1CIPKr/90yuRQPT5JbGi
aO15RXAC01yPtXA2cgauLAu82N7RR90rqwJdiuIjXJs3pY1YKqeGVM9PZLoIOBjzrvIsN7fNEl5k
7WW54KFVuNxPIz7EbdzA4nNf5rolm8V7UcMENccQ7RzCBDKelTlGk82wbVMc06UeaEhZRj0/ooc2
3VOUlY9mxJ2zsNkQ/hnu2ttisXWnKcqs3CMQufqciXIgJxvpaW3bzxEIOEbIy2HquAeKgo1d84k7
LNNDL21eSMG6Ez2GssCU373xQ6nUg5o0Op2wiKVnVuPRpNpVfIlQ6nrewFawoOvyR4NwBIgBHR0R
Y/hqnQ08RGXAGDJiHTKDmu06Joozx5S8B0crNhJ9J8YLHoTc6sbqS8eSLCcreck8Rq8ONZ2R60P6
gzz8qRrobmmfyQf5MhAguTa4PmmaxXvlsRQAlwhQ2xEz4omAItpzyLcjDYbrpB8kjBznTKMEdDCr
diXVVw7qYZe9znH+3YhYIkDnhvW4aKx1ULYMF3KGQKQT11urgsg1Zs45DrQZSp31mEvGRzYO93Vj
LOA18b3lwcFqFnhwuSRPkV+hFQQNkNRUbQe2lhDn51W2MH0jeUvfaMSpK8pFR9z5yrHDi0ORsiaT
A57S8uFS2MLNQfVSuMRu/EJdl/xbXqPGsBtcgBqX15uIdeYJhdiVOltFHoocuHREuLDKEJBN0HT2
bbKxGwbTavXhe9K16z7mkN3mzTQAZG0ouWu5k0tMTDnvxA4ASG3zooLYbmFpWzVA4VLXVCVflblK
nNZ3WPQ/y32zhoPO4L4/41CFjFy28AnokKvzmLdh9rPsv6olVK1nRfIWOzQFZgWX0vqa+fE+iJkP
OMNUr6amuXPBXne0+W8isreEJT5G9cfg9d+rGlzdS7hmmUHJFsOqW08uAkwzvbSWJCex0CirEIrx
aoWbH/PXN9ndFaF/8OJxNUDUMUl5XWnhvl4uxhBJe4CWeQ385Z1V+Wchgn2upz+UKUcuWOFyOZpG
Q7AiEBC5UODd/I4KLDCpwDyWczn9cjEFUJyOcYkIqYi/wThkuDet1JizAupZoyfc+4MbH5QxlGJ6
jfUKC9maeR5PhwT/UgcSrRemH1CeqIyCPlhZdfqhjIVshx2FZOkNOzDe5dZH0mYv0sBIbptaiTO1
XzbvXtneQaJ8V3AdbL/93FZfF486CNedCm8X6dsAECc5Q0MH27IF2Y3kw9d05Q2J5lEBwLoLYseA
ZmX5PvGA00MA3W+LKIOllhiGuAueZfs0TZT30u0bSJJh3uBKByuqw1xS/Horv3NS31gvhfhQw2HD
kXJiDJINrF5ASCCy2lx3nTxbwmOwUqU5gEEUwpMBn0NU1O8GyG9rdZMCjA5re3AwOCf1DyD+qY9g
z8qzz80NrwcAMu+qC2PCi+QqoV44qNpP9W6luI/zYLt4YJqZE2O8D9k+LRuIjxCzTQyaoOjG+4ks
0y5xvuoGSzJs0x+RpNRGerP1WwOIlDrEbLwnj572FA/V107mrcpIAd/p7uGaQYSXVmKyS5ukJRJ6
P2tlxa9y5juQ+7RliLXs5Hi9bG+tBedatTeddBpTMGrfG++2VRSb3ibmckJRKO0kZGcjp6MxOyAJ
fDpRmARXyu4z48eulM9KKogFNSQZvIe51+6icoEqYNKfWXZ9wq2TZbRwv8sHIsmhphnoamQVrQhw
aUulRZrTKzkQDQ1FLj9oJCuArn8QB6fJi20webiE6O2j8u9KF7br2NvBm/foAEn/YY00tg7U8Fam
nztDIHbFjHDaALJaVz3CTcO5yen4UrrvhWi+S0cr2TMCfLygaTnUWX2VniJlbF8Whh4MkakZJwv0
1H/GtvQbKkJ0mKzkLHesK1csiW/K+zCTh++Ly6QJbVunaIhb6UaHk0i+D0xouu2ZIeZ3NWXRJ1aO
qF1oRJuXkjk/wtMYGmBsYjULVX1JKw55ePLkM1mWgQmAAgmGVosYpi+ZplB1RaGUjad6cslaopai
B1OzJ2YUJ5PqJbPyn6acn8qz7FXLXV55J7cCrlucn/lYI5OBoqvln7P0PHKtdyOeHuXlMW0nJe13
O9EWAwY43IdcDcGQCcymdqkPuaZW/YSEjw0dGE/+2KBEm1BprGpZWcnTrCpiOU5X/fXk8tArtyL5
2zPucLDFKZlVB9hhr4DyOD3PcqGQOziao7TDea+fEkgSFQkZM0FaKHhZCsXWzumH6Rre0CW/2i0L
r2gcCm58ajgTiyy1PTm+x+vywZnQq0mW59LDuG5q70ntJAMsH+yONEp58P2kohLhFn0lEGGXL/nJ
CkI821ii+ru06F/lWqP2fjtY7k2IR1t4ota8k1ZsPXSclRHGnwE+GIS0xGe9wtswLqpvXfk8m/ZN
OUjJotcxl7es8M8o8KT9IKG6Sxh+7e61NnqthPlePVq71CrtTVNxQWVVoTYb4aEGnecdlEiP+AYi
pbiqxn2LWcLKGoZjUoxHZFIPUPS/kMc7rVDX34rxKcpBkpFE3GrDMAESSTylsFH1rSgssc6DVdza
L2VTj7+mcbrOMMC2UTYaofmLBflbcv0f0th/ltXcoJ3ufoWz/+PL/wf1g/9U2v0/v/l/f07/559f
3cU/m7ItP7u//a39RylD6ds//5I8mn+8Fu/+29FtyLL/wxfboou7+bH/aOanj7bPuv9MlZe/+d/9
4W8OxLe5+viPf//+jih3E7ddE//s/mBObEL+/B3jSr7Db/9SfoT/+Pf7j/HfXssm/S/+0X86Guv/
27N1A+afpUOi9FxsZ//paOw6mqU5lm8Rcuz8ztLYwgcZ0NnWNMfVTQ/+6T8sjS0NH2TfRFMOo8v2
oWf+jyyN/0zZI9bDlJ2DaWu27zmO9kfGog71e9C0kOJWC7MHaDfdU0AGX9JHFML5gjgUB8QZRg9m
MZ8sLuFhkYDZ707af8Gy1S3epcywYSmkB7RtyaPwfF3jNHEumEX+8SiGVhMYjxG2jGFNDXc6eGb5
hZcw6/f2wjiBzPA7OvX1ECEMCXWxDe3uk8z6iFQKpqaWgaTw7w/J+LPXM4dkaZaBmbJrGb7p/enE
NMI0EPxrxdEgVQgSvgB27jEczzL3Pe8S7ZpN/QH+drc3zfCHZTPe6G3H2egM9qFvPgXkK2z7Yuz3
pg3vLM2YJro+qVWFxnTf1cS4r8waM8yyI5UBe+RN6TYHMbaH0dCDkwinl7//RPqfmYB8Iht+IDgF
N5SnW386ybXQ2qlsG+Qd/qKdTXfSt15UNtsKaZhZ+dbBkAqVNp2Mg15Z+zQHqyRvtqQu8qZChkwY
D4XhfQ0Mzd/+i2P7s/myPDZudBxDTPmQyPv992zjru2SZoRZdCSX8CkYHWY9WnYsNWfG/5jCvfWj
cj2b9Su+od2JDG9qg7E+Zk6EJB93l4dcPITa/C+P6y83pqPzEHJUFtGbXKg/EXoTTUxYfDb+wUrh
ZxIGbWoYP8DpQXmHCqmzu9VMPD0xPkUCXWX8ghsAo+2iniB5QpjO6bb+/lTZ8jL94VlxbQ2CrWFD
L7Z8w5OH/Dti9tzqGPOxXx1M0nF2dhKIMzXWViMw+87P4uY5C+5Swwwf6zFLbsQybmeMTmGMEdCa
NwNtRVBN94WFDQwpYv2GyDDrhJr3WJSL9rUZQ7C0gNgVM1uYZGLIYqfWzSEljAZTOxF9g94mae70
6SHxbPs4iRLRbGWQpjcJQrcmk+yv+QfaEYh2wp92bVlerNYlubZqj7ZZvkZI9VaT3PmzRD+Yor03
x0bsyrKZ75tiQ2L1Z5xQD4Ji9UC0+GDBrUEY00/T1vEb9I4+fLWxkGFIhnf7+9PL0OkvzwmjOIga
Os+95muG9acTXJDnE6II7g8GIKBj5Egdw+BcQy8+G4nZHJMawCStveE6BXjkFdZyXoi2vCaMsUUP
ZcrpIL4XugjPcEw/mtyddzPcoc3cv49RyWeH1QqsupDXHrg/qzrBxC2efc6vsWFVopl1RfUadCku
mJ5PJ2i0e8hSJNka1jX1jJs/w2aPWle7Fw1/qL+lsq3onP46+E69Nkkih96oR/iX8EcW+fd64JXH
EePIbe+UZ7ctnriM/X1G7tGh7Wz9NljF/BgFD0i5+2vR5Tr6oIUoJISJadtED6AwwKSzJrbcPNgt
hBvHKBkAdHmyx8aSHGc0GHSJbY1VCyt/VSRHi2nuXedX6Z1h/5iZsm2ItwvvDFReu4Wq7sgGB92G
6RoPN4aqRpMe6EisizOGm+SS6mV3cTyOvqsZPmLAus6NMHzMk68zNvcHtjZmsPoyn4tmwP8E5zUx
z/fQoK+eXYvNUEHVISHPx6uubo6WXbqnjAzYlV5W+pGNPdl0GnlJ+JCWZ10acDhR3F6Y80KVXOaT
iKwJVmq1y/LePKRt8L0YhhevKr2TukZOFjXrOiJ6yh2Zipum9mrD4jqFtXRAG237knTl0cxh8sNk
3LqCySG7qjTBiR9hO57zLjcvkZ7Gj4EY4kctwTKm1GrEtWW9x6ROfyapPGBl9jAgn6wdfVB4sSs+
I+ZJ8/0ouFsMqGurPpsvBrQ/5LtW/eg7cXIszUbb91X3Fnch3NpJJzfM7xnf4LRE6PVEboFHdMvM
Lp+IMN96g2XwJllyseQfLTDpIRgj6ecT7HyYO+uo1FlmvekpGYvihJ9FjMdTRFjUYOFg1MuAWejO
xwGbq2tZxNo1wDAvjpP4SKrR96lBmdHnYroOXf7FxwZq6TvzsOiT+WRptXiIR2lGwVempd2KZeIk
66X/MMsAQxRSJztbjn3ou2T08YcdNvHRhyRMFc+XAM3erx+kNp+jw0Zwq74XoSqn4QXYyP8/e+e1
JSuSZdsvohppYK/hGncPHXHEC+OoRGsM9fU9IbLSs0/V7Rr3vV8YgIvwcGGY7b3WXGY5I5LlziRP
xFvHKxBB5CxE86WfjrI3fMIKFT5l+eyd+JFEeJc5nGoG08aKxqvdiMN6ytaLKMTHSSBkjrRBEtJo
wr56SYEFH0LS/TYMMNrzutETh0rrNN/ryz1wlqtj5kFIsSqK6ZZ4XDedyRuKTebHepSTj3jPv7dl
AcvY3PYgOeMoe1k3I5kB3uwW+4lB+65VkJVRKGHJcTub5Kw89+exrh5lNlAsHSVkPrLuucDOF60q
/ERZ8p08XXcxPwwvFqpIowzfCRNzj/hqJsq4CVoU0SrCcli7gfJAKNem6k7NJqDdoK6+4NnZxOLn
EKfxWzfxJdYJorQz591wKLZ7Ze4iYYCEgjoFRaE5/shKJR9BYmWu+dXLrf6xh2iipnclurMtFK27
qDmKhLVnEfbHqaP0Tbj6NsFtdUb1eRr5XUCose8cNWQnJ3OwKw6ds4tz54KbTd7FboOq3aZ5EFL/
20xeU97JGvNultPwDwcIGH2SGie9iv8wGdr2shpsRi56tBkVesLiPDQPhzXjAMEvvcCRINws/9pZ
Crwggy/QL5bQjfLuS62LMLaQJ6YTcqBXCdyyyXxLOkFswNTWjyIqnmJ9eA1GTeyGUHro25c4dQNW
QUZKxw496jWLYvXxbmb2rBFgCy/BMSnwp7R74uSTo1T3qHfQE2rUGev4NEPtfJ34LjftZ0/Xqieu
VJj35+Es4bhDVBhf3LX5Df2EdQix8Jxl6o6r2BorfxjGr3ZrzySHtffKRMSgBgYJbHlbe5ag7KoB
QVmCld3zQK9YeIF5gi9hNr9QcLUv+HokvRmrPKSIbvVxkDtdxppfY/Yz2gakqZGf+fwevTAezl3o
PrrVjPOChsuunlJtg7Tq6GQYGjTD2yimwocioDRtewEBjR6aAuzvaLLisCThoxg39Pm+61rRMF+F
5ZBQSxsKVZ4TAkO4VxddRss4d+TTXuwQ/W9BDqXqz0WZaJ/m+TgBXd0OZjRRu83SoxVX97OircGC
jJzkuoj3+Bz8eZj2Udp/ipfceW8MXglFxC+p42VFZWmrCDptZ2jvoQpRv43lQare3U5OOD969VPj
JGRvt/HCNBor/jwRkHrncWHt57M3NukpmqiojAOcdT33hC+z+QrLGy1gNJzSJa+78vCBViFX1gln
I8Ao5gE5GYkdibcC3Yk/tz244LBIyh+6R2qUPlTJ0VLVtc7M8l6XvyJ6t34QWJ+Z1Din1Gl+xUmp
kXcmrJPWyQeDFFXfgbqyK0SOEj5LIPC41vgs7Nk4o2jhcuxBTJvN1D3o3dg8NiogzrUQ9jd8vNWX
2I3e+3RwfKtt8JfbVUwIY66h6LAsMkJCcoADvxHNQinLHOi3fXrSIZ7VPWQdxPxksdHzaIllTcWj
keTlgZT5qqKhUhP0iioTML2LvBBnQdCc1hevdWH7VCl5LcOKJPY6htNDnN2mU7F+lTmC+zA39pF8
7fu6YRjo4xPmG67+nh0dnTj5UkeTdqXtBRaRdxYG84MN+/yuRWuClBvvkUwUhGHmqLXqCXK16oes
wRA0wkdvtepU9lV/7MdfGITK61B6dHqC5o9q9ugah1zAE6dC+F+fjKTW9l5YwicvLcvnolZg3+8o
thstEsgQ8GaUuu62bRkKVTB+MgGO0vTjX0jjPN+mQEhOZsK3aXmODvIcpnqjPvANOlkKfb6cE4v1
bdjRWsV1PKQOtb2Oa08oJWl44gLbcxcElXbJ+gVz0VB5RPm642tibjs0L4n4hcJmfoy6nRm77snE
PXFowHxk9uT5CmXIXRR7oHupVQB+ps8q++wV6DJibW8XVk19HkhBQSv1SuIWDQbakqMqPwXzUO07
GuKmQlcRzwFWqRpBTlFbd4wbzd4TXvKmJv2PBrMY4ko3eW6waSiSPL/1vTZvZroze0ODYhhhQ0L/
2ldntObWa0aNcAs+gktTl0AMdpmbWnly1KIRG/VyqFQ/Xriy8BZjCKeYhTjOSccXleenVJO7vh7E
1Ssge1QAfu6ySQRXpqkmBKI0/2yAj9OI4/yFboKERv3qNdi9TVumCAUKcTY96ZwlhHGkkaa/+F7X
M7A8xNkzIdjWs4U3IAOMxjeO+1bro1R1bnpJyZ5wJSJJMOQ0QEu3MNurTZF3UEZcOrNAybSd3Zgc
asFP/EDZfhgqnWi+/GvDguxMCyO8rHvrxo0QZg+6q2ielAjXax3jnsTciOrB9te7AOX0R6J3D+Ms
/3A7M972+nSvOYnlC02YH5si49Or+xrPe+/Ody7LL2rad8nW0cvswaN+r9fJtNf0e6rc5ZNdPxIl
LR7RRiL5DKpnPTOdY00FhxyTqXpezymEOpuw6b1DW1nQ5/RFmTFFzXOJftPruvpxPSKj2vCFR39+
PQyPDmKmPV9jFG4ij3fCIw+Tr4z1lArTeprSuCTRA4F7NE8K+V+XnGqLfNVRGOO9jjRc6WH9EvI3
uGw8u4YX+uVU51hYeDlNY9QXT6ZvRjC4F4NIPM8eXJSwVbjXw8h47lJDf46EsUFKUT9iJgL6Ouis
wMxwR2mKvoVafj4esakV1E8zLC8e4+/GkU5552jag9FK3SejRPcHMIbIFJZjt6Kc7JJct/VQ5yQs
kM7a5NHXzLNpg5tw9m0tfLaU1xxma8SOFQG17ZnYqWGc/XVDxqSiFfLXcTRNEb+3cd6ZvM9cMifx
KzbIZRfGUbg1jenaecoqIMaEO5VEaI+00kCK53kltzwiIaoqbA5g94iOJRvEjJ3Pmj7zc8DhumXe
cBoLAd4n9rKdCvOLqbLPTSm+B40eAqNsjrpMBM8Wk9VA5Os8hU/6kNzLOb5vGpYjnfnKDO+YGOp+
RMZ6Nxk2z52juRqs7NJxFfCcQbtLpvErdpV0U5vJJ0236ffr4FWS+FUULL0a62QxRwOSYW/IvIz5
Ccofzmx/c2f3OHj9m1ZEaNLmL7kO4FMQVrMJX6MqiEH+JOUBFiYrQI+O8NCSGtWCQ7O7JyYnn6Ll
CpPZwwG/dEtPcFvVR9NITiF46yZ6TOnkHrqAGa7ZhpBQITIFgJIYK8KLZk+nAcJPW/e+3urfSvXM
PB8ZfU2zDMM/8SmNa5wSKzA3Tj8ee/woh6yH2ZotWNjaiM8EajYb3VO/bM1VUMbSb2NKW1l3vU9m
KboTHTQI72DHwkycKLVtph5CNzUl312Gy3WD6Uo0kQCDJX+1M/9notpDbYmTgUZxZ9vOEzRQtItN
ujFL7GhaUXnk2Oj7AfEKPjuAkLCyjonQnjXCdPdl3bu7scy+j1IxiV/KOzmak9R7B4Gi7QLhoS1o
R7kV0ywRCSBFKuF5AleM0FiwHCpz44+AtxrPSbGdNa7bGkxoMibqb+kXK6nyx0rP601Yjzkqu+iu
qObuJwPHA8MQeXOWKR88DUdnMbj1EdHYHwPSr02QOObeGKXzHgrrXtbOCcivpAIqDB8+OClwMrLe
hKw+N2pRTFcsgW0Z0FqVQ3IxEaK2deU+pe4y+yoaJGll9YmP5KplwXtT9zGet/qbUJBV0EvNh3Zw
4g2hn8EmjlK6PowhLNrTs01nEBYIErXJtaJ7LZMYYszmvkszd9922nvP8FMQW3tOpt7bVQTE7L2g
agAgEMYSNEF07DJNHmYdJta9QgR+aN2qeopJpncaSD8KVowtXJdFuSBgwQCQWQb5pYeuwGLpjRhv
/aIPVrXlK7yIa2rexH/6z6rGJi0qa+qNoek9IOjua0Hh6G7wWr80x2jPuMf45egP1gJVJKPusdDE
o5eceuAL3yod8cUcujYAGTkdE734WjOXOqS996TPUDwCM0ZyZqAgxvgEalI6e5RV3S7DraG78AwS
7HNVUD+UdfyC3nuroY+88Kmh/QIRfyaulMTilJIyPvMtMfTibKf8+sFMpfXe6N0O6T7XjVAz3+QC
LGKicCnTELERmoZFL/jkiSF4K5NiT4vq3ZUWdvPQHEjlUUTuRE1JwAvMDWNIn8DbM26N8MSNGegE
JswY+wUoXDh5iDoRJIb1Q1+296mWV5so4fZ0Yk4b60HAsqg+Dm1NQl5Bw5LaBKxZbNMl/P6wGi3f
QKDuC4RMQHDmN8/xKn8pXc8wW9ltjbhCloLBLu6qr57Cbjzqr2Uh9xri95xRyDP8im69H1WsKSvX
3mb1d2/OvicUKFBABaSM96bj+esx2VIoVGNcjgv5vlp49yu4/sbAt40Z/dn/8+agEn8n5g+ubPfT
EL145hJcNmzqXnxxU7RTxFWYYic0e59PBfm6dS6PzXIHKlP+XHqYtBx4hrLJth1gS3/d9PgH99PP
iDW4pW9GJmuXIFPxKdOgW4kHEgfqvYr7J1jPhHhD0i5yi5TAKv825SNyZqvF+4ICwZ/NhzYnnoC1
LrzNFKoLwcDDPiQj+zmoc1joAd5KYwif3EPTBvlL7PZvje5Zh76NCwAzyL5GpNcofMzzZMxbzCRy
cF9UQ1tF9t4nfczLVxlMJcQNkphC6K/9cNJKkfqD5U330RTXW8fVWvSGFXljuEjrPiNumtCWsCOR
aWgVlYypOM2YoKlod7l5p414UDzLBMQX2i8jAxdJEnC05p982C5DtkaS+QBfDPA2lNoKsvfQyfsh
mq1DJkXFQhGw1czVuGlLVoCTve3JhNlE2dIVz8LywUmQ3JRlcSZG4yD5Jm81vZDcCwm2hed0o7c7
05vTz4JM7XNAigkiuLbYtvTLLmlW3FsGVK9Keqso2TtlXdg/SQ3cBe2H7gfGlYOL+6SfO/vFdaPy
wE+ggEMfFe9lEZyLItG+qYDqHXmD/f2YR9k9l2gWSrLfVUzGv4UVNR4Vb0p3tL/0Id4mLKS/cog7
PeQ4kzHmIQM5finCpL7DCHis7VZ8zwsLR23n8LnqFNIzFT2jZqAyqCjysqB2t2XYpidTG6ytm9vz
UQVyPswFQ8dkZRbXlq6lNDdvgWQmB70eD5Q4Wr8tsFB2kRKAUcKMeiBxf5pQ2sVtNKiwrcRxQ/aK
VbfA0xNxEjUxJ6FbPKRGbyAUF35IQYE5ipzODiu4ySqjl6YjYn05cmvacSrv3PvOtIhCy1EtN7YC
0TgVrxFrBPxWrILDxZiZeH0JCL3bCFxjW8XM/GkMwWA7sCuakuuQJn40XjudnK+47rp7zMDGOGog
qHWSiqwV/r/w7QBe75uqd69DA1UjKWK0+OgL8LOe6U6WJ8ZM2OCJejJz8S0FjBTZaB8AxoyPCXST
jRlxkTJGQGVCPauWi3EbQmYfvflnW+ckGwZoMTWKq5AXMBoJnQYuwfX7pAHG4I5xe7U8PG4J+G5U
e4gfMagdlZq+RFHHFB3+3v1alpKOdaBtJJ4N/RtM1GpflCWXsM77LCrML1EVWX4WEzA4VdVemSbf
sRE3UhrO7/GEzsSchhc+rekkCrkgMnuobagw7tzF0wtH3TykoT7vDb5gDBG4CbB6zynV4bbk/giW
P8kOrWlPG6medIWDtbtQ5nQuo/HFVflD4bTNUzQXigp02F21HB+TzSWtGXB8O9OXSQ73spD6JUy7
ncPb609x8TmbveHcCwGKNhH3KI4+hYVWPqo6uLgR+jlrEFAHR1o26SQeJJmKm9QUeJDD9mGmtB26
dGzsQcX7GfjtuYvV8yxSKunOz9oad8g3E4zCGpPtxJ52rYUQKgBqIGvNY36c79RguQeBdhPBafdD
H6YIljO51W0/lsf+CF4ixjg2KtDb/WpTcnegCYbacw7W1Fhbvaqi3Vo5QPgvtkGHeUiGxbFxh+LU
p5A1Y5KHj1PK22HbNio2z/3SvE0Myk7QPUxm3/hTn76EI/rTZKpMoELGVtRINsdJOuiSqvJKWIIh
WUVK0xTE/sT7aGLhGVHQGwDEHOaW5T+l4uoToz2zcD3Zz2Rxfu3m0xTDqrPs+F5o9JqZJC0QnCbQ
H4j/Y4pL5+kxahkOrabTLkmj8aRm+Dg4FAMwgFw9OzCOqsVHa7AIIYRs5Hsx8/4xsRXnqPTUWZXy
bRhlTRwGiQdGU1hvrj1tGXh4UNU52yhQsqejkphnDPC/eisT+ypLNL9Qz/Hoqc9EW34GpYCBsJiL
Q2TwEduZbRyqZo4ILIxIoqM/P5GK+WQkwjqULryfQdf7e9CDdxVpkwEatQs+avckx/LdNpJo8dIg
Zi7gCmYVIrApb0O+hFr6RI6BhfINWZNpJcFBj3AqhZt+dI8x6/9z20X4f+QkziVzxqCjcATKpjuw
wq2vjqYrf4yomjqlccXR8k64ijoyVr3TqoDdWpR1ux+XqYXR0PA1vZb6ksm3z/SqfCOnAblvN0DQ
kQvmToUphRNQAj2XXt9G0utXAOsOdjxBQIyri7VsYpMRuQnVOYAks690ZHyKtpSPxvcqCR16HfKM
NKEEQqJWn6mk5ucQvSvKUO2PLEDC1KqgerVsr3/Q0vTgeF90Z3JeWzRfrzNFf4y/5Cf33dXNjObi
KGg/A0ZUY07QmjpcACTrxG6qnHvIBPTzMNtsAwpn5xyJ3DkKM5wNJDzAy4dMNGomC8R8vGIunaFi
YXbMHKGAi4TxL5HU2R7MuO0LPfNOoDXyEEtxbCTENLkpTIoVuYElgt0Gn4IfpwCIAkoWd6JlwOAF
jn7R0hXAIGfsxz6k6AcAFx25FiLkoi7UDHXQHCvV1tugd0YSZEfzDk652s1mEJpcEavhHtuqsU8y
GvF90b2ZVjwciyFIJjratJgy8kquiFhnyZCcYmFv6qZ96JbNOuxk/ILRoaRHd3ygaclcve684t5d
2tT2aLRXZ3wwQyc6egkjfFIg6pmwGDxEy54ba7/SkkU3qBBxHDKD3qjEFdBknAuKqyj79mIn2cFj
GnvGZ+HsqjnNTlGSs1KAKFM0LitQab0VTcZl0tbRdttBwpU7FNehG5PjkOvXFN6EbIv8LPHxnlD0
kXwTVPPOkjhfJ8bmQ1bO3yLXQuLu5fJFGTF5LY3+JQAFC/NTFDt9Nh5hcapNnpPkIHgjcTzUxcFu
Ss1fRONI5KNtOshzVTjF0jV33yUpU8z3fVe3wlfIPOd4GKdz6CiIKgmmAkQ+P6bIbg5TUA47LTLP
EX2jL6MewjbtxF3DlPTeqMLgao84wWun39kUUPyeqR5mL+N7OkAgjnO6B0xCC4/qX660ht6mSWXn
0Fumc5fXrXxFSnmQUbcZmLteRlINtD43fWg89UOtlw+U6LGtmNU3NIe/nFD9cMqiJE26nV4rytOU
Fl7jyoqPWNTyu/X7sH4zwDgh3dS7HaatcmuSQ3vKQsHvPIz5xrfYMJt6CQdCLNAWdvNUsDKdIjir
ujV1m5pSGX2or33UGRuD6wYg2aK5hInxSgNc32YF/ZyetdueyhbLPtqd6Pzb5z7NIZOVVCoSyKl3
fVOO7+A4f2ktlvUEmsKBeab5NitmrcVszod1ELZKukqxx5zOGbsfA7KUa960+mHq63I7FXQ2m8TU
DgqB8nVu3fcIfMhroUv7Glnme1o/4eIMXwR8/le5oJrJrjPAbcCsnaTe+PZQEdyEeIPL17KxkDV9
7M0TkQHrYTQtpt0YGXrudFwSSA8+WVip502qsgW2yaYohk9Gk2bbEQmGvWSXqTW7TM/0f+6mtLVP
w3Sl2Fz668ZZVmpyWXate7qKF39QRwGcnzzwVs8qAKpQTKZc4pIJ9rFfxII0oMZKHCQK2SmIIf8U
g/HnRnqxC16uPhtdrZ9aS/1MO/KkoNDxBMCTCr9bIsnWPSwJgjFcfErcJYekp2gG52PZHZfdODR5
oS6jUUTS65a+MiwTLlr+vGzWw9vGwTSJ6JlebeykcPCWJ1if8OOp/jrX2BKGHalqOQswGBNpFuyc
cXhf75au59YnSPWS17G+hN+eMK0QZyFmfK+pkfqlGPggEPPW/sfxcjKM8I0MiDLwvFjtxsuKgqyY
JTRsecfXvdthEGlMVPED/nZ+fft/O3c7vD3eos1Dsupfz4zlG+O0VwAjXz7A6PYprscasSowUNrQ
58sPoDiIbZ8IehsLD14EyNw5ggyZHobBk5QOX9Y7aPZ3iRfgNLpjhYp8SThbn9edC74d624ALpzO
MLese0bktTs96X7cTq3nveVu614rvfYwueXp9nTr+Y/nLEcKf3aFfo6smg6+D2v7pBV/7q2H6w0K
iMddliob0OqLpPl56qqICm4vsp3U+EWBcmp95kWIoy1isZbvRbR+x24fa5bu++VHtf6SxliBIl02
/bKxxZTSJYkjomeH0Yc7M/om5XmKehzeNuu5PJpZGWpUzdOOAOiOELXd+o+ECT+SdTO5TbgDYzsi
F/GKN5n0SJ3QC2QODWR0LkB90DXBurHSZu+KCnR2TLlP6thzc/dgSQfFlveqeQrabyAOSV6MXKLF
HpU14uDozSiKZ7hk0O1GCNJcDCidayi8DWQH04EJmnn2HJb4RmpsJlZ4xIr0b1lsPuRm4u3NKf3p
SdY7NMLfRMkfzLuls8hvWivKT95knfqitTdFEIWH1rKuNl83UqEQ6oWkFFMFfTdr56Ezk/AS2uE+
mpdicxxcglREvssLvBvuYJV/pxZHr5zG6B0CsLQK+GR4QjQZd6QQT7suoPo/1TbVzW4XZVmOqCUV
p0BY18C2mztLXcelN6w6cA4iAQouz/bUBhuqdX1X0yMFQey06pOdNY9UzA4qeDOwD2+jyftROZ86
Abqq7OSpDdMfjNZbmoD8PyHgTo0InKSefsxAijQbvqJJY9abcCeElfNmDrhHyDVo8wTTVffDAytz
N0kXuLdBv4BcEzhqEx2cyGSxwGU8xksYOarYxApfjBYQCkYN6ArC/Wsd1yDUVWZgChlPJWKLhM5N
n7O2DILH2KOfGE5M5Qs7uHMrqAFya2U20R3sb2nJmGA6+pPdaYvW3sRnXoJI7jPvJcuIs7N451pW
Yj5wspMWKhAA7RRB0Mjon0vjSwmRV7LMsnKm+FUT7Ns+eIq7+6KcrF2Zp9A6FOhb5jXbzgJjOO+z
1oMWUIQ0AjHc2ZZxCBDb3I11TQySTVXSNOOrbKyXqTPlJhCd2qCNeKZEdeV/x0U9gcVBTJXsXTK7
x0YaQHxm6CGieOfX+YfRbSEt0D9taXAzwT/ZIV8uwzAJbLDpYVjRYe7xIAqlf2cB0fKTNQ0geaEB
eKYIyy11+btxH3TVp6mzCmrS8fe4gjOEJnqLQhLjk+NiNsuN58l1fgYi2DqDD/cA1lfHe6wa3F0B
mAqaKHlwaEbIH4i8NjrKHchHsJC6qBvfzEyZ+1HTph2zZPNQRIW+beqyPybhKDd21NmvI2jUfNCL
8ywj1AB57rzOBaYhuur7eVk2rKdCEAgNWM5nvZiwk4yO3LX1/MUMTOeaz517cpMVDEa5YA5Nspic
cfHaRDUd9EDf01dE0OkEryPq4pNkkXhX1gU/UCt2KR44BnIfzNDBkrVqV8WTLYr5JSJXvWzgTWhT
wIxH52sj0fiha0GvZNFGozLR9q/jOCX3fZW8caHoX9dNN/rj2OovCeCkgGdKautn7VmSNVYwvLp2
Q7VfD7kUzr/AsinfJGTnMV5SCoZ8b1WByViVyaPrzsvPRIufwwjjrm1d8Azfeb3Tn2viHc42AAvM
t89WZ7nPoxETBTX3j7oyIaw2P8C3SG6aqFVDkn4QdgcADS7+yTNSi1GjQWxTGuMWJjmWRdkcSrsl
e46VXU980hnh9zfmO+k+oYxI3W+MmS7aw8VN3kFEk6dWDM0uaMmNMwei8vIOQA/+L8OTTJ0qpoWZ
fq2FZ18dc7KvhYlccUTXsBfaJPglkwdAFTuj7O9ucKYYF9uwn+oeLrQmwnFHuQqAovbJGntxtToP
pxZ4OuKl4m2eE5uAU4LQ+7hb1Op5tEMf/mvKIE1q1PY6yvNR0OVvYjhPcytfHFz62Ik/5cY0XKBi
VddEM55X1U3dUJWMS90P5+bYC/78/64sNhbHwP8QbnuormA94+YwhG7+brWYezORsWtVx9Tw0uPQ
0/Tu8kAjgAIGJqLFlzFvm20DedhZxB2jINrlf38J5r+4PTzPY0DVDcfQaQSutPO/acdlEHUqQdAP
9h25U6DMBzdkBACgH0P3875kJvNzBAEkipZ9dG/LcCPN3CDYowS1UFsk2FA4PC9iU7038ofeC187
mssnlqv6/aICXatR/+FVL4Lr3944D4sZ7gl0+Daq9/+peMfNkFlJicsvlZ3YZQ6JY2Ef3BugKXeI
F0Bg9cQcLRDGXkzRgWVT+mW2joadfo+H6RK0tvw27ggMjb4LU38vKeZQ/HF+IVBxbMYvpsBUYx7b
kjiwPI5n/z+8/n8xN/CuSxMXgScF/8YqOP/buz61CZ4ZQ5QMdUR8YIout3HX8k84DU22ST+hyig2
SJ76/Zy5n1e4mWFfk052u9Is7R3a/svgQVBNGmjY3me5VEDqpPrCL+8xGavqMFblsGnzCNBmYt/b
XaY+0Ob/ZwF7/Y8WMAszyn/93WT2Lxaw668x/lH+ZgJbHvanCczQrX8sLhLHkhZuWbxef5nADF3+
Q3cs15b8IG3XFNxUUNiNyCJwlwfptsujXEw7Jk6QFkP0cpPxD5rlhvAsQ7q6uXh5/vkCHz9+OR/2
vfBX+efx30MOPPkbt16XUrcN/Ga2w7dTOvZvZidSn7J5QGN4aenPhLWAE21Vaj6k2XhJPHrlOGRZ
FURMfbB2S5jdYFU2moYLEb18TZKu88POI21nOZdyoE7WRmL42FD/BbaNMG+n5dPX3DBr36qoIMqi
bmESLruFB0Jit+6qoGD9vpxcN6lLwrG2ZF6tKzca3TRJLYiPuRr268Js3RjrYm7draRbnOIcL/s/
F1brQsld46X/2igyr3aTQfrLuhCfl/biuhovDSJ90SewMO9mm0Yi5o3tuvZWyypcLc3I2+G6Jwl/
jYJpPq5Lo3BZM1tLLPht4yibQq/tnNNlbb4upj7W18vhoDkaVaWWyEEWWfjAxs0Ugpep+wkPQV8w
jSe+sCdLqS/LZyhtoId6i1KXzXDrf+zSP0FOOj47VUNz2mqnP5fV69p6PUxone+MWPujYQ00nEPS
MKC/uDhoHC0Zzy7jZ7Zg+p0AQG3V/+zyCS8LLXgxs8JqMePRdnsgETLcI0cHEYx+xV1DIlVMDuXY
vwZRcjCQDh0NL39VkYHeI2ru8Wk7LFfrHTrp8DEiogqW7gzk8IOqq6jBIoQwvgVpunOtBYAx2P3e
SlMNFhbDO5jhLGZ+CkO4PK1LwfWzSUT9ls0dPGGmE/b7+vmFAJz3mNG9pnu0S5bAhug8qicqIbzR
pkzLfO9XVxbtjham8vk+0/Na9qgg/bl3O2ehD2cZ8tct631uh7fHreeYJCOnq7N+10yqOt7u9x+e
5veb16cNzQhg5br7cXt6buYENfBfr9VZX9zt+Pb3/v/PNZWENVTMxDEtz79u8oZOw+3wdo58lfmg
OXJfuvv17O1t+XgLbse/3bwejkWCnEO13XY9jAajWpr9frb8XOLl97Vuir8O0zai6nI7Xm9uioTV
4vqY9ZaPO90eidj1MHVIMCMT7e+/e9rfzt3+PL6apcrzb17J7T63V1N0NYgT6izb2x//d/e7PR/r
SblvUnm5nbo99Hbu9r/dzqWt+dAIMfENX94TU7h4vwtKBUshEpkDQ0cLUW+nSDFFQqKR1/T7rulR
4NSm8CFRhrE3Rd3qO90IjY3QQlYgy3Pcnu23w/W5oPhTc1lvkfzYWKEvf3wKEhvlMtWz5U//u8et
5z4evN5nfSEfz3A7vj36t3NlPpqntNExrw1Rzwj51d4NOVXNTlDQjGUGCGA9jjN4AZvfdx2q/XzD
lmH095sqdcwtklKXQT3GjQUZlir4hpRpGwoH9dZVe9Ksl4S/3Slc73rTpdzuuspUlCDjd0qd+2Qp
MWfLZlUOrZsP+ZChNWo/T+3Tem6937rnYNCFCPzXQ9YH3w5vTzMsRbb1MMLWTfgGlmLi2XsfVVWP
qYG9deOU6LPA+xeLLvufN3QtYQXpVN6phQHOCP33zb871y2YeljhKMILf1yvg8ueufxO13PpWqde
bwmN8VjZvXEYu1RSCha28im6eHujiO9/v/PH49az2vq17mZvn2AOPCY584d1o3rmxnkVQqFbZEli
ubitm9hcBsXlcL3BSLUaSlv5SW/G/qRrUeuvG9PVIfMWientHBl+Hpe3ymqBH1etpaEHqYfd6KHV
tw0LMiIuvq2jGP4Gm4vCbbOei0rnu17Qyl67pePSN12bpySGGYeibymLUW9Nl3rrupfg8urtsiJl
0XP8YdkYYwdqSwmfJfkAK7M3m31oz89NUBIpuNTm1s98/Xyn5UPOgplL+nqSNhm7GH5zPzvPWRjz
eIugL5SsFc3ioYGjvLxF6xsT2N7RNgr3EMy67UslqVcve+Sd/bk3CbI4UlWy5mFBNG+spf9hzjYz
DWaAhJKODcdRiSjE1hNsuahqzLFFWWzPwwtvFA0QEqOx9bp4hJ3GmneySULcGEhs0ogm0qip8o6U
O+ljn9R2sacNUPGWoh/APG/UBhJJKO/b6+wtXSru63F3O7ker7esm2KWFO2JdiQitsT29nF8u/1v
d1qfZD3OMk3sTbO7fvydmZkhLH7whLNmvXgGZZZR62CSAe+qfMIe/tyMcU1ZYmAZmR+FETonc+2f
rHdaZl7rYQuBhAnXcrw+8nYfYM/csh6vN3/sLc++7jWitv+bvfPYbhvb1vUToQawkLsMIEUqUhYt
q4NBByHnjKe/34Jrb6lkn/I9/dMwB5MMEFhhhj8gkafSe5YtiOVhXjpJy1NGGX2UBQ74288nK0Az
D9AePpcsum/fWZ79f7y3fOXnUZY/8aPhe+AG9fbDf/V27v04mCtjylDTk9dguVrLs9+9XC5GotAb
fACdVBzeHhC9Y+X+73uB3EF8ufVore/p9WgxYOXWgs4Iu9nbF5dno52yr739zdvHP//bCNHu/Yc3
7Ub25z4cdvnO//geaO1iDQzNQzqzWAnErQ7LQwslk3sqX797urzG6e3vL338uDFla+5//vzd//Tx
q+9e/3z67v8excisUzr03eShf/l8+eocFcVVo31/d4zfP/39kd5OOpm0T+hLxt67M1ievn3l3X+x
fPLx9fLmuz//+fm709HTndGQd8VKIt49pP99mRV4lqAnvl++8fb+2x/YBhax5YwO3X//yDdacRAm
Qor4svJ0+aRLAekuzwqQPYcs2i1t5OUB4FN9WNrISWxI/1j5enlz+ThtS7Lht28uz8I01DZTCtkr
fvvY6mSyvHz+7r8TOY01sfSvl6fL5z+PtLyO6/nTXLqpB/3I1bZvf748e/d/vp3S8r8vH3O7Twpq
fgCmIBn1tTgvc+VtRiwvDYD10hVHzgurj0sVlhcTcPmWmpU2ABuiELZTGs59TTocLhEQbPbs8Pbg
5BDC3RzfF3sEMLb2YYjj7ND+/aD0M3pEy2sMcpDTXp66P+rOjA6gxtllUjlwDRmejTKce3uZjYhk
Hkw0NHeT0gH7dMIXgh0qCBMCUk7T/Zg64zv1/nUKS37EoBH7x8cgK+pD0fXPNk2wY9SAXG414wUc
gLtdcuuE/6Zwj26rZ9ta/rolfX97WDL8OarDrRGwzShdHh+poG/qJCDADRNQ4TqbudXayMfG0FjV
bjcY1hPdcISXxmNjtJ6qEnoxYLQ6S7eOhaWzAo+5Tu7ectelFLFksdloDtvKMnBPG3rtZ9Xx/wp2
fyrYqaah/1vB7ubSNJdvYdf8aNvmHzW7n3/5d83Ocv9yMaVAi8iwLXMRZ/qPbpP+l0kVD7CCrQtD
LGpFf5fsDPEXsaxtw220TKEb+lvJztD+EmgcuTB8dMvVZA3wf1Gy+0WdCFczGBU6jAyQ2ar7QS/H
1SdLSUql3Kv1cFsY6savAdOGpe4pToE0mKMOf9Cd+d0RhQpmDgkhHUbLhyPS8EHoZERUddjCfoBp
5pRPwrqmXDPgEQBS6909+U1N8hcRFn4gB6JeSlHUQCDqnzV/IPm42wMt3mupZ6QF5sf2dAaMdoHB
c/5fHwpnV2GoJgdUOdo/D9UDPUT9ci73UiE6SZNXH5/RSIfNEnz99yP92gjQOBIrlWYzBn65a60V
zk1o0sjwFdBWriPxkSHa6QnIiT9cP40xX/6zaaI5luaibeiaqD19bDoEMLEwOOBXAYkQa8Qcz05V
b+CkHEe1k1gjFVysc6XVLUClqfLwskDnpgKpmN/8+6/+UFw2aDk5lhCu4G5qluF8uL42hn7w0Idy
77qKpyb+jdVNpykYz5oyncdyPMGN/uFHwZ+uwG+GkGPpNI1sR+DF+lG7SdHMQrcRetlrSoIfRCsj
eHak4VS1I1RkBbWS4DrO53PsVEgEK9GlNmrcIQbmj1GjHO9Yn2Ir+fTvV+NXeSF5OQydXoBtG5b1
cepaddGR4eblvjUaZLxTEzInR2v1AeMOp/2O/mZXQ6JuY2oqKrYFbZHCic2qFVTPRweSzoS26WAF
l38/sd/eJuxbWZ5otrG8/HMazB3gjwjP3z0OUYBYe1Fs6o4C8UQrdzCYERjj2KL9Uoqi+sPaov3a
l+SavDu2/Pxdh4z2mYEUVVruUWO9G1S0AIAn66sAxoSox/OowolQ43E/WNbXKAJ96rd/GC2/HSzv
zuDD8jYkWUjHgDOYQ1RehT2erTG+zEiurmOWhH+/1ELVfr3arsPMYFzarlSZk+fz7hfD+zOdrCiz
faGWnl1hHYcDx6BKdyI6q55RZbsq3/Rp9NS1PlihUMFfzRlO5Nn7lvBp1anTET2I1ymdjq7P2NEV
9wDv1Ssb9VwG0dpN+ttA7U6G3p2K2BvN4rOUwnSj+GJpdHAgGZzn1HPz4roMdh0EozXi0wkIFZgk
Er/VI186FDuALY/URaUkPsKnzjWGdMcKZg0il3wJDRUVXNFtPtcVrFWNsWKi2t3Lln0EwnU4GYZ1
1QvcbbRwn2pRBpsDcXzVzW8WxwbFwAukmi4QNe4joEtKoJMQAuyRXaZcxbIzye9be6RyHGItCB5Y
l0LtV1kV7Cdf92iungFN7o3me9LFF7jNx0QPgN64HpLLOEgO/Va48auU9ZWKx3I8CZchrEmlgih/
0M3mG4on2J5wZdRkEBSOG68caHCM4puCGNpKlYa4YbQTtn3TwDJcDfwubQRCTeMjbSV9qME1dzwv
i0drjcewpvas1KWyHqfsAnL8bNRcINSpzoMEig3TdNIi9FLV7jIo/Dhn7ujAA8vvW5pSNuMAJlm7
BpWBIrLNbSnGHBpCgdYGC5i8/L6JTittE1Eon8wWvVelyF7rrPHcGhcqG1UPXPhkxq6gzq8e/b78
Bih5ZQA8WikQIFfmrJ77qL+FXTw6Je7dznAOB/YJMQ+r1mVdLN1DFWp32DYNtFA4E9+ZH0Yd53g2
YdfpT64774HpSOA/f+8iEPOQNIU0Sg4uUFTxwvQrrIu+V73kM6UXeYh8Rt10kAMt6jx5PAhCLw2A
a1dJLzrKhKa8UgQ/t2Np3dqJelYGRHSREk+K5IJ+yKW3aZDo47mqIA8hsOcUwYNeAIHCXugUO/UG
lDRjKjBbzG+6hyQr+M/1Bg81enWYQvgZsr7Xfa4iEuSEKBCl4PUJL2bOaJ2HrVeVEUSqKr7ESYib
5VTdWUH/w4k4nNC5WbXlTrsquS1+ZPBa7k279ddtbiFX1VwvZ28n/L5R609y342rBmfoi8Dgfq6q
y4Dx5zAZ1wuhacR6ZW2g8Iog2lkO5UFuzjSRbzEYrVfYXMCv595EbCo7owrWwu/Peh2XXoMU61US
T09aBI7bGDm3Lg2RaSJ1Y8Gy/Lr0KtUfGR/0zwI9vluGIwZvr7GcuLMUmK2V9FkXAVJkOXxYm0Mv
S4kk0Q0Wfpgpc6XYs9yugmY46yH7FNxbLNf9CnQOSJWggEFvueGl7YkjjKRgcgKDnaZHSqyQ2uWy
1cutPpQONCNDqIStMSItQao8nTV5o3AcU7/hRtFHNlzkEQseuzutuyR8tQt0cVKV/6MF/2mXyZNd
JxcF0YEqal9IJPuJOdAzXLQARzIFbpCqjtRX2bIApEAjcjQouZWi75YvuN0uwPmFA/Rn1HgTLNk4
LYA2XHKdQ2kcxWcf2qD+eds4FZpF03Gc2usSi0VEM2rbMLy5Ho9qHSkb2tI3KvJTaLQoZILq3oQ0
OdY2mv16NCLOwrqtuEHkQf7GMbsD+T6KMwaGzC4LiI1cMUH7TUjoM9N/OilSBVuVreZuUUnfFJWf
bvyb2QzMa3ymKAjil7BFMN0pDBB4osHfKxwOul5d2S2raEPdAG9UqQeGCx/VK+UTcwtwpqV4k4IS
sWibG1zRGlzucmQUSuMxBGwCzbWUTKX4aQz6bGXmRraFHwv3QFO3scK8SkOulTVM58UscRmQS/CC
bt+r3A4odb6iWkDjk0vDEte2lEKmVv1e+SDfwhwcpPYw+O5xQugP04Nig9ZAu/55i6b2c+dmuzEL
Dsvg76SCpnPQpW65EjGg8ji/aFoybbWUukSD1v5UDehxMKzDsQcrPHU/OvS6t2ZhAXdz0W6Ar6y5
eu5FGZzGdEIHe+x8PDCC+qmCgroLmshzcMJqXcUGhah9tTqaIv6MHIDmJoDKW9CdMIYEckuMeT1Q
dpTEccoYsZwxBUUIO2NSlrNYQ4pEJ04PDvbA9EEZlBXGbzc9psurLp6BVxblRgAPiJG2Y3g206ZC
vwGHV/cqQk5rFbbYH0vJGCaywNykuMlLaB0O5RuG34/KaW9Fx7o1sWciS/7DUhFUzyouUo8qWwlT
A9z6WHq6ycF6FvMq1hFbj/otLvOYEcl7VyBfi4ZG+5ob56bu7hBhLDZtBuJNd8UlAd67wTRbwTS2
wokZl5Qw5bbbtnbhD2+Fgb1Sbg97g8LIaomJDFTd3NgkSXJxsJ8Ab7sJhoRlihpvYYYBVjjkF0hT
bYysBXAsY1m/C+N192NUcQUfnHWBObsUSjnlrXXOEaoDRdE9gmh6EHItN63bWUWoATiyWAeD/mzn
LdQ/uQSZHezzWMu2yIAwlwXiFOW3sjHPOAr8SEemLdDVJ3uw1c2cQ7jQZ9giRUQrLEVph5OZ4bg7
CAiRHnhGSW+r5J7rRiDWCBJ4bdddB44wN8gmfmqtMtraftttrBilLoN9cTNPYLmkKwtAP2Y4gUHH
XN4g+oocXQ5YO38UrdM/5hX+GQJTBTHDPMqGBw3Bxa9x4KzDBCoyhh4vAbjmRVxi+BQXxnXfAw8k
+Y428RA9O02vHjM3Hq4VB/BIlPo7vYiPoup3lV9GN0E1qhukHst1KwJjY6SwFfWw+IbrE3JeVQxV
UNmqkXZ2ESy1JkQtxZg+RWylGxWf1xH9qqmSSnkooqnVXG0Z0NGqHXNUgDOnWFW1om6sqJrQWZ22
BUjyOtRv1EY85gNiUfbLkpMbDHssE7dtZyMA5mteAElknerXUF5YMk1xb47IumoFzCcgjTtTcfYl
eFpcenJA6mG2jSYHScKpuGqhEldJS4k/6+5VDc8UiTzOEGg5Gll1rIwOuQELRzmrnXrg2Lg+xFX7
XRmsW4p16OmJ1ov0yAUOlx1NrPaYFMkJ9tHazM4Owl2rUoYM9ciOmkj6dIkNF9531jbzwXtqhHmm
/a0d2T5UEMYe7MSOGuNdrWvXPiK060hBhgLctOoQb/Wj8WwocFamgJVcCWDExgGJSQUId9VZzH/E
9/Z9luD0WcDD1zkg6ia4YZUmzFx0CLxedCPWX4h7xjbjcqJFWTeMLyS67ClCLibqNkGdqJuuLdB5
t0yoibFq7kMMyAZ7qpAObdA+gp9J19PrFmiOW9+h3JEgxFpOmxzArtYm9raxJ5M4tv/SRMy0eR6Q
6oH3B8g73eROlOxcONu2U6obZAJq0KkxMHg0e5oBAD19j93QmftCQWCDTjxGiyCeNlaJmo+C68gi
Dagp/lf8MxhO0tuMtidfaNtda1bR1rRwn6ptuvV9ult2OnQESTIhtLdWg+33GBhXc40kYECdgOXM
BSSfn0RliN2chYfICfR95+Lyyq6wwyRrA2U5vHGxVMNx6gmmKby1vvmaVorvTQHOp5lIXooUZWY9
fa6sHP676L1EawiK2ijYIca0clrrE2ivyCN7szw/6m+sqXlyETCBsdsj3BaFxcb2x40qiA3mztk7
Y0CAmBOma52+zqX34CxDSkcT/a7v3KNJ+rBC6PycC1yHaJki3U+YbEY663eZIkKDwfNSXcK2OkDl
KiL+iRHxXzHXcfAzPvemwPUUhzhLBgWJjVyThn97oQDMbQRxFhT+Ve9g5zngBBRHIXozMmxNQp0y
/sSZNZ/TFh9tn2wm7tvSq/GBG10L8xTb3SnayJnq3KBBWSXEeOvlmsy6g4ZJcc+a9Llwgtsl1G1j
0kxHtOOqieKzcAjekqA9aau6ED/aid+Ng+PFLXcyUkYi85ynKlJ1aABbudqjNFHnq0j5AuibGJSk
afSDfDvr5l7+cwU/Oqlx9EBtkCAeeFqQ+ndKGuL5mPNWiereJqs6TxDagfl5XUx1tMqJ9jgdO3V9
HTooM0y+V0b1OjZgPPcGRFud6AITG5YNH0mjMGPiIsmkaBUOXNzGWCZbANtIoOVVQNbB2XSR/eQ3
8de5UM8mPPR1oCcX5OBgcM4IDqMQiwGDGx8q7lgbp8gIkZHsRM7FLdJ7ux9vZ9t8RN/x1uXelgaC
nXG77Z3qtvDlFDPns8k+vS6RICnisllPXfVoyjRkGJNPpZpXe7ALqac5DQpXTXHUe1yGbSPzgsoB
VR/lXyYDC2XySxtmB2iMpRoaOKSmcB0J91AmXv0Mqdr8wY5Z5wAnQTDCbKqE3uNKfohMS63WfRHt
HhY/9xQ7tmWEBsi7IvwyH+llS42fEck17rU87c5B5aDQoKhrZAu4A+yFrt5Zg15sUHGHjh9JF0HL
fozgKCwuk1rWn/TMHVZZqO0DfTjpw3SMgAWanc2FJ7InQfNAWb8qrjtu464/JRVxT5YGBzo4UJA7
MtOmP2LMfl7uQSe9d/QcXdJOnoNcV/NC5hYyP1bD6TNks0uXATUo6wi+F42olY08ApIYTD9UzPej
rdyqJqGWpVKsBk9x0eD7bJaTEE2xcWVqizjmjQymuE5428pktYznY2c+2bFLr6eYDrkQ17glJKvG
nB7wrL227emYJu2doAyBJg3YKv4yyfmG/K9l/cMM+q9D8WRYNS42EwJfjJFcD+9dSno6cgpF57yU
PbDzUhuvtZlgd7Kjiy5TdPSvkU79vJTflpNHBAA+l8F4FRmFiphNSovEa2vlm6HgL5Uko87rdldU
nmW+WwDwZMAnkXXrZ9RStPHoZNoD5BAoEPp4o8fsmIp5Bzl5w5V/kgtGl5fPqbpOVFYb/AEsXN9r
BimXR6lIdJy0gZ+2IQgm1wPOstKrx6WaXAVc6tp8URyL4hl0uFViTEe5L2OYumrn/EfdM6dlUt8X
hOydRrfCRu8UETN2ADqJrY9IaBU4W0IMd9uSCTOC+QvMj3AU2mkqdGQ5a2dZHYNS/r3ElBK2FGmE
o1fH8udE8xwo+l3zkowkIHKhLT/nUf+9rvqTXErkXQ3nbm8V5mVMw0usfcNwex00yHykac4yo9xN
urhR3WLazBE/W5Yg+obZE4zAa+1PSRd+qzRvzqmq1JYI2NWv/I4lAy9K1mX/AXG4Z/kzLUXWlFkU
y9a6NR2KmbbCvZeFy64RZJNCbiQQ4yaKaRQqBsNItiOEFphH9Ab0FrMev8XTDGVXINDafK6U5nUs
01PlFt48jBs3ZPoDEyG5D/OrsQI7tFhcaohM1g2dbpWiV58/TxZiCEZK3iELPmaAE55BVcNCc38d
NsoVrZ6dRpBoy6G9PEQ4r2hQgqWNXqVGiP1O4d5KrdtxZAg2FQ0mGhZbaxjvbSudtkthIUS2E/4W
SO9mXQ0MPPBJsoyUNXjeoH6DLacAgycjgU7iD3WTOjswoXOW1j8rHrqbXVBYvu1T4fXUTixT5taM
SjFmOwwwd/i8ka0v5TP0Sl1dcmh9ZAcQ8mlY1dFnOcWCn8lPHOvhK8XDbVUP21TK2XYQflaZlj23
vXazzIfWN7iFNZl9REKFy+0GduN32OzkQhVUKfJALxg3gel81i2xd1oYWDQImH6N/UkHubVZUm0f
77JRTw8aNca+IGdD8TddI0Duy/Se/b6vglcrYOE20xnFF9IiHPau6qE7pcO4Q3RF3yoU/6V8YrAO
kYUoZURtUoVdMq1AlsrSkZUhB/3VtpmzgaXsM8sw4pI10kxh140ouuXm9aCQHsUhqwEAIaxG8G3p
ETQAOscNMVOGZDULFlIqdxnOR2FU7klPlTW+mgWVwXCHGi45qNviBTVFj41Vubv4atCRDoImr2w0
EmRVLx5Ci2gyb3sFTtqtQPnJhEKHxPZTGxQNlHSWmNRMvy+i/Evumc/WNoqdcJM2XKLWzp7qdroe
4oFdyu9AvWE3sKbheqE7TsRwG+iwWMbsdanSwDNwNnUabSpoYizijrMzAb+ZIVsbbtE/NztCxWRb
VZLJTmrsmoivxKjcKpP93Q4dLL5kSS7zDQZN7PxwElLeGos+UOo6JpCsWCXiC+ta59oBXKTsRIy8
yt37Is5sTy4lk+wFlC49pFDLPxuj9dqNBgVEFzIwVYRID1/j8j6b2ELgybFSFc9oJNyVCqm3XyQk
UYiRrMD0UU6Y0D/To+OSMyP4QclZ7m2JRQG1ta0fVaMMuKwRHMnSlDCZmLme2ESMd1QZVjSrUStp
uk0dIDvXEJAIE3Vso8sudR9RNPBCUP43y1xuFEGOWs53SzS3/FBCr2lTmgZrM0keldnMlTddhxRs
GcquD0T0EOAui/bzV5cG4y6tbrQJdQ6TcBujD4qq6Ysd4bSuhzqqB7H2syZgGUTXQ3VVIDWylqN+
TE4VgsiEwCmzEvWOJp++KD6xSmlHt7P7MNiBxg3w26Oekoe2lgBQegNyg2KgX2PilwMH4qcdjPFK
dUqSgnr67uv2Z8XIER8O8h3yGSxu7tStKzd7Lqv2EJS4D9f8LKRqJmlimyHyHFbfEG+yvNC883tU
tVSoU4GDgptNruu3DQ6QQXmVJ7ayYrnsN+aUHgcRiZtR7bvHSc2esqRHXMQc94m0vFRcCKnjqXSh
vNiU79YReuyrDp2adYdI77mBVjyah8JvnE0x69W1pqfxHRjPY0btoRtF56l9dQsKZlgpaV96iegd
z+ocHS3wzlxXVdp4qUbYEHfjXRPp6jWiDZC+cW5VHTpzpe/3+yAePtUdeqAZvhgD4Tbp0QVrMnjZ
zpNpJJ6Z4czXlMpLW7iyRhrE+7l03G2pwoCsEmM3YFR3jVCuwOgvv88HBzS4Y6onq+paBLqQEMgk
mnWBtJqzWV3FiPgGQM8Oy4Ov8az7AhdeOzAWrL8fpMtGG0+E/6qrUOjAn9pD+/EhrVILZQEerBQI
rMnMGaAf/oTNmml+l2LtuUVVbyuBm5tQG6gfhNSLrZCVRqsCgMq49K18jCE3VqGi1Z2m3xpVEYcu
U7/kJQ0FLIm1bRbmiJVKEs/yECX+F7dGf0LolXkYnfD9w/JeXBJ5hBV8QRRgpxQ9BK6mcWizwTgs
zz681MNO30HfO0Rwh4+G0UlnmpJKah6rh7eHcgiAHoKbQ5Dap4RTjVFzFSP1j6Dy1lR6DEwU7I8Z
nkOVrWxWAT26TgL9MRtCxxvczhv1ccQIJ7rO2kkclodOIpHqRs4rCv7btw9inwOlCRUNTdG1w/JA
uR/lGfmySxI9k5hXjUqlrE2qwmC2RtU91C6ae6V6ahJNPRVVjH8fQj9oZ1lXIRa/14mInnSrrq6N
tq1JHKNsr6RqcOAunXCvWmejWj6qVn3Nx+OtpeGQpCdpfOWmfUchMkdt1cGKwJEKz6amiIcoVMut
FaM94rrYVbb4RngGEQGLzuQi8dc5LQNKvqTQXt0PHGN5BQRV21LhVzaDmzu7ruN0ggFV0VnPytME
v47SOHWK5T2bNKx1O+veUO7GRC0ecJinKIbxH1rXhoroNf4apIYW1J1QSmIDfTbYiLjOTadYlL/l
UzMPv2tjILYWzhykABooMPmsX/Bgb++pVuP1gfHsYOK6Tga/w3vA/qKoNip6blIdjdwOjpkJ8Rk6
XC8flmdjD0m54+BNyQ5uS52pwEpfYxrt20QKTi1vLQ9q4v79sqzRtrDTEv65m6FmTJ9BUJM8mOEL
J/iQ9IxyAcuXHd+4nR7c1u/pNvGAtdI3tiNjZdmz/ziJHVy9RxMxML8u8Ekw9K2QsxiUrXVoQRRC
WouvUQIJGH4YNysgC6m4X5uTxjsCQSvmEyDd8dbu6uRo6pTDdRRE1xFLzQbNOuLEeovcY/BTiQTP
aoXSXWmsh0jVrozoIYvi7tAnlqOuF12SVK42hY9MZdK5O92oYg03Bj8E5gxxWyWnhGsmbkMn3tJK
FHu/9Uo7cTz8dOHDahYBXe+uErlwWZAxvDjDEyZuw2OSaojAzmNBFVxRCSLyb1XFsaedIdH+vQHa
v5AnE4iEGGN5CmGzx3U8iLeUIkbEOyLjYEsM/fLsTQJmeRaZpfBwjmLn7K4mu8R6RDIuwoX/IPkY
y7PlPTN4GgI401SPXfa5kfJ4GM2w7FAMXuH0g1C/Ai+50ZoXlLuOZmSzRU/9fRlGz2lYNRi41igu
1tNeCxAQS2zu/LhCLVzdJgxmCg9DcO1HzkF0+ri20FS5huRFkc4KrgxSnjyNk01Uql99x9jF9rGJ
1X1YjC9uVcKkaz8nIxGjNun7gbiUzFfEh0kQwgeT/mTGkClQj0HKXQnv1JwaRqMo1D2MF7ybqBP0
DfIG/k1bp90Os9dy+wqRE5U1kzk7OCaGGKjQajYwMnzPYXajq5AgIOjazXNsZl8by/lKYoKoL8ZO
Zhd8HSv/Mhn1erSbUx6YLOuzST9k9AIlvJI/QBXDjrjMYUqMob5bvOnjieC2cxBZBXnxqUWslCLL
uuwDL2JBruORta1y15pu36bYFyW19QJ0/Es985+g+/fqjGxzyDoiEE2pUTOzz0EJEtwMnU/CDb7i
z/4VkTvqXg9RYiEjEhDBgY7FrTirnwcluZ71w1wJmnGCfq+V1Z455ySzKHxcZ0X0zCp0k6hhfaWg
dZfaVbkTXXcvKmT6nLGbsFhsV1mtGFu99xvqw2xwM8ro9OLQS38Yc2CjRLP1NVxwyph29hqLfvxZ
5TFwdMsLFcpg+BrKRAAPuN6uUQWip4yC4tKv891WAMjdZ379oCGG0tmkT0tFL3aDV1kKGpeESqXC
4mRQ04V/gIKarWNzONeumq9MVToAU4ZofRJIfW2S6EA6oywQVxRIbORjINboVnKJXPURmSWH2iE5
s5NhSWHnKFdQF8BGmRISUIKOslAapRdROcpqb1TuHxj4hoSY/QMM56pkBcCa0ClFu9X4gC9q5jkw
uobylY6nbT6Rq5SaGm61uV6N9EjsMvtKpOeTxqRsZwhzLuUul4Zah9MgaiTmtiHqpkARaatMZgbL
pQwoMxpYCOnDFUrVPviDXJaFm9sxtugymySXnU++jXHv0E+vls4g6GJiQhS1o8JEdJhqTxFbmtdU
X7D8u4xmrKwVVATp2HkzyzUhf7yBPIMfWr/9dxCS9osehbwoYEg12zAl/vEjLi8QwYRIRLqvM+3c
ASeqE1JWeUooY95o9nEe9oFbb8YRm6R/P7b4zbE1FVCgYUBgBxT7wYuyMXozo9Sf7kvZ8c588i8O
pIVnkzKDIszbQkwnC7QIvoNnxxZX7jAcZBZGW/TkuwFai4aKl4ZKS7m9qVP3ajQo+fz7WUru/cdh
o6k2vqiO6uo6TcN/grTyeswTw0oYNg5nGbYkiE7TDCuWYZLJSZbXci1Zl8DykZQGVwVkrBqSVwnm
iCLuYgY/AkSG4xVkxGANLrrM5ZyUCo9d5Je4zi6ovrwyJjxDEJQFMRD1JiK4vV8giIEq83ZZDmwr
47Z6jicb5aCApHDBaZAmvNIItjY2Lmg4y6AHnKTlLmbDDebxmMizdPRQIKNGK26sU+SfjP0wIXWW
mf1pysIfUT7cfXGt9CQTNuo8F6seTmndSPfsz0IWGSOrujJz4tvwUsy0Hmt9ekzHcP/v11rTfwHH
ulKWREh9FFu1fgGslmNUKA6lj32E7t8awYItGFWyX4k3qeVKZjQSFZWVV9RocGTNJ0ygU0vcar3h
WSP8UN+houzYEZFxiuAaPsLDvumVXSp37mmgnjNnqZ0dwoD6Se32J8OnAVxqxTXSMJmHWNMrms89
i1tbeFY1eUuxOQipWOhBuM5Qw24UgHAa9Wrc1C+yoZhHFMnigbW/JkdRwaiglETUJWTtORb70qb6
RpmhwNt+bbGFbuP2fpCWoYk2QL0r0mcbCV3Z075kogQoNHfrcmLlqX37JW1tokL5eZjysPRbO+UH
Fk6lR81B0dpyG+ftN0zZZbk+ywSRAqblQ7QL1fzSCcqNma7unLCl5aVmW/y5oGLotmyNYFs15OoT
gR71Kio+BqW5RNS4X2DVZpB/Y3nSnpZae6mgLmpjZ1UqPwrYNNQuUQUrfPOL1hPu+cZMYyQhwVLB
lTVBs65p92L8NOyUDMHkChMzj3YJUtRxeVVehB5PUEkAlCa4xpl8SIfgEBTDV2MIa4Izzze6Gx1J
3VKCBKyIfaJ2rb1eKy8BTNblVKuroAh/KMN46pKiv5us1Flp0FGivhvPOn6604guWjK0qNkVzdMf
hutvdhSEry0Nh2YL55ePjsVBB8bEQHVzr8ufLHcDm/eI4dzvSourVkzSGlJdovm88gvZvJMNs0Ii
6QyJYaja9A/43V8R367uLr6wKrOItfXDmtpO1gBYQYv2qRl8KbP4nvD5Spa+0wH/rXq6QlA4XRdD
f5bQq8xJL75afdYd8w/X5jeLu+6CtxZQJAwgkR+h510EZ9fKiwjSzIjNSces6lZq3GCDVIJnBin+
rSZV62fzm4Uw/iYAct7I+oYl8WPgKdYNJONN5jufUNf8JIxw2lIJw6+jHP+AxHV/gcm7hsqaA0Le
RRjJ+IjDJcA2aIMP4X5MYn+j0EUHWbFR+yZGH0nIZjZp/Zxa9tbkth1z9Yik6oDGrFFvBX9Igfoa
w6Jh20VOBvcsstdCVqMi2J/YHaNRFU76Sm0A5hWde8Y5AsCDOmSkkXmhrMreba6GZHzKIP9uVAwr
bwQSS5Q4jI2rmO7ZJRcS6knUjwqWSNulJh4oEbtPPe9Fom+o9CHcOlBYSz+XZpvs0yrHLq+LQo9p
sW5BVj5ZmfAszAKtcJpv3H5G4oC+hYK8R2CU1iGumTY6Io1roWmzF7nK57psUgx9e4qrrvoMte3G
VvS9rDkuUNFcmvu6yqeQBq7KHhGK8B7tpQy8Tf7ohmCjAj2bNpmuXLmqeZ93watZQJeycBSNcRbC
V46CdjHGXoXDDare1TVecOUpnaDeWwmrVTa1476Ooh8oVhc/o4//o0b9gRql6RCZ3q1zv9jZ7y/D
JYrec6L+/pP/6BiZxl8Oe7MpqU0Yz//HyR45s7+Ega6BoTkG6vk68fXfjCghoD1ptkAVFXCkhR3a
f0WMNOcvODAmisS6amt8ov1vGFFM1n9Ea9ias1QZ0DxQVoO09QtlSLVwV4ypdz2iNaPs0yntKFPR
VYxz7SaJEuVzisQ7uIIcld3OeHJmlaCJuuAhwTBr19Nig4iubVI/H2D4qxrTEcVS/IE3bVIpR1Wl
xWwFWr1jzvrrsQWARhPyauioq+UU2k4DFZJrPWk+ke54ahvtbVQmD1OC+afqpwNydtoaxGG5tdmX
yTECZe/3GHwEmL5PwMlfHBcRVux77HXqlngROdDPo5ZUC10Ke0/2kG/dvpnvZwBVKxVn9k0RjomX
ON1DFfTxGuVm4WGRCrC1iZ2btgu2c2M9VXm4EW7zWBXj/v+xdx5NbiPdmv4vs0dHwiRMxMxdkKAn
y6tkNgipJMHbhP/18wDq+1W3Yr7peyNmORsGaIqsQhGZ55zXWTajR/zf5SVcogS78EjA4Hz0Qvrt
wtlUo0kQMhbge75LBFjFAYxYNKDwo3uxiazBulf98KYa0qamyiJIsOoOeUXK/aDZ31o5fSRUF9uf
0Hk0rKa679sl9nUqd0Od5o+TbLOTq8DCyoSgvLKN5dNQJb5VO+1H5QY/ayQuXP8UY6NpU05ZWbWL
O3tb5zpm3ykGBF43YVqiiiOWzeQOD92dJMAyHwMc2J3a1zPbOpfl+LNEynA/dNonLRYPCunCE8P7
CVaxCp+LuNkDs4zMXa3q1jeAEEaVWUxmxc+Bv/FCX/GG+5p911BY+8GYVH4o2vZYz/NLPTrhtmqj
4lCVTv2Qh2n8T1KURWvy3q2uX2Qb+gQXBw0rxO7futV8tqwEmMSGQJiAxQfdETRQYm8L1hrIPjhJ
sg12fG6UZ8kXyAG+rPKStsJCNYt44b734JxqJTErNgKOIe31R6cYpa/m3nyoSff1wheEUaQiT2Tn
OVXPHAPGzhzBQMtGKDeYdYAN6HeZnlKvgdF7WksAzzQybq2h+TW4vOpkWPsm0NK19wY8STFt15S6
K7F3J3yTgThBQUyfsjdq4q9OP6uPCvafNzuvfdbJp6jSd/08fDFyrFF7xVfVC22wcbO8T/QJTRjI
vtmBwztMV14alL5gYGJhTOMY/5dF7uHXmf2r/5mx+K/9/YxbwlkWIRo9AeUAO7W/qXFQxbkh/urF
s1OnHW63LQAGRcdAkvXNBPP2AvmxCKPwPruOadUTAKY9jFX/pRVkrKWUJShYCGOuuuYN09qG4Wxf
HE3sNK+YeJAeYtyoyxIcywzIQ8sN+TXxVg+neaeqAS06k+1tE8DH6BKTjNTy1JGMcY7Hb2Fhpees
6j+qFN4kmZMPdbSAsISy+rObvzYaYpJwjD/QO+gXzhLMIcM8uF1I0nlDvDck0QfpBq+hNRqHhtzb
s13hWJYWQ489+gx251SfB6GuWVYVh7ybtYPlXhXJbf6ETx0j5jHZ9ksMrFDugw0gQhGaH8Vsfi/s
7jo0hn50WNwmE5JwDk9oW5NV+zqFw9UKTF/mwtm1lga/FkYKzL5qHyUYfZqJiLZWiB57mnKSiAUj
yXVclUfWOTH0E/vQXSbgo+qTxMG3lYcIk7Oc+krvS3vfVIxr8LL95MjurZyBTcAir5X1IVdl/Cwt
7JFbJbYZ5c9C5zpEZfTUunDgZx2wk/RP0ou7UBwJpTokFoFKLSqKQmDAmWSEiUY4wqTJTLSnrX/A
Afa+szD/Fyodl7bC2GQqHvZehI9njP8dNauT822eLmKmbTJiBiZVVR/rLLXuutB3mmm4aNHiCdxz
Sc99BesjRjeFlu6MXbXPxLY74QuJip5I9p6I+n3taO4Z1Je5q151xDlZ8tl1O4R53XSepvDWM0I5
cKF/b+3U2DQG7WdnePE2cNO3IlLqCLHCOMdY+7ctksLEBNlLfcOY02stGSAnorpQqJ+Mai5uwzAR
KA4tI6jDcF/Tad+P06MZ5dZD0MWE0gbyMMYSAsMkq4PtOdVtvXHwgaug1J8n/rJNWCDYLXJinxD/
YHINR3Qe3C+mQauJUmLJZLGPXATpsStyCMBSHbSAiq8YjJFMOtPb9kmYnk0ltwPWxgdrMTCeyIH0
wjS8RgO7I1kmD1BG37omGv5xBPH3hVcyDjM8WjrT1JGqQqBYmoW/iPIMXEWDsHe0J2pURnYRBCij
qPFXggPm93KxObWax7R2z9M4wB9wOlKKOuJrnfjExYJ1e0qy1LjkIM1UyA7Q82vY0PfobO8ndDDf
51DI5zg/Y9Rddd14VTKAKYGXE0FaB3g0cpdXeAhpmEDnkdliKl99Gj3i9up57E6D5JushVO8HcCm
rl6YxeBSBwbxrePsjBDaNZfjtYyxrS5xBN/lhk7YrFn8sAOzIy6lcynVdfLdq2Bl2AGYGMW0DYtr
HY31vmyykfY04P3HGIhFIGWBPWgE30YME4+5IHOlUZbflSMzMc89Cxy0b3XP2j9oMA+kKacr/tEd
skDNwEjdoh6qdG/bCvI6k64FWbHxa201hyDgkRz21kyTjVloYKMTarQ8+tJX8TcMybyD0WM+K2xQ
M52gnR4r9g4P6ItysFtsbfKjPPKJGW0aW48hFojovE2qpNrMXMAX2zPgRfVmv49xRgJ/aK3bUJg4
c0+5wOJ4oi6TaXiJQ/695JZgdDhmCQtAekAfgQJwGR15VXprRxsHiBKVVhkO6dUN0+8lHe+hxkIW
6v/ecqS2FaamnoxEdNestl/MAquRMr/qQJQlM/1rNzvhw3pzHPvuHzpY+7cOli+tSfHsCNdmAs3I
fBHu/+VLO9S60rAsDp5UQHSn14feJYA8fCGWQx2FBQOtAa/V5vGpl2/J7E03S+5BYbG4ief6qwjM
g1Zk6Q5YjCp4cXiKjdIgFd0YrzlDs402P2mTSs5ja2uHtHEfNZlNn91CAQ54InqqcgdmvCfig8Vc
Lq5VDjhn9NC+Gm/ruU3vW0soT12ylplOAzUiHrOrETI0xeULTUM8f7PjgSx3mc5Ydcy7Vpm3fiRV
0HGvYwB12S46codbSzzJIGsoovmn2Y149SLsKp1ZPw7m3G6pBO0r2EjLlfOQ5CNBaUHmHBzEmXXc
afv/e9Vg/TawXE48yjyd/7YhTMeQv60WxZyqRo9C5ymzZ8yuEtJB64rV85PVzcEDipb5IAiQ8UtX
7ge0K54WXRjudtdK6tZ2srTkidCeIpLajmnQtJ8Ak/wurV5FIOSFeSwUQ6v37jSQXPYVE7m+LqEQ
CvC0KLvoVAanoAyzrcuSQQKsco5Q7OgJ5BKkPZnpiy7kfZa6n5siKs8zAT7bwgiKq40iwWU7f27D
ALWByMI9VfJJQxn5D8CL7v026F9PkmM52M0bjmcANPz27cybuJmtQT5RI7JjJqlxH+uPagZ0baJe
HPjMT7aRpFu7H7szyUYj7UqCaV1PPF7es9RpniwOqSKHD2/UYUuOJ2UtUki/cqp6V6Se7reJfrFD
b4a4SQKcGeQN63Zhn9wq7s9pG0OFSj6WnbAYPFyjvL8ypyUUuIr002DApXfDbt8yIDl4yvkGiVce
WRXnF7I0N81oeqfKFJcZkzj0ObmvVy7og0jmfUXFSLhWjnG6m0x3mcUil8ZodrRYEaQ90eF4pXWu
28K95gKjNRUMgMPkzG3c9C4J4+gTJgUAUvFH1O/NNe6s/YTu8ebYJnEBU2S9CH2qIFPM9iUnYntD
IcFCgnQoJnY1zumvDHhJEW7rB2PcM+FFfaJ0ZCbYsm/aWn6yBy7LgV5nNw4FXm1uRARBqUJymmwd
+39bv5TEAYCIh56tHTWKpgfdWkPCmsbXyOIgmXAiZhCDcFXa17LLCE6bxV5rA4chZo1KqwwcP4lF
dPVk/KkzFcuGGjFoS78Z49h+dVOm5a07b2oZuECOpj9Qij8Evfm9hwqP9w/QI0LHIrcgt3eNdVh3
ICsqHlwWqGsp6ru40u6x0HZJw9JIlo+ycodH/1xk6s6Sw6kmbvFcejoplaV+BsIrJe4ORuKQFRXZ
J0KBw1czhX2BCGp6jOvo3NgkDEBe/5i3rv6BCLkT0zXlkyY90XVqhHwYsdr1pHbsW80tLonrPLTV
hxzq9X1d0+UYbbQ3pActAJIfeiWmdL15UYS75nXfXTBM8BhuDz8cvXMgitrhIlMQm8nI0xczPkex
Fl1rzNKR6zMhXu+6oTo4efJmlnl5mkaqOC4p2l5DUX/D33JTTjsprleqJcJ+hvbZNKecOD6QR6cl
HHUaQ3Hj5Lr/gIOxmHGVvnekFEaeiUG1p7tymXWL1Vf+L3uMW+g5IoG+fpI4t25HNGkQCDvnrJio
3LEpEXvI0i/hTN07qfZsRAslpVYVSMRYk7dVo25MyBqXdHejKZuLibfWLg4etJyEBSMpXuAX2EY7
PwojiY6xOZFwQhgIahxiU2JsPkCMRXEojeqlTYg/ZOgOYLGss4QHEuybqeGEJIn/BFP4ezcNvvfo
bkRmei9hSKIw/2bYdmiVSQDHQJkBypY9E0tIiE9buHcjkT5S+ExnOhgPeM6oQaU+lO3gGOgV0fMR
AJqnBegpB2ffEO1+0WbXvQvqMjx2Oeytyq4LPjgs7mVnkv0eB7RO5LCSdd99dqr5lGBb+2Lrdb/L
QrDnesS/qqge+6KVDGTK6IOJOvyYxnxupo3JSx48297yajFrtzFws5NnqezUxZ6xwS+er7UTPvZ6
Lm6BJ2Y/F+Y1CVDzDi52U1SKHxVKuS18i3RRLQSnPrIg+k8iISLBeUMTXzyFHf4KCiDo4iCGwTzz
WBC7fNGXciYkspLJjef4VT8CQlIyPbWQaFpmCAfljS1EW3auuOjIb6ehG/WZaj7W6n2W9QfUeFAY
nDy4I1HA22jClgTyJS1IFFyEttWKOzWmzDUG7ZVoccR8QSUOzaSzxtkdbQZFBwmj8lIYL3hq1RdZ
9hIuPGzPoASN7+xoYdwiy8oHe4P0KtwHBNkj9rYbvjp13e7cCiwxIw5zE4XJxygBrEMvSSRgpzyc
X3QXjN2jh1XBtU/s6ZHzQPZN+jbITH8uId4e8I8JiRsv1L0Nc90p22TbQtR70617dtzgq1ZCqg9a
rshQH7JTWsYmA8XgElh5ehe78bnEt/NDpstvDGz0W73ca2vv4oXzE9CteYYQbLxkRZvuQh1luR2/
5vB175VQ5kMQmQ4BM2m2dxWEi0DkLv9CL31yMSfZAJR8Z///GcBzt2vXfkxeDVMLz5Ea5v14bBNI
2rH2PW4jd9s2jXuJAIWWKFzzMPUSqaMo3Q/WnOUHpoj1Tkuy8pAO9F1sA69EeNh+1LJXwkUkVpSk
FgiPlDiKkBdjzuOXbDIQnY5FQoZB8QFuTHfoRCHOlXjpzYaSpzTjzy4xHXVza+cQgBUa/b4t2++6
mbiXKcf21GlRq83I70I9iu8EaO3jELYnaJH2PrS0guWVHPA04GtHcUQe7fypxkxj06Y92JDUi+3E
Kn7NM9KsreJzNebOdklXPxqJvOLIWT44I0m8Wj9mD8hmnrvWDfcZ2av7UpKtM3ckL3kB48k+HqnJ
yHk6h12CXsSQO5caClU1svS8GATfFlwmpKFHn3LdqbfD0DsPiSTyOmq+M6eAkBZWnj/GwDJFCkXX
czL7gD+72raxDueodV+OBbXRE9XKSStm/epa0YckaDXovscsaZsjutSEMRghoHY1UQbSP+G3awUk
dbhqjzFB45uJ3j/p1T4XstyJVkGmLyCOwRQKHkbJ4NTCwOaUh33rd5YZnK00bzhRcbhxFqi5ULHB
qjP0flsPz2GZZTfDncaD2U/nPIfxvpbNk/zaZlVzonl/nqFlbKfJS9ART8ZdTOwLvhdVl7wBQGd7
kbnQkmsBFQzx7OAE0bYs1Ta0p+AKh2W+Q4WKEKkCCe8ti2JW6O5x1s3PTuEcdaU+OzpiBJFPI2Fm
FAlpm9goIp3hTk/qLzPD4p0wc7GBz/YEhuBx0rwHLpYGaUs33GXViNKkMH9mdTjv0lFHCTYV92ET
EbRZ1axpVto8we3ae96rTh7lJ5fZud9mUsAU69TRpnb/tVP+f2TpH5AlEih0aoZ/n5Jxw8rghypb
MO0fXMntdPr+v/7Hnz/1J7jken9YrgmsBIiz+IT9JSTDc1bvPGG7toDoK5ce+E98yfL+MCGmyqXR
x6sAIPdf+JJl/mF5nkn+DyWP9BbA6r/huMfH/FYEecjzheHANuL3owb6jQ1kRuASrQUCXAi26xqa
htMDCZdc6OZuUlCEuHZb80cwRjP1EeQ2QE6GupHzUidGHv50dHOQ30Vkl9oHK2DZfh2g8qqf4YTD
3dfZMXvte5+40CGTmUDL2ZwVrJ2qZ1mpsZLSmdwjZUz8EhmMem6kM6FBkkq9xgaiwx0Ae9QdR4ry
9EhuqV7uPTfrgzcZdWO4hSkTEj0e9dk9k2Sz8oNBi+Dll0z2IQd2Y3TtPK8uL4yIIbkJN5qq+5Ao
bPMAs0IaUBT7AIkeYWvg411WfAGF07QNTkO0rQ1bWbn1oEpYm7oIgc8OOEfoP8h6StUWXA3oYIzC
vGJvZo6w7SF40NbHnbKvAHWEy953BaYS2m5oM08pPi2ZhDpF7C/5Jk8yGetfEaan4QkjDvzBhMoE
DQgGSOiTonxoDkFkPVlkx27As2o0OYxpQBDYqEhYLwOaEQVSRzadl0W3FqMTnKgyJzAaZiRkqh/y
ORrJD5S2F3zGoxWDEBGomWA9aeIdO8X6dPaG0WSR9nJWEHaayaMXi5zhgzm4tfnMC73qux2N0YfQ
G7I3rGyoiFRaU9AlTVPF+5YZLm8lzfYLDlYdqlZvCO5yj8Q6Aw3pS6HLCO40FeOuTmCpbzssitwt
H2ucU8uwHgvEr8Ssoc4ke04vkS6qOnA+dE4VDPuir9rx0cNcTmcimSQJs95J6OeGvPoc83ZCNTpf
V4ZV7awZWwtQRCXjXWxPRrFpKNZtZvhGh+JQJSUbbodZ4YSAuy8e0ENpLtYIg6nwu5iHFFZHm3r0
OqWXjxsnbhyqqz4OY+2Sh7YJ8g9IG26tqppdAsDsHqpP56kB0ofhoChK3KGWeJdkmtwFQuXhXYg+
1jgmsVqoCoatxF1V9fpzYlVGAoIlh/qWtSoMb9oYjs5rITXPOE411L1zwIpiWtsupHBMd7Go+K8g
NU7VcGcPKDOMqU52ttHHZxKUtU+VlU/PvWOaT3qjwp0WxHKrUmt4EM4UXrkCEuA9Ke/1Cr45f2cW
f8/Qlr1oDXSmoTCigzSG+Fvd2yFOBJSoOdIkBgtWsPMgyx6Mamx3jsZpnl27ZB5J+4nPRWterEav
b0wcxRaahEkgNonWXqyNL1ljGwdsIMpL7tTOdYwYQ0Lwo1zXIXcHtZWfGhkOz3YdBn4DyrrNEz05
hp1pnEQQyldBlmS0ibxY3qnZ/GHlA5JolTV3ltZbj5COgscBQ164qXrxWBV9yPlQ0RZeOhkEZdh9
6zO9OnUiNp9Blxbso3Oim5uNvJCR5gE2sP4pp4I4mtiKnOyJSyVDiLI3CQ89pm6C0Ch3i+CoiHY/
aoDqOOzahFmW8NA3daknUDsU7ftMMnwxWsmupmR/sO3GOXRNEiCiQiiBUsTdzdPYHBEJqqPVEb+H
ytP2sR5sbiZfxUNP7vDewlD4obcC7asRTyNvVVYYmVXtg4uH4R4R77QnmLu/n5MwO9kJ7iZBBO9I
yth6ELI1qOXohe5S4HpgkET8zEVSPDddru501EHextbZnTadyI0TpEPto6hmdWsxCkVmNU12jxVd
Wj1EZuY8en2A9QSdt2+YDKZCEw+ovMdPKSkNa6k+TbUzRU8kXsJl3ulYT86oq4hPMQneGIJJMP2o
piPx4PgzQQw9pDkqMFdJFE85uWQoBuEDDBDI3zrdSPiGCJZb0UXPfdmAUI+SaUQdlbuA/8/RiCt5
CvJ0BNZptb2VJhrZlaZ5rmOCGRhISN9FaUFCupEtlWZxcNuw42fp8+iAnbdmsJBfEa53FZD09jkW
dtAVzOowuPBM8Vapt65jN3du0xo+0psI54RsukWdi8uDQUglQMVICJlGm1nCcsLlsN0mOdeYDTvE
z7iUDl1kObcsx/UFL+fkMLqJvEAVq2+U9uKA+9z4GOSiueMc0OqYRZLQm5TlwRMCY5xKx3dvmo2d
F7jGYWoYBADvV3uRJ7FfNFa010K9ONUG2DEhi+2dM4GfMbLuzlG6BFZlEo8f1s3dGDoms5leP852
H9wgZPT7ieHIlg0BlxGu6L0VzsGhriqQOUuABkyN8R26f3MnE9DFypFoRN0yP7hotLYVPt6+luMZ
AXNjPGlpbBHh3GF6hCPTznQ6/uPT1J8ibWDol3fFHtKxfkUkJE55l3gfHSe3PzBhN+41zNh8Nkzn
MHiQMfK2JbVBS1MgfJNFlIHZLmvZLSoZTfsaH+KfkSXCix6LdK/NWvPkuhOCGdnpu2QAsdEBZlH5
z6afzi4U98m2NzljnHM3z0Ce/TI0gTS707q8v9NZOQ5zkKS7zLEJhyXqHowUZUkBdX+XC+xHpUZD
vaHLG49xiJ9jXITJuVeVui2MRz/XTWB0DMb9kWgk3yznZerQI/QmCW++hKBAy4YrdrXjjX5uYwkg
dXs+dQnBt/asj1unzRLf8ZJmN4J+bHOrmFDzMKIbCWD23biBwpEkBcjAAAGbhuAQQcJlAxnKy8R+
5+sgbdux0vmW5knoZ2OAzhf4gwGJbJNd0oslv1VkZPF03ZOmQbyX+VzQoJT2qSU+eK9J5EJBPQfb
sGGZUaanHRkJy530sNWLQb9Rmyx6I2tK1deyqWo/Eb11KMrRtJBsd+TGa3UVPUIjrk6Z60aYdLiq
+Vh15bw3h7m6s9ZGKrWgUfoJSm9jr1L8JW9jbLXwj1CrYJGo2648jvo4zFeXk5Rtx5px2wsxHFW0
p75sWh+qzXBjU88AdfSIIs628AVlFGl0sGQsTweyRow9yaDaNGGnTeLaOa71LZx7y4BquZb2/6+7
oMOP8u5r/kP9z+WN3/ADakj3bP/j73fJsfvzcxe22t/u7NZG4rH7gR3BD9Vl/ChvROTd8sr/6pN/
tiP/1N9YKxj87/ub+xTniDL/e3vz64f+bG886w+yfXWHNgXrOboS6Gt/Gor/igfEp1g6Bn3F6pD8
Z3uzZgDaDts8PKDFiRzmyn9mAJp/wMRjuGpjQr787H8rA5D25TdLWh4gZtDwPJ1fQzf5uL9DNU2f
usVIl3HWYgcmyWRgU1mdHSf14MRFrwPB79U4Y5qVjobfac+pq5vbsiM3lnV1U+QtGasAttuCITW2
p2kL8pHD+7WsE5ZQ2llQ8p8t5HMMM8xdZ5yioYgvCGkrIdMtUid0gU2L4gv7klmV2DXEpNK4s29N
+tFj9LW3bDBntJ7eGVle7yfRiPtMaTvnypavlSR9uVEeSpIFDugV2uT16P1Gw3rSQHo5sY9Ih8t5
fcoI4ZP9+iHEFA50wFDtSy3F/hIBaDWhoF1vQlUZ56AJcj+VDgzX5W7K5GSbzQoQ+l8vXp9Yb+Ll
JevR+xtMhcKMAEEFqlKkPc3PZWS31dw8hL6X5Zf1RugdSPsc2EeZID2dDOPsMRk8/zrCMypPMQyc
5rTfUiK2WJAAfs9zhsOLt7iaetojNofOvgyuljvrDJZY710zLC7vN0yT4GeBBW4nBuM5SYi9pLnB
ItaQRnWJ7fhaBz0EpbvclgO4EoV4wYxzg2rlwRjcN7taQgnredjZIvuUoa1gya++4FFJ8vrkPAZD
0vh0u5gMJEAoqixsFh/Hp2383LlwOcw+2/e1lm51b5yPpZ1fYXiyPjdAJtjUGrewNfTbOExMoomG
57SFttgnTXLE9ic90cVuHLzhcMzo9OiqTT8R5RW33suYoM8AV7AEO8e6NInZXYOpQ3lhfAuHmd1q
tBO8hQXcBY27eKAHvsm091Y1cqnZBhdEoX+eYNGNMDqu9gjHupFK24SajG5G3/DtbDFPHuhVj4Nl
HlVV5HdWhFNQlDf9wRxC7Lz0lLpPNgMi01o7jBbGdtQJ4cbIh2vhBNbVRCVWDqO6uGMprwL5+8Fx
cb5ZnvOqgbOnQVYIUP2tL7AT2z0ZjXbQ+dNvE7Hyt8Xj/MYo8LXXjGnfQPpen5uXF9hxfo9wEyG3
mD/YYdIcWqtVm4m0v2sz8GcNdsz5kBneb9qbM7chmWS1TiLYnBzk1OHT3nDNK1xdzwmakb2y1d8e
G5rPTcSkuw3J40uj/KIZnjhOIHRGgVa/8cqWDFAxI7lcDtcH32+IPSYSFCdfJBYU5x65QLrFJyNO
wLuPe8YSQJWS8r0ZZwd3FuRqGIICqzSPMxpaaDYhK5RlXEqkn2HZnOXIxVKb9kOGOMUU8KQIzNL2
adjfmYt4upP0817bWL5Rx6ST2IUFz2x8SCOjPYOYGkhn8y/RErA1GFN/LD17i1LSxT9zwEvg12Hl
WH6jp+VRBLhdbt8yZixnDAAG5LbcDNlXEMnGdz2z3bw7KDQMZRVpqsf1Ia+pk42uW+RFmjoK6YL1
p9MAMuKqj/zB1sONKENSSjBDJHq1ZhiUGqSdZXbylo59v4tMYlST5WYNCVuP1sdGtz8kiGoOoMA5
eLMr/Zl6OW/tGOaYN++sCrqaE3hfEWqDci2BZeuvNOfhVz1udIri5Ux2A+A1EV2Y93K3sBADmONw
BA7CIFTCGmQba3ZkuJabkS/2ts5QmSGbyiAcYmjgrIGl4l+JWq2o7ZNNOR0b8xk4Q5xBKPKjCYlO
yBCfj/qQdbBpco2Ewz5pwcLQszP0GvdGWbzYmC/6cY+baY5z9VZgV0MSuyh2bJWLGaTp+UNsA/pP
UMgcRZgljCbV19FeAoIUZo/VqtzqXSGPGn0V/jTF2c4Htor1cA2gW1P81qOhdrFFjLXF10VEByYc
f/pITEsCzvpVUATttKKr9sESKRvjVnG2JcnRW2Kzi3PQLZtXFmBDs+SM5SAdfpy0w1lr0uFMjgYc
hazBWqg1p7PRG2+IaMROdgEeCLN6hDwanOtB4XjYITL8LNWPUDfVuc7DiTyiJREHkYnkSi08JwV4
w8Emcu2fsUu1vL4yKy3Tx9QXC7Dl1SjawakCnHmCpNsBMVdHxPMx6Fu7RxZUF5NLZO7gEGGqzTtU
pxreztZHI3saarL01r/4/W9f7/axQJnGPOU2Kawq1tOgoG0YIphBTDkp6422nA452tfMmL4NhU4e
TmKbZ6s3C6BXeLDl7ImzAatzk4ARA3WeKYD5gqayxAZzduA1erSnNbaykdZ75/ludMzyaGtIZtui
gzfXXAdZpofMIMy3g8S167xE9wNdI/vTJnwQMY0Tk4qXLG4KQuyrEd/oaTFgwNX9WbQsEB3xgjts
VqGZjU53FLL363rmhC83QMUsYGWB1SW24+TL4wvsVaeonzbtElSXJ/MmSePgmJGLfKyaCq+CfxPJ
pubuUYRNu1+Xt/WG+Ul1fr+7Zu7lMSB0GDpwNEvmL3zNjuvVHwqd1WA9XG9cT3rbPFicpaz2moRQ
Piqho6IaESitN63eMUmF1bO6uKDCutkR9vJFQRekjP5eq2zIVpb48ivrb1lv19/lt7tzILQD/nh7
W7oUhAjng9Y9BWllcwHV0FxmN/uopFXQmA7ivN4oLbN8lXNGShFaV2Cz+mC08mdO/bUbI6hQBja0
c1GNcG1etMBOxbZYvpmRFe5KhnXzdr02vTUXEgM9pLfgCltcHVidg1o7IapO+ogg0yH8nNWMv/nB
2K2HvXIMFubaTC9dqdLDGku5ZlXma0zlekiD/2eU5fvTBP2prjOBvv7zufWl6wuSwKpOTv/FzARn
YEjkccDReL1H3kt1XkM63+/+OkL+fjIHlvYa2QhGpPxomQK8bdbzWDExh0lelwe8QeTCgtsWRjGe
EV+Ia4IhyVV23qmvMDwNnXzaxU3xI4ZgfdYXD5e6oofUPe9xWoIYcVogiHU5SpYjBA5ke62H64Pv
r/k/PeYw3duW+Ndio8Y7vN/khdMcISz47w/99vPrE/ZMhNd61I14L2sa3e966VVVHg/362Hd2AXW
QqOxFOx5gp0DLNKx3GMQnh3RnLAs/msLfb+7HvWzhZByfXq9v26z73dzs/ZzqNfndmwAOXUx7tb0
QWPZfGh5Qe7X+3iLV0eY/36fKzwsIp2UrvXGFSOjHLfF37Wvh+1A8Pl1vRlxKPQndmSwk1j5lY4k
JwAfYkdmiYaD3fVkauLxdIyhlhymUO26+rgGmpF/QBTtevh71tlfnvrLIYzdQeD/Rw7a+lMFvtBk
jc0Oq89uDQsDkSh+ZZSvd7tcQJRcD6vUnpvLekjXUufH9XDNxNbBmvLjejiZI5fr+7sYahkfOWOf
MY6JUr+s6QU2yHlZ13+9+V8feX/L3wLTR2W4p87Zrg//9qpoitzp1zO/DtdP//WLrC9d78e1w6vW
+78+8f2tGMvWyEXttrjgtckCsZRh61/z22/x69d+f/r93f8Lj5X5BemQaBj+pcEJ0HtS9KMxvlOG
7dcINNBHiWF6GQtr3M7xYGBUUN9ZCaSbdkC12s/FaxK7vV961WtaMQ2T3iz3EDUtEtGdB0QD1Sda
4Z+U6F8JpiZjKTISGN1wHEqDl+slzn85pm7bWEUfRgnfokvS4GxDH7KijjlOIE1fKRt1Du7NC4/i
xSxjdhrmp5uZHWVj9/0LVPvB72rx0S6ZPLc6hnq9cwlJsdOiGEzRKKCkLX+mNdIFDB0OYxobn+3s
22HCO4/6FFVb0nAttMpPVIGjblNlh6pofwTEn3D5DsE2Ev1nox0hntuf3KR1Nk7FoHByMAxgJodd
wxeoRPi0giyORJrg17udbc08OXgK5Vwux1Sl5/9N3XktN65k2/aL0AFvXgnQk/KmpBeEVFXKhPcJ
8/VnQLu7a/eJc27EfbgPN6JbW4ZiUSCZmWutOceUGtct7+xzVfUDS1/yJv2+vJHy1zh/5kG8T1dU
hko1tROlfO3RfsF0lUe7oSClv3YSlrW3+pohjQAoIhoN1/nwy0VGWGM53JsxHYkUH7loqdzokL1q
HmxHLWrdtYFRzOyt/CpDovkhmwgehZXWzoTV1jBK7NxlXmN9ZnF+j3s1e1HFpz4o5OeNcTsP+UeB
x0Nv2ox2uH7XzN4ML4gwAj5DgD+WVByMLtBBvC+BryN+xuJbZTlTg9wWx9RCtkCVDQa74Zl1NaY8
q709t5Gf+v2HTkRYNCFY7KYgPWdaRsiDPfRRTfm4LQ211+yMOIMC815r57ukJl7BsPyPlFf6KWWn
pnutoMTJ5Im4tucYryEnEu1Ky3BE58Ea4rhrOnN8GvVSbCSOv8MojEd/RHlp5dVRFo39kNj+o1/n
N2NgUL2LDEehIW6HLt2TVjBGCxEIAY0NchzifJ+4gKXHpt6CbYf6nsa/NNVd+H8TthnUmG6Emi4T
FrjONrqQYJDmkHC2YjAE/JpIecfOT8BJbwMkkkcY0+1J99KLrub5FtkZWT9aflMTmDt1vF4NI66Y
LLp71eD3q/Jua4/IhP1hsXaT+T1oHO/M1MZdZDenru8/ccXUJ1/3puNYgw70WVZVBaG+pvNt+7R9
BRYUZHhXf6mw9ihkZWaQpWcbSee+Ud5DiV1pRnyZG/G+dLIfjYWkq3MebOxkP+queq1ZosJZYczy
G7zU47S06xxDXXX9mnT2TEYmVSRZAC23whkO6iOOYaVVZWS7A/TXzLiHfNzdzeUXnqfHau7cMyvr
Rp8ka9+Td2l0pF9tXR0bMQGz0LVfi2G8lEm8y6U8BJAIN24KepXxa7/P8j6hzu+SkFTqXzETjyi2
g0fHa7pDcx7SDo2tDaChcZuO+dJks/1jZXcZeIjSOS10tTjm+Zg6QDYUKr50OVZ4oGa/OeSm0A5w
jscsTlWhui2N+j0zKgheXXAqfDmhr0pvmtjot64Awp7p7AF0+TuJcp+YHtr6DYfQnr6PWZftDnvs
K/j9FHYXMnAnP5AJ9Fh7WnzK+2wnwbNs+8Y+Z7rX3GuTDd/UGLOdl3W/xj7o9jFrVKjPBXJSHLe1
PVFF991NmY53+D9c8gL24LueCOegK+WWfeSb+q/ENc8O0+6QSe7HMoKr9yURpqaQYLeMGG+JuiIN
IGmHAc+sr94oxYU2X5TKv+qEAakftMjtFdBVUo7t+oM2BX+T0rk6RvbGgICZUvVkSFhHBCL9Gipc
o9UicwYpSCelbRWPhesjTQoiwvuGu9y7dFbBpLXKH9RslDjzXXLuRZ9ve7hgu2C2Itwt/VYaC57Y
6WMQ4zuMS6hPI9TV/ET/ClFwlz8GiXqGegrsFCDq1MkzZszb0nQ/Vbnrc5aaxEtPgXKtbVPS2fAw
Mk2r7xX0/2ioL59s2AxlPk05T+3Q955BfXobWpnLjbFeoNJn7psz75dkdiBKZu6tGcRC41woo9oq
zYjMMwY/Q/JZj1sfS+JK+WaGjyJ0aNpuIyg9GZBF+T4PhmuOeAchhICBndhNqJfGr7kU0KWSH7ZN
BJpT2RpmJvU5dL0R6kHN+yKTOCCMLuoUY9d35TWEF9WZd6APVcM86NzBviHiBWkBxHZ9nsnZ8kK3
h08WFKCeQZe92c51QZ061T7t67HCuxIPb7aVnSqq4V07OueBZMEbo5TXVgcKKUio22W5f0O/mYz6
Aiq+EEGJSh8MXgLcssmNA7twsw16e5d65Eea6fJaYXZEM9O7WwXcFGfpPGzIv6k3yZjduzCgNt1M
dricPtB36Ajy1yNa/tLKhQG7Zv42YfI7tKHsah6jyZ5ZCl+w+527j1qmCDi1jz5ImtPEFCg0FpUd
KVdv5rg0ORbIWwvWsQ2tdu/Ut0Vp3PkLs6IySJudwqC7rMIT0QvjONssxiDRdoOynnuGyZtBsi/T
QHiwNevZi1kgcbnq97Uohz0wfos2j/ZgV8ayLbDxKAX0f+gLHMmooTZTOm1MCT5wwU2QtXzhrZPA
YbkkenE3VTrNap6ywvOOs5hZHezc3uJ6P2t4bI9VVTsHu813cYrvNs9uOfmh6/a85zprz0Mp7zw8
RudK2Z82mE+jJvXXTmC1YYnbTki8JwC/W3coiCsz9BIDffzTkNPTsHAdtbRpwhzcIe6IidyeoMOH
2HCCVeaD4TCuFikw/wXqkIX6UHqQNDqmh0YqI9SVn3k1VjunwVcrUwI0gk6hGPI/4pSoksDkCGgF
3a0+I3EmYoTQTQ+li9oKpxK/qTno4tu4nl5brXwIakGyg53MtITrOz05jSVO7dLLT2YKUVohyd9m
prWrh/GBKpeNmndda2iscI5P21PyZreFDrFjfqLYe6zMLruMsE9H7ASFVk6s5sFVrmXIUjw4VJ3g
5FVk+Nlyna36nkmxcdYQ7delBgEQ/I/R1kNIPCoz2qWpETa09Jp9Y7sIawwXUU9hy2CRlrhs4ozT
rUfNh73eowPXUXuFmT1XYQWMkW5TeSeSwLudk90Eevad5QjqMYf5Xd2TbZUPk3HDMPjc6vopCNjB
AUZO7LTltB3yhAnMuCWuxDquELDanqc7zNtQUzSjJYXHRReV1JCX6UwebDdNd8ZwMImuF2XB7JeI
Q8/BNgyFBuPFUP6sUvsXsnTE7B4eMMHRajNisL0dp5Wi91RyJNybSOpWw/qxHrElk0y0HCyWBhbE
QL8f++kis8a8XeAXuja93ZXfxTGJibHKWsLQ2PtQYWSAfai9QOkhKRhDPLIVwndc0apHtpDY7XE0
2nRvuW0eorFN9t4UIeiyw95MXCwKAaoy43NwC6LBclblxIQUR0zEJa2IBHQBySXdFZjFrmB/5RgZ
Hxyop5b76IG2eYpbIxrFSPyf762WIYDLzVunaJwPvfmCgCnnEVn3hXBea6uLaODdG76LRa4pUXYb
iwCGGsTIIRDemxoJjcBbNjpX/DvDzYiFvoH1cMinsxrInYICQjMZ9hIOI5IH0Sp50EnXhCe7MO96
Bp2YPqefTunPEQLeJMwHvqXF2NX1dgHpttYFsbkdrTIBNiUZ+2jdO47sBIMV3nOv1jnCMBdLzE2B
ODEsZ3YbxIFPc9EiD0iKX1bpGVFReC71mN9FRqLpm6oxadv9NmVBip9DdkufDadkDg5oZRwMu7R8
M7lGwsYNwZ5ejUMlSLdUOfaKM9wxW7zmLv9yDp0vBEXL3mDd6gOb1gSfv04QdmaJAeE7Gd4H1n4Q
BcmyJ87pDSYreoDe30J59ngzDdDgevICgnu7oaveLPQYDFg38bJtO+j61jx9zGXBX2cGrwrtCvAw
pNR1g/BoqSnXJN4eYxi3NNLOZEpjGC4LWvo0gAofu1KrrX8lJlcHsHS991DOjF2hTtVZJckn0FBs
ES1aEcd8AbP+hQlvlzqTs3NJMrTn5abI1ifQRfUlU8o2wo3yop13Y1A9+wRybOYieM0WY1976vdQ
TM+mFMdK2HuO9R8xiWFHEXBYLgP3Qe/Kq0TFBkBp46L6PPXOgAjCIX1o2TmZTqSczxuymqAhKYIn
MNLCeI0bmkAfJgmHIFlEsF1qQm8SwaBZFKjJ6JMZl4HkHUaUzXTu7RtGQyJySQPdyKV4JkeY65SW
G54yK0LscEvtQifI0c49Z1JW4ZWgovfDy0LU0A1VCok84FwXLlk9x8h2Wsx2sv/J3PZLDsTsdAuN
R2Hy0nbtZ1aJXw3Ds11dWHtDiYY3BrryPmDVjvFPsD+Li9IUm6jwo5TJ+kb0jBYCR20DrXkBv692
UaoJ/wH8++jUGVUKwt7ZZ6CHolBf5LLxCuetmlfYlR2WWechBvz0WoemH6/JztMmZismQHvl0R9Z
EnBvNBPJffySS5OFUs4HmcyfRgnMEw/2MY7XB6BDnjBkO2zakph67ccgpmHD5nrDGeGVZKpHSAF3
OK7vfSO5JcINrWYqaKUW408Lx2rTsz9RyDcrOzZJ0LJ6MYz2KiA8L/NPoDGIEtMkFbIUd4FZGXsJ
bTuiCuUEkCM3Qh5L7E//nTDjghQgsaH06ZQGCFdNTu/DVHJBYrZIW+9JLnGIPhTMbuSMRkWfoekl
5GdfiMTeJo5G9IE3flhN9+aTElAs0FaTupO4sNKX2fjAzP4mCuTAfQdNE2NltevxiykQnPh7vFxj
UDK5VxNt+Bm8P1vmmpyA5IVx/5nuExitJsgPeYfHUOUTCP3hOUElc23HU+677MOm+VkNdosgUg07
jTKez8aHufZ2Rq/rW5WRqNsyn9Ya/RR7pdh1lhRb6WFCxEqFmXAu802xpjPOs4exq6p2g/MwoQAf
xq8AsWXoGs+jg5ocgdC7RtyM57LLWQqef+Ud4pxqkTnRxhtYAZBaM0sFcR4y/ALG5904NTKmpRLG
pZwVN+Kk2qQ2JwfoMFNVwxjpWEHAA4SF391JkhQ2cN9ZHtK7gAw2DGCfhojb/cxDQFLMysdjlpZf
oaq8xAbHUXCv17VG3cSM1YwYvofr8idN+vQ6EHyycXVjB5iWjD7hcPxeM3dq/y7p9WS75rYi86zh
rAbPmKW/+qL6WjUlTpHcqrIyNlQqqNo2XZO8yDEgWiPxcYDknM61H1aCEnMga+fqJT9RaN8hz3KO
zULQfcG5Uy1Ioc3GupLj9gxcjymxC0tcxUQ4vhSgVCZKARZj1E1GL39qikRMhPET1X3YFzXmXgPC
4HLvCV6exdZanycjS4NwVASuuDkXUDUmEayCV4sudeCL+GeErDmbBaQaGW9Vmge7APmL5R5r3I0h
jq1HSQN649vXzEFiAErqhObpjn4cgYZjduc5jE+RWTTd+OTO6VOilodpIm4hmY9JX9/0XbFrERdm
5lvFnxCDQPCILpAUG6N21zkLLy/tMiU1epvF262F6QKVijcuB1ph3FqZ+EBJ/ryYg0Hs4bAf0uYr
lV5LQkhzUrggUe49+8F8qB39im2OMK9EEQQf8+c6jftuL+re5NmyYhs4VKhL+9FfoUf2lB6MN4YK
Vs4Bkao0RGALvqHgFdPaZQVbpI36JUB+3b4vnvfuFg0tBOOqG8UXhrt3axg+y/Jz7LANkxOGHzp+
Zox032hNWLjll8mDzZf6S8jsMXeqp1JZS0jHsiCn2fsMeD0jpR/eSg7YmyVhSUqbGdRmX33kaXts
Ww+qEyMiO6dRMB0xAkW5WT86TgqwQn/1jO5x9PDK4ubGjx/f+4Qf4vtsvzI/uw/Ey2gPt2anXWSf
IoPOf9Y6U6XW0865Rtb6orxQF9LetaopSKQMSPQ0mlctuQP494Zn+jcKdqtrkTLVtcHl8a+VOW2q
Qd7GBoIFzbp6yvlyDMJwhL02q0zrRikQDMzQ6CJx0pY1yR/JKe5fLbvDvvGjnYR2LPr5XiOQi1Rr
FGjJw5Ls/59I9a7Jz7bqqq/+P8V534K7P8q9/58EfQbwkv+zYYnln/+R+vKflqXv3/uXZcn/h6Hb
huEDjjRcL3CR1P1T0xcY/3AhSYHmwEb0LzGf8w9dBxXhuQ73gtQOVMe/xHz6Pwwv8BjYkWm2qvn+
78R8prGK9f7m2IaD56Dk45G5lgXi0lkd3X9zbCfUyE5Wd9kxV4A4g7F/H2zy6Yo+CO1yik8+wthA
U8u+mDK4Ukl5FEj2QqeX+qE1TWi7NduqN1O/W/0ZI/NtEPfV0dXqj3yqyMwyht9TEaO9FkuFDI5+
O9XHl6pMlBc4hxDgVyH7FSsWmRgUfyGl/p4O+bBlkH9jpT/Y63eZSZYJPhSI2KDW9sDXiDiyvloG
uATWk/o5FvnZuRtWUJZed++EvhPqPDTebk4HC7jQRg4/hSQCt/ftR7ecVNiS+h6B6wVZtwq0Vj1C
oei2DzWeCr0FII+04+AaVXCbZlDTmcKUu1TC+NLi/CbTnAwzZTeErITdPmGpRbKszyejED+11ghO
5NlaT31vQTdt4jdppckNog95Q5MkiXp2UAqheL7g3xm3rQKah/vmaBegQLclcsBtm2ralhUE0KkH
fyqb1hyfxOPBNZ3cOpY8+DEc9WTO+6uZFVfKni50MoXQYgVnZvW+iJPxLpfLo++SVwM7I3v09U+S
kPEHl+p3m0KY6uI3ljTq0mCZQs2Ih/2cNkbUjJBQkmU3AgvZQPlGyuiS2whHnwVtfjLqcoaB0XJH
4NYayvawilUcpY46++M43S0eT2htyXlfTVl1XJo5dBYtvyAwhnDMHVu+Zm2Tqv0ghzb8vvXcyxsH
mQdYpIciRqEY2yhMmWpvdO4wLRqHDkiQRWPMjBWvKbsZ8TqHuc1OMUlFe9/ij9SZeM+5KymEAKyM
ffJTSZb2fv1ABPY/P+Dgzv725fdPv2/3fZP/6cvvH8SM8vaTY1++v9Lg/YaFQvrdpgN763/7N77v
r/7+yfenS2EHu0ZQBf3nw7BTv0d+M7w2BM+f/jyKPw+FdIOZiLcGC8L6q//rw/v+3e+f2pllbH09
kZxH+I0/P/j+UqRCVX/95G+P769baiRQujldTJGBlP9zw799+udBLHAbtJj6dzIL5jZ+pRO1yYfO
MHuElXD53BEB+ShAj9iqgIw1o/UFHIEdSExPZQFgRgEd+PcHbbazC6IMvkeMaShyeijB+r1ptAmC
i/deM7593/z7u4O/zAiwTM54wj45Y/eKTJ8DqUmTBxM0M4xZXaSGlWqqSBAOeCkZeqFdAD1pl+/P
4JZhJIr1dtObU3/OaU2Mwbgc29SEDoRjGR0rymQatjgiLnjILBKW+QDAxLxQiwkMLxGK81e6HBZT
OX5k9sQ1ep0iTlSbzwCruNQoEneqHu2LEC7Zzetnfc7cspvnhwBzeccJNSbK47KYWNJFSVcl1rmG
f77nyWFrDXp7mtZbzG38swUqF+UZ3M9xdM91UbpnCSd/Y8is2jHo0i8LMRfMzWqfBFSiMIOURilB
eTWnw3BZLdnft/r+oLu58deXli/TfT1mP4A2Vyye+QcammKPlJouaTCXpwXhE4hW+Fo42rpZbw4F
YzCGfhYs7vJnFsectpq02JW6UV8LL3sp694FKDgWhBdgBZyrwtzqA5l/1lJNF8/1psucSh/9XPVU
lPN0obM+XZBodpvaaAMygbmF2d5hTLPOBSv9aXTkjbxLRtuNIG3gQVWVcwQLT2hIKS/p+kFNqYVE
TIb6RBRQbmmR31mQIT3uUCX4S1xyla9W+e5aWDvw7uijvcYhOuQll9qCSNhYLnrcLpcuLeiW1/FJ
Lnzr+/vLKBroL366+/4yXV/03599NvYJ3FmFVfU4ar7E0o/w0Wp4CspgpDbKavO2tEnSqPvCDXUS
To0E3YgCLX2BzpFfxKKlB0W/xOkf1VpOsm5c5mmh916MB7vqgQA6xMFty5oCDJKDs68t5+X7hdVa
2rRzZU72sx/n1wa22HXpVLdhsEihvn4JibzbzTDbKU7m4toHbYUhn1oa02II4YLOSiruGdrctfgo
tpXnx+SucPDPBBQvK63himRzF04abIyBcvLWAy5YWVb+mgAHO1hxemu60jj8pYgipYIYPQdd8Lc4
6lswNcfpiFFmVIRT1hh7eouolXS9zbiqir4/++ubf77+/sWUzso/b/nfbv79pcnTswssjuerLMsz
URzUSeISRbLKkv99/3+7678+LYv8uYtNuav+PJLvf+/7n1+KgofXjvE6p0+a8G8P4m+3b8vOCE1B
a+Mv7Z22KnG/P/gab9o/X/6lx/vP733/dFC2ZNYqcwxlpkYzpI11d1cK78YawG7M+bSt4pQ3nPuJ
bfqzj9dOU9F8uov3bkytug5p2keZShgcLj8cG40Q1/WYTy5vIAAPIQdB9CgpA13TUIc2zuC1TC6/
QXEBMC3fTktSrzlpjI5q4xVr5tHFAJlAQrAXeiQms4XQ8eoH5ZYHWc4PvTEicxqpPEnYQSG4NQZY
5JlDJj2EUZSrqiDr3EX0L4hstH0MAWBh0mOROxcH2N4BwVXnoX01jFOQdmgFcEcfcw3TuK3cqOu5
+8oFxeQhGIDW/GMEFxphJ/N2hbctWng2nkk4T9N3T6TEZmX8KiH6b9iXe4Jb8RaPdjNhUfRvCM7e
ZYRchLLQ3ou6UDT9kUSKyT8ASTWjjoIrqjo6Z74CuzbQKNRZCFfBOSOdyoChBfWs9YcNY/KA3EJ4
VMHqu3aq+JiBTuGIgkM6bqajTCwB11PmKFqwxFkiJcPVt47SQQdq64jOjAZ7AAEZYN8Zh2zApjYR
gaWvBE9NYZw7JG1b3r3G89AmXXqgV8ScJlu76kBnYE2SNU6/5KNW3TGbnf0gJE1Q61fiVMii9UfX
mNKV1n6dNfIczKL74YoujtwYEXlCJZzNQXCiW9QeV2ZMlGhaECLCfqqhxYTTkhKXuLjv+L3EWept
txt5eXIWc+9mZyguZda+ly+MctxoIUBkhGwTFvrwo3PjLAom73P0dHj3Ux1lPVnwNW04CvFl44/l
GJkj0CwxkYWrZ2uQef2OD1RGwdXzx7sab/o2HoL8aMzkI43ZQWEfD/PUsdEZvS5L/FsOwcGruoas
dQvi9OAeg8UixGCyrm0ppo1+ZrKZX3tejj2YQXKkAooGvMnUHhX0TCRzld4+y24nA4zuffXl4bSG
oT+QDoOcfiw/KjK6ok6vDi1cFxrr/SVI3YteD/JaYg/Gr8zuBhC6L9HAMUCnT90GZytRR6xXkMsM
631a5vnexQCP5aG9JiOvJR86FD0OgqF6XqB+rd+2mnoshpOnICgEbHCM/J1248QMVhgcsSYHz0RG
Dlv6KU6Y0i/3Ywv9DAmeOMZa/Jp4ZWRaaFHJohNlYrpkI1ajFIGNdPhv4O+YwT+DXn6x05a3VCwO
qtWtw0AYmhzc5OQRA+yU3lXMZROhrW5NFASVQXDozGN01KErAQGBcbd3hUiHw2CNByPbDlbMKTtH
HmnpB5XG8wsE12fXSj4mFzLUlGcCmyZg4Xy4aSybMJueZcVJyDVGD0BfnsY/HU7HY0oXPE+d9ZJm
XR+pOg+2AhvDniQO5B2bYCnJtCSyizhuK4wLakBM/fY5zW5dA11TIwEWJXpJJ7HUwskmzL1NUt6W
4kc85Ppx7KYfI/iDrT/2NzKBDzlM9RvasVtHp7Xe572MjLE3D+4UaB+TZIxcJmvvMjWjYuZxE79O
WlVTkCodjNjopb5zREbsEJEopiRky6wJRzYDrs8wz9vZSrV9kLfQIHT6pYlPEmAZd9f1iIMPOHSd
PN8ztcXH03fuKXGZHgqQjJM+L9FQI7tyoiRm2c+Qshl9pSEZFA8xPrZzhaSsztHNSc31Q7yZeuQa
Hqkpwr/TOMmX0yru//DFGoyh+cHBYQ3Bt51wkAqYe+sc5UuzPhF9HUBL/jJjLz4kHsyfGeTZxs4a
/vYhvTVUj9GDvjDN8n3Z5djVPZQaGs9G6oxMsJL6l3Auaf/pW0hIENBkUZlM71SsoB2UkTJ7YK3y
Jf1ajnYxEaJBEtpxxSvYUteWqBMT/3+k2SSRa52OKWmgaxe46tgHi74Zs/FBLt5bqVonRFfmbxiW
0vNdxfN9k/4wSijTeZyj0FLHRTDZgB8it5rdFyzs+YpEtrZO68Mq0exfAs3/EsePHRd9I+5oHcLb
mgUKD2F/SVoYG7NPyNUk23yULsbAaZSb4M1qaRKilLoBzPBuai2RdsaWApl5XN7Ax2RTItwSaY8A
vMuF3rCumpFcy1Gw04y3pGLJSZ5ajwkfh4c7S41Y8/XiZ2ywAwYWXecW9mTjFOlhhP1b+cBpU+de
BBp8NCuycxAlsxoQiTL8G0gKQy9l4wIqIV0g/rH84lZP/AfszFehP4hxuOrRRJbHRsMxhsTzXOYs
J7r9Jsz8ZXR4GlwDRdPEaDkXL86iXCT6I4SE8qGm8mT4iRoavF2EXIkMRTQrGI5CKE0pfiMavQWy
s0oFh9RAQxrIn2ZakXZmj30YNMk59hp0h13AxK4Km8wKx8G960iFGjTmEC04RFzPsKjuar+CVtDA
qvf1+6zk7adJ8vaysvuVl2AmkxX3OxH0gtsbMclvv1CHoRPBw9Rg9VuohtwJ8Xtj0JFWP9qUg4U/
30F/5uSPJQnuaxoialabAsYWCebhmmtp1vaOy67AKbZkjtTJ77Gx39yevgmLyBSmdZxtGdU6vFJW
Jyvp7sLkSdQgSftMoNkYy8hVLLu1U30QqT2FlQutvkrlm5c4H8yk44010dgyrfJJljRtxHNdLL/k
wiAPocOArMz/sbi1cagkKQ7mcltVPK+S/FxB2RAmzvTel0hQCn9OD11PG2F6SJoe5nv5E554hBDA
b2ruVTswy3nvsUFGQJNZE1V1StL2RvlpcuykguyXMVBu1pktociMibPqvaRHA6v4YR5LZkZ1isil
jmY1Y/GbV3K1EM8wOWaUoxy5zAwunk0/eW+kVKf5WvsuTtAQ9OKfvEbsbcPflaNzhV0BtqfRUJs5
imQWt9mhy9oFWcz6obeYm7KE4TWqphIjnXIpgSa9IzK1Dm5xI2663LHOyoOJbmVIlsaAuHHCBPeT
ioOog1IW5NPtPH45Vt/uJkQqYKwze+eTyrol+Z55krCxstuP5aC/zMTtrLTATZ8OVyOvrLOwTo6l
j8f3LGMUFcD/JYWLbALbP5sTqR4AFYvNbDc/0DmAF3C831pf/RYmy2bskpZOfiZknK5K0W6Y1S6P
b6rAHm/nglaHFsQhsmmqT+knRySidu37B2jPHCN8HD4cePtLe592ix4lCQaj3K8W8D/2DTC1buM1
yByqGkwrfv/ng6VX7whKxJJbR1DzZLnh/9ALaKEFGF9cW86+otWBsCGvQ/bJmPN1fDA9W9yOFoiG
Gg1b0bqPAGG/zILE+ClhRGv28wRXHPRrkMLr51xXZcan5NA0xBPiBEbHuxQx/SanKN1tEntaroMg
amod3CaQ1GOgHHJOJ6IdvNcsBtWUmYWKhqXjPG1dDHyzhe8QW72007YsxuSIw/uqa+K5rBjrOYvf
Mg4kEcNzizfNmR97LDrstA3mtaB9oxnuHoE1pz3cEfPnQGcmcswlOfYWGoS5wdA8B5HRWkhu9dvc
sA0y70t23eEcpAOboiYAM9U3qlMIZrWWgzXiv61VNxcTAsKQxtVGLAEAfhcJT4WSzslQ16nmTpny
QQ/AW/qpyXaF7kIXF9coMWbiuQq7CZmaCVSiIFg19IJBB4UBLdaefK5JMG1olb52cbc1+nF9Kqhw
yDq/8To6gcST3LpkGNAF7sJMOHfQy85O0V8NycPhUHXlOmENi29NaYMu6v3XeeqcaKq6lzoYH7La
fmmsgRNvH6io1LKH3BigYNWzs823RgK7Vb6TP4UpGVNJlKXNvnID6B6AGqfxATG1f6g1edX9hkDG
IXWjDQCjFAP8fs7MnW51JfYLc9xh6CcZvmVCaqj0ZhjKm7xbs6NZLWrc54QgxNiU6fLL3ajMH4Eg
iADEkNzWlnkzlUwtvyON7Yok7EAzf9Wu5p0pghDn0PyvW07Ji1OFxO+1E3fnyfoMj2QF+tYuIpTg
RdG7fsVfVp8mTPtotDYlrfVfVv44NNlMS174+97PHhKzTrZz6/nbgs0hqsXvApHbpQHcuikHWCmk
aehIIwB4+hRfLYz70ShLnsWy2FVlcsAlQzWIYIZuIi2s/kCgAF7ZLIceyJnYXjnCjRuQsDNVhxjZ
Mak9FhQllYVKwiW341vhMaFFmrfjlQwvZxqfzFTdtX7nh/GspWFOtpWHwD1ydag3Gfp99K4BKWaI
d49jiqVGzme/wisPhqhgazUvCxlhG62zB1xUrUEFDUaysWmRCn/x9pSVR7sXX7GucuyuXsRKjgao
HIC0eBw37CU4NQNxpLbLGqzYC+GlZFPYBD0Zovg90q4jl1pS9BSkY5wL1HnMGhhT6ADhBOFcm37Y
NXP6ZLjw54Omf5i8RGwFaOhNN7j04gzgazxWFGGkXcRs7/B71dCVOw8O8g6hltjkvKAMqz54pB6g
eHXmrZfYxXYea7bAOm1gl8UhLmIzHNgtmzxH7244vz3dTM6IeN6S9ODDBWOzs1MAYs57n1esH7mi
xIhJHfO8j1nUAMvzgXOwNx6Gdr4J6DeHokOwP4PeIvInCLlilDaWu5mX8aAm96mNSy2CpEzQb6+b
eDVg7+jFmxATR5XSf0HCMHCNsZiZqG8QZVE86yV4hqFu9qKT97VBeEOeMDzSV8FE827Rsja6lzYn
WxMuRXVdEm3mKfqRrdnBotU+EYxxyJ4s+t4NnPElJFB85xeN96DlDsZH6Zz6cqppA84xbQj7d7CI
F2xwBZFvU8Y4CemOaY0fVc1QH/btC/njIu3FtZUl8Z551uzIIum3ZftSEkHOfkIjx9NyFCzNzsl1
9o+pNDZZkfp4hfR4r8biyRLxsMWkQ1C0Xr52Fj3gZTK3S7b8ohRcHFOHiF5c6zm/lzxj9LgR+yZ3
1sgRGj1emE2oXofARZSWfmWTfftf3J3XcuNatmW/CDfgzStJ0ICifColvSCkVCaw4e2G+fo7NvNW
ZZ3T1dXREf3ULwhShoJImL3WmnNMWcrnTpu8EEZ4vTWGZt1xVqK8TWRofRApUB601kXmAeFnt6Jd
xNUmngsqs5NhB4/jakaVNx+Eb6KTjjMIzVjYfJ1aVbzQNCr3DCdf6IrWG9seHgd1ktKP3JHWqG2r
wo6mIRFnuHD55yo7daghHDKQt8IWioO9KFDpjRqKz9QGtrYefQh1WAe8ZY/MuiQ+3jMOujftp8x+
mdzE4QjtqcrS9dcKrC4cNLBJLeni7Q+CPQ5WOj35EjYcSRzOOs4qqCjq/PY1noFgVXUToOEI6F/F
wa9y9OZ90zrvq4Wym9sm0quiX7YMT+44LMjWUFl1OL/Rcpekg/bq7uiTC6QzmMWz/1kQm975zbMl
dUEKRT9vRrQBXZ8/6Lr9PBUzh1ffl/Tsve+tmTOEhHGEtCX09IQaeP000FcjHOzOaYdOY3UoFZPO
NkEBV2GB8PVmSUfQrsg0pqm+azhEOK8DssOmJKV7XLx2ltWE5CxZW262PfIrurb0WDSoqUFwLMeG
HKEyjhJvOVmdx9IaAXpiY5PyyFsa79CfE9SVzx+V31QbY/Hb0LXQfQxQIDhBtaQvjlr5JPtPvNvT
ubWs93KowmZm9mqIEb6H3usnd/5ijZk9Qbgpd1Bqz6tPupFEFc7bTVE+hTLNwtxxKNoEhKyELthm
KGSvpqI/V8IKPdcm8ttjRd72PZ2X6h7IsuKDa8su7ZDEGVyxG1/6t4FVG0cn498vdOsrTyBsGV3x
NUAtOabtGO88x2XIOCIEvIZwelw8N7MGOrfggrbTBo2+ZFLtiLcq98rcrrtLd4LsxAh18g+Nnxw4
gTZGNo0RmCtx0tJq7wtbQFZDyY0k5dsykA1nmhDEl84/DaLNcLtnu6AkSg4fSntIR/a4dlZnIytD
3NjaBd88U5WuvLOz/mapaB7iwaxRdNppZEm6L731vY4nDF+Vw/zB7W4J6OAKwXgcQvB20KZ7TRi4
USxWJPBxYUBm3DOnrgvHaRhxYWv7FtPMxraC4VAbwf1Q6G+uo+M8TOu9lHUAieQb1kI00gTcEtLq
z+BRRtAR8lCSI0tldVn1kwlW5G5qg9t5aWLagtr7gCT/IukUHBYfSqZV9BcNrO4W61obLo4r93Wq
GzDQb2X1hUtCoII6QR4c+J8gNcjR5HZi/xCo9TG7P1nF/TTi8+wQhYVNnAxhoxFso1V2vG2dpdoC
JrA17dHHstbb1KFGX7AIVFkywLd0/d6nWwqsOKg4oEBEBIV1Ebb77HndwcHhe+iWooNnvnoEdBb6
cQRCE8w3LmiErRxBDhBW84Bi+exk0LOAAciTKGYwyfhQGgD5O0fgJ9ERlmqSJToSRUtUD2tuouRF
HeqdYM7NMPNs0tFyQRd6Am8i9M8uDZJHrs2/vBTlEp3TNMyIbN8XFEphZ5yE7xX3oqxvaoOwsAF4
RTUmUR9r5clY8+6ISfSeyT9erQwaapaRS6TH+PGXgka1bHPOxSq46LP8nra8aeuQ8wbnox/KYSY8
b0hfWIlYO5OD2tR1Yu8KcVp7WqqL9h57/T7ubfnqLSQQ6XK6x7CGIcodtP2iI0+F/kaoVOeNh9pP
12jSMMYyHhgP3MUVD23+8DgSGEgcBz2VHB89egcb/aNr3jjo5DbJUn8bCXSNBq2tolH5mJ0rfOPP
8+ujTn37z9euv+InGsa56+9cn18f/e1nBFPs7eoIFOfqFaorPKAkBmiv+ebTv7zM77/6b1/SLywS
FZfe3P3+oevf4W7IEPrPH//9m15WnYd6ylilkY6axvERcBbOo7/t3+/XqQbjhpi/YP8vL9t145ma
SRz+/srX579/8Pqf9L7zkU4xzlP17qW0nngr1MPfv6jeyOvPXd+469fSEtOuV8ULQXp89887qsNL
PwjLOItO+xZLgsBwFQGbzZr3AqIQiCC33iGu6WjewTqXhUblIrljzuQooajhpmsaqO0lRTFr5odb
13L1HX7+AENrdnB12wBnQidsWcdveGA3sJZ2tpEgr2bJmtZZC6IHMXvmLlzm0bROAeN7k3CheMx2
84KjDvXmtwBn6GKhZ3EAhkqopJWOwASCpDPmt7quRibK2bZongptIWFpIScn+6FGGN2iqbVCc8Gu
/ZH3qDnH1iEqwz4EaEmItQffsdcq7dYqZ673KyJ+C+QeHjKw/jQoNlMZ3+sWF1RlBsfWg6UonpKN
vxJuwAlbrcEdGTP0XCUUk5rAqiyIupY0X2EBwAHdNDKLR9uYQu8DKuW6qNgbArmnofxcO97emhGX
1XhhopMSElj9t6FCX4q3tth5HLRIKwGhx8FRa/wDjTRjk7rLh0Uvb5m0V3Q62jYx5xukOVuLni1Y
dL3YOqI7NDka3zS19k6/vCHLoXIY9oAGEwRemTJ7x6GYcB7odvNSFu5XPVnzTrbLF4pITE65zYXb
wsqYJdwDDWxcaGtf08R8rguWtw1Xsp2UDYSA7yMOIqjGWE0NBfsU204TkDAUyrgysmDjdwzQM7E2
6I78Q6s3vF5+jmNh7LqFzoBtVQU+Ma6msqDcGIkNOg2THShMzWs7AYeA2f4MWeOouU2mMqXe1gLV
fQXav9S7zwXBcvG5cFMLNSQe+6ECkirc6cbrzJ0gIK+lxdmi3d+bHlN5cI63XMbCYEa84AyaBojU
YefbINLX+KHpY4cZ2VrjknRfJqvezn6l8HVFux+WPd9lzBR05H6M9R3a1hdw0JGTDx/lLO5XldeM
Of9Nn0cXeCUGEuK1vf1V8+Q2pKn+i/rw32VUKsHeXwV9LhFTFnBAi6USur6/CvrS2F4KcgXFaVkY
upRSCyIvZ7IgjOK+0FF3CDt+doDtA9XCvqENabwHkuceyrE2tpp16jvzwAzFAJScjGej1HCmzKim
iS68yzkQaq9/4lKQ/B923PhbAhQDaHjNOocD8DbLpe//1x1fBQ6rhR7tiUEw0DbXQa5BO28ze0zO
RpxnO7JqmekX6Z2TpbB5LLhF//nNUyz6v7959D9cy1BSSJ9V3l/3QbQic+e0FCfEGstdU5inHEvf
iZWfgYHW0441hqt9THWgoSgXox65d2taNW//eT+svyHk1XuBVNQOoOXrsDrdvyEW83pZ7C73ktPY
xCC2/c4+jQPjeZ2L4NRnr5KsjENduM+Gn7QXP4fZK2i2yMY+NXGvXWQwtDcs6DF3+NMlQTDD/arg
jm6kZBYnXKZRhBqX2EsIIXEif5j6C8kWJqAP5uGdxky6gksV1tDUXV/K41y3hzyovZvrRqhHQ7G+
/ud/2/xf337FzLdxmRi+TkKd+v6/iFFHffDTQWIgcg2z3E59U4dZkC+hkXj7hgC/1F67GwVfsRe5
HqEPnkpMI7dZsbJsn28qMi2OpT7ZR8Mp5Sm2cYvJBHdAR4whqvHUPI7m9DTGtbW/7vn/a5Lp/4/y
aHUO/e95p1ALUC53f9dGq1/6hzY6+C9IG4HtmYSOKxH0P4TRzn95CjPqchr+Uxlt67BMDWLEwedY
XCkMAh7+oYx2EU3bpu7xAyTuBb79f5PiYHLd+eu1QA84/uB3A05FOmoxFv7rwdgZbkZgaZJG5jBi
GEjoDVUgExQ3CYf/QF43+DwHoM/12XWD8inEqwp3csmbkzS+HNHU0XXjg2pYuQ3zXKfah4G33uai
hLeAwUsMhco7rd/Jv0xpqQArMxgIp1b50+0RQnJpvOgKwUCC8h7DHRZbNIv8enZDR2KXwFmV7mjc
xWWLncdN2hsdx3PVTc22osgLF4MbG+CLJ4gBjNjX9TyOVM9u7ganWNNpg/rlhNIFvwlivh6c7I7+
PToyc87v8jx0Jy9SE5rv+hxVJNDA6C9u6pxfruJPAgHcHQD3mzWgWhMgy3tae+7aoqlh7r8lPKaC
XWC6G+uKbsJtCdSikeGsQS0nj8w6pifZGeQTt+i1fMhcpiYCugLAdfp4IIuHHAGJ8dcw47s5SeEP
5twROqjOc6P/tMznoDegPi+VGfYahJreZRzETVIDOMaor7bbJCxUM7aR32gHIgKPnS70AWGO9bmx
EHwDRfvlZt5jjnj0NKBhEBIb52B56KeTe79ZToOR0W52myjJkabaiGIME1qBD/fUX9M7lbAqQt2r
lXzgmo3R7FwC1y5TzHomNZM4ZORy72meQekN7jbIe1QgjNCFQftNkhC08VbejzzOn1dSsYginSSm
oCwq68fMGNeP3tzP7fRzDkR8KmPorYaLL27pil1f6AwJ6uLJmQJYP+QG1BUs73agtxIkWJK4aGPj
90gl84Ho78uhI39Tm5AraQXguofFr9Jj0aBOyD37OSi7DoOJdrKlf1Fgd9j43tlryY1OHOunJEpr
M6K7xPXMxwso8V5IdpPKgTnNYdb57zqyvY5e15OpM3q0tnOJksn2oFU0DALXpFpODGZEmHfGw7oa
DKwzM332NS+sgFxuzdZCGVXoLM2IALvD3blzcyI9aEW8zSNWRIsIGIxwdB8Ml0zZBW1RL3csiZAu
a0RUSUz7EbTML1E8YIEP2AN9uVuZ36CicL7RyWDvTSfSs6nc1pZOsjgNe800toNldY9AUEElmu02
HTjPfOR/J4b9yyP4FtKe7K8CaOF72p/61jmPdhnZCzMVAy2zTVLRxvOfk7V6M6oRvqAQNu7LGHtD
/Zg0GN1rbDuBVenI5sflZLo2zd/lwIKm3Dtpbh0IByDbmU8Pq+xmgD24C9KaXsti7g0mYFIQriKK
hvx0Tp4Wn8KAvR50CQymw7gm99bs7k3H3cM0XNGn0/0YiJTatGaqHwZEB41nMi5QwR1YAkN0TExX
WQg3RUlrw8ZLRY4l/ML8YuL7RMlFgiL+Tmu6LZdvQ68B4Wlg7JExbpZa8mTx45fMzyi6/DdP+ifC
U6DtaN5NXdr3c8mBDD5enhvT+dSZ84m1Jha65zO+gWHK0p3HG9/Rg1MivokJicGYd+k+KfuH2KD5
7674BVmzICiB6VdJ3MejRk5DSeeidO5ZBqx3su9fNZl+z2y8vj0EjHDt2/rUxf4eISIBhPUnegF6
9G6BYd4n/3hdgAC4qF4D/YNItg2jgLgU2Oop5EI6879SuG0jKS1xvpBMh5BkQ8S7SQuJsqCbPXfb
LGu6M3Uk5TFqoW3bDTb8FgLmAJHZJLbuBnTXWzypyNEAaK6UdHZhnNfVvbMENuzaxVKej/2nXTJG
r4Pgp2jt17HFo2ZWCPcZft0ZiwUoAwPaLjX1BlYwNArbznYVl7bdItxTSsubTInlY7EXGq4NRE3p
keVbYmhE/U8ivXWmA2NxJ0JVTcA8Dd1p2Pt5GZkdCq9CmPcdThMrPmaeXh8apqqI0qmKmmS5pUIb
1hdPUVvjXsdQsPpf04JixeQWgVOEnO32vvWS9pjVxVcrxY+s8rNzLOk211olCZz87g25H3aLj8TC
n3kwxMxq1w+yXjlfOtoUvYFkraGdtGnMnNxRUUzHXJ9+LXNdh0ZuX6Y+WPa4RHdFNrdbWa1aWEHE
OnFredDtp7aunS9venFF8Tp4OFwmEThI6rhr2qgbtoU+/RyCUj6QFfvIsNYHuEsxgz3w3AOn2tqG
/i66GyoOiAlxpNfzDhIFn3GJLCuGoegm26EpGiyaSbDzSJAiqIx3aZDyR+l8T8okedLTiliXnqtK
ebsEaN/0dTFobeovVv8wWl0RugL3ugjGBmruQp34aRBzagTYZhIfKc4irCe9JgvQTFMuzLhPB3qK
e89QKquk5/SDDJDULXwM/E04K8ENkwi016m2gZQgrEnd+RvDjFdBkg5pSZTTEzJBjo/3GgthWOvD
20CxCGEtcZHhEo0NjWnfE/3kWXPFye/2Gwe2A43eHm2EQOyN/OjV8ggScVzti6YoehZH70Mg2SiC
fWYMKEMIXGUKiowkFpcpKEJnkidyPKz72pjKU1LxsSrmzlipbnrm5TsXY5Ob9zJyIDiHHoHgm7xx
qD1ZbMDm5E7RM8DiXnvnEL7qNxDrCmTfkW4WFGHQpOYkaG5QMABtdWBUdQnmddSoe6/WX+g6vEJa
4xbSV6EORnMz56nLZML6kS5yx8z7VusBgjAGPlQNmZcmUmH0gx7MOe2RMud+4jDCtnlG+MppLHrt
R5BtLXvSngM9u0ssmSCoH27xoxfDOkSBEEuYCl85OdbXvOHktU2kUkmS0RWu+lfuOvD9sGvsZp+b
mefgeuj0lTCslQ4dSGckxn5yVwM16skeocVawf5l4KMTT1sNBdRjjWRZCX2hm/t3qHi0Uhbsn51j
/BQD64yYJIpMa7OD4yX7lrEGU2VfPzlEeIROWSOU9DHdengT7w0F2Nac4tvMhFf1H+D+geG9ZTIC
3DUg7cPz1vyGJBjkHawVtip12HplL0EPBCvXakODNgf/LvSCg5141mGULCK7uqJsJKmU4Nws4vRS
rewJmEO9nnRsLlvEOOi5S0bwk2/d2NjSoEEJ7oINydWjyFmRTmb+UMPAd6A2EA0Q7PMSfMlqJKxD
XQRrzOh7wzn20jKo7YzbLBDmWZ/B+E2O/dX5AahfZKSrw4pldJ45Ps2wnoBsLa6e73A+RJossW9P
o3Hi5s2RYQ271qQH7gd+xdLsyPQtPQfWSojY2LKAgamU5EwGSwMNHJNWUHsqUySfFFhtl1QSFMJk
L/sGuw33HFB8eDFCC4EjiR9ruABRRqXEpbPwVKxpf2c19vtscqwIuzuvQQnTP3feKx+bxYJf6Jmm
uL4zR26P16dAbrC9Z5yN+JC4gwTBfTayOIWvfBo4OSA/jtWWOM4nHV81knix3ky6un4Xgb9t7EYe
AAQQrTXVj2DoaMuSEJrDnXohtSCa3cYJnXaASGj3uOL06pINLNgdJyVquQVr/KDpU7MrKg82dr5a
cLRWCoM2O7uVd29QY2xjrWOuwUdeZly5y0bEHIT1C85n97LG4s4q1+8NWeHchDX7bEy7xNy1fl8r
pjTcHtfRmBHmhz5GBRpgbsD9lH/OGTEqRYrm1J1hxRSBebaNwb1hIXIXkEIVGpC5dm6wMLsn8VSM
Lfh6VHV9e5PMbhvmvXWgrUL9AZSMmqP/jgCcVTX2UFjOLAr0+onYlTgEho3YDjUYyAX3ZspXglvy
7mB7vDhTe9M3H2dzfOtFgOfae1vqmsZoDkF7rBFY12ayzRAmANXGRxBk1l42KWNvkbKnl05b6UIb
/CP+ig08IfXd73sASe/IeZaoI+gopoKhcHjtfDs79EDkt+YgD1waf4iutB8Kg1gHYnc2rJdO1jCX
266p3Mh2mqPKbvXiQ5rIH0R9+Bf0jQAASKnO8PU8aZn8AjfV4ooVA+r+R4kk9CV1XIKn069em/U9
bLX5Zl0zLOvm2Vyi1Z5bYBVvAT0Tmll3Otk3F5x2qD41fLMiJvOik/62XV8ln9rHkiEVm/PqVxLq
mbzwmS9b4A7oKlr0P4PHOZ36kBFBYuwLXCX0Rvd09DmUnJOnTyjxOzM5dQo0748JwUcxU6rE/2G6
jBQnzaRB6nJlbGX/LWlwQDjgJwxO0rTqgp0J3gxt16OXQpBMCO/O4EMeEbOdatsgP8HvHzUdR3Ew
B/ZHSQBwndWhyLTqC1zW1pUGp3bTtqxwK9QjJLITSojyfMqZVc7488RdN5jFMxh8LtAO/39jaF1k
Qb/damaMPcVywq7SWSvzvmxNzu7dSvsa1ZdBMK6HYG3p7xqXJpNAqkW5nxx0HTNgDj2zL7mtLvVw
R0LPm9WU97NujiTQSnMvzIH1bG9vi7pSC6u+AnYG0457MmMA9NVpvzxAmZy22BBeSg8mjUtxP+M6
2HfOgjiEEeQsG3dPd3s+jGWC78Y1v2M/zsM0nqaTVpjTJjB+9L5fcJ6WvzJ0JWmXiYsh5Z1Jsc0q
M9dotJr9ScbyOcgN99wBEyW1RU2/LULLWBfcVObEYqwEi2ShFDvJOrk0Tf8TGZgbInQKUcijR+TN
zuC7hmS/6LCR6QAEVdNe2oyI7Kl76bxEhAHXgf1su9be0KVxQRbRgUqBphHUGCxQ9ReeHdKo3Yhe
fO/cDhCUhhJa082ndFCMYglaTPNwDnkeax2QJcLTIDCxb3xs8mcvjG/9nNgnL9lYXXLWY1uwmKOE
0cNk02vk4kouJk0wYqMx80d7sYGNL+1+Il0wpAeBgTVGYWLMVX3Wc2j6y4gSItcpzmv4JlrOpLkZ
zI1LtrFZi5+rycuV1kJ5bHHyz4wg/OzDNB3yoOPhJmHItAFK26KmQKhhd419G+Cx4HJ0dBc4TBWL
t9a7Sr34F6qEMX2jML30B1Lyf2O5NFgSujvNfwYL6IRo/lCRGeN95Zpm1OqaGXGd8mB+qOcAP6zo
+ui6AQUSj4qE7wKjW7SHtquRG2gp7iu1aYHWRrXaXJ9y8QaiaEK8xB9nRo3apMVkczvq0lvXdbOD
aafoaIvgHu8POGT113q1C9dNgwYjgobxZyf0gbgepzD7cPbile+xuT76d08hwYLS1/qTp/ZNJ0gz
6r2PGujj6frk+uXZRLeYy+6n3sHBZAlC6b2sLJzUzl4fWVLcFSzz9yOpXuXv72rw0znskxNBp2ZU
JiPCJPUI7Jy9NUwj39pj5kdIGaSavsHAHNP7YcCL6Q2mvVuA5CBHq8Ir9L9W5P/ro4D+3O9HHR/T
9ScGFgBmaHZYitwJPQ6r2YHQFARlFhBiHJj1tGOygBR8VUIRS/3ePPcUoHxMqCkBLMCtrKtWRivC
z9+bGd2cihn4xxcldxSOEkYk1Lr31+CIWPfk7wiJoCNH4s/XKlbr5Etn29/Qf9eYokFtCk1ikPPF
80wMHpGIxmNCeCqWIPIJZMpkvhml2Jlz10R/NobC1LPIbiK0h9PO15Mesa0rTkbQEp6i5c3xmjlC
mHkL8K3g8E7QTdmd1vIJodNk4YUsUT3Vct3YMdJVCjuiUbLSncgxAWJpuG8MoaZIRw1/aFNx8xv0
rjDw16/7YPJL+qASR52/Omj+gQWRRA1w/YpebwGHcjznAzbA8s3ILpPdjVE+OwV5AyIbI83zM1RR
E+k1CQknfzYFfnDyMFBp1HP1cP06fx8eaoAXcJ10uBYkbVxTM5pKJ2PemKzNgtPhkJAMZYHUwFyQ
4hHp3eF/UhXUI6DHY9TbAzq+63fuLZW7YSDGiIR6wVbtxbgUOmto9bzTlhH5G7xoUJTPtcNxl9mw
bjTsHInHZdIjsNvSKZOqSie5KQGVnw4vAWpkpqLEAKaG/S5nAlGyfKIvsro/zJburJdZpynXLjEu
Qr/zUsbrSjOeD9UGlta6neoWpYsTv/le/ZCk3UHq0tmPmfHUWsH3hbBzoiD3msjSQ92iW18AZNhG
O1zSwQYm4bpfmfYEwKQN5zIlCcPxXxYnubEySNTEpZM8BcZpXy5fpZiLg895XEq6dIRN3haajTyd
YBtlj8FhRNFwzOzY3Ll+pJllFtZW8ZL4jMbtgS4qNqVhDJR4CeIaNNCnuvEtZNvDL5Z042l0WJUS
0SVyu1XgY1BFB1kszs52OARd1S5nMrDBriQVEHG8y2pe1td8qBQJBvEZ80FJejBpUqRSFRNw7gGq
9mh9Dda0QatNPeEGOKRM7c3WOS7qxfU4qyBBx3O8kxN6eDdwP7TipS+9ded0Luy1goLL9JvN6Oak
zE/eqQewFvkZeuCcjNeLV3WnPJMvQSUvZEgtUVtTnmE1sBBeteN9P6IjBLjaYt2oQcBvykn7XmNB
0UgMJKlTVZmVJP4pdiAv4GojRqx+g7g2bKDO7IuorLrvwilGfE8uvQ3NPDFifxsJokBFZ3phXc3m
KZlesmHqnulkbVxzYv6HRj4oCE5sIZ7PCYlRMFv2jsf9rYVvFXrG+Codn+VeSwNqcD8Y2BSfrgTH
5M0Yn7z0c1g9sWlWLUCswIehJSMaqan65A0nRyYDA+yh2DSbDekth0SaX+hOnwTyCuV0S5L4fo29
BUQsfU/y6Q5DQAOEtgRMr1kcOrR/eWn7XMHRiI9ZHYS03++q6RjreJ0dmF8Hq/ZAqNgTGOmkQ/83
Jz8xoTgbiwU5swXVXZMPK/k2R8OEANyOVHY6XGMA4jeLnbU7qw++USHMG6Ie62lgjSD6d3oF79NM
qmeisiBxJVEsWdxKUlHfo9QjJ7fp9aPlMw1Z0m+yY/DeY8NAVEZiKAD9c2ncd4+ryT+eM7BlCf62
Wv6wJ3nVoCCVNEJbDFD1dLGsPAsdE21Jd+HU4uhy7NsMrDXaeufNBiJzrMbHusSNOlvzi26U9j6R
w3usjcVOc/SC2p7DrM9SOhcZC59a26dp9ZbwwVCHO7ta8asy1NOAmvED+tmpq1o0+guBkgicGUKV
8fO6sKfwDeu94YH/MQg74+TaqFEG9NQhtP2l2MrSO0EGaJCvIXHxyjF7tO8bxPw7C+CPam2l9GKs
SG/9D2WGuolJAaI8d+4aEySqk8XYyGj1LRg+UNG8L7avRXEDwA+IW5cIZElpYTwYsf6KZfSdxna1
iRNMS1NzanwjOXNtRaw7HFjEhWkHW1mbKe1S3Fg7cPabkXvvwUF6qexhz1CqwXl2XxiixSZOQXLI
GZkndy8MwfDB/UL74dglMlOp/+pIl5rA5r/UYlr3KRR43OblszthIgRQQqcgzklQsgN3X8azDsyd
/jNie65ZypJEo3vjpmVzN2uYcJaoSd1vUz6Y9/qxJ0ii5siLkRSDOO6Tba65H1Vff6tm0LzegMu/
RS6d+O2xJUoHICQxRGIhwm7lwm4WSRbiDA2thNsprhF4iKnc+8NyY1rOLRcsE+ENxY1pjfxtWpMU
l7dp8eJIFb3btS/mmsWRZuHrChLUgYZYXybp17sBCCsHgXPqTPe2XixatCaIn245FkqeKgIiLUSn
+ErmwUC4ST+kPCyLuMg8Qc7M8tMmN9ZLl8+EbOZDhhVpU0j3mYXndz21NNpY84GUV5ifaYcgEeRw
USYXIbo+1IPvY7xkUKcK/NLz9JLGDd1kL9Ini2KkCYyDt3hPUGKIhdYPNvlem4x5DAWf01Aq1x91
Ib+3TA4UHwWNl/wQ9WRS1xqPmH4quiMaIahxty2Bjt5Ifbzry+InzUBbuvjAkdJJW7EsYvq4PVnV
p+yqtPvnBm5wFZUKPEGU9At9TWwNK6uU64b4gYYFEDjWkoAa5KkEmbn27bTgPQi6Ryim0wFFOoiU
qJD4E9yalcJ1A5lm/P1oiQfowakBx7+PDdANeCkDEJcmo5VRk+cltpMDijvYsaTjCp2II3qSjOns
eMf4k7B2Rn6JXa+RZ/fzsYjzS1lw4wmC5i6duY0ThuUbBKcQfgXk9pTr+sIKn/SrOZjQ5NG43RU1
61dukj0rFBaxLsZaM+vr0/XrLQKsQzl1FPX+Q0v7PlwJo5hE/jjFg4v/iDBOCztz5IIMHojWasjn
YRUEmov85+zk+SyE3L7FXDI4U1hpECrRoDbhohN2aZEcdV7xC5/tZKIjQnmVLIT2bSYXInWb4DEO
XCXZMvsMfcvYRq7aXB9dN1NWUFJdHyKZrSPkzISnn2EBFudZ4ZKKzPjZjHYTLT7ndmGzgFsQp4d0
y74SnUy9QXPbyKkBe1yfUuo1G1cbjt0y0f9QH5kXi//5tDy5TgeM9zftTA6ej9dku3ZZvkPystCw
F7g+KP62Qv0pe67onScAank7EBo+6OR6HSzbLY9Z7OAeYBn4Z2OpwMTeFLRyrw+v31kwYMYqUhHI
RXlOVcyirMRtlTZvkOgrUiDACsPL7C5aNXmKTv+Prw1uf5EqxnFZqPzclWjH2ZQMVDniDfVj10fM
o4fTWMEHJpNNBYFEpUw4E/KNpvQMtorNuG4gkTTRutrQR9N42AVWSW9GVRFBQz1xfXTdONls4t6A
Ed5PvTibUjtkFX1q/KzWxlLZf1p/wD6fRCLo6OVZM3zWpvXpNqtEJRv8Caz4jmNMLfWvG0+Mwd6E
lwJ9wIwG4f+sF7qk3NZPHqP50UpZhrOEqwTHTq2W4V4CSdfXZ9oGStPBwA5s5dzDoBkbktQNl2Bs
s8Kl8mdDTEtxNMhvmitILQQ+zGWIH+iXLTlwtCyllFGb4J+PrDZwtpbHMQowz9/PYrzNrXj4LSBx
IbsUudscQWevHmkgyF6Og2tvpaoRS1UtBnglAeLRx71+EInC2BTXdLK+g2ftM76m8zFMDPFZkjc1
ph2/q9CcouAdGAHRoCxn7bA6hKEl2Uo/NSA57SoQTppaHsbFxmWNArhs4sc4CKr99e9MV+rNdMX3
EDNt72Nrehh84MeeN7JWRxlmOfbAzkobVx3GElXGNBpYB5nXr1fLPtJTpC7CYd2KqW2bqexDdYOP
WmXovz61cfQf8BqcBlXkSX5iF1s6JIBrkpelasEgbcHx2iMVCHGNhyFl8ORLmsLW+Omay2O2Zv3e
VFUoqMQmAj8BmuD6fE4kPc9O8F7Iejx7RSugtgPZUPs1V3OKI0A9rNXx2eGQwhUlVVJEHaXtK76j
7nTdUxR/FESWOVw8lWAoQfgwRrkez2QVrG1AdpA41/oC5IUYXvWSy0ii+e9Xvz7Xcywg6m8zqmrx
mrEx+5kd/fNcSqvfVvb6oI35e5pYB3cCidVfY8lMdXRxhBjrNl0xkc/q4qK+1tmQhz2mELvrf2x7
I2rm6/uQaf3ril17l81wUdTbkxK4k1uRV4xuNPT9tp5gh/0+GdUuy6XFFbq0zOlUWd6V/meMHL9Q
7ZG+XZKDq1op6lm8iC85lzL0VJxbzPhwa6dxvzVUjtp1V6/ny/XpdbOqb0xjOhIaTM/9uufzorV7
yzJviEm/TYCxesSnHzLPUZ/KQt6Ytc8hUW3kNJ5kWeaRa3HKl5gJ6aC/cgfTYJ2URE7lHaicfdE2
T9aI2yPIR6I4DMqHJAb2hRJ9ptcCjhv3idDvWUHQjOTKZRZDseskmmHRQtdDjjoeWoNol0mLzJp3
1Wzkj4a+5qYOyke/+W/2zmy5bWtN27eyq8+xC8PC9Ff1CcWZIkVRMi37BEUrFuZ5xtX/z4LSW46S
Tm6gUxUYJEWAABYWvuEd9Jeosb5Z2HqUheYuySiBixfwumzTvE9wVN6ggsnjXG32SCkcarv4ZrYG
/Q5TvSDsJr09QeWMARiDOv3uuzo0gE5PV6j732XYvVMpURed4cSbMhRf2vFglN4xB7CZ62aPwH97
ivrke14nzLPi2PYwW6H+vFKOry8dtUo0qelZB+Ml8dRtQzwGLBSs+Zjt7FJBJN+B81UlFiq77dmJ
PGSiHzUbc/pCIA4yWOHDIKmKYQEtyxmhUuN7e0eQSqDS9AgF5a/ckRMadQRleuihBqVCU6sjHQ+w
GvgD3YLsMJamtUCmf4eiTPsjV88m9sSvgQc/m/yEp3xOjNql/tLp1asvlAeXwsUq0uJ4B2n+TXOJ
68ugexxKlFfqXHHX881I0bndRhHg/6xSN73lbOZZxK2wTbmbV+PB13fluAOGAKJgbLQHLZmUtRtk
7n5IbXX3f1hPUtBm/Cdve0zl8aL/37GelyD/7ee/dnVyy377gxbu+xd/x3va2r8BNevQi6l76A7d
3P9APvnIQTBHdTUkcv8A+9T/zTcwvMfd3hLoJYII/R32KdicMFVNPgl5e1Ya9n/mvyPl60+v/5W1
6TkPs6b+7/+y7E+ITyRlgHqqsNuE4HcBbvgj4hM0QUvTjV6yQiN+gYfR93EfWOrz6DT6RvXyMxLR
dGuNqiO+asgzXbBWeUaGjMLuuk3sUwRoPj07ZfcMTfcQ6uaL41sQSLgha2laReIdx7eU6BvAwrpX
ACNExyDNd3V+gknyWGb2qcc29s7sh01HF8x1sQan+uNsqJdf8CN39lrxCBeC7jj0SXIMpExg9Pop
lTMV8+jGyTFmN0BzlTGxdYJCRjsdbfqMy3BA6LVUxD42EhwzoppGBFXxTjPf6DGjVYkHV4CGdKBe
lQgN4AxKeTlRWmxoRUfkjHmH+nemR2/RiHmJU9so0nSkkoN2jpNk2wj7tw7x+gq8DT2bXofBK8C6
pUca7XcUdJeG0m/Kqn1uBPuO6qVrpz97RDCVssLr0P9JXc42qEF6ZrkwKeHYofJkW4CGPL07xl5+
8IF2LqCRLbOse+zV5Ahy9phnBDEoTyzoFIoSpbZ+PIeVfVJC9RCq0yF31bPrqVeQf1sjG88ej7pe
X1epdq2UmvZ2tarrcRNaybFqwjeN2oOrhF+9eryETvusB+ZLG/urFKJdvbJz5wRmZoMc8tGKo5tm
TgfIyDx5COO17hKo3o72phsjbgEWVujxESrWWUTjAc0aFMTife8C4Iiwl56iYwjn2NTCY4HKRIJb
GeYBjaBxi6S/nqB+1cQoCrsnKC93uW29lGO9Rlf0rE4WpLyvagKOxBXBm5EyDnwrPwxmsKN9evBK
Qf3UX40RSmcKDgoLw9G2LXvOaxj2yaAtpRSM1hgvcZfcfBPpyX7lOtq5CMxt0QT7KJNMYB+0MlBA
rrDm9de2hnY4xT8I8N9MP3grm+EiTyM9tWsJhMoW07NWbqpYfR1VwKdgbHDQ2aAjhCQlWihZvCvj
FomJ/uJmFX3lvD8gjoMNN1KDMD33g9afh8natmO4T41FrJknlNHARXEGi+GgBQJwzXig7vPm+LRM
IdXchYOxVkV8NEzsYhiTU2luVfqIgiTTM4dXnt5HRJaGeHi2eEL2hXgJ8O+aeu0O6O+xKqPbvI8R
qPAwGueagpDfQxID/P3m1Q5l32zY+ENys9XhYIl6JbgqGLYhnkjIxvhrxjOtWVAv4YvZRm9VXDNJ
NGAyor06JkeMGPcG93k6hlsvhx9VjVcCR8CZOKpF0zmc4mMMLq+MGKtK9QQzq4sGJFO7i0ja50pJ
j52cDpwfQzBdKcJe6DXk/nDRuSSVldzq7ps7YqfSA9crp6u8gq06HpQkxtUrvckTI8ej5vcXO6Tn
lE/XeiQco4zWUQWRh+QZ7XIAMmbYAl4Fl0Ypp3Nfq+eGwm8OInAAz2VUbA9JXo4ndu0VsM9F35sv
NT0rND+2aHb9QC1lCpgTPNE+tXRY5diO44FkZLom1CHBUTbPIRIr0aRvogjYSchU0AbTwTLhEVPl
WLRpu07r5G0QYhWGL70EfYTDs67RmmIwIX+9LkP96jV4uqXXhjNldPYLxF7GizpdVbGrFfcJ6ACd
8YiErFrnRss0PZ3tajgH5vCcquZSEtDT4QwG92pH/Yagl1kmD29wN792rv94Xw/mSVTqawCrO/QA
COvQW0EynQx7eHVN70tmUrowo7cGciE2CmBq+4NCW7sZ97mPI9zKL5Sz1+f3cOZoAGrrUW+25RRL
w5CTMLvnqVTPwNGwTmfV3JrGdDB+UMl8VPNo31QyPE+OaclvH7g9xoAhwZm2iAqr7+QrD207Hdyi
ea7rCVwrzujecCD3Psr/lRCkMemowfAacG41fe1Qmu0rQg1nsE/rSrTPpc4tFoli4wV4DdmYqTFZ
0eJvFlRaqIlhFkgA/ywnbDFUQPyjB5cnWxNNVy1Kb01ZftG9K54/z4YHSxIdoVc9oOsOlnewTvKW
lHMCPIsTKepa3kS1zj2maTAmO995aRHdQNeMJ40rXsrWRNxRhVKqNpeZyM9EtYi7M04LKG8NzwlN
+AEfwAD4LWGmxa2W3iK35/4I7ulJy32lun2a7zhtwIOQrNlDxQ0+HzmBJ33Bgge0f/GlIZjGR0ba
X6At5uMvvx8UvFMoG+Jb5Xt3qtl8daLyhqZ6h06A9hr5lr8jl6cH7BX3hvS80XtrHzHF3uNxlCCt
OaorqXYZ29aexx0s+WncRlSCkUemntTGL+kwnFHGGg8oIIM6qvG/NcXC8By6k7HCQy/rR/iwYYPg
hTm4C6FTykvUZ4Tpuv0sJUDVsH1fm98bp3Dc9CmlGdt6DINIX0+yQAO+TuzntXmhIJT1/lIY8mej
d5LWlPFI2IcRb2vU5b92eKchZdncY8wFCNZF4zFREu+OfCw0qFXRVJ8XiDNpwL0EtNHJ/KqB8qH2
4u09J1uTzn4NQrr7fuP1oAALf5dSgG2TroQeHl41WwukhvEKbjhTSKtuS8qCmqOspgwZzSleZUJZ
YTa84BkAfvjFqd+sylrHQ4IOHRKCY7OEE0A5bbR5p9HvlQJcODUdFAtbpT4UIGveF63U8ubHTdvJ
rk92UA1rgiLQ8oiaBSDwEyU4Z7nIV8RfV4dunHmbTHcb8BRYlYFzqzLNWZVthxhW1n5H/R6qJ+0S
PBnoKdG+ai0q+nkirtZg47db9LQIFQvXPZMeV2M2Cx+oywIlyddEifddZp4cUeDliVdmXDnbnAy2
RRufpmO0jyomD26BbGwvaPBffMCW3Gyr0SPQEabzLVHT5kGNAMvQ8Mpryr41JbqSlDG2X2zFOsED
f9ar8TkW+SmxUFLzHOo94Q3egdJXB2HF+1+C+r9gmP6JqOk4ro6rqyUc3bJNDC3+GCaHEcMw6uN8
29rxWxnjVpc8Z3b/7DnDCfrwhO55SRxF6XP1D3vW2PKv3Fa5Z5fsgeISRHHHkgH8L/xA2nZAiUc7
23q+dsadEMJJYu2SpYWLG80CZA+Qpk4gS7jWSYZK/7B7sp3Pu0de1bH5Bdhy2Oqn3fe2PRiRV+Rb
vSGIZ67JgmatlAV+EZdY6y9SBpV6eDM8hib4PcGsRmAbROO7Gcvr8P8+MpdfM5U/mXZwHgyE7W2L
oM2V//7xPPgGwp5O7WVbefHNobuYRCaJcnCwfxkLAoOkudiS+o5pQqtVqyxpL9kI20Pj6ZMQsLoC
cSmxKuyvf3+KJDXvz6eIUrsKhdPUbPGJNFfEfj9FlJC2bksKpWYHIzAelRrLnaHvCUJNa4VIwI95
eNMSPYTJ+Eok9uzX59yMbqo7vBoBE8AcHjrmdPY34AK/Fsl0bXh0Ya98h9TKUcZ2VjpiCIBIHSGI
5dKejsxtwA0go3QVbzcnGS5pACI5Vc+TYW4rrkWPCRv2b3iidZeorVaaeEEJf13y8ANLtcnacYO4
1wWK25Y2xB2etcSwyDV2WP1a1RqMy6o0KkAN/lXxx9d4Ap01gOKS9AujOjsa8nRF+la6LZuPbhWm
iTzD7nRhUzpl1CwS1SMmlt2XnP5X23fPAfjpxd9fBXmSP90mBsQF3dQsTTX1mdn4y22io9CS5rpA
p1uv12gen6Hr0Z36MUfWw1VrqveSyP8+IP9EWJYjUmiGzNphWUGZ/OOIdHvNITflzvSt8VAn0RMO
AFaEum/e02EbzmtHxLdxYFKbpLNj2z2T7u5LuFMGcX3SmQiYPAVo1GUobKXdxXUx5tKzB8OWg0El
IE26EXkqj0RCf6j1Q0g5GimIkZPIo6PP7ifmw5ZQTG63d4o17D+zs7aCAFRmBWCKKSane00fDi44
jdGerh1ZVQoTkHr93Zh+txBxV9p+Q35P8yY5oqC4DusfDjwXZFrapWvZBRaS8VK3C+jWurUaepw+
Iw2/eFEoCwqUvl6sWjSRGEXe0cOgZUGu/6o1Lept3bOOknna+g9ZPFwRWH0OQe52pGBE4MaLnhAd
09JAG/NbRTqaJyFy1NO5KfpNZCbQr+qvVTu+djrhWBaSsgeXstqhDodByK7jHPtmdMRF8Rg44kXP
0Vvo9qkY7wclelP0AutTc+n47XoskpuWeHtbX8LUGArol6O5HZm1u8Z5sTrtLNM9IpbDuALTKUz7
PU/Kra3eTky7wb7MHge6wPI4lJ74zfJPPbIImt0uba079I76ilXMCc2p/h+GtvtXQ9t2kOuCH66b
zqcpGAp+XmI1nG1l+iZTuoHLrl1tr/gqDzmjm5L9w2z7V7O+qRJyOrTnUMmXn/9yN1X6iOIiRmFb
zHUuoiYxzf/5kfoXtyzEZV0IuXR1yMt/2EkYlDFiS7gQCwfYYW+iBIu30XM1UBH2UUCiFPQYq+Vl
mogNHBpQGr6EQfwmo2yIuQfK0+iLuCvX1GSlZYuqHJ2mdt3p4sVmIrSzZI+G9aHGWb6Ooh+OxW5Q
Ojw6RHSCXpaciON0uLY+5uURU3VVoWmKrE2BT0RtuYvBbi8G17/14pvujoemaQ55xs8kL7ON6Rq4
4hQXYjsYhOQ4fZr2ZeqHrUmiI3+kSRyCUuxpNKznnKKF5a86p/iCmSfBIk5twzk2oqPbt8+abb74
6XBwrOiYVcYR8uxKqceDTJuaIAQcY6O9WWEUYx4m/8HxKH3U1Av0iiyJ6t4Ch6OvaADS80aRF8Un
ygR6+GbyuIAcfCzD+NgN8V5H6TXhSqLogw8mbSx2p1ZMNF1kvkAOfE7rahWX9ouKtoxMSiC2gAH3
V57XP8sZXJCv/f28ral/EeAwxFzhkBWpQpifKpCZXjRDDrxuqyU8PrMUth2UQPjh5E2VLeXUY/WQ
450KUYtrBAwQM9diFwzKk+7eJVg1dKeKNK8jNZQ+Xq1w9nVzhYoDfN/cytSt6851OlwCxb+vHf2+
dKJvLlLJRdZQklPxCw6/jk58i3S2b+uc0j5rdwLcQU7hLzMhaOrMeSUlgI47n2hUBhVthcOvZ57k
rFpO3Wvu1ZL0cgi9/hWplhtWpjcQXUdRsKcRIJ8wCT5gdFNcoHrnKcPFdbqL1rbL1kQZK/8uk1Q7
jkBADhtzatYFxZHaaJHrJdqh/mIVw7UM1DMJ3tCLO4NimYzGvLiDDq8Qg5unrFn7Gkjaqr6kXf+K
rv1GBkFmLUsWxouL+zid5YXl2aCgoBCaHHHrc0sYaL5QomucH7GJe3kB5ubvL/RfzGIEbvI/zXCp
bH+6zNjHoATfY8DaS41NLIBEAQbT7vuNHOTwPc7CAunk/8P4ggf65+nTIXzmCa1paOF+nj5LYYyG
Ltpsi0/UNa2So3zOOfWiS9pVr3IxkvTo9c1S1s8AINKOFduKgKcYKbxQ4US7dmvUoKLQoMxQD5JB
dkxZs1IhkxGLadYPi0KKyKuFjJccCqU2bmBUN7LYeelc/CQQupNTRh8eW0Whw2ltgMfZPflQ4hKF
peOr71mnQEcKneJeNMIEKZKjmapXOe9GDLqIBqWfgXFE+5UWeh1J8zPM0eL+4hP0EE8Ay35F2Qe5
JK5mJO6tHo+oJj5mGFqnEVaayXhIbeYNeQ/7RnyTx2xM6nXS1Gs0qcey5brEPxQ7OY6CtI/vxmGD
XSvmFhazb5XsZaADqvGAlsCpJnOdxLItk1OD7bfpvVAP5I7tnBdZofBxd2uCgMetOBUT7GLKIU43
PGRE5r/lpbvp0uGI6D+szTdcW9dNnx4tQdQxTtNrqq4Mj5koVu5AlSrhcJoa7koZ1gHrvE3I5tX9
+OAHkkYjUNQKSkQgcRytSXejOAH9IRaBox6LhEpsZJ/aIb61o32SVWuNep2sNo2lj5eRWMkiHLnX
qzxo1yBiibVzqYR7FfG3Cu1l+YQPuTf6jratN57l60IfD5ISQbmoasNjRjkZKdZjMLuVTPjwxnSb
vWCEciq2cvaVlbWcfFE0KGTCBJNJ7Ng+O2P/quXR00RxRmvVJ2UvZ128m4/ohR51WgcAVW4ijI4w
60k2g5uAXFYpJjM01dcUMWi8hcx17B9M03yRlbYU8mTF3Zup5guP8EOU8PgguiyCp6i07mXApCXj
VSTiBTFIHHZ0OMcTnnE86ogmukzyBqM98v57DHHWWHzc+fYec4e1rLU1TUJ5sYSZuyW63aOefJgH
PE0PGUaGPIaHnvPJ7CWoCogsW8lsPMGO101Ax6CRq6f9Tj58MjRPZbG7Q8Ug819VCGTA2htQwgR/
PFSLgdyhLqnWgDixc8oLtd1dk4kOT4AddYcPTjKh6V9SdWY6lnXCqfB+/v2spRn4Tn5OLMg2cYxU
pT6R8VkSJcHlotSFmW5re3zNak7k1O8M7wt1LgoeLVoDMhl1UFmjjEmPpgfhAPOH2rMcWHXgAlFv
yAGQuKab1CeXJDbnaXvegK3/KCMC3Cp8Q/X8NUJjie2deHg/ubGL+IZUHu7jCu1LEGL1Y6wghqZC
iR1CaCei45mTVYpYqehYuEOLgFxZpPAE2zPdd4D54LxVxAtQUZyOWR6+aLKKZE3cJoOV4sSll7cC
W7WlHxUIjFHUqAC8YRNDbVM10PA7ZSRhaMa2i0HPN720rqHKHTXjFcZD0HVvamUUOLmkb3J+CSZj
l2Ox2BcqPEDrZInmsNKZnOSc8+Qr6kktIblUwU11iEK6/mqowwUMMeRvQKravsvR5eQZnkDk8wxo
lMh9lD2hnnzutsnRZUTK+6+23SfNeEL76SWJ1LPcmgyT0IAjNQ738YNSAeimJyBHBfoeJ7kRjLKW
FeVlWRlQaCfE+rCXmYaAiYo1wtbMx9cxlcKg0xUBW5wrtPW2KoiC8vai3oelrS61sd90YGOsrFj5
Zf2WNO2zYQ2InBCo2f8T+v+fxtI/9d0N6l2/3KnLW3P718+5Y3+6pT//+79OP7vbb7c/dNzfv/J7
x53G+b9Vw7BILQQxIgL3/+m4U8n60Faiya6iF0f3m8BAtR2C09+b7IbJR4gj8LnQiRso+X1qrP9d
o10zxaeJRLWQ+IJIoFPGAgTwJ501WCJDl1UFwT2sjairzJVdIX7ju8gL+kGb3KFOA7s5VRHOvNHn
gEAXB+Y9EFkE9vXqiycLK53p43eneNDD9WoFM7BQKnzdLXBSTQWQNNcrolBtuGkgoCFB1qsWFvld
L6bFpFKn6wD540Sf0V+xv1SpN1IIAGTratnZq3Nzozl7ciAAkhIImMN2mKpixOQmjMRCnfYYuDvb
KmpAHg3lfWWKZ8fwtQ3ywbTaKtW/U/uOJpne7dRGUWnbm6Dl26G+Nn71bBotmuJq/tVA0cnIhpPr
ePXObXucK7t+uENwON87onwIbJ1ar4mIBC2cV1txZQICqT7sbbq8utgnKpAHxYHdRkqwdPXWObQW
DHY1Sh7pPC6aGKefTFe/tjA/Io1b30y2uecX30CXn0N1PE4FsUnfETboGaX7QId2XEmQozo9xv03
DGJwUNAIe8oJ3Ho/aRdEv/vF/A3Lb5C+tFx0Y5wMS1uzdZfSgvDOBu+wQFU2uauiDj/L+GxiMLdp
cgjyED77cKNB06NHJTjZxVvbavsqV5HnaepigeDVejIyb+2K33ASDu9qR7LCDevQx653QlyXFvc0
1uZDryJDmcUPoqTGUmIcuRRu/2bX/bfBTMut4iFtH4VI6uA/FraDvYyiMMBUJaFflSX1bgLcaJJY
Iz2M046NbS26BVgt9TpcXNG6aF1jJEjDI6vjld44HVL4KRqKyJ5gKg7xK5qYSTuFvnmFI48xVnBY
KvdoJaN0gseoMfGBgHbd3jv7kRIeEwiLCBny+Jsi5RlHjyJBpg8daWgSRFUr2xlbOGRZXCxtPUnO
EEAPCEzSmnlCtwKgR52nd1b7Zladd4T29yNDdXVTQ/dZ6xHP14RyFamD+tUXWDQiLyI4Pd5hUt0c
COKY48knFh1wQ3zI4TCkfnUwjHKZI4P+NS4cHCvtbViZ8WHAqhftAuOAbmt6l3liWmoC4XER+l9c
q8dcBJGmk9uoxdJLVVr0Q70JajBtnjZ0x4qr2APJ3dATqu46JR6WVmkkW2Q5QHvRKPHqyjnzq8m7
eYr7fWKuxs6nQBpnX4Hn1vcOeLG72ng2kqD9Rjz+lPjZF1VVumXeJebWDYd6OQ2Hoev9Q6UpxQ4j
GJu0wnMAbvPUQgUFsCcC/TfFgOTc4zCYqG69KjTmEMfDakBRdmiaqqcqJFrzJsVGTyD9qttpTiMR
xgMAWQl4hSSTwAc5OalzHwg9xUjNXCHzk5IX+fh1flMT7dioTvuzbIv83lZRQnPybh1Hiclz3AsO
tco5GHENW6o4zRxDxVE3uIJ8083CO/hlOKz6AaIHblclvTRZDxwtsZyUIXnw3LjeWjaSX2EB1MBI
YohNGWx8vyJURKu0I59FjTgA47oqrUDHMCJDCbtDu1alQr+pOjzlohT/LtvzrvBYo+cWt968dKy7
Tg/FXZyCKcpVUjG/ns4cZzManAkdWmnY6dMij9L7IDGt90USUZQxvV1t07jOuOSKpYET6ZsGON9A
8zczn2I/FKRZDQ3wsTu02QCPvYEmqlrfR6UQG8enOVJQL4TWV6GYjiyUJnuS88KQa9gyyCRArs6v
57XMwIkJlx0al++fj7J9Ob+eP/94+f6X85t25bKl+aNfVuePBtNCvJVS57yJ+U/m9z9tsQVCvjdi
/Ytz0x2A7q0m8ezTBMI3kCjg91UlZ3V+Pa/NfzQvPr4TU84AOSz/0KklQPjjo4/vfLw3f3v+wE6k
aCxMRorWCaJe85t//QuU+XfNf/C+u3krv6y+f23ey/uq4UYHbvdk8/Hjf9n0xw/7y2N9/8tPxzl/
Z6g8ZHLtqgKwywF/bGfedV11T/BBs/XnXb0f4Mehf9r05z//fHTzbn75pR9ff//mL5uffwcUgAZQ
9X9+YVFg5mbWCQJQusKZnr8/L0Ba1+pq3v4vP2L+6OPYClfsisSsNkyB33yz09+/8P5XA9W7GEMB
5JHQQYJpO7ETzzxGOW4keAFicxkAGCuH4jFVtHxvj8CrMdxFNXLIJDVhfvfjo4bwfWN5yv7T+/NL
U3553sLHp+9bqUGrQ3P42KIXUPcrIJkMZVweenUVSbZLSHEWOopcVcqx/P31GMKgCrLQWf7yZkbN
bRfnX9+/Mn8wf4+UX1sPav/gxaHLPCD5M9gp4VUBjYypH/hi4riHMgadjmd9uZ/XKgGMH4AFxBgk
qkD47ON8OoWuR/FC3u/zLVrMU0Ghn/QGsker5Qdq4DyuYq4ZMXC2c2r3Dhe6n3b9k5kc1YVs/J4o
uL1BQoWHMMnFKMkI88KSjKC/evnxd/PXuBrwM9Gggx/SQtUvDkNd21iAZWC/hh9ZQEZWVTDHFu6E
Uoww+m9eaj3loJqWCN1Vi0JyDSyJt28kz2B+WQ7NHSL62ZZsimapRUEaiD5aeRbQDPrZ3tBidiQJ
EvMCF0xitJn3nsLCwRLa58TAgnElM0aVa/PLopk0IGP5TqHpdpgXPYqd0KZ4muedpqA/UzkZvTrs
2QjdHJwH4fvMC4QoF3rv2dtO8oCG/yxaqC6FRu5d5EUOSNIzwo01WGfYkOFhNLD7GVEORpTTWVqJ
p2wTWpyKOWU7MVNAMEM3Fq0FAq6bCDYbI6qWpa5BSrBrY6/4SgWPOVKRPdVLgBEoAKs9fQ+rK79p
hXWsiEh4nHHeIhq7GvIAQREk+sqIkTe0ysaTRo7eTsXBRqpAzDIWmjjYoocOoDmEfpI9E0muz7zW
W6icImi+fTeo1jsqkJqaI4nImJp1IWZFjXkNDXyCrNw8doXRIRPANWBkl80WlllyRwAwYgjM+bfl
om8cbVcmF2QDYcBI9oONkSCPLjoNqERQ0ZG/YZRMoxiEDSQ2uTq/TqaM0IAwr5WEwtnJ2gTQkVKo
qyZ04DAXbiRdx02H9JeFPwYOikipOPVKpq1tU0BJV+T4NkcHvQsVgaFtBBFfyLH3MQDntU/vjQ1E
YfyjMO2Vs6Fr50iu+OuaKBDOmaSd6PKQfnlt2QGotxix5Qy+DRwtedzvhyMPFEvF30+7W+CFCeMP
OTQ5pubDmwdcOlOaPozCHW8nAoD7iPOmsFU44HntYzG/11AAWiEp9oIaJ7YHkccpkceswK1H7vY/
b0JK6xZdg3HwfNfNQ2he+1jM52B+ybOScJUqjClZbYZc+FIMY158vESi4Rv6gsijjGAkw96c7ii3
FxDP5KohwG91DtbFswSGLkUuonlUy8Wnl3kNmBu/pk1TmhWTWf/rYlQCwh35no+7yIZhsXd6Y4A6
1Os/G3Wkgiz5ZPMiCGoEBj2uV12W3laIbOPXLV6lsUAXl/E0nz+s+H5fm9/7eNkkGcxCXEY8U1ib
FglR3C8ZRhM8lrG3q4PVWvpiKKJiGfU6bErf1OoNUJLdfECCW9rMtXrZqx2FOOzUMHf1dYywkS7l
zoJYqiswy0W17FSdtp0tljqCUvtwRBsFQnm7jAMVNqYR3fth9AxcJFz5dYH5XYX4yvxj29lAw5MT
Otik7Xw877eCoi67rEPKYEIGri99/4AtEyRxBE/m0dEYabyG8/UcSx7a+5WWax+DwS4NLHiesgFd
iMrzMVWVuZFIboOWG8DfYNXZcoHfLJifBjC/5ILOrFDfpc6GQ2Pm461tEVpvQzWAYNpe28JV4Icl
/rJMDLBZXVBBPtLM+7ClGj8FfXRoRNZu7Lp4LGMF0yw63NznCeAFU+TLsaQjVqkYOGBvkiw6O89W
6FbG2wBNOK2od0aEz1Wb9e7dzOpsBFOc8FSoyvNrDffdhRvzqHXpy+wRCcHWDmgc4iuE0TMScAYB
2rpBptoqVyMKpQLCKUnxC7drF7YQphhOVT331sYg7cUVT26dDo/M1TxnOe+nn3LjrlTvUxzrfKnO
mA7BndY0RDoYWqQ10j+Awpk1egiigYbmQNhoCNSrKsor8r350ykKULaum+egZa6ZJv+L5yUeYgQ+
lCrxYxLKCHEOJCvSt3bI5qQe3z4suy8m2vUIP1HKbROQfmo8UeqUzzMUSetNG+v3uZs/VNQFVrSP
icLfgpqNBmX3otX+KF2iVx76TOvOoTw9UM/15Uw5LzJF8fFWUn+KmnvRgfwx1eqT45XhttpHkhM9
E6DntZkY7bka7GjRWju7e7CdIVpFQYCMC3MJJm4Up9//gLt3F1s3G8r3uol6fJ4gaXUwV7eqV/N8
kccWFGgoqcBMFqUlJ1256FI4qR1FlmXSMs2M2KyO1dVXmolkG9UmiIKcHiu+NoEFUjJGp8zAug+B
vwzXbkxKHFQz3odHOo6ERIJOBbCc3EUfUUv3JJvpfl5znNCW2iL/8ybK0zREaMWnihpA9uZ9Xc6y
89rHYv4z6+O78+t5q3GY4TimcQHld3/5u3lV1a14ZVrW2/t35/fSqN+FONgCiX0F29Ku8gRBhj4H
/C1GoSxrM3rCPnc6upMWX1DanLZRf4kqV1kZOioblS1LaMq4RqsMaTDcK83R/eH36XUqRvzwsHPA
FAp1hmJCRGiaSgv99OKr32ab1NEAeyViVQWy+575+gIqqbf0q+HQp0n16g042/eF+z1PocTlIzUl
ryvtO1FDXaGQWq0UNcbNq5sUpD2CVy3aDI4hwG479AP93nuwA786epoC8T4Ox5tdhffTkFtfcBPG
Md4H+q11Zvc9Vg7z5z1d7hWCTckeg18PE5P2izVMw00ENVoYqWef0A+qT1mNMqQsudwCPb9kuqfe
+0nuL4o6RDtywiBs/rAGrTq08a1GRGfdQsPYRb6dfamC6TRvlbPGUA9NcUQ4sX8wqQsjysjuGkf5
FkQifeqLCslOgYdyOiJfqkqiS67CIxzc6VupIWGbARjYlqiHXvsi2M0HMTa9cpfXoXFf1KV2Jvvh
hiBePztWxTQvew3IHniP9hRqhxZOI9U1DmWipjC5FjBqpZpoKjfaRkva4MXEMnj+VS0A+WUQWRjp
2InzaKJn9f5zhY8aRdiExrnzR+0+M0bA/HKTI1yHbjD16wi/fZuPObKjddN/SwOY/fJAg9yJVk1t
IGxm2vFT2w3f5/fVJETw0veGB31MjeNkNT2gXb6ATdrJSdTyC5VBOF1Dla41xfJveIzNxy5KhhOC
Ftau69X2OYyny7zBvjBRFDQdrOrHAnUNDLTeL6DpoCynBjAehjhZ1W0LHQjy/PsFBF/hYjr+fbJQ
iol1VOR0PEIBtSf381anwKYrL4dY61newzzs5gOHJPVKNVq/CHUMD4FDc23++ZlGeKmj4Rnm1p2W
qsN6LHEUCezcfYx8CqzgHLPXrBV7EQX618GZyjWJsg+1vBoegV0M73/R+tkO1eDoRQnx9xRjVe4L
JqTHWjFx+UKe+jUcxMYzQ4DQYeauAqOciN+ojqLFCWGMgTbvKcU/exBJ8I1oS19FvgH5zfXq89gA
GZq3g8/aKuqV7ltiUglTbGC3g5EF5wp5mLv5L/w0X/pq532rXRvF7SKFpBFo2gNl4vRu3gttMeim
Y/PdH3UutwesyMa+8wErhup9G5Y9kbabzveptN3lUGjRfZZTh04C/JvmvbQdXOVpqm9OjTZ3lIjm
HraPejJRzn7fy8Ac4EbOLcmdYZkN/5+989hxJNmy7a889NwuXJirwZtQMygiGDIzJ45IUa61NP/6
Xu5Z70ZV1u0qvHkjAYJkUoUrMztn77WFecbKVpIdTNj98hFef7AbMz0vL9DKrtk4bR1d2tbxYEB1
AC/mDedApIyV87Xv7GwWJDaXxG0nDkGdYJi+Sb+lv/8gupabUQ7mBXxxcUn5rk1SD/pX6prLXz1W
mrtGgRFefVH75wiJ0aYywTVl4rR8kz6VJuixor2Wfa2dOx88rQ/k472Xb8sLGjWqda1VRFvrqjzL
BvhhG7TatYDwRYmZMrUo6+9MySlFDq326ARhydgGr5PApf5xcsFr9rpdfQdZu0rtTr4DthFr+p0a
NmurOOX8RqxQkXgVbfD489O88Kl0C+vVF6nY0s1KTo4u5JWDCZVc6PrvLjtreWligrfFMl49kg7d
H4qEuCgTXPgjkDq87vNvA8YIUNOo36UzxJsyqeorkSDDKbEaE1N1CZkmrR6Wl3L2PHeA1l4prSS7
llPirprc8H4gG5yZT958NWGwyvlTTRa1K7u1xU1XyjgweYLAYJvxE9BLdDHM8r9nHJWa14svsQDz
GWxS0QTXENb6qQVtto0yTi85yeuyeXDRvvZaHb3KpgXsGoz6nRHl9f3YCA1pcTnPjN6WV07wXlZd
r+u30YdDPSio3W1fn8au6p4GEhx+bm8VpNtCeuqLiMtm03etdQEdHJ7xh9Ij853w09Shb1v2Xul9
0vrOfHFC0e+m3G3vQMNo97ojBvzlHHB6f1k2UMVKjtjtqb71zZAcwZ+qPUka1lPUAytZXuLbBOPS
rvria1yrwaIMF8cQxdmXxHtbUdN+0jP9tLyUSt17FJKS0Gbwxhw/zaCZjcXRzj33Zk+Zovhqym8d
LWrDq8XnBOLmZmiL5pxbeni1YsLImES2XzP3prrM+jYKiK+954h7M9MAWlYy3OEe797qQV2Wzwpb
7TdBEMgz/QVn34zdCFKJodsJuoKxjc/oI+8wKl//5FlTv53scDzFUx7cZ00Bm2f+PcvN8rALPHF1
EeSckAf32+Vt8/uXV5jBT0/G//bG/6E3jtJc0qb+nz3pb+9NSOJwW+R/7I///rZ/98ftfyHEY2YJ
m85kXUW3+vcQIhS5/3JM2zTc2Vz+f/KibsP/+1+SyCLNkBhBWGViXJrV7v/Pjm79y5IWqj7c6I6U
ZNP/f3XKZyPHh5JfuhY+eDRYWN51XO8Y4P8sC54KAHSi6Wy0vxYLszpRx6YN4KVowzrosnybmdYa
n86MuCDZx+ZcyTWNQIl5ft0QBbODn3OIcYFfcIP+9oct+fDzZ/zRhmL8WU24/DoUjLMRxpPIln9V
q8K6k6lDL/9mgx+tpkJeyEOvVswPrWMEma2Q/qPFkA70Nu42qsBTi0YBG3IA6djJSG0HDdaAJySq
gCTHsz913kpTSCFNfQjvOz/aZZAuiglmlFn4X//h5/9Zc/37z4cno7ku2gj2/583bh20CZEaurxN
YPg+k+UbX6uJ8PLEgcNbTtKAOx16D+TndFRyVaC1D61unDLqXWczlNHZQPJWtW5+dQqyyomibd1W
f/FmiVEh3E2ewciMDET6fd88Go7RnPAtrQof9rtZas45E+ntH/6mWTn65wPGMTAGamDrPY7BX/8m
w4wC0iVT88aBnu/hFTjrHtjyThvIkjNycqBDqg8JxwfketfFj1yJO66Y6jwSfkI8d/Xijqo6OZm5
I5tXv0r32Zh9CkacyEegOFAYoQGMsOG2f//TF4vIX346547kjOKsMn8RxeZl7ncBUc83vXTXGtPH
R9KEhgyRVJpFeBGDPjzlU0XjHhV3T/3kS9mAmxt2FhfYQxzp3pbTN9pTuhx3ZlfAZ0iQGeCeXFf8
CScRGxcxZ9TC1weUV+fhvSvMbUtOwCmUHvMtZ47tjhIPTpGT7jg2mCbM3BOsWGCp9GbctpnhbasI
PUoyhOGOwmC0FwOOMMe8twJGgZR6/GHyJ5LkfX9T+SirO+FRDlbBNQptwkznmyTeOD1Idgsx2ZrS
x0WN0ImsSKAcAZVIiUUSqlGoLx6ir5U7RG+9KLoLk4V0y6UCIy2p96AjdGbXGirK5d6AWTaJGfE1
UzSPpmEUKMz8IznOe7eikDsM+Gbt5NmeZL3GWKBvhQ7rVMUgFsdGqzeDKL8re/SOWdR8MvJgAEnm
yluol/jMmvrw9/vb+E+Hqm2iJgTnoaNJ/sXK4VK5RZARGjcxU9CdzkW7UNM7I6oZLpI84v/AVSIh
u6vmJYwsc5tkeH6KoCDF1/D1S0hWQgdaTU/q6YyQ5zYIcO4EhpuemhDreBfPyr23f/jZ88/69TAl
AoC5tTuDSLxfrhq20Jx4tGpyqwgw4MIdPoKQx6dEurRhkzVaAchgxweknDpujmG+uYtE8tR4mNs0
42RrEeiCokb6LcnazAiHwKO/Nat8AgPWRfu//7n6f9jKJFqaoP/Aqmjur9foHqZXUiWjfqNGUT1A
p1+7KvkSDek57Apy7dy82sS5e+fmksy5PDnrQfwSsaj4B4uYOTtYftluxGpqDt4Gfg1mmj9fbX3l
tAxN7CXkC09Vostz/YYpyyaYyFyFmuhes/5zghvgaeYhoF701u1gGPfLplRNu4vUkF7rvKUOABQ5
WMP5N45llZeruiGwLorFmZ2DIDbPWdbDHjWi/rGfbbFE1t0Nvg6py9ebNSUh7SwE2E0Rp5/iJBTr
v9/mi7/u1z8VjgxTCrwq5l+uZIakllZpvnYj+fub7Cjy4oiixl3D0E9j61E1yW924d4EwS3b0h/T
L/i2LzqQ0K0RmRNeByLIlTvVLL2JaGgzrac+R73Yy8WmEvk/Ra/afx3IsWvCvFn+OX+xOIFt1SKQ
n8aN4qtLzzWCHezo+8npvpWqde7pZJD5kJJLheUX0b2jFaesjiEt0BvoEutBDyd9K4vxm+X27hnG
JrnRxBlKTe/XDMADl1AzOaIsux8mjHmG3ZtHV77ZrHYOwD9rmrwUXXK+4dDRC0QojIKkbMJdrZkV
ixYnO3eZys5ayclN4ZYMs8dEM9xzm/Telhq1fhAj4Puk3+WT2wMD6I+MCu59PE64GXLjIW8Ci+k9
Zdio1G+iA9Idk51egLTWvcB8AZNXwzsp5J1Fjheqk/Hi2ybddWCkeLLcs1HDRP37A0XO14pfDhSH
mgybQVqmxwXlz+dEnAZ+5ypPv4HlS6e1M/WPoACL04Rw4kCgwvgovJ51FvOLM9FP3Soc1NEulEcB
KKsPmSb9Xddg73f1vSSyuutMIrDJ81jHWtDj0kHM7BbqVAYvXU8r2YTNXKJS2thmR5mtZW6YK/kU
5CTuwCy9B0NgP7sua/DcOCFsA5xSoIWulD9cjETupiE5sPpOn/pqggvQ0rgKO7z/jIOrIaa+klmE
QhoF6V5/v6V0Jtt/2VImWCZ832wv61frtRiNrrdZJ97GMn8DaEqEEMW/BAXliSqi3Li2UCt/qAly
i7LsRCTGiiYC+nNJl175abMyS4X/A3j03/+yJYr3j/vQ1iyuaSwckFNpLh2LP+/DrA2MWEtUcxuQ
NJ3wxTcPnmURHZC8+JVwz7UjsGBKiCrgcTe6neZ7Hy8WoslSoGrl8C3NBMqEAgcNhta8gGoqVlHX
a2fle5fJKMjz9u0Uqm0pdqBnIqqUU7Jpu1DR/KMDLTWAMG+DzbgoUGeuptKWB0jB7yJPsRcAwhNT
tM9Sq2LVnwc45MkYqkjrDHHWrCQVKquZD34TfwmRYuY6i/C5+ujc28gLd7qDZzCXibUOCd/asXwe
NwNVLlPX1RWaVZyojn7WlvhIuWHuQex4YbwmGUgskI71qi/LbOcFA1IgTwaA9o2G3pkkyCwqAiw6
UHb/fpcY5Pn8criwXNI4oXAHS7zV9q92yomSplORiHwTyVBcMzH1OylS4lnykKxJcbas6nvkj1jM
JuUe2zi6I5IxfG4nUR8H1FDr0PnqjnUyG1MkCY3OROhZCXGXqffRcWrqs0OrWrAqslnH9te0oRXs
xL2/VZiLr5S3d3iGkgdN/9y2lf6Y+ONL29vapSseSDS+13oRoPxsafbH9beoIwFtNdKccAlgehx6
w37KWgGni5gIIwbIild/7CM4FpzSK5PEn0uu+JN6qTNXjYN159GwZMSJT10cB5sxBfSTppspZJbU
294B6wQETvpsJdXelU0i616rS22TjdKAP+4MZypp4/nnPaO7jZkEZzua2yDy/bMe4ahPiIK1Kogb
RYL0FU/B3klJ3UAAsWosDZqOO+qHIDEePRr8N9QINgk9Nr3+torf0FzWhxgdwFh7UFsTylT1hGk+
o1+7D3NiRConwsNE4bCKS6Kr4oYSjKWZBMLBCWsH+P8c6OQUWWO80UC7rkYmvdcq/aRqwuE7iG9z
Wy7Y2qNx11dCnb1Sz7awoxuP+UDtD+PNd0sC7vDlX5VLk3z0PXtrjtk3il3qkNchf6clr6PszoBM
oV2u8WrXxDWGFclPjQ4gBaME9Jl8lWktYfA6gWJW/wOnZHrShuZKhIG2t11/3ODTXtuEQ9zkwNHD
7oVUmTnf9Rixeh0qcZmGam35Wn+NYWI+9G1MU2h6z4lh3WHZsm8KoS1jhn6kH/kga/9THYPAog2D
nT+LNuSdSIIgxE6UTXGoEoIt6UZ/l6lhHEdnimfnmfZct8WxaACgsdsiGsjIGD2lH0wLFUnaJNdI
jNM2xpBGvzQtT6myobOjiR9Lr72UG9Y//t7LQ5S43Q9XL1xqCU18QesyMYBjSIH62VzBgTbXlGSm
Kevqo6u72Ql38JZyRgXngPHWqzy1mhosbX7ZXLrIwYUj3fHmNPbsHROg9PizbPiE925KtGTmhuUu
ova3K6wC5c6Q1atBdfam91mFBdPR0fTkOqS/FSkn2IhE+aBrFQyh9uIz5SqCZrwoaKEYSaUNOpOa
zqpiBs4FuUa3hoa8tftuP9Qe3Yqkru8xUDX3MgV0h9KBzTqLEOq0DLaFJctNiGyP8L7xVfKus8Ci
TWlAuG8j2HyfEPKy8UjNnaT2kLat9qAmNTzERyunRR21bKQmRh3WZaaxygCGrlHJBBTU/bu2kNY5
C+13/NTR1nImUJujDbmyr/ZpgfnXtwSdAXciz9Exy61Re99UiCi9N7+Mviv2ZMP5w2ZErUNwMNrE
cUymO3MKuNaG7Q8HLhbibG6cUsPp7VIUYm3nnPzQT/b9mH5XRFc+TO3QEnvrPxQI7EF+yWeSgy81
+odLZJv6qvPICdXD+jWrEuPJDoxTKBRyPG0P/sOGWGogEOGw/RpN03flC2eP/QmRHQav81QSdUyJ
fK2j/TiV1gtyreYuAVu4ziTxR97kPCxzGQT69xBdo6vv1Fd8jOEhKDN/HyQQTChlML/rK7nmQmBv
w6Yv7uCwrCtcuw9dMX6pAG+npP0+SVQuBHw2296cPlkhMU4Z3RqchFWyqRBOPA/yvowd4iAr/Z7r
FAl6ZXxoDCugJtL4mI37jWln2bq1cbvr/Vgfwl78CFvdPHa1/0DrAEad18kXrLUvIiQwbnRJaFIR
5gx8w0V994e7rN55vB8N2uML5beP4JGzLCr/wv91Y++eq/K0WxDaVu5O2nZCswTqFfGRpRFh6UeN
u/6FoY3n+2I4jbMbF4nQoh36903tgV4uyVvLJcfHyFUWY4Hx3ddQUEpggSubgEdc9I66i+YbJ5gU
rgFnJVDjHyo9WlcMd3fh0Pd7w8joDAtFk7d///k0STyhTYomvNgOnzQ32axC6qJspslZ8SatkG5n
sOcdlvSHaBwVIuyZEb3chHO0jdC4adPwm50N9c5OYRD4XqO2Bijl3ZCnL4EMXmob8rOLDgkgTJZC
nEOyk6qUASgMPZwyenRyiHlmaYXFtpzUkxFyoc6MDMHMcJd3o3XsZ3FdNEv/lptfHk5DnG8mUUH2
8kDHD1AGV32Tv2I3zZkczCra+WaaJW8fD2slaB038fqD9M1YXP4Efy/3gsGExbz8d0wmDwaFBhVG
fo+I8Yn2YHAU7Ry4mTpEN3Ox3xghkRah4W2IhJn2aMSf0bECQwvoA/aJetAixJLCbU91VYito//Q
UEQOA9kbpmbZrGl7uA+uPazaCrKgDCo0dljBtm01EJAwDGt3iOFDec8tTcVd4NCzF0b6PnjNfhro
ZnOtJBCjT+yNP5Q7B10xDRafJD9L0ZNHcEVYMFyKKmNDUa+4G2qaJZ549wwSzIXD6RmywoVhcazj
YVu3wWFsEuJQevy9THHOLllpR6sIj27F2J+SFQSA6D0X0Q4LPDnPE0GXjRWQCFP0RChiX2atTuBI
Kp5sKyLHyG8pZwaltcl0EODKbE6Uhg75rPFJswFBSzRLCpP5huHr6AV1s1+eIh0VGdD8uuXe8tzH
a3++93/8749PsEjgW7e9COmJ/vk7s4ZL6urja3DsRHtPQbVZftfy8mR5jVH16V7Pnbty0d18fDi2
02KLEPsHthmQG8t/FFyegPaDdPWHibXe8gnL/3y8b/ns5WECxY45f7DRkbxtLLzaM7VyF8ecIYWL
7lYJFkhu0X6PY38vxjnHeBqmjYGIl+7cklww3xBBU6+7WDPXFs42G8HEDu1ouwaJhrAXNhcyx4Tl
peVoJ81OkH95PSsOaVAMK41vYRzZR8Rv1l3eV9ZdAkIejAV+4p1ow6fBdTmTl/9ebjrWQXeuQ4YP
ZBy59nITP8ryP4yC1p2KsSbE8bRfXrc8tdwsDzMLboSwrE0zf8jyvJW6v98r0WAgp4o9Ev74oOUN
zORTRmI6DxkEioMFBRyHcXskSXy6s2oGTx9ihYGPWqzdDFhG/AmJzpOVWe6W8hOo88DCLLDczTMi
TNb0V1C7Lk8sN4OtlcjnZ7lrUTIJ6yrT2yzqw+Vm0aZ+PFz0qj+Vuh9PLqLVj4cf71te/fFwuUc0
dLr1Gjes7gZtxg9gGMOHNx+e+JrcaZ6zPwftEO0MegBMgP4sGs7BsfzxSZJl/6gp/uXh8uZftMc/
ZccfH/uf3sJ0ABOVnhBi3lHrWC+vpv1NgutydyKvHmj3v7+7iZJ2bzHkWLLjKm/4gLlmFdry4o+X
fXypmEVpHw//0+uWbtjHe//why//88tbBq8CSmhePLN8qCmftvLnl4+dY+qkgsw/tUTF0D4t+lOi
6LPssGyZEm9Adpg0Z0XWFzCyWZH8sUeXh96iTc4WUvnP+8vTHy9d7i27Nyp6gjx+vqjvdYH11Mmm
PQrNAwJa5v3D5JVogopNxUJ8EYyTRWJN2+UIGCeyWT4tOmtvuXTYWFK3eoUCG9MCdsc8OyZLJJ1B
0l0+39TwYIid/Pdj3wrEWjShRZqmTXTPZLHC4OBaPjScR1TL0APqEj7suQwOlah3keYSHDt3H5f9
UjPx3RlV8YxquD/6s9HGmHfwNAMy2+2HgPdj7yzP/WEXlcth+nOrf9z1k5LDJuq6L2TIYouN6GIh
BoKtCXFi6shW8yonv5H7eBp9gfVvssbHIklgGpWsuDR354oGt2NcOphofGBjcw9TJkOyxdsRbsu2
bfa9h5CuYCpJvNtUX2hBXMbKqN6sB2H75tnNb75uBcfEU8dACwi7xMaz6kL966Q32OwL7dka+uho
tNcu0eqTl8lb5dbGgULL1wi0mKWu0kHXJbkEM+bRJQLxsC2Myr5EXfg81cJhiiCfY6Ape7tyv5IR
D6IGlz/JTn24JcqSi3LkfalAViK7GRwSYU0sEEqcUjiFp8bWvkAKRMkNLP+ALeGzlQSEUw9ALA2k
NkXQlvfJrOJCQrz2NX/c5QMLeiHVezSNX3JS105RTAVK01g80WEymBsQalU3CSv8xEEPbhbjkfC3
bxMN4N2QCW/vB03wgJIknPPhZI10TL1aduEQDOB8B8SqdlrTeQffGiB8a95jlQfRo9NM1b7s45c+
k+2W5nAKX6AMNqYq3C3+ResdPY5Ym4TU41SMjgMnw31QUK0CBk1YVVRcvFh7s5TEuJ37HnrIMdiw
2UFrukCi6/ybyIm57kvioNM8PlAHfeCCVJ0kQo5jGqXXOLZ70vySm/S07BlJl8m0SH4dDaXh1T7g
0i/gM+Oi9oRWIF9R+84G4dxOfXz03YDUnIShMK68O6zh1Zr98W1yzGvvlRYgJMZBIq92Mz49K6hT
oma111qD+cuq0Bdj45LhOevc/NVNWIuZzyP+nPc0iADLGZ1x0Isg3TvVGkJUd05syjjI76sHA5Lz
ymr0fdro3hlSPIQNMTLP9qdtVfT3veqqAyA2WOZhfbC62ZVsdTejJYZ2NBU9ysxNTkEbNRxqMQs9
BjrhQtGWfnDMY5qYcU5CaZjuu/bWdmA9ul6657QvX4Pe0Y+yiMhJ8VGQKmqI8DXcTe0nGSEtyjqN
g/jSHdJE3tSYeOc0JKZOy8L+FOlfhUBBhC8G3y8K7JWcWm/t24Semba19x56oGAGeW9GVBKS6zI9
Ktzme+YF0TX29Ff6N8xgWaHvdBAynN3Fdaw4sBSqPjOr85NeO09obYxz9j7Rcn5tva9GqR5VlPs3
PZJfzEpCzBt9665Q6kILL7taTsxFzNP6Y11AeCXC/bUea+uJxMxLatTxudHGbzlh86ugC+2LEtmw
6Qb6SJ5G9DzN9WeXxONBQ5+JJLk+ENr2OphueWR9ekQUoe0jczzD2qV/EfXHkr6JXeT1iQAmb2sY
Mb+ODbyqfYl1Sk0v2M3qZ4IGY9+Y6Wi7wA6am5tF67qwubxaKaViuqJ66jBFSg2Q2lCa6khqe5o2
45rJZrAC86Wd3dAuQDvRP8AhH5y8yEZODfnKYFytk9bamEhPTu3kvY094lHZTARIwfrbaBM1QqVN
JPb50jwxj0IvlxnxQa9MwCbO2gfFs7ay+JMa+OWs9vEt1O0nQaYlAeCpfxFO/kO1+aewxJvdxfnO
NHyObq0rTxXGtkekB09GbVBP4CH6wtKk2zInljhfScnUr3npXrswaY7KwWjNqvjalvCiVGiQEWND
N0knYDMZ6eFa8eyNzXMbKHcXlM6hsKZLnJWfClFfbase95pPr9UbP2ttom+wL6ht7NX+Zm4/6uYP
LT4OmKze9U+Gn08XEYptXR9Lp9OfI/UlckxoLr38MhgddPq4f2whf1tJXB/GlL6JhVs8zcJNz1r2
GWcBgdOOqo+ZenSjStvCQ7Ix+eXT09BTYTRzdoBpN3uHVWtqx+IFTsfBcc4kYBrPoemCYlf12arw
dtB5cNYZFoSVcnvtpALtWIT1rrfU2yQr7OxB016tPicXFZLU1nOetEHW5yBvKfSjshvj3t0LnxWg
Ek6wj6lHIW4OsGoNZ7LExQUwj2y78sloXEpaJnFwxMts3Ejvztn0tRhUfXMp13XG8MRUzt4OdA/G
dFCfzAbeAYJVnGDhk0fMxV4PY1ycTV3i/xnCF2H6/c3R5hB78Fxqsrtbr75hNqi/ioY8y7KaIvAU
HLRUI7FtxbDoHWcWlfbBQA0oKW+IxfErpE1JGOXcKUmpJnTTrW8BYS/P+CYmHTKIfiSxlx4wXawz
Vdh7bczPrrTEYWqYQxkTzIfG54QpC9gNJd8j4768BPHY7QZr4LzosoTScBK/qJasgqAACOpm8X3r
dyg255z4wau5GfP7MbMAXUVpveWYWDfozbuGgcGxkVKWrfpuW+1VFTpCZxW9C612jkE+X7YzatGK
8OVVzaSSqVft7dJ2pHSvED107WFiDvXg2O3+ztQK6zi6wtlqAJ0YeqV4IicMS4H8DU708FrCtU80
O0IokkaPTRrg5YwImi8IEwi95N0MVXFpetSTaNe1u/YmHJqAdoX7igv9nrYLS3np7CuiCKl3Z4xh
VEUNVOmFPbxQWuHwxU6yqi1zXZiBJDPcnudKwzvFeW2fxizh3WrwoMd5iIcmA9xSAvt5uAXlZ75y
OuKtbHdKnz6Fdi3JSQvLdSKAoVPzVyTbUzL12TLrMnde2gKymSasepPVPjmrSfIWpBhm4UJgzR4g
2Na2ojSn0dstITquNMwOEzPVT1KmL/0gmbxSYvX8qt2oaLCZD4zPiZUbiMtkshuG4H6sqX7GSKDX
sTAdYvfSw2Aqd09ZmOIKhlLNfqd5p181p9uzIc0sGz6beaNvbSv4EdR05gr6TLeR2ClCPMOz4z0Q
L2ZvjJy84YBDuY9cssN0Lv9MYTgq1HSvT/jJPNbKQ+s095Nuge4PxteIVTMV5Cl69u3uQqKtta7w
q+4n5a1dH7pe7H2PqjHdaz2nK7Hx5TaGYk6GdY1r0tzGjXTeNPkbs7r04BmDs8mtnMOlK3/QzHm0
OkP7boqIQrJnvzF6oXknkkUni/lWps5LOGXTexiASe6QrnJ84FcZ+8Q9ycSe/cmV2MNeJQ/aGrwj
+XsModqrVuVfnbLcehG+JD/Sp5WSk6DM5nfnKQi9c2ln97rtMK9HPbKN0i46NAkrjZq59JmleOcl
DhToeeaFCLvzu2Sf6O5tqvL60M7lEg17B721sthh7yl3A2m9YSBJ4ZyJwWE2IICIE1Ilktj+7AXp
FzfMSNJM7eo86P1mGMbgpLUqXCXJQP5VAg5tCMwHN8/cBysH7uFQwUiH6ERL8EApm7qKxKECJflU
cTFoaMdsdODBm8LUKYyAsL+rOvMxRjNDvLBNbINomC3bSXqkWcW7Rxp2KZP9MAWpr3nkmFHvPYRy
1FbxS+mAOG61Nt22joYQyXMfytFTRJprn8csLTepzoBCpneej/2ZqQIxqwx8B4CY3ytLvx/Vrhxs
rtWZ42OP9x5Qgd4TTO9u9Co/JhMO1TZrNlFmOQ9VXHwu9eQUdaXYa7oB8GgiBTmm+7ZvBn4O06oY
TUTbH0M9e4yV6I94/5LNKNzfmPCYJ1GTs1B7cjoC3j/ajG33hu0dQS0xq+jhU+Jge7cbGjBSdNGL
pSX3mYQWMPpMm2yiJ6K6SrYJlBy3MC1OetlC+gMOHJIt5CZfrFI5P/LGf5fF58gEcWbH2n3amZ8L
pKX3jle+5V6i37WGJMesbBTzTSjPVWxZB6F3pyIZSpKKkfqFuQ4WsWIFzMCC3LLPrmix7sL5MzOS
YdfkDVWe/tyn5cEUfkanbXJBoVm0vjT3MeH6m6rOOmFpqNexQjuHuDDba7ic97oc3S1q29+ojT8S
h8zGKhx2X0NYRGmrwxTon4vBvzA9wgJo2vs6DqarFqE2IFOkT85OkH2u5KA/GOGSY1aVG6sopvuR
PbEiJdffuoI6vtmtCr01SSRuZxdLd0ws/66QTzbGIAiQIMfHQC/AbPa3NIYXgVXh4vlQ50pUU7tU
x4zs6eHacd05sRV5ZhDhgJciTHdcX9fUSxqaHCCtx5GY5CLsS7CYTMYTMV6/9ib9m45UvUVekoXF
2gUDNufQftPJOwfHaJ97dzhobkOGrF0Ua7aCogU84SAMo81yjCOT3SRBVh6HaPgNGeI+1Cvem0i6
/TRrVsSp99toZE6pyVPVpT/Itp+IIZww6M4ATxv1qO1n+mO4Cl5DV5zp0hTXYPxCnAPRjlQiHxBE
x5ugYrxfbhLErheSzt+GBOoCM7/sPGXWIXMr1md5mK1ljBIpddt1KFV2YHnz3LgFE4tPTS2RSnp6
sPIJGdpJdCPbYWANsrSdCqMnwMM3L7Ffvf5eGkiFeQyw2xU8OSZnXtfvFHLTySq9c856ZBWzcN4k
DDaHxHO/0/E/cDHoTlWTYOBN9FMQ28RlxgoeAjklvmaJC1Yjkuoqw97ouIDkoH6wvm4OQllfjTFP
N7HIw8MQFvqKNdEphV1Jg889uknoIcjVvhdTOaANysVOk1Zz6jr8bJw3h7IvEjpioplbK/5GM1pU
urLbmrmkLoRF8iDrFM//UGHV9bLqSAmYoLyWh2E5Ej1SKO1OOMRdF9iGt00O+IoceyCAE2MBHk8G
aNYgp7wgf0Jl04OdZmIzC226mt5NHuEn0b0RMRJxvaOzbfruQCPCfLOK7xqcakcVw7llNXZkHv7G
MdNA8H1sqWrcksS7ipIqTatp2a4LtfEBPtKqxbK65jAllCWQ8mZ5AjsXkxsZ55e0NXd5kJkHGxwo
12g33E0l3LHQ77K1QeX1zogFPPW0YT6PrGsX5Fm7aWT01lBTvFg10DQrAOhIgSvapqEDm0phLEWH
OeyFwzyzRPV74sOU9DnFVKUwZNmo3cC0rMRcIEnb5nsZwd0ay+DBCPr7MPK9V6yISJRzTT8x7raw
VODpkjJz1hAG3uVSZ0qayuzgIRTcmk6KTs7qcNkk1TUjigCPjBmvhSqzrTDjcVMovDIt1jwV/ygG
eqxBQ3BO4lvd2csS72DRKFvnrf6baDTz4jQE0HZ1dT8MQ7MBeXU3cZSux9rtYKHTPk/m5nbop/pV
ZIekKcIzyM6Y5opGqqqtjXeF4w0P4RQT53wENjDcD439UpbiYptEpUhHbzedpx0Rd6hLG3sSQ07Q
XZwgvSe0TSOMgQVJUFnxNZu6t6kLd06fGN8h362yjKxxcqCMl4FLotfa0XNftzR+e3yqjVH9N3vn
lSSpsqXrqdwJ0IYWrxBEECojtXrBMquy0Foz+vtB7nOiTvXe1tbvbVVGOjJQ7riv9Yt3K+u3tZr+
kGUrYDwuP1SaEHnQtMQdwoGRnSlddtfp9Ejg62995FvcwpobeuYlXK80vwV+qez9mtqQlqFLZ6yx
41aPXYPYgwNaJ96ApVyGDEMH8QqynAyAzuixM8M/JS9k14AX6dWlj340bRqIb0R5oGUzWl86JbEk
xYegZIxA+pJMe1l7VQj4coZl7ZbInCsaygY+aX4SBkjHjjFcjDY5+COETRlqvCp3mJp2eIt20Led
plUj8nfih0UPSqtq7nFSvvYo+x46TY7vUUIxwdCZKh4wKyXBNBm8iGqqU1+DfNMHwaeKCD1pxvuA
5uImFPJf2SQ7msKQ3ExGoDyhlaGjBuASDjDt/ryYRTHUc8ijCNs+jaBqNolj5EN8MqeLMKGQXhST
jxu9NO/M5kmI4WNCnRX2pOAV0EyzYUOJbJGcIWffZKpxSNqJblrSydu2iCQSTuqWGp0DlKSi1uTy
fOEi5yOpq1pFfE/sjmJi2hrOgmZ6G7RjiEYSzewwqarTGmG5K/rqIUkNExD4WSGF74Hzxi80V7ff
8TWxuY8tetR1aU2XaWa4UAuoJCPc+jKVNdqjMsKwmMs3F2W45WsUnYTGeF1DMKmBNrgWypKXvClF
KpHDBRBUOC3VbVZHkoi9uGmCpNsJ9Reydynh1EG9zfv+p5bpRyv1B/SlRZD66aA5xqg9aE0uYPWl
AZuoJnoHUGN7S4LJX9aMWZURFlpS/uKy75QqespgjW8aQqaOosFuzkuNzlFPFGVYIByhL763Etam
ZpCIwG7bbJMpI+9OmOsXuRMXaYztONfRrgTEvUGqdt4KoV95cHQJ/xn0rBWlTO9lKX0y++jeGgN1
HwToyak9HRBd7LMtun/qtsi0m7ExuuOiXyneqIU/HbRS+eqAWJykTMPVIkaQ2AI9EYk1rxsCf06c
wecNEr5wET2VzRwhqFF1UuLA1aGD0YNxbErtHCZ9dowT/zLk4tY0Cu1jKM/yHJonJSOOlMWwT7R4
/om6ReBkYsf7VM8VHvWRT5+7+FrB8P5ofual3rzYxKpiO9RMfydykW5Ihb/ow7TR5CdtHIdfM7px
EyMmwHGQOnvpkw5XdGln1IKUekQhzyxuez0i2FikyjYugKcm1GaHaDPyBl19LgbzhJRmfk/cVnak
SMcE3Ayf2rhCkjIVQA9EmnkCcPSGWH19rAI4Ep2hRm6d+jKmlSkOoFUD4sEcSX3U+kn3dWcSMzBJ
cXH0+04ks22R27eC8HEiJQFUF3xIXkgOmtPaBlRx5zWidJrTUj37wKJxIMfD+QH9gHKvhXWAciCk
4DX0GAfVbAvtrZyMROmxL9iqbfxaMRg+xbrw3PvkX0wwn8cgKS9NtIAXUdOTFZKe+SAFh8G6L43Y
OK6TVFB555rsPjV8BeSm+oVGcQxwGPScjXDQxxTf0EsuTnmijy9JZIA7DfEMCqE35In1WKrWQ0pF
wIXTcnVkA6jVCcG4MSXElYTtBSRcc5FLc4fbZkob74pITRDoVVzDSn9VVi+6RjnzIWvKs5JkaKe3
TbufZqREwiLEOhnMv5QIpyrt0qdojJO7+lNuql0eFckTX2fI+1go23W1UwU5fhBB1ruZNJGyQQ3q
bEmICc5JsxsbmKh9g0zAGluQ6nuGKIInDmW0myMQhiH5D9GsI0/8OYZCeKx6WvtEER7yljm5wyS6
lazzlCV7oUA8tBJgsEOAe4+qznSlrKZGmRXmhyZR3ggr+4FOraHmowfHgRhWKCtOIlcOAZvIm2Lk
FjV0ID0QIsCFpozYUmaaTq/nOWZErb4R/OpBbNDKH6Rw24aKcZ8b005pweoVpnST5cl7Oy8Imr5s
7vPEILo2oJ7IWO1YFpq5j3MChVKE/1klhDvcAsVLmBfP3ILSVWe64JMi3Sohl58v6mWA27Mtvg+6
0+WI8Cj0iHdgdGtEqLdlOBZA9nT5NKXCpzAgz5+b5bw1ijrfltFzizOHh5buhJua3hNYjc5+noRO
gHvNKTWD0kavLLupk0+ryDeRKePRR2tqL1pfMH6Cc5m0g5vLSrzVJMyccj0qNtoIiUMYJOVV6wkO
J+1LUmBQkzbCo1K25U0T0G4ZquTvqlpCm8qa72r0g2/98VdOUt7tQ0YXhHymWz3048uYoABj5K+1
WDYHLHQqoHkiMJpo7sHI5u25y0vZ7TXGD7KJdmWvnSEdaWfdSn5kQZXuC3MSLiT7H6yU1AfhuvoG
NWtT9O2ZYNAD3xxkV6rMODay6yN0hFlmJ3i9dU/cO3kQhF/p1BY7coaI7SxDnaFMTiORkXMqpiBx
goi3DRnak54ol1gtiguGyNlN2jx9z8g97wWQ7EXs3zjqam4cBWVR4coRc41UlZvM4OwxkgdeEino
T0qLvHzfTUiu1rPhrYQLeaAHJTeMKEkVFTtTBN4Y6+ap6klZyQGs62GKX7qBSJ4oibcFCasm7HQ3
HSvBMUqpJhIle+tIkUsA9RsLntG0PN+Y9t7UWgC2urGTo7lzDHHyGaMTvBvj8VYLGHEG/l0dSghk
NAzLfHNC3FZOXSx8RxfM767gYTn0aaQN6FDjrM/Vx5zF/XbsgHBUgaRv1Tp5C5b2xDAQsKla4S5o
+hh8+jR64BhxXOqNRaCuWqxL71IcAM7kDYRdNYwhaQ7SjmXDZ3+wwOyppU0Six5rTrcYSAxK0R0f
B4Jdpi3Av8DhGBWcvimOoqATfOI7XCFkJYdG7sZ+sxhnWm5TApvre/hmXBOYxLbfmR0BOej4z33B
sKwafhDATLxJnaCWD5npSGWNdnAEnF+RW/ROBulYinN8YZxcMhSINCQfNXIReVlAFkVxrW61xQqt
7Yl0E2P1NGOYHtVYje8CmqwASdZeNKaHodHYQoxMcGWS05dL9yySXH+WTwQXIBrFAimSYjIRg+3A
5UChmaRQfjQUrhQIb6bixZwphHkxyvrSEdDDM9nob/KhRPBF3SRCpL8rcBQNfXSMTmlpmJCVlpbG
Ez/1zhN5bkIlO3U56XT+sMSq46j25MIgfpcde9B8sGhDDYz0Qp+MCBGSxMIWtYpv0aNNHX0k1Nu0
cXsogVuQ09RvSrONNjMDrlOtyy++/j4GevvMw3qKBnNYpOUGW1M60AX6yLhTDNVtqMpPvVJ8qnI1
3GB7KGdWw/iZAVDpW/Q/9Ox+DiEkj/UOHZryTTbw6ciih0weclfo9PZ2LrK9WsVOgQyfs2bmkpSq
jkaw6aFqwdOTI6SrEHS4kdX4aEyPnQoAfSpSiwYynS5FOALQ0lHJNhUuEq1duVA8gZHSKVU/BeC4
u6ALNiQlKj6bnbEhgxk4uBaGx7YQaTmkxH/OwhZbTNgjaOGQJkZmG5GYiGhIAII5ndVg02B2uMsz
QrDtcOymfrh9DAArHTUsF7L4ma5Thc0C1qaYWYtup8+e6SukSgRd2ct59gRUGtszdRyOaN24IyIl
h25IqnMNYGVnmfOnoQT5UZSV7LiWCq3M0dqWnoOqLre+UsyHQGWylkbkIecRv7AuTpuzIRDY1iHa
tho4gVryJ0eWgY2ZUQByuivuB+hDZJJ5zHkfAkuMLdEujBy+QjJLj1Md1E5lQGOvA1NFmDQczzXp
+5VelpNefZjjH4tWUqX6+lvDeCW0pLdydaNKo/JoIPZmt0g8lrpgHJVkIRVgCo6iy3yW+3a4U+J3
YInaA9JoO3WyegBm2KBnx6Jsuo1UyLKTtL+KKHsN6fnvSD8Q1QW9zkd5Nrb0bQ+kzOh/ZdEhCsZX
Vcxo5kI0XCxsgnBoij9WfMQY4ETnD1GF++4Q2CClQZcP6JFVplnuzLB/xEREPgkhLSVhqI+OE4nB
6tmgKX5J7eJ3rlGNa1Ff8CrtsVfV50zCFckHQxbExY84mpHA8IXNJGvSQZu1s+qj5dKgdL/HhmIT
RxMDQ7M/1qSLjpafnUq8jDZDCY1XLeh1Ky1WHKWF+LCmPAXw3g90k1BsIctN9JSvQ4twyjdEtpZv
onJStojUVYdcMEvSgWmLiW3WOCU8Ohd8t7ltMqIn0aAIzpSH5JLLxy41cUMxaSVy0Yd4TnbKifMJ
7/cOc85mJGBeY2JKVgexzr5OYrfJup7UXqHdRdivg0/FWuoMBtJ/UpqKZDytvYNyXWVHRkpsNJ8+
gIZXCP8dAkHAAr3iU6PIghs1IgLNqfGVVeCi+G7uMjIvWddgPouaGKxLYrqzpvEdmAoPYNXgoYVD
3I3Ac9V7yiCKnpB9QnQpdn0RXUICsjbMksZrGt1tcDhKsH79MXj4p2H1M3T3mAtckFqvN7UmpJuh
I/6JsISO202vbMLEkhYxdOlS9e05VqEtZ8VrRkjNhk5k0L7ggyWXBjZIPqM8A9DEZOWV61lpC+9F
N8btGFgjiL4sPY9592OMJeKSfrJXJuOpkkiRVEYi2KMawxZHIsVtS42AKulKetLyRjct6cwA5a72
pfpQavVbgM65XDTZbavJWyUagnNjSrcTxtsEalN/Q0M4HcIAQr2Yi+TDyD8x/lswj8ONoCLFWc/N
/conaFXpEYAnNqct/SJVxeqxLnpvzvXnVjVShtbGBEtF+KkhceVlYVK5wmThH+cP0PTIOjk6iven
vG0/grpqj1E/LQBS7Zv4/H+KKP+TIoqqy9BM/1kR5an9CP9DC+V7h39poYhom8BjNCG3S5oM5fKq
hbLYiOiijIWgqFpI1yCT8i9BFPm/yC2RBNZFS1/0Sn6zDjHQSoGMJy5caDxFkFH5X1iH4PD4n1xl
Tk3FNGSRC8CBSLZ05Q/+fUF8J6RrM511SUCxl/QtBJiFV/FbUTc60Pcr5eK7+OcGakqS1zbI/jfJ
jB6yAbmKoAN9xaLd5QYhW32w6NZpw7Yr1FMwERzIJ+E2NKTBqztYnTX8AtVXTUQU5l9jIUS3qFrX
DopPEdpBSbwtakF3BHUOF7gFFpr4SO6IhRAnHbrDEMZvoUB6XIoNcqJD5JXqotk5jHRiOqgrBqpS
loq+alrpySYDP0iKf5GWXa/EzKy8uKxFpMLN+WEtqtmc9kdzLga4Um0D9qfEsGpdtbbk37fit8Os
q367S+tW60JRN3dRM0u7Lg6XUfvCgQDDq/eva9HvhpR0Svio/ZshsS5PFuyzmKNPeeVKXJepQ4sA
/romVf1/FdVVG3ndal217n6dXZddfyZfd1zn/1vx+kt/9+vrsutxkfbU9hPZu3276I+Ki7T/WuqX
2bV0XdEs2qXX2bUUaCWUlbV43eV6mHWXdTZM09ARIyKxf7cxNCqiZH8e8XvpursWoP9PuILzY4SF
cnb4fbJ/nNP199Zj/fFT6ywcCtLDsgpS4d/XQx4IXdl1nmGa7ORw0+xvekJ+JSkMaszbuRIN0gUB
rGfVIaUP8c2w+N7wykVYN/k+xlpc91tXX2d/W/3NjegW5drv4rrVH4dbZ/959foTv50lX0K6cYtu
JfbuOfjdhQSykkPWLatAAD9pIXiyISPR29/zsHb/2mjdfJ2dBXyDh/t113XB9UjIPnKQdT5dDr+W
rnvmK/vjuo/JgAMiIOY6dYgIWSlUh1ZCDtbWrsXOz+tDhhEZrsisH4lhb0oQiUTnGDVoUqKg1kbI
ZhCwQQFVmWF0t5dyuFaraUUeNSdj6oWt0QrkrKMRoAnJddtcIPLfRWnRa9W4m4ktrvrga3FdGrbG
UcUGb7fOrZN1x3W76+xvh1wXrqvXDa/7rct8GefrIobSWgWzSXOcFZ+M18PN7NfHuSsUWgqMLXS4
tkijt+/m0oivE6UZadTRuGeKZld5IOSGsVpRo5TfjQNRzWg8qCRvvHwJ/EwVaNXqsdBSeFRXpsMy
kswaVOL/DcO/Qu2vy3JdKTcFoRp71UtHoyMnaF3FNOy18qLGFTLW6BV5YV0puyAcRvpETFJdqrbk
gR6BGQ/gHIJGPPi9/4g1+l0TgScv8R1EDbxWgGpX0WadzRBGVluuQu672AESOx8ImbaZHUGvJV8C
W3ZVZC8XmwCjxhgysNAGjipY/N2zpvQfitlJ26wJqmOUA6G0mjpxYL7yhRAVfzvioe2npqOXBKGr
am5AplbNQROMv0qNWaueIXeEAGmjzagO0dttiBUs/JZVp/2b07IWrwujXiS1Es7kwaBXXeH/19m1
BCtO2ioZqoVLRVonSQgNy8ilPer4U2aHukjGObhUIpEavdbLjVAOVIEpw5cLdGsDMhQDxLq7ldG9
+H4RleWNvb5+a2ldVqX1ZBu9ig6yIR6Fokh3pgnFkJEL11wvvi/X+bUEnhLldFwkJs9U0o1g9OMh
KY3lCSt47uV5CHhpnQ9NVpEl5KkMcu/kqtGioe53FWhYcoSdOaDZC+dmPHwX22oxvJf34TwT+qnV
Q1CbaEiXIvnbgAoY5hYSJxiKrZMKQ90BUw0CuABUoF0AGIe/E5k5hoCtAhqcITZ6VHhywnwbIak7
0BIRNuojT5rumng7PUDqVcJ98zCChdphuQriIcqd+Tn1hF9FuAsUgN0OlDxexeRnFNvJLaIuZfBK
fruEoC56U/fq/lDKmwr32caDDiuG4FRlh+xp5MoNdmPEqQ0vN51ovgnEW2lyK/Vn53/0RMcyJ64d
hWh9TsBw0z4PeGoJrhh+ZMoJZRHMps3x2JleGmzDfAMPSy9ew2mfzV8yQq4aEZbwEKHchXE5IHgB
6iJiXU5PAHpQn1CvUIGBK8c+eDG+0CWetCcNca/ORealjs+F/hwquyo9kZ0w4VVPgNdOeXiuxX0p
eib2Wq0LlEENdzNOb127KZVdw+2UBViMqg1tMEVptkI0YS+YjoKhzq8RyKohg4rsXoF5SrPLEX2g
sJmd5dtQxBb+NJn3ebobuhe4X9B9b8v2p97vCJofDQjGpW32O5znCWkb6LuCE4O9jb4aONU2OwTJ
vUEOSIVicRP0B930mszxTU/5GIj65cVO7A5lspeTU9bse6gD4k2IgUmPlpGbKo+R8oyEZnY7YfUB
Ws0C6Wm3v2SMJ17rZzDyo+gpv4ALSfTXLgz8mo2QQq9w9dCNfLuwdtDC+uf4CFRjuATRRnpqz9FG
Md2AoTnGztg/kobR96OyQ6UZ5rpWf7XQWdJjUJxNgLERhnFbfT6Z8mc8gxQ4zCi8NPNJtO4KYQPe
1qx34XyojdukOyKm0c/UC7BAaQxs71cRPKvNOeA9OpK4537Hsy0Cb+PaMLQmhE//fUMbJvCajuEB
kYZAccmXq/1uLo8abpq2qv0MZxc4M0JmZnuQfhX1XZ7sS6wWxOWGcZ/QUkLRBnX0jWx4FUkRwYXM
rVSO3tscrH0vuqM2OohoFPmWmMRiLmo5eQzVxs3BC6JIaAIi9KRxI57Ke01wJfXRSg+z6Kmgh/dZ
6/lAMBtSIcd0dpeRf3syhtlu6k2J7xoD8dOcTLY7vo9P5MIByVtuqt218n4IBSLHpwUSG2/HHZcJ
lB/4ote1e7w4EZSQvuJ3HYPffsQMZCeLm0G+H7KToW/FR5lYN9j3/BwZl+hVQ95s3un9YYmRw2V8
s1CnpioEu2zxoCPzEd3PZBRnos7U2jreQwSHnQsEdAujzpicNAMweZQRwdZsX4IAcKCMgQmRsw7J
F+EU159ttgM9a8fSY2de2pTwrodS2Yyqxc+S1PwTYCvNVW4AZ/r4VvNttmy/PoS+W6rb4Q2PMlID
MTghckbZjmFR8bpoQ9Nwot+kb0Sw39B9hV0cOla64Z7f8DIbZ+tGOWa73CsaFyU8yAlmZyOUboPC
CxTcpMAVQjYGt+T27RMDJwUy17F71ZTXqvMM4JZedw/JHaE41JM4r9kG2mGn5k1d7jgnv9mZ2QkR
CV2xMcJ5Kl8aABvRTrGOCHh0ri/icf4ATKhFs5mmWBpO/XDSxW342UU3M9zsbi98pDyuqhXBXO2a
6Ka3rZqMX+xET/lLdoYyf1EfBbed78NoO0OCqN4VBQDOBrE1G30dTXLFeIPGg5KepfEkqAQ7sYCz
s/IJVEVlugbBu/Sux4QAmYS7CA8NaK6iXZf2lHrtrfUC8NX6UTwbR9yURw91+geib6h0B3fzMUHH
X3LHF2tReduJOVgEtzeJ2TvAdeNXUTnosItJUSIODHeUF8OPHBxvcT0U6AVT+06l8AiVt5sf1Rkj
obuBQWnzYYmnFjwXvojwzTUeMsQdWwNGhK3dTHjx4RG62jQfTBMNo9aJ4kOXugapw+4hiH8N01uP
ESXjSTsKXzLYhwTF5ODS4/YgMiNuFVTCUrzP78UZJRggQAiYez0tS3SAgBJVQApOknBskh13CEZM
jR8CMcERGxAb1f2mAl5kz5Qlu/9pfnCWl/A1Uo8cPTkyoAmRb+xtIPTho+5Uu+G+wLNO3sytmwNJ
7nAr2UFxqdxqtNtPCY2IXVgT8ds8grDQHf0gOwD/toZDVf+hxU75Uk4b/TZx6716pyTbeRtv8iPZ
x9pV3n2vXfIJjuHyphluMjjiz5Lm4Dl4jCNHfABwSQTehvdFZQhfRijCvmfhTfCk3po/Sy84B+ev
+qWDSXMTt1ioQAgiwuqgAvXEjOCiGmVr981mdHwvc7inNhIbdrjV7n/YX6Xb/Wi2+mYfirZ8q9zk
nnwLTAUSRvKkDkuNyV/iF3R1pMyuX7R78q0KUC0VVXPXf9RL/F3cEFt47D2LbdPvdVQidkqx8W99
w+1lWJtoEO0Q28GNTgOCbdjB6GCETBeq2LT9NhhcoJh2Fnph6xTvza68RO4I60vEi+ae4VIBDQ4X
7Xo7udFB3fQOPn8ywX912+c3CJhAdpE2nyTpHZwcZBeUkfSyJ749vPuBo5yAo3oGiMAb4Yf4DGOz
j+zmA6Cjmx2KO0Chd+JTcEigAvJJsCHY+fFN39rFE+lYzmoX3ZlvUGlYJ71kCQQ5h9QHZ429OqFh
Yqf7wmGkFaJkHTgsi+x4E93hZE6C1eC2g7xf3jMWiE/Soxw4/YP8jOPCJt/2t9qJ1GN/mxx1R9nw
sm+xD1W5aY52Qu39pr+t9/7uHeOt+TSfqhtlC6U+8HCdOFmhe6Z6ZzOVjVm8G2usQflm2NuZDsKU
P7AF1p02I52Ttg3f2r3Wc+GTax78w3vzMZ6yG2wWcfLa0fs4gTs8heQBtw33MXEEN92QubM7Oz77
DkpTm3yDJvzW2kIau233Ogmzx+SmfBReo3uizh/xo2XHj4Yt/qqecfvawwDGss5u34IXHejaxnrE
rFc3aAI2TLPWRthsy1fjhZaMV4c7DM8lBUnv8MZCNqINH27n+xommlPukxvB0zbGSXvE43TjOzl0
v9yJtsabwL7tJjzrtTO/oTnrjDZuOI6FQhk5lTdB8cAs83F5y7iqXbCjU7JPj7wOz/Fjexp+JTfm
rj9VHym9HiJfr+Kv1+wmup9c/1f4lv/MPJE7QRujHbVjdyaVCwWC9vMBOS3Z2Xbv4lN0p2MuS9ti
N1SqyH4UvzAwh6AyOtMTALjRfrQ+u/dW5skmx+ou88wP9al+m25oCGkg1Y/6Lf6hOsPNIsP1kByT
o/wEpvW2ulOfkGZ1uKk7+czUmTcCP/BZJg6tz7Zx0CHBP/1keLqDleTr8tJ5wssIygoCBdGK1q7e
UcDqziBgWDja2Z3k5Rc+iYfqi3e1eELfYI8/+LZ5mo8BbUz7AoKqOPN1Sr7W9759iS8hhAq+LtSi
zXjMeF7xhuxPqx8A1WOsi9wf+Xbqc/QFbrt9YR2VKeo2OO6ajFG4NarNboBadMEu+GZ8zp/xg+A7
ceL4A8I5WygU6rTT0G43qSbCp4hmFM2oth33ECOoLbf6AX2Q/cgDmW7Gn/Ub+WkE+ra87/njQJf8
B6nDySmehcu8BcjrkVjsYsnDQU+EUfma7MCc7qP96PIt7qstUnIH4aycwSO6xn32BWFbazah9ROS
MtlB5GAgKN0mL6ZBum0b3k338A0v86mb7pJzfaRLocHMbWzxDeyL23v+7Vd0N3CrR2cRM5o3A13l
Q3yJ7uaXcW0A11YCGDKNSoU2ylPxhTU9jYpoa59kq/hPIheMXsRn8HMAWeKoz+0+34yLHJ/50V6q
g/WJoI0gOMM9+hfmB6X6LXzVTv2FpDtnPZ+C2Gnu0d7osIVCzuLBeBGf6ksClWreZXdL/+Bd+qze
OUUsuSJtU33102lGVNXuP2ce44IYWRrjRYIjtIczCjSbyUV9s7anw+R+9h49PMaa93jbbgI7oK0A
yOPWF9pSPpPvc3YGYdI8pReavPQynLmviSc6JHSOXWBLF/kQUkPpAjnSu7hPgdieAEbsqfggLiyn
dKtN7o00N/rOuog7dPG8tt1oj8FLvS03EwhyO6QZew68z3BTutpuDPmmjXfQEOyCD1584bzHykXc
k/oybhmNvVR8cT6Nn/MbnivaTwjtF5Nvd7y1bvKX8qjv22PYONY9Th6D4XaxyydNvqU7SByGl/Zp
9BSa53oPInYjHKUHSGA7eqgceXdrbrR7+hTDl7lcfXDoj8Vu9rqvnnbCy7zGqRzJi7fxQ3SX3GnH
fDvcY3/iSC/YJ1FbR4B3Tz0184466z8TW+QBql8Kuu2RKz5PH9NHeQuh9z67aU/weG6MHwg/PRoP
0qVOnXnvHyAV3Zh3SIhs4rfPeCPcj8ee6qx4yz99BLwMsNzRn+WP9FbQkG6zh9SrGrvtHeFVxN0i
shO6UOCG7FczPPOlEZ8b/4Q7DP3ig35IXIRpCO/uGS/cxVvphm4mb638ZEl2SsbRLoY9iiEHdW/N
mzzeynBijC88YkAi3CX6xFNETdV4bB8tktIHSAITmNbH4t564SQ+gx0d/BgUz6pFkfR0rPB+h/+S
Mj5aI26rJsSqDrFOvpdBP0JgWydWQPJg9UxcS9ISolpL39EoU+qQtY/vGIUQhFqFKNbJKkRxnV1L
wYRjFggo1VmjUOv5mGKKb7CFrp0hPSTDPO5DUuMVckd7BX6F1DbGXoIKmvfRsRHee4I5ErKRpFTc
qpfB8YlFgEoy9whxC+zpPclICrBWwUUmJr/D440B8DJh6KKDIwIVj9pFvYTy1lLTAMiYlWEjw2I+
NPES1ZfSJa9QNwBE12LSimBgwoHmMsWgPkf6S45MIpjmU2DWQJYDNGiHPL+HEaYh1bGIbs0x+aRJ
qW5rldhgBAX2IC2LRoTPD2EIjqmdkk+p1Ym+yNDTQnrU5RiQoEIxjk555mAtdJ5KnW7QcsZEtcgI
iDHsDw3jVtDf4AbHubiRFYUGtxJQAzY9UBspDSfnpARofGoF1HHDIJU/ZY626Ja1xpIeWYvdiBZg
EaklrekS0l1jvGtcdy3BESRZN1TVMfOBy8QK4e918nfeiSUcNK8OA9gdE27Q3eKM2C6yZ/2qffZv
80SxJHDVD4zA1jjoOinRW5bdtYjkx13bwT9Y47LfsVoZ4yTGaxFTjEQFLypxe4XEQcRzdYr9d0lb
7GLXZevkj9lp2W7dLVkNZzOsZ6FXEehuvhKx+RJHE0w/HrXJ4laLYDXfCgxspcXJloR62pZc12rK
N1lifagkcKExFriZvx+6AEfcDm/canHJLZcsDmDX6ruUmNZxXlx143nEhguilesv1r1Z1Rn9UVK6
Swd8ctsL+PDOMupuFVF1nob+bMgw0b7n1hWWiFtqFBCz/23hut/3/FrsR9fKjfKozMRcUUrks0IQ
uV3thRtkTMmNreV18TrJyVUeQFijAbNsus5e11aNT8QVgaw/ln8fRelqDFCvq/QhvzM7ABQF2CEH
/C44uEnUzpFFFhTc45QQZegBo6o6t5c66C++24KKJzNiJW/F4tKMc8/+um4tBYtCjbmaaK87KKvt
87pqnVTyYgutLg7RBbzBzbrRuhPRa9ShpDWNuPzeuFp1fx/quvR7ft1h3XU9aLwag6/F6/G+t1wX
Xne/7vN9+D83HxdP7bruH/7YZf3BwcCNe1h8ua+HuW7355n9Nv+3Z3b96WpxD5exEf/eZT3kb2f/
29V9F9c9/es9/u2XvovrBt8XaC2u56AJ8T9fnt96Jv94T9ZfNpoIUa51699++Xqdf1zMuuF/O4Pr
T8zvc6s+kaZ7g0WGjtzS+IMj+mvyx7I/Ztft/lhGDoC41h+Hkdak1XXztXTdZj1EsWofXbe5rv67
ZX/+zHqIPw77vY2hzPct+bZtt1yfuUpFBfFU7Komxt2UvCaufkyWtX/MGmuGE2/bv9aYa1Z13fy7
uG5fEGuSTQ0O1N8cYt1inVwP8/0r17P5x/3+OLF/PMy63fWX1uNdl41LFmwF1Pwf9uh/wB7Jii6D
F/pn7NENKdrw/20+kqL9+B2D9NeOf2GQLP2/NF2xNEOWVEVDeRJ173/5MYlgkFTgayLIIIM/oH/+
hUECuCSKusVqUQbCZGAwcTVlwgtHVAx2MxVZVP53pkyGAtLpP9ToLUOFvavInOFiQKX8YVUDOqps
AKHLJxgESxdunaQt3g1OS3Q+Eg2ZFpFeEAic4gAhkmHWdX5d2IpBZvfo7W+axdJ8WvPOSz8mU6V9
MVvgLdIaqZxkmBYZqg6pZhhNpO2NJR9aJ+Qx4K5cvl/mpbIMeExkXqT0iIugzbXANNDArHJvxXSu
8xpKbcpIZ7ULsmBfWYMN0Ok+74ljzWH2jPPgezgp92KQil7e32B0OJOwjFx9krS93y/2AISOYuya
9Kp8QlnlMROH7gSlGvw4H9YkEm19SsptHJoS6UszdwLVvBui+AilluQD5C07QZcM0D+oaZ4edtUq
QGsp2wCxKhy0rZecV/VDKWglZd24ReTntTKT+6YK7iaxfUm1ytjIWlVyhTGx7RmiVQZMSogipGc1
/1TliMW0kfVLHxEUoWM9ajF8PzLsdl62Z6uDbZcNZ7UlwSPM2gvE8ouW5HeSEiFVoJNMHrK7/8/e
eSw5rmxZ9lfKelx4Bjh0mfWEWoTO0BNYRmSmQ2vhwNf3AuK+x6zsW11W857QQDDIICHdz9l77bwE
qyFAVUz6A2P5Yud1771PDcq0BMxl5g2Zgks5f2AbNi/KDk9WBMUQ9fLKzjKqzoOCmyr9cQdL39+7
tppW0LhI9WHsrmEFCwpMwyCTrNi8Ctv8vZRsVQVFYA3MmwmRMZ3DqH4rPe8xGKtvRlXfeY375IfG
c+O5tJaH+OBnDqangO0e04Ko7gUALo0aSWKR26rK8zDUMRiN6kfVmmpVmPmPWWCNkYeU7IDeW470
afjEOPyJlJn+YtfuZAKQPt9OTXoKGsCZMgIvDPNfjxA8B8EqcZ1jrVtq1ZDxsepzG0uuVf0SAmQy
nCgSiDsoHPLed8Vt2ho/7ZS9lZaPWU83vs1Reoah/SsDlm/HzplgZ2olbqtWzkBDaOJHazHVxdRg
W7odB14dElVT0eYHYMNcGws4xd+oguQ/DP5HiRl6Uw/1bZ6/DjqCPp+IBYJLyRQDCPbNeEkEm8o3
aF31Fq20PrgylU+XJXkodWTAuncvDSpP6YyUEVN6F6XHfNAg4lGYzmBsudgweyJzzIlyqxXB6p29
srDvfkyGugE/Qo+tjW87j/I2Pu5w3dm808iwJ0Flq/TkGT38i5n7Ny0+5nWnzzQFzV7huKKyWYof
Vqvfad3JRQm0JhNnWpdefMDOm6wtLyw4INDRl+WTPTg/OuLGNwmAZa2nzBbW6TckmtMOBhWzdXVr
enhmi6GocP9FJ43UkKqiNgvv9C53g5L0luDGpreSyeSl8jGzd8kBF7+11kdzb4gIllj7SGBWsgYV
sLXQQjB5hwGUO+lzSUwL9dDM0WoMa/GAxjc+1N8G8lXQK2OSkDrwO/vaBuhCHAx1wcGW960yz/iP
z0Rc2WxUPRc6IApBRns5/uIfvGWRdaeFFfj0OvqwMnXEr4qfqv4WOPEHy9RgB+fgaRri4Zjve8R7
nxDkHF9FlXygp9aDce8LIqHm3wM9mB0lKA+bVqLIxcxA7BNTkY0hNvg8vm0MGD2y+hW32kFSLvKp
sdf6gy+pwLYG5zTknrsuvE5revVR2tw7ZvQ8WP1OayCHVW13HLTBQTY13Il8fAAVlHKX4PCK33vT
i1dZ4/xqPJxEU5uUK6mps5Pq3/yYg1nYZkWc6/BTt28Cfzwo6d0CVP4ZGMpYlenw0Jo18Jq8fTQK
ECHWCFXZZy4H3cHZehO3lLALvvVh/9mYxYNe9u8KmQqN4PzGAs+7bqEu8ss3nmsBgMqPQ4zBxe2y
75qqn4wB1Ziwngomio01eeukWlVGTu8k1R8CbgLY5X8ZgsrrgLEyin8prCAAO3aaKNstJgK4x61F
DbtYuZG/YV5DV8qk6FhBpS9utCqiSmFjb+/yJ52PF54bb3XozavE1A9p5mzroNtXoEw/nZhrRRfe
xZ79OY0WBPXQ40Oi6Nr30nFrw3dYT4SMrlqyT6PeOss0PySx9RJE+k93dhAVlrYNJyAXoeVeBaLf
+Xha3NHATwCgAuHVWekE9uB/5juVaz1TkOzS7+Gwo1LzoAdEe2TtFTA3lWR3VhbAcSTJlL60va07
/xQV1loQLZ2m+X3apz9lPMc7N/XO79V3z1T6xlP4iytjHc1n12zKhUYT4wgJf06gV/sBXnbQ0hSH
LbcZwAaY2rvTUCZOGh9VAnN9OSDdS8DmMV658fLgs8/hqzSE3gEa+2iFfFYqepCgcos+zlZtV5kH
vBGINF39NQ9ab2ebAEDwrR1VhRnadfsjGYNkzCR3Y8hwYqAz53KRz7VgE+Jc0O3pwci6cVXFPTqO
al076APaxLrWc+VtSIzbD7FzwJ22q2z3Rak6xG/XHX1RGvsGHxF1zHEnlXjDhIY2ozE/MrO+77G5
yCje+9lrHkKvG9VPX7VbLXOv08F8Kg37W47pceWq7i2GNr+fvOHUEBvUdVTtCyLqKvjB86Xh2PoH
A4zxWqni3izEA6Lps+e34dykpBqUEDzh3BmCPqjgj7z80a/8XVMm360BzY4Txc8l9SnywMxV6WRU
7/Ru49ol1ztlI+tzq32RU4zPJrgIuc1xg8VjXQeUTQl4DcESVK82LCDolawvdY7cPBjnTGSxHgqd
uxtHiGnVe5mDmCutk6Nbp96Ze1nR9OSr7FzDjWePv0UGuNd4cn6Eidg7bkVhetA+fMulwWbf2nHo
H4eEPkVKYa+p0vd2sPV9UcaQF8x9n9D60PVE3w2YUPeWTwZTZJOv1YliVUY53VlOcServptW/AjV
FCVpXf00SROjk/hkJrpPSXgIUV+lV2XLeCgo4Kfo5lPRc7qGpfdMz8cuvaeod0LavsFLkiARwnL+
Jrz0doQXspFF/OBkwc88x0em+Qyf3Hja1OMLYlfQXxY9IqhHrTa0KzNTH2ZZwl2S+k1pfkwFbI8h
fTT8ksb3W3bTWyZjAYOuTp1yRcys5hFHdIwARX/RNMxvJhZoEDly1ze8RS9I1ShJCzXpwOt9S/ZH
i8beUvjvu4GOgJOtM3OubZSftn9n+vr7YHs/mrDg9GmGqwR88cq34usxRANUFE+BH8K0D/W7xqWr
FU/oSUyEOaJ1hhWQxA0Z8PBrPQq4pI5Z6bHTaW2pRL6lZvIRY9ICFHYTmvFDK+IbI9Cv3ZFGTo5v
3WyMVdtkG2BIHIgCQ6kTKmLk6dFlU/Vt8sz3XHPOhW2TJJGm37qUmDuD39goyi+Rtsvi4W4oJKQc
RYhTEp4xI3PdpVPD5W+j5WhIBB18zUHf4ROAk0fqFYgCzdu2vAsYWPNTunA1OnW7IXhr5YfytrDF
sFLY+QSQmORHbhgtcSknmbnctLzxM57jnaSrQWXL051Hv3Js7DMjcg0CIM6vYjef59UQPEYNvDSv
JWwtCKNr3SeFaAphAbr9/YwDXJM8wv8O04dAQwDgt3TrdBtZJKyI7xJXgONNDFPyAIj8SOSo1RQv
CfjanVN95o31gEZarBDFf1fe8OqG/Y+xa3+KCV2QVnxEPnqwUmdbYeV+6IDiItDITrXf73vYBwcj
6B4Mke1He7gy0M4Q0Yg8QtbvhMoiIrRBUBf7hD5mE8eHOHJfRZydg6r6FbbcYkcjfR8EjR4DfyfV
stUkknujQ5bm1d5n2NI50fPh2gBy5hu9i5Xf+QBmtg7whBBbNN/wFGL9n0VHerocakg/TnYkfEzs
R73i9t99swrvw4yDkHEvzehDoeZ6pOEiwNDJAhq6xoXkSVDekD2YoLX94H4o8SDKAapPDOU2pGUb
gdl1k+qecAoEc/6MloO7YcdPysofRym5/a8DOJT0aSfJZMMH0KujEtJi68yAYFd3WN0qWx0jb7IA
EYvbKXRv8ZpBZwBTCb8Cwo1iEtSAS/SyXU8CZ1UMkFiHEGlPAWMTnZ3uf1pyfGjM1MbzUt2Ng/Gs
l95bUMZXWuxwfSHGG92jt3EASKSNw8E7ZOtBE8c+4pxqE+fH2Bj3iebta0UOSTKRGwIZdFX5z8II
5K5ovJgYMF1f6651W5sRXkzjGefw1vHsfRUgh+uH7BC7Ga5IMNiWTWNkHtWiZBucmBtghClYi667
pg530HVRNhe0+EauUciivVXwFgxGe5zth4acvaOPGr6nTe7S1m5Gj5ZbdgX/wF0FmftkWuGzF6BZ
H9ybku0qy27dFulPkIp7o+rhf71Yov8ZhcEPOQ2vvkuvN3SepcV42/dOzL/vrNL9VcEthd+lNm4E
KXVO0WgYIYU+miDD/oxFfjRQftXRrTK4X8oAc37h97iA9tToD5VgsAAlkKiCYSy2kYNCCcz1Y1PR
U4kde50QhLLy9QqJBBnpFPdjTk5Fi1KFb2F9ayWI2mTJbd7Xwqs2Sh4EWuKtP4Y/Yw+ijny0ue8J
Z/vZzbVMZUVofFHJXbTxsBcoMyzP49lG4ThGtF2eZlm1D0uOdTURxnjIaZvJYKRFOpcAl06bL2Fi
IVdviX/Y+mX5Y3lfqqRYlXUlN78h75c+GqDueGs7NZKcWaW/rFOl6PaxpsJx3XflaXnBm4seXxB8
WExqq4v6ezCvWx4GzrSuzhuk4w4Co6yCAupNFWbEMfTQEs72B+lHlBRCXb73AykNfzHxrTjbtUnz
rZ9rnMRZ3A5dr3ZfJgB7iJKjjQAO+hR9C3dEJRFGIMX+9Wvz+XfZdiM3+lwSXjIAlqVyqfIui/4c
ugCBKDiYHLT+3EnybQtTxmI3WJ4XGnCnBHSBoVXcvAfwlMvPgn9BSt5vi8tfu6MXTZy1dJm+FucO
pQNHA1csX0I1DcKwZh7WvUxKnJYt97WVIg0k4GySWDbpslWSlnt+M1tgLtt/eceyJ5Z1X4fD8nx5
MFMfd3UXHirLJ5ite1h2fOTOZphl01yOhuWVWmHOroA5IxJjUyxf8sul0cpCMNqm3DHa1Uermq3X
pEht5+0L9KKftppl7jI/sDnqKIHk7VGaITDLAmGKGB+4wP7VCM5i9KYopXaS4Bu0WcyBDnJqMNxQ
2in+r3/823dYFt3URLshQkKS56/4tfeiEIl9TsIV2FUOjqXN3NVaARTO3KiHNE2ir42rKPehkryc
NZ5wMcEvG+/PLWhW4Q2R0Z42NTsToCX5a174rnWZvr1sYeEhyXW9nHscO3T5SoXe32X1ACBj/i59
UN2mzqTvSt3uySHJONEHoe2+/nQ+rZd3Lp/4X67zu3JC8Ea/cDkSgDdSSyDxbfnKQjnuwYJ3dDl8
5j+AvskfEBk4lHI8LEew6uzhMOb2euqqbe5Slvotr2P5Bn98F6dIj0FIM5i4F+SM87m5/Mvlb6f4
2mPoxtCwcOrj15G0/OK5wrk8vawrXFR/XJFsMbnbwK2GXeimd+7ShFiOvOXhcrb+doh+LS6vT5RB
kV9SB5k39tdbYIbutee2AR217NW8koiyZX28nOHLZl3esqxbnsr5KNT7fte0CZvJjXbLa9bFknR5
/5+H4PJ82VLL0td7ludfi3+8vjz9Y93XYfsVl7G8VGSMomyStCWog1UqiBCAJKr3DsFt8/bE6duR
LdCsxCh2cSNpzDfMhubL6oBwY+u4t4Bj791Z2FV4wMkZBs7OgyG5zz3zMNQI6ufUK2qN4N/ORYPO
0/BFS42I3IWDqSE0qLTuoI2qPS0PBfbaU23UDo6KeaWbzokjpS6HjVugr5xjvdcemAiqoBWvLH//
94u5F8AJ9gTkuHIiteFxtOLwjAUwPAcRJC4QxfOicJAyLYudAAQY1fp+MNUgd77tyPPygsRgCSSn
2zkZV+hsPn2WB38+NC9PL+vUElmzvPy1uLzkLTE1l7//f7x++WQAP8XBqkWsrmxVT7vL23/7uK9F
d/46v639+te/rbh8wcun/N26y39fXlWO/Z4HtQf2urG3f7x4ef/XvxPzwfHHx091LkFDtU9fH3fZ
OH/83W9f9fIxLSWw1SCYS13+VczBhRzmLcxTKAxLet5viyrqqpPIRh+OtL3S/9V+MRSymuVhWbcs
LX2Z5SmW7F0X6DCSAc8xfpr7MtWszVkexmWlTBBQzZSKLUVzbiPhfI/ly3DxvzxPshIpYy4ZhC7X
/aUPuzz4ywEg53GMX5c1thrjfmnP2EufdGlA6tzgtnbDpGbpd/ZTTE2DfEfqtJyQHjkvJ/XV06mW
IQT5wIibE8yImk5HKG/CUN8uDR055+/oqMSLKHcOi7n5y1R9sThfnNRY3t4zegdbY86xE/NJuywx
ktjj66upVIK5iaBw7yRTmxSBKUJnInvkBhoNxOPZRgiu/6+lP9bVte4yCx2wdMwinHbR5MwPSwji
17pYB2KKZhR1EXoMXust39qHFWPJeX9Gs+hnWTLYMF9Ly7poEBwDtoFHcYzzY7NopezZE6omn4Hw
soeX504tnoOiCLZLe23ptkV0RtCwzLv50n0DGYkiWoRUjOdxXTU/LEvLnv5jnTmPH5n7fMbLjeCr
A/e1vOzoPqem1no+RMp/dsEvHTnnqx++3LqW8eXE0CvHKrg04yK9QCOzLI4ZHRGuyYhikggVZwRr
fdmjf3rjl5VxXlCbZazaaTpbYJotlg5XeS0mCMya923QmyiqlueSELVdlaVPdoMUCEhbMcCMi2e7
19uSBkmWTX26PPzdOiowBy0iYmbJbVwSHJeHNqcM0Lhmsr2sG8E9n2JJddnXA2tTyxKFWvRhSr88
UoO0t0PTvxIZwDm47Ce57KJlseMSEghJ4HTTcKxf9sSyYy57J6whYGvuOK6XXXB5WDqjl6dfJ2Xr
FBDwk5/LbvlDInDZVYscYCgE9gvKXctOKZEKW2Xm7Jcz7WsXLWeeF/f2Op8Vhk3oVnjdqKiP7ohr
JcfjH4u4Ps2jc/LnMcswCqWZkJSf0E/67TBHYEpiRk6gd5B5Lc+/Fn2JelwPmT8vm1Cft+PX9p6X
lqeG1TN3jGiAzWdLFCPPbBLvZblALucOoYMAkZfFr3MJfDhx8dTPSo/WNDEpam2y99di1laGGml+
OixIZkUiOah82NK/pNC8vLokXga50rbOVD4vx1JlIRor5ofL02VpWWcTyXMcGEAsR1o4bwYMtuXp
/0sr8pZw4/9OWmEJk2T5/1pawby6+E+Siq83/CWp8PR/2AaxVbrQXdvwbRQQ/5RUeNY/PGOWWmBN
92ZtBMCVf0oqjH9QxKB3S8UVqgxv+5ekwvT+Qb66bniWKRzDNTzvf4J1sf6Auliu7xuesG3XMEHE
WH/mtQfwDfowB2bAAUjggDXeBoT5rHq7ASMt7Q+TQO3Y+/B64wGElU6P0ko2feO9Vr6XA16i490O
MtjWVn+krUCxgdd9M552idffpfBv18agQO27BC3nXrWxfQCBhkNhnYgDnH6ZWE8ACzZmBsEKXt1x
im+Klj7smNJNtvW3JMEf7eYeZ/0jhl3ymcJDZszKiUacjKYTXxqiT/Uf8mdxx0BbFvm/5V12x/25
bf73/xJ/s0kEchabrYI8BrooGpTP7w9RLvlr49/9zgPeNCBRnEC0H6SITCCb2k1aRuO+0LDP5wKc
dQMUG7P4jS7Dg5iSd80AMRuXlKZHfmlb4i3oaAhOsYTXqNOki8mwJ1Zg5/VaupK+8zqSXHP87cj7
m+9usPv+k0LGtjzTtD3DcmwHIY5jmYhxfv/2QUjX3+mi6hjI4DWrKAWXZnafKUfHLuQX+3EybvPh
JWcmth5Bda8qJnBHq/ZeAE3i/K8JX1OSyuswpNXahdXtDCN+2WTrwMJaxTiGRROB1ao++hK1BhCw
alUQqVtIapKNnZ7NlFj5DJWGIab7yEAmn8N4zmwcVmUAKZXEt21ZqPOIy9wS03XCBXoVKu9V9PLJ
LVvqppFxJAELO4VzNAB2nh3vDu62Dfa463YMLp4mctCC6aD14phpgb+h3Arzhwhqq0QrAsAricJ5
yPNBFEUF/aD/HJnGVh6+Xd63HsJbTzPqbSNRbhgOkWdO+0MQv7OeK3BeHJArmEqC9ER2SC3npRoU
f9dUhEiAOIX/W1YtfVmhfbZdQmCv29q3YYoVVmDz1XtMPHQiM9LK9CtiTsDUhrRFUU4dR8t5zOnu
r2uVoZbhQzTYjLh8rHsryz/B/sYrMfR7N86pMY/G92R8VH1irRJlfffCo0EjZUUGwl1kkxyjl5ji
ahgESdacYXfvZBq/TZOzhfQYroqasndjwa6Msua6siZzp8/RIPYkIEPk3/FMQ6ywMwxRU0W4XP0K
r4x9OeBOrTqlMOkJeghkFNXhOfNnpHQLOBf9SLqOUs+8JYUGY4YgosyYQU0d9eZvnuklh7RGk0Q1
NZsM+g0AHTK3/Zhx8XYIGIAW8y4kg1hz6BFnLUE6gd7nO4pL9/RXEKCU41vWP9UgS9ZplT+Xo/Ve
t82Hm1bb2OpeXU95GFnzH00c3YsQg64RRbfEqelsx/4FhdTbRPSIFYDKdUcMHtoEG6/b2FZwLidq
S0q3Xt0Id2QhrivyEtZFLADqEBSY1DjoStDOcFiBOExdAvzEo4FrjUc9xO8EuTNp+9sRAUQo2quw
qPetFq89NRybpP50xb3p96fOz54aI0i3UlffNcPeVl0HNjveTnRCCo86fDGNmPRp8kmMXN7oIv9y
4WKE3dHOQPKSeL62dOvFS9zHudxladNVXDIDCVWcUUWUyMQQBnRIqPqoeIid5nshmjfyGPeWpJzE
mYTzCLccpAOmLlAf6bzlwA8Mo1slfmCsdA3KqB9wYXUep4I5l5t+NJ73K+C71CkOIcv8TgJpSZmQ
C7pL4najfEgW9mvM/jTi8DYJonNCPCYcxCfFEJfx/J1r25+BzQ/Ire/WONSE1SebIA8evLi8jn2N
aQhIRTKOHlKr3rYWxAND+PQqA/qiU9bvM2n8zDnzAHeoWTuUPmFs2KE7TFfUeALOIdReYirqFcB3
PBRURRq3eHDbdAdAks9oIR/0zpgh7jBvC0R+BTM1Pvl+dL27SCX3sTPe+KZ2KF1/Q+sfKgk2gq2b
0pL2QV0Mzc0YJTjVJYIEWuJH2CPHuA7RKgUfws6uQBd+Q0SHG2hUT2XqYGYO7BoCpX739X9JNYZL
WuwoXlMKjb+nCZJ+zu+xgSRccyrVWXQM0mBrxvrWwMcDZvStr4pxNfXqZwoHGW8Mkg8NVG1r3AWl
cT+/EPvuK+aZlaPIU2yDB4lirhlq3FUB6hvPe/eUeSW9M6hCt/FJbaj61+k4AghGc+JXXHr3BBGq
bYSnM6y6hiEw3mS9dPaFCGBwOHVGgJddgf4PH4PBxnAVdUchuGSGLd3XxpA7wxpudb8+koLxghvd
iut0k7jujeMWL9Kvz0lkv9Jij1c0v6Dmf4cFHW2qSF1NEc0UdD/bvMPji0hxQ3g85NAOXVzXuo9N
3ZfMNcP1ME7EAfr4wFxub2tkAQH3r2dAtoc0JW9S5WLYmZZ5m5b1cxCqO8ftoaXn7rPR0GlOmh/Q
kFGedeYPk3T6omU6NsfU10GE6DPr6+Wl0a8eSotcGd/jHujROw7Nd4ENaypToCm1xMI4EWRvEZSp
sqJfkX2wIh5eWzlT/0uBPYZzT2BQ9kGQh35SJK+jFMGDNzC7IgVgLkH05U6M9q1EwEOES3Ys0u5R
gamGDQFNxOXeMxr85sT4zKoaTDeCGDcBGQCQ9S1RVLrh9n4vteClDjvCGTrQnib8DCX1vWmRQBfo
15nLlEQIG8YFBKB1NxLG5o/WdSkQlozet9hWGxJFX7OZtNxRhti8x2X0nUCZbefY5nf4mcR2hLta
E8TCWfTwKCblMBzcGwt+OAQXDkUIwXeTxw/UTemsfSoTAGMOtGPqO2vurulQlKiQQekuzfY2FHpO
JodfXjt5BGa+kT8mT3+sVD8BxPHVaj7gtaap1y7EgI40V90GRDE4xc9Ix6yfGgWAB9pm2Rjvma8d
ESqye1qTGCebiMlIXvXB0VUp0obMvdOtgZ1tDT+myMSlK8Y9FVUYIE0OqJ7mOUCvdee6j4PDHVR6
J9EirsUkGZYnpyCbPdD4tly3gqkFL+FMe5tD4npnp/H1EJCq4lkgCYoMWIq4GlrrG7IW1GRJ+zZv
ujYg0WneH4Ntv8qq+zFpnMRZqL8O7twczfFLExknjewbSoCQA93YNoXx6tai3JFrsGqt9Eefk4NR
Mtpu0QGslF8BodDuaIa9W9wQ15NlroYgf3JyeKx9Whe4qopn0kk2g5nehA5xDqPzoInhNi5riATJ
I8PPk9apRwQE9ixf5tI0+UfDXzW8C4w6RJ/513F7XJOHusrSMT3O/9YkPUkk/jfo9D+bGCP8qNzn
0o3ue36hYzXbIbFgG984Y3Wr+TVf3Bo2sJvdIMWqVnvoVX0/vetwwPYZKryka/bURxCSg5QpBzxt
Dd3JbHSPrXIwDiH2pdVABYi694g5LC+fhnZ8o3lIwORgHJRmMWdOwe4IeyzW+UAqQltH2L+IXkYR
Gh80h5GPXxe70rHqnTdFW6oG7bkgVid1oR1pBamyVS5IhxTmyajDaIsseWN3fXmVWMhlWqhHsWAG
Q2j7p9fGxnnIFHz5aSCtIHvCccRYQYvSTWh5j3GCdCifIBC1XbsOEv0b+UJ5HuXbwI73HWGEV74x
HBmXdAc/939GkugxKGly7ZFYhlRgiK5GQXefAMqBCh/MqCyob5Cr6g95rrgRyui+yuhGJr6mrcp8
dh7D0V2XiFzS5qhQWUAXatZNUJub0qOZrgRtLL1EAJkO+rECYJJaNlmMvYZ6VFob9MzZtZtV38IQ
UlI9pe2mD8MzibUQVGxOD63KQPRMGO/TIARyEs1yedKHsk3RIKe7oAwvdMULcdEYnXM946eXFwcN
zouW5xWdScrBX28w79Iau+cfhMTlNTTL/c7ttbuqo25WDLqPOELn3m7uQzk5R61zEeX2EZW1cC6c
aEKOjJU5YJYHMdu9lg9anpZK3OWzAbaaa35q6fssi4keML8I4PB43puaG015iN0+t8m2c4ncOpbC
OGY1PFPTRa0Wqdw6uvUctlT68sTt45trSeTiY/Bo2eDqlo+fP2ZZWv6FXOrFy2cvNEJsC4rMUy5M
UksqjPYOnDcjg9yuquEqaqR77N1hW2WS2MfYyI9+revnwMfYnYbeRMjyPGMy7XJvas3BiyzoMogs
bmvNCG+VFxo7bUT6W1UNGKcSQaQ0mvgmDGS6VYMAiSR9QpoCEm8VNwUVtOLBlXImCZERxQiG0Vxa
9VuJbnhjzcozQ7PsewLlI4r7BPRKC778SAFp1vebW/QkIAdG7boIvIpx+4DmKyFIMCGn1+mLd8Yj
xdGiyX8VhfVzS3QNo8R8W6WCRMKsutbxZdxpGYMHL0MGQtrmTjNKe5cY/P/GVvJq6O036gufUz0l
xyxjlNrUAT3HXdqk5ZGwxXJlaaX1ALL15I+QkmwbOYvTcH3IS24VbUa6RxPa6fvEDcmLTTzzZU+A
zHydtbze3Fayvs8sqz4Lo3a3FMG/WYZQ18PEZErPxmYHods4O5Q6QhQRtwbJ7tTi7CNzfOvY9EF8
35KiBZmErl3u5h8kbhCG5FOS4wbWaFkOP56RGMq15kmOUQsAFp+24WpcKMI+fXVdeV8ESJZFEkPB
inr5OEz5L7Pi+j3gmqBl0h59EvFOAObfQGurvTu40zWHiLfxRJszGZfy4IieMSawrGEmroMN8u2Y
5OqS4kmKDl8iJmnmpCbLgYVCLC8gHflhF+14LAvrI1VueE6CPtkqp4ED1UbxDSmn0Y1mDrj8pKo3
nXBO41SNj5pDHE+S91wtU/Fg+773KLUmP2o9FLtCoOmpGudO4Z1BWF6CcOxjRqx57Imrcn7odQvR
EtJkkPHJ1p5a8RS5cHtKNEVRp66bUSvvfD+AyGOkIAHb5izV8JS6KfhFuDzT5AIFyPMufqgN8P5R
CgdSQu1havIwjjktkhoY+1BarxE0Q3YiGbWDbeLYVpJIHSjwoMW4q+rVa8BoZMNNzDw2duwf077Y
Wvhvb8rZyG1lBDc5KXQy27yTQwKMHIUFU6S0PaSNcFbDo9FQeJgs59op0PoJ4UIMSkWxV708Rajp
d2EW/Gj7pHwwUCmTueLuxxDqEsGzbDBjeutrlRyidq8pvTh2eXI2e7042xy5dUOIAzJRzDcYxm3z
6A4z5izMX4LJgFyXw8kP6uY8lExB9QyYpcsB0U+mxnBOniVVmVkGD5eJjsBwYyvqJZ6j7qPR8HfE
cM925cQ+6BPzeMMuYb01oJEEEdvngNjx3hvJ2Jupb133M07b8LZTiMwy87n3GcmQf7Uv5xTqmiM3
rGR2MmSxmbrJPBphsyt7/AUZ4dLIGNErEJb1bkZFj7hYAhFLTjURXPfxWN4EZkYwZd7mTECydThn
mufaufRGfp2ZxQTlPE966u/8OMtBtKUnqqWUXlpXUVBAgjW2Z2sAbzc33Op7O8pQm08I7wKPkEln
bIj76QhpCFWO5UEbbxlPzxDo3DsG2n5KOggYCPe5V6faVrrjTZBM4lSTDMhhIwh6bH3nxnbQylh1
DrtLD04WQuknWxte297Qr+uXqtaix46YdIin3V2ACFwoBoyZbmPZMvG8yNTaEji4peM1O3UY2tXg
6jtngA9qklWj7CDbNMr7IbNs3E9DV50VuhzXnnZI/e0NtdJdKT1Ka471NPoQ73p8L2SlVGtQfv6h
1Lt+Xbf5VZ080bO+dvtAwhAcgtOIgLItz1lBc2BKmzOoef2emuXKazg4AQoPKGxQbfsnd35YlqLo
qqwwz2kVIfGrel5U9RVT4IC7Y6idZB8fhrFH/ueXEHx0aklarXx7nWqo50dzprNopXZKw+oXxvBx
2+iaOMXUi+Gw+N02SsYAfNoMmv1ajEplUlGoUizxRy8f9OBWpKm5mTykXQ7jEuqLhMLOWFbLZwLf
ZnEGwc8FjN9Ym9BFaccMY04EZtXyMDb+s+oodaCjov1pRWI69a7o/1pMiirC1JJgQ7D10zg/LEsC
OxjzwHb463k7ptFGjwHzJYukaXbHL0s583BG+DMa2VHSZL6Tr5cXOtz560LFZJXPAxfA3LR1Y8ff
6ATbf60LlqHL5WWHe/9WNsk7l3k62Inv/vbe5QOWh8sb/niqEwhAx6qOiX2RzEEvb6lIKdjIHK7S
H282cCTSf52/3NeigWCe6puEIDqv/O2Vy3Nycvs1p1O6/vMXLH/zx7/wPaNkChzW6+WFsArw+wtQ
gZcP/OMdf/cplz8xFGdu1CKtSjgeuRCCsrJUii53NndqDikLhGjG2+XlhcIghrkPHRMyJolJQG7S
MqnjwQ2i7kTxFJnL8tybV6oGQSUJl8UWADaTNyfL+o3Td9xFR0Lec+/x/7B3Jk1yKtm2/i93ThkO
OI3Zu2+Q0UdkRPapZoJJKYnG6cHpfv37QFWlU2X3dfM7OFiEdJQZDeC+917rWy6h1JuVisB19RHQ
8tnJcipNIlYBJzDW+AdjIWwwbftW9hJ08zkPx/pg2Hk8XTKS5TcjgwVaAFV5Th3z61jMp6YffsR5
OeyxULhReNVWdS5yTERsLFggJ2lxy0D/wFmE+Yl9uuzfHFJP7hpVvSSJ9ysuq4dA1tvIDh5LEX1z
S0UMT69udGJ/EfvY9sljPWqTzBci0yomj5Tdn5ll4+GQZCHl9ne3hQJJw6e7Mxvjm8Zn4c5eBA60
Ohr1+KHynGCZahy3saHBcZIkctd009UujV+hywY4EC9EYL2laniN6wnUneU/rhOEIsTtkGXDhz1I
LAxURq5VfWqcn/5IJ1f6/UNu9kcrP/UmHSCzGfBFxt1PhyjH2B4vXqwuuREdLBF9tZb3bDCuaO2N
JYC7yjRkgxjz24Ztx/4v1ThvNWLeKCpeDEVMzhiQx53fKdBEhXQeLKnfE5phMc30rH4ni/RZlvCB
Ssc5dInxo/Udcxu0yYNVjy++mN9U2Y9H4eC4a4IS0GJ7rAwmxOzdFJEf5woRLvTN6bmK3P7Wh7+8
cmJbVKuEIBUK5BCgYuva1zqCaZzg0+CTsJ07L2zumiV+YBAoS4LsbbR9EE/DvPcvDZutTQUwZBvQ
hwhqXDmLRZUkZbb/kVE/d/XbpKbhFwYrpOiBwtAwGcO+HkNI1OGtRvMX9MG1K4CudvayPb+Zfvrq
CFjlXhm8wMBNp2stHUTt/bX25dFNJtS/iG9bh/am8UHs073qhTqUkfNe4eCx0k9jiD0jCrV98Kv0
wqw83wXDkLJ7TZ59ywq3vlt9L+2cl9zC6eJGcrBTiIGTtpP9QLgiicAj5EKrFvyYYALPkRrLyAvU
IkOI3C7jO6eSCMTxJSnfF+SUsJGPlkKGRLVwW+c/yHUYN7PVl5sWnYYTsIlegOAKStGc8gFWQ0H/
aaIWpFInMS/YTM+BkZig1v0fns4eHI8AdGsMEc3V2JrL8AnjEu6XQkUbWoqvvu1OO0+Gb0npHQqz
facoO1FLuHd5z3fnENh5FznykSF/CKhHQrVt5gtakZ9lslexeiF76pc/mPWuL6tzoLIEHyDEnjCw
vrYmtCWnHbdYFWBP0VHdWBlUaA+iXYptF+heWlmfygx7WJl7NIIyyG6ydQE0jjCMuaWoo6oAYjN/
Gh3t31VzfRk8PrcgUp8B0pz0iEVK0jWd+QiqwiA7tPiascjtybJWi/+KooXIGXFb/iMIO9mAMpI0
OMGydqyvhmxeOeG507hoT4OmA8yp/W1T0rKrM7oMzcziWMIGcxp4YPiXYoCiMPFiJPkkJm+ToQJT
O0NJayziNBgVsJp5SEDNCC0/npig2JqTYe2yiJU7GwoaxV9a2j2XtlSERvv2xLttiFrGk8f4dtg1
vvq8BLrv7JzgTbupoah7BUzK7EG1S5SW8TkfPQZUA9fVotYincwqg5DXywcpUnzds8xvVCtMtfBp
OtPXVgYfDf0Qvg3x1T9EzUhUYB7iQhp/dswhG6Wek6DceQOcotCN3paBNNOu+q7t4u7gu9mhgRu/
w+6F7VLh8Rxq1BthyJZeqHkEmZyDkB/Sk+0TzU6io4MRZ3n7nZdsfSzTdWNLOnneIatDKmaHenC0
XX4hRp5Wmo+dYQy7HkuOVcftIbWmaFebp5ZBWpPlnIKWw8zP+dX7VMM1wMTeeBiXhj2e8XRT6FOR
ldHW0om7WWRAcWB8WHF6r7Lyg3wU587qU2L2aBVerj5pqJLYt7uKgOyD5x7xCVan0Jo+aq6ghraz
IcR7n9C66abkC6mOI3nYGB2gaJbNbRCMdwn2hByA/pTWqen+UrQM9lXF6ICODFjg4hjLuThSOTWb
nGIGxZdfkqIc5ySm0oNFrCdx5zE1TtWHnRFFKLOZjmBaeZsgGp5m3D+Ke2hlyDdPiQsuLoBGwnow
cjhHWjjfuhauOdd3s+laXlNW8qEbGFZConpTlUPuL9rgzicNjqudT5/UqQ07iLRevwrnlcEanp2g
IWW6njghQrNB2m48+4ubPq86sekwypUYIg6jHagtJuXM+NmggKRvwGRHS2NkESVCKx/rd5U9ZGRh
b6d5sO4awKh2ZV21hl+LMXin9M00iZOqNOYyG9CliSkfOSxBazObAyuLjuvA/7+BJ/9XVY50UdL8
H1Q5zU90Hv+qy1n/yd91OUK4f3NcoCU22UnoPJy/xC1ZDhgUKV1UNq5rCvkX1In7NwtlhSQIiUJf
2sGfuCUHyU6AodSzUV14oFCC/x9djghcXsBfUCfSlCBYXERAkvA/6aMf+lchh2r1rAYdJI9F+HWV
ga7iT5cZ3qZFkTFB+A9LDZC/Ds9zABec4M43f0x+RCYgRvqGwEQX0fCfg794YEK4FyiPxTYbbVQE
7GrXQ2OrS1eT5IDAA3XkmvPDzcLbi9G4ZpG2IAJyKJdajMBQi/i6Zhf0ZOC5QpQ7snNpajNCObjj
zOA/ir19q/phV7W5Omq7v4S285FmRvhY66zbd3bwXvh0m5nU127oPVJBNdEwPeq6BvLo56ewc25i
9FG/t/lVasXUsbe/Jy6Y+nA2LpEzuHe1MRT733rdFbG0akHXR6vA0LXG92pASluXBCn3RUWYuLyp
3lQXwmUKEIXtj3AMP1BFuOcxoxtSVriVEyKozo4PIGDoucniod8XYpCXajlgR7fPdvZtoDd3qcPI
3Da0DTYR78ZIz3LZ+NvLYRVRrk/XRzAVX0fVKb4yvoMignJHf+Oup1lyUXPb0VYhRLboccgN/wBd
Ba7rHqdFtqsY3fwWupr8NorxKsPw3iU7oH6vg53ep7GZXabJ0gRk4sW1GuWdfR3LrTath8QBEmw4
dFwbJvcGExUzsrJtTn4utbDZQ+Tu3ZZoG0G6QomGEmJhFPot0Z3gt+7E4lSS2sWxO3jNJZwx5mCR
xNUd+Xsrj3BeeL042UHxm8+1fvT/9k38+XbKRDk7o9G/bKc4mNUUHhFlMvzwwV/T4NDn9TCOyAP8
Uv4kinwCNjgg3nTT5qAXmbO7aKLXR38OoxG3ZyvDReNMcm/z68/rYX1D//Z0FXE2c+iwjWEu9jus
67fYHTksMzeGCUMGryAR1hdngQnNi8J9ffTn6SpzJ6WXoVgOVGX5zstF77w++nNYT4b16TyN9VZI
siXWK3K9GL01JWiVu69/uJ4dQyo/23li7/6ww9bPbz38+TM7pupVZCQtCudVKpvNE0KOVUMrlnbG
+jfZPLB9rwZaKAvmcxWpr4dxUT2v13lO5ukSRUXCt/SYkq0y9cZeug5/ZOu/n2dq707dk4Pte96t
2UPxSkhqsm+RMonc6EtQxYbPyooO4ozmcKadx2F9uh4A1pHYEFXGXS6/pCI/CuKlq75QRyTL9hbM
AxJmy58XFqPqlm0KD+tiKg7F2GH4Dz/5ZBnrkqwGL9HGGUHc6+TPLO8d/q3fkUvOrsNscP6vEpLs
5Z4I9+jvh4CJ7IEJzEEs9MhpuTrZvFuHPE2uLBBbBEjipDDMXdwc6jlmALqbSyprvKSymoYx0VMb
SBxwxs9J3gCyMGKYRPMbn6xiNuNkPdmtHPo4gBbKBb8PY/m5arvo0njOK+OKfL9+kOswKc5NdhKu
lW/XgdL6F32S5vVnzwzq00StJW5iSF+nqUNiKUjXVvNTG9QLgsahVO7bGzvd711jIF8xBvz2/T2j
SMBRrHQbSrkfSSCyE7ssoBN5t7XC5iXzzeTIwPbddEjT8Qfq7yL4lgOS2GIrfgr2Omiyc5Kb92T4
Zvui5v+ok+4YLX5AouCZLU/ZtfK94uCP45dxmLdiJETaKYOTPaZsJnNyOMdq3mZMLM/5CDSnUcVG
aPNLCEFkVwpUoKPWt8TCrF6miw2vwEOY9EkLvR71ShdVGPInF1uEBQ4rLu4xH+XcIvrk3kFuCG40
l1F+XdoDplXN8BuM7aic5DR1FpEz1PsxSUeDBLdEkGxwN6QIRyfN+ib98UhZfVlxrpW/iHTGuL0E
anoHyFFsphT4DjlCPxS6E6gF+sMwI+c8V8Lb2T6UZ4yf86busR4b8Y74pLdkrtWhSqcHI/VxTk64
BxksLryZaYDdHT/YFM8Xr5X5qVCoT6BnRNkcAzgA2SJDxXCWoS6T6Y4giPJiNIHN/rTuN3Js60Or
FekqbdjtZKKtbTQ8lBG8funU3QYAz2Zs0Mz445xueplABbK1sclSsGCShiyllW3vbVszuMnVz0nM
xAMEEwGy00PGNPcVso61Y8Cw70rbQyEH+MlcgAUu8VCBsPTRSrF/1RU/dGqzx26WEBG8YrxYhTKY
Zsf84+hHTM7yzc/IZ63DSh+KEP5z1Y075aViL0rna5lW0X6YjXNhr/rMLnqcMpCmnW9iAo42htEY
N+0SvhgNfovQjciUXqrxZUibFtmxnrZRzpiTVK6rXzGZBT1F95l90vfMRQK6DF9Q6+uMrttgbXzf
/kT/ONaoA4ArzIV1KuN+a5rJDxXBRxvyEEumZ1w1oQFiqjFAs54fu5ELqC/iL23eV+DrkSr2TFxP
SDsm7rPBzgK5dOXF/PAcsh56S5BdQ5HnzD9EYT96efgE0OyqMj5T1yy/dkH7xa/JQxmD61DmJKlx
3SoYMhgxo9uA5+VoZdg/l0s1VlydMZP7Oxnq+zYX8m32QmM/lSGKiMg4uSgm1JSeqE/OuhnF3nUM
vc1M6NFpWm8HfDalxlhfusFHZqUsJ2YkYAtI40b8hs7L9ABWg2tS5DP9LJPKLB43pp70YzCT7Ntj
1GNnMHxEhYMZLAvT45xJiE2n2BWfhta0tpXhfBldFhovgAE3vnUJQw2EG7+QEMmnokGMQq5JEI07
L+rUqYFkvWVfSkhC2fNy0/DY2nQ+Q6nyXeUfG8MaHxcNCi/0MUkivWmNob6mSx9iik5t7v5MJ/vz
XEUWSQHmvW2G/s4x+4bYIjjssXOjs9nte9dCkZKj+2ty07jm4YDGJEsupl3/qkqWiKY3432ZQctK
hUGaF1PgObfqXdN435nUPKRGUO9Hs74yZ0oJtIpdSM3ivtPjDeZLsmGG92R56rkxMyIE+u6VlAy7
jUFyJc0ldsn38AAbRCBGgM704k6JduZUIXW+8WmTcuuP7himMy6qGnZgY/sJ57neEthRgnxyXfqR
kzMJ/M6EpSptXP1FrCW/oswIL01YF3TyEVuYXPVdTbsmV+px8NjKmE7UbQQ776L93muV7b3Z+DYX
7T7Wxec4StiJzw6ZzLHN/xV8in1aHDoB/zs7dLziQR91ZV6MEcVi4ASUs0b9o5iD7sQHgRwufagk
oQT0SB9nP7/L6OF6qbxmbrJx54rlyEi8OzQPtJqhqzCUjoLz2m+yQSxZrNiXCQkftyd9Yy2NNpV+
JKxNb0SYQHAnCEKT5LoZXAB9uZmURy9JKXPMnuCZch8uJquYaRbFSb9YrZbn66NI8Wh9Oiwy1clg
S7ako64H9qbk7f3zKUsi9Pi2eB8dgt36nEx2DrgZAX5s06UaWg/Dsjf6t6elHuUpGs+FxX7PZjXZ
1vP0YtuNyfS7Yo42tMnF056/rWqI96tHG7VcRpWkYNO7mqQuJ3obi+zNLs1pbwQtwW6KnVctMC3q
LP6IBAF6yXKYF7/SekhHuAvk6eGhJXd1m9dkTnoO+R+o8IlgQ4XMPRQaebYchOzVIYmT+2YxCwHq
/qYiY9rZNOCToSc0bfnjRiSbiFnZMTdB/pT1dHajeTpTY0znxERAJO18Ob0wS/m+9WPKZvgAhQNG
RCzRrb151ouP8M9hxYBb4G6Wsu66BimuhzVNMV944ME6FVkg5/aKKHfkZO6i5XmQhdNe5d7CNq/Y
JVLR4Ibmob34S1MmoL+TKcXi7gz3zrKzH1RH29daHnLvIiTOZGOoh0OGNuw2tYhpEke8SLt8DzPV
H1lF0BqOZnSN+iUlPndenYjUDNtHl1JycpfCeEi95IeObXKOhtK7TK1mxFOhFQ+7dLyhDRtvjH1/
zpmb7dcBpDFADhAN9dEc62DYZr0wDnFofk2KZXzhfiQRcxJnQkaTJ54EIcMpgpOoPkxD7j6IfjqG
BfuFIna/EXQs72umr1mcRODxKkrT3GYsZAAjcd2h3beN9W2k5PKGtny+Z2moXgyonbnRfBJdGsH9
MTwkS0RRUI0bhLYV8q0PXXV2mQTjXvs1ZWF57UCdE8RXEbqz1IumbTk7R5LSE3iieYh11DwMrmT/
aZb60KTywpnnc1/llukmJKaiA4IVlLgyIhctHq9WMD2NWXvF0nvjiwiOwL3TR0f8tEnHvDn1KS1m
5Itx5TLxT5s7qGwAKWY33+eItvdtMC360mR6SCHv74ULSk4J5lnw8Z9ybZOjNNZXhILU/5wwd3JA
T1PVq6QTEIk55xcjypvTiCYiLJzmFkxJe9MlEgp4haznY0KkvRv7e3NofsqJpkEQhQdkhPXcXbvW
no/j5Dy2iV/iWWGKDPpk3uUtL13a0cbBfgGukAEw+3umUuZ84a6AHAg9KxYfsvoyy2Ls2P6oIVgi
JCSUwBjCvdHHDFpqesNTAsIwENPjgHYbb9VjrEdxmughG0hGn9Ixjve+Gr81QfTVKCb7sZvq/lZA
aEBkZFwlyaKHQDs/km7ODmiNnLuJGuvJJhInmdD25uxaDmwfbr0oskshe/Zz/qYwu3KHt4hMRXsg
bkpxp0q5ojbaFvVDvolcL3nAGHcvJ+3cUssggU1NR2fMPxgoIVZeJvCxn6Y32GQRDecMHUYdFUcY
kXRT8h1V83TvQTgx2VHsekxWm7kR4tRkn0GjUZ6UfK+ZHBn16SU2ZwitbdzC0up4R+izWo+Tq+oP
ceyTjVTzahJ28AW3mUM7k4VnKoRMExO5naJgtWg6HHWdfipdCtlZdffuXWWo8An25TOdeXHkx6I3
ixAr+6i3HaNhulOCWuR726GNUQ9WgpwkCcnjCEcbMbZz9kT7pMxxuG8AZ9yvjyhRgEEZqbl13aY4
ZFTU5EOmZD/nuIIGXO9UfVcjRkk3Zc/02InuC8300gf0gIwyXTrtjjiXU89sK6H1m9Zg9Fxv2Kdo
KNKh35l1gHDEDc4AMt0XpXT8LKLx7lOt5CHoyo/Mz8yDWmocIwJtGjyM6BSupujf4jE0n83ii+64
vvCG7Os+N2+9i+eau6vaFM13YaL2caCS7YvA9ICq5jPSsmUk1Gv2ZIPI4F5G+YNfxeqWtd8HWMOb
sbObE0Kb6BXq0tnICG+sG35ElpY/BoHFCh1+VMQkgzEs2i+50zfTkYe0X3CyTY3Wtuu+eZmw76H7
gpnUjbNNBei1PAurHb0OfZSl8UNX3rTXDrAHs3DfVVP2R+mkL7ojdUHEElGUI17XG207t8+RpK9h
RHK4iTSnvJ/UYUTOeO6KZmOW+XR2zIwTQcewaHyBCH2Irlpae7ts88fYNpmRNl/aUDTnwh+fQFmL
a1JyBnahxo6LjEB2+bADQNGyT0NgBNUIObYXvHGjyU5okU+UwB9YocjmiHCSda437kNwq4fTHNDb
T73K35aDdbb8WO8zn4lcbhJwZHGP5Iz5rByK3YagvaS1xEOiAnFIVW9v6Rq7zP5I6jVclW+DmCDL
ymoeRuRAz0s3dTxmOvU+gOQR8+biFRItrgJM+EPJyDppSzCI353BNLkc+mNUxuI8iu9sMYajKiYS
UaTEdhfjOWQEsi10W+8LhYDISMZDUZfHIPN+pmzb3xx29xqV4SY2DPcqJArbvAYlM30jG0UyFONS
cnsE505bI2WqrPBNXfNAnlJwmLdelfKJ7TWDsUYR2zt04WaZ+2x8K/jV4neEXEsUYcN0bOO5EneG
EcIDK9lga1G81rBnphllqh+DvJWj5e+7HNremDC6by02sPMSDL2mlNT4W/ZDY93WrZjZeeiaJQAx
iLzvHe7tbdyUAqqT/VZzn3ZQcZLEpqGDVhEBMwBUtyxl9/3iGpDDiD1lohnDZr3Ds3SSoV9u3Vle
ZwspoRUaeAbn/BDp7GNspgB8bY+vyHrH4tNdbMO5BKnGGZ5ZpBnNDWBkxKk+GoVXbWqEE8M3Z5jh
oGQ196dJYClXSf7Qz+hro8C5BvnEpt7CuJbHzdZkkojQ8VKgGrqK9lb1JWBlN+z3SCaml8j2DqrF
c0ErioFe4PW7siUwMk6y+JZJ9t6eMwPnpHytEyIqRYz7o8p/NWYaYb4Jhm+yqZ4xv+c7WaseVF7Y
MSELX+dJ2bQ18ccrplLXwPNoOJAxqRO41KZnxKeZ7c8mSQKqVuuFSupXP5vjvdd2lBll2mKHs37B
EqNtYtlEqBY7Br7JNlJMQWO/FDu7o9Ghwe6SVZmQRIyMN2igjNnCL94QOo8P2g4fXMZ6aao/OTpl
ZZsJsOp8YNgqiwWq1u5mdDGdKGzJl6KdgGA7/VPdmAjAZQE3VTjhQWLV2zpVQ5OzFc8FC11U58E9
ZuZPUxawR6xlguKFgxeWBNyYyId6B8og64x5pThiPRxRA8VWTPqSzoz7SJo9KNG2wV08HCvh0Ola
Tli7QbMPMbdwK8B9AeGpqqg+m7Xf3JOKFF88Xv1oeOVGu7m1xfsgjlC+v+VRVb1BDNsmvc9NVgbj
s1FjLKiM6CUNmZgyqN7mBfMPkQoK0NYvDxJMbRJ0ZC7mUDIzSttdbkZy07HQ7GJ0R4wsUOOoobeP
Q1D0l7hR+bLMG9uws61rsvyWlk4tIZcoS8ySzfwydFd52tNdl+LVTgikdcd22PgMaygfag3P4Ll0
i2BX8Etxw7QWajd2qKoub350G7NGXhrVhHddnWWnTmVPwiBBOhj4ArwA8eIQAUDsNQAEpm2IMWFS
nBIL21hEniWNicPgBMaxr632Yg9Ft3daAAw9TkZGQZ44wYn4sCSbItH73QGwJR4T6IpYP0V0ZFe0
t4eIT2Ruk10y+7SOrZ5cxNKnXiubZksPst96g2FD+DCKw/pBg0jf2EJMIJJDMmdD8+JV7IMpz3pW
orlI9sTLw6GEQRgmXvMkzAWsVXG7HSStrq+GE9Sbwi9fzSydjzKyDcga2BEnq7uW+fClz2bBXTai
dTE6K8B9Ru1OG/V+aNVnpx4xEuWzfR/meXCop/x7lysS9KbAQ7xjkj9bF0xO7OIehmWE2g5isYOJ
7AJFfC9QVtL6ZmJ5Ul6FQMVk6FSmD6zJ0cXvwuwKLWlHSkF568xub/PODtWYUBjK6Dmkt3ktTD6p
4XNSJMO9r6C5uiEJq45P0mDmBRRppfEs09S7rAe/6VN+XJOCRXbyB1lVDO4HpHB+xBayzv3mkAye
d7UAIl55275OjAcndb9ISYx3uDzrvPTLyPlwoajvaeBzLxhs91PuGcWtxuN1I1QKDdXYkFANAnGi
Zt15atxV1jQ8F8thDNpdVujnoKdSxQzTPNRok7xAXxwJWJ3iwbo3MHlu5hoxtsrS+jInIj2VgRrI
/BaPVmyML+Ycc67jINwmOPMPwlncx3xxG8z6Ho6S1Ieh6+yRx5BjjF75kPjsXQPuXfidw/Ss8vlh
bLl+y3L87vR1crT4Um8FBm0jn5IrOFafcHNBZluqP4ZROk8pp2HAkvzSozSKM/NmRKW4UfOeZngQ
97ULT76f2ZxnJ6eULWxTP9s3lWfiStQPNAgR+UTJRH/bIb20YNsoadxmU6CvfrOtDZvFgNIUQ4Pa
Fko2pyrnJpxnBoEKIxULHadHv+MksvtGsc28h8ZY4/npiCUcrG1W2a+DtC4gIP2DkUbJKfKR5lrE
KG/RA6sH9C0PKAH7M3T5Q6tgkjtBmeDCKOjT9NPd4KBAIs6H2IEJC12nSBvg5okrkhEPdN5kJ8rC
BiRZ9tw/Aq7r3v2VpM1PM3XrQ1D43zE2n4e2z4E6ZDVt91ZvkMXonWzmW4MubDMHSOJimtO4YTLj
MI1jd3AylvqUsmk/5Eg9dFFXeyCKB7/2xDa2Iv2ey+ZeG659sj3mzfPkVYcpB1ZkZgNM36x7Nn1d
bfqy47WObNMrX79WYeDf08B9jQRrSRaimkoSssJd7Z2g85aQPk/uhAyfmpuTQ1O9YQ4+5JLerphr
pCBWTgZw7T91I+2pQSqE0YbhbCfcVHeFpqNUi/anHY3lpag93N+yPCakOtgmi0yr20+FW34xpxJb
yDR805qdrT+mu/V9aL+WB3v2Pg1xwQmcRNlxEPot9nuQ62QyMnZ7mMN3d3SgNhv1zC2QiOA4YHLr
MXjCq+S8VuoiHHP87EjWnaFxEORI/XvGt077/m3u9+fPkP69xjVeBrq5NHvzpZdULdNY3ZY7HdKE
KWNnM/vw4Rg+wUkOdMadgBQNo0cBJwoz32TeokFYn6dti3KMpBOah8ivg4Emq9uFWzHEbN+R9Z7T
LiAF2yF0xDejp0gHRNXGabJdh8crLIg9FEl/TbyFG4Y0wcy/5TaouNE0jkHzkDZIFfCHsv4vnTLs
A5BkI2jCrSuGc2QVCJ3BEtylKSTr9RBn6S3suuRg0Ko5txNQIGfk5M6ZYmGaxr7DluaJi6W5Q5v1
LtH3ULMkRBhQy5SXNBOoCHME1CbEfO6poqogWBCQEavplC2a+Miey98UIm9FO82svNYcEKwdBW8i
hQEapSSUBDbLX1i3DNpjkM6UICGsbt7JeliBUNnS5PvzZ4ZtpXs1lW//NocObXZJimpEjiGE9+Wd
r4/Kqhj/8nT9C6+a0m1jM0miPGQX3KjhvD7y//lofRovH1hpWa9zV9/iOrc3eTXCA4z6bDfJODwP
yyHA6HeX2WgQe6fR5/UgWb1OMw5VHyfBebHOojJeHlYZk8/1sD4FNcjIKy0DzDfjPSq36UKgjck+
gA9jeW3z0tOkn7/IMNQqUlDcnemqMzRmWsGGN7UX87EfH9rK/Cwmm2SCpWmKlaY9q7Vfyh6kPQee
fNdBisGZyfI5x7NxXh+p5RFgOwkvMn1Y/4hBIrGU3nu3vB0o0H8/dJhctkOf2b8ZYatSJnL9M4Y4
7JtGFdzNLhwUn6ZZ4UaghLsJocw/D71d3ms8Z4c+VqhGJJnZ7toRZjgodlByFAQTlzYincxkdB4d
X4n9fwvE/l+wTTarO+ib/71A7AUx+n+ViPX3f/h3mViASszxBdVmsAZiQVv6B75JLIlYruPbjkT2
tcjC/uCb5N8Cx6HoD3wA40jC0HaRqdTF//kfjvU3x5eQBcnZEr/FZf/zf/wLm6j9t+d/ZRUJ21tk
YL8hRqcf//kf0gwQqFmmiZ4NwqcpxZKY9VdakdkWXRjWxiWF6MoQh8YLrCS9wcvXbsZWndooDhfL
/WdfAseFB3FOx/bznBuP2RR6m7RmLUyH5s7BWri3enTr4jhBlsucZQ84PLL5zrwEpsUydGn8BUUK
N9guSNF2smyPKY6rLyX+PKBHq4F5VGX+zLjjs01DL2JoijmluOHOOtS1/0h+CeG45SxPdoOFCwv3
JhPBF7PxXoKgfEvn+TY444dfAaPPHL0HcXJxCqYT4XgMVHEPMAFUaEx5GiytQks9lx2Uu5Q4KvhS
lYEozGyflWT/QKKohxKThauT5aZJs11mjfIe5HJFVOESRkWGtVH8grx2QAt6Scp9UfVEMOlHSkMa
Oriu+5FtWFj+YprKPDlLKjxBzpumOhu0eje8yMaqy3uWoUdZ1j7NZUTQlq5RqkfWxyyc3dThBFa1
9Vxn6owU8YWm3nhnVx3CcB1s/cb42sn+taqLb9iz+w6fGENdkRIZadnIeVQJjXls3oTJcm/ihJjZ
5Ujdpxs3IUsocq+GB8BVjO9m2l/7EkYRs4mrJOMa8sgMGZrBgyj6xyoDv0Ivp4DyEB8Vjpm0eu6K
kWGZhUtEq/sZYAQp7xQ0hpV8q6cYffCEb2j21Y8ye1SRfMA1/uJoAgX4GXulK9q7SULeCmIcy0a0
EPUR+TSGgcmO/lIix+9Nru4xHFJKZFmyD+bnLHmu3A9zdK8DATznjg9hAgf1TIbXMZ2wpwbffZVc
jKpB2q/DV+wRj4SjbayQfIEh6amIyFz3x5rUYAeJjUETqhGTB4wgftP24B/jpruqyqoulde/lj7s
goXNJGap9r1HI0O2TFT4MrmpK07lVHzKEUNuXZu898hX925Zk9HcbCpnfGpZJ47QeW92D66D6A53
E/cFSI3qM5aA6a4w3x1PfarQ7m9UD8jK8sS7KoqPqSe/obha6KB9BWYG/pK19IM1YIV91ZUv5eA+
z7mPEAEUxFQNrE3mtnURNNtR+OjK9mYVN8+Ikq1I5PPskX9AE0/OEMyl3eidSUaUXbI1orm7sTtb
Xf8cWjdxtmXBW8x9CteW2Bsu6GH6HPh4VgT5tH73UyvCyZRPv2bO6gT6Yf5WVXxFFksSI+qNmJ0v
NTgjdmZoBAtsqVvwKAuZ+ynreucYmQatJdP+Uff/i73zWG4d6brsu/Qcf8CbQU/oKZGivJsgdHV1
4W0i4Z6+F1L1lyqqv+jonveEAYCyhMnMc/Zem7gzmo14CuJj6HQkoeqljg4SU96wlG7V1s8xDZdI
Rf940aipF7mYq9SWWLaWh/F2tP3Xv95MgVI2ypAn7Z9tbcbQWkg66N/v/ePH4QbGbqJ31FftJY+5
o5GDDFTtMdPrrK2RpDSozWpxcoYuZ6fAiUJtkbh4QXozi9xPT3dZokp4/wfmJzuWgnDnyngN7CQ4
xGmFiSpYnGVg8bqraGZKobYGq76dJsbxn0PqOEvYm2RMvN3P1yfLN6kvmxhLNjgZCtrGNEUV3aAm
fKqYPXPfKizDv4gH6uvKKKQlre/Vzs93Ki4C0H3ktQkTFR5uxjcr4fsnfWMe1BchLbuPgh56RsvV
7fTVgyD3dZeVif04FBqSUhzAWfpB/97LTXQ4kW+9DQS8zNLAvZQQ4k7Iz60hQpZ23WhfFzSZZdOl
18SDPQ7T1GJ3i82Da5Q37tKEl10Trdq6JKxHrMseqWoczR9j3FOt3ARw9BKaO8TeFeDSxia9mYvQ
Po1T/1gkWrUte0JqQkQNGzpu/lXrmc3BjKon4QPq8Sz9pNW13HZ4C7Z5kiJKpi08v45GgEZpQuYQ
zq+tBfLX0d5my9dXs9bO+3FMuxscKcfM1KurehYfjTC8g1Za4lBM1S97RKLSOU18iOn9PSW4TwrX
y6BlaO621pAqa3701kzyq4yluHf1sLo1gRJZfr+FACAf51ImV3NV3spwhCA0dtWLO2YQbuJ7yvU0
DIXbbuvYTbeCoKm+i2nqRY1/lQUMuIKGaEwHZWxvzPiu5epiScyagh6buDJKJvUEvTSbEH0N68AV
t3GNZGlJmbSXvEmX4EkVzK4q6IBxiKVU+35PA7wPjqMKr1RUcvUyJ+Gl7+laKT78mCyE/a5Tak9b
kvLUE/piiwUT6y2q3zzFH7tU6zCqof/FlMJihDJAu0hh1Uu4AJ9TBZv92Z9q3dxjksC0XZkzpi30
teqF4BwfwQZXPDpfAVVshF7mLoDTepEuKKmHEjGoLXXsZ9eb4aUu4FQl+rAW1OqkuKoThNWEuQJw
axhiyYJfVe/aC1kkMa0FQ7e4TF2Ik3U5Jcd80R2oFwduJrXIv3UIvuW8uG7vb1VGusOswFRw2IUV
Oy8vSr5h/L1rLGDZMAIxW/gLeHZcFibfm/Gy6FP72sBqNIVVaytqrUt9Pl1AtsSXYkdUdNt8Ad0O
s7/uYo/V+ALBDVJwuOq8zliv85UKSnAWcG6zEHSXp2sMU5dPuD6omI2fsywXaLIC9Kst9UYOqxdZ
RrVVSH0VCqBe1IXws6u25gZWRlfjElPnXWld1ItKx1DH6sJj9hK2brQr3AbXOheErfDDatP4Bn9r
4jUsoZ97nl4f9eSXWFZq4QIwzhaUsfpEf7Qw3YI8lovr6eeY+ryjVBh7B1pyuKy8f16UiOVnV22p
Y7P71iwwZh9aDT7v5TNVl5vaygqQEhlJMmt1lf28/FyDPxeiBwBaX0jQvYJCR7l/IfkCr+ffmqN8
0V07qjCiDg4JlOkc3LRSGX2fu+97VIGp1Sa4BB5t2bT5OXH/zlf4OYeWDJjBe/Kgzk2v7tnvO/d7
20nrT2A3YqtOzM8pUmfsX8e8Muhx15UZ4njOmLp7vxU96typffUOFIlw28T6M8D4/755W7FIxpd9
QSeR0af3iiPTvlWigPLqllG3UmyZf91fP8eMyNh7wrT3MBHbKxFazKNLAvXEuBeL3khJf9R731+w
HKsi6GO9I9GrLaYAfXEBeH9v/euYtuTgaMzdYVou8vKElcPOW/jr40JiD0Cym4tazFrkZWqrXMjt
Mwh3dQrxcPwlJVO7hR0ywKozCszJPYgUEOjfCrJKAeOjyOBJ6YCRlwtPvlWooO/n7E2wMOfVtrU4
G4eFSK9uScg2rMEWXr06xa6C2KsvrC3jrkwL8HKLSaRsXDdbqbtVvXzHf7SLET8jC3QdLGL24F+R
N9/7guCsjZ3rTDzLEbvPvzRbxBNyEFcsvS6Mo3g2/zrDzqLeUrtqS72o57Y6FlKbD8smoI/937Kt
PJzrvwRd35towt7KIIrTdSbsXfB30gPpxVVx8BXJ/zvx4Ps9wj/Q5Cz/7mgwPzr8hBWoWIaf3QgA
87Q2XW3B0sbxr7DLaOYutoze4EJWWz8v/+lYqWk8RX++JiqWT+E//YiRtcoW5dkf9WNy9X1Yga5J
PU32//i2//S9/zqWxUiqZpK+KEXzt6p3QYN/4BYd4CEvrpIRU71YOE1t99sYluGoNLh97Ah8v3rp
BR/3z7EhXdIbTF3b6a3p7cchx2Mvi72FSBPizfJt0ZSwqb5FffN/+jHqjX98TzB5WwfzGCQ6OE6t
9WLEcNDVV33/uO+v7etxkfDxaRgWYkT1vnpxl1/8/W6PqUkvuFA0u17yNQeur9pA0cXoBoxYuGBH
elmV7QGfOhQHzUMWGftMC8pyr/joypfyDU2vlVGlq4zsan74FyQ9igm9wZFevLYIV2BJcEdMKEHQ
9g0o7gggCGtAhxA5w/I0aYtx/+84gR9kva/iBNR+GhQGjwsq1T/Wue88AbVfdxaXEFSTO9unOTdY
8ndBk3qrwO4qFUIFCajdv0rl5ZPvAeWdWOBt7OXJ0+tRyccGMnuZ8ahDivWuXqLUcPd9ke+7wBnr
g1gGLkV8T5ah0Q9gJqsKsioeawwMLPUWISeME3jUYwnhiugJ5gpLvVQVSdWW6Ir4SnIhLg9QhwQQ
Z5htNCK4rVSKhNpCXLqxEzQ93fLoVY4rtdVSuCVtmTQy5R5bHu0ZJABGAlXXXPYHO6eoRAwx6d/k
PyfL88FTgk/TsbcRpOqunwcwH8tkUVW5v7d0J4KWjzzfmo1tusyG/KVwrrYa/rFdOstz2jixuTXP
4TLO/lTNXRnLTRmStFOr8i+YFLwfy8QMOKehr5sYTJ4vAfOkgmXcEGu72LHd/ZwPpCory9akRbcN
Mu5v155yaGF2ZgH+bdbqFr+RTfJ5EM1H5c7SqWdhfl4AcaqTQfLytIdiBdCA2ZjyY6ktzhHjws9B
vY+1jWxhOqgWzc9L4afefhbe7ueQsmx1UYn7WoSUSGySF0dNu1M/TUVZqK2fl2gZlDpDvMCM8rfq
B/0jsIRIWj54m6ghq+2dQ2ezGLsO+0gecJZCKGAOrl4adak58cZK8/GgIw1HiL28q1UWVrCu+VA9
DXW1+UGBWljtO0o4HHeW5ORaH2ZvXpdFhKJZXXzqJaFGqK+hRf2h2NfgoDHJQXHQ8M8lFJ9maWbg
FB+vdN1G7fCzDykX5RPtD9XMUE2eig4V5CHElwVTT1ocSZLwxznlJw0Luh4BAiCC8/ortfu/HUvb
tRYM9FeHU2+W1QWZ3XAjwxaumrllXkOhiBJ+kNnhbi4QhXau9tD7c4psOvR2semSfhdUJXTtAmXe
XDQ7MIdQJ3V/vjWK+0kvMXdAIwPb91CL2SfsuXpEe48PIqGD2FnuG9rK+DQ08bqtZv1WSqM6YRqv
Q//MdDs9y0m3rkejWRmpxw0RxdvBmLptYthriNy3iA71Z6y/2THr6xIyjHefjs1SheloYeh0YjMK
lWPah4c2nO+ycEoODZmj1wg7T73lhocBlTGUWmeXRDo0C+wt0iNcYxJpc3A9AOnagDCXiADraIv8
pgyxvKBkh7c6cUW7jSuPnYSAGSUoTRvHuYk80NX49CgFTy8DDag1dNQJhSuSHUND2I8BGhGIOVyo
bDXXbWrR21+2ZNZ8CdBhO6cR9clCZc0kl35URkAhdA98A1iwJjr3LWwvB6AB0UBgvwE1rIneSm7y
vKDwyWqczNf1vABFEDhUhzSPkZW07c3cexceZ8OjJRN/N5mwyTBF0NIs9WEfoQemOY4xBpk5ZZBI
bJxUJ8EZLeBkRfJk+qW+7mvZbyzbhMdRJRWsXf9slW258xryk2NqMypz16/vnFp7zAMLvIRHx7yj
kFpY8tNJEB4HJizIKd5L9K8rW/ISdsToWmOwtcP+d7VoCieyueahxkxlPTplMZ7DGmsEmuinUTfj
bZOSAjpK37mq49nfplK+V+hJVrI08jWmlocp1X+5giJu2f+uI9qiYNCp8AeHeUzmteXKM+mwyMAt
ep6tpVMJztP7Bh/Gnti8bhcKC2+yM+p3AmhaO5T5Boy6iUIOiaHPSLFePB99FyG3CBykFXg7xmZy
9g4sEFvDlew5wPswPVhI/asZWHwkVy5T/501FcOxns1pXYy4tobkdw+HFEk6vhf+DC390okPXUnm
eWvdKD04jzXE76I6W5YGdrXhF9cOPLx8MuKbUQMA4SK3pxhdwa2XNDMSv/nqnGW+uYR3ZywwaVBW
G5kJBnszYjRHRkMFotgnVoensTT2IcDDjVXl5iZMULQ1ItiMXKDrUvgXFDbXAQLOU+N3Bz2vi2OW
Nb/qkWZJZVjd5v937/6vund04Zz/U/fu8Wv8EP+kO1jf3/HfbTvrvxzd933dpTmGLdPjhw1fovuf
/0OjT/JfrmWank7eSYCBhY7eX6krFs0+OAyQy3QvMOir0dH7q21nOv9FZYd0DVunFOtDLf5/oTtg
TwAU8c+2nWEwsTH9wDNt/iAeEUuMxz/adjoQGJjvlc4josWiIvqHpsfB2EWwk6H1n4mGwecX1vdF
xKw0mKdTSaMkmbm9Jr6EkI+TFaI3cAJi6f323nKKj1ZEJb4d71BTf4j1/jGwDWYZQXxXO/4DVfBT
WzkbEjHQ+AJvhGZsP2Ua9N9MN8WJpsJHSX67hma/mZrNmJgXAmhWVmJcGWlFp6dm1EC+5CFkmREj
gdEuT4y/cJIa566xxI3TjsDxyiFcg/oG5tUAAJau2JaCtDM/21GhuTZlF20iwiRa7TMNANW7melB
t8PAG1MO9sDgoHemOWAU29k7tqSBwhc36q2fzXtpoPxh1Qodk2D4oNxrgBlFQHjA4C0RzymVoYaE
9CEZzb0eTTSQcFeH4r0BOYU6/QQMHMq2GR8R5kN+sQb0BijFK3SBVwmyCyR4Gn+ASfsDYbV5BteI
eBDhmNqjpGqe1ZbRIj3Kdf3se7ZxM098zmWVBPsqizDumLY40aodr4VmuZtpnA3AjoF2KZ0K1rg1
R7dVo2FSGOYThod02+bduAHxpt9Gs8N8pZBEpy67sgqb20V4pSfBzjJx1yYOpXkPkSYoDuhHTtHH
NP3Clwg30YXA8Jqg4aRfe5ofXtRLix7zUpvVA/SMIhi9QzijasYq4c43BcQ2pmOUYu2CY3rbbLWQ
s5yC18Y+XtQES2ei2lgO6eM4XIz4ui49kGVc3kTRZ/5pKD3v1E4OFIWxBlU0ekDwq3YD6AMFR97H
t2PrJTfJkIMKlZilu1jKdaub4x4+1G3gYtB0s0k+iCmJ91OUiI30nO6hbB0bWeYNFerYNtonAsp5
0d/R2IQPasdk2msPVU/mBNWSIXWfesLU01JLXlk/k0KjE9CauSLFL6rXm0l33G0qrNexEtNjaHXP
PavBX8woGkCntn3XuyHujaYcEdrqYP9RdV8Dol86cNpX42pcwGN90zeGvepzv8J/FFFdKaXzaLrW
TeDSRHD1Ad19az7A+Z9++01xjIYarhtsIaY6bvxWDdziebBvM7iztDDdezTw6bvBJApYXOUzUDs1
sjEv3onBBWpU9iRspl10ANQd381h2a+TzHfe/Tk61n0W/upNtGTaeAnwijxhqpoPcTxqO19Y4jWb
q20euubFCUcwY2jp9yPq2k0wDdFzlpFJXReVvfXHIHouMou1vBPpO/VuMJh7g67cOrU9nzm2nF48
YbxMmVbdChsF/9iiLPBDB9eLEP3v4gOmc3gPycRaj35znRd9cCNGgH6R4QYY8xL/FBtmsraJfXiM
Xbl3Un51Lpg9NuncP/pgbq/c3nwKTPtMUSD6KDRMlG1kz7cVar1znMWM0sVos7o2suumtryr0UeH
n+fB+FDBjnsglukgSRNY4++EnrccJ3dnBgWB2EZ9hSfa4ND2tHlZJqwpTk53OJXHO8fuhnOZJFc/
hziXGVPW5DpxSU4SY1m/6LVV7Ge/0rZqF9wKc4+YGEmq79ctKqEXx8guIa2kO4fkmKcJhq6bDe9u
489npvTloyjzm6QU0UXtjdEAxytmep9xT1BT8h95AqHyL6boRAiJ/oL4G4GA4zxO44BX1gmemStv
aEzm95Vh5ncda40Srh/GHwL+WOMXZ9Bt+VnLyFK3ZLrzI5MSIfTVhEDWR9u00HYlvrervNB5qLEL
4X4Jm684YCaVsgJoPHPjasjo5jwrzyVr7QvnDwhv38e4xZGt60FF7romHrTSKK4lw+WmCBMMNLSO
D7VrXSK9T35D+LvgZtI+x5003GPuRdOLZpfOlQxYTKjdDb5qYgplYx5bYXuvOVcV8v/sxQazdO3N
wKOJzfBfhwBjk87ltQI/Z209glle5ZYhv31l3RheU0gnhKju/vQa9xORaZd6KPpnV4NhoCdGAX8z
dHZBIJjZ40S5Kw1yFgJhVeuw87yN3zf2bTsJLJc6t3CD6hsRS1FuetmGB5ekiGev4qSQYJRcj0l5
E1Z1cBlmONhx5EVYNo30yXNQBMb59GrCGSMlJUoeCjyUdz482sTW44dmgILohG6NH6rKT2banbKG
fDQ7qzVu81S+tI62S5OKLHRNJk8jGQFrm4yUY90kyZPZNhkNLP4j9S6Wb1SDzAjweEWRTgqC67Xz
rePKOyOa5fX3sWW37FOAp4X+HNZYHv3lRW0NJX8P3PV4241Zfz3iBkZHwFZGYvw6Y2G1KeJw3FoR
oy/oCo2xQbgbP0mYUJtmDcyNXnURFM0tqSwHLxN/KN8BUiE3fg1CoqIFSTSJ7YINKcNoB/sdoywf
AtePf7AWdAMXPlrE5s1CtnjMkuiAeloeC1CLk5YysA9g383WC081ehSj7LAjXtVZe1toXXGn8ZQF
VkSXXXO/jJkJkc2gsC90YpUyUzTX4LiJFk70hyFMUhwWoXGYrdDdeH4LGTurj5bVvEVBsTeiHjxz
nw0HZ2h/8RCGddFowSWabAGaUr409NHPvT1+2A3iAFnLtecwPlBg99b19JAQyoFqCsciqwd+bQsg
0AbcYXmf3pQ+zmnDEzVbDxrOFtGOd4YDTFG0zR+WFmspW33TuGBZSYK/1bqwWllm/9saUZS2Iwl8
nkGUteY0IExZf1MLYm1rI94KYFenEp6ADmbfc8dmNyQ1cZJxuqmD+jMSiHK5W5+1zpmB/22xSJWr
KYLqmQTPVmN+GoV27jzk6no4rqX9hi1wPxj+nawo66T58IWRPSZjADVKkrhPkRTPmefshRvSXZQZ
ZafpK6sFMe9QAGQ3vjhh/Ul3vl8Hc3TNVMOzBgMYpL7pWIgOcXyHzBZyP1ZcTC1hH75XgYao5Dcd
Yy7mTq5J7kUuJkHi6q2x70x7Nw1TzFLeEcRARJ9mBiYKiPMdokucKJ+IzF9nG0INmVfl1MLwSHBz
GPlVMwC+nR3jper0hxBMQ0WwEz1I7if9D9CwYZiewwl/EqGDdeQcQnMhXncXqGJXhKdsuJq2M/O/
ub8dhb/224K2Qqzd95b2sUi89AhYYyY3qQadixDpjCfxyjfHR9/ENVxptaD9UmH2lkvreiYXD5VN
n99T8Xg0cZhBvTaWKlqz4e4fV2QdfSI3xwlscku26bExHbEiG2o9QiXBveKemsxaUhmelqDuLmCs
h6tdN5cmQm7UxuLE/Cnb81Tz4hBquzEiHBoC7EOD2FAboQ5hLpmwzT4OvIsIUDGB7cdhHF5DHkHf
y7Q70XnAFNGrI8PyJg/6N69orquZslmn13uhTY869+Omg9/Lx2gdCnM+DTXmGqfhRkSiSOscp18Z
TLfGBHsTZWu57nxSgWpODwlGD1NWYMKCTFn6kCInC1Fa2Bo7LnVW974bb+ZIf9Yr6yYjNAp6ppVs
G4cwuwb2vMj5v4mvWQeIOubAHJnI9c+isN4oTFDjMZy3qM1vLBkO6wnt2GqKvxqbe8TSms++ToZF
e49e7skrgnfPN36l/m9GgNuwhd1g4ZoHzosfw//jF9Mv2zVPZic6vKpFi+NO3mbCge6Z43zXpo/e
8p8nw/7q3eFrSpqTXX8JYVO+rApARPHREZxyB5ZD7CR3BLZDH3bqDwNVz8mLwc+6YN50xqI+qd8R
4AVIA/09+uFDFcdnJsyvxtC/RNJBQQlBpw7ucnPC8rt0CIrxDVPDuaLRaaP3ZGpkkvEX/6aCj/WZ
C7CwCfvKK7HrZUqsWO1eIK6ggJm2kYOIAuICGXOVL25xPnBTtiUXyUx93LLY04ZbzUhv09p+J2Tt
NmL8dck6W1XjXO16IU+RsA9Nb8VbxJNrPd2kbXHbY3vZy9lbzxFcjrYoLhHZk7slU6pdzBEyBr43
xJvaf7fJVMD8P39JHx5LS4FPuDca+P84DcM1kwZcHLObHawhwalsdnvX6G/JCFjBzH0nHeVYaV66
s3uDUED0e+WYnGUDIrTrDGPvJrix7UY/TI2zFVr1QfKbPNoeDL9S15wb1vs71OMt843KZLbE+tjw
+QyCeYzPcGhWUyDiW68NH5Oq/ZNNApFQb6Gvy3ch+uDP6D59IGTgAcJt8phV1ksYMrRHotY2GtL7
3hHFjlmWOAKTxdoTyPEwm+UFJBNdMjs/4WHtV2EyZbuMDDOMPSzlDoE2nEWT6vda/pjQ1gPrU+P6
A1+9lv2FlZ+9gSFB2kQPTKUJkit7igMwCT742z51yJPwY57d7nPcJdXW8csLuNp01wdSbKhHX2ec
tWuN/1R08XGy+mhb6/kF+Ky5aRz/MgBWQsNX7Nw0QO5ot8EGydy88Xn0ry1tfHdbTx5ZJx6dmFb/
7PvFoXWytyStiE8oWMWXQv9tdLDFkJb6myFA01dblDzJiN/lRte8ClrVXYtWhoX/A3jvfjWH7odp
YfiJKp597xQIsRzGNoGpPutml5O/aix49lXi3cVTuGNZ66+b1r+nC85iorWeddNluGxzEwwikSyd
fxFOeUfgAJFxuX4WUsOJlIY+VbrrgeHVL4IFIge9t6wn7UnQn9H6INm0QfLq5AiYW2c4D6X+B41p
zlCWlIc6K6Kt0dgsrKNgJxbOf7tQ8ykdL93Kv/fVQStwXzJz9rbq+EB646Ik+d+/Tr2d6skVq7Fm
r761zbm6ydc5/utHqjf1kBmhPS7MNX6kOjQ0PRlCaHpnpETr0IrKa3reYpXizF3bw15YznHAo59O
FJLK4SsumMx2k/5KweOcHIWmi5WpdcdKdBe7a48+ZZ8VjjysS+6rk/S/iHL58tLpq7EQxcgJ/HqA
wWoYvuYMzQ3ggUcGsesiXuPRHUGvLy0g00ZHZ5tfpIKzpow3bW2cqymp1v3vea68XZ4zCvSOcWrA
gNhJWUKlsvS11wXxWvi1wZOz666y5aVfeH9qa86xjPdD461Nia5FDjpCGN5UL3HXFbt5cJ6aDK1X
j1S5iHP3Su/yQz/YiyPGW+UjhpzR7IIVRhMgeMAiNkaJq6Yx0XaD00GFpfZr1vhXtTxkXX5XOYa+
F8D2KFhVULqoJk0BNL/MzfFwOczOZrN4yUG77+aFFtjMBnLYOH2ffUrLvRWZ13pvGd8v5t9bLvU/
plIRN/FYZNd+b2aA/Kiom+lDvlCmhXWjec5v06UGpz90ZvRMC/JaAAnoEgNHYPsZi/DJS0aMuXzg
403hboasONGJ2ZpaiaxK7vt0PlvGUBE5Z54AyW9tYgFNqW+SqifWqmE9A/eJRQ/XBouURZ5+HVY0
EUVtbslGytC13vW11V9NKChdb9sF2jsOXEYGr0S4GvyuJ/8IK2q1TBEch+lsG+L/ze+k4Vx7ZXvV
NXdjJM912dxoSbRIO+i+IG4Phw21P6b4DXkKxC3I+B3q3NlqOu6lOeoXkTfVlLaj2KDf+mXQbOL7
MjPDgyWHm2A0qWkC/waxMgv7ut/55PCAxqlPtp7uixH9ryQEa/JN8mjTSxaNIA9S4IFtOex7FtQr
LQEALzyu4LLJHytJ4bIiZIZVlJ/DUbRZGJrhi6H1mI9T1he0G01g8u2w03Nia336Wm0aOhskE7cm
2G+9M1a2Vf/J6mlNWB+ECp/clQ6jHcBZajYsfsjEuql58IMLpELiV0ezHKdVXuNchvq3Hf2aiBx5
aorwqapdfUNn85I2eMiJepjs0t+39tsUhg9aDoCQoemqSm+lE5dMg+Bmx07sMG800Ft2eyzkzC8F
8SlV8RJKfzsaFkktSUyFNU4ea3svCw+RVMMqgAkHl76gI94+zEz3QQV0hIq4uBiEPT3R/uY50hN/
qTVvMWUHf96GrJhWRSs+7cq7Ig8F/kWSfqZV4W8o3FKZnIaNOZztLH8fQ9leWVDaNmXUbu2hxmAd
x/jH7HBVhfHvieSYm8Rm9kg7acwYxnI/eElxtRINKR9TaDmeK+lFl8MrIdHrtMu/Ble8GPYEQWP+
7AivWUmMzzvH9HgyhMOxmB9yE39+oMMjtMdp7egaeoos2NhxdRVPEka3dK71ZI8K7b7w9EtEEEbZ
TXc9ANKj0b3atjho3Yv0kiuLqIlBNkc9t+9TgBpr3TNgoEs4+g1sCr93/hDfcNYWYGWTXgBnIUwI
zzka3RVeP4sayo3I+69mTt6i9BbazkuOhmNT1gVZwqULysLlieY4IOqG+BSQ4fMm6+rTcLOjJbTT
aMtLGD3TIrzDzfsHYV6zrv3wzgjGgPCPfIc89aER+ovtpNfOWD5EYEJFPjBGZ9czsS2CVl+Rtke7
qz6yZspWekKvr7IC2PGZfIvtIN7Xs/0rTGHUeT7dzcKpHmOSDYq5Jmak35sziDytWethd5frPHM8
40RyCiGY5a85GX+FPBQMo/izQFU6ibzW896ntH6Xc8Aas90Iu8RjUlH7740KIqvBYyUDIJ8QOvDW
2mN6IEb6UfjGA8lGdmjjQ9CeKn24ywmwrUOCNUQCjH1At8IfOJ/BiR6C6UkWHdnWUwXpjKlqWJd/
Oq3b6yYidCu00JYmHzIyLnYw4y3CSGxM5a6avR0qJzzSc3Rm6NtRbbvLDdhLzqfJEFaHkOMz880y
biSzN3cqb6qZhMoxukv7+d4lIDKZqRSjivEdwmyH7NauwEEmGN7HrrgSDpgFwB6JgZ0nsbyHJnXT
dTsdHWvAehH6VKeNN3IN72NaliSqmFuPuSHo5Xk1NLhMPYKd10Ty8mmT1bY2J2bQ+daNmPDM1Xi3
fMSyqB+DPKjXLk+EzCW+r4s/NdZli2OGaQ7/QvyWzvjR6cBvusmYVmRuPJmjcR5cdqBAbNsZ+YJb
YLhy8uLWTz57oh3PGFuDleNor4Sxv1kJhLYkxYw0Z89thKpxeBpKOs9ukVzUjdTlXPr1HyYfZJV5
1TYa803awRnA0UWIHerFCfxDppnmGqg6648Wro4+vngu/5QZMmfXZhaLrmSYzOazSVYzpdET7TF+
FrZJiyuGEb1Zm3S79rHUf4Uxgrcsvk0G4xfOYh7yQXMbGR33PbkRU1VzV4JUxNZFBXtZbgNewlcW
GSe3pk9vZAE5zvWxJ6ETFxvlENLXyJm2KRstvgiytg4TY8caox4GL+fJadz30UFU4BlPYUyBox/+
MMd9lvkDZqtql0zoTIip3XBtIW2xAIDSdmJcSXyUO2McMY+c8MfZPBSy7I8zuPq2GfxdNk73Uc3v
z2Uvd7W0GVBN8xcKcAInsCZPTnh2pHwackToQm9u5iagAy6IuQZkZ+bkpecuC+1gQJApJ4eSK/NS
QfFJ91dxDzvGgVidNNUOMg2twxIATGIab7PxUQzp80QLZlVkIXWG5QnZiDdt7D9cawElD/HWLXrj
5OfMQ3O/WDLc+PNGqCE8R7vNGCo6ZUnd3YR8O8/4+zpBwJOHHMGzd67EidY6KS66XAKzjJlNYAQs
iBaMDSiE0S1AGXebTN1Ses38qw4U25B7uLKT+KmVyO5F2+7aLniZkUlZQ/cpGwIsRnueuOeii5cH
d4LMQ7uzHrpmfKmt4KaP6GXkjfZKxRbul0SMV5UHqEo4K+KEcZYBLUmmX0k8HRYO75pl3p/ZneEz
9qxZ6fOtpxEoXucxEAxBuqW+DsYi+UXZ3uMWQsxAikxpmW9iqaYwbPwefX1rFx4nLs6y7QxVIDK8
+5UrYGLFZvUc23JbdfwBfax7RDFTVZ5JQTOKKjppjr/B3N6vjGrpbvZRQ9SNtW/s3tl1RvDJ9OYp
mlnlCkwtkSRJ0c+nP2PcfRatvesSj7lrAOcxNFwWkOFOJwT6xujksxGwfpLiMhZbTu+1F1FPmqrh
olWxtZE9jWBBZHTeZk/eDH4SGz1qCfuGPJrxuoeQvM6jyjjFBYb0NArjZ70m1bEZomBLh62gQP5h
z26zjnpJnlZ/Lke4oYCt+OBiuBMzKYU+Z8kZWKfTg7ryRYCvYnzUs/rsRTzzgooFWhZPRy+oP2yT
dlIcHbtipIjVf/m1vqev8pIZqblC2/s0DqS8Jw1BNH2c7hy3Boysz3Chp5upEl+l1jjYZKydTZ3f
qJ+Njr40Og+KeUnyq74e4fOSCIQRihhAJ724RQY9cfK/pPCp/9PXA60MqmF5AhQ2LegBAuIEhrAp
cPv35DtnJa7yOgIPZAa4c/jE26j/KOUE4qXbBnAI1p0ldfBH+lYI744F7WMcDh9mBvlr6vytVQKv
6XTrjVjqaR925Jz3Y/sucupbRiJh4Y12tjUk7rvJuDg0Cp1Qr1Fj8uSztOys4bzrx5isJK5JwC/1
1gwZ0pmyo/L0kBzWrcsUNPcPOJSYoy/4v14TO9f9Pfwvvs5rOVJl26JfRAQ+4bWAMiojb18IucZ7
SMzX34H6nN0nOnbcl45SdTmVIFm51pxjmio7GJAi2mB0fkiohZ+CgfRll4ImLCZvLNMHkbNt1ukE
eC15ZhvAny3vDCkb0yljLqi93ZtF3BNRNRTGaqgHriBIRWuXp0iBUFAMqDdHB9GbXTqzP6jT5yC4
yyr0G5IGUojTVxGTF5/GGPdOd701LIGIkRnEFZA8orVabEuh7UCo1Vp/LhDt1LoiPVrud3Pnhj4w
ajx6TdkHumMX/pioq6iAYtJ6DoVxa04Q68KELqGjOb4rytcqSmDOPQ0p3K+4cuc9CYba0Wh3CIWa
rakP1LYPotahNrPAXBULejXQVQljffsS5pzJTJ6MfSoUa6NEproNDWlsh4mLTG23M9cf7Tth8+fF
Exda19q2VcWSvfpr80M2z6d47MZ9kS9YbU2b2HoucWnZHqilb6uBYU86xmfFYNqQ5NMBEhwzulw9
RLm27BeHMsQ2QR7gfwJ/E+6UIUNjRp5W2VEimO20Bf1BGBZJ615qr6DRTnmpWnGVNGG2rWu/a6qj
GtUwmyMaKkbraPBGU/1K5pI49wwkuqzcbjv38wdC1eUMSddnepb7akFkHqFjjSLO4UB6aASAiqFR
UFVpdiLS7T4cRgoPlOa0Z1frquVsGNXukzjbpkwnN3073LGP3Q6q6gZayqRWliK/kmVFcvZVp5c3
VslgoWafvVGc/I4QDvcZpgg9nKq2lC+6c8HS27v8B7fNZQau1nWoO9JXUpnseL/3WNasmpLAKVEw
jseqtSXC40NNY1KYgS8usWCNVYwe1iVfV5ReLMDSXELvamEfJBJM3+qJckWZVW1Sm3qTJDvMu2Kg
2SY+0f+Ue2soMlb11EGTlzLtQeVZ6SFDBzo+I/PISGgfpRJ1x6FWrpsMuLMQj86MXiyELAve3YMS
uK35lfZRFcUHtiVHTPEm8wPaIUgjDhi/gd+ai5eqxc08LCdDkCfOcGej9t1N0WaMOnDhathNuDrg
whXI6BgusWNqxRIsWXxvOBBl4W8OO+zn6q0TRowSFeMR5N2djPuBbUfMllMajwlxU4u5yggZOh7w
K+N6d0cM7W69VTuYQGG53OTKxVTIYuW4Oxsg2xEVoPxY7YWLpC/BHg7xToLoF3R0E6ePzgsN/WOu
PI3mfDAwnsH7smxPB09ZqN/GKOEAdTmWZ3wu9IKYOAzvKpsvu0YhhLzhVpKWhmaWv+RiTFSuDpB7
01YYDxrjs9Qdxm+lsZ2XukHcsmABr2/ljJQwjogTA4KOWb6yHfpIziV2TbntVKo9vYzPRZuLi5KJ
YwTedGsZGa214TVBPbSba2fiMA9pVJwxBZFpC4hJ9IDlbSCf+kBCTe+UJObEUDkz85LLwRthJuCL
2YuCMIKC4bLikVgJtVSnk83l9oi2WvPqTn7Ylals4O2XviFfWNtr5pPal9Y5jZcKMucLQ3WCAoRT
sXNC6Y9tjC+t7NjzUv9mg9y5edVQHQbzkLCloinfGMgpmVmWPns6FySVGYIuZcW20FG3ksa3Zbtc
n8NwvkDAFlyzi+NUaxIPfqN6SE32puh+RRr4Ui37ZVYgcWv+Io60jcBukqsBSQzXAbKFzY85GcmT
VK50LQ3IcFsjM+RjX6X3KTwH/mQpPtkRdB3VuOzf5uS9t3oMa+hQghjoe2yLckvucR5Us8qhLsf1
z5Te9QbOwwL9j6aRkYuCsuSvxna/uIee1yM5jfOdrEid7KvsS4+Z8qh29RDCdUA28TowfsenzkLk
Nt37ksZ7KmlVLGKfR2iuRVX9YlD1RGg8SznvT9cW4M/wJLQ1TdoJt+FMu26Ei+qVVeENSf5uz4bO
yqkfEZR/hXZJRUvtT33rPEh7FyN3JmpixKzdXFy3tzcokGAhRANxcWXtjZXe7Zys+8q0MWPzSQWc
q6K5HRrziMLUDQrSfBqhQG3W9HuUo5KpCoNCFXxXHD4zmILprVB/Nj0RYJWe+llXk5HGxdOko+El
U/FmO6IPwB9eSieeWPddgNdC9YY83dWF7BBWE9o6sZ+sbTvFMt99M4qr2H0gvIrI05T06Up4vbge
jNWHiy+MYRcdTdOzJQccL83KkHbmrj3aoqHTYbr3SpxbiC+6L6RdbKKA1oMunfvdbBgdah4bmIWu
7KqEYpNwuEVVvtpoMq+6ujq0qpvdOSfnQZviEmqPA5o0tel3Rve28W3naXdTpQs4J6IoiGkLp3i6
TMuGU4QdV5e16O2g6hI6AIekOYdLIc9V37U7x6hVL8EztGlsws6brnomEUt9sTvrrjWsj8rKXqKC
mBgzndUtq5oUdxYN1p2BrxjPedwwyaHgrMreAo/HApmZjkebCdKmIFAyspzDVD8TKTgdfhyMqtV8
VJ1srora8IZwuOlro2dhoMSsBho+dau0QdvXfhRZuxhCIQJ4sNlNY25KJb+EaN0PILzna02k6PN7
PKdJC1FjUUFb5vSw02XXVn7asBir8dBgq9BAYiWjGvR06D2ADMjjR6Kr+ecEbygkIpYRG1GQAWHC
O8UO813IfMlXf1it0+jTHNkRTnDBbMY1y+AwcGR6mWf7XiNa/s7MKxLk29U9qd0nzKL2kwpCZe7x
EVm2tiuL8koy2CcP2IUYQsKlOmmPGh1CC0DdNgtVhdy/ERCq4byn9Zp7QgrjluhkhocZ4FpNsmvp
l0Azh57zHUY5+q7sCIP0SVu62Ico8d6hst/FrDSlrRT+3NIhg5q+gzPReVpuolnLcrmxSrc7oANR
WUreYLxASB9LZcvsHeQG4Uwbbs1cw9Sbrikydt2atwz5u7Qa7VobZDAWH6FqZU95mN8mufFh5fAq
ashsLtnudKWDrCGyJh7vcg4FFLV9u/LK2P1CyRT2V9/2z0ozuAFAw20o8IvklW7tGq7Lat1+2VFB
YeoKaMp9fT32OldKeTVW9RIQ3nNgnWI3VcbPY6qw+hpI+wo33E3rjvMLnmB5MZPkta64Lhe0qxOl
LDd5l10VHNR7wzGvVJRJB6OhtiYkYfDbQBiUT3O0vBlshieM4nadZoFaMcVI+pdQb5PAzcjR1NvQ
C2nheVTI32Nb5yBiwVG4uPN9N6Fp15QUyMMIu0eIbaFwvC7jQFgKQpJcbfmweul6UZK0fP6UMYQ4
wiH0RGUudIfVZ5Xq3hdSPqhR22+atU0MyLr2h6qHvuCS2daRn4qhyvCteAB8xuIk04wIcqsk976L
H0vdKjy9MtHO6gZ55YtSblXcaUg64yaIjPm97YtffTbVCKXETYUnb2e7i7UFU8gYwK2fsoQSEKrs
0zDyvZkG6OpcVBepNvR4dZLv8O09qFIu+4bEF0DcxNggQ+iIJWFEdYiJGuEXNePjjyFWXX1YP7fo
pyDWLKbi6v+/T2f3/h9L7c8D5/UV/jylphQieSTuy6OWlo3384o/j6n/eHHp4zuY4/95xzCr0eD9
/JzMMf/184T/ufnn9X//D5Gtne4c/nzcvz7F7w/5+x253q3ZIj8f+/c9EbZkXzTENRztluSUP7//
7w/y8246vshiBUb/5/upSe0o9j8PbTJ7NUOv39XvF/+5+edVfm6pYsKWKzlID658i2woK07RVQe8
KfqhX/22moNT+OdWuBJN/rrPWZYEVdc/j0kRWdFV++eRP7ei1Qz4574uBFgepnBn1vt/v8LP//5+
8p/3+vO8v17GUlZZDz5zT7PpowfJoGnUDdH1nw/S6AoTiJ/X+p+bFWmoKu5R3vfnxfH4RFtYUo/Z
b292RpyHM6jXnIUlAWD8k66hbPH6z1/3/fnx51bZi5PIShe65X+f+nPr5/k/t35e5M+PC1Uoex8M
P//2uL/u+/kxp5FFB359/b9e6+e+f3uK2zc4zMjehv7P7OWfX+P3r/vndwN5Cfb9r5f5/aB/e9mf
t88W98rthnpnr/CcrqQs07DCsvvix5/odmvNb//rRxI+sEj/9d+jiv/T2abu2nFRAff9POnPP3/d
RxpcuDEmkzCOf97hr7f589y/3urfHqe5BLuh6vzvp0VfSLgKWZzr3T9PMGuMr79v/nmB//n/v97k
58e//1txi3o/p/Ce/u0r+POyfz7Hv77MzwP/eszPfTEKsmAUxveQEP2OzhcZ4Q+moBx7Rh9aYbT9
TdQTcfd7uRiNJ8XqMPOfY71+/FkNqtWeDxGpOphGJmA7rN2HItAz6PooX4l6In6YixjsDk17h1Zb
7Zj+tscZGdLRWm/RrWtNtth2HeD4Jg6hqC/QL+KN6hQPatiqezdOd9kkH5ohoeVI+vtGgGMgew31
3wBjpA7ldadVZ/y5KMsGauaumG/mWn5hr/SzGD2BkfbsPZjD0gNsVrnu7KsOlltMuuGu0NQvN58e
tNrNtnGDKKKYiDXtW4DQ5BMFekGVFIHBJ9lj02L5xj1TxycbFdQZeqoXV0bHFKQg2QgtAENsy3ft
EkEApTBT9Dowsz68rZvhMKmzIMhlUfGI2/p+geRi2GxXJ/FMacLWpgdqNnYUOrrTRdukXysxZuCy
YKvPd+pX7FXY6V2bumZ7zHyUIFTIL1/7MZhaEPovj4aZH8q6PqPSrb2kg+M1Ao0hSnNLAZUEFtd2
KpRTHDGRSon39tmxV35XHuZ4ONGVYI+R0gZU1Krzo1TDOckUgETWNeyd787qjX3oxPFDxAxxqbHG
gfjv/JqNeefM15mcfnWCL4aQ9ldm6oxHJWj2OQO2k/M6ZapegU+ddszOTrpUY0RPKfuWNn5u5K80
pIBUVSqCabGcHcFsQqn7fa8z/lZaZ5eYNt+0STu97kYzaKbxiVpy2naNWnl5332J5KaIGNqjC+S5
Nq3knaHM852+4h2GUaEyzxcPOs1bJ904YHxf7AEHZggRYkhYizbuzD7fOmg0At3kF4/QNe4z53ZK
3HbvdHzoaUHzGWEFuFJL/tAAq2JB1j3bMMgHjsrYgHOp19nZx8qvPiwWv53O6xGkp3Z/zuPlmxE2
ZXLHeKAx33pFhJdKHz4bIKWezunnIQOUBGAilSMCrvZMNTXZT4kTY4rRb/GGAGGaSHsrtmT+Kbsl
U9E791BJacgyw9H75zDJEPPDNkOzJlEPanxg3stGSeaX/SLBAcj5qh0sdHTKtoi68HbW+s3SOB9g
3sxNpEbvsyQI0FEUb9SoyzTjTD8hPsYlVi43/oKjBBl2iulrT8uL28wq6pO9pnwLt0R8khjJwdAg
A7uperv0oeMZc+6HsXwgpgZ/mnsaHKrvSqHzmsmWNN/sM2u0Ybs0FMY0Huut4jyBDiTvLMVQ3UII
B5FQ0gtRqtPCKe2NPXlqiaZdR0C8goLp66C+W41J2TMTmjC0913WPCKmz2HTA3p261eNHHNmaIXn
GASd9PKpUkMDpFVKZxxzJ00ayX5DmzA5R0Tt9TPjjlTEe8tcKfeNdmen5hOApsbEtpbn7JG6olFB
lAOOcbQoULVhrxkILvN8foat9h5GTcvUuPpKl5dFzwCVoQ5VEzy+nf7oNPGjxH1wLJNe245HV9uq
tnTfe+y8BCLTf0WMB+e+B+Ku/ypz9NSq/ZqO1gVd5rPM3ZOp8zASC86Giv6uX0wSzZC09HV3gtIG
GLKcd1kcE6a5lPF+/rDlTob5Q1YOb9pQMhfq5xuoevAs8QzadBIxSbB2mwzCGmgZWjnQYG1HP+KY
wJQ+oI5L3+Uaa9fWCGGwWRzqCQsWNq3G69kjxoSmCoHfp8PdXG/bwgpvUaP0wRi6Kb5g8QhygECo
gYVAoeOQ5y8A/nNfc/NVGU87ouuK5xrwlmf1MzHV2ZovQaaoTUorcUlMxFDZB52SP9mpfiuntTn9
LG2mvg0Jd3aHICLRvyol+yoS/bNrAIjTcPUGFYv9IAocMwPlWhFmXkL6DAM3plrxHL1oqBSmAl3n
OFf3atpcmg5bcjmfgAASaUXDSh/5wLG+dTusd2qvt8Gk2CsQtb5mbgVQyDZ9Q0TsW6PpUJHhyF+k
zOx6i16E9mhvR15KThJTddEJzEN5dSkyGluGODSN/d4ldVCBAY6dvPBJudnHmoBICbWalNUQ/Ycz
XhHsugHMb/oNV91gMFJ07aPMfGJF6eMo/Yy+oZz80FA+SRg8xaGcdgZZwuY8olESNnz19gEO1070
hUmolL6DdH0mUPWxnNStqeUI0WPkIXOTvybY9yulenHVClKRF8XOxqqbOzTAD4WVP81Ln/tm2z3E
7fJZTfazXqGroTUM72trR9N5cQiKpuGqdUhZNds+VzUymgrjNc01QSAOzL0QhUpiw/VUcJegVHtl
av/mRvmDXQ9rTvkmVUcErvm+M/PXbOKYSPtuqw/UBoY8xQsiohmfm9rS1IL5eZMQ1mq0a8AJctoc
uAFCPpkz60tGG4l9NUPXtN7mfnqLOmaCIkcS6lS0CRImvkX2OYrk0WimV9ks3ylDWhkZu0UmRBQV
D8xXmcip1V2Nq5TgA1RVGUZ/vo97c0GQUi0JWYWaMfgFhlfTjd47pztEA7YcuptgeQukH7347syO
7CKusJuhR8JQmoyfVOQWiklqTamWAGfxCPXlbRZBwtAQRgSYonaT7R5ei47g8oaxZjUxpsekBpFh
Niui5bg2K/qxyQf2yyGCdlPo+1VH3dRhuakFoFDrUy0wHqnjy8CHOqj1c1KTk6XO+ZML5YCV7z5p
yTEYBsFXH120mjLB0nc9STRTFW67fUcLueNrYZFAKpFgudqMjAnf4pnB4CDqS+Ks6oW+C9Rutv3J
PWVVdZ8PBmoGneDFhLN3dMLvPJ+uqmy0vHJqn1GFnHS3vxmc3BPDeFv30ZsFDoQ5BG2odMxfhQu3
nGQa6XULTS3DpDe8cGxkJgmGLGLPTauNVDRT4KwQSOyFZLIuB2AOYVVc8AagtsEMhGeG02V4tnva
cgAkp00XVQRr0CDB5cO3aaLnNIroobLzb+JqEb71+Yj0enhMaMTv25ipCoIegWsBjwG68zKSR6Rb
8QYN4xs2GJ8lV9/agD9EJ89G654JT8/gNqClzxM8X4zWDQVdARZqwrCxfkUEDxiLRZPf4EsWfI1C
4CAoUFn5gy5gt+Jhp8/CZLW4R09dc8whZkJDvbG6NrnrZdCHdv/ABY5K8tb9UqdhOMEE8Qirs/ZO
2D8oJnlsmju8ofndzMT1YJcd3trO3UbSYapB/ITmIpnLadK0TEXyao3cgLPfdBRhDZrAJmJ8xqwP
QWqR7YtFOgcAas+wLAAOIc2RNTpwamPijfF1Si6GycnEj0U01fXkphwuTXKnsfz45CqiPyXiGMnK
KUqqX6JLaI9rjMsz4zHsnIucyg9tQpWytB2lNyahEDwH497zEDVHm2IxoslG6tqFEmSTthbJJNkT
tfaTYxu1Z0Ua+mh9+qQrxbDFkdPFcbnUkDybOcN7RA5MKuxbEtZoj9sN0m3iVGtimVt6t5YsmDbZ
OVQfhxrMzs0tmRm/5NY1+6NVaSA1LBCe2jQ+QrsPNB3u+1zAnE4E+2B7uMGGyrBXyW4MeuPMXD9o
iZU7xmzXTbMwxVxiCRRjY4D59ddAJBREH+yUG8/KGmSvGhN/wUGj/NJD/Z002ENoMx1MYgAtJqki
qum5MWLivKAQXawIwV3meC6mnHSxzu3gPgD6+ma0Y7jmKZnCAMm7P+OU3mA1CnoZ3aTSNBGRNK9T
m14N5XK3GDRnZP3WmGvqjItoDAjhY20iGZ3q8NEZEdA2akTdiSkfrSwGcActhwpCAHEK45VlL+0Z
wJ/1ng5FvJGwXczI1remMT/oKuallDMw5hsmjDtaJWffFoISnzw1Qnchh9soQaa3ZSJGvXsENK5u
imJsgkLjezJH8xJNxXnGyrxuknTKse7cZdYzQYvoByX/SPmid0dS1Wx1YgxgKfdmZW6lyXaMRarC
GEj+YzI/Oat3dwTLk2UsbIpxNOLuVcbGB8i4eRvq8h40OrRuLfXmKM+9pKUihPyeYuma3YDCJOIM
ySioDC4WSPqqzPhFqgUJndPwzVD7Z93cJI2le5CubhPU9Zu4EX5GePpGgRmyEZb+bjnOd8J8Catg
dTD0ETKn7jJ50O4ay0U6pbmIig2scxkwPZ4QJAkhTgiw9pOTMRiHlKIhihSadKgD0trTXCQ8iDte
Uq05tGF/VBAoNhWiP5I+H9O8PMeqfSXbhqQk6uexd5nBw4/b2Plq+Uv9TdUtF1oBL7X5NSNJqgsC
dBhY4RPrhltRjq+iGz+Tot8vDLVtXXtD32n5tUF8W7k0RCC12PqWkYEAB09t3stM3DJJpamdFmeJ
Y0lhRrmpUvc1tdCfoH8i7O9uMFUGoWzdN2XrAOYSoc9Q6Zxb5snUmHxmUR/Y8Gn8VhXXNbsOCVjC
j5kKuOb4qEvlUXWHchvF8x0ON9jTk7gtQkKaZBoe2Gq9OO4dlEOQtXoB2pk5stfDJXY1CswVZOSn
euXPo3WFbGwj22HXixj9EK7n/LHBAQoyLdxzTHptHRvBlIKGRW7HQ/WkDBTdpvN8BUwGkXuHzy8C
M+UOeE9LEYyN+qLk+ZXTDvounOZdNYXbSuaYXhoxIKnqP+Om82eCZqgv8IRTYIzEfFNVsvsar9Xs
QCVtHZRVeSITF4WMJImbSEDqfQXfh/tSNgYaPCf9mkX8EvdxMM8YkhVJrHvq6oiu5ufKTPIg1Hc5
GJJNKUnY7HC12CmjPXN4yUom7CHTTj9M+au5dosWxiUVrCW5jpgqHpau4is7e5wmrt5WhaC1Hik5
pN17UMShRRMqjUjIvTKrrzoUxJLF9aWP4q2RWVDE5+lYZ/oHIIh9GKcDmzb0yE3/mYzzY4aKbatU
rgu6e72IKIK9ocupNI7dpZy3LpjxeU4itJ49bOMsYhRahRHBQYGZy3oDsI3BAIh5cnK+qjA/qQJN
E1swi229Rb570u3jCbi3Q529aSv9ayQBiz8s/PVyh/DtTaBmEctE/8SF4GPUX+TaWVtR5V/Qzd6p
qMdto8eXJUKo2vCPR6Q2ubjLdRu7e3EzcTXlVLzgVH5P9BCGlfwFkuUSAk/fJKxRmmiDQoonV5uO
c6ug5GjYxVdGey1bE10Z0z/B9Cpz9Z2ytsLjej7lltrDhS2HbYKA0WbYvKnr8YlzFDWIViNyGU07
aKN5x/PIIBwiP0vjA1yyRzyoip8w/XsydbQjYxPe9vGXOz03BN+jn3kQxUC1CXXFQmfhdWGYbBB1
oEhCSynYLVDwcm6i2SWguGntrfGq2jr+D+NpKgaFL7S9q/jyNuVo3Co5XNreNF4k3A8tGqUPtwmJ
ZO5GJywED9FiA1qmQDejuKMUBlSMYMRhD4tJEX/XYBT04XA9Sv3GjaPb+puFN4wQ8zXGCfrcbW6y
U7NbHd3O2CAhUF/g6+qbWa8uVj4+TOgUtnOc3KRCngCKKRuHmazJGNZnE3gasXlPs3GvvSOlfhc4
lzuVAzOznkRs3+s2EbFRco5dKNs9FpR8vupazpYI67Qz7TtDfRl660MRSEL4vQ6Yqra4cWnGpFz/
xZIYG1WXh2a4ZI197lgAXBPWWdtrr+G6eXWU6LQQeNhAbst0e6Fx133WzbRqBZ7yoUHLECPXGgHq
qCrxhEXI0UIVM5QVPC4VN5XFBLkK+4/SlLd1PAApTC32NMM9qOEjIovOY0hBTYXU3mFiyQdTgLkW
6TcFgMZQRu83Zlp9xkW8T63sqsVbrGbWV+y09Knatgb8qkXbKdnpc33J7Gzy2iY/1HLCT6LWAQlr
75nWQe9mEutaCWBq/Ldpb3zEYXnbJlbARzgO8bWAhtAt46lUoN9kNtKNBPzFaNyFvYI7I/y1lMqD
vnrWcOw8KNmbRONgkbKrRGpNzaWj7Sxq3+i1TzH0B91N7iHiRIeqzL568lv5ovK3WZPPWYlVpTRw
GncVv3MyXuZsPFdpQupa9E4J8a6uMmdRwYqr57dhTf90VC7kSuFmXrxURFfpAnnz8NOpnHYTS6Zv
zLRm1US/QrVONyF+c7EErTPVU5FHR1TQd4UzmhuhAouPxpPauFexS6ADSzhQlF1fVUgMRoIDESwm
Y/KS5K3p/Wqs+tMy8o+wrkMK+Oq2UJoNEjYWFxt3DOkIWxvAHUDyENurTUcvz7Sa/OniHjHkphRo
SErUL/OIhSnWwuc0RRVrDZBfllEck8U0GFMjpleqaGc35eipXr9M6UaIJNsukTjmVflum80b0vFr
WYROkHCccoY843YQgTL4blmdk8GJdjqhf2IcooCgPo8IlYsSlldlLpddQ34nVGWD6w+EFisn25Wz
CxUlyb0Shfmqp54cLHbrL1Ub7t0kaN6AaWJXTkXHUVyejfwJggypHNVNG/cvsUT7uh6Cy9zom5Ly
aBvZHCj08i/Y/XZ0xF9C0V/o3F6HgC3ZJegjq5MGdLY+5mZx38f6azHZJhu9mLJ2JA7OXYLY7Lkw
lsk96gWuwypNGZrH9Z7d2H0/Fy91n36y+30Ynb4/CPwgJNeEPgSBF6s+tXX4SnkwHOKYEiWkUX9S
HJM4Eez3iO0hqhb6vlVM2nrpbFAyNNGpmJVTJWrlwl7zeSro7S6DINMvKX2UFiN7eoQ4GGrojJt5
BmrwXFYKAwJeAIaV8sm+dzMP8sFMQmc/LcqlZld+iIqMJqYTXclkZNOotFtj7hSvThHd16D05q7Q
SGhGy9wARWcSIdioObG6K0JtN88uebaKgxx/dh0PB1hxp8wdmhrIHLufH3/fFxb7lPOS8Y0P+BrG
d1nrXKt6i218Ue3y2PGjcnpxzOTM4GfY2gJPVePOh0oUGY4D8WbTR9YwUG+EMSh7fp/tolGoDiAx
20IrPLY2T+S5djtJhd6OXMNkSwMy6e/hAr8PPQgo0mhxeyjjwdSkuxPhLyFmYC85o6GGvvHSNWQT
4NhE+pq/KsPcY2GitLdH7Rs3MCcNFXYRhh9GaoLNIbrJh6pkuljkY3XlltssSw6BWuNassUKok1n
L0LxGbs65hdzk84swuEQHowlOakmHave1Z/d7DIgRcAjfG7Wt0vWCYxhg9oc47fRdZ4cEyKGQ3wC
/htPzulpUe27or6uUzAMKGvuywiHO0amQ1ubtDTFNR7GTSucr3ayBBdDSF5WfpuuowNXKWgbEohp
qtGIC8LgjHDLORjU/mqQ6B6bCLBhNSNZQ+jGaW0cSml+u6rF7g1+CjrxJovphNqEWmui7jiyDBKL
Zox3IKSu21S+TEVHOQTrcxcaxa8xWbpzn/W7iPa2arFTNsi257sAwoKrKnBj9SWZBRmXv1BBpUe1
Xb0IbDjrxClZHtP7YnwKDWwp0mGPFkfIYyus36RZoBImm8ZxU/bOAlkeDJldmqjac+ayWmc9kLqM
Fgs0KGtHBusP49KW5oU99oOtFs9d4eSB0mIwkBoIikiBFebo5C+iTklRZPJHjNi0q3uTziFNKnSa
tD0x/i45sxIszTXxaYtiXyYry3Yog3iWfjSYhW1Vx35fMCQWI63KUDJckRHP6lbGWz+xh1MMCEtl
7niZbYNKXuSDllcUqkaDsxjSz8agYWXVX1na3LRuOe7zeXUX5XhGdPPQFz1xPhGDqW6h+SRE9j7Q
5ONqUymYTemY5VV8iFK5FtD6q2Xjf6VbGe14dHujFmiWRh152zp6Ct8aOiwYlxRq1/6EcQDTIIbK
KIemRzFyG4J5ATJHs3NQFXcnL1JZETTFUAckJbfU/Iw9bDk6h6Gh45csw8i8jAPGNaIMBkfrI54D
ftdmwy1RyYnfWR1/mpH0Qzc9RxZchYG+zZQjRx5pa1JL1YdUYqFhN7WLGxPswJCo556xO45SFjGh
Czw2ybk01Wu3No2dqQ7NVs7EADYpBg1Ch2Idlv0ScXGIIrM7jvTbMwdLQ5pNT3aJD1TtH5ma8fcv
F2BzdGTDpEtJI6Wtzr61wPhqH1tDbkvVaL2xKZNTL5ifNi1N+9qYlGPLUQwDDFhgj9yTDcSL65ZB
aa31Z9Vbx4XAqIyVNE+qp9JejD2eM+I8zWq+Mrt1JtSqymbQiOceRdZS1+bWhig30iFjDguSOfQj
88ZiTY9nm2VbT0WObUxoZeg5plfqUCKsscY3yyna1c56Sl7nE2+RzZzCRt5anmmaBiq65oS/9rm3
+W5Drbeh7GVoaDjt/WJ6am1+48biLfUMg9kU2SxrjGRsRz5brkUMAYZvh6bkMapuVVooHFEMuvmr
BHHWQXkEiRCEvLdWE5jdsIRqa5UlmPUEtoMSPI3k3mTjvlGVQgn0wSx3DIuN2Cq3LjLMOJa8X/NO
4l1/V+hhINP5GRzDqZZCQk1IK/SUWCvKmRHRAkAAciwPUn6ZBRhty4o+ajiyvnCGq4gZKo1DVyfW
OJppm9v1l97nfEVzeiNXp64TOk95LJ09PiUZRE1NrBoaVF9vmv1QHtuSI9kKcU1xIkFmqc/m3LPc
TKV+EDrOTsoKi2POrLWvKbLeVf2XnJYvUmJv3ToNLKu5WTpbveoSjOVd+I52j2ebuo2h+yGELOVP
hD0HZDtfbGWUl5EZs41/Ko1l0MXKq9uaBDZoreqx3iEpMBXyhBbnM85MZjqMvUDRUumwzzE3MxUr
+9qdXrFWFtOc+Vy2D6kRzlf/R9mZ7jYObNv5VfICdcK5SCC4Pyxqlix5dvsPYbfdxXkoznz6fOpz
c4cgCW6AhgF3t2WJoqp27b3WtzysOHcJRx+n7ClmFRxxsp23eZ08dSI3Ntq/Wo6gMDTm12ECUNUa
dIWJeusGJiLeiO9OlWT4jQF4nSlfePbqHLfdr9xjRGb/sYbk6nPa5xDMrjgM05tjcRzo8avdxYGg
Zt/pyo0vqsKVUNmMDahVxhY9bzX8Ah6Bpjs6g9klK6v/Hn0a+nVKC35Q4rmjKVBZeXBHkqpH88N+
GaASs8t1xRotyKfg6K5jOUMOS5x9kaYPkPyB0LjQbUjhqe6qgP61OXDmgxpH878ufwx7/OoGg4rF
I9iVtYcc9QrWZ/6FozziZzGXCJ+TsSX1I68o5a7CV6RrN9/GNhjPpQkzke4KA7aQjuwrXN70UKFL
XgEqV1xkUtSCI/dRuTIbvDZxN473NdYsRyNkmUBnxf3nPFcXdtiUKti+w1SSwEQt0YHUmzmt2hPO
Mrr+QVpfjaX+Tlu0IOTSPlkGqU9xQ+s1rlwIfQ2NEwx0/aX0VkkhftNrHz+E2jF9RcYunPuhZcy2
TOVvKeGDSoejkW7vm5szJzWNZaug2l2S2xeX7lshAnn4+1f4VH4PLp2HOvN4ta3/DLhgInfMh3mA
BIIGEXlyIoAsqIc5rBvW4ag2n9M+uYUGG29tHY+haVmSONqd7+EZc5bgTSUxUBlNT7tqi3GtIw4y
YN+phe70VDX7ZmqfB1kvWwsD0noApjRlBM2zyOGw1nmz5cODi9jHotT5eH9NJnGUcKyxHip7Tl5Z
tbZ1298Ptf+Yl1zQcsGvWpv6vgtIIM8SkJT8PAJ40THeaEZyV6OZJj9tRhyFX2NvwiSVjOXT3ny1
vUai7viomzIiIgqDdQW6TMtLwUQsxMKOnBjlfFSLzcCI1cxFG1ZAy1JMW5E3YA2vDpnup01RNMDD
onugZGflcVbhWIYOtoYXKzL6MSTm4uyoKXKmH5ZcYGzyFlGpH5o+ow3jQeKYmX867Esq7zgJ4M2M
hmsa4RpPXHsIO2D2G5GDf2tM/490B7yH3evUoTRziMlZyRmFbYsV37aXb2fyd9qGzpr+kR436FLk
v5sJkoYhO2o/eNaET6njaNcvOkNM0XFzWe3zlLXHQKPwwae5Rmf+YmZwDWTg/HYGjU/eNkHLBZa9
iix5suBb58xf1oPy9gGSn0OdTi/mcgsZrgXT9ooLIJ1vuAHbPhYrnCL5Zor8NCQ25BlCBHNTiZMf
GTlyuvky2EwPXCf6FV9RoLCqrKJxWfdWF4pBnwGP5VtkGft5iC51y4BY0ovIzAmpjuQxsUG9FaX7
o5fp7IA3oEoN4yg+Ykgmks3zBIKgdpM5+LSyW3XGHOXipTGW7qzFsDnYu8bt9ibEpL6YnsS8mOce
LZBVu2wDyQ4uhUvxbv9YmQ3OGFaEqEhF7JeMzYDrZjWrokH0pP342DFLo+f2aTldd0L/yWrvzxvR
dUHYwlEOnJi7JXnIK7h8irW+0tvWMffekLOVA0he52b9kXsJ1roJu5IlfpTbf2ZO9tVBVObut7Zj
w/vikMqJDyrbeEsLrpYmZJoWayFSJmg2fj6rAgni4GKjw8DE1uUyD2iWET6xwh7SLn3h/X+UXxq/
ZEi+H7/Pp+nfBga+Q45VrvqZ2umxteRPnXdv5No9MYWAQpoKxUUnOz3AXQYpniOHeVPvMEcVeK49
B7yREQf+XV8sDUd+g6mzjOxj3ZhfZjSCWSrRid2mWWWnEL7kPrCwsiYC1TsO+jDb81byCSpR7xUs
3JEn3iHn/9EWTmxY1tO2AtQ8Rrjn9U8p27egVnSjbykKzsaM2DlZ04naCnaFM5wngBJ4Z0eGJ+ve
T5DUGU69URSqTS3ztXuzubD4fEvrh4Gmv46X4DwhSQtL0/lNFOQDZuH4AEPoMLnLX0P5uQYQRuFe
nDxAgVnZFNtudo01sjmX6gJiY+ltzXFSp7arm41qm0d8YGsi2vn4Z85BcyhVXSMwyoMeKIKmY4XH
SJb+xBDXMC10e7sUvG5wio5HF4fylkOYp9ZiHrFAxMGRzgaJuyRj+y7c+EmWz3Gtr3ZvhxNQB54G
oez4aEOfbvlK0/PzAObeNYzLV8kMQ0/a2Sn1mgfCxW65lDUTq4khxlSkNKvybdMJACX1pVsME2rz
sME1AV4toyir211FjifeFRUmJeSdjoweP17OCfzqVRQ35dqoyZr00z05RSjcURyZABjX8GveEg6L
+YTfZWgpAToFB46iHwDEt2Kg15DJihRKJKGYrU+vay6O0e2KIJ/XnUm9m3e4Q6irxarMK1jb47VT
9lftHJXNqjklo2Qc9idA41A5LsTKIfiRc/dJ88tp/FcmKNupVMxKsqPNoTRWlBGTsi4ynS7xiKR6
7FF7mPta5cXGpD3gFd51sjDD0Z7S27oxDnBlQJtp662d4N00NEzdAsxKR0RuUHr35WI/RXb6SLh2
u/Flv80IfQxq8xCxkzt+uuorBmQeyKQ0pRuJBS7FImE1JMIio+S7W4IqQyB2MHjGRlfskwpU9WBu
ZNdRldBsDMjLuqtFfnIm/R2lw3fWMqtIF5JIHvOm7/nQzFhhqnd099/J5P70Q7WOIJ3bJAhsDTEx
L5sBGTac2r34i5YsA3sMZDTPxMWulufYla+pnHaGZe8xZTah6KxTMoobXhaNTs+G6LZ4bU9/0FKv
G6Nmw2j1agicjduwwxrjF5L1a559OfYNcJDtaeo+YAkjsaGr3pYoCDXoA6xO5ktQadRIwS8CN7At
JPFJgEm4Q2jXI5ydTm7hP+G1osFd+C+GHk59VF3+ovz/+/8h5vp3Vc86UXH3z9Trf/v2X56rgj//
4/Yz//6Xt6Dsf//unPzWKO//dP/P/7X9qe4/i5/2f/9P/+mR+e3/+uzCz+7zP32z/ptX8ND/6Pnx
p+3z7n/Fc9/+53/1H//bz38p9cC1PZLC/++Z5a+JVnx8P/9T8ME/f+hfgw+k+w/L8fgry6V9Yvmm
/W/BB779D49qUzqBdF3fDez/EHwQ/IPPHkkEdEY9zzIN0gj+NfjA9v7BoxGGKj3pWxYRNv8/wQfW
39/yH4MPSFAIpC0lj8nTIEyBF/wfgw9wpFZUJcrcdUvz4AX015ysTNfy5HYJnCKFvIm57lY2zTZf
5LG7CQcGCI8FY5G7wsZEPqdjfyD2xsZvfV+R62taEyeKiRCxqtbZbsiAF+D7w9yHuAv7FCrWl8Xk
DAZoJQyCGN4MtJXeQFzoDWFkTo8yQffY+4fGaJ8862XxGcW2lHZUtufcxKwu4/vsz7LotzqaaFPX
xsYOTBi7avoY22vyql0gUHo8ogATd9KqP9JWfU0JiWdFjOmq9h4TyzsRvmyGyFQ4N+/nP0mrQ0d6
QA7bEkAMearzjuiJFbpdgnoMhW/RQu0Uld6lKqV1aCuHkl72YQZJmiA3QO/0Mfw99HpWYMkmqmqY
HMFMMntZ/pEFIo2CH240k2mu9BjOHPDTKY/QEKWP2njNg2/bDZ4pSc9pErzQI2auaBFKnLeYMXj7
HpOIcGAiDWin3r4U7l0hUiZgLtwRXWAxq5CS3TmdIPchXhD9GiUbDo7pm3icFM8pOHj0TUPNmf49
FaPaLGmy7RZCerKE52/ZNiNNbnvKhuaddIreycvjjJd5CmR9qhPvmDe87KLvMSyTJe8y175aPYub
G5WAJVxBAzQe1IZQwZ1NgMClMLpv4ox6Dg6kn8akNb/OzmwiV2QXmUlioHK4s8aCQLIxgrWxKMSW
jK/AKz9gX7A4/jH8BUp5GWYdoSXNW+AKfbfJgusMUP7QC7Qli704WKxf6pkrFSgMjl5MMj3s7+NA
+IRJ15zg+8lH7jkJfm7It9WNSsZmys3/gecUjf0toaporVc3KWP0K4Bdk0mTyevtEtoFKwjqKiTA
ezun+Y87Bs8jXJ1RVd+LL76QPlabET3x2ohm/0476zQnLbCtV3Pp2tvSL0+I4jQu7xJ6UewffMug
KdiSmc3LgteQMdE1CeRRiAsEmhs2Ix9BoVPtgT4c8WO0tO5zc1V5xVO9pO0GGsvXNBFX9Dd+LeiH
k/JI+JO3j5o7OWMI0JCO0i3p7O8XXSDjXgQHv795d0LNVqgYi8IGA+XY3b44zJbBFLk72gXlYUJy
qoNfjgHIWSP/QR/nFN3vzPe3qkOomGrMQq1DVHahaSiXGkQMIs8/RZL2/7xlkxalUoX1GGrVdy6L
N10YWMPzNZbkdj1BFIYHKY39GN2AuKQK/v0SiXyfzMu4dW95Zu0t6IwQrAXz3FREVSiFR85uLARn
FCbEQS2ZxnJhRNGcCeN8ydJul4Ldh+Pltut08JbDX4tDhNFlPZaof6oEhkRltA+695C+pd6976Xe
hpn0fdO4YusFeSjq9CobTa/EjVuE7ZB2lBrBUIAcsZxknXf5su+qYNMpo9vPXn+J0wBAnAXSaiCJ
l05UYazzkToOAO5O9kKvvNbh/OvgjEoH397owUCHNiJU9vDAyR4swc2KESXuE1v0yFka71tpoCa1
YcFFzSTW8Rh/+nHbbwgoe/obuqiLjCDipFkt30YWTAfr9iVaMD6Mj9nYdXAUDJK9YChhfgaD7t/X
SnJpvXKFLbrYT3g224kwY/N2ozTCzAkQQDnU9/UBA7PaSsHhVpSfY0HTp5/Nq4JtTvhM4jGuar/o
OicgN+RMu9JyuZeaB5fjRSgk7xICcHmgjOaYZaXzI8OYE0TBOHRpUm4BnypPXx3Lt+99lP55Lhd8
nGuPm3fjT5BVllo963gqtznZqXfROEpWBD9Mx5mxm4NZNQbZZbngC4jQWHuw2iAgzdURAEZy47hv
4hlf+G0jmrRzbhX15KzK8TRN2VOJ1HkbtdlDxtjkfjKREWtEvcrU+nXWFesWcK6/36GaSDe4ghdG
429jaZnw0lrnfnETTTKvUFuiLs0dpb5awdbnqkfgs1VgkIqemc7JbKyfbogPha70wy2ixXGS1eB3
y6cVV/exzmoUdrcMt1FDC2oC+41LSxDi3B1no55IFeggp2bduY8Te1MuVo8MoKZFm9vJhA3BVBxy
R46zCsaDP1uMYVEVckbuuOumCCywI27oTIQ/LWoFYHaexGbitcjmb4wH5h9XFX850eIeq+Ym5QAZ
uwaxc9XL4rPkNwm3HfUyaUL5uZroLEcE8DgTjP7M9PeuC4nSQk93U26dNHFOW/wJVVhO2VvbOcYJ
UCu0KKYLp6pLB7oBbRb6jDRDgdVkHRGJgu4XibLVpq/ezGgitbHSjMBDDuzpGItp/KNGjN88VMgn
1dNJrRMoUFk9ersJ0Oihq+jGTEPQPbnQHKIcdk1ZX2BeVXuGVh7CEmtYkexqriITG2yRf5c2uwjS
u4Xzmn8cE6ffm0XwzIzS2I1UZKwTfXWEDO/ucoGL3cTLfTZ4rPDvP3AJy7Ws+y2LElPuJLvGiXVN
l354Km3OtVWrHnsRYQpNu/keSnV5rum90hBMH/PeSDbEMj4rpohC2K8k40YfrcuROAE5ctYmveM0
Ix9oOZjSGQ7+tPQhElyoXjLpPhnf5sYoDvHSFmub0fE25ShFIkbeY3tnyGXo9NgNDrriofamxxEM
tpTimo5V8OCMPnLJodFHeli24rA1MKydpM2BdeZdXXpNGWcGO8bzzxXdX87rsPX9Of8UffBoC6+4
ZIjTendAL+xLQi/qEzIXm8Z6ZB16OZ1lN3hhrDnqVMq5LIgVN+hQ+slWe98Beg0sAiuCR11WR+Ov
fvHV1YR/U1pNsHY7f1XW3LLRYD/xFh2W2DtRnXaMz2uGL6Z4H5KCTnZQFi9wJc55mm5VlupTNGYY
hqZ2YVL6FC9a4AsZUSFF2F/wWlVHq3WeXAN5Y1JocYmNOT4Lj6XV/5hLpa4UEQbAZHq7vRNv05SG
e52RmVEL2b8MN0VRr1Ns1G3Sv/R+5rJmojVZlgYZGJ+22a+al8J8XxhT7NTI21OBDou1PJuVS2OH
0CfsINLBIsasFB3Q8tQliXnCb5BtO6Oy3hIL7EbvHYOOcbYpJ/dUk3AiAovNt++KUwpQmLwhcahb
aHEDeqkNfTXNB4OnYIu43tZOYp/GISZCAaG/MRmYX3AGvjTcX6sgcOd17KlPzWHkkqQjWkFa+btU
0RFr7ZHpE5GJe3Qd+OoGfQlSvCNEbT8vMXz/BnXBOSN66RBvUi3yY51CNrfqVL4wK/9g6buz66R7
SaZuYzNj4qVzx1GFMQacVMO3SX6STfE7TSsBzJw+xZL27ju+tUx9MGEbaC4MOJtaA0CtdvAgs0Ne
5t5+DGY6syz4SGXgTIW1G3sbwmC7LXWz3ooWRcO8KOegbv4LgaR+Z9K2CpeM6aPVzuZTVfNwWYmd
DgXiW9cyLzOUrF/IvOKJDU787Q6YMumUv+gFhB3CCjFJ/VKiL2OCNLGqN0v9q02JNiB5RR3x2ljA
pDziCIfqSxaaDFNw7viKSxdoTPOC6AGQdvyVjvriVkUIW6C6R8HrhdFc06xPUN6QsQC5MUdFOHUc
dFKvf42LzNhH4IRC163JsViMLRnNgmUKpVUEVwCV0E9beKR/jpLiKWY7p3OATcfj7uC6CgGPnpSE
aB/ptxnF1slRiqMcCPYNw2l77xazA12XwV4aM8YNlixURYlVoZf+e1xExyT33Id5HtCN+BqvSEuC
V0C6cSab6b4K0k8eJToSdO5ji0CXhuzfutgxaJwkGBEwTdCtosl8Z2pLtoB6VBMo4wXo564qYpwD
htHuTZPrnipnXTM5vjKcYCxOBhN+CSx4BuSJTR5Lc+vm3Z/JruKnLGNUhHrgrdTDGIKpy/c4BBHY
KWe/LPaZ9I4OcqDDbewGd0gEo+uQRw997Lp8csSfkkDqvSf2oH0Z/cMZKYtM75gQLRtuNAK8OoF+
RY3Ozp9rkl1bcbYI80nZPlsWezpfWHBSH4kTuqH8GCdFE7Zc0QRyyJnq60J7kJORlTl3GnsRmwQZ
vH2V7EvX/YrHxdy0KUpNIyDhu1et3CYDrhICwKvzlHsPSd89j0Gd7Sh/gUUPNcYPT53qhiDdzrIq
Hhn7iVbBrl14ZNnYf9yIrlljGToMnDK9sNxQb9Rm+6hTNBQzo+NVkXaA4AIsF/iaIji9sg6lKgaM
wU0QepG6nwq/v49+0YJAIRK0Ggq0h6BvMhA1FAzPu1k+JK3odtNEzCfMJxzeHhMLZ8gwQ+XnxUW1
w86EVq9HVBHF8n22422hZf5SRsZF4DMvi7jAE9b0vD+I5ZeUOSjvWspcM+zcaQirsYRCnjGRlGTQ
HUoIekINfNRHtvyxgEi7AA/ps4WLDPVYpGglhOTGTM11UjIEsOvuZ+md5gjEnWdfep9agfIZnaEJ
JWEpB7HAuoKkEsAHSlcqRYmhW69/AHryi8D0ecX4V1H1ofgxKyffilSN62EeYjiCmN2y1N7NN8SK
jx5z5xpIupq5uCYMy9c1GuVb/EN3qBlGd3NQHV0ClGlsg3J3TXp0TTaeZDReMC1j6V+ChyBP+/NQ
Zc+ieHTtPn7yfLSvjWNeDaGWQz1Uj0JX2JACRZYPQrczBshTkVLoxQ5m49gLLrGLi4JANcKeku3c
Oc5RyG+j6uajhUb/TqYN7yV53kb1NPatfcgG/imy1Lr3crUv8D3tfQtIeGPBtFfC28ytHT07dCvx
TFfraak/uoLM5dS8llrGvwaM3cSDbKbYum8HyLVmpct75uvpyjZ0sQlcZBq4gwRab9NjxSymHSEH
eL9V/zDJlrt3TI0dxGUGOIhl4ZXBFdI94mW0HEPld8c0sUOTuNYTYSjPczCjQegYkHlglEOiuAkT
R5m7LqEcbTob6yGjo7Rz0w+2agtnSslsvx/xzCuEg60TMuDRe0RxLyiBaC/PFV1qC/4gyhLr4L2Q
kDRNFZVLQ9rEFBCOBWrWA/IWv4J1pKzJ+TxZXO8NW8Bd/YWnb3rA+14QQTR8m0APYjq8INDdnT2S
bzInzk9jBD9uPllwC4rfSOv1HoftBvWDd+YwzGDCwzWNkNt6tZ19bAZAoYOS+CIkh0uwULyaNTKN
npaK15w7tLWctJkJ9CZMBcYANara9okr8e4wL95XyZFSMH4olx3uTSpEErrf4+6+scr5LVKwpfnM
2eHcOMVjYYOuqdS8J67lNAz9K072fG2izyNHpGLcLbCokEFyp7VZItrx/YcKAx0DzL1y2+43X8Kl
zlYZg6CnOLURKg4bMcbUv1Jzxw/kc2uL8Rnl0iVJWgtL+JwAaIPMI9pt5nBFZ3zhWL70Lw+Y3x2y
DbW+2aYULq1HAiKfpoHSE1l+tO3fSbYeOL73m1GbdcjfpWsabe1KlEATxYaJ34jaknQl1dWsbh1G
DxD0uxg23qqguRLi7of1iPkOBinqBRr4wWowP5ulqNZXS05vw4iiTE4VW2Fv6V2/GCve8vm+H33n
ytLvXvPCg3WZs1F6ff0QtZWP0Q2dsSV8KjJQrw3y0l9WPOw5UOUfEDjXzs3x0CcNGMTATqjUWzwK
UwPfpoltri2dmHaCD2wa9F98XlboxdE3SfD5atFesXL0TCeV/J39kHYPJYqdaytsQJM+5K7Jpu1h
BG2/W1JetJcII5zcuaWsMeOd5pbDYMTUmsAqu/4pFKd+E7Kx6bQDbskgvjqqH7djrjt2fxR0IIzd
c+AR4irxs6873/rMF4YqjTrnJWrBmQ29d1mVfaB2nlVUwD+iU4LV9pj6JbkmffHsQiywDS/Z9L3z
lIx+xeDMOuqkR0LlPlcNot7iMGVc/yZ+HG5fYq/8aLA5P7gFNyinPo901HycOlD+KDX71rwEIpT9
oU3JS5wabJkqzlbAJ88WORcFInNG8CbpjzfxDDDj0PIClP66RkYhuMOAkH+JAc9j0LyZwJWbfv4E
HfyhVb/VkYvkUZcXPeIHronVWYKOec5gv3CVB7Rs/cW16l9T5OwY92xzZs8L+yB1DuCN0rchmcDY
srMvtKPsnS9gqq+1Hz971mjfEeFB91l57R8n8fBzVfHaBwV7l1Px3JWzdZn+ci7dbT/2R9rWGusF
hvMSqjef4xc1zticmpc4d1RYJeIF0XdA2dnHtG7hSi9xzEeu/0WogQoH94zSH3stInd6AB6epQAZ
6JQWb6NFYa1qaH30RgT1hjsW22ZmJlQiBUAFQP5XtfyykmscUynU+Tv35IdTIOgYShJla6/91cUO
TgQzeg2i9HeG7GSLv/VYz/2Ib0iuRjYAy8EbDTIvJCfcubNS89GdaZzSo0B+AhovA4gpbzevE9Ne
EY/SZObljrY80nx7VTNqZXI0CGKYHIBrhbV1EApBw0hfnKrdW3kOpM+dOGRWYgkdLmRoCsbSLUy1
ip5lpXn7jDL91dMfxHPsRZSY9gp1ESPmYvlD+NEpU0toTeyT5rT265MHURYXFCNPomVki/+Y/uVX
709fsExoG9M+APZJ7TQbO10I92ia69ZU5BN2bbBCjcPRsvnxkuhj8fCK6ynjfcrv+9SXa2CMR2oG
1HUHGTQ703GPFu6PlbNkp15ZSE1noukLE8AaqlVuNcSHQzfu/NElZa1qPyJQJtJE9mUsnN7NoD3O
jENMme2cgPS8IVtXtFk4TENXTonLapOjruvfSlLILdjMNVwIROPHYFy+jLwQyK+7YEMe4dEdky/l
jO2eyf6K/t01NWZzbzYwshv0SU7PGuVL++TxT0irMZ+BzVmRI/hDgvR4WRjcF6b6PVrO8E6lQt4f
tl83kdsxGl8lNTcMPwWyNaKyq2wura4npOt133wAMET4IWR26WZaDo0ADOXz2u4ClIOdS8d7DvgE
8MYNISq5PalmFlgRYDaj8m2s39Y9mnrox8w7hN2/Ak9AmLGXTV98ELyZhoX4I1KrP/QLd1x+6y64
NrkHIk1CoytmFipcfgtkMHSxJpDDoX+Jg2lCz9BeA4l0PLHyU2cL/2DloF2qgcos77gRGG80zy4l
7WQKdo6S0yychKszAJDIWtTOmE27bek0bxzJ9K/Uqzm3ToPYRe4Cik+0SAQjMEYoN3AyD1O/ExnK
rqAg8NN2T0FZP1DdETZ5JYMhCC0xNltT0oVpjdt4P/DRksXNviXMoJyG8h7P8KM3dUwGkM+gWLfI
+XIevBEJJTNbY4HWXATgC1XuEHo6+ohJBR32phLXG5u+ZeG1UAD2fXVZxvxxMYDHpmQirNL7QhfA
gyzbgfyIJAfmykU16JTaYfmILOOrt/AJa9RTK84xXyw3JpGYW2HkhH23X2o0881AktXQ3zb1Yd5I
5cLSbOH05CA31ohe9IZUBrltuf/SXOWn0sjLfUl94Pf43Z3xLZ7JI8pbtR76hSyfcU5WHQZUTEcA
mHVELOfyZ87IgyZpt8e5Nj1kPSdJIoRw/tC1ImkX7wMWBj49UDhcLZ5l8zHVbAwke77HJCJ7LVyq
hqhPELrr1kI0oZV7LBJxLbOWgBFgGrlhdqGDmsGMGvs+sOov7ogCLTt5eqhdxVLcDEzZmSQ5Iipi
U0Gb6l7GAacgEOnuZOf1HicvInYfj0jSLGFR6dc06B69psJr1zCUKzrgI65Nhe7ln2UOxJjO/Otc
YUmblsYM+2S2NoOevZOsQcp18gWCknmXRRXGW8BPO52goic2gL0OD7sIvoKqGN9z46OKhwGNcdzu
5ga3YjMLxKvLELM0tdGu2ffeyDFn3FiZfLOb4lnSc15HQTu9jVjVp4URZ5Rsl8L6GKvIXUEGfjEH
sFqpKbKdlrLFAGmpD5PkOFAxxUUWasdY8o43wocqGu/K5H2grDwTXLeaBT3YxcuP9OCLVUQbYSmM
fU0QxSqoZ+x1dr9ubKaEcCf4DdajYI3kfIhmMorYj+ryoCLvMMcNaZTBpDc1+WCNw2+q+9lb4Vr5
KV2n31SA9muCZokzgkBOEDYtUkr/prj0DVcM8IqtLOZ3kBcKZkk7ggYVHPx+ZQzLxNMgbqir+sfO
MvC0pf4mGiQzXDl+F16sD6Iw5gevkw9Dy7rVEOjqaIysrndT+olR3+emXPnzEZxm/4ARklYVYsaU
/6ezPfa6ZeeU/p6WOpgcsrsVs7fVqIqZPMp6U6dDcYD58Bbo1L9zrFciu4nymOTzsFQvJFc9ealc
J4iIVObtVDESXD4Y2bUeIBmklIUH1wieVD0YR9+hLxd7w717E2Tbnrgw+/JqWNxddRo6NllDJnsZ
Y3qbkf4f0SOU76VgYTJZvLPWv05kBlNqN+EY23vMkiYIbyPbJjV7VZG8Zq5tnQq6Jpp8hCufYQrg
hn2LjWbVOjXVRZWDAphuB3rSLl2NOR4PRDga9Mrd+t4vR9KZOXWzsc71tEdQ+zDYBnWh07z32Nix
sGE1+EBTn2xLg2xXg4gXGAlct8RAizARzTUMpHbQhvQrWhSmxxh7WWcjWoFmDjj9LEV5V+AQi9zZ
etBE9CJMU2EwwGJwimHrC96edudFwTPk6/584xoVujc2YxTRd8jrA7apG7uHPSFFwdZKxv5oevKa
8UgTOy8qAA5b96wZmX1MJaWXMZ8WwUS0QaNMW3cCOSbzbWey1MXu7dARZIgxsWW06gE5GWs7xKUt
QITzEliazBqL1YkpAOMDanhuzLj7SmvTDGVMUtI0EuFHJA962Ha8H4OvocZxnZJ+hGGFotgeYehw
qHQy6yefKWOzhfFkLLxXN/3Tp/bPuOgT1H1nPYGoX/uqRB1d09TzE6wSC76gZjTlg1RyD1oB5zId
2qB5pb9WHDq7e5W1OaDjcy8Jp1JmLYV9CQoklWP0ncmbm7V0xb4REh3diMMGZNK6cR9Nk3W0RXDo
L/4jWTUgWXD/nTDx7i1vdDgZD/Q+dfV76VOODkumdgPhr1g2um09EsYVUe4iq4zhgE6fA6kZ5lBD
YJCfk+zpt+ef0DCgLjQBDrAFy0dlTCEOe3ScyYLMvQdQZduQECqR3g8kSgUWKFY9XHwjIklPbbwo
urqx1WyHDDp4H4V6XFBzKrNEzu9nYT53V6FukysXJepAzBOKK4tx2Lg3Fxu0cyW3+Cl+RPbW1GzO
EpG69uz7JZuSdb9UIZoPZi72A73fd+Bb5HRxuGxxGU7QlAKYELvBvZJLEr9Pix7X3gDPp8s1g2pO
9Vu/NACHudOmS+r7FP+EqCASGfMIOgtki4G/bxtj+zbKx+BhQeb2wsALG79fn73OvXcZIc4ZKbG+
w4HWjaLHrJA+zc5qfRvt3cVpQ9Mna7bcPmev0RemtXj5u/jRTNTZbwC7mPaEDc0lVw5zEiVsuraS
IN/3SfsW+f6aOceIC4w3aLlxTBBAbCGVLNCLmc/HBCNV0YKZQNLIgCoN8E1x8J884jBZXau8XaPy
9df0gG7EF5/umB53YiTfe7aay1DF74z8iCdKPqqMiPuolJc8ch8a0zoJw37sG1jxdOjOLolDSIzo
BfWggYLpd1GQO1LPFroMkLRmzgnQM4buf7J3JstxI12WfpW2XDd+cwccDmCRm5hHzqIobmDUhHme
8fT9gZltlZLKlGa1rg1NUiYZYISP957znQ1JoDkAD+ZbznZkTOuutcoXgmbs86Jt4uwKjb1rhn4L
iBSXwAQgnhGxr4XoNlbVlZvQGeR+dLFb61Bj0XSGHnW8BqJNAhVFE3fDbS+5+OH00rjtFSBGeq6y
7jQGi5G91acgkodYcu1S44gEJS3OUoPL6qJ6AIeobrrMo29A/4mIRMx5Yd68diGXp5CwZNIUPtS+
Po4+uiTMS6imO3bN0QPqkb8t/zUaUHGjwoeOcebitaW0B4jyOebJF0xNqalIQNlSCnFOONyPbfMs
aG3OofFUtP1wSUvzSRzItWQnr6/SolXRJF5+7OIGy55+8KJsfPJTYyvDBO04PuhdVYW7wM167GNA
icqgpz7QB1RmW2mAGeIBnam8zh2NgOUIbDrvvbxow9Uc7brGJ5kFbxWX67U1ITLX0SbtCItox/5x
lBySAk9BLhApekuhkbI3do0FL/a2pULS1CQBxCTAxnxsRB1IKGVbiirzXRJ0V2egKOpHYQSd5dFG
9rGlJl5tCj+/+mET0i8yJaEvxG/hXjeRauQ9AqkhKW7FElA4cr0fgnS+mP54TvhM1rY77NyACraV
D2/DRNsZ5xFvkTsWx54MSWrfm8TCz2IBnFQGySKWzA9NmjDP6oPhJs4GR0m5DT75yfixI6Fki0UW
YIjbevCNTmlIlp0ezmARruHkEUFCYPh+mbUY2lskQRDj0cD6ty0wH9HwMdgRdtzl0jAROLwG81L0
RFdPotfHepvgsLjRIOZqgSTWrd9GmYgV9/V0iyq+PpsiuO1iKrvIvr+paSa8WYxfyVhUPVc1K+69
fRpwR7bKvrvXxqFEJHUoTFgQsUwPMU2Yvqg7SBE5tgBMkIlhDeRnC1RHE+jA3nkQyt5HnLg2Ie4X
/u+yx8gjo/Vst7eIGaOj6UccvklcaOvb3KIuxsx/NK2ldBPmB6ttz53l7puUpkI/hswTkwDmIk/j
bYzNBx2fkZwo7z3GflPtdfWhmzHrLfhWdl5wtHA+RDN98DL7Q2xSLpxi0LQgLnuHolHaQ91qnDeC
sMJD/7md9MtE9wHBLvKdIZIPaYaJ1Z6oi3iR/hy6qcTAU+HuLKrviIlGY2ne5qiQU5sje8VtxCmy
D83IJhtfTZfoPUmvLmjEofPmYxrpbU57mZNWPgNwiMdpC8q6ILQ4x4bZjth3Akw/ObyugvkEozh/
SRK073n8NYcDXuNYPluY8HKPQ+DIdtVQByWKKjmSlDA9T9W1qaf+1Q5tmAOJQGZ55Czm8eceB7Bd
XCuRXBQ1eSrMj7lX3Fud2YCxg+Fd8wuoAJurF1hcPr0RspeDK7voGE4cu+qVRaDhW21Awi9qc2uz
eh2NyNt31vfYjdVZfMm5n27wDhJjWCLc1JkZ4rxKOxYBtFwEMEMCsutLWCUcZeR34FfR0vh8kiRh
7wftvHSq20eZlnfS6OQd1Tm56gMKwxZtYVp789qnJYeFwwbqOECpHXv7RRBJSvNDCEJBphA9thrs
T5kkPyU170fvJmpz8yP7BL93rEdSIAlcsOeOmgqpNoGDmiqJ4ISptoLAjwu+4HMtE2qxsum4LXks
ZOjOSPiLree2f/VpGZ5nUIZAGrt7RlG279to4zT+JTVqDqfOUqyl0dSUd1E/a7Lr4BRX3O9WSR19
BDAjjTb7UI/ZbUudeJcP/i5nm9mGtPPW0BbI4sPpizv0EWXU3eRPIOxTzNVZ+jBp99pX+afWwQKo
CQhObBPFSoKPQBNKAfCIdtS05CmUKSmTloURAsFV5jvJxqm/NPHir57WHMNPdgM3EhwIldTZuO/H
hCNk6dHsDhNML9bObgl0UpqEV2zSjFfVpPs88ThgZWA9fSJS0YSl+Bq46w0eQZ3zFWOwPAiVhsy8
ioFNdlMzkeDoZPMxC30Oq6ZNcbljTe0RHK5bp/jcs+GfSC1fpQbIqy6mvKvM/GPCukht279FjVKs
BkFOIFWDps4O8O/yg0ZWuQQ+byvtgRbP46OE8ht67a1omBPWvNgMQXXde35Gaob+nIV9tU9M7DZ1
1rMu83ZbNeUmk4v6enZwppWhDhEQx84SM4NhoKko/pHfNbklBZaQKTiRIwq9CMqCZ2+CXrMS2AbZ
8Nk3P47xeezMUXzCZUR3bh7R0j7Y3dSfa6duj0YqcXn2nO+zGfQmcViRBd048FxFHJpGf7bp474A
TdHLjZ3P8Jti+yZse0SM1NHYUrnA5cjyGHZLanZIrk26pQXEbQz/zHmmbzaN8UOZZ9y7iKE2mzdZ
Y7h/1wPDuH2nLQH2i+iAhorDylTaPrzJCu3EovnLo+gYqRR+eSy/zVOWEASxSJVjPzthOaC9qYcj
gGf7mNUhDkkahAi4SQOoRf2Uema6Sw1JkJtgvLw31HoEhMHoJydRjZsE1CU7SBuRD1WFR9trARaW
4ABwWKyNiuLcGD6r6NGRcqYj7z9YXVrt3iWeeUUIot+YB9tdIqPh6K7fxZbsBLdqRkLmuclJWya8
XC8a8RNGV0rPFFfa8qnpg+LUA4s7hKJBPjHcOoTz7n2fAviqwSF/quF2gCgOju+P42uHmiR/hdj0
ONQCTdgUqA1RgS3BOIv6GxhEeYr69oFid4VPmKgBw4T2KHqf7PN+HuY1pAa6qXQyko1hd/edX057
UBjWFKPsqFzyijHlrJqMT1WDR1pr6VES9xCgBWAIcY1i3UEQsCtE9KV0i8MwMDm0gQsmDbG1eVNT
bT3va9/01W7qkYxLfRiI6jyOTUy8BgOxybKHjn0YG9ciKiW3pjsZTv5WiMwkyje001WvvM1MMs02
8KdPixKDNo3zNIuOyK0MNSeJgoHaO3Zx6MIs2xJ7+QoYsqO9kt+3kpTtoQOhxrS9okOPaYuar/ns
iRP9Ir5UQ3GMMK2UIWByFXCGIRVErnyVcPACBKLNh0Rg+Y1VTUss5a6+fAGVcWLCjfuZcM3TkEQv
OkfyKsWNbpMz0bW03YLxFEdyN9qkZjloTgL+aYvg8Rbv4IfZebPcoEfVgWQ49dTesmPNwmUfE2l+
D4ye4KYUhkni+XKtUtLp0CyTA1VW8MmROHHMTDhI+glhdTBoV8pGtt3K4dkyJWGgLHKe0+fHmLr7
yU9894SJYwNKDrIV5s41NalFSxtO+nNqmouEkeyREOc527+GF96Wb1xxP7qjHNdT5lzZACO4h910
KlK6/G4Rq13VVg9Ip4dtlDkPHtcBmxsJWIx9FixB3MRdcy9Kz1SeK+ROzD4oHPKxGYvnOVQFuCrj
RTejyd3XR2+cvr0rhx1OH39pnSeKqKQzefdcHDg8TW92spgD2jlZcHO3+MWD0yx2eRfcoNZeUGQt
YWmchYNgATn4OVmw2aBOeb72ifE5ITvdCZuZ0LFF096SRPhQyixtm8BYK318n1XSpxoymOQXlCIk
eM+/s/jZ2/dh+a56fv8y1wWdfR+6DjaI1rh3CPPG0MaTF2WV7Ux3ek6lBzpqpD7p4Hpm6wl2kx36
zEAUeH4n9kMDfafD5UvDBgoD39YtT1sXqFeqZaQIX8RnBQpkI2Jq46Melt1h+hRKqzkZVcCPsLG8
lLgJMMizxQx+dWvPXFeqwn/JLePq6zg6WKxJus8eUvwJOxkA6qFzhU2v7INv0EfY5+qYMwYCZ1Sj
2a7XFNVi0zi01TK6Y3VKAh5ZkIzAnTpQB3Pisq9p/pBDQcEs8PfVrFBeWtkR8tqGwhzpkT6OOc9v
N94hoj+MVHf8SoGcfd/OaTGyob9PwMBiSTBMONyuQbE6ChQkw2WRM5PHTnZbMGzkHN100u4AQYJA
oib20Cc0VL0+DZB/7BzEPiuvbJhuqkB75STcUf9hh7or0iko8v8DHe+uiPK2+fMPaeIe+uufj1//
/MNWnrBsF+sNlCkl8b3gcfqnuyjwYHubhAChUI+/zfiWN7FN1nGuaSZNwOlWcc/4NV1bnRCewMcn
Hfcy6TePMt7+98/CN/3yMMqSrm0qy+EqYtrLw355e4jyYHn0/wvhAl6IIPdJCOTTjq3qHVQXJEeJ
uJpl9ciNBDd0DSIO9RWloLCm4WHlm0a6M7rlIngGnpwwtS6wvfLLooSm1PxQEkN8o6mU5aQTxmoK
qT7Beh1CN984ZmjcKo6ThOJQFo8i69SmJD9iLIAHrwgSNEHPrOUSKtq68XRycw5OQ5KRxaCSh7Y1
QczONyWAwO907j+LXrgHaZYhulykRmw5HROefqzIAKC0Rqc+TPYOS0AA6ScS98TYsroPvX1ME7oG
dsHZXtmcf7DPl0+BqomMiwHdq9T4VKDhtapjsVRRhsq4MUeahVkI8tMtRfRx9jha6jTfIh3BoUJ8
cAwMBRB3eyQ5V9+qiBipesguQWgU58jiYjP5+YNR1u6JMgS2grqXS7IeobJ1xDJJENYWOzs75uxa
t2LpL+ajf/EwTj9TREkDeubcuq2da8c3g+NQhWnoSiC5tfZp6iNoK2L3iGF4pqudenuTpXRL4afd
I36Qu8IQL6k9Q96y3QdVpfO1oBi9aUtlbquo7BnTcQPuCmzqqOrPiZ9DmUPti0cCOKc0U+NC5fAr
W4U8JROPmcQUEQeZuWflW3tou+PFyVkEwUKNV5SCxjpT9q0YquIzGQzByr1nl8jfEBpEwDnDA11L
+81D9LhxzfI58sfkYtClRNWmGPd+cgnVzEZPabHITPPJhG3P0TH+hO3k4JSpu0XV1qIQVPPHDFPo
OirT71ZJlLPIGEz4USb000n97Dntq0wlWImeUtgwpeKqdJ0dlZ/ddcvfYg0VGKo+f8wZUFcLGswO
Jg3ENbcCLuGgVaMiSLcfrzeGvMAxx837d75/D0sBFaMpD//6H2F9wo4nfO8A6gHyMUP7pFq4zh1e
NiLMTY6kNpk8eOetY2h7eOXHuj4oicxtJPgkcJ+JERxOOY3oEOTEugicGc1s+lhMRXUtPDAQIomx
25fUUmdOUqhA8HozJ/PHZjijHcruROYEh1ITHhi708XzBrK2NeKxsNVHLat6Zxr1t8oISX91GnaA
gioGbi8iBCDzPnDeRFUNJ6hi6Hedj+4XUNKOvAnsULyxty24fwwaiXsVdR5zElfwYSkWPqA/L1YZ
rK2jD0R+1fm49vocxH4Zl7eJ/b0K+uGDi5LGlm2wbRKqdCgz7XMUi13qY3xJXEIbdIrC19ExtcDJ
+ewGBbEmZq8uBGo+NkZQXseeqAItx10E5nfXljW2xW6mlFfU6Yb3rN75CvSvTSHHQFOBlWje+qNe
0eooTmFu3cRaDCerKLZpUnTnmHDipcZEAm0PDzQooJG04zCcHQ9RKc1paHdOGcEXmD9T4q3XiP3S
vZiKg5u60cYOKMv8fnGWzi9rs2NrpVyXpV5gi/1po0hqafqaKNkDigLCQvATAn+PT8LM4os9AG4L
4uRbzTjGMZMiGXCjAv37mGw8W0SE1hi3suKilOeYSOi1fKea+C+PaC5O2B/3Mh6RcGBcvMq1zJ/3
MrfWFPnQQB1GGVvbJqiJBXJp4KH1IlcobRjxGdRPn6VcJYBO2tTkdGpbxl0fDxsp7tOc0jsJ48W6
n91239ejc12yN6PCxYg/WJJCN/0qaoblquFAT6mzMP9lF5RYh3/6LVxhuZ6nXSU8y7M1//0fm2Bp
IKUX01ggG8urqwrsOwx4K83lY2NLO7822aks+kvAGkgNq9pHY67oaCLIY/UZ0LeXH1QdRfCd32gn
oZorQLMZQ4Yn7PdDQmGN/uVJlSlAJknH8n55v7EhGn7h1yjhY40QqoJ42ZRCH0xyEfOgwiEDB3sM
6vuqdeuXVn8ZScC4OJoA0zbH2OH62VlbwG9AxEBZzryPeeWcCRAZLy4i7m0NeICGJeGUdmSaq9HP
uLDkpX3qFR4ymwboqswca98PNWmHWbY3uVN8BPv2rZ9vjckd78sloX5MicCLPI1bFqm/aCnvJA7C
CCr7cIPnQy3o5L2/Nf9ryH+aym9//vFGEEy+iZq2jr60P3jrNaP2H6Nosfz/beVfmAJ//vExar4U
OVGO/813/e3Id/V/XFjJjGXTdh3XE0yA4VvT/vkHXpr/uK7Upucpy8XpvcyNnCyf8M8/lPMfwZxX
GPhdgoQci8f425GvzP9w4nEEU+l9tPKE/x9JcPfX8vEXSyH4Vvz99x9OzD+OesXMtB16dRxS+XFS
Wz/NT1OKMOkwuZyJO6rhZLbjLQQ4W+b1wa7GaecWfUi0ekwHfwZxF5A3n4tpGzmW2HdquP7j7fvv
Hkf8MAn/ehzH1MJTEnW7lsui+I/lIuFNKWno22cOaog9yrDcxWA7J6e8FfmbV/pEPLhZCxuIcFZv
SE+/f/0fV6u/X15p3l0iRQAoLI/3j5f3yDNoPHxT53r0PxVu3z3ao3+gh5afB4HKadBttulL+Iw2
OfW/f225vNX/teC/vzhDhbFi28h7hfrpd6+x9gVdItWZCEX7rfCnhHaChRCVLKgYNc4TZoEz0qCk
cOaTEcdfdfaeNZydiXhu91YDtyQIF0fT0MyHf3m4Hy8zfz2cBKZK3IiQnvP+8P94Z4YKwZWA0nmm
ZgZktKk+2WlV0qDz5S5raBR1VOhXVNQpTuXuxoiyfdoFKRU68zElQgE6IjKA0d39/rneN+qf3jRm
g/RMW0tX4+P88RMbafRmzhipc9j7ah9U/rhp2pJALt/7zkoYfCA6bW9xut7EMx71Ju1t6kiZfWIi
gns+NLEyD1ZDSGFaTedpap0d5ALi4J0gvhXy5Hn9BhVH/WgVFJ4mB0C3ps16HvT4FeWOvu+KT6SJ
OgdC26FhTlRBo6B41a33Ab2geoAzdsckS64eWnHRxvJei3iXBmZ56rzpvgv8702u6nufpCWgsy5n
1tj5ZGjzozBz7/L7d0vKX4YYF3bAWvTBHO1wtPjx3Ypl6Hdp4BNMXBQAmH3cC5qj4gZdeENgxALm
HSti+gqMi25efynAMqz/pw8iJSuPZKYzoX6aaEEM+iacJnW23XY40eS/4tS3Hujk7kuzfZwoHNnl
1HD1AbMKcweh2/j0+zdj+V1/HDlacLJStu0I4sR/vp5HHGsNjbPi3Pvhd8M8IFWikdVNR8KW7lQU
7/iM/m15+3W15TXx83IeghFJaeDH91/0Mcdgc+G4C/swgmfcGI35WATuXeFnBlGmYsbvF9+YLfru
ZHauND3QyUvrGV7Uv0wd89f1RgvLdCRhFYoPwv1pMLhQ7GhJS+tcJC0BL4MFTR/RKO0Djt/eg3Cn
L7YD+CnLHWrE0dDvuAJdSfedj+QwRRsrLOGxtSH5a0QUnwZcu1tPpw8WoYhc62OApjWpzC7SMEht
0y4BtWXLxeyHrPVfTm/mryu3Fop9TCyLpzJ/Htm+yYHe14k6D8tpinBO/7aucQPaY5jtR65zle/h
LjdAwYJZVUda/d3Wn/SrRRnwoaELN5RY08ouyenRgD63hpqszRLTRTdYgEZM42bRjfow1Gg/ymwr
uoRW1BQ4u9Sh88clEc962UT7eLG3/X6s/nhdWVZffilFbA+gLNtxxE/TJUk9lJAJVC3CNarDaJTA
gRcn3bs7vOoJ9CKt9Pcv+VMt7a/X1NpybYksyvqlfDWWbl3U+P/O0XKJzoJguiuj+k6W9Fg9u/Z2
XuaG+zC13PP7F9ekq/c1qfLsXzZl+ePew0avuDsIiIacUJxfZ2oZtkVaVaVxan2A4xTuHwmbSLku
BuD9x2jcmzi+dqXr4qYNDAv7RsNOCFaba23T7bmVboKgDh5ziKT/smnbP66oy7M5LqcxuEnLR2T9
cr9Ba21q6aCcRwJMypezlXYbr5MeVo4OvAnJWJyteTbs/AQVyRY3CFT+22VfCYYUr1nFfSjoLeM8
2JDb9BgtjH2LJnIFJ9H2iCtlGOe57RzGwd16nMpWUdB429HkG+OJoiaiifMoO/syViBivbiSNy53
qcPUughNlH8viKMqAxcvamMTIUhdqYldQQ4CdpH3638SZtE+S0ipqEFtcjyCYztHJta2YivpbxxU
UIq74RDJojj/fpzxEf5ctWUrYg9n4lK+xfWpfxrduTvGaswsTNWBhM5t6w9iDmcIj9rY6Ty7tUZ/
YNPuiJk3Wtg7PDtYGk00k9tT9nvn6MQx+0gl6FdHoGRXBJlMp8yCxxFDNMRahTa3HeBqCPWaqew4
xyRxhuOSnFeOFkwpbZ08R9+jhYz2aZLQQDFIMpO4hZKFx5S7TYyOYLipghjZXEDH9b0bFKpgWtd4
V/DmK/p47/SPmEvf/Ffr7S8aSJxam4YMs5WoiR9Yl46LRG2uqUSWIS3cvofrZ1HEDC0CRGDgnIbx
4Hd4xPJhBl/TZWdzCPJ1awIe5HjAEBrI86uIQ5wn98C6ESEetox9ZcXeKso/pmXSH0kJf+Cm/8C6
BumFYxGFjNcpGrdTGjaPCBOx+oV4Wr3KGNelhh2d2PjRRabuWtbQ28Foiw05iCFy8HJAUk0uRBw2
l6xxMzoxgbNNLBqOztR4lzagV1l4GI0BS4wnYLzQwudUrR0E1huRGTCB8CDElfniCAjjUdCla6sf
3xo24cc0faXT/mIBv5hltJXEBGwcMEqXRg3Feh7ERzBfwZHeAgkCXbotm5g0j4URWdAD2jdOyqXb
gePdZr112hXEI60Uleij3d9EnUVMixfDUix6DEENGcGe8zgEGNAK4FuVSwHXwx5GN3r6gJIXXAsm
XNMW4VFk+ls+ujQ+Q6/apg5CMKvAAaNkFyOdBZXY94j2RUfnhpj11ySfbhURAZkf9Q+OyWc+WBzk
2+5BJz26vTQnuRluFVo1LEsJqSg0Lp17Yj7qtYtlUmVZvUfC2KKnqlJIjun3RoP2MHqMCQIo92An
EDJCis9j23KYtaky58FzUmIGKlhrIoxXN+QNTyuTFurLUBJEE+fXKiY6xA8X+XSDrRBrM+F1WNEW
Pmv91AFCgM2wByCCDb+ZHtwspHIfjjcG8GoLbP92LgUaP4b1kaRAOgeYD7E53ZjVDFiSoveBsWZh
lOo4z0g+G4ve+So0c5eptCQoBkDq30d4nYttm/mMVI8/ycr/7kU1bKS5+OoF7MGeNxd3mPtuWMlM
lBMzhBwrTqAbiunkdSgjmuazwdT44Fuf4nx48JLIvBANiZCUm/S+DImoQ5hH5lhKVvVUPTYWdms1
+HetbiHgNyja4kwSzv0tQhq7tbMa9YcRSvy4fXHMghkjAZJrFccgueY4uJ/i6k1ZI36IxisPTUDv
cxHBxdq76ZWq7vgF0QfGtXP0Tf9Nef50brPiO3704Rp0UpDmaQHW4lNdUWOLngKbEZZHp0aSSqf8
x9oEvxN0nfO1vWByDB8KsxErrH4VJVMCo5AH4G/IMkwjubXW1XdvkAY5ac1bky40Toeo8m7+HIic
mnY3NfjbLdjaUf0SiSOqCOdjU9SvkUTQVUAD1wVCjsBHfTC5XnJF9QQ030Hi3/CCIzkf67ZiCZwr
CgBJh+cMpyiISj4tARR1hV5aIEU24gt1uOea6/DeHpxqXcO3YSEovmQcKTA4J8geZXmHSbdBvJhc
siLyr+AvwQvP+aMYQ3+nPevYG/NraJOMElfI6qThpMeqJ+m66l9rDCFd1uy9vHHW3I1qzOYxGWqd
1JfIlYep8TGAjM29Ra8RRu5Ot5illF3HTLuiAYPVcg0tTPmUO4egdYInFNsYs1IUUioeL6QW+c+V
Ut8CMU5U96eEazRP0ueddZ+WOBsBlXvPaLKLG7CD6SZGS7DJQ7i5bNY5iDaFwTMF8ulXH0dOaCvg
b/Wh7rrxkvXeU0jMCPOt31ujVLdGCEcd2MmmGhtiAcgneAouo+g5XSvRQIcXN1HhkZEUVOtBxsFO
Ku7U2Wgfm6Yyjn0r7yq/WtLCu4vfNO7VmK91j2L0/XKWczPeme2CaK/rsFxJytX7GiXFeiAlg/Pi
49ygOxgxQRw9Vqd7QsIQVo5bukv2mXjFu7ytectMJK1QkGvEOs0TxTHnHGQuavvEe/UzXTxks0ci
axsjJh8wBeTmaH3sleyxmKBLNFic0NmzQ5gNUp+GBvNg9cfc98OVwW2IJI2q2+YFwQMEzYShmrYF
rFMGiXkfGIQta5u7hGf6IVM3sRF7tlA78vTJMcb0YjWXqa+Ng1dU3QaifDCduxkKjVmOdw3enlrR
yQobH5CNaXygoatWvtGPC0bN3o8d4lBUqez5tWNsSbpIkMQSlWMYuIaFY92aQ0J+H94jEz3GS9VM
L30a1YcxQzeIevcTKZ39SzAtQkGZ6a0A+7DJK+HDTUHMXS6XCxfr49cpxl7RkmN5TgpaJN24eONU
/j1r8F64hm1daHTdtxrjEFHy4IbbctxlnYtXvq3vOYcDYUctsfV8e5eWdXhOGwXeHiPDiayA0hnz
k4Fv92jRfROztcP8Q3In6lbgtpagC5zo4zCN3C4tLGaeQabyLMVuROppjASD0/8dL32N2L6N45rP
Ea9DOCKkaBT1G1lhoMIDfkINUZ6j3kzX9dwPJ9ZhkXMl9gjf4D4OGEUXAJKlp2/rosJlShrXKlbh
QqaT4mz26Y3X1V8r05peI6Ld0tYkgoRsnbFRW5XE3U3jI8b2ZYLTp/du4oqo8JjkAGjAtDhdGDUb
k1oqm78ZI9dGe4ncdjknJ+6BUN+RfjTKSrdBbW94IPBiK/N3GfqP65RScFhVlWFv318xrsJuX2qs
Eon9KQ3kcIl9T6yp5CkMxbENMKQnhi2rzYtKTxa9NhyBk00kVO5u/U4nwKrbbm/pxmO+k61Qp8aO
nRFm1wzLuHW/h0U/HBtXvfa5/lqWMdddVOW5H4MV8sRnBJ9Ix5os3AxGf9dnLdKyemT8m96urK16
iwTgIqz+JkdJQpBB+8k0vCNJH/DOS2ws5Tdly1c6Fswuk9Rjf4z3cozYOxSw3CFEUJ29dEUSIskl
h0+QsNtI/QAXY9z5rq03VR6+an1eimFjCDPFKRAHS/v7mBOr2pvZZ9fpPtpNcnSE3ulo9DZlkQUc
4uwdeJtgVc/N48iU3ZKBvjiTXhu3TPbZKOfttEjzq7E9Ev5HApTK4QjjR/JDeVVVTSpF3FwNE2qi
yBH/SOSPT/1AdkY9Ws+AdAj45WMb2unVHhMNpnI8unaFBMfGTxf0xRsGrbdOxgeUY1/sLbC/nFiY
9LGHv7cpUQavVanAwD8bXQRUJ/GwFtqNhVT9q5naJJImpKIQjEqnlFDfkQ8DtANHbM+sMNmaiE9H
+wb4CgKnCpvqlALaskr8m3ls8LFUM+1s0uPCIL/vRYUOfeq2Eo0l8ep0RMt1IiYytxbOTB0lW8CR
l2p0USXGGtDdQD4vLntOv3pTAK3ZpPhuNkNU3CDIwjHY7xwTawB+18eunBN0R+QKwqeN/I1QZH40
EiOXGtK7oO3p78zjQeqJc29fcvcIyLewSy47LS5ME19pj+fN6IksK5ckePhCuNRL0q5kTH+wGtEc
R9KAErAv2mjgLJuGRIUi+9PzbZXcGFbyqUvEKwAdd6c0wZgt+gLLzm8Np953viD402NB56a24YxI
IDNgso2LEKSrom/cePEfhu22Vn6+6Wv1zMZwx1n0q5o1DExw5jEIrA3nzmFDmsq9a0SY/hu1s2q7
gjEIJjuHBkLzrNombrjjhA6nKjlmBaleHbx9KvaH0qi+TVjM11aR7Fk2P9b+gM+ZUpJtgb5sA4gY
RWA+ikWpjdgQMYBTnNViQcis5JFbxWkemgKOXt4SHgwCLrAm1jF98KBLbuLGwrvdBHTyOyfb+8lX
BI3fhhG5e2gJZ9dMMbps5ynyUSAnVchGEPvbLEPEo4PgIqRV7azWFKve7envZ/59ViY3EVjMkkMw
60eruFN6X3os46u+pkxP2yfYoWHUrvFlrPTG6u1Ha1DzSuBqG2rrq1WiFrI6CueZk27qKsKBaO4w
+wEP1xKyYsHJsWD7aVqNhKT7bOV3cxoSyu4Z9iaBFWDo9TBDTcVWWWyynnSuovicGhMKTlRKh8T8
mvTIysBdkgRKMpYDBl1OeQMZJ1gNrYTGgyNGtykcRIUoPMU9CbUHTU/psNKO4Ue4mlVz4/o4wfzB
C9apau5Nk59p+CWWY8842j6/RSNwp/fEYixY0rkn86GsbxCpc1t37vOeoFBt2dlKyPRk6092jYPC
VsV4O/UHPzZJIYltskH6EAeNw3vM0HV5/5Mbsw8gEUuu44pi1VZlCr0jGVm9/IyxawQAgBXqLY1g
uRp0SAkWY3fp4ByTPd82nPNt0AmiVt3KJQgV6daD0pCiyyVQwp/A/TQBtLOa3TWT9h7SxEcLTBvA
jp5+/MGka+3oHsjdS2q2Xw0v4XjSgr9a+P1Th7RBnRsrgngW1da+mOUlqpGFhwIphNGhWxnCA+7m
51yU38HIfRg77CDx4HEdtt1166Y3Abucb+IuTDx9Z7QTEZ5psp4pTx9QS5CQK7wH+KhY2vP+Qgl0
eCTWTW65W8DG9agSWXNVb213idoxkngrRXpAU5pU6IY9tJbqlYoncmUfDhrtAn8T9iTdS1CLlLBG
seuM3MCp6CfrqnJw3A9wA0mM+WZ7rrxqjemXZfgkIw7aG8/Zib7WK1MUeBPUGN/wc+Kb9z+lYx7f
hEF2Z03hfPyvf29aBY9tniSrThFxoxKAQ0zmxftf379wKSmJltDsuKWFFLlTqMPHpkfRgOb7prQs
fEctTtVT5Q/Hdvm3+v+xd2bLbSNbl34i/IE5E33XnEeRmmXfIGzLhXme8fT9AXSVXDqnq6Lv+8II
IAHSskwCmXuv9a15bKj9dx8m2C7rS++uQyfpqcg+ReF7d/PG+msPzJy67L2BgDlPPhud/WbGRrtr
7J6iU1yB8/I95UTPh0PRFacoR2tE0lzuaPQJikBf50FMPsgmyxvEFEqc7NKgJSMthM2cipb4BwUq
op6oX1kV9yuhjd3GydHHI9pXNQ9Zbv5epSG+f3DCWDnbe9ntoE6iGMvMaJNDHyZTiTmMT/jDUPH8
Vm0wqMquTfEtWdGwpLR9LgkL9Ft00zHNQ26cibkStvKOavY0mmAMIEula4vHTGQ1j2HoXZrYV7eo
MTe87YWijLcMRlZzjubEiwVd2mgThDqknnZ4qgrj2xBUEEk1XL8jKYa2WfAFmmqMU0K2gk0bOyk4
Q0qiFNKxJ+wrc/QfpNaeKt3wrw25HFrgnzuyx/qAiihhke1pulOCezV4csNqM9LQgMnWWRREKnVv
RawGM8ijS4oe8tjnTQ1FvcCv3KSXagyQKnoxiAhR9tsAO+nCDQMFe4S2M/WOpA2/0PeV2lvHOBnf
hwnvR/fiLPTaP0k8qABEFOYFg+tcbAJkrKq8VyPh7EqmFqTRaeIRiUqJIk1rV4ofJcfKSi7YW3hY
g3DahcmQ7KJowCLZ1f1WpLDlBxKGDL/wDmqghXtgD2ASpckdevQXbeUH21Jvs6tKqQwMarYUiYMw
MxzXQu9eE59AD9ob1qlK00e7QCIcYC7KJio0Np9zl5PlK3GlLYjvlluemx22tGuqVmLtu1K7t/yH
KIY60bmB99pWyd3MhSTyh9Qmim52IFZ5AV1O0Qm449vyBcJgDL2N0Jy4LyCqDXG5y8RzKGpu710/
nvm7CKjNNmRYlqy9g/IxDvexbiJY8bMfZVFWF5PMnN3YSiSuA09XdJZfnVa8jDrIhqLUkiP/dH+b
J3q7hm55yDrjwESVSEJp2qxQTPvYp+lGsLiNTMc7d8NVHw3BtxHGMi1JB82wDQWl0lycMtyy8WgO
DznT+xqq9zHzslc9S8g67WNrRwQjMsoifXSGaOMoWbGRNs9/gp6TU5ZQP8FBuiag1Xstc/ebgkmQ
lCP5MHRmeUJw8Uyyo3bUep1AOGp0gPaImYem+aAZxp7ltlxlBSCDefGpZ4W3hz17plLkXZvKw+mZ
utyoDa/YJtQPz7mK2DE2Q+1cqVh/6cc6m6pSMSnNg/M1XWq1Z/mYEqirmHZ175uq/9h1RJUE9IAp
WDEFWEI/Wwxwme8J9Kj3PApBivcxhtiGTJVTRiDROrGNAX+ICcak7ekEGE1HdSQFpy2ftFwpD0RC
3xljNiyzNBvWBcsfDCD2k0Oc/K4okwF1a4ksyxsxx2N5lzo9cH50+lp6B08jZPkcu/rStyIxfY4f
/FF7U/u3EBs9oSmTvZn0mkoFrwDsBjNB3gMIJbFqhaBZC7hhqaxD15CosMwfY35abnJ6ssIHxMxO
BjhNbJImM/89wBfMJ2mlm+mZdj4OoYCMwgRHRAMmlgUZnuQhTqYA1B8GbJT1qCgD5g172YAr3EnC
PQ+m3th71XvJW0wQ84bv0QPpbD+w9XInnRw/+FOBmEvsMU2H92bey/qphp+HekXyB5DZsPayo8qi
f+UYgKh6YeNgqSx+K7GkpEm0dHdo4fsxGzuMsHqPbTs15Vj3d7h34UmtWqmBomrRXHqo37MWNaeR
Uz+RUJBSvhsqt2bVU/qN4yN+NjBj104c76uSRYg+2I9DZ/+oPAGA3p7vr9pTV/TWttXy+w47JjQV
Uax7q78EoUdNql3ghuPXbGCUzhpUT+TilavK6Fj9N+HBNyrmeAbwa7/5CU+p3wtSOZWxo1fFVH1l
Q0oDSsyCwcv+sMpIOXL331GFyxdGYw67SALqYMk32Ea3JdUwPkicffkogvuASEpJOFVjFvYhG/iJ
e0sJ1y2cygVLsoUal95Zs7HP5Qmog1AJmWWlk5o1c40dq1gvFsAuuXNOtO3h4BdYVtFenik0RWsQ
S0wOKUUsgM6/GK2iH7tYeexLdaqAgEjx7LUjKO5Lr/bokzkXNaJA5cTlV4Lthz2RPlvwQdyiWj7c
4eCirzfXTW8Vi7EirKuJQbvo4YS6BT1JqWeTDPpwYNm5ILVyvBr4Ubu+wiDubz3bfIB2QcTQ2BSY
bBGWEOaAxd9ZN6GKxcC04ZIq9DEsdKshcxJ1mNw0gsQIVzG+BJqubpW4PGOiSvZxr61o3pJzl5Nz
WHty6Se5vdbhDEgLGSFLJzCO3AgdioSsd+RYvKsUiZJYUMItppJPn9RrP/8mIt2/8/v70R/M3Rip
V80DHIVyBpNMKu+CibKKGZlYcmg4StY1yywraWODwM/10ltTDCGAPEhW/gh4ryX1RGmkz6wOS1Sa
2z8LM2k2wolg4jsOCx8MTkr2avNg2HgAQlCxgqRyvySOihlfczq8SC3e0ggYRMZ9aTnmcCt6seoH
1tW8Gc0UEFNAW7L7Fjj+Rsu/VxTDd7bT7TLfgcBnP3gmEI9ad99LW/lpeQTFtq7EZRYXXwP0PAus
nTGOK1pphWAdFPjioBa5ueEG8exryaOqS2/t2e6XLrHHVdjKdNOXVAm6Cl1DxG1/WxLhuqoTsYtV
UpBT8OieRwKo0S1zTMnLFA7ZahgCbZU5AXcFVqt+AE8ucmmmGgSJKwU5ySmm95F1e1UZ+p0Ywpfa
NyZbRfkQls2Psa/5KP7RBcwWCtpOetDlR4jxgjvFRoYURaAYjurbWAaU8IMCt3AEJyWHCjI6bQCI
GjCcl0RHFvDw7n44CNOXJR3pVWeC1SqLZEsaPNN0PH+huqUjzBMv7hFnacNJo0SxQUb2bPWQnrsq
frHsMsdgCgAusZg0OzlgXZzRpGuCBx4V8+tk8Od+AOgeGw6Zt2a2Jl6wXFJ3JkPGNblZGNPHW/nD
CgcVP2pBxuyAGZ/iNCUP7UgqrbGl+co9fijekYjx9ZDVu4rbctUj/F7UIRlrxHptoilItWM97ggm
4GNLIUOVm6Ibn5Uku4dUunUU4sZmS2WRt8U6N4f+CogonCaSFL9KHg8BPVKq2jTiiF2ArRs+9izh
j5BVDLRzpN5g4zeckDmp7URLlDUh6fGYlxW7MA+kKvAJKsYvwqvrZ+yO1sX22ykj1LsHA7lzrC56
ipeSxmqJkf3UxdwTXCUPt5DUwk0HHAMfBnbcjrkd/Alk4glEezs/VcU2daznVMpvNrGL4J7Frohq
cckzyGLU6TdjUIZTUsKpw4CxcrQqvgRje0wao39MaBmS5Fg/jZ7iHn3wTidiEplfmavOcNzt2JjO
NhdMlPIETjngYNbBOqujJNf5LBbrrLJp5w/QJOkb8PlrtOfY7XBYk56bRvlBaU3vESrQT1D0lHJI
NT8nWX9nNbLbDrpRrNU8+ZGOgOYo4lW4SeQ3JFs6Xm5DfdG9EftPYBDtElW7PAiWTUTmemL015QJ
Fx4AKi+m85pNzQ4XmJfRZ68J3KcFzTWcE5r/Q8/412RtA0GGPArETmO1rUNyDrK6NmjNaleIluo2
FcmEO2K6EhD3qbXr2CdNNIVEjXKByN00xz1JqWnpBplKK5guUctf9GR56Xsmmh8mWIJt7WpnK7Pl
yQjaHUEV8b6UxH5mRCLGIAjhT8bd2rB4QtNDInjZB/FJDKC3A7sHUDPCE4910Vh20FSpWTXaFl3M
d/rR9ZL24L3kXrw1JBHHg42DT61K9IdpTdiMPdwl+M/hALj891C9DKycDldv3nu4+22DlSio6gOV
+JWFcXvdmEx+BjdhtmUWMASIIWTSq22bwHloSgu3pQc2yusl6IjeXWIRP6cWJPRhiA5odcDaKQLA
Q9rQlqQfrvmJjteRhy7MGLExAv2L2/I/5yOOiEkYRGcQQRBHvYBCXVtR0I2sGotxy6fdXfjE2VGF
ZA5NRXBVhdXOxdJyMNYguFTwQosQKPwL9EUC5piKZHRuliq61HU7IkEvRDvwqJkw8KmnbXQVmEc7
Io9yRjs/On54jES9h7f4Vook3bZTb9BUyaG03PCPIYCeAaXpO5nuAC7keDBJXqfu4nmruhq2hVfE
p3LKqCXYF4BNgD1MUSLl0S22pCWsykDQMTTRjpCJVi7TnyTK4BrPTTJBekhPQjcXkIC3kW3puzzb
4G5XLqRmrQh/5eGNegaYKFCVRgR0zzqKrZ0DAoIovarCe2vnfEL9mmlhFUCphFoOhR6tWcHyurLd
nUGUxT6MWFApLIs8nZa4gk5pSW2cBYLwg02QsPj0hLnWy8g5SArGV0RUTyqqNMyV+l3cmcpG1szg
Qr1wt1qhre03vU80wIWsZUjg4B3DL6yyJU9XR924Je4fmWrrUCIZ1IJdEiSEX/jB9NioUFI73YEH
6F0bExHKshQSM5QzRQPRUZblEgY8EtomP7V2CQjCJVchG45AKOO7YtRYf44kIqCBo2+IlnxRDtDU
7RayPh5gAE1wPvH2FM9i4Ksilfg5V5t847sd9XK1Oo6VD0cVXcbKaq3xruE3h56mPpiCvzqv2nIx
OnIkroAsrjRo9uhidp5e7wyn0FnhKtjGmcrRemDtGpZwXwUJGXywkV1NqnlgU3RQhtJbhhr8KQzx
w7WziCHiiSPXsilOqBZq+CjjFUhmtTZYhZEQlCNsEDV5c5WZ3JW5NmwxbOaLUhf9qg5rlqCGdOGZ
v4RLrEL6RQDGwtyhVhvRoyDxWwHlsjA2On5ukJx0cvKWngm4ogcPqeBj4ujkaPF7KzSY+ESwQBNs
1rD8XwN+fUvVs3ASjuUq9JwjnKVnawy/a6QyfZjrZyvzvJnHZj/zpzGSxGHpGUYPMTJS1sAPXnvC
Bg7B5AQOheXHiG3YnQfnDRnH4bKqbCJRS1zbGRJNt6jKwxzrpYwaLKn5+GOQsNjyUPDswrw87c5X
Vi6fM7+myZ4IsuaWHXeLhRtNEczTuyXpeHQzHpORmvEzzH+zP/848y7+0WSP9+CWDTYHhM2boh3I
3Pw4FiRdrQM7/KGEfnGYbd+jpT6UHYAq08qsraJXQPQ593GBWrg2y9YcgBMtmdtPezNTzz/4vPH1
EH4uGWYtZFqm9XYNUJjkuzlLrOPrH085V7NVm7bqYxERRmVNxm0nQrtn25RCp6N5qJNGtqk88xGG
WcId1IsWXhRBKqDCWlOEH5NtZgzBrp386gVAKnu03ueXz3bt3JTlVkufKkC9OB+ZHCsOkodZZff/
LTxP/2zh0dRJWv5/j9T83/G3KvpboObtFb/cO5ru/I8jdAnsBUMLfnI00jf3Do+I/0GWSlYmylhH
d2wEyb/MO0L7HwPHnkrWprQMS5s0ob/MOxangGVy1jAQvYO6/X8x76Az/buGnZ9H0zXLpL4g+YfK
z+4dyTOWTpdq/hyr+o+yHzy62RZl9CaOV0ggxm8BoIpIq8N3SK06WDnNuC/DCqqNEO02K7Nl73f9
vee3hHqTsY281Moey7Kt7umo4s+N88d54zW1teTJY219b8gfPRZZ58aSVyG0MF/WoAEXVaS2h9vF
5A8dGhPME9xAngd5TE00aL3zSIG2irPzx0aQQXGWPhnwiyFgolR1RbL6OD3vzdfMe20rFOQvtzeZ
h1PdfWH+gFvQUxDEQXF9i4V2ZxVl85OU+uOgNc2XoexpS/aWfRd7EZYZ1Ui2Hgv2RxM4KwAlKpNi
RJuXqll5TnQXn2Lt5ugM3OePoXl83nyMFTJeV9CAuHfwIiWwq1NHYoiBsHCJO6YnuoYNGLmeGEv2
+KTFO6dM/mNcQkpcoGIDRDdfPW9ux1kfcW5+I5qJ+zLumh10M8as26vStCf7hX4V9Y92QWRudU/p
lJDxQcEKBH7kqLQNAQYgk5MjTn3qJZ933SBJjiYJxntnaYhoXaYSaGOa9Od5D30d2nbSS8PjdHY+
UReZt02tWkL+Jr8Bc2PxJRjdKaSoRTvgePKNFAePWs8Xx809mkZEDjpNT4UCeWKHoesLmBKo8wRN
HmXYmC+aTjm8y4svvW6nO6RvuN+nywCE3Wdknz6IEP3tx8vxOptLxfCoLYvGEtAstOBAVf96O3SD
yLyzXUi0CUbxrZ2qBAua8oIBy+ULgh6I6YuCoMqRF6FlzsWaNqQUMA3Cg/Ux3vipexC6dz8PzZtm
HB3q3lG7CpLu13sQNQOS0uuTDX2cDgQ+m1a1WnjEBGAoPZ+vTyfmSz7GqiCBi+fToc5FKOgbEgym
VcXrfNSMZk3BbDrx+Rj9D6eauBbHOE6IOWlMA4zpn1emJaw05l36r1fOZ4J6WLsFDyoAY/XDvFGZ
GKKNEndJ2tQPTa7VxzIN7ovECd9Rud4Nqp98I3WLJVzueM9DlRirIBP6BTrEuLV7ipluSGFDBF6P
fNRpjp6aK92zX2Nwn3qYyp1fqZS5i0Hb9WR2XG+bOIW6HmuH34amk4osrCVpXejc/7o2gMR0fdf7
3v/12ulMElYgA1O0xiF9gEVRA/0MNeep5R/0MG9Mnf/nBhjk+mMscMeJ/GCck6avH0oAVSdVKrcX
udRS9yKA8jtkunlywP6dIGTMB1SdKLL+tusPlXkaHKBDHlXX25luehlcFr8lpddFcG1o4MHIGruT
zHCxopjnEEDVGRYVct1p3GI5OOEQWNCkAxkIt+ua0f11PqnUdwMGDVqVeqvUpvqAmnt4EASBs3/b
dHq+9aphgkFF2m1sFNwdqeci1mSoJ3zrVIvo7eNFkFet5ac3Rbk9XZ157aXwcAd5CCquQEmZ5evN
2UXqe70NRU21CTvRLufDWKvSqzPoyce1H+NkEtBBVxRAvHynDwn2ocVotu65o8CM/sxKfshspSgx
kQJo42iOJ9EZPxEXWL+eCv9+gRXi17G8f3EWkYL96SHrYFynYiP5Y5mG/vkhSyFFy+pqtH7ajmh2
Nb/xE5N97aRbTmtvBHzGbZHUzwo2P7DrZh6tSYnJtvhktIdGKquh160L+gn1QWutjGpwygJqOjmP
+Z7GeqZPfdQpgXXWiGRJzDKS+zQMv8ej5S+Zcm/z0fsW6XxC4xa0fD6k4Pk5mjddu49tIlJuB3lw
Uv0xuNZ+pzxZNb0izK7NaT6ZowtapmlZ7udDlYJEZZP/JIhZucSxpRyMcVDWeayGr2NckNOZhO+a
GrxFEeWjzJ4CQYlY3QyaPAG+A4+O8eYaYGrblsSDHtyqRfiVACG1XTV9Jk2IiICqj7ZDjFwobPTo
oFPtW/htizOyYYP1iDJXItw9lLnpEOUggOjTfDRfJis0VKRmGQRHCfPhdhleADJIfN0AFSQrc9vb
oYImKBDPmP0uAPfb764XaQs+XeMVBcR4bBCorWTSZ99d4C4Ai7SkEqsRTn1/X0f23W+TyP/iY9Y/
+9H4KAhHs4RpobCDf/DZLytCFutZVXrvnVC1VdyW0UPraeO94a2jUG+pj7RIf8BgXW05JJvBrWpw
rT0JC3kCVYByE3jYsD8aBUotZTTdI/cT5chclNJMgvysgCJM6+bPE/PePDZfNx9+Gvt47acT/+3i
jzFmmCC/egFjVE/ROZjWOTcjZa9ZEnxsa7bXRCloW5iK+TaI5tFBw/QHONEFZWrvB5g3jVAMz7BO
aFPRmQsywkDg4SGZj9GEAB8G+m8cbrvzKITpaquT73q7fHrhPO7oXb+IgiY+0S8Md4WuVvvcTXLy
Iw2IP5HhvMmsvgxa5v4MlHSrtUW+TxwCj2hIqHex3ozrLmyrZdUmHBLfQorbtNvHxSXM7egwXzcP
DS7aNeRBPOYikfBosL73KKEJ8eC7NhIwSFBUa6zdUI3uPRj292peq4wxKyjNjDYJ+Px7aWI/jIJJ
IT+NzdeB9VB2iWxh/00vmzcdaoRDEw5vH0Nm3yZngene4Fe+AnWk77h8KmNHxnNU5sukR9U5b4gQ
QSYUayVaE577HyfmvXkMvR7N1/92uimJsusBR60+va7W8dABQTK+jeRKn2zH+2nSrrrrZWO9CNCv
nuEFTxpo8Eefzn8CQOMhVxUiBB3DW2q1r32n571zPam/ijGxkKZ48b7Doo7jtf0xX6BH8c/csqpH
ePzF3hxMfHyKobyWjdyaead9d1xSYw3d6S52JPMTTx8yeqYT8dZLo6036skyBW6whAbunSMwQefB
1sEDWr6+7yrdg1Te+I9UtK5B5quE39n+I0xPZxeK1l/OJ+dNq5TXAd3ZeT76uKIAVwlvjlf99R7z
FdQo3Nt71KRLLjodBiISfRr5ckL43XZnpJ9iSEZ/2+2vI3znrSACAJJ9o7y4rT+uWMZZO8OXygsu
OWj7kqfBfNZGLawIqTz6Uao8dEmzRSevvLToP/7Fzaj/3YlnCpUHnYW/GZMl2m3WtX/3J7s+bHkl
itOfke5ArNLbfNFBP/6eR/6xpbbjL6I7LYDUCTy3JbNS6M8SEcKhDpUTsclg8lHhYHnJ42wzP91k
FBuHavBj4JYp6eW49OhqCbrsMJW6f7GsGn83Y/LjW4aNX9UCCIBmH7LP3398RfMUkeHG/eFhp7TL
LMb2GETtLkoow96OncD3rxUBHyRYEbl5G5QFVHsg+WtRD5Fc+Kikr6NKQ3wg22Q1v6SO0J+U2Wgu
+SaGF/qXmEFKfVgZih1e5rF5Q4igva0ClY75dMKaNqIEFt/K0R26f5mczB7t30zs/IcZ/DtNB5e+
5DEjP/2L6XMW1NN7951m1BlTVfbSDykLdWm8VUbe7FPijZBWGuZbqLJGb9uCJRQlgqciwwTp5uab
IY1gF+BRIkqVQ7fJ3mOjKq+GVIAlWt7j7dV5KjZmjZBnfu8CvnMF5wvOVtp9DXrwlF6SV0eV3wgF
72n3dlyLX3v4lnNKaJOnnxwUZZ0NKXmcWRYSxeuADARBgt+HiqxrNvtIWtSEe8T+RMQKcduEfdWV
i/m4C2VBSiC60DYBtD8/700XFR3lyDdTQ63Z61lPDmFePnLXeJ8vKLmfLXAJyodxjHFrIavaVChE
v8RoLc3Aib5VlR9top6bujXW+jPIUZCVVW6saYj+fmgO4BFCQ3lMhOmd51bkvDdvfNitwIBks/l0
Ihi9f3NG2xMv4NN/P6t8Q+VZa4gJFvX3D7xG+LHq9KENtRVe1B3cM2TzVPD7RL1U4IAecPSzwVoN
lkL3NwByh4f5RKzUUJPt4XaZR5AGEscY6msHeUzDObZQal3eh8gW76PSd45qk7yQnunem2Pn3g8a
FgDLQ6bexplAQovVBzFjiPt9esV84eh5rzyirOP8inkcRNj0rvNA6plyftf5aH7F/K4JOanoQ/58
F38ojWVoYaaarwtAVBZQbA2jsA5aVEeE9c6702bemzcd4u1DZ7PiWcy7TUiGW2lYuybC4P/Pkz37
kzsfeLDQJFNAY6rGUfj7BFLQfS8fW9SF30dMZzi3mmRD6ynfF4EWP4dddpFmqH5LJUo0KhXBXTT6
IZ/6GL7rdCKX5rOKJuWx8ciGahMHfXlfTL7m+jE2O8R5iLpZpIfx/nboT/K8WaOn8lDHuBlGtKNi
OJ7z4E29p4dI+ELlPurKeD9MRx/jumKI88dr5xMfb/rbxbx+/ns/XjrvuX1OtSzt0VLHwjvm6eAd
hd2h5pmPfSOj4Q5afz6yp0s+rqOc5d9e4cyv+DgdYzBFr27o/4pSm7k9v39PNFjHQoMZJJgK/Ged
tFLprXdxZHxvYcxvukRFqT6CMJA4f8+OUrjeUo3ju9AtEaTWjvRwNNVvgNaCoxG36X1ghek9TWLU
kJ2DSnUau21aMIaenw87DLW/xoZMSZY4rzANTWPESKX3Xa4TOZrG9WaY/3LXzbVVlxX0s83AXec+
xa/INFgb9aWSM8eM2C2sOl8lAUDzSGj5yYlzC6DOx25tmv4uHN0rPSlrxY/Ib7xDBZniBzyNTFa3
fWcElywEM9ARWXsf1hDze1lGT16LWEq41AeUHKGU1o/Kl9j3vyvqkPzAsTOZpMYnasDURrR6N5pj
uRBuE111VPfXeS/KsnfeYCRm4c8hvCXtIayTF9MZe3l7QV6AL9CSnJ75X6+vW4+wbAOqpWJF14yk
kR1GkSL6NtShXLegCakpAII3rU4eWD3Lw7wXiZGJ1LyL9te5Dc6HilUyCfnDiijj4wIMq2jVmhk4
Ep5YZzFvPPIN5aDsDeLIkC0raGg06UNwJGT41I/xBNmv22M2oPObjuZx2yuJZv1tNyj8tcRUCT72
z2swXtPEm49hG3wPTQ8SeIaHW839Z58+6MrqYsKUR1PeOcz9qbBm2vcGy0pG7eCNQJgMygGcmzwJ
hxOAHop5JRkXimJWj/OmdyczxpSUG8WwcVpHTIaiikgYrjAk0xFYJYfAcsd8iaaMJCQ1TA/zxUbt
pAc9Db6iFKlP47QImlc48yZNJ/Wz7YntbyuhUFNQ5KKJmy+xtZ8qOvqLqIFRDqxKCRu0/a+Qt9QF
lFJ517SVdRU9YDonM4KvZYtfyqULcNIzU3ksreqOMo/7XE2hE054cFnt3iluqSJVsLuVjKgkVE6R
X4hog5ghM0BbyVgc57EU3NhlHLX8IgP1uctZg8KxJVra6no8NDg1d4NPbuY6RyVAqnsLC2B6r/kl
8x4yg3wpYv41H+81ytY9xHxZkJIQzdWFRhevTUptKPvpEms17sW1FePHS1pkzoh+LpXQ7QttZf3W
lfvR/6//Tl/7RL4wuSVBfncoEVAhgPb2mfFoQajXU8XOvylmmC5F2BC3xzxpS3V9/IJycV1jVHjJ
mE0ca5809HIalyFlFTW3xks8Ku7Vs8z3LreHL2iRxlWVwxuFwaC+hgAe5nHfZYbXVgjT50MtjY7G
0BdPWpgaJ9NH5DG/baHliBdrNbmj6JRsiK/pwK7GAYhsT3JPicRrZwA5Z+3y9dN4Qrchb7KvHrNn
xOclEvEya14DFdeJlw1fw8IVt/EAdsJrjCZ4Hv90fcp4WujDVyeYpKMYUEuZPaJS68hMDczNfKgM
dXapKmVH+gL/uQlchEVFQNI+bLL8MTE7eazq6uc0c/+X5YX8j+c8zxBh6wDaWGXo/8EYKovKkJ5l
+N9av3GumZa9Es/q3odJIe66DKh6DaT1S9+ANwX9Yh+tUGrPwZhsymncavt4Kxs92Fomis3Kl9bC
EBMTZtpIVLl0V/7cm8d8sjKXmRC0sKP0ynOc6bHqUZ812vQaqxbaj54vTVeo+cnVhu6UM/d8Jrbh
4pfheCHFM3umffnTIeXhPB/5GSbaOver43yYNAGBm46grTS9koZAv/IQ31PO56VBTACMAbpp42E+
pTxDbwM1W3NqWVmc7HxsTuTzVF11MrwJbzCPzOc+ripgqa5Cmb95KZnKsgm7d25mdqXb74lumwsB
Z+OB+3MOdZMoGztWu6kgwqVG1E6XVuh5hesY3BEGccaCzywHZ5g4A9K9A6A17IvpxHx2HtdqW/zL
f/wMj/p9+kCL17KmJSU9XUvTPk/wKFn2LeY24ytw8XKV2Xl/tiylu21IVS93deK8ZGVIOVjo4dku
pH2fjCwdhRZf5iN6s/HFws2iuTomJrKwyAFzTbKeqxTXSBe413mjq0Z6JwX3NK82FSZZhnOVXbTS
Y3pnLVO9/T9PXj9hT038GMRm06eGOChYTH4uVEamVUhDC7WvQnNBRajZueZ28Num74AyK3xxmaCM
YpEoiX3W0bkTYOo61yLRs01E0sGZPJtqZ6WZeyjQTx1Uu2p3bTyOZ7edYjWt0rraxtgtOmOoj/SR
SoNCTkU7lPsUHIU1/FQX9prdHOY90hDJb5jG0r/2/tvZj7GP66SBMPaff0//8eWnmm/fULwW1Vza
7X9fajExGTPZDeXXMEl+pumltRz33IehfQeE1b7zpo2lJ9Gqk0zGPsbmvaiR+kmTJrlr0wuKFgHZ
vBuOhACNRjFs5jeYL55PdIZcBJ3vHoe5+dqTGEi4zZT34w/+qZgatLexeVftoevgi4FQCXfEX+vQ
D3QK4GeqYNVFpIKc5GlMBI2G/2q6pKZoNR8a0yVejSSeHCQSU6c+TlklT7qEkg9OMiU4eO75WPXO
UuAEzmPzZr42S6LbtckA5goRnN/sJkcDrR2IKUvZYBLui3PoD/Ir5u2MfJDMOk6Lqgeiqt7M2nO+
2p0gcmnImnOudfJaxtSE9elEnI3GgrC+9DJEgXfJR9Ke5hPpwNyldofwvsaJdG56lVCh6RVQBF5N
+Af//N8v5u/B3+4B1DlADpBHKKTg+/KpNDaYnh9ruUi/2r1q3BdVoG1ZARHJoHQCjgixwhaiqp0/
HRKejhrZqNPzfJZH9073U/WBbBzrKWXqNA9Tp/S5JXTfXSMUL42mkQyamSprX97C0bNu4/JVYTOd
ldm933VPZCcVqBssQS4hlnfoJMV3n2Qnmo/D21jl2kbxkHcQvpA/lUr5Ol/QKsA37Wao73sWzEff
G+N17PbKN2I85wsyUJOr3PGHo5unDvxol0f/9NZJFz8xv7WfmMUYICXIaxoDvxyvkthaaoD4SqTl
VFtMBBU1ATYmqKDbWDlhLecNSv3fx+aLP16rUI+/XfcxpodJ5zOn+Nt7fX7/QrwbOsskvUjNR6B5
d75miy+x4bf4s/uU3DJFvHXhUe8r8aWt/YhEJLXckG1mfxHFuCWwuWdi2lZHWhYo+6bxQqNx0VSp
fW3TnniS2L3DL1DsW7oMZbvoYr4mBP0Ga8/LATbb5dAdmXh0/gvG30ep+yjasurFoet9pmUv8XLB
lOkcSydp0paPg1e255xY+jCEvYRArT0oWt9c5mv70cdtWiruxpuuxXWoHik5kg40vdNtk+Fdd8Lx
PmZpdLJQnW71rNWP5l8bzUt0stnNX2Pz4Xy29QbM2qOBL4QrPl7w6fWfDj+9HV4gWk+Wbi/mN5j/
no/3Syh0H9RcbrJM1Ou2y4yrhZBg3Rn8tca0109j81k1d/Tb3j9fl+XEHcLFjLZu6qgnWJYjcuZp
F+v7s9HY5u2EIhPt5NTxn2fldMn/Iey8lhzHlTT8RIygBclbSSXvynf1DaPd0HvPp9+PUG9rpubs
nhsEkQCpKhkSyPyNnFcM/ps1z4tVazMZlC0n1mKrGs+WR9nkHhpgiJ/i4V348S3WWOa0s7MiWcgp
SCBEj2rTYvUW65f7qZHd4lwxoRcbjfoDHgGvCCuOj7Y61UssquuN7MpmyPDw6zsnRc2nmB5ljGrv
BxlJwPLzWTJejO4ud4rxdA+1FlByNGuumWE1Vyv75WmBiW+hjRRZUYxfjEz95fm1f3UVDXcBDdDA
aA9frFIYyJ4F0Vr8c1YP/N8JtPE8pgU+yXmP/yaeMOUy8c9ePUxPrqoMzzUS+KtOHdqNj/jEs16O
aNf0zofjdvgPFX7+IvyxO8m5Xa44qIPycNLiZ51nRBRm46MEg6lD2j4IrZ8dokCTjSh2PWY4z8ne
bcZYYpvk6wo4zDl15rNHHnEowxXAM5Gf1DtWfz3sNhZ6W8sUfb2TA7JJwOTj+k5J5qHM5vzwPFuO
NLZ6CvBgetLcClBEY/WnmHLz2Wvx8B1ZtH9P1HabpuBx8xQEetahbmCpefHqlgayX0z4ig+5vQ9s
2EJAM/FgcBvzNDjOQE5lHC46lODziLrRbYbGSgZzF/N4nyGn+UWmLSBcpmsBho/FcuWwOw6cI+IS
w/yeJdVB8/VFE6R0Adaz5CGd+gClpbzEOYkKG7H47wYOdmWM7HCTABI3+9Z56iCHbJS0EYgkYCBu
Fo59mwJao3eF/UNYPbh3o4SWkeEGzvM4hVD+3tZ8ozCYDI5xnf9u3Ll7jxWpycfYWXgIFm7oUrK3
PCTnFUgTdfA9rTBnSVVhHKMyty+BymM5aO3g+zQmT3Za6kfA+9Ar4ZJCI0AEaHKwfhk0ZTinKqkq
Mx6BTbNJVeN6WTRa+dXUAPGNgZtv2Vy0H8bEXiArv07tVG28eio2spvo+2Lwyg8bEtl2Gs16LU8O
25nXmmLgpCjVrvQQZpXxoA63SC5bUBTBJoKpx+Z7vqpW2WcIifGLl2HHErVI/YPiAEEEl/bDbFCC
AhQYXqZ44kcZBV9lXPNxQh2CXOwyjV8X4MJgnq43igpTP7PwvaJbqNbFBFTxrFLuORmiUKDu9sPH
aDWIY2D9l7A7xNnDehVqO6uc1NOXxkcvLdJDbLMiH7mySv9pRNnWgd8QgLj+K09EhFEmVSd27MHC
MPEEzNPqV+ynjwrlisfJD7MDrst8zKkKio4H+BrZypxtlNJ6CMQ0cCRDLE6pVqMn7CXRxbWUzFsg
ZpEvK97SdYz0BSSpDz1QXXZYZYUl1Sw0N9jWQw5P7yBD97g8Qqik559iNflpwAwMhVIOLh7VIBZT
PsUXBxEO0gSK9zpmRnLAHl25UqDxH9nhOAuj09h1zjHh9xkL6YD6EhVG1egPUkBNbXzMbnC7PdkO
xrYDmmqySdW6XWjtQCEK2N7OaFkyuKoWvPZxqh4B7uCFgjrQ6zC59iXuSu5XDAoscp9941cOewyu
AipSgDBSWAhDcxrmptCjN9Ghgad6WXNSHZtmPpKDclppGsgZW2SjZOzTvDIZ1movXgbH1o6Vjqxz
76blGpJT9DINUBZ8zQt+heMmakzvV2eh2eOJZniFxDA9+GOi307C0L1cRwkc4noQwEcz86gpGrgy
1UeeQjGb661bNgMotLoAm4YIShakr01mI8ZU8DOJ0Dh8LTsUi/H3CDaOL8rXzHCKWVLIxq2drl5i
tY3Sm1jJbmjb9hZLIRc6LaNO25V7FpiwhOYuulXuIcT9FwIW3XQSs52V/zPRX7x4Ur+he/EjCovw
Y6hLfFQqy37Bb6Ze5Y4IHktBtjPqB/U0KOVA8nrE1m/kQ0pEIc5tooulAGZ2jaHdbZE4VrHTGZtz
A9Zm5Vejxia7+wlpsP+Ln4ZSJclfESu7RWya4VsZjsFDVcTK6S8ng1uOjSe/ABWlxmNf6tscWw+s
1EzxlpWZsS+8cbzOvbJBorTyg+zVm9FSimZMx7ZQ01fbNwMSOZDn5SgC7hAo47jeylG9w3TarN1p
LbsNcmobBO6ihwmq/iv2h3hPwzw8unkdXHRd+4ubIcyPIM1RMirSB6rv3buPqAdpv0Ldy1G3C446
asdPTcYdxPKDrQzbpVkdeiORN9TuvZmpYcVQqxs5ypclQ9awSs7ykkgsVajKv1EGJW0LFOf+uiZK
YQ+ya7TDGl7RQahd/RRSutq4JXapeizCs19TLXSqtH4v9fBdZw/6C0OZJdZs7ndq2C66IJxkqSiv
DoFV3k4KQCtQCjer9ylIbicJp186VeF89/sUd2k7qp/8+ZWAo/79lSJzqt+zyn8Xiq9ASgdO+OeV
sGHaTuj3ci+1DrEFXWUBwts6yKZKm/9SyCPl+q96qo0iPMUi8iKOAfL/n5t8HcnVuAgt/WdSYAmE
1FN8SavkycW3b2+zNrzIphu1+BKF/CDygt+RjMm58qhqbFb8WAouPw0MZd/sOszbP8XHoYrPRf/8
KRzPr6770bHJx+Bwv76cVisR5MvEUG6vLmO3xujih7pt4J79+Xt/n5FNW73BwvfTQFb78ckHmnmP
319M0YqNk2nKQQ7KeGg2JAOdKtmkWdmBWmQPMzUxijG3/udDOcETs6TM58O/nUbNkFXgvy42X7xR
CmXFg3RWgBiwMFIT5ySPECvVzZZcXNQ+h4P/LFdWZY7BrtO3+doKmrFjO8ZKS47I1ZfsklNBE6XH
bjqOYNK5StC/1rr2Prmo7QKeH8727FJkK5P6kaDQstS6WDtOvpO9FIl+kHFwwNB/G6fYpkGofeji
adS76osAYI9WcqWs5Kz/cFV8kKbV/5+d0GWhIJd+iLPx4QzcwfRQVx34iiS8ACb884sb5bkW92j5
/QSvzScsvAHNu1Z3TpR/1w0K2QfZyyOe76tAT5MHEpLNUgb/NtJHWwQry5MMNaMaqitTd1zQc3hn
3CcPk+/e5tRFnB7HCFoghauN2gNA0GOcthHOPqNx5DxiDAV0y7ZheGfuowxlTVZTu4ujBaxm5xFB
JOexmES1TiP87mVMzosbp8W+UrQbGesT/5ACJdo5VWYdMq23DvLo3siYQLhxDdYCaug8z9bLpLod
/qfz/jaMKeu4VVxwuCEGGZ+u/6n7ny5V1mBbRgEB/t9/mds09j7hPTpM6qAccztTjvIoDOu3Lkbo
4VN8mKfdY1hKVxTYzBlVBQXmfv6neT067Vh7CWv1aSDPSzIX8oJ4e8L35q9F/+FPUF5RkJXdulAA
gtYyD17cmwfQ9dFhcg+sUKkDKOyKoUfQOAMKwwsEN63bvPsZ7PIfPU8dN/fQ/TR5TfauoQeygfWZ
w9/yAH+2f2t068OYWTsx/NwGiPQ33P0QjbCCcuNBurgOfvJQCaf86oxQRZOxAhzZlvYxqG1Up01y
Ny4Yc4lYFglMXWUWihyQdd3iRd1sswj9TQz3Lro3IThjF29KXZNQTJqP1MvLt8iPi2ML/RC6CN0W
KYldGlc60v3z3LRFwLSdood4Hu2rnWIf0zCHC5y1/dUYomo3qgLxHEsJn8lxoCZlJ/ZP1f3AchHN
8RJNUk8JpyennJwdHoItlBljhua001Nh2vZCRIjbypgV1dN1DJ3bCTIET6lFeQLlW9+Ppid5Jajg
j26RByc5oxty/kHQ+Q++V/ZYuKPY07GarFa3O57calLwb7ejVoJCZg8qGzl6vzPeB2KeLZYOpeYe
uu1X7zfU+yvdY3K29ufy3lbbSQAO6t4AchoXJ0UJ0Ln1Z5TOqFnQsTTvdA/dcTyoKv4L1iPn3VE+
ny53P5e3IPn9aqbWB/9lsSATvv+45VqgJBHjYj1KNfBftVsDyevKjeL6h1n5O12ExTEpPH3dltGv
oXIndW2VdXG8Hfrue1MoNj4DnvoDQYcXONviTQuQb/EGy6W4ZdcnkGp4glco6VXoSx5slK4XOhJp
p2kw3BeR6gikqs4XlDKzbWebCErbgfulMdtvhVeLa5L7ySNFmA/4OY////NlJjP+E2dmOZrlYnXB
4ggDm88UCFTfHX3Q1eyHiAZzWUWDeMKoejHFgbjKnqo6+iYDgowozFgiiSFyJA5AVcrRtBcVggMp
BGHXNtcxPgKo0E+4VowsQuVRYfSXjnXeRvagLopqIQ9lY40IRM57hR79fNhFgiKT0lWHJm7UDVCd
5hKEA49c4MQviL75JMYpZrcVuhBB7Si8rhX6R1/QQIlQDvJIxiZTj3at7SHrw+CnaXJuG3c+ppXz
sFLN1wrD7uyPYfnKIsxa206YraeoVN4aoD3LxPTqveyahvauKK51kT1VR/p7at5cqgfXtpweayWL
/kuRQvvMBwUA6/KFZHmgsrbVtc/FPE/R1KGoLOU7wBoU/TPl6w2lNOOQPAsV7SyJrjcEEjBe9RSq
Gdq64JMkwIl9Q4oJxAxemhFRjeeLKzqbXdiFI/TQb1aveBd5QQl2csyWerRZne+vgYPJYXBYcMnr
ybgSVq8+3ldNrE+PbeG3fPyee2g9lNbyqJnwJRU6xqYoI2Ax1H9DdRRFutz8y0nQmEqE803vhYtv
gus/j9HUrDst8w7I9JFgripnhUbk+c7rwpaUP9XQ4r9zvSrxhA2ecZRcr9HN2lOilf/xpLBt1GQZ
coI9nyCvqzhDi6Ntfm4oACXLYiS7dH8FSymvodUjF1TizZymZXuqwuocxmrzJEP8KNBbCwyUeecZ
Wufm5LkSNJ9W5WiLo+lVv9BjwfbACN1HJAeee35VXypRs7McePplaJ59oah26joXaZs0SC5V76Bd
PMe7FFElE9UFZNbHcRHFSbgCgk9CeUxQxO+V070JVPG7W5Fp8OIOssxzMOdLIaT8bvQ545q0FlL/
ZJSxSQJxJmNyytikxiGoA41UOhDYKgLkof+o7M54V5tyPKWlCgN17ioKsubUpBCUrkLjveIBSe47
88+/z8n90nzS/EBscL0rz45RmsuEf+NHLU6TWqhfQ/SheqFA0K/a/FmMoHYBNX0tR2tEKkUx93bf
jK+wmLfYv2VfUVLRHhQjTnfInoVfIvjEcn4aaDa/zsJkgcXproU3sGJ+gDTJtjAy2v9SJdY01Dk/
3Sv51YFamOHnrkPB+PNS3KIoVqVtlX93anY0RuGIizY3OKkMyybF/U3G+hbxjkWl6tvK4Tlxnxc4
RX/wQJeVvdEcHDDNi9YetI0/tu47JbKHqNOnb5GbIiaNi/XRxClwb4zZzlf06ppZggdSJnaojNRX
GWrMyN10Vq0t7jE5YE2CH3DSnTyPM8sK4+gqzbW1pepsjVKDFCe8n/6gBY4JgxRCuOz+rfR1O5RR
AagDwe95/t+iRQF5K4qGnRxo5tHb7LlwhggSkFUvFofOpLJIbrB4JgsdbuvYAbQ/UjEFf9cssonq
sIWqxzqa09Wy8eZ09VjMlYgQ2fF7TB458+j/GTNi7HM88XKfJadCdhuXjtqhZ1rUKlzC1n5QlFKN
UBizkfIXno6WDZsVb97KiKJZ154G13wOjXaSX5R0Qu6QngzVXZbsYRghwAFC8qrbPY99tmVGXo8f
ZZX4W5PMPNkjoFtBGBx0llMvXkL9QA3InctpfDDWIsNa/dxnnvHUVeaTjENrx297tP2d7OrscKIp
/QBwtECJAKBdjpsF9ehFNwbBSzM3nQaT1m2eb5EAySUfjbB9ICrrEoNWPgRWQ6m0rfgIaEjlIAoa
9NF+0kT1XAc+KsERbjdyFM18aMrqWOwUFg6rMfLDM3zzal+jS4kdbtw+6ZOKLqojvO89IkbhnOYU
onyHW1q993VvrdT5pDLAdlz4YrZExL1moVcxGyV5aGfsmW4N6sJYCc19Q/W8TRFVAxI0QWmsdMt0
9n3lbtHNj9VNAcyInHe6lSQtKjooziBYsJEMLjRH+h1M9r0Dvf6dRUSCfKKbnLzAmZ5hJpyRdtM+
fI9Uftwow8qckDa2UFi8BmbjHjULLeu5Vxa5fZVHDsl2F7XjM8lt6EXOsEYR3kM8dL7xOiHi1Y0e
fsj7rgVY5veA7KfTsJrGQj98uj+HlvHUI0y4SMmh8oxKvQeKIv0j5vM5GVA9fE1cGJtNnAYfZi5+
2rFa/BjycU9hEbiU2z8q8dQhxzXDrJrOO8vGKUUKpFc8qHZnGbcBRbG8c55pX8LJgJUqB5TW1c9F
iSm0rJ6OEyVUWVedu86tuDr3q1rU29Iurrd5c+g2Kvv8PNSjPJLz+IpdvflSwyxwVoEA0QKk+6dI
7Z5lowGUour3JHKoZF6E9VEv4mojxzALzwGFdK+y13pZ91xW0XcL4eKlBkp6XTiWd5GNW0b1yoFP
/nCPtSJWLr3nrv20Fsd73I6RJ1bs7hevpFx0wMb2gnt5usQ6Q1vLoJysZl20q6LsHNtAemF0J19G
FFMbK4XEBlfi2rbRdxmOQjPexGnTrmW344uOQFYQXsD2Oi9uo6AgzNmNY+d7UJUgujQnoYqE9RDQ
ln7taD7bPpFrX3MFTbO84EaQDaN7LbIUbQiKmN+8GOAnPHz/ERED+MdG7/H3dv0a/bkQZSKlOcgm
xvGxwGD6f/uDMlEF7Et/1c0xgHcM+1HRHmKhNwdQLcmO1LvyUEZKdrVd4Ot1pYQ/m4nKYzP8gKw5
oJgftpQ9awFFsuUZhhb625AOj3JmqKtv6JY7r5Y2jmsl8ZK9G6ifruU7oLJiUVztfsJANdHsEkFx
Ds0hNlCSmg8HM9wURevvVLyRD6L70VKLWNSu6Hb2XG0oU9xKRdIDaIWv9ap6IZVOniBrlq3Vaz7i
iOMACX6Qo26KwCOpYxX9e0Ztp4p3tcjMpezWKbc0UxsUjEEYDTo1O7Yd6xTZzfjA7MREgnIqAxJV
XfDLdUFmez2uDKrHr8Fx7K+RlyGZrTnZ8wQk9cHyNI/fRodXixP4215b6u1SS2L7XGJlTEk211/M
rNEWjV2M3+pGPbSVoXyNdRPvDcN/EYBCrxPWLiT8onqZK/EHLvXpSUfc6CVXw+7Bak2fUqeZ7eBS
joccOz9EqI+y0SDu3Y5kt9Xs9NjPzX2K4glMfyxUgqfGH9dY3j+o6LQcZEMeuDmYAZrDi8YR8LRS
h+oy2vgoxvfBRTa5m4a7Lmu+3UPyaFIqJNzDXNsqadqswrnmm+ruBUZ9/IIdTnmQcX+ORypaa/H4
PHSVQVnMYL/rI44Ori0/k17Nz/JItav8nHTj79Fx7sqYHHUTOO0AL6cvJmp9S31UrbMhhvpUweRa
KkVdfscsiAK0SD9Gv8XjS0+7nVWU+nNh+N/0iRUwui/bwG2qcz5G1Vke6WS/VmyyxZLMEZ+T4jAs
RxwRwVLzLezW51PuA/LksUZJ1rDHbCMHZOx2BUsPn22WaBtTr48ujzGkdsJL1BeQTwFe3rpj7QN3
mrsopqEUDQOkx4F6n08VbmIU0cmP2PF1KkBCm7rKn852GUTX0F7rxkb9UQstmI6R8Zo5VkmGDlRw
9c+uUgnwZCNJrvSb5+R8icvUeFH1PPzoDHNASFEzHs0mEeuhbMxDnqjAotoRM0RHLR7hXeM1WArS
wWGQb/jlJhfEqN+yMFNhVNCTIfwTkktitwim4Yi2ziw4rbwtDKdBXD442vzGVuXJKUTwBDwGPJKw
1TXaRO1HgJk1tcT2RQs7+1gAFFzqVIM+Ghue1NCGwynUxfTc6OYJ49H2Q8/ydD2EOizw+XSI+Pif
ZNFjqURIAMLAJUHh7KNc+93YQebeunIgl1Td+xzUrYNVZmF/obTms25Ga+AgzXvC7/OQopuw9HA3
eocrAIo+AOwiR/koNaTZe/soR9WsXmZG6ryYTeldsxKBDgRST7nqIbFLLfIK2zA65QJa5tyTIdlk
2cc4CONiovhxnRS32OEndlVjTHZLPc13XlnXb3qK1WcD8uIgu+g3fmvG3jrLXubplEvL6En2HOXB
t4f2GeuZENPFcmXg73isUT09zhUrMCfzoezLJuwHb4GWe/JwnygHPnVbOzcQeSj+dr37RT7N/U/X
bEqofWrfBqxDEuvS6n64NSpcaED2K/EDlj3OMsSx5UGN30fRip9Nx8/KNDAhIpl2KcNE+ahdlOgn
w/Cf+vnb2vXqeBhhRqE212trbVRjxBjJ+g5alh6wyIGNz13kq29Fl8pXihcZDwO8VGQ804Bls056
0rtvTRoG13Ig7VYUQ/W9scqzHc3gMa9msZ6xB6tHZ3yryD/ICYpI5ru/ifr2GGlHMcH1MfFm/Z5Z
s7q/1n5NFWE+VJGT77Ug6Z8E0N7btR3s2309LZ4HvzZ2Zmsn65rv+MeUd0t5bQMY4HJopoLSnGnj
cgFBLJv/qj4xt0Ee9kAmqKAAnkwPUs5JNlLISWo+yaP7wKd5n7pychkG8dIRg7+6X0oefbre/TV0
FvTgVibkhAUUGwvu1LYux+YDRBbKrvHXGrQeJEA+pkhz4q8keZadZ4/kQo0JanKJSu08Lc2bo0sS
5cUTSbjPDEVdhM1YHYberg4hEKHDvdvNsRhYCwuc+VD2bxP/nHKPFTlqw3lceav/NDloqnBbWeD+
sLVdhLHBt0B3tZe2jn4EhZWdzLlXjY61jHtcLhvFMxZKyCMrWORoRi9lQom3B0STgMV3T0M5Q3go
QxHckkyOS+YtqsP3WwbpfsKtHyn+oZ4nqxPG9fykg73SIaiY+G3A3hETKnk0x6AJlX+ZAE/g9rpH
yEVsS+ZGdu9N7qNg1Wi/7pFPsyYQ0supQfV23i4WVV4/xbPIxQgGHl2Opt3LrtYoJovL2F25fZa9
iMrBTNRUPqIeZn1pTNht5Yl2UrRYxWrRzT4SQAQBxJyfOCW9GUB53jJfWA9mVeuHKAWQ14aluqop
bEJNSpW9jvvNzvYwNskMoVyE2f1uBtN0ILYIRHK1xL/KgUbpm4vagqJj1hiZHsKvY9WvSdrtazda
ItmPvYCvxr+0Zl8EbvJXF4KxUR3qN0rMriCAjBBQmtpXU59uJqcvntAYCZYTD+jvCRre8iTWSNem
cMUXtTajlYtV46UVKEIZg4mvToWqqVuvAmVqviMTL6WLwhK7nCEtw7OY5Tk0ANgjJkSPppL0C3wM
9O/NpFyCJvZetSY0N5Zqsn6NtQqwqPdUZ6L4CszqdVLT/MmOu+xJtaEKsL3F43ruygGlqjGW7bqz
DCHzC4iQslhjvLNbBgWgFT+1uH6vUth2mQ0P2XD9YQ9udrqwNRyWUThkP/DtcKa4/Jki8YrTgBY/
Jp5S7vjTMdqkfPwSNLhTySn1KDZGo/UfaLKJlY++OvRBiKE9j7tV200NhKZ0K1+XhDhfVNaoT7A8
xEOdef15ENPvJke14IBjMrpo/xt3nQFJ3C5Cqqtk27S8T77PGXvKBfmoeYs2th5D8LebaIAMx1JP
XRW4um9vXad2EHHmn5DdCVLbMvKSaS+7eKFiyFWr7oFkWvBmNVT7Sy2uTnI0bLwvJKTtM7fS8I1t
8BmKYXu9XYiys5/68ZM8ER7fwuubFDIvXsny4Z2iHtHHeI7Jh7aMtX1EDbESp3tIxlG76EuyyY3w
d2z4oubJrNpgg+7KN63p0IEpx6Tc5cn0AwWgaduqdXrBVVFF48egFDlqGOfEtftzpOSqj3jz8dur
YV66+dcww+ZOncr2yfPmjSDmb0fh9dkB7fRoU2hZ80hWXcUtPsYVaMLgSXjgzsMS0aTCtaIn2bht
slPVNj3femFNnlYoOzEl8W0CxpXTxogwWLWBEvqtjhllPJxk4+kNNtDycHS/dFO0nmrwR7lnB4e+
hqJnxpP7Fuqju9YzO1jrc9ftPXvJ18vdydHKSH4WGQRZeSrky0ULtvCFxEfxZCTWbZJwCnClRjwt
5Dm5L5JtlmY+7hD+g2eyNJlmH5c+H11tPRazMQZ3J6zDakdjVxjWRzXKkZeUQzk2WQs535AfAeQV
jBiSVEdUu6ovWuvAZDbSR9nLLb+5/DOu6v1osfZjrp4kvZwrmTQyJGk3f64h4zI0hLD0SFW95mr6
IDdDVLH0h66lomzrafgOjfgWT9VBfxA4NOzg3oXv/5wv412V5y+Vz5YD96pD27XIQc1HuIUpBz1B
dE+JSZYPozJt8xLi1e17O395LZPixtSXBxmC7uJe5Ve28vYNFb5dWZRKRXmlf/8/l3dyQG+sX0Wt
BayL/rGevC8F27jXyD23wOjFF5Im/QcZcDzdrMh9sOduEPYX8qMshJJIP/k1pR4Zx2SCL3Y18WzD
Ou6lY51fsd/wdeNVwawetUpsUZVUVT5iXflaeZ2FEbCB4Z4L0FjGhcNCjq15QULL7R7gNYh9r7re
nq8eie4/Amy1ZiMDH4/N1p812lhvKFcPg0jZkyJuRQRtBCdSyJHzjNSGzTFFbf2gwd8HmqFfq6Gy
njH1husNn23D22s9kzRXD0DwUQMuFPNZTvlzwgA8j61yhPKIq6YvA44zk46NCgwkhNwq7ol5Gr3A
BJoWdW3vOySDjQU0RO+c2qmHXmB6HaxZ1jkP9lmSNIcOl1XWD81pnMFpstHnjVds2V88iAg7GYrm
DVowN4Kk1hIhk5gCDSU8ZfJwxlb80V1leavtsbs53boyf2jGxSkshL6XvWrSuaE6TomYo7dhEeQ9
ywalkndjECX6YK73PMXoybN4tx+qudt6rFjMQvlq4oGAlxR0ZFZXMwSTwTx03SU+KsrtakY4553t
yEIUtlSeDb3Tn6cfQ6+Kaontu4o7BUID2GrMVqqu2JnRWwZa5S9AuK+aazVfUGTwVzZ2rCKszdWN
TRTGDUUMU5wl/0gSk7SgvYWyrGM/Ps9ohsY+y0E5bQ45nraHtl5s2QECKEPX1zna+O5Wq1ALn9VK
zbcsaGA/QA5lZB6+zSy1aVoNhoE50v1MOcny/Z9xj8XmQFrtqaqNx9Q0IXCpbPVJH2E/M3cR/vqa
cPO61uF0m6U15NScBv0o+KKyYU3Dl3Hq0MP5E8v8DPP6mJpFLkmkKi7VnYpkzRCxLO3xKfIGERxk
VzZT7meUlTCpKvOCpbAMaokSBGt5CDd3Ekt5KM9s1tQ3i21Ti3KbBKBBffwwF6Vpdz8BCnGgd9/V
RAUMUBn1pcGvfQ+ZifxDLwDadcpXShPdTz3S2aRrj2miqvvUT1t/03YWJfSQar+TVcGJXB0LKii/
V6PHVUavMuO1Q4osTSwVHoxqvA704rknx3qk8+SYOs+cx4oq1m5j/z5PjmmztM+f80w3QSQpiAOs
Y4t6aQwZFbXRa3eIJ/UbHgPFc25gKolyg/0TwOrCJCcYwb9r09D83oMSWoxtqsOYrPIDVkL5g+aT
4CtZmxUTjhH+/JGr5DK6LozPgC71pRzQDJDGGluhqudHU9WBgZzD7AeNi8JCXjuJ+svgK+FboJE2
0Xst32oNZmdAemIWvaa1j8rU2tdJ9/toEPnWUzCYxE9rhsHMU+6j8uh+WgDVDmFILzqzXF8MpSG+
+LY+boo4HjaDm3hfhlRbBJmZfuMx1cAvTeO94Pb8wtt0RcKFfHLgJYsymroXrwqAasWtunZHpXtB
nWYgc15nSznaqTXCoqQjjMz2GpJe9bJvjfjJQif3BcFrEsGqOR3uV6ptZJjy+cLMhylsVIfKi9tj
6rrSz01ZFrJbI3CBpmNz7ByBAac8vE2cg7ESvWl8kzYyfm/KyX8Ee4ZmdlG9cduv/6rmnAMSZT9Z
8uKmFrrJSyFsHzgp9gj1gLM37psRfovDOa7s4bGz0/FxSCqWRAAFZEg21mwyFtTtRfbIYA+Pt1F5
QgAkHsBLs7xfo3K5fSflsL9fI0SyBK+M6k2GUm4lZ63oAQnNmr7oLtkH/BzsQzM3926q+GgvNOHG
l9LAcgC5KrVZmx0ywLIvmzr2YlQHS+yCuMDnq/6tH4X+U4mABcrSVrrVgNTioaGob6YODEM0Wrfx
/EZ7w6C5BHozWHtMI1AdmpPrvg5SKcjCfJ3MvITAdqdN0gptFYgMdST0HnYiQIxm7NXkFQPjAGM0
o4IRP3cD5AZ1N3+VvVIBy+qWVbOc4KYeqsgoD/Lo3iihQ4lE9iNqWc5tZj0bBUYg9Bdh0WKkobQv
novbbOo3/WuIscm+gl69lN1IWMkh0zNrUarp8JoHI6ggE39YOWoPCk7tAxYFCdSq1z50rBPa8D+y
uZeR7jjD63yTY02ZGBc3LK7yxNj3jOvoY+c+z0Tzx3osbWUtx/KisJ88dB3kmJvxxGuyX3JoMIP4
VeNu5EfhuIxi3HdT80XOy8Z2gTXY9CxfG6D/ijK7swraGrH1VsBm6Ed8PilVIoKVv05B867mbn2W
Y04EKFaPhvgoB/mZp8vUraK9HFXsMF9hLw4Xa75Q3pEnyAbcYDEEhPJaOIfMK8JT8c9mHGEL9tpR
hqe2KshQm9PvaZFGHhYt9lULbbleyTkIhzNnaqZpm+jV4++uPFGOy7ORRMHcJDDTBRkZd1+IXt2z
HCDnxCMbSI+VGJgdOgNmg0a5ajzD5aOagz3+46Aw5STcbVamOpFcRLrndG+mwYe7EuH7DsJvp809
OSjj+Hq2SOnkLtZxuKcuZDDTkKOGmM9lbifnYfhQV+28oFH+6grQbZR8wa32WrzKB5EcZRP4wKS7
m+ygbJ22wZFyHk/LDAaGPQvr/5kjDxUlSo82b3ZuwzWMbSx2dGjdmGBE9VtY8nQfXMsnH0O30ssn
LN+iq+yZbbKajG58ZvXCViP/H87Oa8lxXVnTT8QIOtDcyttSqXz1DaMtvfd8+vMR6tVap2fPjom5
YRAJEFKpJBLI/M0p9ks015F1WHk6BfJwUoz5jmVegxIi3ohTzCpyowCCjwdSy+hyJB1MvnPL1KbS
7qvUzW5trXIvWIRPONzr5lXO4xQ8wDMD42nmy6OweRCjBwCbl5AhdASnwxg3v2ToFp8SzAcCbMrk
m5CxzsnR5+38dh10+I1qMItZNXGPjCcfeYIJ2Vdcxc7NvOGq5oOMK4gdBZpqnOVQ/GhxMuSTusXu
w+RVf8bKeOqM5UnT+d5j/j1+8Wb7dC1XP4bQbnZD6zabaBa6meO+Z00fTjUhf6CW7cY1MUxjoRKc
zBJeTFOW5rZNu+5ptNP+KdB2gdOYVxlhhaLvyHMqC3tyvWQZZSo6RY6o94pvd08mIL5Hjf3/rRdA
EJp6YeAu5cVBGv/sANauYO7Hb0go7Ics1a8GVvZvKvkIm03as4Y82GvwVQbr0Gmfq86m+MIFqLOl
19xqMBDnAov1/sVVxnfZ55OuPet6nS3aBokvpxNv/lT90L28e4lK33ourE2tNG6zZLpXxfWUszn3
WQnGJE6cNzs5tHOMaYvrQM3Ngt4UctDpzzz6WMt5opj1ah+iAVxr+sWYd0blvFsqMuNZi3rjLFu+
2pALaqBUKTmbJTf0qod5vOzEv1k8I3H293jyt/1adnrGVGG8Z17sNAC0lOAFODmDc7BQhloUfWE+
8ZAyn9AdF7g/uvm+qQLxlGm6fxkLLAfnTjks0AZzheFmsrlfJfrnHA3Gq7xGL4x2OyF9tbxfNGjV
k+Pp0Vle4ym5gy8mL2zO0/71wrLpR9EprsJXy+q0SyWqeqXGgfeG78EvrAenn4HxkisG4lTYE181
R58+G8yZQasYgI94zGzKSkzHOPdIrClsgnIQkjhwjs2yR7rizSvSnY/jYlkO6XM9Hyq/h4GhgJDJ
8iR9dh0WEnooTrIlR9hlbS9cF39ZeZXbpdGpGt1vNoo4ONDaOVvmuGxBaqEWhKwvdplxED90zqDv
U7u7gIjAPq2Sx9DDx1dTP+WIWwhFUcza5ytKqkwg49SjNodk3JrYnGRROazUvO0uMIzZgiRx+TnV
RrUqVW084KzovffVi5PqxefUq96u75p2LcK4JAeZQBGJ8Y/DpFtdlm5RPOXzwfQadRFMAUqMc9NA
YeMJDdCodfwn9CXzJ48kLOiOHE2HuU+OKlBsh6ZQnkXfGRdjPghMepe9aKKNjNVabFxyHvYXO7Cv
bFz0wz1UYpT6EGpXvWZdsJCXF0DF+cHjYZ3GEEx+TFYsTvKgOC6pLnmadyWnuemPuGjX9fI+qB7w
85VN6r1YQ/9pBn67H6jM7k0v+s594ye+xhQ7h2k6QS4N+QXn3TPKvXjKOqr3NbPsraYbuDZ2Lioh
avlttCxjkTapeB6D2MVI17ZOkVFrhxBjlBlW7V/RTj9EwgenBb1v1tEIktTZaJEYttrcVCjeYXci
3h3Ds/dRhxhbHlNkzwO05ZMJa1eRKMY7HnSvEO7Eo44P/MtEdVWG6xgbOCXIhqVs+gYM67RLzf96
kVHEGd6r2DYOJKcLLfhmBUJfFdgG8msY/Yuf+QsaxQf7yk9TBVXTmUI84UN5kuFKQxJ4rKp63YZJ
+ZHBqV8UQ29RYB7CNyoxt6sHSJsb7untY+Kkh4FizCepGKT4wQltkmL0P/Gyf/R6MHkKt9ELaXyc
O+c4thXaih/GnNz0g89yQgtHFB9BplksNKZoFeSY9/mdiVNvmp9UjwRKx47x3Gl6uFTm6nY1W3uO
nREhMQRPncfLUZa5qzDoNpPTiK0sjsP2WvZUed4aUO/Hsaj8lRxmwIWBBVZlcNE77TqO4kNOW+Zx
ipKBD5RpfpUWczTY9HWCsYxtNdFaVtZxCPykst2T+6wRD0KObyEnnQpMUwXogH09fhMdkqULzRif
ozgwdgW1yXwb6E6wy2AAnSZBHSFuG3erNoEJraHpYPF2UBiGqD+SXNU0vnkylofnBrvTfG4Js+s2
rIfjvWKNyrEqcgxx+tR9CctRuQg3OclWjAjIy2xeMHc5Xd8e8zyd/QgjuDUQ1rBMp04fYsr95Gko
6ogkDz5Sx/1edEL54Xn1kmJFGCwaFjpOX43fMQxIFqCwxJuuWeEMMCqB5g7dug+H6nlShnFdQdu7
Nbshsh5dNViNmtaQ3jZAa2YQFtaB4XkPhe50zz7QKm7kT+HQ0+hTzFUN1MplnxIgHxaYJZRFOoM6
ZkSs/YixLEeOQcERdIZ0UY3E+rFjfzGVqXkpWhUNiRkEhkPYr0wd06c+pahms8BdybjWDZuMTf+7
VtXFzjAFmLfBsD6rnJRrXX/lVzygeIhKMrfWXzqGkNvOKbFw66B2r2rsw7MoDlkEDfZBHqBvAMiU
pwzkNB8t+1DOh7/7/zX0fr3RtN3v62VQXn7rrhryBWWmX52WvNFQxN1XWwUWYuMVt4gfnBKReIDa
wSV0leCr7mf6ouxM96UqoSaDhFEvpMc1nCRRM8pYDB6VqEYXQbWSQ5UK74p3TLcN3IAV89B4Vxnr
20xZ8l02Nl2mkhhOOr6HCUYaWTGV2xbI88dYWV8dZEgfKygMz1lqbANuEOxW2wnZQwskMvc9a90O
JIlAMbQnpNx6ZDELYAxugAAU6j4kaUvvqQEksVMRdd2Bu1Gegp7fUMG66dVA8JJfTZ1SW/MgSxfD
sNAtEZ/F3FRcZVE6efga9AoQ085+kuEmG9x9XKTBymOt8M4z3gOUjwCA7HVc8QuSqvsgO2VINpu8
P5oIWb8OQz/tXDQn1oiGaJ9kxM5t54lnPdP8sx3UL/Hg2Itc7aIZ5MCL61q0afPBXetzE4xdtau8
LIaaSRNignJQPCrhONWEr0ZY+A/w8T8bRXxmefCuilG81HWmb8CK5euaD+DF8GYkrV0Fy65WxItD
ceLBLKLXpK+xQ276YaNUxqkVdvvczQjPDFVMAL5RfBxnkCi2MP5+QsUT9AC9clzUhMuKBeBVtvpR
R+YcK9WFU7pXQMLFAZyd9RgABeB7Ww/ftbZke5GlXzwzCtas7Vne6I760BZCX8oRBfZQSh59b8ha
LWvECh68CVSHXdn6anLxX6nR6+iV6cEqw5NX1dmHHWkBaLG4PQjDSz9601n2PIZeW9vqHvoioIbA
B/HRJcJbsxLVt0Y1wmD3yY/g3uMvJg2IS94F6wRf1a+hjsK8bRrKQwSy8zAUPGb4/YsX3cdw3iiL
4momQbRLDUU5u7M2hzyoSfkkENfHPf6feAPyMjGHZo/yiA4DYRg+lSm/tGCcf3ko1FWWmnzH6Xve
zAN2goMYb7qWfaI6qP3RmnhhVU+tp6ZAW1PHgeGbXeibSBfjL8P3DiPZmC+1nldLdfTdk0C0ZKHM
ehB4rldvoZFFBzw2xqVsVoFlbcGsUKWbe/UYofkg9cQGfFr1RuE2X9ma7ezGudfSSRhZZklyZ+5l
MQSLt+E/oZCceJvAvKKOGl/lTAW+s1ZeI4kmyvEFYYEZ8cYLIAm284rcurTD8BVAV/vLc/amiiQo
xeB0McRa8WpBp1nXo4nlsUZyH7nTbDuS572qwCWXYyDyr7FT7eDoNb/SUux7Ei1fosDHSTaspmus
h1CclbQ5ZEWAUJMa54idtPqrMZdqHaibP612yfqv+cUt4AdWzupbkyQ2YAI35xsHQzyBirodKlZE
wgUBjDz3RtR8jsD4UQTLXgCNauG+tJvqiO1ETU5rtCNKJGZcHeVBdt2blh4CqnIwIPrXNVkCq0Ir
XWXH4yN/qOZDDeZkpVV9t8JCLn8gvwSETXZrtRP/qydkT8eKnTGyF1bLq8tOohlQp+JZfDuI3Gd1
1Debsk/Aq84dfekBzMhq/RPnG2/fymYVRc6xygCszkNUgXU7uceO4osWHqmIVziEz6ejr82nU1Zv
c697uPWUnRceu84rg408/df4wLmMZFGuLkpAIdmR9wn5zDM1RSBlczNEWmdnGNwcNK/z39UWs3eS
JtNO9vKkLhGnafuz7KWojgWPoj6LsSyf5ymHRlPe5JRhOyHNPTfllD3Vr5Vs+ixvblPKJloJyLuW
9o7foHqoG7JVPnQs3IbUcHGPybMe8eyD6KshvfXI4F9j/lOMBcuudpszFR4Tav1rU6TQo43OeWx9
23l04HIlVj6d7nFzGPRFmoCZkCPY3zrox4JKRA/cokL1z6U66jM73epQ/5uHDAfToCjL/Tne9kHr
nKv5THOi32cyxlbpd+9f4/5TL6AE5zZfnvhnD1tGZIrsQzNAUEROEIas45qmuZSnJkpvv6O3AXIs
xTx9EThdfbtUxip5vTz910WUS+xDoYlmNQZ2ClFAqXZhB1A3TSr/cUp9H86GxrKyAqZTZi7Fxz8d
Y2z7D5DJl3LYPe7G6LZyvwBuT6raWcjuxtTPoIr7432cgpzToQ7Hj0EIe994ODTbtToc9NgdDp3A
HmAh25OTjAd0kj1zfe83C9S62F8zVAZv429tHaE0cIGAQFF7WUTqJXOy6aufW9VaxS7+EIRh/6xr
zYeMe1WxEOM41DpEdZZ5ie77VyT8lMfMwQqJL3uzqmpLYdkRGPWO0qOK7dSAe+RUNtYRlOVttLyE
xaV7iYsX2aD2x1W9UDYuJa6zjMmDgfXxAggvdxU1QPfFqefk6cySXfR1ZpLkiV1+WZly6PoYxXx/
fPWMtLkWql5ekyJ+k5J2KAhgM7Ypg0J9bV4rz+5ea68zONfjrnuVWOff55aBg1zqTxdo2s4ysnJ9
0xuFzv4K/xMgSz8ro7VPepgML2EFQjNQ2T2FkTe8sNT1dy0r8JXsVeo8OdeT+012JqWhsUQ6gktI
2mU4VRvN8C/G2IFoNEv3LA9pS5F7Ibyx2XaKG6H4M7fv/fLMLtudaiJd1rax2m4bJfRWRUZ21Y2K
7ig6chULz1Pao2yjBtTdzv6KOYmOiw2ZSRZiBoIaugnexzHCE1J5/qV1+t8HYeP7OURTufmrA8IA
9i2lM7vc/3MF+T3/kppZdOb7svwrLuf0gvwZBXju5PMrDJbenyqPRPJM6JEcn0nr8z3Sy3C1/qH9
yLiQSo3yVA72GLM3GHcP3c4c2EP36WRMzvlnrAz9NTumG0fNKuudOUwYrWsh0hXCa3dunEYFTIR2
pEzX5/m+c+L5lLY8y7A8XBhJiM4Ssk+x7RkPAjPbB1Of8CnAz0frlOLBGj1hr7Qw01aREmWA7ude
k/VD37mYofNFAasM0a4aw/dR52uUzdpKspl5Il8hZVLuwQ1H72gr/0S3y3mQnbF44ldivzLGe6TA
+FhqSvgOltE9WB2+ZHKQP5QIJjulDrqB+flZJ0vwkPVRDh4C71xRjr46lkU9je+EDNepqPCXtBDi
ny/SkZZWlC836EORfaIcGD9KSANrlPpKBAZP8nhHOoBB/yuSa59R3MWPd4HW//s8t9epxcd9jn5A
pxO68qHNRjAFJJqDY6V6IxYfgQI0bD7AbGxWGVYKiy4r0MztlDY6pRBWT/KskcFpstic603Azm0e
JPvDWm9+j7+NkhfEKRV1HHyA5v41iey+XRTZQXxqDzk7omPstvW2a90XErzKMTAHUZ3ladhnPgwr
giM/SG4akBpA+9kdGDuIjnwPQo9sSOQpx5DsyCLPHgb3R+N40WpOIxYLWXSUlcj/XJSUXQAC8DqY
D4oRbJq+yg6mOyAXAkG11Gc0acX+/CyNhW7tP9212iv9w5/mEGI4u5CWQxpqQPUqiYdlX4r4OGhR
42/lFPLQGOPtBSJBleXhT/M2A3o+A+IxaQ+pc+qv2qclhHGVh8rS23NkBsDtA+5eXVAr+9CuUv53
rXHN6sS8xqUPY0Tx1OU95nIPXtWxTeF1nkp25HblLUadCuM9pqrWhxtPzVHOJOPcV1c1+HFoRFxp
aHn0qNjV7fVkqHLMjPJs+ySviWwIt12j71EaHCDvF8PJaLhfdZ7bsUIto0WGYEfLC/cRR7USFLvm
AaPnr5QiGg7+fGEhB8lTz6fwqEVOvb4vxKp5ZXdv/j8s2P77kDqumwWArnYzdGx8JvANfutXFw84
M7ah88HqH/1RDIeWx7wAmEYM2c03MrDmXrbsuKoumaGVF9stfwyiBFX9JyRHjLqRgCSZit0o8BSN
u0I5xwaMby/oxvcE5eElAsjN09Cn1jopFGxxmk7bmRjnHHScWE+1M/lbI2+qR8UU/SpKw/R1mko2
zZ1w3lCn745Kq4KPokDiANPk4KdDeirKo5aF7kn3UIulbmb+7pQjdH2MTqYeLFQ2xmoiosd8LixG
YWQ/OBYK+XNLHhTuAofEaH50ox9HwFDDflu4ZQ1jwbNWtZWYh9qHbO6HgbI1x8l56ZSKTWumHxsB
ppCS9qMbPthCxLiacYh5Gl8bPDhTxB0vsnWL++6BvaByogAxzVy7+otnheIgR2ASlFwdXFQXlK7F
zrR91V9C0ACSUFfB9j67muLo12cUzu+xvE4QxTSSdCWnkRO2ZTtuKavzF81vSsyHIYubfREE+eL2
FhAlZ21gaS9mPY3+0kKZ4hw03fb+nlvLyB5z0qf/+6/rhxEBmRTQ/Py25XBEHW9/3T305y+8v4PI
dCiJRL61u71kxnYDoArLh/trRraN+V1GBe7+ql2oeGuocL//QjlhhRLw7S+8fVph4ODZOf91t7l1
4bPe4a+To+X88i+skRG7v8l+/gvT5vb/u30sfQEJPB5+/3XyatUWB8V3QEXNH4S8Ok+zL5FeicN9
epuy4wKbpWgFDK98Bnc0813V4lxYrfNEqey51m33E/INinOZB8BS88r3XMuWhaWkD7nummt8ow52
Y+cXbkziOdPJyAWTx10mjKl6JqZ+Qkfyq+yUhxIwhiHc8Ta+6iDNNyRAN7Ie2kdBe3KK+Md9vKuR
P+SZz4LTUVetobDWK2e/5XRAuRpfkafAz/UnFKVOztAo52hujaXdH4KIj1Z2ymGWh/c0q+0AezeG
eE2AHIWDd+k8hzzoTTGs084u/hXz4nrjWnZ9ub3KGNXk/D19IV9GXtWYYU3lqkgPsjloY/0AuPnW
klcNDXJGpVXisvfn/QZ6D/pAcx5lKELwYYeOer68v1/Mf3/lalIf5YikifBv0uvbO5UhzRLkQYc4
oNrHHyRjxmfsd+3tIwHsX2zVKAXGb3wZ3LPhZdlDjWgqH6UfXuSZSFKoU31V7GTTFgmWzCV6uRBX
m2j112g3Vod9BdvxPoEcIQ+8gpeNv1/hHrbiIoKM/88r3DuSsv39KjkkFIygWQ+pHWanapCugTKT
2mbRsdGFYkCp9+M9y3lcaZGcPVJ1dii3V+WD6+J5PqhBczVAF6yo51gvSjC7lhkZut91H+DoZYzf
orw5V9gd/XInajVZgGuS0lFVZmnmLxJHBz6lBt9tU/vZ2L7yEaSzEq/RZq86vJ5Vim3gFeoSW1PD
UB94u9rWCjr7aCuds3czp9oPCt9cI7cR8BINKy/N+86PazwB1SraRS2PGkv+xujSvewZDHdmHGXU
khd6l46nWxR/gcXAg2ANoiLjX9DwX86WYd2Q71e0ZNNqLE+WZTaXs7VrFtfmU4n+0Dasi31YaSE5
U9e/qC54EPDFCnKMXbKM9bQ5T7WlPkVq/Srjjh8bq2iqmgN3dw1OpbHKClv5BM+qbVzdsygkc/nQ
n3O9xUuyN4M9Pw1tLcPsEI99Oagv0VVMgQMNzEoaPA1deJYblokkIan4Jsd+MJNjXRcNHOX5dNJR
rXCEdug1Pye/GKxCpytuSrGuRfmsHXA5d2wreS0U/NGtHHyHbHYtlKsoV3/J1qQ0zsWN3LPUmEXz
RTxhd7zE8pNn8Xxwsh3IkuZFNpB532LB3FzltWk0vZp+qGIuw8vwl2Cw6QXRSQ5NekCALan6PekD
5SVlJ7rnp1CoC7OoQ3L1HJBbDpeqnRnrKQx/x6YUPteCrQlAYUHaTw6MBv2f7nmg1U7FwRtz8MZ/
4oWYEw2dGnMjnd7i3B+AVZfJe6eMOj7ePPll0yjIeRo4qh18QFrvrAHeVFFGj9DVp7dWrOQgLXOT
i1F0fI+ZwdEj+EyWxkpgviRxBOV8xQMlMPeOGjfH3p6cs+ydqH+DQ/JfR9BVV2E0D1WTpO+m5oTH
qQkr0vFclHcTDm1gLDbyIlGoaHq3IZuHNKPyiL3Zxo+hYcpDhP5nvnDDND0mSBzeggZYQrKjs5OD
X1XPEWmtMW71axsbFSaiYbzO+YQ3srMfHe9C2fHWkqGq7f1lloz8hObLXUraRw3bk4UxFBQgkQV9
VVo/YpvATCSC3X0EuQAE8y9N1N9QdgD2E840cdMuHmOzFChtTzNnbkAEUOGR7bZWPTOr3QUevcXX
2oY+pc1ldK0Vyxbo0nfLw6UnTnP1tQgsSi2mrpPINt1dj0LU3lWmGU9ShGuUVfPXOmFrxpey/05+
bXWbqcziPQLI5ldEzS2o66r53DZkvZokTM+GmlO5iwd/F6q2dwlsI185Wpy+h5byI7Vt8TMZrrd5
KjavSlOrn63oG8BXnXJ1UX1YedM0HLMheZ38sXgJMXZ/6WpMKmMb/twcimoTI82oBVk9d5Ytctw5
6fS17OXeGJ86swciOvcW2IS+NMf7XNTj5qxW3Jxkv+2m6bq1+ZIpn5nbdi9jl65KfEnfW+FowC9C
YyGbRiHsjRW0JY60Tf3OTixYpvEAfWIebKTehsJH96zhLvIEteoWHqw0OGKkBDp6HpXk/Oagjwzb
UW3FsVeaZGHO9lOzPsVKrQOcb6xpOMuYPABFGM4oasPhiBprFVcoQsqOHiHbcdba/j1aVxEsvXfL
MbJ3NpM8WJl1VOskWrb95D3UGAWem9welqMxOV9JwR38wZveigkn9tyryy2czPDDNydM4hPnqwKh
eZXpk3kKOw3vCso30Hp1+2sWje8aLvI+lY1FgAQ/uMY+fLwf7MY71yx0jpAZS2cRO268RwYaa5V5
XBLavwf7IRrEppqdb0rfFqm6BZ6ZNb9/WE4LnNzIIKZ8PKHIxscaQbPD1APlkeyAbky+VxPKSpI5
0NAC0hOg5gSrYHTD76rVhg+SHTD3NfPI/4/r5CymGPaOVoUXdYIqoNQU4j0Ru0+B6N0npwY+4ljI
8xEZVZI+yOQ0K9knY5bTbAa3mS6ylYg43tU9ymWBFbAktbz6EdHa4RzNk+Wejg9HM9tgCOspGAcI
rGHKxsRorCc9n5xrYgNzoU9Gaksoaw8++ypBNRniZBytDQggZw1UtlNV0TKK4upNy7PfZzIGzap9
HodiCYYixAryl2Hl1YddWNnehuC2lmHPD4+u3ZoUe7lb1cjFrsq0D7FnUr9D2e+uQdzmD6Mx2gs5
vs4MpCJyu39wDTW9err5U8aFW3isA0oL2Rp+Z65TnmSce2uDdmba7tG39z8ik+L8/HaUXkm2CRJs
W9nk3Yk/767vnWGdz+8ChZlj2dq/313HUmqJUd2mRkolKvv8Z2lrFzKy+ccU5XhGxOjVe41bHssc
sce+D+PXqQOiQJ4m/wkbfBmjv39pDUTnW9PAXVL3lYM8ux/SVhm3VocgvNV6/+qUY03VfPNNJ3jt
OvOoJZb+4Q0lOmRZHJxLrYUej9z6Wk89+33Qk4sXOtqPyMifQMWl74bPn9VXuXKMjKk/o04Bc9QM
6k+w8nuftfcPzSu+ZIlmvqqVkm2cguS7ETbqQ+9P4Sya6X2JFX8thyKHFAKgL+qXHPb3pjNb/6BC
Zb+gHjUsdW3kRzyaHVLcoweqbTLtvRG5OzYY8XIWC3qfsqpZ9NOYfBFF+K1Ia+8bmYSHHIGOn6U+
rVVu+8HC7c6InuTRorWQv4ExsoD6sTFnVws3UB/rLGq/GV34c+oCsVMst9+o9pQ+e4D38uIZuYj8
uatKNqCjp21krJvM6gJxbJflfX4bgVyhv3QTkzRGZy7HPHwKssi9FKEAxTyfwcSvV22Sh+vGQU5k
HaAwxn/APVY6RWker+wbRRk/3XpxG6vxMmzCdWwjXkS5u2Wefy65xfhUb5fI+QMt19bREDabxOkU
XL8S5eI5vX5MRoBysZ9XX7voDfyx/S2pWm+J9LZ25h9mnWcrl2U1d7Tj9xQe8tcIt+S1X7EPsEYg
KoXaI68WR/a3ySxgZLTBR9HH3SZ0InWvFEJ9cqIguY0YOuvFgIP5Gmamv0Mf1AG8Z1Wvbao9yymQ
JEoX+FkBOavraqsroc5HQL1Imr1Y9YcNJnunJGmxqWxzZ7dx8Ib+vb5PTLdfO4MqvlhjuwrtbHz3
qsHcOXoCsmqOV+q3ZgiTz7YpnW0L/GiruaH1JUlT8cVwyCgMiWpvy7ZPPsfkm+yL4Thv2FYbu9II
p/fRqFcyrgk2qlGd6uS8huCNhPJOvgT5HXsVKuHWsBIsUkVgHH32Ekd5VszNe0x2mEH1fwzpTRf3
U+AQq7+uHUDaH1B1X9Y9En/yUEXglMuwMP4Vy1J8vnkT0ZZKgQ4y7Z/BydyBWr+D6rT48Vdcb6Dc
Bn5z/ivu4YFwbkH8dzFOwDWs5WXf9++ZqKsrbmfV1UHD5/gnBOu9vhoYFMoQVbaKJBKsWIVtbWCO
2qrQ8/Tq58JYN+aA4EnnupvCMIuzy05vByt2OKoN/0/K4t7et9ziiFVIt6tR+TwLD0WdJi6oYCi+
u47RQn4MohpNAK/yn1OtQyE2YjEa6eoDMID8UlmGurG0zsO9UnhsrG+fhTru0EhgZ2pZ2UXG5JmX
uOIAM+hBtrCg8ZEySoPyXFOQCpM+u9xiUZW66yFVk1UwjuozZHD/0EwVAFbPxE4q1oMlAOj+KntF
0pQrOzTSrWwasdOfijH/llep+lybVfuA2OIp8T1Ue/UopKIrcIebm6aJ7W1WRNhBz82wn7amG3tP
VE/9l0ZvVzLsTKxfKpN1vApbEeAXWjOjwAYs7L3oFFRm8xaa1TIeDeSYbTKFk9m1a9lsm/gH3PgR
C70uvmbsPUWTABJ1TWNdWGWD7iUXpRE/PiomOzW3u61tifqpcsgCm0l4btWkeYobEZ47Hv6yTx78
vqnWLe4aa8vSpgQgdPtoCkvd+iBIsAT00os8aGYZr9TSUlagZrJbLGymFLaSH2zwSwHOOA+WMXkG
gxMnnJYC5z3mKYG3Qu1FW4A8LKZ1lwzURmYNntRt00MEqWmb0H7kOuTsurblBuXiR2t4v8LkwAPD
+Ykv8C8d68a3tFImYEk4pTR57ezQRw/RWrTMh16Dv1sYRfmmRUVIfaPsfoLlFYbh/jKq6CV6ySrV
5Ak1WrdDk9oo1HXptYxzZ/NXvJs7/4qR2xAwkxaJCH6Vwq/1Bxc8M5QMdVqbAAvOOFBqYCOjn4qd
j6i6jONRnt0PeMamWy1uYVGbHsoLHLCBVGA9zqeRUb10OhXikq3iUYbkQVfg6cvYbfCfcbL3Pnio
tHKdqKa3U2CjbTWNJdZESvpd1xQF7UBV7KPaD98xI/saWm594cEdvptzFTyp33zPHkgNp8/ykqms
9QMlw34pByXsYEF+wfYgC8szZeSxMfUwi8RgG69WZGqrNB7rS6LpyU5TyxT8gmGdyihJNkE1aE82
JLFlD53ks5/sJ5LsM5Cf5RdFq4UHkz30WIZgAIbFtF43T2bNEyQtNYyZ0Ko9ZI7i76ZSnS5FkI2r
0Sv9t75nl1x8cM9JT6YoKAFEdb8gwaXGK+CtycmfaVJuCxVyIdvyACQvAuHQTqsRLcHfPXIOOVyO
uV0j27qCYmvffY61mV4D9jpXDWPC05CVFxmK5hAIBHGO+mYrQ/LQm3p7IVewkNfc4/JMn0W2bzFG
3Ib+mR9psO1tQjUlT5fG9cUJshzPJt6BOoXKxhNTDRDLcLeCxNZxKqPy0OS9Swq+Dc5ObRgb8G3x
I8bWzoqNy/icj6KhYGyU8zO3WDiO4a9wWwUeEJvaEcUWRAzSWS1Eq5p4I4ORljnl7dTxUWj2yKaN
R3XUgaBp7Kdzv62fuz4BCW56JKtTNd2qbY8w4lCY+zGtyn02ZyYjFBk3k1slj4UiU9m6/2Kqebq0
1Lr8iCCOLzyH1GKHMClsThyOk3HrzZuoBcDCddeXSI15ub21nXEhimL86EolPLABr1eyaQett4Av
oZyiJO3e/gxrbdCFzgBjJg9wPJXDvNryTsE8zGU2GZezWfMwcC3/HsYqxAInMCWnuGmqrZI4FPfj
UX8OLau6BtzBrSYQuBPqkAI6FAkOlZvoz7aVYSDlC5j882AHq5fnDGrPPNQs0vx/WDuv5baZpWtf
EaqQwylzFKlsvScoR+SccfX/g6FtaKvsHer7T6YwPT0DiCIBTPfqtZYKWLedcFXkOj40EnBt0dWt
WtsMDvpTnUVKCNog+THxYdY0HCN6yT12Pc2omp/qkJdh/v3K52iESsKvlW8I2vPOFUO0TaxigZ4l
21uv3LLNSOHoCdJ1FSXFvSRV+rJqKDUvwxaOpiYhdEgS4DNF5OcMUT4KXuydV2b2D/Jzz24fFm95
YuRLSyr0Bw2U3KaGR/VshpG2b4ZE2/ma396JFaH6SSHlQtzPaHv/c5nxdsqza4od31YsEtA704p6
i9TvMJEU6sCi9mKP86dd0AcbGbHi4CeEtkdj51OkGGZ6n6I3MyTrBP4hWLolLU/ugzrPnoumeM46
TUVysU2fucoMcKNBRGYaHKUMqjtbKw9i1GqqEP5Oo92JUbIeBexOrrkRo4RhjU1FrLuvmjswNAX4
dy1+swP5ZEwaJKbF9gS5v0+pbk50o0Fz54QVwMxWcdme1xSERUW7qDSr/j5uXE/KvyNF1gMQgRJL
zrs3SjuckyuVP5u6qYZ1nMXa4sPAh65ZVuy2KI4U9jHI4A5xtHSRjLpz8mvC0JCvs2kNDXb4RdB/
440MQua++wHz4UvcsQlwEniCqSvqLmGMCnJFXQ61LnZ+SUgIr6DZNremPjhLHm987FPTUGBwNBUb
HrleM7KFMKI676zdYkA9D8UFnl9jsAh0Tz91VeU+uV43/VDUei+6SeuU67IxkLyYnFEJMNFZ1aHb
mLp+48DjPET6bSkrd5o7X2qexdSRXfEDhEdLa3I166Zb8uoTbGL2E9RFemO0ymM2npkm9dprk3D7
qVbsG3p/ASS5R/khgHTAWOXR0H2Xc+UxJcv42W3NaqFapvOCntewzEcveZQbOVhDPH10EgueQH+A
szUcs30PEgfmE0XKlnXZHnjVsMGzM6pYeryVDDteZZGbPiZTM5BZINNwLyyy650ca9zLDJ1933TO
qpIZ4yJtKJ+WTTdZARHq5JUYLwciwlkLX3HVuOeQuPyy0Ht7kfryU2RRfWVW/N8H0k8b001RBp5q
XAVxEBLhcGhk+SItcmCtKMsezTJWXyydP89GjVb0ZELoIK+fIqpergqcw4cyS8uVl1rG29Bm36zE
SO5zp5LuoIcm6W10/I7QeZiikfdkk6svid98M/jM3ni4oO0XAQsItSZYwth8jQavu8soYloHtg2S
2LHcXaggxFp6lFu78E0OaOcgtyOPJ34t/ygjN0h0QNRlWLfexnRAWML3Fnxz+MdopaTsIiWUdgQA
vwwlxOaJDgF5AR/6z1oWGCJTNbde9UF3t0idpFuzyJt738zPsTuoiHJpbP3L5KtcQ5xK0Nm/WmFx
30l+uO/7wDxC4g0j5NQY8cXLP2eFX3sLr6NeNAvaH526kTV52weF8wkVz25da3J5tNlAXDwuEUlQ
XrI0GBw2ZeTql3JsvGVHLJJqoSKEKdrxER9vIouyT/miKc34WfEq6MryLF24Vp7zjRo2mWy/+nDt
frHtAGaVjoIzHijh1ixhRnFlo3t1TOBape63Xz1j2JYeSpqLRntqU92hSk+698x0V+uQLQwWpCND
pC7rWiG6kvj2NoKT/Jj1Vb8zbengjlm6VgbnOMYV6pAEPQjEIPLXBpq5ydzmk2+l9UXN7WBRpUPw
BV6mq20U1vecHw9Uzs7SgwZ940h1fYD69eBQ33yHQyIvKO3179IBXHoEDKT3/PBeNBCUKcjdwko/
mSJJglYssY01uR3l3FmDcpa7/FNv59fCTInGZ+UT5ePxBWJn+TmTkHL0FOtODfPqPBjltQuB8uRJ
GB4D53soN+lJhnTCCfth71mwqwDvz/SThHwvlYq+mbx1oDK2YNOhZpq60mBepsjWg6m23V2DmObC
kwC16VIYrEq58Y+q05yVurHhrJ8QhxNa0Xc44hXhW5T7YKQG6AuEXTQUY4GnFy6i7/jVP7z0p7Bo
D8892kKXIg6fayWr7gi08ksaOzJ8XdW+yHYaLiiySLZl0H6zyYTcJ8Cyz31vUdqo+8GSt43sxNG9
GIQ0vrtHFwG48hh9IayPR6cYw94Jonxx6weq1S+GSo0B1aUt+o928VJoYbPWLBLeomtqJo8fR4Ff
1hupf3PyYdnVlIESZdPS4+3QYtd6dHUq/ZYTqOIYefoDqWBp6XeIEPrOIa2GazGExsVOQLV29Vp3
tG/s6wqkNOsvnW6017FOSDtl0HyWwdtY8jsMJXU5NGH1o9MfO9uC5SfynVNBmmkBC1W76iOKZ5ow
RixlUqRFKI6AEz/nawKT5zWdjkhDXxM1LijixCQG24xCqa7jXim6sqond5JSfolA9WTofj2Vkdzy
DIIWSnStwBvPg02wjOfcE5jP7iFpsiVlEOZTnsnJIgAmQOK8f6+tNk7dONJ46vrm5z9JqwkPMeDw
eNhrA2f/reBmwZQ9BPGPws3tQ1/A/Wg36NtQdZPsAp0KK+ozqUwu4SZjyz1stFwrLsghWxRbyg0B
G2S76yLbZbyqH1ObvJzPz3/HM4TkXAaVAoSH4wVS5mztBoH80IyRhcpQJz/l8X1Z8gIa22Ny37Zh
uGv1styHnlNfhmBKvjhx+aa66Vku+KVHcb9vFOBMRLm0pWlpyVVrDH3XuKO8AysdLYtMjdeKYRV7
BcHhHeDu6ZHRFWSmeS+lanmtyqX53c6TR2VAJqjKZBnZGmndGWH+g13enc+98M1rucLOjzIomoJm
V6LfavNT2kaq3W17wx6usmV7Kzig1VeZBKVqJuGP1DyTyQI6zo/5ava19Wb58JyiW1s9kGBqNkVc
Z2BdSrDRhLF456quWaU3y7Syoi9F1i/9rIy/y36JCEIaxM8m0MBNC/XJcRw1WFoMsLy+0ynk9Iez
Wuv2k+04CrfsDVGu4nPgG5R32nJxcPXOAk/YfVe8iBulbQHFNyoTIHwTHqEiDtdEboa7xDFz9LGN
L6GSe0+UIg47BeLULaSnzjN7dKgiU+8rNBYACNHefhgSvaPsp5Q3Zdo2r/CiHoRHYNYgxgvic2pX
Zdumr3ay5cV7OCHMvUL+4cT/MiL1V5sXqCecVQCR/7rpCboPajCcUsK+iz5w3CdD1wkHlf1hwp50
GgzBBToSXl/H5wCgHhU1Zb0ujUZ68fgsVyb6l3seLtJLE47+wm5t0t/TaNXYKM4Y+pMsQz5K4oGX
opoHaQmkQtPbbt80RK9HW0nfnNj63oE0vRZOqF8zzf8WTPdcUlmLHBz1kjo+GBYc2dwjIjVs+zZK
Hzx1ilxnTfXVhDwrCRrlO7uc74UcWM8F1E9rRYne7KHMV+Q9nWsyNWCWYVIld7RzTUmV4PeolNVY
glny3dK5CkfHMYHmhySxZ1suIZtcGtxYplWEW0xc6Wrf1r4tFpuI6zSXvu0INkuev7azPD1LXoUA
wRhD/NRq8QnUxT8WgMlzoCGI7VePUFAHS3VUT2PlHPWEOK7l2Mo5zyOY0gdfWRl13e+cuFL36JAM
l3xqgl06EHIBZRDscs8JVrrZqK/mAJ9+2fc/KIYb/Y4du9eGzyXx9kVVO9m6gyCJ22XsjQcyCEtf
lwyEonJtJw+A2OLCVIjVeNbOjaR0yVee36sSf/IdFRoYGxEYTc6H00ix6jLRSEeHptavOiMiQi8P
FiV1TdMuorp5hCwo2Qnb3FAV9sulstVu3VmdtuBt5KyTKni1q45gi4X48sRGuWoTQ7tGju9sfIqz
3cTYkpEaTxQYpTvPQPGmUwsYf4L63JVa8gijAu/VtgzXkqr3e2FTEqAvsMsCB5XsK1sB67uiEoYa
Jzky+8HTeEtGbeKzLEnDwdez8QAem0/HJYMRUNR/asAe8SIYfZIq0g4dRbjrFgLmXVL09r2MvKds
qS2bHs0EKG4TKw3Y4/hBs4y9JDiBGU73wUjAwgbmsSqsUV1pvuNC7tI9eETDHcMkhT+GknlGJ37r
Uq92L2Veds+79FTtjGzEaPLW5IHefTYRAjj3I+LeZVyXz6h8EUSP9Ce+PyYYnSUM7+nVbiZd4ebZ
ohj5SuQzuTUFeelVAUPYepi8xEBYVO5dnX8VHYRO5TUJ02hlWeV4hWHKWWhK3ZNl0cbrzSYb5laN
bR38Ky5igN2CfjGASE6WvAujpWykvABLTXnqHas4NU388yiGamGdEdyfSK8BKQuf2yF3Ir5Xsdxu
Yp6E59JA3VeSjXybKI5LVSUNXwNn39QW8ft0PBulyQMgCe/rQor4+XNb5A3WQhEWhm6ETSghQSn8
XthqOyPQWEFbGtoq26TKJUlHVBfU33aU03SVFcNdAx3QVYbZYKm5vnfvc9VbQnMx2cIO1nxvvNqA
iU786KpOWcErqPOYdvWjk6vJtg71t9Zvo7PffiMIXt7FzZBvHNuFLSZAgahyId0UR3AqQ5MjDuem
tu76oh8InSI/0puyidCEBV+1FL+5cJz8YyBvsTB0qX7hfq8s69D1Hgu7RKktLN2LKfOlCCJIe4Lo
aDZo86qNwaNl6oqmg9SDKkgn67OFGFJ74tZpt5K6WL1q1UMgyJlkM0aehw/4xt0kE47bUxVG+mKk
qIRdrzqF+hBwEwRLoil8hdcC32w2iidrNwKnsm4QI+1V+IUmCifh16FrBV+0eYoyeATy0ItXjaXo
hzqgXt8BzPWk+Gb1wHZ6IfdJ9gTz4xqYpHQ/vai7TaW8arFTnMokcG9dI0+SZTh04QYCFzRW0raX
1oiXStsYmO5DpWdfKZ0AI5Z23YHfWrDoyFTdG1kEXs6Jx63huACuSunFR9vqoRuSpd6U1ZM3DOVT
ltjXHDLhu9yTyidH64xlOwwNd1i6tq24W1IU4cqt3Tsjy7tzmw/uXRqa3+DnDF+9JCz3geznFG54
0asZEZskDhnsxGhEHTUYeVJlYtSVEK5KI+lRtnX5gefHTph7q01PsZ+BbGKjCUBy9CFvIINpaFW8
oh7CfDZilOORRKlWVFSZz0lF7Bugmbyyp64xyMo2z3i8S5FlPCdUKQEJVeK1mItUvLeF4btZ3+Y2
IId52msw/OLMG161yUbXgyeNpaK2DyBtp/5LdFVEKtcw88sb4Zx2YNJ1aEdvo7IXpYRu/Hx7m9v3
7grCH3krnDWKKValb7u30dismpVFmf1OOMtBB+ipndKw4ryjLy31uo624EZ3huW0l9YbrE0SjPnJ
jo4ZEbon1L5aRe6epkqap6TsX8jPOecMZoEdDA+w62t9d2nqeE9Ju3O0NAk2FmGrlc/FSGXWzdRq
XXSng1Rw5VwNoC5N9SPZkYPdoTYt/NMyiFfsnwPky1E3sdKOV7yAPLEcxgjUkbtIlP5rmhvt5zz3
VWTCNeNCXXq4C+CNqkmHXRsjem5kpMJMJ1UPxNTbZej03mtJ6HijwXOwEaNKhexHXcSoi0yjmQ6k
r8raqxfY2kvzuSoSb6f6GaTlHWG7MDHLVSUV5RbkMs8t2xuHg4NMhbEODevXYTwd6kpSqMt3Du8O
9UTJN9FU7eUZD+7QeS8mfx5Fy8NKggboRePbdu/GCBFNPcno9EvoDQ+iF45pdleAzhM9MFbGSUOh
ZxFM9OpjCcmT3ffwnU+rItCpbSZ2rVVoStplcOWfjS7tLYmCwNnMC39+iF3AlJPTbI91OBf9ITCX
HwYyL5QXhZsM29lZuBCPYK9jwjX/+3Ruy4bRKBXlGWGCDfXdw5s9mu5qrJ3uNCipfJZVwl2NCnAw
ZI/sD5BNBJOikGiKSVZIHMWaMfFgIAw7WigKCZvy+yjOpiRzizzthwHhLEZh7UX0Y1pZTEPz14NH
ASKL9QiI+rZqRWwZ2BNJqWYBknkVDWN6yKrgZ0NtYHog8p0exNE8MPvNAx/8/guXeXngZhDei/Xn
eaI7+8xn+i9cPiw1z/3rVf71bPMVzC4flq886dfl//VM8zKzy4dlZpf/7fP46zL//kximvg8lHZA
39EPHoRpvoy5+9dT/NVlHvjwkf/vS81/xoel/nSlH1z+dLYPtv+PV/rXpf79ldqeX/J2qGWI9g68
2gXTz1A0/6b/biiqfGal5Ahvs279Ro+y9/3bhHfT/ngGYRRL3Vb5T/7zWeerljtUaNbzyPuV/tN6
/+n8bGbYend6yNv5fMbbqh8/h/fW/+t5b2d8/5eIs9fDeDWKrt3Mf+18VR9sc/fjhf51ihh4d+nz
EmIknv7lH2xi4L+w/Rcu//tStlNCnVtqnwfJCI6N1E4MiYDNjvHvRoxEw1AcVO0qzMIijioxYfY1
3TI8iuGSBNLeiZFl0zrvIdMafelVBrVVtSHdZ0EMgVrdP7ELhsh26sU5lYTAWMS4mDMGunkg+/5D
jAu7C0/UZixhxBI20VQ9bBmmDgishmz/BF30BVKP+FLYUrzvbAfB5446X9uMbg0MlfE5T2Egnby0
KEJJTowGlgSczZNPN5sYViP9ewuAishZA7WMWCr3e+qcc1Ve3xxdWCVXlRHY8CQb1JdkIxI77OzB
YSKmuvEjtFxt+G4M6ue74qITNCBvH1LdM3WHwCouhRIXF0VptK2nF0DXxexWq4adW4BseDfb6h2A
yWnzBrkgK4qJlZkjS2TU9/NaYmm/0yqCmt7xtl6QFM0pTGNoeX+dUrilfdefVV4sbm76yBbNUneO
XPYUMaMX5E0K9TexeuiRKVF/J1zfyNRfjUO3Nfi/HgHleie/mrTsheC9MIrp83ABTsSRHP2QdA2o
CjsvKDpNYfrIrH1eWP6t4yiBAxpmsufAcSG4Inh1myGM8zTJGqMlSY96/W7OzbMaynUXJ+nx48RR
Gfx9E0r3H9YSXSMzz0S6jb1SGWjVxwitjXLn3QVN4t2JI8BeHrqtpbd1gcyS12Z0HhB+nTNG55HK
0sl1nnlbSGsfbDuKiZsG+kE0I6GzA8rI+kEcIZg27BMpWYjB5Leb6Lq67qUUnDAjozgasVlp0Toy
8DLUxnyIx5pCvWslSbkT1hYxuTWYWm0pBm6jk7s46kaZkLfqnYTv7EHGydxIOZQe4DV++s6jkeI/
IjKkErD9l0FtzPSdrtqfZ7sJnlCFTyvNyPK48laMzCdz0DAEVddBYTJd9e/runVTSvUoNbTX4iIM
y1P5RMoEhi3bPYjGyDIU62/tbO0iE2tGTQjRwsk3AdmC8PWA8t0Yd9K7BfQiJ2AQd7F0W/A26d2C
ZQ/XqwRDw0qFGf2oT00Y5s1RdMXR3HywUacHbSwbseU88D8tME+7nUPtnU0GtV3KxqfsTwlbRBSQ
1eTqy356DY2U3VWIoIQYIN4WoUGNSO2kVQkvrX2gFGBMF6IP9vSn0TL8J4QW5I2wgx5zDvOM2bcU
wpZiGTF39vnQzb2eagyn3o9y9CY1KZmM3IDJTQ+jxwCA2t62CBrIfMNei1bbCQ8KuBz23I5/tSYY
e5pRXZebcQmkyoLCf4KTtBOcpBkA9eRjTimcOBTGehoRR7OPmFL1G6tHvml2FeY/dQMBUZlXiuXx
zm3r4X50jKteJ91TwYb7kOtquR7KOP3s6QYpJQBWhM4GSN6mFJQcuZ8KA+BqVEC/Fta1u5DqYS/A
xgKFLJq6st2lYTjJerYJ2HJKVd06Ab+1FAM3eLLruOFWs/nqvwM9e3Ub7WFe/HJzbKjirgIYcxG4
cg9O4TgHdq56uhCHooGL3QBCUKFpf7OWlGn3hWpstNkTslMXGc7Jh7wRMrFTI6bbRR0AsCQskJtV
D2NoCqG6PHo1sjlBdVfm8D6LI9HkQ0K1baqD6nCrnwPR76PYA+QAk7O+Fc6ypiEHHflwotZWdenT
+CV0HQvy4RjIqRSjhvXbFpLKuogBfzr6mz3p05f49xpR+0TYMj/VTh6d4f6Pzk1prSqH0CekXj9N
YnAsuhE8SaXke0hoTxD7D91C+FQdCGrynijDp05EfeC0VtLWVbAVh3FjfLcDNdu+s4lThT9yeMFP
4lgiZNr3WgLRne4ckqnpTQVGyrkvjtAJRpfErHYf7VLrHP5k6w3fPUiIPqHpPvncVhVW0RdzRNMO
lJ4sxUhRDPKOrHJrmMpV1/38pSbe7MsA2c3Y15+JetRmk794XiqjoN6B65ezFwUJ+YvRmY9iRpjb
8bnMeWnMdaK1ZsONRqfk+uinvnsUR0mX/zN4trkRvW4o3KNXAUnm4f7LJfx9NNs6YKao4bioT0yj
88BtslhHrPjhdDXVOqu0TiZO/H+ZNzv/nBvIqFBYwUb2g2xbjLp3L8klLPSFE38ievdm9LryA3Ft
x9BJ/dpe+BhbUf3mtBEpnbD1H/zQ5p5phNLRrM34+GGdBtKvo9+V8N3wJT4pcmXtOykn/gTtwKJG
POcUIC8xnBtYATdtCPQSLIJZvoaR5Kxj2LoWFoFyEqZJtIZ3rDk1U0Oy7n0z24SLIivrqLSl/WwX
E+aucBO2NNfM3Rg5aLX9y5JGPr4/wzxfC0lH1ElydQ2DQqgYcQcLVvKt6MZyntw5SXwHcjbKl02K
moXno7blazU8Xz0KXIoW9AtItToS5//SZOj1ovdqwO29EENhp8BjLQ5zL0EFtiCs9s7oFpm51roQ
lJtTNZtAiZSp5MB/FE2jQyCB1v296HkFBDizRze5dXgE1vjLg7cm8I8K8t5KkVYr0o7euRQkSUUd
89ruZv1aGKHO9M+DIESKJydh/LvPPGf2qSbaJTEQhpq3k8HqwSCUa89whUSukj+3FUp0vzq/Rgqp
kDYp1VEUw0z3Pc3L1iFUDktxG5zvitkAM64/Dcy22310GtAHl0D6dFsVzbzUPDBPm5eanTMEm4jX
Jin39Xp8pNa/X9hk3A9jhF6MmlgeuVZKimLLbYplBVeJ36gP/TQIMYa9bBSQ2cK3l0zjGFST3m2m
tQVpleBol2pwEaNBzn8kTaAxF12LzPyd7vWTkJD8WA7rlvqYCiQdkIVJ7tzOtJXbmP4+RejilFiw
cLEnyqOVOIRYfKgWdgaykzLUclMPaV8tCk3+6Xobn6eKoy6YOBgG9iqiS5SdaqYeEF4kZQ821cZ3
bq0pTwNJz6UWWfoe1JTy5JeWDdu956I4nUMVJuvd0pyyrwaSr3tDK74Wo2yzXZ1sYBo9QGBNuR+n
PKxodE/R90FdfxW9ZsrZCt+A0p0/+k5rztPFkVhXyaRyD0tXfOyjrqB+nfcphc/hopcAZoStVajW
rB3X2Y5FJt3l1Omuh7pFba738mVfJcphFE1cAXDKJjnBhTC8G5rGM7g+Dl7S/jwSLu+8tSj4lGZy
uQO9Ux5UGWLJ32qDQnJQdLMgO5IW8Y/CVAtVwiohdWbK6UTB/0ufUDiXJpVzUq8CPUay8N2MXsmP
hml5x9sCYmReZUyhu179voyhrUiUj168NIL8O6nU/JEMVPEoSfE/5Prbkz71FNnod0AmkbKaPPJC
LRAVbFZQn49X4a8UI0LEPSVSYlAyzOperQndT9PFJNeNFQBHaH3fTmDHyTlJDWr7tTxfdoRKFmbk
ZEfhDIpg3KsDlULi/ChEyPvBJi0JcbXVaq9NVWpnSwIeK7qWB6nyWFOVI7qFY1ULWY+sc+pJ8uvP
OW2raGcpgWfcLRztdZ7DS2x4VVX36vtwWgZW/CUBg3PJpoYUpnLx1cRY95N66WwTA4meoZMQofIj
uqIRLr4ePPagEw+zSRxRM9qbBGfmdcgd2gc3hfL39+luniq15m7vgHWdLkE0vaXDoJ76286V6qPB
3jOHbUCtj2pf7szOG3a2UtfQ02KKVVOjakX0xaGw3uaI6WZFEhEoblGt/RH8c1Nnf5iQydR8RoG0
Uxq2EKKJW88FdTX1K1lSb0bKXX4Oz44fbOM0ozEb5+dkMaxrsbpVwOV/XNqIHTtB2/Nfls0pfdlp
A/yNFHvFqwjFmU9K43Q8aXVEOk0v+6TYz5AiWy9Qm5XnKkQy0Orj9FPqDvna9igvZ4sN0XMpL6xM
VlbOhMxHCjo9GhNyUxwJ2wgQHVjxNCKa7PeR6EKTxrBjxNDydNODN+v2Mu/MJ3ipm6viJ+1VVQx3
1XUo3sw2Uy68c5W7W2HqKLqEZXaidNUGu98Lo2hCiCG2JoCOiee6uc6N+RjWbnYFnWmxVTQo4syq
0gFwzwmL0JTPiQGajRLTVQi95i4nW/3SVHxCVWggOTwpMVP/S3W129RHfep2NQhWKoTdkxg1bf9z
NzjDnZgKAvaSlGpxFWO2nm8b3YwfxFgg1QsQOPGT4ijOc4f8MAwvjik9BTDlXQFsVsfMBZE69RKo
DW5HjRMjQqC01V4M9IZXXp3SbnYwafE+MjnPA40v7WVFbxC8wE34gmPzNo0HMGX2FasjIldEvn+b
fRvzS+AYkqasJc9zN07nw0MQe9lFNLKBNNRYI6Arugga/xyo8gpqGln2NrNzOo0iOdGt/CiHeu73
KlGvZBfPV5111+QIBP0eEDOMjqhdKFmQMenSxoRpe895zH2qoBoz8VLKk9QeslxoBQtay7k/DyNc
COGl6A91XewqneJlPxq3Gfl/WJ689upqKt+36UiLziEagBdyyj8toZt1U9SHf5BwmAbavC6pYABM
SrR47UoxdfqhA08gBLT7zqmt6zA1VOWiAlwSHYuVwLr6iWFdDcW1tnUfWYvZpiuScqLC6ShMYqrw
hcZmUaeqD0aR1cSg4nnB7TSzbT6N01Jx3MJNc3R8q91TmE1xepyPryav3KtEb4hHTl0bNirK9vX7
vpWqx0i3tp6sjmBNWu8YgzBdBqKrW9E6brxqJ0aDov8culOqHnTOc8G3V3jBrQLxPRtCRCtYuqiU
dAMtR7AV3TEsQFEqvnMWXaUE8Smlr6nmN3c8qeLbJPRZYB6GqWEtvHLNkBZlCZ5fdFMLwk4VwW29
4Gtr5hlKC9AB7avcSrfcdLVHkg3cySES+BaY0G9DiP8FjsB+aSH1ffngq8MTgBYLvmmMyjuvjyuK
d51VLY/asZ0acSSaACmqo1X4bgEHOiMScKtFq0U1hJt0o7J60Jw6fO2i2gmf8rSpX3O5+a40wca2
iuI+72T1ibJ04JFlxZti4GtPPWiPlWd07laMBjr7fVRLNAAYOA8ofx8jF5hUNDmXxBCvlIAfxKCY
HxZfY5vdkLD4efjmlRIM15O3lEPsP0IsLxuGvIr5qT2IhuIr2fAfOqPNHyjmHIklyZBdjm4UL+2Y
7Wqq6xCj/vav22yr+YZxp1rqdzdBkKzvlPjSZdwpeZ2EHR804qWZGjHQp6m59/rkuTaLX6ZpQpra
+bk0w+XNvzG9Q+iP50ZQlE7k8+Jobuo/2IbE+E9+87Qw5PufSXW/0mMvAivtwrgz6FQMTzWnauWr
MAbRiKM2J0+yEP0Pw2BBg50fuCdhv60gpnzwm23vfHK4Ojb8Hr4rcqHyksGJ351pniKOPl5NqhMb
6nmtW/zVUaw4ry38NF8y1gV3FZi60QhYdjas0nxro3xjTNzSog+1SQB4GEDjbOt6DQ2jd/1pYiOM
Ys7clLYVHvK8k+4BDhqPbZV+lTKjO4keIVd1w97MWLV8bx4RDtkFUdaf0sZWUMmhUmMwQxV901S9
CJto2tSA5NJWs7Xo5tIIdrdoxz0xW77/Tem/gIYOqFBTGrQCs3SjO0NzjqLKoU4l8A7SxPzKogSu
AQj5Y+mBQff8izgyVJ42mdLAjvyvA6iMET12jVdhN8ckhIZiclHiH1VHIkmskWS2DzlEr3Kbk0wU
ZKkNvS0sfMuBhIH7NUaY5JjUcXa0+vA+0I1kG/42CXthln6++HjYU9GOlQ/6NluMv3P6vZqw/X3J
3HV+rV7n3haQk71WOic9V3HQQrRApUFOjckiMFv/ewrMkyKiH/xnPmlwY72OSlavXMWOL1kGkyDk
fupuMAvlYvKOtjLbJl9Suu+QfKjHk68Dz96UPqVEVmX1q3dGcSgazQOg3taaC1wLzDbYbnU8zcMD
FPfNonH5mNBN/jwPBNDDosSG5qWcZA88bbkdQ0cqelRK6McqG99ETzRdrk9fmq5cq9WQPQibHEAE
U442P25MLqLZpGqDtRjTJxP0J+p2lLRmOduSpLYXQwtYfV6oj764CgLmt1UpBztQJhcuxBrCljpw
y7pxH26EjZejYFmoQb2DZ+SS5QMSH8gsPbSO2Z/hzTyHU48y+eJhgIV/A2nauBJd0RDD/w5QPiQ6
iVtcGc7FJeMtJglTTbX1FmaDdllCDE2dcD+AJHORZuxz9RKDjtfzMbirp56wq76pH3l3OIieLY86
KEV1KLYWklsLYbw1laxeXBWpMK2BaU7Y/E7W7vQhXFRJGa5NRyrugtwgOws17y62FO2Ov9sG8Gwp
z61JAkVudf/bkCvLBDIUirlb/ZDqQfbZLyhctWGlguxIktbRWFgnHYaSg1PJ+tYiKHJtqYdcQcEi
vxpZ8IUMV/nDCreIa3gb7jPl1qJ67to4qrnMCg+b2TTOIuPd/NTUzkGMmlIE43088BVHa9TcyWAh
9zESNytNLc0TZfPfoVTwKaBQkPSeTHMz20w42neZ3FBvjoewS/2Qt3BZ/5pG7eb/Zbk/nVXYpitk
36WuPZDy5ZS+rKemmTKvoqHYaBUC+D3NJuHhqYOyaVSZf+jkK2xivuhSCPoA3t3Yi968LlUyKVwg
24xyqUMDrHySWU6eijamWNT6Byp751KRYRuqtNhlqhzcpV1N9a+hmfdEg1CeclzIldAhXSCLYfw/
ws5ruW0kXLdPhCrkcMuclWVJNyjLATkDjfD0Z6HpMe3Zc/b2RRc6kqZIoPsP6/sYrO6pT/gGK0Oz
tHp8nJzyj1e+6h+oVXk5epm+riuTVJmZrKobFoW8mgs5ZJrprN1stY6m7Oekl+MddzQw10MoPklW
OVSkVX4JgBttyS8XuyryY2Rs1E+L79gudx3wO4VTvA4kIG09dxrXstoMrVgj1JRvZdWf+nilWka8
l1VPn+FXCF0cR26VrwEkK9KNQG9Vqqqc0X8mrjkHv1aprv4yaPmvaj3bW2XVSzwfFJn41Sur2X1p
rsdA/SGmyYP8aquoDqUmsb5tnhAd3XOCsTUUS/jPrDJFqGdZk0UWZjPIQv8R90aerQdnr9sY+jEb
GKTDqMb1at6skxhT9TiBSDSTHSZSDtdefmomKUrz6LS29HWp97Bnf3d7lWWUK7nidVkyaxdj7ivr
FqmYpUhFcbCSDJ1A5GJXE/Hnn6oFhEH3PpSpt9aTFkaHrnbzJyMxPhHxzLZlEBCn0wXFWRauP7Sn
3r2TlbGpqm516zSUQFtaNRJLQ1f1O4CGr35ekUzo1frC0x3l0s5yHngDgrs8hbZkacYf7WWVB+ai
d4FPRm2H3YBhchYEWrGfBEqXuC/i906HUWlb7te2D3jQJSWceEFeRte3AmZE4X0FE/RVK0X9ZBpj
cmCrpK1BPPdfE7bHqeF9NbHU4aktVWJhde3RnNwfch7nAB7fpJ08DGQ84o/oTJ67kXVFkqnDk6nZ
2gcZpWh3EiKyl0dHWWQchUKn5DE1nyZlEVWkfapthUB47riQhsvJOZeevZKHUDee5dryYKn5rXrX
JLF6VzT+ex0F2l7WZCE748Rf9OTGnW/thq6bp640pgqpSrXxXu3JmM62H40LoSIqOAGZW3v64G5l
NVOsF1Sdl6ixookxY2tMLQ751PTwJK+SKcyahbwMAjdpFrcu1W05tNQakeFM+WPgr0tk/xZma3vQ
HKfhFM9FgBUmX9VG/+YUdreVHahv+UifRMUX28zJOCzrsOFv3RM9JC/DGbsTz6IW8wPndC1mks+1
fh3U4XLT0PoCiDXHTMuo6Aaem8bxM3TQGIVLrWAqRs910nftrN3TEC7PUz02dm2m6y+q8H/1gr6L
D2OPMhz7BHdBLl3wOTnJto5N8yeE/X0Tdxj5gDRwfPT3duMU99KQn+rVtFCDPDzKaqCF4bpSQZO5
ifPSDBP6SMn0YftuuUnbAeOj59Rvc3tR6eMHKbNgWfkK495ZVkRIHQp1iN5MNwFm7DXP3QgFMovE
D9nsZn24LY1hYWU7mzPaAXI3pOb5yvy7OipDP8sX0n29vA4PCbcyKx6ctzn/Wuc6WkNeIF/c1gw8
58EhD2Jb505/UoKiR/AeKSur1+46tMxNxHxpk72JOvQnWRR1/qwMgbNNmtj2z7INNAgxNHpZL+QM
gkwizNPzqlU+JTsN/0+J+Cta3+QklWm/SX4nc/EHdKaF7LWi+L1o1G43tZpOVsM8IwpbPEGlHZGl
93ugzAID6WOfrPYrx9gkAW0p2NCUbELqFifGVqkTe1PCM4N2rWvqKgjan2WJKV9JK3QCyXshswIQ
hhR7l7rtSdf/6vijbSZk/KvDzR2SX2/LyNFSJV5e3Trk+tel/17m1iaH3GbkFmQVfru8r2h+N9Es
Dy1H396rFeqPgZkbC01pqhU2huIehbH83pmviC8ggcm+ky2ymEJU5Oredv4Y6qXtyHlod53ye4Wh
GjNuY363ljPl0qarisuILUs2mZkIUbywTMzIURhvptgKvIXGc/Vcuv1ak1U5LyvTAnemam7UgLRx
0vxEd4qICL29M/nq5Ps63PAnsb11eG0njg1Gx+vbMNVZBExZIeTsPGSYnToPQ6luVe5D2njmmbiX
g+xT56aidwB1GCO7o7kqO9qy69e15nkrPWYfvuQE5y8a+mc1aOc6hj/qnQ285yRX4a7QPaBmc+sn
9q/dQ3U5O26yc6POurRWkfJ8zXCBao1KiA5kg0s8mdZFXrlBbeyDtn26jpNTgj79nvv5tMv4Z2D4
ZobDT2LXNka0sOdV5bjbUnNc6OiUxeH6khqsjIisrFU/ext70QWk4JXlTlbROkcI2CIVSVbdDNRH
3T0hGOAe0ZdwrsW/qrJDtgkvjjblGMaQB4n9M+I+XaBvUz+gMVc/RDE+L7PUyfjqx5qPmYI8kz/b
5GCegu0q7aF1yKocJ+e2MXsPEwPzde6/1muasN2WDbnYGqrnR7MQvwqvc449mwZS4CEtkUz1T8cs
WV4hhACO04qbot7ALoc5AWaw0qpgJVf441IuK0fLHh+CCD80pJEmFfEoxDeRxCwzNOHb2DuRMo2R
rbdQSy/7TF1d62ShuqfrqNELIFjY4ecfPZacVMzzoZ5z/CZPkG14yn7FrH3lOJFVyP6KwkpKBRlm
vH4AfXTtkAxldIrIc4U+bxziLN0E2Dh3sUNa1VRW1gGfrb0LzP5RMXqyrKEiL4xJtBsOUONHghWB
/NPxTQ9gIvANaTd1Kq7tuV1P1/Y+0/9ol+Mnwkmu4820U86oKoJkGcAn9VV1qWd13TTheNyWY3SY
Zu3d3kFaQENAb9PMYrsGB5cdv6hwJXsD0Kwn3054QM1zq3y071Ul2nXzWKQP3IMb+K8gTKeHxhbG
oqmh9sCCW0DsNr4aWoc8RiAicOYmKa56oy/S2EsuIirTJxSX7ipo4u+EWeUbO2gUAGte+e6RyYz9
qCTZD412HP6oJmZnUjTrM+hqBIQqRIB6t742BXYIoAhPfn3WagVbWkZ4thwsx8gOWZVF6ZDH7gco
8gThzHy5DZRXyox0Lvpvt+Vls1zk1taH0UfnvKdDMW1qowm0TTXZJC0qHNdWCJFWS+6jDduoucuK
k+o0dAZ38cyL0w0GpGzxP2YRSxUfDM9YXReR610HmYn4oilGvYuNOLrcCrsgirofl7cW8EjRBY4l
WglTZD1jkgz2su02RF41pTstfU1TVrcObXSZhtU02FoiI+9wfrFro7wsaiI7oDetjNT8810YDqa4
ruy+unXSHwJ/FAdPdX4Vsk1WZcet+seQuFLSxR/138sok28ufWS1lrL3Nvn/u5Yzv7DSluEOzeY9
aI9pGw1OuKhnhFYL2R8UgFuuSsUzjnnogd6SqK0EaNQ5wb+zHK0IY69fjyoql8xRC/4o46Qf5RDw
AxFkJQSYgqC0dkPqOOwea+W977U9mXPQuNVwwPk1s8vn9mqqfhgJpI4oDvVL2ZqHJuw2vSIOcWMV
n2HmNjwlDeUlis1qNTRKf2+rVrR1YGscXaQnll06lkjb6cDv2/Zr1jjxi1Eqzn1BInEO7u3Fxx/z
XAQH2SUL0A+ENKsNuoGMZl/x0DTmAs3dbxVawc8J4rYoVyhLWbMQM3p2Bn5kbtKtRvbaK8dY2EqU
PAVhJ56SIYtXbua32zSzxZNaFPGZO+Cr7JTFEPgfLrvFk6yB43C2jUnuZqxiFlqymDsv5jnhr8Wm
Ju22GILPY9fi8JsK9jAzxEdAyCbmZK5CPlk7rb6tUmhAUaT0PIT/UeKRwjha2gB2togvvXVUTfkV
mRcHxDJWACUL8TINyb2MtCLK8K5qs+ReBmHNfc1ck31BHN81aqouxpZdh2O1Je7CRF0Qq18+OoVZ
PLKXJlkin/KtrMoOoyBPOI6di2xqLFGf9NZ5vo6fJwXKLJcacOhJRxGny95sP2Mv6I5yCJ4M966d
7OVtgqa2S5Wb5KnRzEXisAlOykhYoIJTf+9lyl1cBwqHJQI/L0iWiUvWN/j/1ZSkFR+U59ZwyFlA
o6je+r5m8CH6zbKyQlxk88M01RPYxjGyP3NNFrKzmEfchv3vbaNAhW9oSO5NlHVhu9AJOVO74EbW
Y5y5x2EIqzs0SqolKq3Zt/97RMYaw99rdFqFJolRBLsqSdunZlTefN7jqZhrdd6Fu6kftKWimM2T
UQztU5K+6WaaPMoWC40RlAytfiP7otFzLuYAJylo2oc01glrrswLZ1OUuTMhPnse2aGlxG+t4xmb
xjOifZGo9qXjZmD3rn+seczVpOtyOUyesnZLAiBRfXfBYU6ILU2t/jKCXrpWdWHrL53wnT+qt145
+L/m5tj+djBvs0lvT7LwVMgHPHQLUI7/tMkrtYN4gSnYxwuSzwGeY4asrgpZcnVt7OZo0rhzdplt
TIephI4toewdCkg8k5xnoU3KbhQdofq5Hr2rlbEE+hl+EjhJOFjkvuhOjERiSQxOIgC7GtHF6hX9
kkCQIbmJn8kpC8r1tdOOW2dvB+qXkJQGXD3+a9Fwi/DsqdsKBGxWhTcZz1VoNkfcH2Ihqzpw8Puo
SRDpqZVuaRhfNL3snmRfDWAhUarwImtaOZZL9zJF3MrvYeC4xzFRkiUBAMiLjPZ4FtVkLJFbCj8d
w9mwU7K+iLaEKqJDyLJHJXwtZ0GweYCcmczCJPUA0UnOZGsdfU6VtclHx/rS9325Fck6DEB/T0QM
19+jCp3DsdWUV1v0n7VVJ3eypuqvTdeqL4TUdQ84185pWqD83fl4MvU0WMqqnvfZllBge02c3ltG
fvy+qu18IspemXYlUdd6imlInQsrHGBO/b4aMkgZHAb6jeyQhVam9nWcA/DjCDRseZufNjhRkD/q
GggQfrhxclS0BrfjZFyPycXrVJ07Zqo9Qmrul0nZuHzoU7BonNoEx2UMy9INiqPdVZV7vcz8sjhq
roUJ2ikhMirfOgM6Nwa3AqmhgTDwkadUYfTI4nRt/6T7s2Z4ZsbfUt9fYnrsfmaxuDeBUb1PIz8Y
06jK+9ZLyp3obWyEWqZfjLhSV6GGwx5m91c5aXT3JRSiH47VZ4tQzeuXXCC0Xju+WNQBCuD4BwVE
UX5zzWjWuzaxu2dsErPWGLHtsrcuwgAnj/lNdjpF4D3xwcguWSB3/op+t3eWNcNu3KXh9kSczUuD
Lv7PtWRnpUzu32tFCJ6YhuadzXmyXCvWn4M0M1fS7CasLkXdKGp/2ev+qItBcZdZB3GomffWrQ77
Y4IHs4MVYT2nWuxsKpEn63bea4u4Bn2rcAcWc1UdjOmC1Rq/LzVFK/WnIXmQE+VijlXuUfDoeebR
j0BQRbZW5h3lWqox/PcrBS9lEPHoMQL/WgR6axE6GibRphNNt5A9nqh+dcvqdYyaNdqeOI/9bXJc
crII4ActtNHgNlrPQHPdRtuMMFZ8gSn317nJn7HnaqiNEbJMXF5HZxHBtYoWHyYQeaqrvVtqSJhx
2/mbPijGD2OCPfVPc1dB2pXNqvOfzX+Nlovks03vr9GyOYzj714B23hQXbHj5GRtE2j0z+YYfBN2
PX4DEvKoACB6NfXYIrnKUsncrDn+dNO0kCPALG564ZHN6YclAe3dFyPWhqWBB/7MbhLyqqq0xVnW
O+LG+5kL5fXf2Foj21WYP/OgvKAr4773eo3aUYVV28Geuq3h7BycplNOQnj6eir65hmweQ9Xrhm+
FbUx33jMnxiGtlCHF13uTc+CwBb4JCoxXvOnZtWEe/xHOxpq59Ys1efAhQXbW9av8RFCUbfxt/Z5
vJjH+w7j5fryA/17/O11A9b513j5fv4e/x/ry/dfz+/fGYv1gAPl2fCsH6HR9d86KNBTkqIP4y7I
pIsA/lv5DpOB/g399O9DbDoHILeCDadl7aAHxRvf9ccPeG2g2Grli6PDPK7mdsSLxw+IPEvzd3tO
ot21fR4/uabYYT1pFxmCK8fGTOp6kWaKfax6w0HAQ+gr2SML2XGryqu6MZjyr+4i7g5dOMAbm1eV
00att7CUheoTss5wmbJEfy9F8+LiVf0JbzdTHHhj3dTvBjRqlgMYlk1aejVoPwr0tOqTrMorWSg9
7vLAbBtIKDySFFK0yqk9yyIpvfYczYWs+tZgLUG8tKtbW2122LFlPVCmeGOYwbSQ8+QU2TGWUGXJ
6azB+zvqu5gMpN7q4KVwregkeke7to8xiJMhtZHTVFEk4WxgXkQP/iVJs0PldKiop0Rzbb0c4W7Y
7coJQy95cw6pyJMx8+/y6WmION54BcctZ3xCHWR6ctEuIKVUIL44t5F2MyLsyoYjsknzs/V7ktvG
p3bwQOASlgH52KurZTC4ZBSk+kX22tGcZ0WU2FozwumpA8Q1n4bZTLZLQzW8tzgcv2hwCX+myb0D
yTBY2DbxEdOcJwhWf92l7Fv0grADoXYfOhlu/RblufACAmo+Yho9Ur6QuIad6oREBmiA3dSqPMja
gGnkTl5Vd42ohuu1wjN2Zekpn9lAIBA5/GQNZQGp5xWZiec6L4diW4uRLTNAvSXOyeFskbaVw4KC
9GOIT78plkM5mvBuS2UdqFl0SLR+emysGOQsYLndoFre2m3DZuMOKMZqSjC8tskMfGzzcK/H3fA6
urG24ACYo8NA71QlPFEQwDOzaEClpOKJ8btABPJXlfNRfFC8Ch49LKALaVDipXG6JXsRvCaxxm0j
CdDEmavk2QO9E/kqHgz+S4Yz0zULYokxwa/tstHfSmXWEG8S7w6HW300iS5BG0oR5EuG4YbF20XV
kh2Ru67+IAs293eGqoEyDGCXXdvBDphKed8Quf1QpCSmRPoEdvufKWZU9dgNw7db0wSkc6caGLRv
y+AnRdiGJ+N1agOYcplOXb7SfISQa4JxzsmkG19A8VeB2n4pLD24uMA8F7JZTXQUNEz7TYNqib/f
3SDBTtxUgkFxpehzuLKa7+uk9pRVF9eckYrc3ExCy+7cJMivRYbUCcLQILBtQlEuBZGVW9VAh81q
uvEuC4RN9o3mfIBo3pRmUPwo+vatqLXh1XTUfq3ocXNC4a0/FW1RrXq9a59FlfkrXOTRrtGi6RX7
AmE0QU3yRa+Nr6HbfSjEmpAmSE0NLPY3Wf9k5q35rBI7xZ93es1R5rkPJ+9RDqrmrww5D9rCiSAt
63m3VdQh2VQm/D5yX4YXQ3gnhefuV9uFg2kMBOdEEaqTpGTCpRv69ms1kkJXOKn7MEAWO/YacQAj
kdpfK4xvhueUXyDvp7vACaJt01rt++wykgNQ6YWBO+biUAtdf9Kj6rXD7roNsAXs6hn82nqa9jxH
HG2S2okOiP6SBAnMaonYl/45KD8rXRm/E1DK3Y988cfQc6KdUUbGzm189aENYHsDHpu+Ez8EQEv5
VgduStxNo98HDrLVjXCQnCXUIS+a+OjNBGlZ+OOknoj9yTbjHFpxa7teuUCm3ZYv1LXHmgeGGh+x
Y5g0Or/X4bOxEUJFXq0q8+EQTA6mxX9fyrosdNMcDippJP9zkNoqKm7noB8OVlyxCgGMITFCoBJU
gsyMSBOXoI6sh7IexH3sfY1NA1n1NAvzUzD6j7LP8VrrISyFuqtzYlJ7UgriZWKF5loUtoYPa64H
UGaX3JoLsG8M90wYj6W7zSoof2Opa7upxiVNMrvDPljD49NMxH8jYCm6+6aJCPtX+4usAbzt7kvb
xcKcJ/patsli5imgVaBdEDJhKdnW+vpbpint4TrCetOz4ICFYoIlKsjdKoi1QDtmjn+sdOcB7318
l6oeIjOh+5AZlfOQZ1Z7QFM7Wshq4Az6HWqKmPCEO31ttP4w6ES6KF4y7VrFNDdsOtR3AhDBnyr7
ZlAesDyJh8GpkoNr6d4i8IOfZpnMW75Zw9p6siv2Ji1+s8UAQflFT+J01fhVw+unCAEQJXh2GjYs
jkPKuprV7rEL1QaPbSHu/FmuAETs+NR1RAmOppK9BQGyzY4DqM62oQuQ5/1Q+k3yiYpfsBCZibBH
D1ItcRsdMYiY0AxHZM/gYtHC6mLnocPwtx4Hwg9JG9c2bdWQjUHgwc7OdeMo2PTuA8HH6KrzPUK1
25059cmZ9G9uRfaQ3CG1yGORU8DDOIuZVEE5PSFvpmIeQZBtcFwL9sqgvaGfkJBxyI/aAWTbhk71
3VTHfZnPEH7fImO4m5A4yMJxYQvNeZls5HGjruZQHdRkSOvJymuC+o0IJJQhjAL4sOHUb2W64CwU
vI2qXZxAiaRLOSp1yPk2UhfZkXkSyJeVm+ZgUfVGXKzGr/lN2zVSqJXy6oYeSZEe1olCF09WoCzV
8RRaF5GWEZo1Q37QkVD6ZpT5d0u14ndVI3wxil10ZTUbv2uaTgTK2qAusqC+SLkeHWi/Y7tVaSzU
vhF37pxGJjNpZcYtsZgCHL54dOd0XNnUJwF0llToB89Ny6eJ3MUDItNiUdWJ2A3ExG2QR1LvkjaK
4FdoF1kjUpbAlLmAXNhuE/jEPCEDM15XRq8vlDKzH8Gx6ItxsP0P0VV3qEC4wYJHrT0DbXnVc5Qn
ZI5UebTJjYInZW8kCsFRKZqueuyQmNE6Z8xUxrQKSLhin9idrtVK+PqmtQAyubil+TPE8cZNNFU9
qEmDzhaY0UWq+9VZFtnsvKn55IdrY5LvoNeYJ9mpZib0EWxk68pCzCN1iQppzSC+pEa2sRXQ9yNx
YPyMC/M+Fp5xHxaiupBgCNX1n6ZmvmohTPrD6Bxv7UOimEu7EeVGi5IATjSCnbvrctwRid0ZretS
cmEkR7tTU/c/tWaCrT+ExY/s0vRu+0NJrG5hutX45NaTx//U7A+cbL1V3xaf7ABsVDRwIQs1D/GE
kWInq7eOaxXnVeI1+flf7YPZqasYrvZKDrsVRYEJw8zvZYvpZqW7GkatW+qml68H/6DqgXiURejy
0fq6UPeyCqlcg/gLiWdoxKPCt/ARzGW+DVwXdfl5lmyDpkn2uhZ7Bzmub0l8SSZ/c50wDyv0MN80
kz+u5Ky+NsVjXauvSJIWJ9k0uGjNiia+yEnE7hWojYS7Eg/FResxxI0aypVG3WOMBcvP3VN/V4Is
2Ji2ERwwK2uP2gTeVY4YnOYT65b61Khuva+tpt/4LVrBahHvm6K0DERedP9SteT7d551gkoCwhUt
gZVlzpAqpAlXYGDrPXZL983m4RKVjvkaRlp86olBW5a+7b4ZYcOtUK1jTtmF9Wr5yJ9kbrhsCyLm
Nc1N9k1maCfi06JtHMf9XdG25RraqPqItd5emk0Tv1ZVpMGXyeDS2+OHgiDEt0bE+zIxDJ5t7riN
/Mknr4SiC7k5e/moc7rBGm/7gPXT8d23UnfZTt50rBLhvESpvQ7LiXb4K1ttgptq5cbwnutYpQVY
Vx9LBCrkBi6QefpYEBYWlkN515VT/eCH/Vc5vXR1e5VZYNl1vNdJlJ0xNht7zyPUvCsHcTEcJ1+H
qO0+W5VmkcKaR18bG/VoeeSp+30kevsnkIMXy06K96goqqXaaPpjPozBRq7Yc/S4rujAbb0oWY/4
1GAXz9UwWIT2a9FXKxRnPdE5RLFiTlTFdw2P1/ht1p4x9NB9tyODv0dvGycjC82nsCcMo0+d994g
lEWBPrA3oUg/qUHKKRJAwVSqOYJe+TWKLsjN7sido1vKKDqiWrvlmH/6bhUhQOW7y1qr9V3gUe1F
Ciyp71FNxl5DDHVrbiMFiXDZOySc0EJCspey16hIandILUTbzzoqnu6uYBYHn2m45uGvfVad1iLa
laknK2rSu1Ex8zlVbXieI8zKQt/XjT2+cNYvD4Eeh2sZWPZ3ezS3y0C0v9tL9gv/1S7HK0NZ45HM
rJ2axsEm87QQCXojfgmFoWy7BP6B48fJS68r5cHWEb+UvYWWKpw7Rp5Ic6/n6aipD+l50mYnTtt8
ynAPUxHpoe/BFNyiP2Qb/k7c8b+jP5TBTA+yTQaIyI7Gwi/QEBzqGICOPRTazu5k4EZWYv29crmz
N7qN5En53qJ4/VrPAH2MgBDO5qHpDyvZdAVRjdJSYI6deZFX+nwF0P9uUKb0IJtu7UVut9v+9yzZ
gUP811S/tf6YpYfT93pqzJ2uafFdlyXOqiDdZ2WVUNZlmywCUht2eumhakUSz11Ti44NLrl/5HmZ
SzElgv/h7ymog229qnOP13FyLd8nabKdE1f+aFRU3145E/EOndVEykqYRb2rAd0uUq8JEdycXyHh
FeTacp3r7PkVzFI4q8zXsDsZnfdgTxqZdtpQf/eMH2URD59WmRtLPobsDteydQgRCNvoyO3ehVpi
oZHWOGsl8zhZaiJ/tVVBdk6ld7thruZWDXo5ceuD7AXmIAhlCvvTqEb5q9VlH17c2xdyuvNXM+Yo
z6/q0IZ8bdSUV20mtXwnhg+8UWjGl1jxsicyh+5ku+UWBREaJA1PKCq9O325Gj07f0X23TyWffRr
up+BGIugqF8MO/3P6QFBLe/2VFynA2E3j4Hj6UsnM4jGMCJ/mXhYexJj5CzgdvGXpnvzgBq9tHWj
3AcpjvTMjb90RugeMPG0aNqUyZeBU+tGdRqipfibLDzFbrb66KMwZ9ThZWhRZx/gQ++aEYkkJRjF
qg1L63WK7J9lijpFlT6QmswWe07CIF9jEdvFxTXM4SSVdqUe79zE9x05Dusfid7fTXWFZmGfxT4h
rHW3r9PqMYZOrW7JCWj/qKId0+2RinqsOrW4hElNhqHvZSvDNCEgzkWWdR8puJT9KCqEA8c2zu40
iOPL2HG6jazKcerckY06TsTayK8L1EO98oyUKDxhjM+DjxUhNpo3FAgrPOSjtSIaaTYoANyGyZ2e
Bx5qr1abLhIrad9Mw1YP/uAqSzkrCPRumVnIRMte9W0E7/eGoSU6ZSlKauR4t+ze42w1Nn55aCLV
XmHWDDci5QkOY0DY5DFyAnPM62UBqLshIPdE/BBWEoH3PwmbbG/MmJwVe2930fY1z3cYZUusj/GL
2yZEZqGV+iNriNTz7e8xYQiYjZ3pyciRoR0GMziaFvlsoCKiteKQc2/VBXpFE+ZmvOnwEa3Pnrsw
rsEAtCWyCdvBL509udv2pYm8auWNqf5W69adfCEzCncJuZBIw/EgLdWJUIPCj+/kld1U3xUldHAE
/tVe1a2HgD3q4hmmz92gcOAUqiVOwm76k7zq8vjXldNbylGNCBVnwK35X0NRR++vvZ2YuSp2iWEy
wW2WdGG285CyurrNev5A50qP32RnOYeLFNFiTN30WTq/HMX8ylYpP8su9APylY6+xVZ2sgVJr2tV
kaccsgF3cpjowT0idtYKoSZCmyKy2WWbP19hd18rqo67GJXCa3vl681O4L1dyBG3CWkEWspzhooo
zX8WiTLeihsB+ZlfRrbLWYlwzZWXIEcuO/5YnRc076JYLR84SnQvTe6eo1EQCTLXXC17UdTIu8ia
0xTf/WxmcoyZeHFQdEdrspxO1lwtiWdeVKbbEzrBTBVozVIPPHHomkm8JCIclxk6eXs5F4s30pKx
Oe3k3EHlhj32obm9vgcNwogvUE2Qc12cXJvOUNON7O0T3yL0cdbXq5DgrDMbCUXRl6++He8mVXc+
bFOxVynBDyQPheUz+YP313aoHKuE8/xJHfL20TX1r7JdrhONDXROr53u7Zzca9FO7sfQmRp327a+
C6PEu9i6ZWOG0GAIttmwagZkJSs37O/JwuzvlTk9v+YxOakeIWe/2y3dClc4Li12aIyQHYGlIVaR
Q2CZm4JSVTzAruNdjljJUbZlZhIvuGNaq2rfxgR/a+zi15Wnj/sEx+ZzX0wPbd2jE9RiCxydRjzb
DsmIKASc+rl2bQqhmdQwZ2UtJl8NLfO0P8rq6Mf5OkjDceMnxCC6XWdvcpm5o4Z+tyjnS8TjN2Yt
wnkLQ1s3Z/doxPWWqzYOCcKZ43C1Kdlm3nTIS0d5b7mlWhk7co7WOyCjfLuIiHxvM2+HiFrxwkOi
OUKInRV2aYcR9G1E9UbVnqw+L8LVeB9WlXaM2GYfDfJk3A4Luc5Ne2H1Q/2YK7m3C8d42A5xOj5n
+vAN07/9Lba5j8BL+FKUZrpxibw4YEyP7kHggpOxE/ubmz/a6tB9tjoSv45vpxdPIyigaYh6VZzM
PMJGaBY++x5uc1Rl4Se9eZwNM4T7z41/XHqy1eiqbIN/GObj3N9aWrL05qMm2/slggT+Cfu16a56
R41WkaI4qy5rnQsK3h1nnphfS1hWO2EYDvE1dARWQ8CosAaSFLlZ72QjHi332m2FIckmni0WA6Su
VafBO1ENe3pEO9fazsJSSHiNbcbdePiBuEuNTEM8PQYeB04gKxdZkxPwHqqrYT6qqkrZZWxsu2WV
NvW9HOLzDNtPhWYvDGjAj9ZcBDrwjSBPvL2sGiJIL6G6I+P5npR7zPr1qwV9IViQOP+o8pbfwyBJ
kEuKiieV3JW1miExUEJl2Tv+FO45LQWX1IvQQ8L28hQGlbLgh99+iCr9taKOD+SfFRu4WVtvytU1
UqH6ztQSmBZ17b8BYv5R20Z9H5JJgNyj9yqbR0P9f8yd13bcSLamX6VXXQ904AIIzDrdF2mZjkkn
Gt1gyVDw3uPp5wOoFiVWjarn1MWUuhcKQESCmTCBHXv/hvRKMjpbOfXKbWMr9EC7Y7Y9YvquC641
+1v0cVc9WO49zlTVY5qs5v8G8bHrLYMpL3Q6O8vhYsf9j5u4WyoLilDWMhlGjJY6szyGCoTTzTCt
tpMV0LyotMLGO4Q+OQIo9WLe+drHQLl3K/JEXQYpacfZGVjTh4u0plAV8kwuBBjN94Md69SBRnjA
Xuatu7KW97U13UHZA8ZizqXXBV9ftgBtXlREeyvfbLKHoUhqhlY33XmuEqyk67YbpQB3rTs4dSUt
byq3a7fcstljiuhJMyVuTSgwqyiPsP9EiPZaeHa0wNps/NiAJOUNlsTXehTFlE892IrfpRrntVlw
8UWV8aWFiTZRrrt57deGXbIMrMRYpnjzdU3aXQ3TIi4keXQvf24SNEDmrXm/4QWwSIuBWBT95Zdu
TlwW51w8zr1ed9cDAY7Qs+TitaHISWCFNgDG+Wjz36vUVgPvaqTRx7zz1iZDw2Vc9fhcNUNwk4Ll
WeoWKNShBMDQ+VnxQdPqe0wvg+fUoBqqN4y6jrZNGy1nCmh6e11WmEop4tkYfOPRKQafDE7S3+ld
1K/SvDCvWiRgNnoVVqdGh1Gid+ZE6Oza1StevvX7ZilzB4oeBTMqLJ1fnebmCj4ozjDdc8UEcVuQ
DkaKJ4uwicuux8bCR0cDxpUqObn3SMf8DaNJrnZQ7xvweI8w8+buIXmWXdRW/rKsuuyCUQrZxSo0
V/404M6Lug5z/2U7EmVaLowKJvlv//ivf/335/5/e8/ZFakUL0v/kTbJVRakdfXP3yz52z/yl927
L//8zbQ1ok3qw46hOrotNFOl/fPHmwDQ4T9/0/6XJDLuXBxtP8Ua0U2fMj7NCyGRVtSVaudlZX9S
hGF2Ky3T+pOWhZeVk9a7177zfjXX33OjkruXLtdFFCrEs96+wxMlvqCAHK/mzUYT+qHEfIdTTivI
BPdsuOFx3uoq176D9g7e6KXVILJE8vI8N2R6D7WqyNA1kwh1mW28bmojf/RkIHdyjOvVvInWYLos
ZRIeezPPH5sViOrkMTIoBsWjFi/nTmrUtiuHVOjOTIP3qUwvx7ovrzTTzS8cL2sXmpFBH593poWE
rua7x3mLlGp5VWrKsE4rJ1rJIimvMrv9+OvrMp/3t9dFIvMppanp0rb1n6/LkKOGQmq2/lSjnAOm
LrvOh7K97pTs/WwKb6RgitJRWJvZYj5s1fu5F7OJmMk0MwJPS5/ziTMzL0SrNXj6RM9A88prLjn7
w6jZf+8lpkzJ912qZ5mo8qrNMvfC/j5Gt2J0KRfMW2CDIaME934dNzfpKCHz0sdT3OoyFCZZkas/
ORnG25vUMHRVMx1NNUwNHp7588noSzepvc4WH3vXXRuTGrY2LZg/NQRvrAkkilwQBv/eWcjeX5UU
OX7YN/duqPEfokwx4YxPn5635zW/RxxYHRNSiKOBQFTdbMhhxAQCVnRZ+nH8smj7NET1fN4BOVZV
kVOg17ztlQ7YcK89zJ+Z9790oRD8HlUSD12ESlMXmUhhJRjYlf76PNnWm/Ok2+isqZaA9qsbmqZO
D/sPD3OTurmvqKRh7dDHfipucGMrU/0+0cOn0QurM3wh/d43Iia+VXnXF0p/2w3uau4EhAM1dDI0
Lx/xayI3k2Bk3pzmWVvIK8Y6nw4he6VbAWk0LuYjwixjcM6j9ji3DkF4jlCuutIgUO4lOKHLLHPT
Cz9GngVYGHhBMQZHz4mzhR8KwUSupyid9Ajqxdbd3MPrH6CKtLdzu49aEX+7vpy3Aq32eNmr8X5w
/HtZORY4S8O+SVVr65aGMs0/5JGSNFWFabNS0vAiisKQMIVNJy56WHkOFpPTpllbFJTzWj/4kvpk
39zrEhCdHbXpTeQNIxM4DEKxlAXb64XtFy1Ik8PcyoumOf36CmrG21udS8horAqLv0JxQUyX+IdL
GGKcSClTdk82nnzbEgt2I1vAbW0XbgKmvkaDPzw1AgNAq0wFOXr0koYeZ5fMGsSVm37SVRne5CW+
cgXa9zsZiXqh9SF4FAcKogqfeVupAR7nWd4+qhjtLprEwCkcQ8xbqOS7WNHbxxH70ItRMPvz4ZQ8
FgaAvTEX5aVlIqxFWunl42SV652smBt109HyhsK6I63i1KFqdD+Q1Zk/XuVjts/h+qPbR7diGoVT
XEaPCZPWB/ntbzpOFR2kk5rLuZcn4AFpYVsf5mMApXZtSjmKDPtlbxvGlQ4x5SpHs8UrPTJf33c5
kyK90cP1mPfNCxcFr40JKfflo7DAtaNZWA8q2ttHD1nWi8xIoIlMa6/7/mjt1/3sEAev+ShYrH5b
e3OUKHDEloxL3XrqddUq7jb0g2DZuOp4PS+0xI83ommz1es+D1f2Vdtoxnr+2NzQmnqxNBO73b7u
s4WEZzHglSi68QvpI1h1lSZ48jx1J4y+OI2ig+BeBfIG2YhsaaV+86S34o6w0+fdrazZQd1DlcWl
UbTVh1/f3/oUTvz4WjMMy8S0G34Nw5Ml5/Yfbu/Uwqot0Gv/CXxrEO0t+6Iy0jvqQvWzJZutGCrt
g+pJsfR12zgXSHHsSn+0tmCEsmOGaMYiY76xIDDjJp8WCmogKytiAjlv6lV9+euvbNhvv7LtCCyh
JTU9aUpTvHkTW5rqBX5eVR/GoV+Fzlid/WlhxjlS8bZdX3QAvxad6n7bp/Y2zgDIYC70xGyf7LQ6
UBEkS6VRmfFSghMjSbonjzTfIhGJeuqgGtwqQ3LGarV7yksukI4S1UXir0Bb5F6qn4a6hKGI0WG4
zWKq09bkzptOLfPavJg7GmndIXcXZH8SJxryzcDED5e2BffawroceXz1TaAI+AZvy3RSLbEYMEVc
ZMe+zrxJ/59Ve1okupcd3RyoCgnl3Zv98+bc47XvvC/GxhIhPxOJ0Okgb/q9br5+NnPI91MMCaGS
mt2NgSbCwRfOE/nGACNvc0DXxfbERpoVrVMXCsjLHsDN1byLIK/fMZKOUFppnA/Sqai/VTIwL2Cx
9DdqXnRg8K5EmHFIpeXe9MoGsOf0gfkgilv4iyTXvMN8EApTw2WE4uTcCMwtWrt5Z06mPS3GRmF7
CKK6PUTTYl6rsQldwM5u1m8a0gSJh8Xc0eJRWeoa/NOyyW1YONG49I0AVlxsYdqtezcNRKG7eVH0
TxRaotuXdqsOFqkh0QGaOiDRoadpfcxipLKsooYC6vkaUi+Geoy14tvavG9eRFPrm87zvrm1qk17
JzxArd3o5QfVadJtOsTXQsvzg/19MTeOEp2MTWYO+WHefm1WQ5jQgAn6RTM4yHQro7IxpjevNi1U
d9yFWpNcyuk9rFYCZ5s6PXcvr2Fyaxs0nhukMabWSQQM5l666Aon3c8HaYtEvRbNZm6bewXJWO4g
aw4EKtO7/I/+Kh53O2x1v/3VMOnVpewFRocJxs9Zh65rDFPnqXJiJt9a7pyp98rzvNnpg/Kkdyri
n+C2jm2vp+ckrT8iS25cIkZhXs5rlmtGJxtxHavIzUtE5zxjMTeEdci8hrz7et58XcyfKKGDvu5S
mdUtGi0CXVl3ysnUajgceio3vmopp3nf68KfLJ69PIj3catGB6D/CIdOa/OiUvC/XcyrkonaBkrl
OWz8+Bh6KcB5madryWVYlWFertEWjwCjQSPfoIxOvaz56hUZsLuuTW+renLTGLCoetmsmubaQW1M
N0w3W4q0VBAdyltkLOnsO12Dae14VCAcnzxTUNAdhFy4tWk89L1urSk5jtt5M0NTdGGOQ3Qu/Mq7
L4lYNCc2H+JxaME5/PQpq71KyK0Tbtbhssz16hNP835oRPDgWlm5zTp8a7PMzyHCBTdzBwgiw8L2
XeuqD5z2IPIM5nHv5J+YRE4HkLkiV6kJ0gE8sn7VDOa4mBtcN782K6t+37peDigVHmqUkvQKpL6f
O4gCKrsCzqaVyDDnyyhxzfauc+y1dKF2hLVZbqbc/cd+Bd8q+jhE1L0ImY0LN9DNe7PStnNzKCOS
QJaL0UdXWmvpi34/5SQoF8FYUXzlUMxElV5dpTaY+zmf6+XRzq/yhHK+Ux/6zPuW59X79ktf2fk1
0onDZVkUJDmZuT1Vk1d9UCtnYFrDzYDPyzJn6nkRpXp/o0POum7M49w27yk1O9/GtY/v+NSB7Mu1
aeKdhhSrv6twftpEqpY9Dpj5zufC6pt26ddjdZnEhQYzXIiX0wt/e5WmWfqkGTzUiHmpu97vi1uB
Ttz8yVTDjYxCGanMygGybXrO2ukH/wMp3pcLobtwczoJtc9A4uesxkWKORd4KqWFKZeaUCKrgvIa
NfHCeVkZ5hUEyF5WvjcN6v+kz+//BMdJK8ywCQte/4Ti6eJPXsv679/KCNoZqq47pm1Yztu3shBe
7SRW07/HMUaeo7g5o/pTPGkNsrot0M7tvJmC9rNKPXVhdAtj2TVu8TR0KzfzlDbi9Nj5MoVHQ21R
Ccmk/XtNMW2HKGMIt/PaS2th/cmsFXTjzxHWFFkZwrZsdLWlJY23cx7mDlWRk3q5M8sOvh5kXbU0
tAsb27qXtdd9zh/sm/s52Rmx4cWgJGAxgZrGu0D07R5zpnDRxY67b/V8N6RjaGzx+bA3MLxByc3b
iFrhhRIDpezjpxa/5pVRlfa+cOAhiuo2tHFCz+FG7jAlThie2QyH9guirdoVFRCDWmHwZe6leEqy
NiQCiPNm6d7ZeW495C3BSFvJ0kIOMS2gqAT5g94Qf1R+jWzstBnk2coz3PLOS0bzmuePmE/LHsbB
RrAtcxDq9ZnpyciNtz4A8HNnS/tou/1m3hqixjnPa2UjVcgJyHBGNqx1HG/orFjJE8B7d/faef78
xEVWp4++9J0/Gze8jeedbY9ZQeAZFNcNbMe9QC2IVbr8Aacee9mHebyff0noODeQYMyrFH2p922d
LubdFjInS6AoPUD91BZPeRJ89MMx+RyM4ZNZZiZhf+9yg6JuY6Ipezd1CHhPvA9EwVDXOeRopnDp
ZXWOofQh4spqQ1MtTYMv8RpYlVqTu8vXUApiI1ItFNW2iK0lGxmMxY54XN7ljn9tGIHxMRduBNHK
My4Nw88vvaLiJTQ1NP54iXlY/d5RU29nB2W7KToGnCr8PLfHbu+vxxgnC7NWJ0kXt1sbhP+XcUxc
0WlO/lF3wgeKQy1sIF1glqwoq3k/Z30Zoir+OFEwt11jV1s7d5RHH8zr3CFGdm6td0a5R5YhvEsD
EjTTAVXPLJdyGOUJ0IFxrvIWP6ypoXE7bwEAXrnW3co9jElSrKxEOFdhR2IcOuN9VWYVrIfcey+Y
G+SeNjy0tp0fhxL7s2RIhweyw8GmDoyURB6tQQ4fU0Ex7nJuLSmV2Gb6ADi7vyxRW2FKQq8oGMft
4ClgqJtgfKjDJlqqqGYd5g/ZjrduYHzgkd4pV3aKAPX8h0mX72zHb1fzh9BqjVe1K60dTIjqVIZA
OsdhBK2EDfmhCkLj/esm8nLfNovcLQ+zCtvcOm/OrUFJymH+bD2JsgWFd+fCJwhjB3excTKsCrwW
S7J5lVdfO8naF5gBgv5Q1r9rm7sprlgbkaVeeMouSl1XPBZ9VYL0g6cS+7EJqkObVPCsXZxNjBY3
x/wusMNDPrjiNhrlzcv+2LHIuuHwJTEWuSaafp73V4Qky6QCR0StI75K6nzy4hzkB2VA5SnxpXm2
sAi7TFFLzdQQNm7bUI2A07u209rev6wic2Xv52239iqAHyPQWl6yYGjNUzrAfqsKFL5e9hWFdQrU
Udmjv1Gd7VlbbNrnaddDhYIWgwXhKwSyNgw+lTip2qEbPLddsUXgPPMXeYJjhxOHi7w5MzMW+OlE
IUA4b3yuBvdslbL7hGjXl7HMtCd9NHvIBPBiek3zF4hLwM51bRsmUswMgrqXw3tIdaHhtdCT5tW5
07xWYQa6sqRMlvM+pSTTvlB8jpHMx1DMOthC+/s6N79+TnYoFvoYbSAJlfQLB3UEStSRt1aswrxk
josLmaJpu9QJm5NLXLZ2hF/dKj6xskSy/wMEk7PrIW+1UFZe2rYvRZFgqoXMBZG5+OF5iXbwxxr0
JWWTekDRxjKSbNGWvX2qpwXJvnqawk8J85BAhBq4zuGvIF60e8+vHrVJ1nFeOBMAofGSE74SymHe
NXe1fLhkLvTI1Wtf20ewVBP+RRyWYqXrg3fWk3pE9M4aELSMzVMdqu0aS430Djk9nZK94X0yeuOi
r4ihF22UY+MeW5+zPpqIO5r53gngTM1HKj3t25GySdfZsBR9aymlOJHQygRmVHLaiAlDT0k3xvBB
uiLYVLYyyanQYsdmSPkSWd+lF6lkTcL6gpXk2E9roVYkRy8v64sM4dKXNf/7vjetmVd1axUEECAG
de+QG00W86pvAdZXBIt5c14IQ6bW+qUThCiho8/Dp2RkactMy4OrFsZeLI34QQpH30uzqVa6BUIC
mB2EAp/sAFWu5ErGBvLNUwM0inzVOY3cF57v3JcxJmyW2SOtBMAx7dphM29CdN0hQCnukAQLgXVQ
N4oh7TfIQHOqib6zoHI/4PUQLJNs4jUoRokVdJAeYfNGBwO2Ll5wXnutObh2+j6gFzWWTCSnDJM3
5ZrqLjB3Mi0fXnfNa7LozFUwiaCq6IRpUSKPGBlIJv2U2yCoiKU+bc775sWIMSBappB1lomE0wPQ
+Lo0MKbRohLHsm5ytpq3x2m7r7zu2zZv8X9ve0n5YKopVIFUfVQr9zop1fQrE0S4fqlgvqQTdUSm
dSMbmIS+zIODZSfeqZF9tzaVunzfZCmgOQjBz82nOI6yr6kOpaMsdfleYdhbo7hXn7yu1PeZnUTb
uGiKG2adIAOTIv7UotM7f0pr87M3MFoloDWXDK3bX2f+dPFzttK2bdOxdZW0sCOEoXI7/ZyMJ0fp
t1LN3c/YxIGaGg3vkJDr89Tiq1551ackGtePAkeczyG+DMsoOA06ippaBRpBEVqAwHa/Q0ANpdDC
NYjIsssgLKtd46wMOw+2SZ5h6ZfexFF9zgzP3KsUWvdkC9CByvJ4GbSNsR1N1VszazJXmTpAFuhj
rK98DkfhHWrgpnnQTMVcYTLeL8jb1VvwVqSTjXJHVtVHDUfbW3ETXtkqSr3w0B91DUx+ajyGz4Uk
jz5m79GwdLamhPisW22G4JxMj6rmatukbN4rzoi+maeJFRAdcSEbjOKoxyoHO7wl6YEYgN5VZzEg
4Oe2oCsCyOcHRbWLg4BYuUiRd94kuoRi5yJrJ/146Qot2yiGrW46NzY2o/jcoDW8a0m1rG3y40sB
/3FDBhxLjjIn9hbNzh2D+IISfrlxRgwUI4GLjnWkDoz0ohLwlauMGk8koH4nxaJXg/G2g2seKoi+
DiiyL0AFAEXUI3udao2y1tM63wwG3JzI7+wtlsHFSoXHgWAMEFSl0z9GGUyf1kqLdeq56UJRCjxR
PD2/Cc0c4LKun+C+6yfoFSs8+hqEXPC7ScJ+33eNc0D4FL2EqmjXsyNgRK11Gfc6KUfkIFFAK8od
9J0VNLr3Fva5uxH5CzBe+cLqyRiEY/M5UQvjGGXVJ883trZPzGQVWYifaostOtlwr/aSY2KY932I
LbNXq/YqErB+iVq8Zag5NZKzVkWN5Y5ZXXIEA5QcCwbpwYcr2sjmUE7mYr6Z3wlRJ3sR7CzNNQ+k
r8+g6a1Hxt6dL/GEwK4Ag95TZljhQ6nEW83uOrTwgmqZUY68NnWLN565iH1bubJyH91IhDcpsIeL
tm3rU2PtR9Xo1hMJcIMW+KmJ5XjyM/jNii1WswZA7iJOrSIOh3euKfZ5Ed5jA9ud3IGkbATUTmql
e9EM+rVkPrpgSJY72I5wyfX+VgvL5nJe6DaEq75IUe70S+NQFapxMIYKnqJhH3Oo2efOCsPVYOHV
oNmoV4cjXmjuiF3LySukuIcytpC+f8BOyd0ridLvBqd9SoCdnEy9jyaKGZpAoYLuhYEeOTP6GFfs
Jlu1Jbgqd5T6tieSXSW6vQwU47PaFWs90Hm9DH1/UtPkqq743WkDtRpsDai6wahXEWIOBO3+moSF
s409O1vBvV5ZvffR0o32T4Y17efpNqOa0IQNhxMxZwflKONNQQMCQ2o7pZN+QcBaf8iG7KFBcspu
lfEc1xh7M9ISX8lwnbshiJxW5F+R27G3Pm805JUiXBeiaB855qoJ2gGwAc/2n4y8Pxey+Yq2STZA
d4CbUomwzTeFbE3V4zIp8vC5R1AOJQCkSjs1uy5iLUPqeugudBvxpZw80DJn7riJtWphdKiLzezj
fATMFw5oERjxxtCsakPBhWlLUCfXmZo6mAhjQDJOY20adcHSsWJjbSYC6bDMf6gH9c/O+M9ZmvmM
Q0TWhNR4GExpvCnqkstEtMUsky8JPIg9VC3rUK7kCvuJEC23GBg9Gk/uIh1CZUG61sUwIcYJQZdI
7gq5/PXJdbSf0i3zt8HOAWat42gUm99CfnqdcatlQPniMAsBLokbZKNkz630Q+rcQ70aTQd3wBCA
p+zlV0OJPjd13R8bDOZ3mSm3hWozZyFteEFs2O9dHDchbwb2RvML5ChGSGhN6z8aYapeVqN/ifKd
Bma3DU5Jo8fbBgEfsZ7THyjcPihZ4C70PLwLGrwLh9FZe3mXIIQYi22pGg9BjD5saEL2MK0IsslU
YAgbp+F0gV1uCktda167S5JKX/pCbZeDp5VI/NniPG+WFmb0VWcfvAhlvyZNMFJBRBZ+31enDvyt
COonPR1hZOXZzWxYrHvavguUWygF4X3EU7vQpPMpyeAYGUOjHix0bC5SjxcILrvhVrh6eeBJKZ2Q
Em7zFQuhM+NBsq3LeD100E5LN2qOulrXS61z0HpR80NdNPUpxq5xhY1es4TmHC0iVQbkibQrNFcU
6jcBAsfVMH799fXXfhfVcCdSwhM8+aZu2/JNVJNBsLQL4aVfcMrqr1oMz1Dlm2y8qOvc4nfEtCgn
q65Pd2deZP61YCz49XfQf3cPTrVfMCrciAYl1bd1YE2xq94kn/FFy+LPiEHWR9AbMaSUxFsIB4Dp
XJzWo/IE0GPLDMzb+YPWY5mbYwjcZXITCP0TeibNqUdjG0TpoBxioEjhkKqrDr2b49ihJvzrr629
SVXOAxPqJKYjdc2ZaqFvnmQtYjopPN/+gjUNrhCR+Og0nY4rjga20PWKXWpbQGTG+l74a3L7OzQX
jA8ZboO8ulH+R76UICTvLpU2X5B9dfZg+uJFiEXXCg2UpcY1IxSW2h3Aa3U9+NkFsHJ1VVceemdA
1lyUT60qWSG7ZO16b6xWZE7ltpPk+ro6Bp6ZIDOMptukDhA/uEqfbuwOEjfmFZCLrThdF64LgNML
2iPsT+o5lJE3ioKScZOFmNSGwyd8pZiq5w0hrTI0GFP09iYT0mcemrWrKmyLdecOzsZrjI2fifLa
6OpkgYaIve6R+9u4phkSkThEq8LryO6N9SkrcbcrTdzb3ZzA1Qk/2vber4pPimmKEyO7WCkKqt+a
RG+4iDtEv8NgIBfm3mVkqnadGXxtiPsctGqm2LkfdjB384u8wjiIiq66JWLQ9lBvA7jGn1UDNXBw
hUbZIseX1f7OmmptJtNtRHMDhGl9LOE6r193MB94BYj01kHM4cJpm2foZUpCUIPggwY07yqviFTP
AJCY36n9wd+7w9HR8+jCLzoNQyAzGMmWpEtRxMsBx4Qrw8ZhC1YautiYXWEc7ITKdYAvpgmAAQEb
LTkg00tsmGorr/uKRkFyW2WmdWG21bisSUGrQrtCF2NSR1PdRTbW1Z+8BrQ/eMeapuRFQPrdga3z
BlTXqK7Dc2m7X6wy8ImmWoyGbcXZRCCQNpoaNBSd2/bSskSLEbKGLHDoHbIYkQyCh01vtrftpFNa
OaD/uSi/ftJ+P0AQATjCAXCgWbr9O1yqoXdYcfdd9NwFzTlMDe1Wc5DpL0XoLV3G7dXQlPFVDYkC
nES71PTBWPSwdJe1IIRRDMwAqkrLPiAzGDHhtY19CXrr1u7unEx+Grwhv/Oo+f8ZWMR5+24lVjF0
KjGGIR2TJ+/nGaOlBRUmvXb8rHjgZUeYWF1mv6/jkBcXrMeN1ev9wlfcbOcwLVx0EI9vISlf2bGz
TzVL7ObJVKtinVv14PXSnd4hspc1zHc0ZG0WXo3oa91VJ0PLdyGJw60mPWUhzawm6HedfdmN6sJw
qy2KYp8HkGJPRiQBrtTlKUzccktuOLpL2pK0GaNP3fQPv75ybxBs8xApTSZvUhW6pRLF/XwKxqTp
mLlF4bNM9GrtRJbH+8Qdn2Qlr40gjw5Wr1nr1uvwsUJfrun3ylCJQ9KX62ISF1M6/2T0ankUeDFD
i9cebfwurgwc5hE6bZXavM+JCFdD4U+yLW6wKKq4XZJUsRZkXIrLMXU/NGrDoOYyqRJK996VjG5l
g4TBr38r98/vrjf4H16huuQmtTTrzUNUdomo8LlNn2OBh2KTI/9S+76DPn/r2TvsJVtMN6IVOJn0
5IzerVn7X91ixMZW1cUmNh3vNC8yh9QugF99UQmQlVjwhE0TXTNUubtcVk8ot/dHhXSvrJN1oJSX
6LD364z6MIRu/3Lyj7kywSkH3FsXONJhhRErJsYiwriM0qfA3qHEgzF3j/wLMNrUMRYilxciVY33
hYVHETV6I8J8EC+DCMZLi0kSr9WoATeTJt4yt3mXkPe6cL3QXzZoDS0qL52KH0yx4KUk6WIwLQUt
pKQmIRjlZyVFXqmewNJe4uBkzUCxAEvDFxONcq8McbGiRHEGv5hd6v1dXY/BBVNOj+S81UEmSzEj
DNt4WadorI3GewIUIJ5V94yn8cEpSiTAGK3REFhQVIzOMUHdYgTQug4RSlokk3yHJUoUzov0kgjS
OUgrCw4UsXCqiUxxofluv8fk+msfNDpVh1Tbu5MQtKunz35TFIeKPOYCrZH+mCPu4xbI2dZQgnqG
wo0gTEF6i4SHii/LlAo1xZSBa1ucZrPi0LclXIQwvrfMEincSbhbl+TcwAzt0lQ7VP5Qncz2KwX6
+hwTPSxqZrRQRLrt5FdyH7XF3i3JEWfDJxkr3pFJD/YuHmIAJdC6RTgAViY3rh7EtDBUa4Gwc370
3PxT1BfPpWnzCzNxCR/cvDEbpFZtSJgddNYz1nMHvxfJ57QpT6aFmEUtvasOeb4rOJbLSktuEJzJ
vtoe70Lrkty+/ZBqo7UYKD0cUlW/7IWm3w6avx1kHl11zHigSgz1BcMS+e3O71Ae8+VCgNe7sAJS
/7AaeRnnWOuEvMoPbe0PJ68hVTVKp7rykE38k/jS/l2Ma1uaMATzRxs75N8hoVsEbbnrzObZQnVq
GfkDYU+Cobp0GsZQQoazlAU3ZLXRsYDA4dXT5BEzjhWSBNXWCsbPSR+IbRyhUxEK9Ao+kPWwF6Dr
nV0UThkq4njef0eEZePDxKBhiPNOKiWOyEo7RKNca6EbyOh43SBXGt7BS0x3hqNafYji9MIA9Hlj
RKiBlRlWJoDexSbMtK+m6OQ+VI0tkkfGTvTUgGA9RE9J1cYrkwfDzhqfiTl/q0sCsenBpGxNM4gu
MCHNDh1Y/GiSCU4rbDiaUNeW8GQTKl/QNfpwrabYo/lj+txLkEZW39Zbz6WgFE23sFsGl23YDqdJ
l7Ae8/JlVv9fP5FNqpl88hnfQgqEfv1m8193WcL//3v6zPc+P3/iX6fgMxXJ7Gv9y17b5+zyY/Jc
ve3005H569++3epj/fGnjXVaB/Vw3TyXw81z1cT1r1tffgecmulAM5nmDsvIN4f4jzr9m5zzxwf6
x/N80Lshf/7nbx+/JEG6Cqq6DD7Xv31rmmg7zJumWd13os/3Y82/51fHiD/ynZsvHNww3jkQfwA9
I2w0/SNpEWep961Zkeo7Ihg0ajVcaqZ/xI/8wR/O5//tNPz6F/77bL/cNd+/+U+n81e/4OUETWeB
7813/msnQX9nWxZJGRXozB+dBOudxOzHYK76chKI9/5eJ0FXhflXz4Kpv9NsnTSbDax3+keU8+Ot
YGvvsHbgNEhSiX+vnz9NxV++1Jv76f/hSeDnq0yCkGcwX37+myfBMd5R+lEJ9L61//96Ej5nTVpP
4xVDefrjeIA24n/2ILw5wg+jgcNvBIQF8eTna+8471QNuLamki6c/v39bgHHFP/Zr38znv7w6813
czqc/Oz3H/njA8AY+I5hQpAFoLDMPx6Qv9dzgInGy3f6nz8GBldaBeNP5eLlJDDW/XgSbPHOJJQ2
oUK8tL+c9b/TC8ERf/kkmLz1yOwZ2reTwAT+x5Pg6O9ImWuCaH6+EdS/3UnQNdh/f/F5MO13jPZC
c+w/HhEpiL/jcdCAnr4MPH+jm0Bw4f7izzfsd7owLSZS36KCN+9DIqJ3Fm9M0lLfYqO/23BgW1ON
6a+FRvIdDwJZC1N/udPfngRVvBOmTTHrJfz4G90Cjmb85eiYX6+aU63sW+DHa+/HccDmCSExKWFo
/k0HQya/Oqm3v3QPmCaRkdD535uQyNZ5H+oWeG3IqtO/v98wSF33r74MCAwdw9HN/8Pcue3GbQNh
+FWMPoAgrU7URQMUToG4rYuihwS9lNdKVvDaMiQ7ifv0/UakHJG7aYLMAqWQmzjOL5EazvGfkfj/
8xXuQplU/EtZLW7D/+UYBo7NpxCprhsMmE4GsgS2AMkUBGq+Aj2AKNTQZAwZiti04Kbg1WiXT5hM
x5hBoVpJD7wiphEkOANZ5vyviNTghqmA9p2onEL6MQpGLxwPDRkfklSQ4yDI2TSC3e+IdoH0hjBc
VGdgY5JSVrjJg7dvcAcNg+1hYjxrCO4U0fIR280JAmRkH33/GaeYCghnIKNOm6b2kMSmCTilMjRE
JQQ5No96KSb/uEtg8oQWN7IoVL7mKzq/iE7hTHsUcpPkFWMEUjIC8wXg2jGSAKmmFS1n5Mp8RWcT
8Quk2qyTBcO5F4paXdtdCIxiwy5RuSaOdO5hfFkTRj9ZAf1244B7SJU7hTrgwqAgWM6yAuPQUAsu
rNhFpBcpzct4HJUUFGmSsXZKe07tBes3TcJt5Cg4KbCBaVy7YNQaoUkIlGGSuk2Q8HutEUyV4B1C
lmqcAxldyoCyvZDgVLJAzqCEU7khRRYsv2T5qAm6n61CjG/5DILXqoI8TRg5Qv4wjBSbjIRaBs3I
OPGIcPmUeJRvvyiTnIRRQcnZvuQgXVA1yQa7U1BniFQIGKqmLqTgGzRyCMpAA9RVUlOJJ5Z2q4/Q
M8pcfVNlDY2Q1mpz3BqakkA5RU+KtpQrOs9oQz5Taw2KipMw88qdFxx6RkUCc5bI1CWnIjKGuMep
dvkECXSMGT4OZd/xgTEkc1ySNIL3bB3H+ISAwXPWT1EcBXJGZMf5GIstl8m2rl0CiooYC4mjYq2i
5LwjrXuIOoRawDBGVN98BUYBhkXFHuV0uVhZiE8tir7SmsY8qQx5uGbJH7LKtSxALiiRE3p9XLHF
HsGY9AKjNNW7QKjAi27K/HjYXBMpoTSYcur0RnRuEv7Nxiqrb9cLlJghR0OXXZEJ1rIw19lrnMVN
FZ9ezOm9UJ6FvEjgW+XUDZ1eDM4CIxETuIoIihCNiUeiOgVVpk6bUDLMyQfQTH1UI9YEzKYssppw
cb6i0wXCvNPaBdImfGGGtAHVmWN2AQ2RkLvHixI6eXRSII0iqlAZdgHBcI6Mu+JhEC7I+gmW8RAX
ZRjdLghpULsLUIroGmiWPKkU6ta6UOxiZkibQDuar/i8gwIp1e4Crxo2DSGDS6QGGpECS53iOki/
nb2ik4WCwFa5Czl6EY4dHESr9kICZkNyCbOQpovGsA56TNaBoEa7C6RTTQPrxun+QxpqnZjcGMm5
W1GwijiiXWC8hquCK3ykEsoxAUPK2V9s4FovkE7Nixx+UrT+Mqe10HoKYiOoqRM8fcZGzmV3ydu6
OlR0/lKOq6CuvmcYQpk6vXD0WeVaFoijc8gpnAgXYcZ3IkoGfmu1I9qPEDqVdoT5CmxETZzNFphi
YapFR0TJq8podwGvkT5dAkh6FRZLuJYFik2UH2Ap8CmXZZe+1nf8ChX63NvCpLX99Y/SpdJ306p/
5ou/sLSFHAKsOluEye79onTCWGjLapK/v/D4TnOQtPrHJWia7+P+u1vg4a29ey2rWn74qu/Gdtzu
+JSLdPq4x5S2o++/+2HfXrW37ZqFj9+KZH56koMGnmev+QvA002AK/UJNe7Y/zPc+cAzc14PfNPe
Te20POLcmjMzsbXI5+2+fzuMfMJ5jW0JvmpsxpeP7fWwRrasWT0y7b7bh56hKB74TMXTgr/s9u2H
duzWyJb7r0Z2fWZnw9uzc2Zq3175225Jtdq7MCxq7K+99+kIWlpkGgLHd/4jO9aPFvkVO9736x3P
cpL4yw+O9up91VG/uG53ngBmlpShfeCLPcMDGSq4POF8Ii3fQQ3NVKg20CJ8o4o8jRp5+OCLhe3s
0sL+fKibLP9HDQzA4/bmaVn5vMmWSKCF/mV47KeDbbZVei32JSOUPe1BNe4U5uWyHZ/27d31ejtc
TVn/yNPUbnePU/fw4Mm0631U4/fbXf+u9Tvq6PE4wQm/7LEFTJfxJNuVWfWPPU09f+7vPd3kqpin
QB8exxBa6sNq6IHvXvg6xDUtaZF/7a7GNvCeYJ5IPVMP/b717ZajV+uBP5y9am/vp13vm3Xwpfh2
CvyfunHqPE3F6C2paZ0C/LL72G89Mwa4lEpOAf73MN4sSKJhgRZKvxp6GB92Z+ftOGAp/cNJZv5k
N3jJkNDg7FNYJhLUPj+fufZ33KZi1bA3ezwSP6phRpzkN9XQY8enSBec+VXa7gwt8G/d3d30tH/f
BmECnwCXjKQW/vfdcN2dXUwHts2WALTwfwyPnxFEN+PhNDc4FERXyNLC/8nud9PUeS6FS4PqsT/6
UaVLqWlx/3pod4tgiCC6yrYW9nU33mLZPGTbg6dG7olsAvFmfKMk1rTQb1rsDqMq/aPpMrhq8G56
OHt97OEtu0aN30/b4W7qPbXicm1q7KeB4Svvlh2e5cS20vw38rFM03Md/zD/tExDOfbf/OSa/MZ2
37Xji38BAAD//w==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97022062-B9C8-4C9E-A169-D18A32F2A230}">
          <cx:dataLabels pos="ctr">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E1BB0B07-078A-492E-BA86-592618D05BF9}">
          <cx:dataId val="0"/>
          <cx:layoutPr>
            <cx:geography cultureLanguage="en-US" cultureRegion="IN" attribution="Powered by Bing">
              <cx:geoCache provider="{E9337A44-BEBE-4D9F-B70C-5C5E7DAFC167}">
                <cx:binary>1H1pc9s4s+5fSeXzpYcgAII4deZUDbVbix07jhN/YWlsDwlu4L79+tuEZEvmKIlPvb63SpophGh0
U6AeNtALAP/3Y/Nfj+HzNvvURGGc/9dj8+dnryiS//rjj/zRe462+UUkHjOZy3+Ki0cZ/SH/+Uc8
Pv/xlG1rEbt/GDoifzx626x4bj7/z3/D3dxnuZKP20LI+Ev5nLU3z3kZFvkv2k42fdo+RSIei7zI
xGOB/vx85Qn5+dNzXIii/domz39+fsPx+dMfw/v86zs/hdCtonwCWaJfEEQpJpzp6oM/fwpl7O6b
Ncu4YDrH1DIQ331evnuzjUD+d71Rfdk+PWXPeQ6Pov59kXrTbyDOP396lGVc9L+VCz/bn5/vYlE8
P326LbbFc/75k8jlaMcwkn3n727V0/7x9tf+n/8eEOD5B5QjQIY/1u+a/oXH7Flmrti+/Cz/OSTY
uDCJZVgWM3a/OBtAgi8IIZgR3XqFbPc67CB5R4dOo/IqOABm9tdZAvNXJjoZfyQw5MLg2DAsRE4C
gxC6ME1CuUlNhQx6eSl2wLyjQ6eBeRUcAPPXw1kCswhDEUsBCv2BoxgyCCKU6jtkrIHK8AtELBOG
Mbpr5y/fvUPmPT06Dc1BcoDNYnWW2PwVbv/eRh+pNDCBgFIYps5fR6s3E4x5YREdY0Pfj3YDaN7R
odPIvAoOgPnrPIEZP4fbeps9v7y4HzDP8Atdt5hp4INSHCPD6AUxLZNgZO2Uhr58905p3tOj09Ac
JAfYjCdnqTRXQbj15IdqDb2gFibEpDul0WEqOcaGswuqW1jXGTs5oL2nR6exOUgOsLlaniU2f2XB
Ns63HzjZYHIBCmHpGO31ZjDZcOOCYA5GNd3bZwO9eU+PTmNzkBxg89fNWWIzkqHMtk8f6M5g6wKg
ATOAGDvFGegN0kGxCLOwid8OZu/pymlQDpIDUEZXZwnK8qPVxbogFgFfhu09zAEk3LrAlo5An/bq
BO7OsTvz+/6cxuVFboDKEnzGM/QyF7L+QKOMGBc6g8mFEXLSKOMYphddN5G+bzffYvK73pxGZCc1
wGPx11niMdqG4h+ZxR/q+LMLgxLT5GhvKg80BSF+YSJmMET2wZi3qLyvT6exOZYdIDQ6T4Tun/Pi
0zcBsZmPBcmC6IxBmYV+Ep3RASPMMNfRq2odD2fv7tZpnAbiA6juv52lMt14EM77tMjDbfz08kr/
5/4NgWiMYRmc7t0XPrDTGLqgyLL0PmKjPgOT4L29Og3UW+kBTjeLs8RpJOP4+bEQj2XxoTBRRhHF
eO/rDEY9BgEEDOFQZAzs6Hf25jQ8b4QH6Iy+niU6LzmCT/KfT2CUltHfHzo5gWWtE8YYPT3uMXah
I9A3i+21aYDW/7Z3p2E7fZcBfuPRWeJ3v809SCUVMv5A5WKQ3kEYpqt9nGCQS0CGfkEppBt0spuu
QPnezFbv6tNprI6fZ4DQ/XmaFCtZilxsPzSnoF9wC356i8Ls8ybCgyDKgCzINuxD2uQtMu/qy2lg
jkQHuKzOE5clvLLlY9C+/EL/ue2AIb5mMGxAAPQtLBa9MCzwZCE0tzMaBrC8pyunUTlIDkBZ/jjL
4WwKsR3xtP04TAzrgnJKkYEhRXCsKpCjJhbDxOgDov1nYMi9oyenIXkVHCAyPc8UwuIJotQfhwch
ELjhOoPE204VBqqCELkwKcegLMbLt+7Tbb/ryGk49v0fgLEYn6V6/D/wTGHMAqdUt/jpoA4DzxWC
cBZ5iY0OLLT39Og0MAfJATbfznM+uSu23ssb+wFzCb/ABmaQDDgEOI+HL7VsgMFMb5iDMNvv+nEa
jZ3UAIm78/RpFvHTB9tb/ALCa5zxvVXFh3OJCfM7BKNNvvdGB/P7Ozp0GpVXwQEwi81ZDl9rkef9
/0kiPlBTwNU3ICX9ukpjCA7EP6lpwHyyz+4M9OWdnToN0BvhAUjr2/MEaSvi54+Dh9ALDOFpQo8y
NccDmckvDGQiAqmFk7bx+nfd+QkwO7EhJJMzhSRrPzbM2ac8e1+FDpSFmbByE+wBzPdoDKzi9fb3
PfkZIC+SQ0zO0xRbb/N8++iV+XNR5B+oLsYFJGtgnSbbuyXordsC8WdTp7D0yRpkPN/dn5/B8+Zx
hhidp0m2ea4//ZBZ8KHwgG4YpF969uI1Ho9msPwJphqdwoC2G80Gk817enQaoIPkAJvNj/Mc08Sj
J9ztR4YtYYkN6A2HLNtJ1xKiMKBUYMX1tlz/GWCzfkePTmNzkBxgs16cKTaQssll8YFxGGKCGcAR
rHHar28ajGucXCAOoRhYKf2irTu3fy3e0ZefwfIqOsTlfO1nWWbi5Rf6ADcT1tGYDNac7SP5Ovz6
x+NZvyyNMVj49JIP/ZfO5PnvevQzcF4kh9ic5wqoq+zZ/dAkDL7g2IKltHgfMx5YarskjAV5GtCk
4+zL7ztyGpAXuQEcV+e5SnAt4+JDcy4EUpWQbUYcttCcmvmRDn4mgViaiQfe/zu6chqRV8EBJOvz
DMtsnv/OtnnwkZMKLMaAhU2Ysd3WmX+NXvwC0mT9jqjTi2rf06PT0BwkB9hsztPD3DxX249Mu2AI
X0KGGGb8024MQiZEZSjuUzNKmwaD2O/78zNcds8xROXbWdph356zCMaxl/H9P5/uIfuiw1oM+A/8
+uN5HtbLmKZhctPCO9t4GOb/fU9OA/L6CANEvp3rGFZ/Wj834vEDU2KwNYAYMIghsh/FBtgg3bxA
sG8DkjT/0pL39OY0ML0/+fIkA2w267PUlv6J5tsogQUxH7njieAL0wKHHvYzn5z4+xWBMAFBDm2/
AHfgwLy7Wz/H6eiphlDNzxaqy+csf24/cGzTLxDoCKd4v4Z24MowSCxDkgD23O9GOD4w03qcft+n
n4P0IjtE6PI8EZJZ4X0abTMJ224/0GTDsJUGQ3qfQiRGfQZryxhsurUoQQzSaeoz1KZ39+snSA3k
h2iNzhit8Tb42JgNrAMkJoZpZ28UDF1QHc6BMPvN7S8q9aLNu9DNRv3Wv+/Vr5B6kR7iND5LnL4+
9xGp/PkD82ugUBYBD0eHRekvCnNs2Vl94A3DFpGfTE/v6tJphI5EB/B8Pc/42jXAk7dhtf3QzR9w
WorFYYPOHh99uC0XFkFb2LL6rW67IRGWRB0HdN7bq9MgvZUe4HT915mqUfOhe3MRDGPYIhBM26kQ
mNnHKsTBmYWEDwC0X8U+AOjr82+6cxqZvdgAkq/fzxKSW1n+v7EXIAyqQzbaeMFm4BxZvXLBoTaw
HmqnPIMA9fv7dRqkofwArdvztBd2T/Uyt+4Gmw+JLhAMmU9wh07adqBdFwbWIShkDmzv9/bnVxi9
PM0QofO0FO5F/ijjXHxsftQEQ45iOFVl93k7zFkc8qOw8w1W3+6GQVC143noXV06jdCR6ACe+8VZ
Dnf3rYQD1tyXH+gDdMeAMwg4hOB+cj4EhLFhzw0iBIIQL+C9Aef3HfoJNC+CQ2B+nAUwj788++14
ZHvD+b888A7C2bDmhjJY2PFWZ8A0gFMIMGRPD8t0j2EZnEX38/6cBmcg/uYR/j8ddPfzQ/BeTwgc
b4vtRB0teHQO3q9b1ePCYYcD0f14s1OnN0/7ommLpz8/GwSmj9cDC/tbvBmnBj/a7jd/lXve5sWf
nzXTvIDDCzGsBiHcQLD/8POnGvZ+//kZVl9dEA7LSCAtbnCDm+D0xr0j++dniPRhOAcEsuH7jaV5
b/SACCymAw8LDBAE2SgOe+1fD3O8lmELaeHXH2Nf/xSX0bUUcZH/+RkjeJpkx9f3EnYPwbZVncOG
cIOBdw27WKH9cXsD4w2wo/8TIj+LUR3Q5xTLNY11fNekoTFOvI7PUGUadzVJjXHUZXymWnVLQ7tW
I4vxrjUMg33rKVl1K8V8ShbxrXClN3arJF2qwgrDNLEPdd606ZL1xYDmu13ywqjlKzMumrlLumx1
KMKEH1cFibSlDOY85fjeTcJoBQlxd6T11bSN9Ulde2xmmCm5N1jxFMRFfeU2nY08byJZ5k+Drm4f
aJKO4gLx+8ptppT7ReHYOuvIOHQ6Z9m2qbNUV2bCnWXsuGZmH+qBg/BlVfl20OruhDCntYsM++7Y
qju0bELE0imcFIeWqu6Z5ZUmHf3vJBD+vPVJvPI7T67CvvCcho1CPSGjQYOqqsIUmVwFSaDltrpM
5tytg5VqC5tGm7he409ct62mDe6sjZ9n1dRNHGvj9Vdd0zR2xqkcJ2gmc5x/43qqXRehDGaB5km7
SSq5qfrC0QIoWNraNIlruyhqt0xsEpnROEldPsNFsUFu0W3cRCO3CA7fmxiV406zJqO3npvUazfJ
79Iocsa6p9PqJgj8/LLxRsyk+U2ph8UNPEc1j4UQO5pq6HXF5sJ3F6pqdoZ78yshdaOQVnOcSbmo
GyxTm4qyXdZWcFwoWmKw5qhB0SqS3O0xt/Cm9as5QXV4lWHh3TqORmc5MdEoI6Z32+Qtsqs6b8a+
URezNCjwEiGjvExYXc0tlIoNbXxzEludvDEaC4+oFnj3Qchiu254tUziVB9LowlHfp3739RV+HqV
15rY0Q5XYHMZcz/0zAkKMzFCLKYz7jmlN1L1Oq7ozI24O69QW46rzkttLa+9W9YE8bzLqnTuNrp1
k+RVZlda5D95TT0pUi96KJwWjT2iiTUtDGfl4oCMnaJ1prIk1I4Sx0U2mHrUhpdeTpPQkBuv9eRG
Z5nctH2RspraDc+SqWrIrNZDoDfQonkFta00eWRls06d8MHwo9obJTzVLvtqHFeVN5Ks0y5xKR9A
PeGBXqtZTLIvebdAuIuWHS1wapOAoKUfh4E7LiCMOcF1l+2Iu3Y/R3+bSeTNWUTFRHqaOSorzbdm
VHvUiqhZB8zBm6jhI8tnYfetCuvQ1lPhWrFtuUVoI5q0tkuD9pp3tNkVMRmDhDimuI1lyzTrZg4B
1iZsRg0x2lnIXPFFOtKwjTaLHkXtzhu/bO5pnm1YnM6CfhxRBYx6zpL244iqRmowOdQBwCuni4XN
MuSvigpFay8jbAzTTffddfSVmRvmkye6W9JRcR9ZvJ7o1PFXssuitYBdKDvWKu5WPonk/dFUeGJ2
gfVBg9kFUiQG4ZCc72NSMNH0s8/R7MJQJErP9KznwBThQvDAD22Di+RSS0x5WQQG1NXlsD5kPar/
63Iom7ddMNKKhkwI7vS7MnVvUto2V5EQ/p2sR06URyNHts4k7GFWBTI7AmNYFKzisNjRI0N62Fat
Vi/RaJkzUXwHsVeJA50anYttJfH770jjbJ3GdXzbWllg55Wsvwgjy1aO6fljahbJ1g2qS7fB7reI
a2JBLCeaupmVbKtlIdxgm0cyn8IJz9bcDIP8m6ZFi8gP7Lorbhu3i681s6A3kVeu3ZaV31tKvXkH
GygmiBXl97hKIzvKcu8qork7z1yGRihDkc2z1nuonLwdRbrerKrYam+jIL1mPT23Gm+iR52zSAWN
77tSHyl6yX02bQvfmDlR4D2g4qpuG/bdaWNtXpUZmSiyW5FF4SfizuVWsSxIF4yd2hUP2PDBuX41
xE69fRakb97YNhBEg3NuYAE15LPhpCjetx+9fZ2PrdzUTfHkowAHYgRTl68H3QPRO3NUtwbYDImD
b8rOgqlctg96yM2R5hb5qstbfOO52n0LCjtFtfTHbegEqwzrwSpKsv2VomlWdB3EnTsf0BVvU5pN
biu+Q7NvptcZzuAXP3E7RdNzf5Z45RdGiZw0ZVmv9CKiqyCz/EkkO/d7YfpXrFdu6tDr1CT6vWI1
PLJnrTrjiFWykD1JDV/7SYTuTaeVE5Qgb5x5hUs8WyNal8TXVlkvQCWntU981+6v9JAEru2W3v7q
beuQT2vEtAkkSLzlk1aOLo2sJCMr5vpKa7vjgido4WMzWwzoB97ASfSVqppUroomcuYiaNvSPrAc
ZBWNyvjKqMNmrkRVo6IPxSKu32iBUY8bGUydLmy/wuTpj5CFsu9mWwhbFFb9t5sU6y5wPdf2g8IW
QiuFHYnELijPbpCIspFG4zvkN/6V4enG3Wut4y6+EyK9M6rIv0J9rW9TNQNmqgPnu+S6/hte73L4
Phe+QdVe2w7f17cdaq89o3HIFkEiSttHwltbiUtGDTXkOGLEXSuaujoUgWpwQzIyUbPnO8XsNY4z
/7UmM8jTHisy+E4Yw+nIvA/4wYJ6NlDkxhOa4WVYexK+flt0mfXFYr6/zgOnGimNBpPgsYyx9QVM
H7FOX+kW0PNXetWJeiRTo+1NiMeGCX7Er+jYZY+hsxUZv+FF2JU2KDdaOa9v7e6qp+ldnk58YRKb
e7kOjP1LrZpVod42daUYYXYkNizmhDsq4u7mFnLiUdp5+liTYBSnYZDYccXjZdobxZHE+szTsRir
qh5b4ZcC+bua7Dmw4ya2aCK5FPShK8KR5bR0GaZFflUbdTIqRBA9ptQb+Y7ZPERgJk8OHCZ9cuhl
XlnmgmEc2AUywcg61BP8G2ugD18MUeydXcOgcJKyhYcoJmUrGYxB1pPmhohqNkWpMVGOoUSzsDS0
r6oSBPOaJtrXRJjyVrTbKmJLJ/fdtWlmYBW+VhNHhw77tbNr5YJlX7jbjnWYb2iXGitMQneeJ7qx
ov0V7mnqStEOrTJxtNmBT13Vor5BcSdWNePggxCjmRZpll8FnbsvVIMseQNO4QtNsXQwyY5UQ0LD
htpZLweHse5vo7gVIw9abv9aU8x/awoD5xAO5+cE/iIC+PRvpzyXVkLTGw8/0bhwR7kQaFW+FmYu
4E1V9aIgYB0m7gQXIr88kNIYgAlFhSedoGSjiYBsgjy0fezla9KWZGP0haILn4QT3iIyGjSo1oaH
4NkaYlKUXCsWshMs3Oiy8sfCiL6njUALKml+lTdlfoX7q54uidnOd7yBT4IrUgbLilTGXWdIfs2Y
WGZ1gu9w0FrXfVuqW0dteV8jpP4qZdhOpKGli7xO/KW68ut2fxW+Xh1aD1duzfxlYOTZ7NfYIPxv
BYCdwyacagkn5vR5Jv0tOB7znNBv9ewpKOIuJxOW8Gnmtdo6tNLrRGuqhartSAw5nZ3FZTt24ZCL
Ubir99yq3Q9Ee1mzbNHGlrbGkUerWcvl0W1Ug+IVpkHGhawL20kyf+TLTvtBjfhGJhlybQiQtAWD
f1183Rhx+lA7iTsKi1i/1b2umcRSc9ZpovsLQ8TpwjI9vA5g0pyg2s9ucRT7ozb33If+jl7A9P6O
xHGDGwt72YxoCbaLOo0eYan7LG3q9ruoImfSaay+RKHpXCuOMDPrTej7vl2o17V/PRtS6ium3tk6
bRObYjeclq8tB0ZplOEYu1U8imucf+GNtMO08W5Jyr1boy6NseBWPlW0V46iSYMxapybtPcfaefF
U8NxxDjvq4omQhZNUw62H1Mep/taj8FT+6IYFU3jvj/ukJ9/UQ2He0XKcY0NYqNcKy5J6k3Swoo3
pduAP9xfMSOSm4TGdIlSdzKgKw7V2Esq1oMQ7SWzXvL1topD0RWbIZrdbRVpIP72tjmXv5mzrX+9
7NSAU7vgiOl+QzysAR7M2YUpdL8NYgdORYrHCDFT2mWXgoeug5tuIitaqmpKHWTTzO/GsgOf0FbN
A0bf8hgb7dgVU9PfQ3Ee2NUtVVXd0kroVWjgaCr8ot0IghPDLpyw3CRLRelq3G4CRWaJ70zdWm/s
ECZ1wz60Q9S2tBkLg1mHRLvZNe/vgiCKZGdZRCfSnSSZVRYQMSmzFfJlGo3VpSpyLXSWkTtRFb0m
2eqI+cDW9i0eHJ2y1MIJHGoAt1Ok3aVTCpiAGHamTh7KdR7H7TQBm91mEHtbK5oqKEQWGltdWjVb
JXqbLUyv8Pa0A6PHi/0dFI0nlMPawl+6X2Tg/EMCA87jA/cL/H8YoeAI5bfDncs7n/Kk0P4O8mBS
QOwC21pmpWMky2as5ojDXGJVvNlYD4og4gRY1ZzSRjgdB12351c0JdmJrtlUjzCS9HftZ6ndvd7e
f/elwmf/MHgJgibKv0R9UbEbTyfp9c5m6A0HcMEPFNeKguvEX5HSGDWAy5egCOkt1yp3nBNJZq7D
6W3cmf7STI3UVq0NauhtL0AcGAcUCSKuIFB3dpjn8UzZNhoPyjHojJyrqhul5dgIkZzrfTDdc15a
VeT90Koi76pV75kHsijQ4zsZ1dGiS5p/nNaIrj3di3eF5lZPXRKghSKpxtIKq4VvZP9EKI+vQ93o
xg03MDwJbBAopz52x1VvOfpVHoxao6VXaauXS5bTZEJzx33ImTbKHA9/7zpn7LqpnDlN6Y1hcvFu
qxR7tyhoJtwttCtFakQjwZBNvHFNfZjjytqY8KKMp54mqhFFkl+lhFtXrL9KqOvaEE0JF4eGJuBk
nWrdSLEd6OomZRFXRw0QK+xsrGtgbAiHdMsqSyG6EYA15yfyWtfMx6Jlzfe2kvGUIdrOzCRpvzul
vDJLq74JPO83AyGDHM4bsxeiYnAYmw7bteAQUXBhBjGwsnasTE+75u8mg0i/bseNFtsmaega7LQv
kkZOMmIF+QdXHl92vl7dQtg2nwcsqkeqqooq+WrGXXqjKoaA9wb2UjpTVfVQTNeuT7+oWunE1W0l
nH+CMC2XRqUlG4itkl2cq221iaxrbaliWLtYVWhxb+pVYTA68GEVxeKlM0k5HWvhpTLCIg6WcpCE
+ljZXfJtlbc8GhcsmULai65xKG9VcF8VSRBdu1WWbFTNAQgmIWbmZJcN8DPzwC9Ri0cVGKiXxG/w
WF1FZmN9TdtsVfdxGkUnbUAueeFYXwsrGdJxrYM55ItsVCPddX5nydE+KwYmI2TXVNaMwZYiOJ0c
wyE8FsEE4ptvhzYrNfKizU35d97W1jh2nGxRROXGb9qgtZvYa9auzJq1upJBnC/MLN+AP5fTS8Xc
V6Pa8Vub45tQD9maSxHNE869y0KrozXzO3PC4qi5hZmF25kQ0ZZFzTIokxwMrNCyWRUYT6xtfTvW
6caAmOAagvgxRLisFvJKYJGkHazjtM2wja9jFticdbMycgzbq4xAPBvwl83GcetFo66feg6F6Yl8
ZfXFgVbFia2jxrVh1RqacDDvihtZmYvYyeaR0eB77Hty3CaELmio4fvCtFaOwZObMmzrG79wljAE
Bt8SdsVYF6ygK8FKXanC6rI2t/2qWMo8RHNFy3gFGSLD1Wc7txkST1/DJHdmB0db+eaHqnKsld/9
yqtIisPUkolDq2KRJ267PBRdlbTLKIzmUVQYc4zdJLUPrbs68yBhZTrdgvo1uerMelzGUbrGfU2R
Cph1lnrRrFUNxpg9vZK6mLa+Xo8ONMUCOZwHVLb5rIYYb/a3j/V4UheNucCxCe5X0ro/IhzjEcQu
26Vso/geZf6OLh1HLlrP9ycQmfN+YJlDLAo2lFyRKDa/IFLcmT2dQoBkGvDGmcUaiyGJ1HpdbTtp
g9pl1dTmbYyluCvkVAWeSI5URcWPiGd5fYuqhD2bWx2xuWKa+tyDrYm/shawDknwgUrB2MgM2DZh
9Esf+mMtj4O1Da7jhMcd/jvyQF/6vy23UoVmdf40bcPCPtCIV7SVbUAgfMcTh6G+As2jr1KKd1BV
/FRvYzuM4JFYWtx6Wtde+hWHwGhftFQfwT7DZnMgmSLX7TY14nlqSLJj87AZTE09t0aKhusAjWnK
06nOrWaUNHm0QE3Kv6ampk9MnEBGt68mHcnmQWF54HZA1W9jyAfKpLBVtbQouqp0sla1wOvkV5fu
BBUlMqu54/vs2uXi0dejeBmZEHQuSePYKgXW9g7IgKb3tOAt34GmUchc73JtA7kSW+2S1kZgd5r7
owyi4FteVdoEGR5MKa3rrM1Or8YhDfQfeucudFSaT29ZAwazD+lZaVpVY9E09czKPAaZl8rbWH2R
6hDO1XVv5InQ25g0jXRbtap6bTUbcPbIQsuMULcVjVfU22RaUIyw18aTI7lUM9gstGAdQOp54RXu
iocOzlj75ptgppEIgmOqmiU1mbHAiyeqmhuhmGCrdmY75tDxRkZYZUtVdbX0O6NeeWW6GfrmBfnI
wvS5dEpIJsIRVLctTcU6MdF3NYspEuTmluDfiismOVu5AbkhrYQ8p3LIUNTpdoIglnTw1A5umWo1
UggoDfw1zdHlokHCuuSdA6NPUbb+ZSrIwmv0yPYNC1Lubb7EfeHCljVIGMJVJwMJox0fH0jqSrEp
DlVVhV6wfOk4KJ9B1l3YvltaM8NheCKlEN9NKVtbdG23DmrX+cbbK49V4rvuUGfZOXE8UlWDR2QM
e6ejharKIl5WMXJu/Mz/4eTmNkAtG7um01xy+EtVd4UXLrOwah8UXfR0g+gn6Qxi6pdCw52t0qGN
yYOJqqqcqMqGqoZD2vRAK7tinnT6Qst1vHZ0T05h8tMh6Q3VQ8Ffq45OI5umRMxUqwuxj3bHnaWG
v+7EwklSvPa5n07chsQT3GFr3YAbbrt1nf6AwEE3Ep7pLCuITN4lpQPKLtIfJNDIzDfCYpp3evIj
NchawMx+axGP78S7nm0gHpXaWNHBVCITKvyVSC3taPkDlolv+xHDl2r5A1gC6CrvEOAAiybamBUj
2oGVaJVucMXKO9E4zLLBKwfnAJKN40Zo2aTyIYGlaLAxETIY7I6X8g1bTL8HNXg+tpdo/AtpbzoI
7skR4rE2DgwsphSX3q3OU6dvTPu1D05lwtEbv5ohEO0jBsdGF6xXhL0N3NThuHA4tlXFl4/SeSzS
4rSKq+QhcUg1isD+WuqViDMbCwTl7tp0KF1WLNFHhmeSEVVNOwbVtCsymsz8WoQ2JD/TWRXF4S4Q
Dfs905kF7+ZEuVyONJOZ1PJwohwys5L7Vr+K5BcOqqrWL6j1DOqqzMu7jJVicaAflkLUL42KX62J
OLBxvb7zu/xGGrHdxYG4C/xmwqqo+26gEHRKRBqEuLL2O6+7xuYQ490EvN6xaR2r1lGjGSNl8IB1
oU8disQuP6ZoB0tokNE4MA/MqUH1cGeYp8Qui3G4qdFUqwL71hVvio3KS0ai/oK0oL4nGU0nxA+L
FdcCvtLc1ptomh99z3G2gcPM222pAsRw7rx748BcaqOkSK8IBdu3NvRLmLXb7zin0TxvM8gX9FXF
ZsBSplWCqtiWTptCWLuJrg/vsttGd1XS6Je7lxmbSTPHEfi4ikUVRf/ie6a8K2upXx7oB151z53S
aFTu7ufLVozyzstG4KQGNxCJRuMmp3yScOrfqMKIxEMXkXapak6NrGsn+K4qSsZjjrHABc9hsQzI
nLpPEwf6b0ws2Hj/LwWCJdcQlYFFRnDay7+8lqAJ8sjxZPJQeEZ0CXE5bx0S7q6bvI1GATgfY5rT
OB8r4qlm1VAk9Eeek2SpHM2CX5WmW92oSpBl+dhwLG+mqlpTorXuNDc7JzcI9OdUMndVZRadt4iK
kdM0tB77vHTHOE3kuM5ac5765b0A12cihQcLeLqOX1FSIwbxQ3xvxcS/VDSzDxf4rQa5OCedqVrX
krJfawdrm+oqgRFQypzYscPJF8vrJqpTkQGRBz0wvYnylh1Zel8gkT0ypVvfKo6MhJDAiUO5UNWU
mdZl3Qd6VBXhkNhpIOpZSLp4lZBmXIC1tDGTtt10aQFxRuTp9cQttWLkWWVsjlVTrukPPLHIvOVu
N3Jd15vLNq7GbtOgG4/l1biD4M6NG7TVuOmv/J4mHctYa8psZwHiMEcKSKWH3jX1DEib9EXe55cU
HZy+a1XrhD6BPPb/pezLmiPlka5/ERHsgluofXGVy3vfEO1eAAmBAAkBv/49yD3tnn7mm4nvhlBq
KdtlkDJPnpPExyhk5Dpbw5vZOvomnzeDsPjW6XR+VJKG+6LO7mU19mdDWZNuzfZF3GVIVmJLNxeL
Z/eMkf5srM8ZhvJmVv3+DDOjzMcp8fDEJ5/7otnsXKcvzjL7/le3McngFmdAVcb43DLN/mjGMvX9
c7M0rdY/D33UhXfLYSUiyk4ecnUHxI0gw9BAn22nAVkmqkbgfUWJLzWgz6rwh4TLtvnacnmNKz/7
Gcr3oZ5CsCAcsW7AIPzeS+dLHcb1W87CPK2R8DgIFwG1a3nkPLmUnCmR5FwGfbOvHXYfsdqbV8XS
Zwbq6CEs4AMOtrUE4GNO03pw8+0nNDfW1aaJhzPugvsoL/xvvxtVTj966L8ay5B0yMUqBnYM7So6
W0Wv5kR3gBZVYHUIRdAZO2BwrlqZiU2tSXlf0iA4CHssk0JJu0p7P8hXls3ijXEOsPt093S6VFa0
bUFiO33ufwTfxgb+Hk8/tr6hv8kistbEAc1Sl6x6xPxXJ/PVuypDngwOkj2BH/cHYgtv3XbIIRHe
J2ZGo5xyJbuOnblS5C7MfJGylrh7K2pw6EZxcBSIXI/dcjHm56Vr7a32qmL/2aVCprfehBdrPztd
r7YAvNcA34o7F9nI64hM9jWyaIiQaibbgfhWljQRHTZFG9qpGfaXieVYUEQeORKZLd1GZRUn3uDF
W1p188HhdX2qmHQ2yulw8+Bd52kfZOSlJcG3cQ7qH4J5CYlB40vmfNpZbTe+MwtcClf12WoCKJ5E
Q9M9NFaRxCiqfV/1UfvQUFWubcXYxgx6pSSXzIo3ZtB05U5tJRKA5N6Yll3pY5AHCPA1kwI4TfVU
Ua86z62oVyIAH3fT9jZflxzpkKJCcsVGdVy4aUvTdJoLW4Y/WrYbNImokXz5nGNMbLfhNvJH68Cy
wiXJ6HfloSjp69iM8SVreXwZllbrllZqMzGtzYBmzbjLutxKEL2QlGUltpVonF5dF5mzkbyIwc2O
+Sj6tAbE03Kfzs9zbdu4cV16M5fcelJZm10tgM43GdTj0Zm6L5/jXudHay1Gd2X6XLv/GjUjhaNA
QDDbVlOJTEkuvsqAhyuoXppTqW1y5ziTTnGn8G//YYbIbWejhf/qITy75cA/PQQZT8aiQf6HtYzB
00DKeZnZONb601rGpjBkPzhA3GPVKHpV4Mx9PG9tBdB/BBL64a4b4nHdD8fMB2EvE/xuko71HER9
2nXz8JhZ/XCznRqv826sZ78OxlPrVU6il1lUaLKlbSHWZrSiRb8qegF2sQCFwHy021TV1ZHqj+Bg
0EOz7TL66zeguce3Mmc06VnkncbZvSlO5gr/mbJaDyFSvY6O+pu5IF96N4omWMusvwSGuNL1yJAV
pQR4v/BhPjqrKWi2g4tUapZTHGGhhdjMZfVVeEMNKqylL7TYm57P7s+phRPwqxmouDMuU21ixdtB
QBuxKxvbXQMj7xOwS6sfPchlTpP9IDwqkSGQ8imoYlD2HTWfRuE4R2Ilo0rhJFqrDzJPVR7icB6e
7Jx0hyGP/uj3R4+em7l55zn3bjh8Urvy4keDtDRRlsalFjdj0Yy8OkOWfeAyLkDQdFBtczCDQy7j
FRJx1daYpRfKLS2JuzKfFk7ddCCuRZIgyvrN4DQUkGaMXHHWBSfbR2alI06Y6EwW73j27geH5U++
hwNMuNzb2GXTnqclw4Voett3VvmdVB5PsAWrh2zOra0qpmkHFtJwq+ZIJWYKZUBbwAL5UmkL/5Gh
AHnN5cP/wMD9/+BMErzceREk4cDwnL+YJh54nbkTi+pLWbIkHFp1dTyrvzHpsoPoWZuAtSRvpk+Q
3sGmX6mtMc3A7JG/V42Ws5uaWFoPQTgk9ZxGY8xZ4qvPBrgV/N6zc3cNNAqUAOLJ/mguGQ/aTRPY
X2fL6o91TkaRuMTtjyjZ9muKMf1aYp1pfi7+Y435nHHqoFj7r9GrIXc0f6QM3OVVplD/gAe91LH4
+/vqO7svNPf0mzvUfMNzhybe4k84y8W0RFHhWC9teetKQvemr1ycCt0GGEAeoN8Sy6OJ6VSsjM4c
1Z1PbCAIgZocwWjoXP5qDW7lfvSNv1v///O0221kkM9bk6cMQAhOCh/AmgmLjZn7lB1NYtKYzB/p
H6YZ/Zz8uVY2Q5T8NfnTzPsOP6iystQeHXKKmqa5RBPb8YXdYS7A672Ux563BQBbPFRzXF9C4qV4
w0j73rHJSsBRlvfQabg7wRBEFpHPEBd4XkLHIfzOsqTHf/t7yJSV8GqkB+FgSw5FL5JorOrXfMKW
bxWjszVmPZJHqyH1fe0iGQd23h0K0PDXsmr6XWEpSA2MSec5CXU2nTUdpmev/kH5XL/qqq6Pnh8t
dzY+GkqDctVEdn8wo5NvpXFRdyCM2iPCCfwG5sNsXuYb8xt8mH782ERDfa/iur31Q3DH8yJYBwEt
9wrEulU3kgApDZFdS7pwZFlbvuPheCujxnvwbOrtw9IpNn1Auy8RebckKd7/Wpgp5+W/3/9uuGT7
/7z/AVGFLgEXBFWRXB/vt/53fH/2sGtaccifwxG+yLPvRP6mL2g4bfJqpQaVHa3Qy47F0N4Xee5v
jWX6kVkjXfJpQ00D5B00sJ3WPt9PIUWMV/gNT4mrnIRkc7/3hmC8tW0ork2o0ryrppvpqptx2AxW
LVfGNAO+Gz+EnQJhcFlEIM459cX8ZCxzGTNHQNwFVGUA5XdNXeiWyNyTbaOyeT1SUCXhZBZpZ8vq
FICM8DKWYCVEfHoCky7ft5TQtBiGQC50qDl18f7vlXmIPx558yiXstn6fnfMle0mAY6lLY3n/uIj
6fVxEcx3E78Kqj8GimWKWUGWFWZyLcJ3x8tC6GcE9HFDrpCcill7lL9bnRkxNhK9UZTipYnfRhGD
8L1MtEb7Ttrh9S8cwJiffeWUzGCxnUxPg+Po/AkZSDdvkWXL/KSI6uIABYj1nNPsi4+9/2IsJS+V
30RP3M34vU2KC9JO1rOrivFo236ZdoGyniFSKrchoNZeg516gwCnvmGvpvc9/iEFs4MHi+LSFrpJ
YkHbo+njIt42kk/bjIrhaGWWOlrNNBzjyo1E8mmb1uecaJltTIR9dwVAZndwxt1HEFcAvDgUmXgy
NApDnDAtv1BtMjYxmOaTQLCXA0r+nBc0UID1Fp3hHjj+xSmDIA07eFDeYpqLLfPgUvvifmH0HqYu
KEkiB5aduyFL/ppGWzklH+o4e878I+u74mIu9dixu2i6GgNoIGBnIMvPjXLnfT1r7idmhJRL8sl3
ANsuS2PcTMdI0jN2HHobe5JUja6uxhIh48hflMtuRG/mwiukuGboq+Be/KvPFwV8eRGlnA3Fue6m
7302eE8sFJGxREm9J2rNf1jIuX1YPXfdJ8ayP8YGiKJWgF75KhfhfAgKah9MS+px/miZPugwvcTW
FQj6qmoPKDotDl7jZEi3EVVXyUfb8aFT5LSqE4Kc9z5qp2k/clWd3CiDHs+asjul+by2kOq8NVyU
K78u5FMdtCTJNPIW41D+oIgnvwW1g9t5lFAAlDTxhxJBR991CWE5zyHvUCfeWtF7WPQ/s1BGr3Xc
xIkvHP7UQCW2yiKIkf77hvoP5W6E1zLYyxuZXILNFMN/0atYmBW1bnvyVMjMTszRq4Vq00rT6mDg
69GCUlXYdnUwR68Z5WX/a9R2ql+jn2vNqBuMe+U24v4/rTcfZxYULhjGQde507FuR/BaZFEnfykC
QgXKPYLhwU0+QKyIxvrku2WfIl7WT6LLujSPQ/3kI2hXILtalnvx/VK8zFE5H0bSLBlZmEAK7XWU
exM2SZhhTkClb2V7nqXTvARBk7ZTW21VION1LotwB+1Puw0GN3xSc3AzgeAk5yKJQHh+oDoIdn1u
t9tcUvJkDd6thFRqlweFv/PG9mD3Tf0WWKDmQyntnH2vdo9F7AbruAmHZ96Hzwbl/j2V9/WvqWTI
nI+pUTy+NFpYKygmydmPIEteORW0U7RRRxkX8OnUlEdnFynYsyd19O7y+RbioXy3vfYHKcbwzRNc
JTHP5heo1iCJDMPhaSQQYfDYVQ8VradVqwBS2JYc1lFb+Je6toYNiMHFXdYJezsqX55C7ZOda43x
IY4IP3hWM+6J1vYxattmN4UQA8ZlU27VKMidoIG1DqNpvrqgBSMFqNWtpk21omUkH/vORSzv1voZ
G5eXKD46ryWxKrAmtPWFzPMr/pLuGxyAM5lb8iPQfOOrpjjkSNrsWo0/Z/Dr6jI1U3tfi/Z9pJ7z
5uS+vepzpz2wHkJIp9KJ6eejJNsO3LbNmBP7rciDXVFFxaNWlxEP936OJ7oTkEpDKdWXKZJa7Jvf
qqRomfoxtVGeqFCJpzKr8o0bWN5RtnV+jvKAryu7zV+YDp91PKsfFqMbpQJ/EzbU3U2IadLGY+rG
m8zbeMoejgRsVmyIudiorhAPPafYLguPvwftvHFEJ4+sKauUMBEdkfgnHxdjhsjGwQcJipUZQD1C
3SWmaXOKppn00YyX5Z6c6yMr//gYMzkqpU6J3VR714r71ajt7i6zS/egwtrd5GAtPoLwWOPA8esf
XvGm52L+VuNgTseutu/ddq53FvWjnW/l7tUqIjx6LWnf+7xLzZo6in4q126eBPfZRuHWOwYelNmW
UxNQeIsRcHRn41ik/IDd8KE03sdy8RYvxfR3an4A8/NX12c/spIPxtKZC1FEVfYfn/H/7DMfYn7C
OFSv3ANNICyjYAWxUP6ohra/kzy6uhYtHk1XGMhDj2TyxV66orjjEFCW9tYM0iDioJMhGWDM2J2A
x4Vbn9i0T/txWENed+dVs7yE0pIPsiiPecUAYzlDtWvxavD1sKBakE7TZHDj/tJ6nnpwVf7HNDWB
acnjF4+RaScA0/FYg8XrtlF3GgNw18zFmJxN+P8FQb0CfORdM6fJr7Q8QJoLvNJ0WTr4gqqW8lff
HOJBBw2gXZtReBni+N/PE+AM/+6gRxCMRGB5IrWKhxMVsP4i4LRezeeG1u4T8p9Ixmyw14qDnqNt
CNztvl0O8jmOt5Bt/rKWsU9rGTMz5XKsj/8285/rzMx++czfP+H3upJZ3VZ39ZxkQ4Z0SqY00ivx
ye4HcCajcLozPeYygSy1tWiFUgT/PtCHFaIAAxRHEbdXcVcfChZAybCk3PCAN3dBl+2MZS5+XwZb
bBRd6gSFZmAgRiod4mjaFrWTzuAtQQOo4guZyuxQevS+rGl8MV2mZZVI16h8tnBi/GsA6Fa3qXk+
3dG4X/t8dq/54rVOvBWrkFktaCd18FA41D7Cf2DJxN33DjjvY+lEP2bpFk+dM+jNVGfOwclYcOf7
XgHGcN7vRaPjNdAoqLdkcCOCiwcm6i3jYfMS1pqeAgVs0Jgj+IrYtQK56cZavEyzW6aWcwgboe6s
quYrYFIu+PdNiMdcB81d3q1npwdltLesPVwJuR44RLDbaZ6/Bm6jk4kNcg1kOnpSwr15SLZ+4wNS
KGMDSQioQeGu8pBJ/w8zgG42K5k57hZCHmczC4mkhsv5GTGwWHNh82ecZd8hFMl+uO6bkqq/VlAW
+7uMdDlCJxEAvamCq64a50CBlKwhughebWFtijHg3xyr+jUDv719WERnaxIifdULv08LzuCCL5Rf
QOoqrTrEyq4AyQWc09KK9PGDIpcVKj+V03ga7bzNARGUibR66EF7GqByh3Z/5o5/B5iZvXfQBScD
qLAvkWjrFE4pe5yG0lll+GOuVRnLTQ3q+Dko+LQbJagsUzkUx2wMml0TNdEZcGO1oR1KAuA/hqIM
HhLKU87DfgMffD577QRthNt4+9y2plc24gwQYwzMPOvOI/QHien3s35eecWIacvGNbbjH9Ns1gaJ
XHYwa6rxaTL4NY0xSLxZ/BNHO3vx8RWiiEL3lqPcwboKo+IkadvdVQ7L0hwCvXcHlUdyO/xW2naT
zpLFYEbF7qGXXYlf1m1fWMPveMjCb7yqftSW7h5J24r/5fouBeT/xBKwVaHWv+86gNNs1O/1/9qq
5MgcUqlmegJbJ751/nPkKWy8KJdxCIYYioGKtW+8pCIJLakug269+9F1UFoD/Wxm62HSqwI6jNQT
I9ubQMSYZR/8aZrRsJHHthT38RxVp8wp9aboRnGrOtalI9CON4/P96Xh5cbRXgSk/dmH4qs3VdGL
BYlnyrXD90j+/MTL3eyjZfdI3igxfSlIfetRMeihW/oLkPFXue9NX4ZTS7Pmom1A7yaib9hsb/Tc
5KmJ9w0ugATXeC5dEezDivhyGzR2nbSBR7ekGuBZQjiOXGVUd7/AdKKdFdjSw4nQOoeDZI/6ZOws
b/QpHwOFrMRI/x4wU0IRYomZKONuXPNofJJ+eDVMQsM9hMq9Oi1dFkQD94UgFUpMRHoF8aV9johs
13gTIIIh2xYoAVKO32UJ5aqbBz9J1N5oFlmvKCgQpIx2znWGWB37vwMs7vfyMgNnzCzHN/exPAxy
/2dXDrfZm/KL8jO9I+VYX3rICpImD+vXrivlJiIh31pdX78WJHxTma+vZTuXDzFks6Z7iutoh+IJ
KPGzLKonRH++22Unv7DlS9nsfC/jr3EjwiOyxF1qzNGaHqC/udClIFDdZXeEBu1jrmV11I43rEx/
XucXkOraR09OqzqencSuxMaXEi44PPkTyON/Xj77bCL12m86LzFTPgeMCaaoXkOzRFa17qfV6PLq
Pm7reA13w8ZBWQ7bkvL2lLdTs2dwCw8czIWjhwd051GlUCOEOxs7HyLQl2e+njgdb1UVZ6mI6v6J
ySZLRsdRr3bRs4TTyfvqZksOWDQ/OtFvJpZlRTIH2ygAFzXxpixRLC/zxG6QhMmI/Kby8sEb5pr+
HECm2JuM2dgjL5Apdm8v2bQmKg8Z9rd7M4aMzseYt4jif4+ZnNw/18WsK1aDrt0P9UDslyFIpXGx
MwxMaGO9QyMKiLMWjbTMibXxdSVAdcUdqR5iO9/Djc9/Qqm4L7KmfAMW4mCjGNldFVfewUZpmw2n
LnmIOmSxS5Rm+UHDFE8/+d45rZ3Mbm3dImduthLOwGHMUS4pb+Fvtm41vTVtfizjSp57m3lbAiQv
AfCZ/wTllNe+99MS8q1BcvmFKCZWbaTmi0fEtJs9V+y9TPkbZlXFEZVSyk1V9M7R65zybMu2WoP0
xV48XT2jDoD6AZbLRjG/+Dox1O0Q4VRcIYzATtPWxS7vBu+eFKxAWOwG70R/gcsMuUFVe/pcGplC
OAp9XPKTetErmAEwgn61fGcaUd+gmRN7CsLroOVbJ+LxdYimaUNqH1jjQsSSjr+ylRU/TpVuT9A1
lakt/fJVNRR0NdweO2PGc3dWfa5vXSblvW7Yg7vMihuv2nE5oSjNYgK8A/JpFd/qQKs75BPwVQiI
kT5JUnM5EWSaS2D5v8lWkxpWFkpOXUwXqUm566pii1yBd6zYCMFFTuKtL3rsDHZlrXpHqUcWjmFi
d4P+InNxT3F35Imw1oyxpkhqKo6TN+TvcnYg7M9L/8me7z4cA4t9w0b9nEnfexHSmXeK18XamHE8
qNSy8KR9jOLP0nUeonr1f0skhf84+0KUB4aKHgx+J7b/ofB29AyJdNhajzquHXCbPC+d2nm42Jqz
Q6+7bAO5ZPOYNXBLfJeT7wK8wFziIf6cO0HXuJ/YHdwCTC9F/SjaokpE44Wf0zleE/Lx0RUEroeP
uctHB4uapM+km34ItetZgVJfVUcJxPdHJ53DqBr2RfaDn5aS1lefde6uQdyxyxuHXnOoRtPQavIv
HIrsHE65WTRowoCCgqcxgzfhLjuBCHj5SHKauEt2vkDBq0emkfxddhAz9tua2Pz32LIOLBfyP8rK
gDL3t/cBxYmHGgZ2iBdzorTKX+IfwDeZDzohefSQ2l0xNTHxUgVZAooZ24Io1h8jW0ObaZqdQjpS
LpePkdqf4tR06qpHJnKeojTnAZik4Xw2PBdDhzGtvzgxf5laBxOqR8jQ30EshdpAahjggA/RA3Fc
OJ3RoI6O1ZKTZOGw7lFa4wmlSvJkiYJ+cHFCMYbgu1nErRKLCFUb20PMbxb1LMdjWUTeE6kEXP3q
4rqi+K60Xkduj6ekzZs0nECGgbrvK5Hh/Bo7sk+hZQlu9sQgi2VleJbUt3bQH9p7ZrPiHIAusPFn
bR3iwn8uMgBqFUg2J0B08RH8ULqx+Kwfa2jicFbq6UcGerP0cYOAjwe+x0CfNIuDdRl3vxYBCC8/
FiFsbX8vmgxToEOprq5yy49FdPlJS9j08ZMy19KPdhYiRQIC0HbwY76uQewsn2eZf3WCyDlpj9HD
LGgMZxcoY5/Bl+3HMd/5CwbZenaTBO0Uf2CQKC+VLPHmk6iClbbB37QsJ3wVw89+4blLJcdNBzxl
FwWULN2tR5tr7rNXTniG8mjQ6va9+4Iyhtmd6TIXY8a82gB4p6e/+v3edVPFdbeupxtT3nQslgKI
yIBATLy0Pi+mj+WD2LH6hB0qGhC32Q81WwjHVRacnEWCSkLwad2oDk/uELpPZnRSdnDq4oe8G/u9
y5n3wuZ4gyRd+GCPpLjvCv1QLSKwxu/jncNZuLJm11tbCvWAGtHVOw38fWWeWiea6l08RerDNKM8
FPvMmbaBkD+DJTQbQdTfAMYJ0QXTos65Bf/zljXfvYlYpz6eyNk4uIWzKYndnj98XjcK5Qx03h1W
AKfhzjBUd9M2RfW0vgC7Gq4aosx8hXIFxUnQgj8EM/2zf0bUN9YBf1jmB4rHb757qiYw/LmExpap
Yu2b36jkYg/XP1ppb7B34RzgH8CLOeFSRmfJiubJkvnaxJlTrcSeAx9ONXPVwzQWYisij25MojBj
3Es48+MTw1f2UtOrsJ3pGeyzxw8SDLhe3mr2LHsD35gceKasczRIhJdUtq+BZNd8wToHKg4hr4M3
zUYKonhcXtqszPax1ffbMo/9W1VXbhKBq/Jduhuf9T9raB3e6uYGMLiBiPBfDcv6u+fPoRrsBZr8
OaduJXmzIe4zKQdwX5YcEQHcutxOdY+UkVs6+caMDpBJts30HpGknhCrZ/h3ppASyLuqJOykgqZE
7bWevCnerftKOt94o+wkdth8X8FJAhEwjDZVqeMnLodHM6PjJQLWsnqSomq3KqrLvVOp9qYW8M3M
ICg8IYJhOgvsaSu51Bvplou2IaaxC+6sIqeYENeHFJ0k9NJKEfrEx/LOc6v2ag6fBhYWiKu5jZex
T0t6+R/W73VZhhvxv5/+sU3+ef4vdBtkfhwk6v5ZC8kLrN7K7XF6nONDZzla7UsOTlIc+8NqaGh4
NMII08pVhgDIh8ZpRfvMApdsyDaqRtkfiFOgwwc2cWz9MUL23H5khMXrEFvVdvIl3YRZDVR4oRYb
kjFdatzIBvWJWgjWShQ1OobYWZ+JHz/XEXMvxrLzMfFq+shKoDZOWGcH7NvdKq9J8AbF9XcCoty9
iHvrjs3DmHAozO6m2GqBQYz3hRx6iP/U9wCVat86IGvgLgzTC/VUmZZddWVTru8aChV6GUXNXReT
bEcd3e87RKccMeR6Uu3wMLr2fKpK9cWZ3eFhams3pXLIN2GMrILAWfc9DvvEw3e3Yw61dm0m36cO
deC4zwW+j9xbaSfuvjp42mtXkBd/8rMt5MD1NmyFui9Cca5A5X2ruLcyeSVboi7RpJviSmh7r62C
7sexDI9ZDS2KueD4BEOxaVFubdEJLbqq4ad2cd4iQ1O28WvRZCi06dndMSKTvCAlhqNUldPaC8Z2
07HMv3TYnVKdtdEm0mAUJFBto2qTYuQWZfbFAw3uqwPCTNKIpk4yIgQCnmnT2NFLEdTDexSVTdLq
rl/TWdFt2NlOih1Av8RhWCadXwzfcsjhu7zVRaK8x6H245/BYN0jKN5JZOdXE4FiYWJuKqUjE82L
aMt8GR+bsR93YWQdsrmp184EFXvVD4kNdvXLXKtxM4AXt2kyhQi8lhdXgL/Xg3T4rpi+Rki2/kDK
CZgNidM8K6INygXJQwVajFH7YcK/ZIH1NA+QLVSnMS/ovbm0re0cLQYK39LFLKtLSx4FaxE0zlmT
CfoDLV7HSFzbsBaPYOU+Ol1cXVBEyX5qLOe5yR1y51LRn6egu0IIAEo/pxQh3A9qq/pkl/kthq57
nxNe+hBiN/7JAgAdr+ci5G86BGoslN1tjGlN4SUSCA9Dd9B3KpRjklt1/eZbtFx1tiqObqzOoGlG
4D+jiphR0BQxWi1qNjFR5Fs+6V/9ZpABxARcs0wxNqqNfbFIU6+GbHpCZqS+tBV9gnfS300jxZM0
a+egdT882xF2alDD+RYgyXecu/qeR4N3HkeyCyq/KFMU1AKg54OCvgzaU6bvh5GQg5jZO3KMmKFR
IWEfl6hL9mGXqIibTFBNJtlYD2sBZPkZboxag3qPY20xl3cMp3bsqH2N+sybMhZTqmVvofxL6NXH
jybxFcIkeFxRqpdeluOAilwrLfSd0EV8wKtzru1Eg0vE5RbR59qPve+NduDhUfmu/WC4zpKL1G2i
btOVb3MHoi9FpDMp2v/U/oOOiH7qWRGf2myGdritIKtgCiISii0dJfyyna1Lngg8zlduKXGtlxbx
nSvHpn80XWZwaHq+1drLU2OC3MTvLKd7Z0gJNz0JHjtmD3vdh11qTFLmM5A39pVadfiI2sL6xlWT
VoslGig2y3xQ69EerdO8XMAm+9WqmDdshyL8+tn1Oe1zbgxFMVIb+Om/V5KwP4LF+7PNRHQY257u
I5XFkISOfFf6Tn7WZdlvi85jd0glThtPeO1ljjqyjjlKe2idX2OczLuGN/yIesTyUODx36myiU4e
KqVu3On/aLuy5cZtYPtFrOK+vIrULlmS7bFn5oU1S0KCOwFu4Nffw6ZjOkomN6lb9wVFoBugLEsU
0H3OaXW8DHVTrkOAPx7bMYX0tNmrz1V249wC6sAd8xt0rZNdZ3K+TyKvuUjWMsS9Mv5FD4uzWuOb
nmbAFmiF+Jrw1vCB1MuvBtKuOwCp1F1Xtalflzrodoii7jUbq/WWMv1k9LXvOob2zcbBQle5/Ztb
5U8a9hC+QFTw2hvKGuIi1e8mSGUxnoVfog6vsI/T8moVrN1x2Ty4+CptU93tt4MFrIzquIgt2LH+
qlriu27nye+FfQZKEwIL+DJfbeSevzixUfl1p4lHyL20mzprypM78KOXICcYRoq4gmHU+oVAJqAu
Bz8uefabGuOY5RXYk9iuWWxALyyP42hYZx04kiD2eu2z2cszYiAuEpWehkf2Rqh2/Y3F1rjuXbU+
IEzpPBai/w3cCjwokbXHiVjYt1y0ydFgEZT88k4+5N50fLGs74lWRaBlNHKnxU27tSNskSBZdGuB
0v3hASa30opcPsrc7IEw5+qGF137ivAEEiTwYNPG2a3L/Kb3ogQOQOxUJ8r2zujZe21MyhP+l+lW
qo198czaC1g/yVUNibeTOpOnogIcf2Be+GyZprg6fDikYKb2Rr8yaqR7o6HJzgwCfFtkkJs1gbsi
vJeB3bN6T9CvFsLmQIq4DUStAP0SrbtqoWn6rKpd8aiGJUKmjXW0eJf5htn1+7bVovXoasUXEDF+
Q9ZluNYeqB2lEf9k0zPXSr1V1SmVz3TEYaWn2vuOdXI7dGnxGOm9h3hlK37YHoeYZ6v9piBlUavM
+VSr5rjWtPSLK3kVlIXhXfOpAcG+X+kJPqihrejKCoEgLRi5U63jkHtXckTZDXPrJqa3Wsag7AZ+
i4UHy7QKuWXWYF/dee15sczWthFQDV0/vkolitduWRVnJUIAEPxA7J87Izt5iffVSQ3vzAycr2Px
NBoG8/VRh2CtB5Y7Dw+O52rnCgQVf4S+NqAnEMX3MqHviy6Tl2pq2K6QebHB4ZjtKpwUAtNu9VfI
nX4z+DD8jvzcCKQyNio4bXMly1ei8cp1j9g3HpdZNB6UDA9qU7FuA54jO1UqSZDVtvbJTiJnF6ZK
AZHGAt9XLfsMzEwWjK7Ahkut5GkMgR7JUfxik9jGAD2gtNy4qnROZd22HZSU2ierdPIdjS2NJtw/
XISrI67mAP6F3QgUCYV4dUUvVoVjspcOou5Bl1vGNfViHFGBhQCee5sYIygCICQA3wMhyF6v+9XI
mnPPDRwBEaF6ypFnWoGUPexpTMsNe9WNDUjFintNDOb8hlwUqiD4TRi5j5GBXTLT1W+qosgDkKfj
wVTANFmF0E5mcgpN1EqPjWD6WREs+9KrMQDrgANNwGUXAfD4AFR6BwE0w/bTweVrGxh6K2ZISEY5
O6nVUOzZWOD7UKlKUDujjtSeFz5Kp3+M7OgMbnQUQxxIQYAlbbehxssb4mmgJCt1AR5bA9q4jV0T
KLX8k13K5DwgroFQSMM/pVXpPnip+YzPj/08SrB5QAf/gyHuTGoxCxWsxikuqDskgIkgToakFuFD
U/2gjh3H6rp0+jRwHD5eU0hjrQytGcBMMMbrPAa1j62eucBeTC5kwGkBGikKNGAwUvVJ6qtWgQ3w
JKA2eE59atvs7SozqnQN2UgLMl+9aJCHhc98iScRPleZ2m0gmQ9dRAuSk4oKaneueeGZGnwMvH0L
ppUBbZGzxW38AOTJramVFF9/PBaxg3Vu2jhAHAXvzN7ilnOjscYtD3oqxl2ZuDoEpsDsajMbWfgB
anBqAU2VWj4g62RcVSkt3wjj6BbjVW+lI7OdgqNlrUcj2GhyCiFcgGANOks18TMN5KZX6eDiJOaX
DqS+c9z9lEaJRGsrq43nInBbsdQ5iFBgLzZdaSnkc+ZB6lPTOA/I8spN17JmjbApUhQVmJC9kn0J
0zj9imICkyKK0rzgea/5TRJGT8CisLWZ8PBiq/hQsPQbDldIwLcc4P3Wwk/L1KWm93Sgai0P0QHw
2mDSB8c+FH2g9Jl+NcQjMwWIjaoN6ZUQbzAkEaCcrHo824e23oO/oSnMr0bEA8zUygI2KsaNmjoG
JRC7rXajRerbGG/aFgkbvd4PGTdnv17THpDQs09paXmbKplw4o5mHhqGSIsHDetnLbbFYy/6lQoR
3GfT6dZeqiq3aaMetkJ7NYBYPSFAEM5dq8pzP5F9ssn1KuHQ2kUFjAry/1tIMGXIxZY/3DApUTmg
7w/4rjGcmM3hZkFJw5deNm4tL3SPKVde4qRMH3swJM2Wi+dISv5cAo1UGY32UEUKf/aM3vI7aFTj
CYsuqrCEW61DaCZswgerBKgK1K3woUjsn9o4Jq9RnvA9U2NkhLwofbXBllmbvWA7soIRAe3O2KyA
XoEVZSagcpsqT6prqo/4/QCMBcOD04G3GJf2ysZB8+goIwCDnWXsLENkAVREbDCmUgHBJqDHwAO3
P+UIJaB+hasGiOvDKlVtW5X4eVdSx0KIJYZ+J2Cia5qre120rbSqXc9zW4DO8GuPON/kjB2e2JQj
kPFkTTvE/kw51nMXMC38YMlB3ZBz0WfIbw4m5Ayn+6pRWqx5i8DYPHcYwsBBQntLzkbX6AGP3XC2
ZrZooW+R17t5LuuReOuQEqI/IR1jxUeGNd2iGM/Ocrzu0kH6fpOzsTq56RHoE/asCL/T1P5Z0Zzu
OefDC1hU3rk0i2FXdyBvKsbQX9oGEnSs80AvUpg9jzXat3qEnto81EGs4MFEsjlUK+jcJjgxA2ge
H9ze7S+0RsFZBs2Tgm3dYvBzp+ixxWNOAPh0dowiEL/BevtRIDj1rapifQWUh3XJQyvZscE9NM2Y
X1sr/dSqafQKPrJ+QF0LKF57Q/TK06bZINYuN2QFeED4yBF6B7KWJn/KRdldI+YaL+03UefRTo9L
Nah6i0MxxOaBAG91KxIkOVHTAjJIXoXqIOvEcv64zKZLU8tr3f/g8OHSzLVqk0qEDyLrMQQJ88XG
n/fkmYDxDl70YuDTdguz8kA9xerNSxLJR+olYwEJ1KL/QT2OPxr0bVYj3VrHLyOHdpA7IEdHqybN
aGxCIFOCxFaMiwzVt8ZU9o7SR5dlGBv+6pCF0SdyWsYzs9XWsUSm+M5QRom6qkOwBRZnckE8Amcd
6Jj177cLOxwYLa5pn8CH37C+kV/c0Q6DsQGoWWqFelZ1hLuAnQ5caL2A/85jn01VUKhBXaW3q8yw
XHy9C/yGO6h/Qlbt/Sorc289dCCU3BnImax9q0QfrCD7oPyK3QtEJRB7nVcVwl1lYgRwrwWpGAEW
ORYHyIW9NQm2CodsauhqMSx+i+HO71+4LMuPAMSnK1p/mUfdxWe5079wuVtqmfvLV/nLuy2vYHG5
W15EEzDvznx3p2WZ5cXcLbO4/Lf345fL/POdaBq9Sq2T9aaN2ePyJ9D40v3lLX7pshju3oj/vtTy
Z9wttbxh/+lud6/gP8395/fll0v98yuFvAPH7tAofQiEYGvHpq8hNf/Q/2BCKgqzisx9mzX3WzMt
51Xm/jzhw7S/vQMN0lIfZ/36FS13XXxU5J3H9WL5uNL/9f44zODo3ZsJdufLHedV5/ss9/04+n+9
73zHj38J3b0BB8Kq+26z3HV5VXdjS/f+hf5yChk+vPRlCbJk07/8bowM/2LsX7j896WAqW8DiQo/
KzOR4qEdYmfNgYj3qRt3k2SAWQggd2AFRsvy1doNA8UVpb7NBIr6Ce5hRzmZyXGQETBxAK+cQFLn
B71EzaaAzFG3Ns3MOwPzCwYdDXWjlx1rD7vASq/0rS4NJzCRVPLB+/ORZgD0cirXNhdzo7puVNIN
nD1IetKlNYyp4i+F3nTnbeIytJSCC0MjgcqxyL6FTCh7E5LPfpHn6RY5KcSj1Lx8BCpzZ9ZF8wCx
peJRQfTlZHnNlWzkVeObu/FsPgSghReP5KanKCUWI9hyIBc9VLFFKrA1xarkkFUlMFxmArDgdBMy
/Mu76253dSw9RBD1b+7sSSgv6eH3qDAQgSvc/jwCiSVXNrQ/ztRHscnYHzLvzbwYzHcX21TgUg5w
Kfu3aTSXGvLz3lex6jTelCbIu1oFRovBE2QB6JIaRAkhUrr0PzilrnsG+lJuP8wB8vQP9w+jEFfM
XH8w1B4yfdDwR+k3+6HTmPNAVxlqV3Rd0Z7vxrEhYgH2p/gM3U0YmvjUpRHUGv5YgzyoqXC8hQqU
3W2XMbqKM6fbgQb52904LVIJ98ir0T6QkYacrN/kquz3NfD2wEwiT4hCThbeIscvbO7N42Skcbpa
GsDr7CN1RxLAo0sXyZSQJ29zaZowWRgwgzeoeZYPG0AAOp8lo+6toK8nrqtaQ5AERY0UfGoBoUbY
zh42iVc21z5SmyvXKufgdO4zDS3jkN96tvLGxVkDrtTkgCNvbDPqfDnNpLH5HrTSMkj3cZ1Izvch
g1qNn/OSiy3RdOkKOlC3N77uHXUXInxetZpt8zVxdom9C1lYoB2awIMuZ4wc7kFtDCODrnmdi4NS
KzauQ0Xlf7puNIOrPrmHDe+GY6Pp9ioSXR6IxHjjTqdK67mIboAdvTRGJSDWiWg+DX1wuWdekz1K
XNCxP7gaStjTdCJiQ75gxaDzj8JpiFmbBojSInPtYzyBIlAhUv2al1AHmippLB6xrWkQDe5zX9/f
gX7SHODzDQ06U7VQ8F8tBECC8h0bBE2jY2FHyBxNEUB8Ux4ZsqgQroQsHjUQZM9RV67pZtG8ivSk
J78G2bDZD1CLfg3VEwHpuErcJoWCDWt4EsSQeo99IAULwEHyJOhDj9+qXvIbjWnTWAtSN0oOIUa7
oT6Z79YZ1OQi2jDad7boT51qdSevR4Z4Rf0EKvRHV38o23IogtmA4BPwAIPTfo9R3AaJe72D/nJU
BcsKbZG8rXU3Fk/rhfrD3bCtMmWr6MOtfa8S+uF35a2KKA9HHzEE7cMvzPyzgxTgcfah/oeZ849M
HzLVjwB68sHwgz6ugoxpnrHXHrywbTEVm6Mme7+SVFRu6ZO569N5xt04dXGC7rZA/n8WfeuOKwQ+
wZryQGLOTaacl6YIxVvXjJpVC5jIiYw0Ps/twMbxo5GP62Uaouph0FW15s9qtyYIh6BB9RADNA3G
AALW6rXiiC+GbPPo0BROfyqSAgdTJup9Mmb1PjUyV33sLcQO1MEtfPLhk2NKVAXpARndIuuGOOQD
DbmxXvrYjPaQBxGamvuebkOveHDGHX7mtAvIrPqFrnLUAdVH1p6XcR2l2065bkG7CK6eClDtShsq
a+vgZYPih8GlQVgPfwlQ3wFTIGI9m5npQary/W7kLaZbDqWClAzutryAmBfi1AlzvtuH8SKrgY5B
Xbx+1Pdjxuot4tTqk9fmEKpUQvunjnIecZv3392m6H0OUv81fPdlhjPe+fbOZ47bZDX0lCMNKYBW
QBwt8wTCSUW0M6DX1M/m2maISALp8DZWglhVDjUq7Ewz5sm0Th9PQb06dldisnDomGkBrWgP8Y5c
7qdMa4Nay6D6jhlkLa06yHTHGewLMOvF2hUQGsa/zv5px+CJaGn9LbYT6HpYIrvUPEXtXxQz3Fjg
uTyTL8m1/NlX7UYLaRpAHxSdKytHw08ScQYEqh6ADJOiO8GIVQO6amQltgFZHRdAB7LS3LJFHlL1
DNPjfoh1fBN58hWf6kkhXo8IfA381NIlaz1VoiJrXqKqDDcBaBIaVH69dmWGmbhAqAQMnulqMSxj
8WQFgkPb2gnYCuRHTQ815tkA7sbPERm+se+RRF0m0C3uVqJbSKidQBEaC5Pzcu9selFAX4lzDViT
4ZjV2paA4zF7SL6AB4VyMOqXCG8AkoUMUsN9q32pLQ0gq0o+ybIHP09JM2TCI+2LU6gOkp9qeI6y
UUUBRHxgp+m0atEUfD8g3vvvVg0HHdoYioL6Ptg87q3etbZa2IGZDXzWCvph3YnpLHqNq3Ef1Yj2
N24yPpd16Q+TMBr4c+WD3qJsVDR5gbSIvbONGjNk9VK9xp+CJclKS4KV15/Iykz1w5KFLJAoxhpu
U/5ESiFDhsErgaB32kcVguP71o3tDYpd2S/KyB7od3jxyAD83FfMsTaxsCC6bEKdql/x0aq3tE8e
E2YcTafw7/bKIFViBz6qqnG0kjfr2xhZmOAfLHLAz89q3qoj4bMzSvGUTuUbjSyDio4pDo3aK/3D
exdJ0ehMzVg4e5Cjq7OtoJ4dFip3QnPZIzUeAB5VCiwe9aBtoZ9rszkanYkCMLnMh23e9h0espgw
4vv/6ORZ40/1t7YlpOhQJKZRD1XTOmdykXrYP9juuF0m6PaY7vAEBaueJoDKbPkN5NNnn/m+Y3qp
yjKeFzEg73iJJRKf9CocwPBRtj20VuRLDVDTWQBsU78xp+VHxa38AVURnpQsUBPUUSlb0T/JiOs+
61H4lsYGIG5PQEX99Ca9VxqqSxNSQbl6dqahHuj0Tcpt7CKnboVD36NhfSYbuZsJeKReDspOo4bm
QebhF2iH9EcvivqjDAeg0OmSGjzeFQV1Ld4d7r3qdwv5UDcsm6heUR9SZ2ytW2M3r7n45GUiQ3+Z
TetaXL69jnkJ6le586z2PNreudhCxS9q5H2KLY5KKq1nHtxOYcAOjiouqVn6ZCdPMjuQynrzpL69
eM4mckVCQvpaBJ0RcqI16Gq5JWoTKIb/t3cjT5xRY6gOApmo6mK4OBAYDJJBS9fU7bwYY50xXDp3
dFY9NCg2d4awz37GyLfs78fL4RBXuXbkBc9slFPBIoP7pMuqf4j0qAE4KXc2Hk6WN4ja81XIx35P
XWrS1n1UzS45Ua9OEu3WWkNQoIDQpZx6nhlFNxAzlyk1VDjObWvtQilG5nttA5UBL/+mgf7NfGi8
jPiK6BD7o+nTjQcz7jeC5cAp1dwHvKe/cUeNn0AEAK4yfKLGSOwGCCIrPGTTmCsAVB1HBcVdpi6y
9e2liPRDbXpvE/QOEAYLhQRpCFS0fO2MHWRjJ39gb4tTVzq/L/6gBgLeZaO63eRQd7X0oy6WO+qO
TdUCjGYzn7qKmxmPRfWSp9nb3aCKVCN8aTt7I2tSoG5KA0Ebd6pbBi3RBH9ZEgWQWC/PNMZKCyDi
pW/uDRDloNUPh3CaRF7UpcZgdgIcTRkFd4ali9ot5ia2bGAEXwzNRZ0caUQoleIi2TRAx94C8DFo
ejFukIWHdL3L4pvK3FUiq/wvVpproiQP+WaGGz3RfJD77+eTRwxx2tljucP7/cm4rAFQMLR8AUL3
IPW/sWJoeKUcJfRWNsg7Z1dp1mBmRBASsPofvEmiQzJhrFfk3drM8WVsDFdqGqimnqtQQNa+kdfC
BskjT8J8S68JEtMoyWDx09xzkUYTijWsUno73q306vK/sWYIiX2Y205z++mtK9TU2iFXHYHhlIF6
k1b8ALggtKUAgH0cYj9jU8J/GinVxDvYQ/E7mWYnHrbrrHbZepkT9WW2kl30tg4ZIGb8/7jOcu/h
f389bTeqvmFBoazOLONUCn3bJbq1b0ID+62s64yTrLEMtl6ZccpsIzkMoACjLKRxoqGerLMPudcg
5ay1xgOXZJpCnrQ2dZUB1SOCOoLgU5PWck2DZJ7vSO4DSEhrkK/4irksfXtKVxI4n1VlGnKHmhhr
VL9jpo+ghnlgdW4Buo1nfhPhJw8lJtD36PlOdsRypLuu6qbZve1rwoHtEeVTHvAFiS5um7mboWwM
aB3/MaZOBtS/AzOH6/N4AeUdFEueXFDB/HOnW9We5tMQTdDw8QnwSYEsyjSfDH2Xuydbl8omyQfw
OfrqBKxEfRo1qzr9XZcM5CKham3zEdTa/92XVspY9M2xoYjG7adKMRSfrkyAVuarYhqrMgXF/96t
/+yHerAKUMEIZrrZ+k4bi7o6YLxKwQCYnfZxNEQNj7voQxnuDNCCLDQg25ZHZ82JQD5Dftk0c2Cc
B9MAgDl5MqbhMG/Tg8RZ2qeuVYN6D40kBQDmsXzVNQThEQWC4OjkjB39vMaIPc01ceKnCGSlVzQp
vrYm9jGocGHnqPe2LSvnUYQ2qkkuXZBD9l0EQZOtIrzZGkGs7JbYpnWCRPhwHSGTYkmjPUIETV5D
E41gClSwa6YHTlfh4TUkdnoa3bcJNIsa18jmqdSj+YOVJmsHUJqgcusMsc5WbkuNGbcKRKt1WyFO
ZloWSupNY6FiNn5V2mJ2IYPEAisosxWHSpe/tZGlHRAaNm4QNT2oSayetbZxmV++SnDFbs1kkm2j
nDV72DWG4zEU0s7lIVX032dPE2QtoNPN0qd7Li8mi6D1nQAWUwHDfqTxrPEav0aJj+281PJiyEwv
MHGy+YUsy5Wvmpc6+yLRIwgm4GBnTOdJlyndDlB/8LYUHOlXy6AmR+Bu6bxI7sB8wxOi9bPPssRi
WMaWZVDtJ1mN+J6i1v3wghDaKwiVynNTSmtbtma1a3KePUPJ77sO4OOPPzsMDAUveISwDEkBSRU8
GQNCXiQGqMa2Edh1/rFrTl1yJis5L12y3s0tbcDTG2Cs/b61jHOeAg80hO5n4Fu18BBpkEsHiQcq
X7xSJMI0iXlGbNc4k7cYmiDlRn8sm9+z0jIPMSSejmCS4l9VK6hTCWZoySEihlHUMR+OCAmRVU4u
dEUNFyBJzZb7vs0a42B3P1DSzAYvevKj5aiPIFILKnR9SGQEufYo7XLQoNEYoxYru6FGwH7E74jf
WXXh/p5lZn4EGrhC6JPl+VEAEeWnTqj5NEm4mbdmbcuwtyocxTyjVjNY670EA3CqkD51oRolL14c
tihC7r1ZLbXjtxGlAc4g4L3i1Fl+bvNkXGklC1/bFnAkrSvla1gza+U1ongNHZQdLMvIQxUFoawU
C5zd1gCjCWkD76ChOu3M0zaTJJy7Gkk9QK3mQ3exEq/u387Nsoj5To8jeTOxP40W8BiDMw17Bc85
25PaCdJnQLFL5AyPfVSvaWwA5HIMZvM0Je9Kbc2nFUwQutaepvO1y5VqB/kUd52CtvtFT5MXAYrB
Te1q/dLndbai8SLvzCBXASP3JlAv6M/Ymmmfw7FuDngDBCqV5OkXsNvESkRe+AAs4PhYKc2NxiM9
rzdZaFoIjOEmTDSb1gScqIHO5iv7asTJ8LMfI5QrwGPt1lXNuEP1k3qnmnn0iOMgMPR2Yf9kX/UG
+ifkCXkzebMTyMK87ayhNwnmE2o6BpCwyMCBei8/T4OgGmRrKZ3sDDSecylqRfGVyMKv2ftVVCBU
SmPs/WqxzlfJUJ7bAuJYLLJvMXave3wWjQdqQGI3H6wkRNVGVA5c3RmoK5PwVlW5uyffxQM674iE
WcCcdln0CHG/4knjWbIOVcD+SwHiWKJUlW91TvajGRJ/NOXwNUJ1sfXI048eYkqR/KMH6URlCfNz
FqOaaKSA8FFAanMLdZsc3yJFjS8h1VmOPSewVGiCzUWUYzqcOEvN5Qj8BoVZRw+aoW3gTQayepmL
L03Gz1KpOEgh05nmw7RpbeSAh6Pg52Yqtat3CPgatVc9SgAT972r6JthrJQXRLBmDwOkn1UuITxk
J6BEFcgPa5PeOqqAf0PqWTtCWbd5hI6ifID2+c4o8LJ9tZTlxpJ6H5AvNYaafYOEnXakXt2yEZzK
bgc9d3HF4dLvRo60ZIhiblQotxGIw5UGoiOjaOQnRy8CokBDHhXHYZRTCYjl7OqOtnJtWz2DoOhn
sdYpTyyUcg3V/dIGUwayuNTEtqoeFGtqgDXP8RTBJbC1pg5KQfs9x7MRmYLJQu4Tp/1Xl0WEIpAc
dFjwXms53Nj0vIbYl4UcTmbhWA/iQvHbGDbFZinpOQJ3i+p+NWoFSmdH4/dVP8mlSIzhmMnYXI1Q
4QjIkQzLUnQVpWKbvC9155a6F8XTcsG2kFzRk6DJraBp7OJqVRkOmmaabLneZIHQGU6aagbifKui
zqjJv/dV7m30Th1RigD1qal2NY01Xjf6gzKIGxl+OaZOc8HwAzV18aEpGRe938pBCyjxuAhEz2nL
D3nMGNWLNmHff6Ks5WyetaP/ej2nN00DJelmzem2bO1NV7afXBZA/HJl6UN27mXXxetUAdXTKf7S
TSeWcdEjQpd1zZZ6767NxEXmU/M+TitSj8bJ492fxs2pQNK7P92SXL2vdg0BpmpSraamrEJ7LTo+
rpYxupr0M8966UHGlnwsF7qE4Ou/zWvcHqQg8uzTGqW0+tRZl3X60WdZsYHw2hbZqJ+ol2Af6tp6
mN8P6kL1CrRovAHLX4Qs2+xGQ27hIAvwPnXukuVuDBHfb2HE65Wm9+paNHiykbpAJYyfANR3lwjQ
YmBYtRVpEIiozk+mCZ1Q8qJJTtRBfWGSMv/rpEak57dUicY0VPo2C9DdqlSihhTKM6/Syh7O1I9Q
HmfTSaQSaUyZfD46gnW9xtPKmWeTGTFhDZlFxN+AvTYgPJT8ZiLztlcKaVypGZvOCZxeROtljINe
hxSiGq3yQjVxLEap9n4qHEYNotXQW+WIeRdDCAXHqXBYbKcGilF/JYcPw22nbSBnm/s0tqyBmBxw
T8Jx5jXIYBead9YjbDWnW7Xv9wMKKNuMo9nfG7Dn+IHUa7dfFq89fA0qs8WHz9N3UFCCJMxUtBWi
hvxm6CV41o55EQWq0KM4JL9NDjREDtQkzschcp0mAqxszRP/vNay/J/XkmXz2WOJdnD1eOXYlnik
JtFKVLzXwvatrk1TQhRJHz1z36pZ89h1uXft8niKUaGWTB+hvmqownvuI3CFXHyhvXk7oONcSxxl
7r2X+9EMdVqfxqQ5eNcB61OvrbRXlsevQ8qc29Bju1enRrynLlF3vNE5goUmzsThyRMvuiXakTrk
FEOZHlxG85lNvB8ah3e4TTugprgFMpjfonReoAl8c2gG+YCB/HarZanpVg6CuCi7jRejNWV8Czl4
ftMaKphXpx63yb0ps6WGxSZSY4AsgNO/xnn3wMdMHmmImgqqTlsUxdYh5gg3RB6hJZ/AT7UAHkgV
pz7Ug5k4qCSMsts7Okqk9BNHl9RAwzEMGk3TVnRMoTE6ltDVMrbMuBujBUxk/VaqW7brGARQQIag
F/ZBNAxkUWfP1ew4y4mB7vomGFZKvrYsHRKZHYoLbhTwJzd8SpCOaZVvQDNIN/WUTV2sMtJ/DBoQ
NEjpMR88JWd9B5OnLlkrpBxn6wKTJzg9srTxPPfOMC81WdMRn2TUNkR0Cywi1DR6GSsodYUaFP3d
TrNewlb/ioJMxYWMbaOvIJKnP9c59x6lHm9pOM5RiM/owcMddGa/DKUq9oVapQFZrUgo68hLkEeb
bhCi9vF8g3nJwbm7AZKJH27AXOFuIGUK1CtoLs3JilMfXYRdqJtbAPRJTfeztDtAwNM9taFkgbAY
+16DyDHq0D9FIThz0+ulDVGLMv00KPxGDgBQOhC7iIzLMhPlAePvtYZDsBean7MxtzYo7oKPlQXV
+mzIoQ8zYVa6CeyyNDRWoPAK5G2L7TLuMd5vagAlEedCcbC7qdRVCEw5zQVPF/Wi3heWjwnDh8lq
I16t2qk+BTV22SJQRZc8AQSrmZrFTGNyjOJg7BEIIsP9EvM6FUeiGFHowNC5fVqavu3EoasAXXof
j4BGOhkDhPaCPy5BOexG8cGnbNiwTRvvexcN5QO0kvUzVzbUgTQ0yjzb2I7P43W+pXEaoatmmtOn
Qj9jb7MMRygoCU07JFn/tOiH9ZbxPy0aoSBWVwjmOr4O5tR0pqADiBW69nYY0q80tDR35w8QhT+j
6BfwtNNM4Mv0DUsGRIun7uLrTKvVMfs6n4DIOp9nuroPAGhyj4mR1wjpFPxJZCDwqcoIMkpeO9AR
rp1naYOZDsGa31HCzv2k4fmJGJ4WnsaE86NuAAiJ+kXGE97zfhUrjfpTaS5U52uaY9X625xQU8KT
iBhKc6elXGu99GVe4lSMiPbXBs/nVQcRlwsXHeQ81AinrzgfvwoH2g/Qi5R+JqDl6PSyDJBRSS6A
Hg9725XKVndEeXM1r8bJBzwsw4Pc8iQeJll/HTqhf76bpDVcgdqqWd4aDt0DV+rO3uw9maPqBDaQ
4AdxZ5NahfGS8uEhk272IzVSMCmxe3uEviYHxxQesaIaL7zvHih+9nce72v80gMkNtcvwAIO3Db9
BF2K/EpAh3atIrv1YknBQQCLnwlQUcaqfRigsTXDHPLKANQT1TA2xgD1qhZ6u9vKKDq/LE1U256Q
EEnB5kVpfhPQohJoSVqUMBQgdjrzoq0m23WCoiWAFmObojr9NVLr4oTaBjiBoDjZ3KUi9aQbq2EI
sRMorEzbHRqfhniiFida4n0dGkJBT99JFA1vM+T7bYAeQbyCyEd0Gm09vYipkF4bx8WPNgZiqvG8
r3JUwyDDQWv2sBq1W8UA6XhA2m1skYBA9R5PhRyAuJRVpsGAMnKS4qfLoAUdbJS5VHB0odlI2tQr
HZoP0w9yZAflMCK8JvP8klfQEqW65m2dDABU/dXAbQVnickQIaI2z0g7D5/iyRAllXnSDegQnweE
qvJSqOLpLb7TG06+GZCgpnp3QdhJ9VuTvqJSaP4DkT7VZ54cHzTgm04gsEMi7M2h6NiaZwrwfEri
bmXTbiy1cY62DC0nQLgk3RQQUgTKCDXmycwU3Tky/D2QH0K9ygzUu32mg8ROfxlg1msD6P/XdoDS
xzIObZy1mf0Pa1/W3LaudPuLWEWC86vm2YPsOPELK8lOCM4DSILgr78LTcdysnPOqVv1vbCI7gak
OJIIdK9eK+Mvf4n3tJ0lYQVkowAXWQV6jzxr8S3VOUkam0HcLlA2diFoh9xFWFvjwvGKDpKxjf0i
UHlpOyQhkRy48LavF8SyCZ4VUFoZ4DukoeM5/31SYzkA55XqjCRVBfpbfTHAUwl4IfQzuumXTTtS
yJRBEUYC9mR6awV249oKmlMqlHrg+lKO7lrUFdjd9YguAPw7icCmU1vCojfvetSKaQRKR/BxANkH
SeT4eDOlY1sc5WB+IRNdvD6s9oHJunmmSFq+L1v3ByR6+iO4PyFj1I/ZAHHQql+CCN1FjUnWyLdr
I3koku7mcBo7cfGjzE0TeJlsPOHIZK2baZALwlpaEt032JfDQ2OKoTu6gCUNvAXZ6WYGfS8AnHXf
v01oBSS2m8m8y5gPKSOjC338JhsMf7m+jdaqiYNVmtnqSQwceVQ3fGAmsFx8rMEe6lnGkZyTNE00
VEJonbwB6J92EK2OluQN8Kg5e8r/is5i9eSCC/oKOYCqbdt+WbXGXSPBLUaRlYvu7EaV5p7WYS2+
OsKVak1eJnp5sNDvCjZMvCPgONL7lNUHWpYigIQEYZ/RPNIoKUFEiSNnc6LVkLPqQWLfKNBoedAb
daCH51oDjmETZ88RmllR8EhAEwUl0p3EB3lvg0b3jK5s/DS3cf3UgBxjYUoos1X4o0VI+MSQCxIr
M07HXR+XAFzonCqO09YySXgDVjwMC1ZxewE0Q3bGQwl8LbWDZhvD8Vdpl1rLPCp+C+Q+RACiptiY
ZQMVYF2CM3QJLtKluRw5oHAYuwuZyOkJENiYoSM3FEEOrweRE80n220Ry+2B0S36C9lNYUhI0kAz
C/361qntm3JX8+ghmgwH1F9EaRUXDERWFjhSpyj9XuBZDnIV7eEixC20YLKNB+3gBRnB3Yxwup1D
QV1ZrvseZSnIU6/C8IVXnbq7pQCU4aAtIEqMHSUOyJEIZ4QQtmhX+IG178mRM4Gad2W9gCAjP/hV
VeKHL2Rbp+jDS91B16BwEwgqRNO0NFs/felkUC38qYi+NkFzkRIJ+cU4vdY48OGvWnXoIBmaH5lT
fHJlVr72Bv5r0b+snnEeKFa8zMVDP1RICDiudQ74OO1U7PeHxgwlVHnZv165Gp2Pr+zqVzZ4falV
hTxLlb+iaP/xlYc++5TWhblMS2e4m5JyAxIzsHFPjrF1KmV8tSU+52GfMZBht8EaFP/hCT3/wwF1
dGtry9S8z0BotvRFU392Rf+iQduY/xPURqh0TtlXwzLMl3jwsxXDl/4+ziNji/7t9JBkqTiPXTqt
3XCqnnwegTCaO9Y3CGm8vQ0Lb8OI4vhbbyMJ+MfbUFP4r7eROEH129tosbE529gnL/sR3+dGQr4C
RYjiCVSw1YPd4WdFj5zQxAVYvtJX5YVM2G2JVSjsfktDms4nYJVo2NnjPB193b5Y6qloDECPOUiR
/clJVoPN3WtUWcUDjloAJnTuFXoC7nWIdRIGIkhHsrVxrFG/musKJMdXIIyKBy96mw5JMNQTExfZ
BKc3T33nvF2EvssAf/eMAehSPfKSYUJuJbeRONUekPNAtccy9yZYKlek6+BYyC6gBDKdwAYLTT3z
O5mhLgqpGB1FOjUUVU5KnerGfMC+JVomdQ0+TCWd9jRoBhW6sG4YsD8GGXQC+sf9zQFpBESb79Fq
bNdVF+0g19kvbeTP9lS8yzNwX4FhIgAZKnDW5AXndbinwl/BJsjxBqCX9aJoPQMHJsn5IopksK0S
q7VXpPduaSM0FYItCbuTWDzdkZeBxW3RaW/TATvTyw6q6yAJu5u4/cSIpVaPlGc+EYUt+fTo5tOR
5nvk7/MgMDxH1nZro5EMsLBIumqddeBQoi3gvBsk45jU0AnRm0UqldNljnY6G12+KM3fLqEy1FrV
2P1K7u1Sx7ABUkjUK4BdqzoPsxeVtDVa/WAnbtosCcFk0eSzPVCaYSyI1Ku23+It5vzA9k3iNwy5
l1EzttOlyxi6RWSfIN0G280b67jC7yaAHei0WOYFv8QWHlxdJ9FpofzxcxhG8Wq0C3ag6o5f3U+T
Ei9/REk/1bXFQ44T/IOB/7Te9lC4CBLfWQUlR4FTC7NKW4wPjcJ/KZU1BoYzG5XXRtvwH3LHtK9g
2VkbeN5AM8XtT0aO8xop1bDcwnaOcTQRaR0byL6UgKZzcSRvl7sHBdqKxzjmDq1B5gHSoideYA1a
0kYeDHikrFgUvMqgYNXza62aBvQ7ACo1dsKvFYj7QdYSLKcR7LPLxh6gaRhF/qZxvDdvhmM1TSXT
3+brCHL6aLBbu9CkQe9A63e1/qeImcDcr5zmhH+KmDnLTZe3J/JOujJOXlTHEczBb37z0reJhtxn
H+f+LZi+a/hVy07yWCb+uCy90HgyYvWvOzWyN5t8v/sjzkih5T6KdtyKMrOPfAxAuqM/tMBBPKp6
VFd36Oxj3ascqob4cLag+7Zxevlgpw9z9CtepuACnYZKeua69nwkiEBicpwEZ0fFOm8FSXh7Qbab
429D5BJYs6B5N7ddTt6q41DI/sNh6fVzPHFXXWBD4suw+B1diip/Qv+qD8TjLxPdgdctXIJTPl9X
pJdJxjoVoE3xAlCg/R6dcIDdc+/bzWyrOLm9QuFXb6/gu8Buada4cMlinq9pxi3YM4prLIu9YYBl
E91L6aIpxnTTQeUTWnIB23eT2VxMXek1eBEezR4QA13pxZNWPArknCCz0EC3VUeQoxDO3kIP2TwJ
7cX9SkDcTFlTdIEcabcw8rD+0tUoR7qs4MciGuoX6JHN9lZBpQiCRM66ydrmS429qmVV1aNdRmAr
KhSQxto+6OnogIpv0xtIrl5jr/8EkYtqBe297CpNpFvojmxS25S20d3/TZxRIb1QmuCaHkduLUN7
At2+/kVzt9Ogus8O4+qoTGCWyZrlhbUcJX5Ram5Dv2LdTyDBDiHCY4Agb9OK1NqS0MXk2xfXqszH
rBiz+0Swf8hMUUESmNvScdRnHWWG/tYugIepDOeKvWZ5tFz8CKAe717JVnG+GtHk+GC7tntNIdS8
8oG63lIETXAU0p1aAPZKNj1h8MDeOucBAhYnAPFla7B28xfApdt9NLRszXXqy4fd7dyP9grHolcd
/ze7nHKozzbRgo+8v2SlDDYZG6p1VfLiGTSG9g66lOGSR13xLHmLpmU/9hdGiGE6RUhK1KDHpGDL
Bp/PUMgLObM6nR4zkJDF2DpJ6GytirhiT6yXyYP0O7kbMi8wkYbzukONh2W+kFYc7R17a7lCDP+Q
w6hAd3Us2Ngd5nDI9kFvBiJUQE81YGGZ6vHiJFX/0q280ZEvpiE6CE6N+YKGcd1rhkkDMrDaC1XS
GuIKaGWhYTFCwSx25RWV6fAh6L0zmfHXBUNRDJB7nbVYMoAKWgEhmB15fUu9Ro7qNlmO893tcYvs
SK4WCTIk0AL48Bimp+3t4RuNa93U+yGAfJwUWOCcIPMyP6tpIkMOOgEZ0skBuzvOkJbcDLrKVvRj
95hM0abreXxHpt4MoHfM23/IR6bbpJvt90ndODVHq5f/UPz/76SkB1oMbA94a70IkCf1x7swjQH1
qIW0m2+qjY9Git3mtYy66qnMop+W3nU1fpssAmwmz6ATtOeh9/uQvLdgZKzE+TaUGTrOrDxuVqGx
jxzdWTzawXSPUUx9xsNfR7ZflguZe80jICFs6RacPQTMUhvISrcnEMENBykglhP6gbhDftleGQBM
PE8NhDRU1bTfgobvhQW87aICnBv8BBAKLexvUN7hnz3ms2WGctu85GBo2ke/fFtSTgAs9dJ9WxIt
5acYn92kE/KzUbEB1Iy4U+jBW0DnQH4uBV6T7qS2/TWusifQxIYgLF2OXcE3pA0WIa1y9nxQXDQg
Tl7TsO1bCIVDkZOUwkgzrC6Yf363k7SYhwQGHsZZir3gOSghG7zAjRPh+bOAVMd889H1X2JMAH4O
w5TYm7i3+xWf/GifhKH67EPOupdV/UlYVXrOwRC9GKHr8ZnCkiQz9uAIhs6m4y9qNoS7NGPRlqNZ
cYXGZGedyBr/13U+9Su7yqH7QWPVOT1oRRxnPUJUCLqg3rS2TX8LLNM/kaviPfHWA3TV3dHdu/1m
IvvkWnM8UdyTydWAkRF2PFXjPdnJRM7/af9jfXzGP7yf39en9xkSouN9bcncTYiuto1leA4+kL8u
A4hsFevv+jID73sjA5QuyvRba/tRtga2HfmftgfJiJ4wx9hTCqGX1IcqTIpf6X8vdbO8LzdPT0Hp
640FFMK1GoJTufpTJOplaAX5hmykndCD+fQic3NhDwy82HiU2k5s7VEaNWfcmAxyZ+GKoD/7YJl/
Thr77QGc1m9hM4xMh4Vd1Z/BGuI9Z7/Cpm7812q/h9H0KorxX+zh029POBhDgemuq11o0tuN/5CI
xHkA2lOifxgf9Mo85R2YLShSOHa38zw7AFciw6FEx7dTAqpD3oLrlmKU4XqLVgBNx1BjmWP0K4B9
2f3wCuZqDs9lNJ1AG3FP0bTsGOJ3y56LQ6YYD6MP1IoTGcUuhw7mJ7NGSSLyo/hMQ1D9bduiS64G
FOmuhbJXSve4ZrnN0PUkqgUNp8mydyBjNmdvPnIAYcay3JGXluQQ3DjTUC+pcnDy0ZIl6HXyPu7O
bhyBFsUIkazgS0Z5E30RbQGYOOTgTpRL6eN6giZeEm9oaGVcHpkJzaKh4eVTjLrR1cnnVAoFtA0o
n2/ThWjMZej3a6uzoVIYp+HD2KBVjWm10FoOoJ3wOwCN+wHsD/+OkEF3bEc86v+IAHIKaXFd8vjL
Gj7O76sxsaEPjz1LwdZA4iCl4tkOrpOm3R9SY0NE+rNt9oNUHyT7TQsWWLc0rK3bOKhKMLCaog7W
nHwaomQyDwlhQ5gaLt3ZdMPUvE8itA5FvZtoRKHvExnaEU48Rit1yqq7Ps+OkB/0r4AG+1efsU9o
42rPIIn1IVneBGvkt8c1OTvfCM8KKatOO8lUlvml8nMGVlrMzhI3XaOlvt3Q9MAUFk6i7bd5tp4E
KY0t4P3JPZnMYMCmCsTPW3oH4xD0Rw494AV5aQ2GGlxpsuGBTLI20EEk/WxHbwHq2s3BZZ4JAMiv
dwTSH6h+GY9k6cwCqk/TtyhNhj0l4AQIcrdT09dzAk8mdnfBg/aBnPQhQzUWou8pf6APGM86tH38
Pl0Udb3iHgN9c5kF+wTPAWB3g30XNsWTy9LyqcA+yR6z8S5ubHzGXeYsXcbFjpxASE87G0QJS5rw
Ph2/VwVIXJW/Drwqvdj2lUATDA+hFSC9E9h3wHefNSgqt3JMvoEG96vXQ98HRCPhvuBQY/Tz3HrF
RPLTRFUbwcpNAZopV4aZsr2rIfiW0agdyuKWhl6IB9SF3UVUt/kmAGuBhAzS5z5LbLCd5qhg5FpJ
Sku5aDuQteyD/fd41AzPLGx5v0fr8ggIawakgs78/ZEDrP2kXtoJCho3x4dkYUuZQF+CVbNM8Bs+
DBW4NGT0ABWv6MGzUGXB9jjcDpCxfQBHAHL+Hlq/ZBCeKIJFqXU/9l8n5brpMg+5p+nDf0S+9NKl
q9mBW70kxdIatKTbtNDs06/QDAzJ2x7q3dGApjd9ssPvkgcZv7jb07Bl5oqDFfY5wckD25Z/h9Gj
YnChoB0W3V/DGr0aAZnfw/Q5Zl6N7PSiRu+I24vSav0ARuUhkwBOQJhs201ZdoQuWH4sLMPZKqAQ
7risAGOvrODaR0hdN8ytvrCEf0m4rH80KfTuMn/kC3sEBLrl1Y8+bL4og5dfiqZMIY2T+VfF8GWu
DZ7fQaDi7VUaa/z4Kp6TpGvUwVrQH782tvnGGgOlaXkEZos4Yj6YoQ0508r8zUaTNAVHEFuQ2AiD
dY7c2xUiMdXBRckGwjyucyVbLD530hkepYXHQehCdridwIV1i4f0FSCNwsQutbXah/nyMnQTREsr
595Vo3ew9WbVA3ZjY2UqRRl7Encoto9Au/5unMXjyWjryHTtHEYRBP9UmXkywXJyu/E9a7aEv25+
i6nSUH1KuuaV9si0W6aNshogNi8ic092GQZ33A6AfcinL30M2YFbepfSwNruMIidO168oc4DJT/V
MZQqIBVhrRLUGSE5l04XOxLmkgLc8FPWNc6Sl2hWb0WcL8VkxpspcZ2LAcTtfLFCxk+hcNZDESG9
RQ4KkZBbWpb4km3INqD/b2W6SQxhul7cDRJ0IZ2bjZuqFPj7NZWBBKRQB2wa1Wew5/qQqHSNQ6+H
jG2acPRfapDXHN0A6n1ca0dbxeQvewEK/8k3SjBh1T9qZRuv+ibI6rcbC/y4mYAgiGuhulhaufWp
CbpuxXvh3EkL2gJZmxQHFAzA6BBN4bpmUEVIrahc5jXId2ItT1fquz4A2htAHoxNC0W/dDSt9X+O
oUC6pCnYTriOvi1Gd7z4WpZdiOOWfaIj51Dx6Z4Z04lkyLKUqXvtoxMm+VqGT4s+nL77/ts88KGA
5X50XlvIMixAfMSv3I6CjQqAsZGgMTyzNEzWfSOsT5XRfy2qEWrmCXjwsKv7DrpnezHqSQb7NQng
2/GMhp4UzJqG+Wkax3kSZFXnSW2FhBbgJkY0ZMekcY1lPsl0iZxTdoyjESTt5OmiVL3dkmvKTCRQ
3GI62CMKaKVuq6wMNIInFoTXoQWWnMIIDBpGIdpHw0nrZVUL/qoKeee76PVaDPLrIILuB1qmfvLA
DT75uQ0e5mB07jLfzKD7JPgBf9n6nCmbrYUT+FeWipckireTrh/RRVYqBLaGo2+cxrmNcnHmjgeL
KlAfYt7dPODqQKPOhOJ8p8JpS5CgaoRO+dAiozcjhDR8CJQsf7cJDwwUJEpNwRQ3vs8l1BGtR3H/
cT23xR49yLoT+DfQnmL6xuqWYRkc8wks6cDc6CRN6QAUWLkeqMo0OlpfaFIEbaf1zTal4cUyXhsc
uw9JENY4JZvGiL9hvJqHoyy8OyWLFJ27SYh0AYiTEn0hB5jsooXtlnz7IRq75VWr8uF8C3Z9Teyd
1dcPYRByT9ajW7TgAn8BQUx4FlXt2osO+YB9aEcvNWPRRQmcW1aA3288Gwxkcwh6rqZFmkQGfl1U
sQKeCKIGt9+nkeU1yKzX9MPUkd1RvXMp865YSR1MnihHBW5hCgAEUzEH//HjR6sXzLZAtoi2dM12
6Gl6xJiV6MukW5OID28uMkordYDqAzZDTyENvA9xfLAqvqJAN7HQHmTXvr1njpxt8wq2qnctZNoc
vijqAnITluXcJ9nU7Nyky/el7aq7CUKQ0IhLmy8j5B59IzZ+BLLZeRXzXzu/GJc0qfDSZidzC8wj
Ya/ubCw5TypM70y/CE7Z7ZAj8uZJEXBt92Gq1gwKfYtCdyp4ulOBLvXYLJG0Cs+2Iy3gavTRHlwb
HPRXaD0AIeNbHE5NYC4RdQO8OVI+i/fJZpXILfTRIG+Mcs4dMMPjXZHJ5sw8KNQLVngQ3wEFipm0
6lCF5gONPG2iO/CW5Lve0+0JeiotQo7SiLONWQN+50dt+bZKmOfdivXIpCZWECXr0sFBc8wYCAlv
L4XaEt4NEDQ7Wm1U6S5KU3ERIFVYB4FM1vSNqvTXykzKK5Tc2IlGbRR257LpwfsHH13CxpRrD4iL
dVqFbzZ0rj5ElRHM30V01ZbnerLvKJ6+iiCPF+uYy2Z9W0hG4t6GbPGZ1kFyGPQbyk+RZAKlSq35
r6ws+Slk6t+7A8S7RQTWerILz/WXVmuxYxuX4zNL+bZTgfUllxaUrMtWbSksQwk9t3Cwb6eBHf7T
shMz6oUnQcNFyxaRLA82wQJbo7d36BqM1oU7dRtiIaNhitz6hyHXQ6IsM9smWt+8kURSwix/xngs
PA/QFDqIDP9KGjoc2fLKC9CIoL2pqzkieQ1coh6aKbCHQtP00xAlg+Sc1V02D2MlzXNcGz/mlVDx
uKRx+ZVGsXDdy9CZn/xpmp67UnR3BnTEyMctm9+3eXgh3wjk4n2rbHAG4BXBqNE8YIO1i0Cw8pwY
kwFMkdqQrxiY9eiBMJDm9W7fXlWXLMlXT3Hy5BU/a3zytjIF1r2PyuEqizIDLVc+HD1N7gTYsL1L
mVNDSwd8UXMIumka23UfaJSWOQMGMLE2NBwsYLjLLLzQiCaV2KAvkCAYjjSkJf2gf/Cz9Elp2pN8
aLNHQ2dty5o7W2wwBsjd8Ho/onf/QiEoyvALNCj2twldIcwtGgGAoNCL0KUvEjEvEhfNsLcBXV6A
YSJEKbv2FmkTAs1cO46xYIbLIbIlwpXTT9F9nVfRPbol810CeaOFSTENQ5tdWfcX8tKFgtWhDGPv
fg7KWvy4tPgMzOtmIZiSTDeLd7dJt9cq9ctYKShsw6x0V2i4AoYkjE12dPHHed8LFDIBWpvGH57+
Y6Lyde8jCV535jbt82HnoVvoGnP3H55OxffSDFE58KvnAnRpfwvIWv85VFU9B+DBO+xqhUOXXiHH
YenRB4/MIvGgaV9acX32c8N+YWIzRUXyUjdjcxmTGDhtbe5LybcZgOMbFKPsl9uktyF26ykyWdNU
Hecn48hCfEcSXqG9D/JIHy59BMAbHxRUfuFo9bOV7iDz7l9w4EnsMVyRJWQM+5ysqrZRXkINz3VC
yLrmYu0Klj6LAlvBpIu7fyrkqgzmOD8Fyli1r9IvboekRg58Nk7aPY6H2H4frLpFs52eHkHsZp4+
BWb7jJLHsE5z7PZbjYXwND5CtA4el35/oZFvgk1h6jKxtJQFfIf29oF888Yx2uUbtwJiSk99nx8G
Y7kxQzCYJqCwRi4AjfCD7lHJbdCq4AtyRd0+AFcUzgKDz8zXXj6RPwK324rZ4XSkibme2FFzyzQ+
NXmiDr5uq2i6oLy4+o6GsRfhexoNJ2uC1jZYOMDP2FTyRGEUMRlxte16kMXuAT7ql4FbNKh4KmPu
DYjytFoklinvrSGoL8C+GECzonTqybrC57PW4qS/ZthxFj6AEBAc5rnz3ReBONLDqW+T8AIZtG3H
8aRftiweNmDSa1e3rZ6e4Mm8O5JJgqZvYwY2QNJIj4rUG1+jvN6DeMf4YbnWCcKl0xcBZoGlj37/
O/BmGTu3N4cd2kuB2tSTfBd9i6nZ7KeRV3dT5JSLTJX8nOuu1CwBPFpCEmgevdtd4ZZiVcjiUNrg
UryRzAAWCl0fo/fBrmqWB3Lk+Hitq9xBjZ9FUHLtTXVuwJD20v+spdW/xGyMwZELVrSwCe0XAf6v
TWrJcUNBYG19m8O8xnmxvjtxvpNNmTz0jc2vrLABjM9N0Fe1aXLNRdWe8IvzhZwT5/UZFNXncvTy
k62yfAVlXAgs6mHY4wm4oFu6REaKnzDtUWMGjw/hTi3U463JOLjfAInLHxzlN5cc+NFFN4TmZ96O
xqpqWLmnYYaKBdQx5XNm6SMYcLYLDmaYz1HajMBWmMHe50F6RNept8R2aNFnQnyaipifTUOFINAF
DABCst3KqIL4UOmhDhM6zIwbfka+EppocYtiGFBYK1DZ8AMN38MsvRrAYuBGI1DB1H5DZwcYturq
a+ghp64z5qnZSiCt+uAyhmV1Qkect3qPQEkCLQCplEtPR0QdKOUpAppE1de4eVuDIgwozoGLCBzJ
+EEyHzsU09ZTgx6QsWqsR7TSW4+5CDctspR3FFEkqQ3EQTgukJ0Cz66fetMCvzZqT8GOjZ5soVpg
rjCVZrR6TaQj27VTyalY1p6xGQf3C4Om1j4DHdOi08ww7hTVRxpCpMZ+dnvxNoxHlWwStCqvxkZ4
u7qEYBid1T38q3eiksmKDvLkpSGd1m/BTiejI5I66YKqWp3TgSo4LYdN0gYGQMpFfxCOHRxNoLbm
6lgWgZJrRIWVJpCdSmetGpOtAgZoXuk24c81kSmCKuEq49j2sBxAN14M2X2Y4Yk2Tv5DE5UwAUNw
HFnwejMNqQdJBKeQy7jL+3Tp80KsUqPLNvO4jifNWZ7Y+3lsRXj4NlV5oSWqwsvu1djjfKgnA283
r5+jxRYkdeMhT45FLLMTdjtvlylIAfb5c8yrejgW7ZHsNKOLQhs0qiZRzdgXX4PNpyGCYLCPXko7
MtiCbK524L+/WpYARa1vNCB0hzQ6yqhA2vGkuE6ucp9GAZiMSu56YbhPZLGNaQ/6iP5eaNNgm80i
rXv/SBElKhKrVkAJrTVaDzsqtEqKBhxSNJVDSvaAZqxwQUO0xFqX//FKvt309wkgLi2q8GGfu+iU
npri2OlLMtoY94oXwAxNxZHuyF05/QhyYnsEb+P7nJjCyU+R9VSDz+fPW/Ib7dCsIaWVbJ08zlak
G74vdHdYjc/JirWmPPcA4J/dPM9Wucns4+hVP0SU9SdL9m+XOHX6E9m8APx6rpMfyTnpiB5sDcij
vYeQZ0QHHSidwatWGA+3MtU0+PxoquaLeO8sd1BmIBOVqehidKCo1FE0olCaOPFunjhXtH6tdVv+
97XI/v6Kt7XYr1eklVlZ2kf0YuPnEz9GTYbOW0LwBu9DHHfYc9rhZ+XmxXbi45C8KIjznLVnxzXk
eWQi2uPRduhYCsQO2ebbAACVfWpZB7LRpfRq9DPrC9oMQFL6wjucIMDbJXz1bAB+H6TGS9011bfS
Dl4CfBC+gQp6vgGedL75zWVGo/8JUhkH7S71zP+xxP95DCTA0OUF/u6127vuqRk9Z0FEDwXP+aaF
Tu3MDmH7UHapa9O9dPgnf2LBUzIx++Vvk6KAtTM7xL8njWltv8S2k5xkiebLvjDGe7p0iZ9DK3N5
s0xIxN17id6QZ1yLvpqazbKsra2V4IzqSUt9mJr3SyNqqmhecrDA1WGOOimhX0Hn9O6biFvbLAIR
LNkcVCgXbeeXoAYt6/WAnvp95Iv8kzKmbdkwgFq13bSz8GaXcfVm98HYtm+Ar/vkVjhDvttv8b/b
qwb9a1S9mgtfunoFyktoMqu5WNaAtvbUh+3TrX6WD6zZDm4wLm/1M4kSJrKwSbC5FcV6J/6Sx854
JNNs58sqQkcZ1dwmI8pO3K6fbi/d4wdn2zRcLW/LtNHwcWlyKCufl6aFTFA53/ceW04WOgSFNyEx
mAOScslrz1sarSjQBzBGl9mDXyi1R1/Lc6FtFNeyCAqKQJBsaYV5Li3wvooEuw8amvSi7xdsT+eV
bqbbmk2SbfG88Y/kBA7sMXXz/jSgjX81Fj523HojM+888OCrlYPSrDYF4JneVbkCVZce0nbFLWPU
2mSUHcnmBSA4ACj8jpxzmF7XQyl8c7OV7OdtWUMFH5elSaGBZFYqRYZzFLZBtOwARmty0qV7XzYS
OCqoGruqsTPcfd1hZ0f7mSAGDoKGtJ+hoRcMEo1IKE3chuRFLxu+L9kpiHHqGdBBvI3G6WvY4UgU
++ZwAqE49ng09rWR7uiSRCUkYrN2S1MjsKzjsaGn0Pi2QlSB4N8e2sc/7PPKH15E5WGy8INSbpDi
GPajH1+ZM5ivPoRYw8hNvhd9OizbMQ0uEPztTqDxQDuhqsKvVnOmABeqxMvKB6d8M9b1uYSOyIoc
3taGxtQ3KDs3K6+RyTnkcXHhE7AHKG0l3z32NNTW9NVGU/oKOral3jZHW5SIkXsQEO7EM1e9FqYj
Fklmx/dl6TkXcuAIgN4K7TDQYjc7agP8yxFDH8XYHHyLg1rR1RCoUchHssnOBcpODeqxQWZwY8eG
vItyzu6s1nwQelObopREI9kZfGOAMR+KwBB5jH2fHZBV2VNTy63RhYZQd3YPID+fnRRPdroolJYO
buLt/rTrZcEObRwqq9t9iNd2eoFsMvgRDTmz84/p6N5F/diU89u79dtQGCCR5XGq8+1tWQZM/TkN
5LIxxHj2PBR0RmDy74YIj2s0miWPIgsB+62g2DC2Ybm0HKt+8UWLNj7Z5q9BABSAlOX3MAN5Uun1
P3unXGVZ4UM/9BHFoBSnlFws69COfqJ0Bhh3nn0bk3/Qo9c8O32v1hw/jafGLKujherqZgocbCpB
PrCIi6D7brN4aUx58RMc3J96VzkvoTEiuY/M+8UzTHNfOWjd93Eme0jLYFjKzrRelTPspWflP01/
OvQqbF4B2oRAF9gP/V4suBymq8nKdBs5TXZofJHdOQGPV1Y4yFcg6beqzvIfpuKf+zxVnwY5Kpw+
rfIUWr1zwje7WvuDX734PdKBOtTupn3iB/zYtIm7rOO0BwW2K45JYE3XTlhX8HS4r9BohppT5HQn
6IfVj6Bp+0Z2/GOQlRkaeS5BW/fQCg4gdRKsjBDNdSDAjC9GUSbnxuI47Nv28K11116alN8BroFM
lg5gwlNb9FDydcqy8h7NL+V9FaHBCwmHGvl6t7i3oL0WLOoC73jK78iEHi4DlWkZ2nwxGtUuNrp0
IzXoA//VxgML8mSBtLE82Pq5NzsidAtMUXVPI+5F1blg/HyblFd46iuegMTzfaESBeMVvkzpxiCI
CDbUbwtTjM8tsSiC9juRvU2aj7POenXsikXpasq3mfhtvlIMXT6M6zGejgJY194KDpCwWfw/yr5s
SW5cWfJXrp3noQ1IYiGvzZ2H3PeqrEVS6YVWUrW47wS3rx9nsLqzpNbpY9PWRiMCASQrlSSBiHB3
IcHikSf2Za5ZGCGNgeBAtKEaBz+z6jMAGp+ok0wyMM+W3b7716hwR5rMF0ejcsSS6Ch4Xn3JQ24+
WAianX5jb8vsoz2ymi8iqd/9SxQALYm9Ar+bL64XWQ+9DzTVHMnKvLZ+53dFEuSkJLhBqSaBoGop
+BeaqgH3hMfv8cXkzy0kmXYNINybZrDNLyMevL5WwTe8wkCfUsfGadBivINKtQOiDACSp5HI6ebP
/TSyzhEY8mUxjyQH4QEERiNtVFTc6Qii4+rPkfSZTKFEkUaKwGFfahQfkQNWesBe+OvUr/gDKsSj
Df4x3FMXh+Abhnj1zq7tAnmBwIZauGbQo7ZBr2pb8XdIF22GQo0+MInBGhxd5veIA1mIitnokxhZ
t3KtzrrLO9/YtmPbHGTZDCfk2SE+rvLyocRjHvC8NnvBMuLJi1HcuwgeRl2BMaxQxaQqwl9qg2XL
313bqO2/XZtfsA/XFhoGRHYn7BdBt4K+Tpe1HTSHGZw1NVE13xwI9lVbxgNwJPW+6OK4WyCyCgo5
Ctc5lSrXdgjGgNkokbZdO31gLJDGzrBrbdSmh5jZMug9fOtkrPMQ72hfnMZJxaufDplmalP7EDtX
Rb+1e5UdDJSEnDup+zOd0UFHORjKPClXt46y9L6FNfMWaaX6jR359t5RRfDgDBOkbQDVLypPToB4
Fp/JY+C2hfym/Qz0T7eEHrt/6PEosW9p/Q8x/vmUnEY4UQpARaHYdH2AbT/Y6AYEd4VygEHxknU5
lRXXdt0szAaVgS3Kgp6kQIk0j8cv5OYx0JyKokAErsVeIwyb5tJMbq0PLN80/HduPe78bYZSRMhY
Kf1cpekWUG7k9XDnbSwRjNt0anZJsYygG/I5zkp2iC0J2XFjZC9M9H8MkevcI9Hc34FNG4j1yd82
XbmstULmapo21dmW/IdIvU+bI268G1Mg20GtDYbdjYOasSWyi+GetrbULFgU7eeN79QLxEb4oYlY
ZriPSoZMdAl0qUOFq34o2oVptmLtZi47Cap2xUuilRvAM+7fPxHqNEe/QZwmGa3mBJAJ6CVSEFWf
INDpWRu/AKg8V323oX46GCp8jWRhbfvM0sCw4BBmfnvO6zIHlD8RYJBxZL8gY5jX7z621HpZ1DWy
v5M3dWjl9+C/hNJCXCB5C611fdadh2JC6EstmxwSjV2Man6k7nGKlVezAeNbs3AQmuwXZKymHjpz
UCmzz0t1d7MXpgXqj7lX2yuzQKFhj5WBwGv8WNONhlsoODcxxz1Hp4HzWNhJBIUzxM3pgBxV0iGk
+2e7Ab9QBl5/snwYSe0xDk1oli9prtsYCAkhFD8drFTZa94nMrmAHqzZMHCBXwrTs89MP5tTuRcd
yExnY9DZSxkN2TrESkVhD+I5p9FPl+QSk21wswr6PQFf32aoQvaM3UkAmj5HZwsDqmQHdzrQmR+L
JgOTgoQR+zl3TdZmrDjKdycvoTiUzuthRz5k4iL/czRNeWuTDzXzPBV8eeuRpspXpoSgZNUhYdRl
4fshQjSyAl4e7aR3ShAO+X/MtoR6yF1UKt+0qfGDIpAfgpRxGELlJwB5eoNq9hP2jh+jmb8EN2mw
I/xnIzQ+oQraPlsG+AE7OxigFD9E53JIMnAvaeMKEJq1LJvAQown8RdgjMzeej9eo0gxQ+1HCOEa
4QV/6Kj8lvuy+VINyNsbMmAPWPA44J6sGf4d83iPl1YLFpwKaH4VryVerrgfRIbvIuqG03xq2No4
mBXWVFlcAkk09dBBdqjMGkCL12M32IQWQHugw3hB4eUVYp3VozMW7glgwWpJdkODfDGvgvIu9uzx
3hU91i/TgABcAcgY5eLIgS9+cnLI6XYse/bzsVr0YOQ70WHojPTEpsPNRk3d6XopEmuTjygI77L6
XEs/f3ZRBftQO96SWVWAupZVJbPkWfRN/ozIK8obC/1Ajn6eXFAl5dxRq4qqtz4rh3kS6NWBVjUJ
cB9Oc+bThhYPom5PzWQU4wq1QHxLzcYpkB5EgHtDzSH0auzGKmdlTx8KrtBwj+yGvaReZOKNQ5mD
3oJ6HdmG56bBCpV6WW9VdwgZXKkTS9dwUYiB7VLDsEewLccVABnVocHiAKGkNPbO+G15ZzozuuIL
+LK7nWXmYlxYpdciAD+ACd5MsTFMocw8ndHBhyrAwQtxuDV/53cbRiPIhYbdmv//U90+8pepfrmC
22f84kcdqu70vjUfvQAiywZUQvIFnd4OIP4Qq9wu+gWEEpLjrUOFoKQv8/TPIdS+dTvTjLcmnf36
AUmDjKSpwHL4z9ME5V8XRp9CVzIbb59KRlmVPF9Ibl5HHWLvNl3EbQg1Zxc6pSFFEX2G8ma5N+ww
v28gDSmQCjplE2MnHYpBoArE8IrlYNnvto7OonhjQNToPEx3AGqjdb2pdAysxF9jaUQeoVquV9b5
Zh8ZsNtjgicRfeqtYwC9Tie7+JI5AVbmOmjlOi5Cdzl/4l8TI0oF4DY4vDv67ERn2CWXZrSap6LB
gX5JVBfczVMl2izWQWiUs4truBcbJERbMEzog9RMH+YzlbTvZ7+xkUvvcJXgxsY4OmR/nd1scprm
Nit13GwlWEKXEccdD3o396FoFbipAjCpU9MTsfugLUhod7F1F0weJeTVdkEj2iV1ltxxH3LEW9Ky
Y+d5UKehFAgQDyJfKBHNdJ3dObZ9AU1K+VaM4mJIVrxxrS6BwkkGi+NF9UmFCbiZXObtVdU/U0E6
laH7Uy06IgGz/WYiD7Kn5XgHlPmCDdgQJCK6B4Eev0ZhpC54IK2pRQdjBJtzYjdv7eDHyPQ1qMgr
3LJeOtIDi4FK/WOV8Gk/X8qX5q+zODLfbXTWJly+BMGQLFieqpe5198y032MtY6vQoj4Ct5reaqb
8UgmiEPE1waF+HcenmVQzev9Jbm17TUAGdM9edGhqepdbOfdmVp9GMXXKss/5yoDk8Y0M5n6GpwV
0rD8/c3W5na1dCIWb8mFOhKdAnSRA8RDNpozKCEn6jc8Xt0+1Vfa3sY9GKhv8/l2Yu2V2aNey3Rw
wVE+OkcumysNoz8JdREllEqLD7ObJWh4o/kSbn9CjB1lB/avy82UedV976rgdLsyrbxwYYImEZhU
fGHkW8vKWxiGVB/+qtLyUEZqga6KXOjgjuAAqc3anP8qmlS1LkT30lQvbx/LmszZGSXq1m9/aVu1
xoE53ZfbF4cAKXj/dbK/XV2fCfcu919orvnf0O2LKeo63M3NseAHMGx0E5im2ysLIglGnvavUd08
WUkaP0WQbDwoxlChO9mhZ2cbeXMZsQ5H8adTbxpQGe2dtODPGkR35MSkZS4byapzaAtjZYg8XWgI
8D22vfmpa4bs3E0tWbjjBrUiYE4uXfOxkn1174D0qnFi85FMrQlqLz/1wyPZ+tYvdmmYs+U8QFj+
Y29uPK1NMHGiRA/r6jba0+TgxI0PiIqYC2rSABc/FkOa/ZVM7YhQYtK31ZYmB9okPUV29gd10uUa
oXlECte/mz+9sTtUm4VyTZM5Ku4ujBcX8qeDG0WveazME7V6LA+3nrJa0IngDxqN3r+iUmVFnWTK
IZG54JXXH6gZj4W9UyGCdeRCl9ABGcfGRzIYChovbjmyHV0AaD3Ywdc9tpLYU3XhZxba7XXkSt8X
Y/fmda77BdLuwxqKgMPO79EMtLEC6RZqNCPXPRVVCgU+IKi/gKeQgxI3bY5FG6J0zbrO5hYKfLos
wReCGM3yfccNCrXdXKd3q82Pkfo4tlmx+FCoZ0c1xMRN+8HAZRe+95ny1z7Lvula508Fkmw7XUPi
B1Fa92lyoNQ21oDfeP3VQJDzWyRQABl3/EdsJ3dNMlgvOmoG6IFa2VXaYbt1Sqs/eKWMEaeIGVgD
ef8UD1DGzSDQ+X0aDo1S/iPEcJUiGIyfqLfx7AQ/jYQBkjDhyEPHALOFGQN8lgT9J2hUgMsZ9ptb
N6HPE1chjYiA2uwmgb0nN6Aj3mcbJrfbbGH03SOiA0geD6D5BrzDWKTDW6oCVJe61mfIDpcoSjTT
Xd038aey5SdVmME34HmSZYHy6ItWFjvn5oDUmj2E3/4a2SUQo6CRufRRtm3bbGVEERJEfpZ8orPM
l/F81v3G9js/n5kMz80i+ZBnM6Q9HMEMtvuQ1ZtzbGJ4NMQo95Rem3sVsmRrYZSAmfyVoyNnmiUp
6x3Z+yhZZCMSu5eiLYqtBP3AZystZj4rmTjmOradao8qJIjzJvnMZ4W1NOxRAwJtyzU+Tf4O4mRA
qaFMQQw5eJStorPWU+38MpAueLDLIP437W4Z6YUXau/oxpAdQalMnF/SUSDhYnYr6kCeML+E0BC0
V9HYr1BD5R1vbt4ggs3gJ2rZc6A5OxRqHHXatk9BZ2VrsJT1m7k5goiNywqXZKn2SXfmCALX5ESd
dOgUCMMA6rpSi2brY/N9Nm5277P5tuFvWp01iHg5VrwgzizID506x6wu1KpZUu8iN62W1KQDgrwg
5vTrCy9dFGxOHjUIxJZ8khIh22/mmD2mAT/P8btPsUtovxYtuCeDgRePRmweiZvBgzrpLgbWat1P
NwU0+sIpFt3dlRDtfuTdeGQQf13j4aiOQe0Hy8YZ+amOc/sTA136TFuns/wAFspi5aNq7gu5eUnJ
Tybzt46VtwDVy290x9Q1hCtKxCyuDWPNsfFbZ8X8OPym03Ne2u7XNgbt6tiM4YGlSfY4DaT+Ks6h
oWOhXMgOY7mPE8wja0u++Qj4BEHTfUO2tFu23A3uY8c0IeY6gmXUzkeIKMfvvgKKLBpyjNnKRPK0
BUMvuD84W/V0ZmOr2mXaQbgAZ3PvdGYHr6LpoeLuACY0HUCKqf1tjYLerWg4krIaT6IGywjw+6tx
6+I5cy0VUusTX9r8jxE0w6qWCLrSv2UStNEVynKTBte9cJn4moBrF2KK3Vdr7NlSx1EHLT2/2zWy
NXYMmc67DpDwJfJy40vZ9yfi0HYzsHeGefeVlQnkIIG/MLoofcoAvQd0G2d+VUA2FI/kJyPS77Zb
L51ljNXrLqvADMTxoAREIz3QJXsySU6yrF7nK57+FFmA7Is80kDvoFgQPbtpccpzw32KQPh0wBNl
ugu74etkTxjeFlYQ8INUoEr52T4ikbHIzbrc4fHXn7Hg78+jkB30oXm+ja0iXJSsj4YF9aggHBdN
KYJt3g3QNTOgg+C4U1Brat5sKk6GHWrbqms7HWoQ6yN7ARs1qeNmy2tVb0rPapdU5Ub1btgDXxWX
3p7q2252Q0XjlqF2eJEQTetN2cq1qytya/U603h6+IZp3WWxMNbhdObL4f2MbL/rRWEp6HNQK7mN
8Os5OEgdbOpRFc9Vlb3ZiDK+hWW9QSCu+2qmXrxC/dRw0Y6DyJ6Z15ssUXJpZaOx8JzUPDnEiECB
YmoLROSwzvEPZKKDmqLIdIY0BbRcixFCtChe3URKA608Ae6oiItsIACA/o0tzwjk5Bd3evxm2nqx
xobtIi7wSC6MPt5zZuAtUcbQQG9rn0NMx4zePNwVjiXFa+EG0coUIr24MXOOwZjX615nGlhv4MWh
5vnG6/THkLfNkxOEzdbz8nTvpwJKadNk5DHaUFwPa/GK0H608tSYrRRzhh0oBKlGnQ5ulpVrTwlr
Tc0O4L0H+e7AbbGVaYpy8aF5HDMP0P44TPfIaQBgCIWHK5RB3m2lOhtetM8Cuf6dZoVn41U7dY5T
Kl5lAVuhZLEzHhFdw7fQhX6xIux/jNTVDrleC68wqDyBSLG6BgjGzDZqUgeq25udvTQUCBBa3lrP
gIG3B24VEze1g/BhBWmIW1OCQBHfq32ObB8V0o50l/HEMA6p1k+yrvxHJZrk1A6xtyRGb/mnXed2
csrtSZ4JEfg1uHwTiBIWC9y25jfwbWjU/FvJvdJyANcL/iESEbaPzKlAODQ9aofg3bcNwGhsWzp4
CEyQV2sPiSzsDcevnEGZp9fDZ8jFvNupEAMcmbOd/Mcs8ta+MQJj0DTxjndhsEGSA3k9Z8RzEbly
sNsAFBInyc6M0+YLeQRNyLcRxPkWWGyly5l6vjFYv/1tm4jnkS8DSkY47s6SoIYLZA31M/pKdfWx
Sb2I+Hd7+v7LsPtb7y9jb87tNFXpGHo7+uOhG5B0hRR6eewRAdhklWk/ZigJg8xxNr7l3l3Rd94f
9lj+sIXjPOvExM7S770TqsCreYxOC2OdDUAq0f3GBl5tIyPIEXua1kB6WvB00yFxR3vJ2OsNM33D
VRcgk9inJcR9OJDXnUxrCBQP+h2JffODJgPW5m36zFnN8DvtKnDTpPYmESguDuOyOAMEn61R9lR+
qpT5naCNhvyOx1b8dhvDwjFYGZ540RL/mIRaQ4Vxubk13bovN5BHDjaJ8v2TGAC9Ev1nqn7P8xbS
dIE3XBzudCdLYyMTlp75Wsezg90/st5cIFtQokIEt0SOFSbCwrw4kQxNOjXF1KReuwW2k3qxV7Se
qfd3Y2MZIHORZiBQNbILlglYV0KA1ip751hqhqXmZO8qCcKAoXkptZPbP3SsnAfo0a7AcOun18Cf
AAw6PIGpW/DvGTDEK9Bq8DujgOrfYKj42U/yag0lqfEMyFdykEUst2OR2/d2VIhlK2Tw0lrZQ5rk
/AeA/ahvdPVbUP45XAUa5RttbIHIH+8K8CO4CMW46Uk0rYfqgf4T3f5kt3gmt6qoZvUhd7DSe2C7
j1kGYaSbIFFaBM1W6ABkuCMEiW4dZsEh+GHcg8EGTFQFqvYRXFmUIuyO1GyG/L1J0EO8HT72Dj83
qTdigIf927H5iBqdMktXoLY9iVple3daYKEaEYpsTpkGZ2rTYXLx8jHbR7EKTyYWn8RnEOnuD0/k
wb3sev7AxvhCZAh21tlblI1GG/Ia0vEPoPT8e6xtZy8yW4MNrz6B17Ry/Wsu8FfMXlldyI12anuN
CCUKhPuKfQ5tcMPhvvauWVCDjxsP/zMwMshBeW2AoEtnn0eUikMcsbYfmrxulrmZ9V8i135tXRX/
YZUNhk95KJGU2Cqx+E26EFrtfcEgyObjnvZrcKN0A9IkrRmePdN4TQyPzwvKNjbTUx4Fr7RMow2C
A5TrwrHb+ECLNZfjNwgwfLEmNi/i9dK9l5yNCq+KifmL7E2vAe2Y7LxzljdXskOmM8GLwS0XIOwd
twDNpJ8V5MUz0wm+pR5g0ApcbJcoCbqLAwA1Sg2a4FsEaQDBwL1hqdDb/jwyNsPxPkvtzxlWNmdQ
MGVnrHqzM3Yg0U70xifHDsOjHYUb30rLxySJ2nsZKxS0dFAG7RFzWVYeYzvqNVrRnHzf+Tr3skG+
1QB/HLE4wq5FcgOSl4iQkS8dQFy3EV1m3FErLF25+td//e//+3++9//t/5Hfo4zUz7P/ynR6n4dZ
U//PvyT7138Vs3n/9j//4q5jO0JwcFgIF+wjUjro//76gCQ4vM3/FTTgG4MakfXI67x+bKwVBAjS
tyjzfGDT/BKhW5fvbHdiVQCS/qGJB8BwtVZvSJ0jfZ59b43VvI/1uyA+ArGyjWmF1QnR7lBqJpKL
HIN06xCvHORS+SIYynA7qwzGYfNTGzjiS4BCmNsyI4pFtEI2JoVACJiJ6ODH3kcbOZdpsmL4jR8g
T4zq2ekgsrQ/29Ohj5pqk+OhB0amP3uTSn8BmX66Ey3Dil2kskI9ktPOLjSWnGkCqCmwxT9/9dz6
+1cvJZf4ZQmBHLTkP3/1oMfLja5W8rHpwmGHJLCPqilzXKfcKF+qGEmTaTnRjcBBlw6v7slDAvME
qDZDmdjvvarMMw5p4HyYp2MTzYbda4gVGwch6uAlCStrFdlxd1aQxDyWBXgyBuSmPo0gfcbXK98m
V/BPo8Z7cmUelEb8ZDjRbWZWw50OIvvAuYVnLiAN6j/8Ll371y+HM0R98e1wlIZIIcXPX07nxKWD
0vnscV6ky0IAl5/zT8hQ5FcoyrZXQPWf6XEY1pmxoUceNScvlGtl16GAVrEVuK+IAeu1FGkG1jQ8
mIKshliDEM0XS1dnNa0R8VJ8yCKWfxZGAcmgooPrkPNjre4DI6/uUWi/QcJePOYTm34JblvQHcTe
kWygDIu3TQH+R+qlAVXYb8TEy4+oGVRrq5ADt2enSwSnov2oMrD2exkgj70Hzgy7i6tl7QFFGDSP
0K4Xj7/4cvO+ltbegXLHL0t7UpiztHAPUyfJz42tD3RSh6AHlr/sZPLwj6pz06dmOiBSWFQiAgEY
Gmko20UL6OEhdYvsydJmtTHMMV9TL43uumQenYO8926ON/LCYmuLN/EHcvm2UdNT2Ww21FFaLPgP
vwju/vSLEIw5Jv4XUMxWgCEre7qdPjyp8GSxBlDJ+I8CryjIx7H+0pmgVyacYVh+Mt3aeqVFGDfa
/uQLr78YgYslmlFBCjKKz6QqO6vEknjsLA9Lp5VbFMWimdTeQhQBQnunjCAuE5dHGkQd1Py3tnky
n8Xetq4dVNkMtpPsVDeaR8Yd80hnvI/tcpGFA6qtkChiO+5E+1v333xmA6/09j88e35+7E9fJgig
JGfScS0Q0bny5y8zDipmJinzHlRfD0jFpu7CBH7h3goNF0XfqbluEzd7yZlY01qXPKoqAEqv4x0Y
bkE8izRi4QB73Ba7GnmG6TlbTU/XDweAjM6thngbHMgMjQ8EncwA4TR/zJZVbILe1WLp1XTjcEHB
FupgqfHegexMiCgBaN0NrrNlVBTgsvHc5CpR5/LP34qr/vYTs7liQpkWKHcZt3/5VrCi4n7WJPKB
QS73bE+CGaA2iVHCNqncEieqL6No1RfXUI7J6gP1cg5BA6JLJhv48wCMdUAlT9TKnhpQB9fLZlVX
kQEu7rReUilgLkDPASlk/yimisHI3ypdqM83r1qiOk0xSDd2U2io8CKQYoSGv6OmnmydA4RSMNh/
s5FfMYWaZufJj2xD7WCpzY2XaqL3Xih/5I94DENXxPIjMHXJck89YQmNLa+CDBf1fvB2eV1DIJe7
p0Bb009g+IqfU7GJrHrcZQKFKpOd5b3EMwJBRbCmYMcPwn4HxfjCWbS12z9aE4CkABAZqVvslKbW
1NcNUFBKGoTlIBEW+BnonTvT20Pcu7joJgTN/Nh4RydVX5JMNw9kyvHqWiXIYWyoSR1mAggVM1//
+Tdiib/dOi70NlwT4gKu4NiFT/0fnkODy/C6G+zyIQjMKeqcfY7qKvyWdSg69HrJ7pH5CVGehwJg
8OsF3wowYiC/770USCttoJsKlgwlw6efR7pVy7CBGU5uaoTAuIKLRXZRhZgU6Gqp6YTjOij0+NgG
CqwifrYJJ0W8IjfyM2hiUWo6NbHDaHaOmlhupmZagXy0dES/oyaARu9TUhNSyOsQpWZrx8avnBBB
oWfV63CUzQfoNdDiWBlV1QwcQqBq3CccULcZei1SEElACcycoddQm8vvPFt8gF4Xfl+vdZfq+SPo
cwYAc1D3bcXqxbKUvkrL9e/iFvjXHiCeF1tbUApnLD2hQkE9mX6594LCfAGrSLPBM9XbklsUgf+8
QK6raxzUO7XYQZBd8ub1Nq3tj4gAT8Np2kLnPkLxxanWfETdKKQbh7INnsC5zlGfg2hdper9UCMj
AFiBWoL9InzD8ilbpGPpPcftaK08o0/uMtSG7nTeWnuaSTTIAN5m6ljqP7hFD3AydLJar19aEI1D
cBrYZGc6kF1UzbCuha2XphzfbdRBfj1G2YzZ8xxOuIWIVX3n+IigZFynX0EAfyBlyCZqjqIf3RcU
McplpIYA+AnIp6qmMnd9iIC9adk2rsBJvzphfai97BlghviO4XF4HbAxguYFBK5F3j4hz+VDzs7P
n/J0rCETULRbasoy0fu6ReE4NSHCbN/XNdtE2s6viLCbq5wl6sEq8+SOlWprDr16IFMfes3Ks7xx
Y082i5c1lDtmd69LsotVZHsK1kI0COyGidxTwCigDNlka3qF2uiWARCOxZID6rYXIzOvYSUQ1Mvr
ve1V5Y/Wil/taHSAea29Jbbp/L407XrLk9pAPdAIugagODdFqPOH382TxPs+LcotAhbtumwhiZeF
xUMxoVFQBgmV5AmIkhk5RBvrJMMtBRsdBIQDyFeOeEo5YYmcfD98cfJ8NQ758BzFAGg4pTSRa8GO
HatbDoBGjhfpRG4okmIFYFF/6KqmQgaua7v4XEd5uaxN5l7BTxpsbacIoTiTD6fYQnQeJYnqUVpI
FMg8cL4BU7VOUp//8LV7bBtkZGg4ygHcK/eDcIuCpnHzz09C+9e3JVYNnNkMLwZpmiaeKT8/CBGG
KhurN1oIxpsIsXYe0ksEGQDd1L0baHMHqjBERMjWQjsqaNqnsZElBG/Aki9VYV6jNsN6oCvT7zl+
lSgu459vHqjh95Go9sKdmihWiGdFg2QV+5/WXROpip4EbOkMEo4Qxl36dZ3O6wgb1cdLzYf4ooPG
uqcOhgzI/T9/Deav69LpaxAM64bpPylph/3hfaD6HnXeDtOX95p25U5IUtzyDMrHIPFCGMC2RvBl
3m76xLdXvLfLXx8GNKJIUORPd39QgM8OmbJo+c+XzM1f1jnKdEzHwb+cg4cH/9vOE0hTE0KDYXSZ
F/SjpyowofvhV8SEkykoD7adeFu6Htv+aaZ3fGWilOrvZh+8jbOZ2Tr8CqmNm3cdNWolwjIDR9Oa
wpypcsNnS4DLJU/WQ1CDOBgpj1UWm8GD4ZfvZxBC4KtOA+aR+SZfDdPZzS+DRN5/2I7T/uEWCRF4
p2MbzLGxsKXLGdo//5y7YezDahTxbvAA9RJLG6Is7QipbYWFJgJI6qEbOwjqToCTTsf3KHqrPt08
PIOPyA9Z/aLzPag2WoAyhH0PKacABNMJ3jlAgebBo2BpeeimXmrSwUcieJC9fwo4g1bVX+OzTsTA
CZvmN9Yd//k3YE3RhZ//XNy8jgJLCLeUAibr5z8XUIt0QCbL380YLrtYzhEZxPbds+VnSFyCQ6Wa
DvHo1+ABh70dMmDaQFC9iCVYHH3dgpiPKYStfcveDuByDrBfAHT3Q/vWT5gwp/oPv2b8I9lTNODD
HyOYhb/EdW0LER7uOL9GsRhUfXMVBvU20TE/aMiFL1EphAq2TvhfwtQFBR4Kzx1VASnJ+3BBdlQA
qQ24GJGADrPgi8vyBGJHQl5M5ByeU+RFyS3LRXb0A4RdqJkL0FLXUcdA6hhitdw3xQEZs28otop+
pMUFi0a8kTLfRkbKc14mquElIoP6gXtJs0lZWZ6apFUHJJG7bVPx8R7YbH+FR7n1eZqnbbzwxzi+
z2MZYHqUSCYWxcX0A7xAwCDZXlBof3b8OD9YuLvNKTykwUDl6/NoPFfg3biQF5mpOehy3AH9/Ep2
MlEnHYa29FYmlv3L+RPIWE9T1mbfLnSW+VuyffgwRzVbPUT18YMtbbP01LByJboSepM0hD5KAPy1
tZIq/WgjH0NU+aSB1iJg8ferhhQ19oQOc7dYaZV7n4EFMQFyDCqOJvCZTpKtgPazxCkqLITrY9MD
TZ422iO1cyf3l41vhljdDuvEqyVU1cZ4WIJAGW8U2aSPSgfqPHLvTvIArcmkE89c1A0T0AoRKfI3
Pj8aPP1x8+gE+wESbIVHO4+xXsRIJOLUvlGQWaY53GkiEKeDtECLM3nwpIx3iI0jAD11ks2O+Rqh
q+B+/qTUHTbpMIyreY4QK95ojO5UtQ3rGExx0zirdrK16ZpqPc+Qe+XVhr7lbVJljuEKQM9iS7Py
sfAuYeIfHMFEvgQcEIoUhTfsEjZ/TuN7/ATpls/kTvP0SOsvGhBpHqjpBQ6fUDuo65wugQ6lDz6N
RFonGuU7vrGrCvyb0FWRzbYAR0Cu+0L+IQ9BzuGZwYq+m6H3vtp5HZ4ccMPhGdNurIDzBxA98gd7
BBUW9CTcdSNFkC17I15AsSW9kgtqDGxA2KBGGlpWvrYi3mzdFmzCdfKadEmy6Uce7rlhFZ+S0cMC
RCWvqICsV7LJrSNUR/sHo22/maUXv6IuCkuJrDEvju/Gd1idygV1ZLL/0ZbKuIZeHp/GuklW9AGI
jB+dqZwxb4cLqPpAY9/jn4I+JPGe8sK1wb7aJ9uk6NxtzY3iC6S3lwOrvI2V1ICWukjjGM2xi0rk
HjSCgUs8XaK9GSsGjDW+MkQe2aLoQ1YuPTzEPNPPrtRryrBdSez8t9QMDBf1TBBenaeq8BsuEaO5
OK5mjxDECDeehUAeNcusYneANO5m36YHPhtSAfnGq+3vNJsqlLGFyK5YYhduPlpGzx9S+0h9syUD
EiJFxdt8qY7RZAfsWSC1Ml25nWB/BRIRwIZqvDQRj32/5ikmGiFZt6Xr0DnjJ5tn79fcSecO5cTZ
fM3Tz2EDboN8TZ+aCFSwj0ohkz59wHSg60a8uZuv65+umQb1tfG3a/bjCoT9yLvdNVm/6YxYbHX1
/yg7jyW3kWhNPxEi4M2WBG2RLO+0QUjdEhLe26e/H5LVTY2m48bMBoG0YJFFZuY5v/EOJbk5OGhd
CbBD6dlayNsp7Wpgq+REysix9p5scZUCtmKeYut27dlC6ogtN8S1bcGFLHMMIKq3QeS+J4bASFrW
qciLipO8vdaWva6ugNoFuZL4ImIBMJLnuKngc9SovLEFSZ/hXabPVYYj5eA9yg6ABoyNCpVqI4ul
muhPDJYd5RAcwFx/EEO+lXWNS7K4i9ZYoU6Hok/XX8OYtxEtuJyuQndb79NnNbTa+0mzd7ceWTV1
/JldsZdzdXPrnXlH8n5dleWd7CeH1uGIHZs6NgdZl4/qcJrM+HOu5u7gGlXqE9mNd2Y7Wkc1ybNz
ONbs1Ec/yMuDmxTYW6l5tkpFOf0U8zbNnebXlM5/cYLW39yC5EJcBzmYcITv5sbkYKm34eMYoCOT
93r2TddccsUMAjDLSafVv8eWgRB/O2dP8snjVFjHOB7tA9KAu9K1kRfSZ+eujcVPY9Ar0qQK4pa2
a50jVo2tWYYabDoss6ek8tZqAOZBaTaViTBHCsriuxuqFyS0l/QnURt35E2OAQqISC/+Vrrwrwpn
1w97VJO1OUzBc4M+pY8NgwrtY/56Niz+8vjHc6MudB/hQ0CbE2J4AyUMwVkDUfB/PA+Lbvh8RVNu
valEwRz1822NBogfpFjo5L3Ghnvqte8Q81ZBrzefXgPVXqAat1eJZbx5pn2ssmXW2tPW7ozRkTH2
2n0eJeRy5EhikYGopufA08qjg5n0Rg7I8t2sx+43qCUpBjlDcwCm777Mnv0g22c7JqarVcNFlITn
YTfid748KfNChL5M54WvXXsYVZFsK70OvgX19jrQcPuN3s3FUVOJcGHy93F9IaBmV0rOG5dwIDjr
5G/WxTIhwKVjEXX52+yKaa9DBd9mbdd9JuW0kh0UA34e3n3ZHeJL1ZPnYj4lH9VYkLcbdg0PIRiI
k40Cpi8bFKvZevxqvneuYe5cpEp3IhmV98Lkk1+eicRd5c/CTUnhgvjBI7m6vl0Fxuor8C7hk63g
UBMsJsJyRB2D+CGQ9NnOdrgb57Le40Iyvc0FPivLG51k6CoggJmd7VnxgODF+mpmSXolWfVaTTh4
ROAJ9kWYYBt2TXyT/bbQTiCeZZO6XIRgZIMWOs/KiDnnsprWSmw9lcvFTdnbVUasbOTyGXk9De5f
wh6b64JaZtG8K9D9WctBslcPendiO3mWJXvsPFw3BpbhotB3bHO1IwyqlQMq5jU1FeUxCcs7LejD
99EpeHMge15jkXWtAXNSs3EjW+0sTH2F1N1BBh9Bkv5KS1e9yNIyow6K4jVfZkSeDmF14pdWxXP/
IYunAr9JSCEnsKfuqbN6dqd9Ner7wenu9aUBrhskst+albHc86NvH+YyxsMOXJZ7Ciz9n9tJ2Ljs
zOPfofZtMEPEvrs+IwjmGclaOKJdu6yRu8pQzWSNHeNO713j0sA3eZprVZyNTL3/6pwrJPzGLvOv
ZZ14IQzNqsXpZpmsyfEhVePHNPLSJ1LjBPyF97OzU9r0zs02etvwbyYf1JjFX13ZahuQ6OoGvLOB
Epcdv6ehYm8yxSswtqFYDUiyByIpT7I4GvoeDBq7qCKwnvO53BRTnryHoiaTsZh6sZFO3nFLcHe1
Gny1xumY+Cg2TQfZ2qvOd7MQ9b0cqoSb2VBhLKRV+UDw5VU+J8vN6ihfVLbMD2X8v1+UbM2IPsoX
paDwyWYhqXbBNKsnifK84j2XYk4CfBVwkrmKBcguVxmB35ChoRIQYF86OVJM4DbRtZOcM1o6WVk2
+1UbbjjSr4Elxc/gQOZXA7R70sIOliV1KNiiocYuS65mHIxZTa6ltJxORlgMD7ItaL179Lrce1nS
Q/W5QlryWgJV+d6NjnaRbXmY/dCEFV1Vw1Uc5smNmMP5+gi1Tld8N4KT1AZHYLVe5d4EIGR5cUFX
oFmgpe6dbM1Z51daZpKnka34v/OdSkHadqH6ajteus7Uc2vXyYHUWPEy2068SxRV82UxTNX27NbB
h6PaEf/F+JSGE2pjslFteVRhNN4xb5TiZUz6YpvHhOhl6xAY2amZ+EW7jm3RSXHTF9k1y5EqJ1DP
xn15qOiGfoPjQ0r2nYk8FBiOoP/TemguqYG1QJpkmk9+vblYFT6/gHK4jQUYiwnHhu21shIeTVWj
PcRZbx4IPUxYwi1zqABBMiP7qAdxGGcw6ogj5s+aN2SXKhIXVdGUArDozIFNM7ATWlqtqGnvggnE
WZBVxbOsw+jqm5XpALGWqsgbMI1fDkKTnGDSYC3oRcOvL+NHDehUIDB3lEU5Qi+3IunVJ1mjCfZ6
k5UmW9kmpmR4IAxy7S57DCOG111JJEkWXcKeCPf3T7MzfkMqpz3J6lYB1sg/aH+UxbCpTJhG0AVk
UV6GWn8x2jQ9yyd5M/SKiNULyhIvVF5Uy8d7w+cfJX0YzFHdGGrXb/ilqbZ5Wzi+HNgXmvI0/Lz+
tU3lzf4E2RxYHrPMsaHfJ2m808WUP8vuVk5iVldn/evlu6HJGch69xL8ptbwReHjh2ucnVD2dgzj
IXEWZLbiHm9V8i4ZnS1IvvEsS9cqDDdIG47jDkLt13B0/g2g41O/RungIMrR2aQmPIcJFOxDH7vZ
9RI07mK4EBy9rkBmJmuQuxvH/Kuf4XXDtnMw9vNEGflDEmpn8tntGSRg5idjKv4KDjLMfGtXzf5/
bZfjWZozDn9psSXL5fgVKaK7roWbL93Rb0UponMrQh1CfmbpDE2Rzmy/X2+tcmwDLNOvPXU8uGSw
7htD+yVTwrYrkGira3snU8Ls2s4TRgRPLbtQ2SuInddpQK84zAZve/VQ0rXXvovaR8/0qsfUSN8k
EqaMQ3frlKW37Vg6ScmuJhtaJSTjYnfT2UqVOjsJji1JEokSFNA/XaTGVjKKykcKZ9xMQ5FMK8fL
H9A9jA8SIHWtkzApe2wb/2ruhuc3AJFyRAHdVl3eNISUxWwC2c0hzqD7Z7zKVizGMDjG1yFNhnA7
hsTpSmVATVPTC/UsEm+jkR17MJbLhPrFQ5iVPya9To6yJOvdTv8aKuvkRbWV0Z84tN1bBlrHEeLU
d5PT9C9W0jWbthLNdliKpqI5BzsOo7VsLczYu69q8ygbZVXZ975nqNqjLOGXgzzvlBV3eLD/Ppuq
baOwth9xym6flOTc6fnwqC3250NGCt0LWnUl22SdHSrYWEUDAaGlv6zzknNbd/qpj7PLbaA9jepK
Fv8YaOQWaXEGwQcbCFPMX0+SA+IsD/aF7rrpJWefgOiCRggrdPaKkut3eTDY/9cdO/yt5gSgv1qi
R0TSiFIsLATgAUPVWydZ6kbFusMY47ssyQuQ/2kd43S+M7IBoe7eDZ964qnLYDlNELXK8u2O/L5J
UN1eZmyFZZ2GQRFPtgAkleZ4QM5vuvyTYmStfVPYLhKovH3yEtf1XWoYylmWpgEe7Thob7JUO0N/
qgt33qVkzk5RKHCUXC7Jv3dW5HW7Nqk+ZY9Uq756yOKUpmvLLGNsCc0WCVpIQDOWtSsPtezLUKXe
vbo0ZEtDYQJmRRAWmn4xePeQjb9GwHb9NZc6dB0rPfQLRMHQZvPRRP1y1punbIEpOPy075uSMIrs
IOuGRQxIAQt7HdQUivnoeNvcOdvWuLYTPQIsnZsXeRm8ERs2PHS3PYZKHOhpEO4CdJ6WFhP+4mgQ
UpP9ZCvgwpceV7a9VNbKPRtLFNu9k8JanobG/ko2yPLSqgThX2A+4d8LvIRyb9Cfb3ehMgm/XOqU
kFYz8X5vvfUbC+uE2c0PMQzVJ8FZ0iF8/BfyrvpTRTZS1td40BM2a8q9OkbVp+CYlI2l/dZ3bHiQ
4OTIvdTfhue41NzVQLMfWh3Fmhkfp3cOEgigL3f1UifvZJ1slf2GvhZ/trre8DW2qIN67Q1C3ymz
AUmuFYgkocR/BICykVW3enlX2G147lyz2XlWMr+YaXBWMOn4e7kBMjnIG0zhrzVOjZPv1Yo84JPo
4k4clVp7SAPOEJH85ORt482Y9bjTQICEz9ReLrLBmHVx9P4Z4fKXXq5UIAfjFjAexuzrxdjuBrfS
Xvgold2Qhrkvi2kD0tgibLOSxWZMOKaxUwjrSO/WhqJvhyGOwQ4x1APhuKr45t0praG9yInruCKw
uhSFzcReTqw9IMKLTvDkPiAwtimFPl68hRyUjFiEqlbo97CeSGUHrWm8oxiGpGGSlWvNS813xc6J
1ip5Bc+tMt7rsvmcLCN9CIl/vvzHIEWbVD8vdPucY6utKHHCXskPQ1CXfGP8SN4Ms8+KZe9tw7a2
maLnuwmMN/FxFl9ZNBqTk9Wy+Mpii5/qes5E9ThNqXnUU09ZIwM1faiIJq37zspOhFz6dzBpuYln
guwlSlOBbuaNH56LaC+CT9nJ6BXZSw7+r16GAhck12xBNCTp303lLGco2+7rsbL4x2Pp1aRDsa2U
QfPJH2aX2yU20IMr1fOtJtNYx1dgstZ1bZUn2YC7SH6B/N6dVIR9P/KM7zLrzCsuYfY+myprm5D5
/Ojrxk8XzFLsYGIQlq17ilGCvR97LM+vYCZGBnWcvKZV+zVSC7LrSNkh/XdkpWfGdaREO2Ex+TgV
7T7Cq+J7k+9GBKt+1ThRrqqyt18tVDo2RT9E57pSkrtaGfWtZ9nFM5EWcltOb/7Vzd1KjkqK6bMT
c/TeEoz3QZWJizBJrWoW8TtIsMlT3ARiHWZp9SMaXFQeyJwlASuqUjYfc+RVaLY04h65yP7g1sUn
m/7Mr0aTWBTGS+g9Te43Npxgarvo12J0ksB6+8wzzVkHhRU9aG2g7103sfeFoZEkAn+PTe8wfpp2
gY0Na6umBJ8dC0KnWd4lqLTipYdCsC7xCNlrXlG8qKSqoHt687o0RfkyTIN63+KWyPeueJE9rNHd
h/OUPsgqu/aadey64iD7z2Fv7apMS33ZShC/vSCP9igfJatcMfpY7XSPstQKw4NvhI+JnDuKamVr
46mMNCwvxg6NAhBs+U32HYusvmSRBeM7UgzMdKLshdDVpU/z4psRgZE2kfQ51q4LtnaG1NFoxbcp
mFDz7Ez+KfDy+CjVH7K7ooFNGl029rKILoNTtMNnYXTVHme9Ziur8TH1WzPO4FJk+qHQRbWRk/aK
dSz4Mr7YeQslzzAPYMiSp6Qw8e0xAXc3To8/VdEHLIUVazXR5KeyBWUkph6SVz4kazusuz0qXgoJ
0qX8/zj4OtXytP+cQAtxAY3bAvWVRbGhhdmPnsVrrCFG1mmltZL1uTbOfhkOxrVbnY+/dWvd9Pdu
Npulg8o++TxF0hKcJOLfUdJ6q8bR8EtoZ/NdxXk3Rw/6TVU9cW/blVjNy48o+4N+58HN2MiiXVnk
4QkUnGQxMF770G7fhFGblzELE9KYTNbbFmTiDonDuF/Z5Pz/gs3uq3pOcAJg012sed4308BNDutE
9Qmxln47Jq1yF3hVdwe5290aUak8xhOCbwKO9zer7y66HD8nyEANUf13mWNRMTrtgEIr3sNl4OUX
p5y6AzLW0z4OmvY+mxRUhbEieSNB9DOLe/ErVPeWbvA6Kk1/dVN3xI2G756ykMziuNJ2MAO6Yytm
3Fr73NpEaH++qMsPBaf38YdiN2hZExPDL7LfJ4Ya7CelDv220Y3XPGrdfVkRhJDFCUjZPlGS+FrE
5NTY616TXItDyLc0w/rMV4vYfE3VkWy5keesrxRbKx4p2sW1s0O6el9hpHhtteuw3TtEhK5jReGw
z0sFVoPL2NIme9JMGvaPy6uC3pNhG6f019bMgkjauSoqlEur55XRPtSU6dqaeoGyC3tNvbbOaRzs
SLFDxlhmrh0SIViCG9dWS8Pp2dIRHJdTiUg1dmqLjqossrZpu7lrkC1YxubjMO90K8A0ZXmu1uvj
Dvs2qFpTc2jcst0HU/6K99A4rmBZNmd54eP9uouNe6eZx9OfPWQ3AeV1RSIv3cliU2IynAsL06TF
PjIzdffszS04ozK4Z/E1HMRR7GhbhYifykrZT17CIv7hRCBLZUk22gr6k102bONl/K1rnBKLSmNy
Ybc6edfq6oueY2l6m7vBmfXOFdaxiQJWPNktiOHcVmjl+HJiLePHZxXBHs9gWd/dHhYU2I9USvGQ
cCD/7flQOBpEjvJ4I/veHuboycFym/J0q+9CJTuiXf0mn3ybO8p1d01gTLvO4TwHjgZVdLFbkRcl
wmlFeLhkTwur7J/qNBVWu5JlHauMf28tUmnotyA5YCiZrwKwOF1vZde2TJWVaPHjky3/y3RtGu30
ICS1sDxyWuaxw45TkSybk+IiMeLpGy122Zuhg+sNmneoQv7LZdG2EodzkyjOquWFbzUebrJeG13j
UNUq21jAVx9aAxXMboA7g3I2XzOiAbI+ybzxMIsRcqCcHFseciTgComBsKHVSAXIS9nG3qleLrLY
tla1VQOI4rJuqCqS1OT4y5WqqyaRqdg5x07rnJO08TvPmO9YhE1iY0uDHTj9hsAX60qSs8+WHWWL
FmHbuPQWy9hbvbzzAu1rmCxex9ahdTQLNFd/VGmzmyZdOQFpSF0zO8vLZEYIVi0XeSfrIhJGPjjo
ev1HA1LjEBCXsbJzrPS7SS2L4x/1soccSpo82NZsl69P/K+HybFa7f0ggLhE5gj9pkMwbdXFHnFa
LuC6vi6lNFBMoZUc7FDd1LJ46zMYobpWPWXY6Y0TryzNijCUrsODU2bpbhBh+hYFyaOklMxNEPNv
0f7ewwOM/r/3CJSq9ae5RR7WQ0HU61qCV22Yn3TV2ZgGXru3KieNEUe4lW8jaj3p9kZRnaHHZCdZ
f+3sTKrj9xmOdlbXtQ9ozcNsMXHsGImdeKT7amePLVWxqiarfbhWlnmzA9C3CLlSVyyXpk6jDWds
1ZfTXBs0B/+YBDXtWV1snBZvp1GZ1HWaBt36Vhe7wnGu5UJ6N92aNA051ZUcKSt/a5flpkEL44/p
/rPjuLwC2SIvckZbc7/qbkW+dSzsso+bVzjCbBMIaL5HxmVcleFUnkfcGMnsFJV6V8FNUQ1BUbZ0
QaN3ftjWcCv5lLey0q7txRRkMmI/qdE+NYbmqYpUfkv0yDm4XkK4ZKiTR939kG2yBsRpvHeIPK5v
dbaFj0eUw6bTEqt+EmAFnoon2V1eUsNj2666zvUZss4UaoxoiGj2euEOey1TwcBkWXomGJeeG2If
e4EKRBUU2sD/rstVtsg+YDlb8Ng9Os5Lb9kAd1LbFr2BZFiW6sfCSvrmJcgw/LUqrPA8N3zOrGj8
1DIw67WVteShK0zp0hCARN5Mx6mCVM/GMXxASBODRgUGZsLReTVk5vQ3RPs1JJQhXKXdANbI8MAs
mQgKpFH3ogQk8XqjRrrDQXpbTZP4oCz7LrhLxcYYp/GlbACTRzbK+pqbHK4zYXRKcCVA8LHj65dm
+SWYM0RU2/LOsHTyuM6UlmSH/inLO3lpoqbYm42B2FMYnu1/L4TW4L6P/KxlkavvVLf5lI23+j/6
zmMlFmzbf85xGyoStz/iybeRc9/q5d2tbi7d6BQhm728gj+edKuTLyaZkV52cSH8t6ubm9GusnOE
tkKrOSMMi1G9Exrb0c2aTR3P4PezR8+ByKkUrftS5vpDif3SvUoi9aXptHk1O2161w+Z9zIHXeMT
d3F4D2g1m8HeGmz/N/pS9BYv3VkBgiNnivtawzdGfJeNFlJBTwFfF/bcpzqxSmzYQr7qeK9zDRY5
WzJQYBlkWd4ikz4cQbQuvI/Re80CfL7TcbjIElTO5yxXh/trSZgEttzx4VqynX02F+qjLHkJERIb
3YDccN7Bn0MbHtr5Xl50gLCbPDBUIArU5ZX51VCDqMRyxXU3rWp1Ngz/pQVRlVXIL9T+NkOFTsB9
HIpdnkaY0f87M+R4b5MboC89TDihO2XmBu0x+6EFdPNgFk68n0wHZllfAi1ZLgZRkXOG9bwecBph
V0pdZ4Q7o55HtqeUZN84MvVVbUfQ1bH3eegwTYqV8aRG0+BnRLZ+oMJTafaPGqU9X00y/WQopXOZ
etJqsqGCbY5vp/rZDxYczrn9CSHL3U1NWxwzzBoQAbzdxsCzj6R1m3kdh3pxbDUb765RCQ5YOhBz
hlBpW3X5Inpg4Kzw9YHgXvmSscHZ1Vhh+7I1g1x4rofsjWB02q67YV65XdQ8lUtSFZWZeWU5uDj2
oYcpAAwpbEW6XD02WjBfL0k+/F78ocx2htCvEt4RFYKXstwFcyF+K8qGP+rSpV/p5ljQyiHa3G74
bbH2NXCgUQgyHlMmNo5Qa1ixUfyoWTVMmKqpfjS9/eKNqvGSdKO5Txwz2KZlH7wr0AhGoDQ/qhnJ
0byf2kusZsZ5JNu5ruoxvx8joTa7MISJloPyQg9jCA5ak+AV2ejBg75cODVVl2EhssWE+zdgYNmk
NwOuMTTKbizRPwlfx0c5h7wIOwIEHm6hpYJLE+aMtzlShqYxfTPKEqVNEum4QnXxLupBhAe9JS4x
Og6XohJovjaBTSSC4q1BLMXMbIE+GZgw3RoU26rOCsBNp8pRzs0b58MIA7SWRe3c2RCL34fuh71U
B3hAHbolOEiWoFqBYA73GlxXFLAGBXdUWzlBHjY3Q5iR+FkaZJ1stTSOuYi10wc4bLVGg3ClZLNz
77UgxF3HjH6oU/rUVJXyUgLt2jezqW/TKlc+cktZyw4TDtt+VyXmSY4McqA60noFm5GnTFPJ735Z
QbRWymqXGPexben3RCSHbZgpOIj8Wyfv6lhU6yWcsZ28qYdDyMmon0aXf0zGyotVp/rFK15kwSj4
gVhlgP4OY+H87dRTl2zYd6cbEwaffxtVLeNDo+xXzRQ4O9kgX0oA9gELnxCR+cUV24GKr3SNeJvw
fL/vSy1ckdAn4FzP086pGmcju7kBKQLb9Fh3l9b/71FWH1WvHeZLiqH3D4gT9Q+wEZD6MPBJJpN0
utV3UU6ieJ5djoN0kw1JqqonQqwHOUjW8/ci+tAOS4jLMe7JdhNhH1z7XbXUDymqE3s7dAecn0rY
IN+vueWb0yi233vg64xQtIcGx6g9yCzj3iqbr9G8ox+gh38ZYfeT6cLzVedPKgA6izSNsHBxigIM
PW/SgLKh7cf7PE1UX081wMCNe540VNWkIlXc67tQjdyzLMn6pUr28mYR7K6JXz0vAPyZtnguJz14
VLInQMJQXpbLjCWTH1djtJVF4KKLjXI17ap4RtjS7U6N1k731pwhZEnWfQ2laj7IxsgZpy0uzPlG
tuJ3O95lOT48srXOUPSawHHJRlkF0wKorTndy5IVEGMImlPA8SbX/cVvOl3sNHoApX4KIH0tize/
6qvRjSyPS5+mUtq19LRWHXeEG61Nz66LbKeuYGTKlnd+VmD1cJgYX6elJKtUXX9DJjY9y/4N/7I7
bOJZdZYeLjCix16YBPCZzINMgcgGSDEdGx09umCPxRZw5NenTB8n1Wb3aEZn8lKqzwsaHpG109nY
rvjdfBzrvgRcqSfrKZvw21N6XAK6j7C1vIfkaPNj8+jA7U6niWxrmjk7k+j61nU8e2sW6UcZlwog
fVtZC9KTe9KxB4SAo0cv4Mddg6P4zSXQbbYoNGu6aaBxYY4XeadYwI2qEgFH3eZjjZUhw769XESP
vTXxJ1ZpQrFEzliSBzXA7bgJTN8tdKK4yYIk3zvj4+QtOyIPad+Q5yOBMRVHQ6/n9asewfJGPuPI
939cAWP7q0Bi76lUjfAQutmn14ffRRx6uyDSvH0SKMS2OA6zSkb8F82vVjSlO3tBM7jNeIjrkr8V
/Rw3wqbYtFYTclIPJUzErUD2IAlAn1faS2do3zxNd1cqiDDf7AKinYqzqg0SROoE8GcIu3U/8O0h
SpDjOdVi24VmiPrgeSry5+QJV/osIACRiNgAenYgnpZj45Pp2AxDx7qspvHdCGxxJYr23BGOD4nY
/51YORKzldFuwkKrtmWrZKvBBGCqp/0aXUmATtGnZnfz97bqdvgXHprZujfKWr3zGrCtLE79xovq
fKVF06+g+17nqC9z9v2JFDbvRfOJyuAu9vL3PgNMopcdVNziSQetthpqzOV15T3Mk7VVVywrVYv9
mDC/p/kHul9bg3cm9zDNG53mp8o2wbfMN9gA1RHIMacTzF5WZtwTMlCUYa3PeQrAyvqmR/oM4Js9
pRcVYk2HT8ikmzJngZ0yzKaqMrlENsjqOSRvZyV4FIxFtwMt+l0Z8vylC35VSOjuIKG9KkRH2SfM
l3IkgJRFi+DUmLJ4zI6vavoFPCZ/yVyhykR4AYjk8DONw/qiTQZmaOlL1/faq+EcexCUayUQLxq8
EL9A2cAf+Q0g4mkesBe/mPN4LISKE1eSXYYWzycNisxmTvgwSPT2uwg86TEKD17Vbhwd88SgqLHI
MYfHTotqNp9ttYtsRAf7vnsA+uGb9TSAQjaPWuEqKzWKMpB23bMzFyQsp2L2uyCvjyIeDnUHNhep
JVKzwNeVTt0PAxyzwswBvoLrQraebH/kYKFSkiZqO9zielwZosC+uA4wZ1xzRFfZu7aL0M6M1LUN
AlIgvbCfZ3gMJhZAKy3ItSPHcnc9dApb96A+EMNemVU7geJQj7En4IdXVaRvqqlqjl2CcPq9vK3g
vaWr39pmXaUiL+x+16jdoSgJdIGOZJScRZPN1wlCPILiQF9l4zzsIHvksJ3NeoXV+4iOxtwchRfp
W6tT71W9rI4AyWe+YZGLXQrnY7+ZAJl0+vSTtcqGJjN7j41Y1OTZGaxY/cKjrSOukIfroHTwoErd
v5/wc/qMXQ5wk1NFq1z/odvOswi6lU5O7xDCVd04cf9X2fDxCG9+KE0bAd8S7WYy8EW+iGT33n2d
JhH6wRiv2uIlj+Zqk3YAkevuZ+agWQJQ10E2tSw3sxK5930dHLLZVZ4DBH6DKbrTjO41t9pii3LJ
Z5unysYJGj48hB1R/+nPqi16UvgkqrWmeG6i/ltYmy1KhpG9S2wSKuXQbYO+zte83uQuy8adF/GG
ZCWaLXpm9eeq4M3SUvGSDeT19YqjSyB2SZxtZwLKe1s0pywrkPZJitehVNdi8YbBpxKbKDzTyGgm
27YITnWJqkTCl1HV+ocy0D4i3SFU09R3KueNdTf3/QbmonVUdEUQs0/MQyoQuajb6pfQimKFJ7Wh
1r9Q6YlXoxljTd6kGKaGj21uaHsUeuuws3wUkAuneVZT8VaZarTyjJGjr5tdIscOt7UxoC8cgk2t
veyga2wSEjf5aGtvXnWJO62d5lS26cq1J3slvBzD96x0twXpnksHZLEOm/aSWx3RXORIEFODh9UK
FU3Kpnslph+vRG99GEUII4uQ071Qvf2QonniNsdCmX56DvpXlvdpDRn2n8ZwyMk8rSJBupjFeVxP
FnC+QvfcNWHocc/JKyW7hppNmlV38dDyG+yO5hbzDH3VLU6fRqq9Qegewa7WJ3NyPT8ue7wzEsip
Yojv5KUXVnxHdvQuzWob6rCdAePtn90EggWRpVVmK6uurX/FhvVmDdNftd6SA4vME2DsuxIWojMR
RzRtt/LRQXhvMBvdOHn6gqy4dRlZ7ldtndb7Mmyyh2wCh6dE3aPo5pXZZekmY1Pn6xCzEMWKcfjS
BrC0mb3uNJyVK10YCAK5yb7O3PCELU2A2o8R3c1eZh0CdmpHESXaMR4MGJpRPt8VcTLsc0SQT0DD
jZ0mxHTuoyxkMwutFXhMte0HjBHJNWmbMk6ch6wNo01Yn6sOWo8pbJKpGECincGWOK/wOYwQ/10v
KMh1m6jkzU0g8ZYQ1otteNgFzqJ6bZp9r9j4DeSx+9qStF/XjtWhth+hMdwBAzImLJmQyFff54qT
k1b1xYdSkRP1knY8lJZp+VBem1XLz+XHaMH0ieC1fEArbgEng30Ap4rrXyeMDxYwnBWhan2Mdtfh
4StUvDUt/DOIi3yECKKs+FkfPoinc2BLqv5D84J+lYGS+vAspJCs2a0/woKfCHQMqw8oZCOi2ki8
hYpxxHBQv6A/6RGQcAJfFmMx65dcgUU0Rh9zm5RreEkmmO6w3VbmyCJrmsfI5kwchGZ/aRFxvTT8
rXejW28BnHFWZgHySy+Dapk61pm9NhEl70GZa+WlTXjLBnPd27xKJIYSpLzHAY1kRGG60FiioKj5
AI0C9hvioGePpra2gYxvVVVpME5pvrt9SooZbRA4/sXz/7B1Zs2t6lgb/kVUMQ+34NmOHdtJ9tnn
htrTQcwgZn7990C6O11d343KEpg4NkhLa70DNZ1p16MnsgEpZAe4YRl+rxnZrbYGx59EamxTUsC+
YfV7vUw9PMmTYTdX1z6tp0PXJOF15n9REvsCZvE9i0PxSiK189GkYsmSinpDCh1Fv2J+tc2JBbuU
U0AiAXQdyt0UptjJqn3SBZAZ2p2xmKB2RRLAiE9v9tCVR2/GaRVpRzxYqvnvsivxGSnnfY0r33aq
vA/AwZtODgnEF57/cAbxO9Wu4F+xwYZgONzOoLUdexumceSHGYnWRqKDI3i5SxIoQyJE40sbsldb
Sa/6MnVHGYkrO+/kpkM7VEGHjYVbQHwgIYAWa2gFnZc7vpqXFCJZHtoktB9D5ZFUt/Jd0xmVP5Qk
NUovcjcpBnB+Q2V528SVvZlc2Z8Q6rBfEqEl3HQzuIWGdJlmMqEWhNA3p0wuhVED0jUuE9J0296a
kjPcjnpP4G/xyW7optUHDcUMoTThueVRRRyq+mU6c4cRm7AOPVI0cZyQQp4cbdu2YbkvI5EFZvLe
2Fr9Gk2j7pNR+5vZmwrzIKZTYfn91Fd+3ETKza6a7jrao+IXlOtfGjGIAM1m/nHVO8VYbxQlaZ60
la9kuwE3dAB/SokCZWFhoO1oGsr0aF76iNK6qpZeoTfuuCXGa9tQbcRG0TtFoYtjau6+IOS+7yMl
83tXvZkkdLaGPU2+1iqn1ivfhbCdS9Eqf+TIDzVamvFiVnWxbab0d2OA35GIiuOc81p2Mrlk/TD6
SjI5/ojLQMu6jyoEy4pq5yeMvMPtFOIeJHqY0l0YYrqGdIdwlD/maA5nMwS+NVZxEHejFTSC+6Sr
9PykiB4KqEFidBrLozv1OIO4ZX1Bc+yqSrZUBlARA0tEHcsNwLJEZCK3z3L0cHQZCZ402Td7SLbb
eFSgrNViPuRW1gCtrN7aprwrKoA3BLabvdM03zWR6YEhNZMnLOPh88zb3I2w5Obo6Ea4Fi050a6P
0y1y0ETwkTZtVHYflReLExwllerV/HfTGGDlCAs2PBRwKPBZD+ZxxH2o875nYWH6rdOT60CmaczQ
hm7sG6XS8ToCMkSzqNllbvThIFazHT0dN1ORbecxstkM93xBfS92dhSqW+FkHxgCjZualNkWyVV1
m8WgCUslQmhFry7FiB5WE7JE5bZp+A6ScDsl6Z2gzZM2EGG8JweXnVKkd21Vt8/E+BfMLltkzJNX
Q9OUfcWD5IfTawaAY8gTcW/Yz0YWhWbDpW4i4JW0dcOOVZU6kT47u8qIxn1e2domAWDjCxc52eQW
idEivGn6IAchubGc9B574mxbrty2SORSt87VXQ8d7zA7qgfjF5ET5nCoNH2a7zqE3+fOLpHzSvBi
QE99F07qtnFc6UNXznahZzGThCLaovL0XUN3Z1t3zfDUctJCOeybWtex+vI8PEsNhL/qMBk3mD8+
+alccizuD9Kf2U4oOF1MxsbJwMhEJOVA6zsSRxOJoJ0e5sB8RvERk5+B5xooYAMBtbcy6AkpdrWF
gnmNEgTo8LJ91BkULoNCoEfNX44g6LPRnHyVSNrssAZj/vmJzMJwFkl2V8J6DnpVC19EY3y3Terw
c1+dki4Vx2JiujYV4Fwl1YzKOTvsMqGenvHe3Wi40AV1raGIVIZQ50JwSmlzavUCkNeYoekY1X6I
wOpeVdiz9LUlPxtrBgVhljnWSLZ1D7103sHRxAwjhZDazQo79TFPAAJ49RHLy+40DqI/ra++msg2
u1OeAJ2CU8NK7ZBuB9++n4rM3fPjVicjU6uTTb5r187ldULs94Qk0nxKcjZtHrykYL2a21IM6LJx
X1NgRIbmTPbC9Un1X4XmyVNaFx/SzUmgFOYgD3Ocs0X2YDW72YQscTedBqNDy9xp8MK1tTz3LQt1
Fr0wj72yGOJV+3GaixOrSMEmaAy3Vld+2DGogLaPSq5PqqXBZzc3y0CJy5i9lBue1obwlTg0Tq8W
afddqKjyNHcSvazB2kumw5NUU7CLMWGpX8vyLUnbX01bdJ/f1fpq/Zri2UL7fApnF+WXTuzDxY1y
3Wesr9ylu1jz8XtvZFWMfGgaewyHkx29Q2qqmOi2GlL/7C6oynpO8mEUUaEFjVqnx7adKbjPG21I
75riJbjZ849RfLOQoUQJggi+acIwYJJaPkB968vmmipMF0joBnE6hbkfq2G4n7P6MDQ1wgoFrohJ
fBxaeIkKwRow2NE4rZ8AMQ/qws78Ttmuwq/CcOdgfdloccX2NzT8uAVEiVQI9O+3svDYWg0m+RoM
qU4AHfSTgGMeVA48tvqnO2c/ybu4fLMhGnK9brnsjunjgYUNaiyO629V6WN5kkuzdtfGRMyD23z5
Kf+/wyFG9P919uB4zW4aBMnFYq9VQ4DZ8nc2J13QmKjCbW3FRGCkSA99nXsUdTghqvD/Lt0EsfTJ
l54EnymcGsgdTQ/ibzf9FnhKUAEcNaW9hFkXHzMlR8791mETuOvi/l6E1SVlHjihko1DWpX/QE4u
IlHeQNPq8Jid9VuDNjzpcMXdOqlUfIDRlBOiZH6EdV4wd8/5Thuiu0NVLMyf+K6/S9U19v2SJlAt
Kz+NETKRUurnScPaZg8RwXl2kmfY613wknn55q00SOwHiggiZT8cldJOeXTc6SomBNksR2mImsgz
eog31H12ClWBLnerEFZBxjrz1RzRglEsf6bq7CsjIC3X0P3Ui8wnikdFVaUnr5x/82PjTwNo9WgO
Bd6aetJuYkpk+tB610HMxp6kcgVrLEjYQmws2ZQ3NYfU2LONCkRWJX6XReXNSqg4I2SFaH+xh2g/
b6jCeJyF4LMxomyLx43uzulfoP7lOSwSM8ASudg0ylxfUoQzDK1UPiqm2Z0zSveY4Ut0xzuTmrQ1
t7/GVOyducV7vjWfjiPKPY9AcQjJo3+URYhiQqL86EKzCpCn7UGMiuyqqOx7Gq/fVlksfkRV/E4m
KcCB2/zeR+KOIKrzJxfk01gX9EKxb1lI+FJESe1LFds2s7F/kpl3yQUwRzlq2x1IljwoDcJx6WqI
VmRLNmXUpEcdxfmNk5vzARXTeT9TOtiA0jQ2s9I2W8LHTVkNyV6tl3yHR0aqINPais6+AvTHrlD0
jwI+iZGU8fdQqWyY4BQT9GdaqeVCXom3qmHPj2ZQv7eN9lcxtDXq5BAmqfZTh8GrJXETDx2godig
uZzeRZLmkFvTiUlq2055dq7zajhbS/ZuAuo7GLI+eL1U3rG+3grPIKUKY28Tdtl2jJLoHaTgT4HR
1IspdeXNUC0F+wx12LpdDrLRKuNdJkf3uyR/LT0XbH0TTmcSn9EmM5FT6qkgH1Dk37gouf9ovMEI
nNTRbuwAjKOs4mbfwD17xmYL651K+B+JfLDlJb8lhsTE05px98qsWrxHzINn9OJu1CGpDUUUv7Lq
D7ICMTXSuPJnaXtP0MbhLoodCMP1jMfWnM43Ugy/J709zpNon0PTuvcOYYu4AM+M0bTcowTOdLTW
vzM+7GmteafU0jL/q/95eD1zHVz7a7Oe/vXur7H/9xLrYXsO13kesTLlGJH5hP2xmBp/viwH7I7X
/vpqXW/6WOWktf9fL7+Of52+jq3N/4yt11nHJq0tNoZajT57uwztt6KoWFSXl6pDCEM69d+jRm8S
ECzHMwXI7hY/tn/1P9/62YqJMqBiKbsoFfVpbaplmR3MEvGxtW8207/7qFcTRfbJpZz06GFpKo+D
mxsBIKLosY5Vuc3snpjDfh1bGxVuuhoP4eVzKLfT14hp7OtNLc6NRxM1/8+x9UDRzJL6zqJ1vFz8
cyxRGl/TevX4NcaOM0DM3riVZqZtY7eK9laF1Hip1NZVrUz1GuZezNI3tj+kq33kAJGfuqqMpzkU
+dbGgOheTjPbp2jykXgrv8cgLvYJBpAHCiOwlmEnYrK30XSv3/QyI5cSFi922TcXM8n2LmvsGSdP
QqQ5zY4wx/YpW/5zgWTrHnGX90JmzhX6obpV2HYxrUT2y9COCRG++pKO7QkxlPyMe6/AUgcgNyiq
eWt4mo3pSY5+XDn/EA6yk3zR3pOE/kvRSvU7emvFRgx2sVVn7ZVyc8cWs0OmsUzHoEHdcG/KkkqP
iiCTpkOUI/TepH2vvtfOAGC0TRc2BZmkDH8oLKgi46+k+m00XcNOGUBjF1kf82BWmxzu3COLESmo
xvInufzpvA7JSO+uXpYf197aQBSOdg3U7816/jrWdvq7Z/Xysvb6uJypMI0vbTt54NRasSnzdHgU
IiygwcbDVomG4bGOxSXBLuCo69rzcOU8x3X+Bxmaf50wj0hVk5UEg7JcY21y/Z94sMR9vYxXzfFR
xbrQ/zqh77B7MBWZHdexmuf20irh1Wuo4U/lBr3E6FWbcxUTz3TaOW60pCeYttexyIrveUEFdR2y
yh7UbVb+Wuf1dSge5ilQK03fr91kasrHRFb88woFFtg6QKUV87qCXIGDviZV4hyShvkVyZZ/g24/
T2lm4nMt/PY1/r/nkeIvgEMa+m693teJvRY/R6px7GzyIUDBqXxBMtA8GuOin1PHo7+OrU1fquVL
uzRRogDn1Kd50XyCmvOfA18na+nsHCpdff0aWl9NWVi+fI25Sf5H9STRj4w935VN8lLqlIwFZr2f
r77GbKUFRCC903qGQoXp87QiqrODogOGaXVUx5PKxAxFzdv3iETQNiRm2K1dTZQ5bggdvGvHat5F
GC4gnyVXuJwcDyI/JEIAql66g+gqHIPBmSDVxN5L2O+Gl4FvK00yzEvXpKh+0BuQ++3Q2e9jIYeD
UIjY1qPZ2KSHVlbTJjLhyvet7ZxCSVBip2TnVEUTiKRl9pvTF2zBPPGx9qxcS59LnWDtxW5ovxmm
hUpSm9/XobKLiCbyar6sXRBTZoCH4/canYeNPtbemxX3CpJgsbK1PM990wiNDmpBULd2S6Re0F8j
yFlPNpguXmEwnNeDIYiOt286t3UfDJPBc1VVr+py0bQl3G09r7isJ2JLTEw3dTgjYVzor2MDK89W
NKhQeezvvbjqIdGw5I3rwrauTa7uhKQ7lzJO20MXCQxbnw9O1uyE02dgP6N4X6AW8hYN96qS+c5T
MIbOhkX3crCfJAksir9aty1BZb0raU92KlO/dVHK6j4V+buljRNxPrMcpjEZsbjhnOcYujM6otl7
r4wUW7zwAzloLDhGxJ+9ztyvvboa5JtjHJkd462Nl6UDKujk6LoHfStFiroIxXszksnKakpS0Gj0
g1ZETiCoCSxZPifoQbps48zsdqSxltyYSzifP6fOKAJTz6ODp28QH3Vf7cUPZm307GCYys0o5LdO
V7DicevpxodGhqMcyVdn7F0UA1pkQvE4iOwKqqGOhiCqWeWPtuhfw7BW33AyXBE3vjS98JmT10pr
YnVVqfl+Jg100dKsr8QSY9il+RIVUfY5pI1hfFKM/pE02a/Kdo1Dg43FVVjow02EuOe8zv8i9m5+
uaa49mOu/cFmY5d6jcVm6dZMs09AXlDDblvgElbqe4grf4sW/LUopB/hjfFuJs0xBsj7S8sRhlNe
M2xMHrpdnlHmLXalRp62UJJi6w5JRdE7/kbQV+97FyKDaD2BPn3avpp9KUkE2PEvKX6o0WzvvUZb
0PmFu5lUcoRFIkqMs12StirIWHvW73MyFG9Dlyzswkyc1m5WozcKaOIC895+DbuJOlQ31HA1jPE1
lubCL0uaHajg5NDUaIRYSnHA7gkTh8yWB5J+cmsutHJ25saD0J8/P1ODpECxAQS1TRQK/RS1Mj/R
25jkje2b+h3XwUc0MwMZTLW7KNRL3L4LUF+KVr3rTotmbV7cLXZr7/3save20XfrMaRPvXOHh7Y/
2r87Jud3UzjeM6+Q58ci4723jAkXbUyYl2MjQnDkmnE1XXoqeouPuidzv/R6isWPAifetYcecPVo
vHQnwsp6b8sas90i36/HOs9S704oD5+9yqzv7TAfTTVVkbXQD2mdzdd8aVp1OM9Jq5OuoVd1Tb/r
XcVGy0i3r6OuOex5p9wno4NmwDpoLEcSizVmmvJzrkv7qg4aR8OpnbdmHPcI1i799dDaUMDE5qm/
rp3PS+V1Y1FULUmj5oM4DH1OWrIRGKa5lhQQhlAOW7vl8gcoAti8e4E9U7UATkR3bHXOnl11PnZi
evvsrkc0WfWn2Eqvedb/ZZZJeczJeF37vv5XgwKms8VXrg7+58CgeuOLzkf5Orc1HM3wm1GrfQDk
SIssV4lbkkGjniAYYIbRzUjdcSd6yJRapkY3niRIAnY/T5fFw2gdW89zsQa6rV23Nl9h3JFlWN7/
NT7XDfJF0lbQZYwkoVyobcQUChinNEXSFgCMoVgOWUUReRmLTWZPhIAi4Bx2+5ZbxXsV1uK69jxv
ChdoJY7ky8GhTZS9MtgJG+mie1PtQn+x8f0AMdICeuGMGlgqm+Pn2hGSGhN69fNl7WotUA7IeNl+
7VZTkRzDwQM5vLwTGc/8Ng/x5x9eh2xrCmKZRY+1Z+UDKdYBTZS1G+P9vrXNJRG9vF3YVnWCi2H7
azfTHetVQsFde+vnayP9kNm5fF0/e77gvEYrUfDTXD73AiyadK3art0Kc3luzQK3m/Wz2TkySAlC
UEtvvVoc9q9ZRYqXwjKlNUsr1ECpG3myKRaQSJ5q5mqzbA6qTWUowvzz3RnLyU+iyPkBgPgseYUn
Hc9TY83/kLf4mMiEfq866CIU5cUTn2+WekJDH4/O6gqCIztUpR2eWmMW5zBU4gN1yOJQIuJ50/Pk
I0Oe7Xc7OQ9zwq/dcavfRV7aWC6n40mrMDV2E9A35H7i30cK8Q0ZfDYGWuQm12wsEpA4UXSmRLpP
xvnNngvDR44T+EaV2S/t3JWzn9catzdPap/lt7VRbDu7kQ1FIjv84aDwGPQpDHR3qKmnRXUP4Aro
ORw6FY3NDhaL145nwPLzUTb1T2wzlaOl5dOb1dXcduOrhh/8B75rv4rZDSjQo9xdhTthiz91l6e3
OInRrc0cZQdNX/2orEQjaG13mqvb78LeUxLLvhnzPOwMJU62rpKdI8X7RbiunkwZ/zHj8mc3CpPy
Tu0cNBCjVNlcjLMQGhtlkqHABPnBE0b690CRKJssFyhSTbHS4cFO69Hb6ILyUg0Q4FGWezLyCSU/
TM/bIsH8BXViqgTat3qOvIPlUfkE+J5ta4E8pukAVhrAwjdNH16sv11Y39eh0B6G2pwgotc+Vaho
p5ZkxCzkLkm8jOR7VWJz6Ri3cfxbx/HEuJet7R6mvEP+cASgLAPyjMpBU6irwWmqd3DndeRBQuP0
C6iHes3IgG3QV7I3hV0sPrLzkeURiU07+l7nrnzOOos2Q/rNoXAPuNsRZExpFHMUl9FLfk0Fpovj
gHYuVov/zNBgqlb3cAOMmsDqRXuneKvtrdoSp8gqyMrHlbuJCtX4APn5c7CS6h8TFUxqQX/irqsh
fwuS9WWFOMTQdr6KSN0R577hoZZa/FqDUll7a1NbrbaDOE9ybDljbcJKB+kyeucQssoDGRUN2F9y
ABuxTfBiuPWaqT4nSqtbT6fWvXYthBSveYIW/HKwB134HAzI2KPdX9YhA/bB3ontetO4qfb0eqMF
5QmAaOmtQ5phIfjWZulpfcOy+hwNVmZil/hQauGi9ll1zykE0mrG1X3t4UkVbTM3xEJnOTiys6Fe
3Z7Wnqdr3TNWMhACDpL065iOR8ix9wobFg1vWBuCkh2PBvaiyxsiV5m2aZ2qoBE4g6g6ee10qg/L
QWVpxoHEnwJp4LieQap7OIUlKlBfl4zc7IT4avr5mfN4KIPYm55TQrpjsjT92YRYoxVSnLJcsNKV
bfKP3droShM7PRxhP7Lhd4Un7hs5zWAyrBFrksJ4q8bql0gRmliPkaJVA8QpvQOIUfPN1vAzVHpv
2K7nFoYenWpsaoL16KBS6cF+3dqH5ivrfQUYRk75yRNEEFDR4sfaII5Sbus0LLfpf8b0Kc79qPYQ
77b1+DFFIyiv0EP729xnIjaebtkZz3RWmPTBtBzXbqJ43VGbgYesp2iDbTxZwCYnjz/PLxrKyCMq
rQd7eXsdyR1w9xBBdLhttdI5j7VJk4bZrhnGoxMlzqNFG/06Jgo0cx0AWmlGsKNxpNmvJ5MRFHe0
5NjThG0RgPpttnxB4xZg87+uJ7t/ylwJtzD7AUZhm/KAS6djcdd0n911rDXlRmqsZ2sPE9NyP9cA
7D67esi75nwfAty4rUOjMVPO6xIVW486eq5j0xyetIIHY+3JVukPrSVLzuCPrk1vT7cKcMjL5xAs
SBytBs83nCJ+dVwe8xbtLHvSTZ/aLpViY4gea+OpYq+Wxnxde2PoNtdYuvtSz+I0mJslCyxrx1+P
ljGrfGbppM6aNNl9jRle+sdTVRa9vmruWgyr7I+Dt+jYqI+14T5CwaOnWv01FprDu4zV8YKij/ro
ozC5SM3+6+uElH0KyhtNs/8ac7Era8fPizb9gGAFMkKBNdrTRY+T13b08itrYH6lhH7qIUGc1h5G
mbbqry+9TDy01myP/zW2vs1qyp+yDaONVtU5IJ/Cua+NK8kSOhACYKgzVqkKIF1qMXLYpHBUnzIJ
q2eYVqTXvCTer2N5XJCrTICYi6KsgqkOVZ97PzyuJ5sGHq0lKsWGCfynUrHDyphmt1EXy6ecq0dL
ovAFvVf5LFNEbk2hhIEKHRSvh+HsdGbPF8BBAXxqQyEVpJRmy6c6yeTWJO5xPbgO4TOmkbxvvKM2
DdV1MsezLUXP7zkY7405VCdvlB2ooCnKX2RUbYtqq6hDtWkaR240K5oBHoXNzlQM56VPoWgkfZgu
9mNbfNy+NUZYwofvL2HVv1h9hGK7oCYFL+Fn2CU7SyB4kFrsdEoiAK/S6sMY279ntwDBJo9qH8Gc
UASYbrXXNy0xSNAQfRQe/kJ67s+ghIMxViCShqzma7UPfAzsehMMuqoMJxAT75p04n3EgkCCWwWS
Dki57/WzOqM112qKQXEBdpKr7LNR/2DfxWQDemFTGeo177IjZtTKpe4q6LH94B7zHgKcYbwnzZCw
/XPZJ4P2zHvhPufc0k4TFW3yHS3JRKP082Jq4Uz56oiTLurElG8n3AC8qk/9dmaNZDP8ovZ3TTTe
6yLCN0FisKfahPcYGRezSdSdgjGKX8Yf8zy/URHaxK1W7Uq7dc99jhsMiQBefjXTgAK8bdRnRMu+
gbAYcaFr+13lCHxcdT289sVvLiNOyK0YPrrPQ+CYBpXbUtEuObFqbo3q3ci48lDn89lCcDYSgERy
BcvFVIeTN6WHRhvkSXah3GIfOWwax4kumSvnjdrq36IR/wAQU902mqFoqHN1t4B/3GvdfFeSuD7k
qDVekEkEV8Kass0ap71UZUmWRB/gb81hENVTfwFIcOgkgoytTINCVnsvH71jYUz1JiNuYGtlCt/A
TSuQfXew6gURGHXa1hzsdAdA+CdSTT8WM9GDSZU84NvqA+BwXYA6Gxk87hu7UYDrpW171mjRSQCu
hZYEO/bOYLU3bNg26s861Sd4daY8DwANjsqS8DCa+xpRa0tYTYjCbdRRB8kEwixFimREPLTqu57/
6G3lmmXwfBFHCbLkDnr5n9k16hP1N5WVMJVorqmnqay1hwnDw+S2p9xryyEFf+PUgVGI+NIVdXSK
RiKMXOP5nQS+PFlXIbc3LHdvlZOycno0KZz4HaNeAsyUHKpdS7kX9vTTNVX3MrppG5AKbAWp0E+w
A95q1JZs5xj1AkeICDKNVmBaVsolU/INIkARDEn8u8krXLJj88Ba3qcgVpC3kju+0H9khkXMSBqe
6gOmHG1tvZIY0f0EdNkmTJqn5zZwzNwG9zfVKI9CMg8mihnMQ98EVUdOQBavaJqqlz6OtUu7NI6J
YaUDCTMrfKFH4dbsQOoJTWeHojgdc6/VbKM0dQNAWbu4jH4rVB5QYohRFCKV8au3huqjRdacRfvQ
FdjYOS6cJj2iBqKO0FM9wuOXqAHIM9/ZkbQBdc+6Mq/Ymuc+bgDvWaIK/rxjLRDqzQS5+DZ6JNil
3k1UhaMHwiosn20NQilUO3D4ZnIZQV762GYRVbAp7FIVDo/Zkryes2hne4v6bN3/jtwwR6DMAN7o
6hkgBrMAeBjuxYxVow5h3u80qEztnwHSYAzsd9t4wPmk7ZB1dnyzaNUAoelyq5YdCOVOwYBFUxXk
I9GLiaKQwkLlPqd6eozCbi6kGvNg7iZE0fL2Bnv5Qaa58S305I/epIMC1UPr6NjuSQl776SkoXuy
FpxOnXQ/Gte7VDHTrNkoTGNZXR9mFJawUP17AIi6r7vub7wPDDjBdrRVqnR6GfAqujgkj8uFQBxl
+jNz3DP4h4koewz5Boe/R3btZDci4EtJstWNLvSbEhJFntQkKtrIpOpWWYfarUvfSu12D3S9BBTn
WYBuWAx2kJlPTkFRSi/R3EI69llZnUuWp9Q2aZLsq6k1972svb8y7w0uU6e24a/Zlhs476yl3gKR
UX7FRh8UVh6d9DHCH7FWmw07de/QAzzbW+BAwZ1QklJCNm8dhHvHKkl6qOaGmPHFG63hNRvQKHLo
ISaTblszeityxT5/NfVQOp9dm8j/aEsoYth8Xa2Q2NEbLHCMbg7Qs/a8XRiFXiA81Nc0pr6ALbOv
qxGPYmga51kmlE2JPn5nhb4tonQ6qTPyTQhF3bUk+mMtDlFQdS7oFq83I7szFuKlWcRzzGLULqop
2/vQt9O1TZaZm55XRe1dxoS6tcz2VeSoIsgcfkYwYUelZf/R9RmRhxV/pJmOzqFZvlrGaO/GImb/
vTSh+zJ7HTy0Vku2TXfPnCY9CbYHpyx04o1RQgCAjR2fLdu865EBe8MbuaOwexxAXJHfS7aDIu8z
BpUk9ticdYvAmZYfVgyYvVSkoQoDSzStxesKBOZ/GqWjXtSjbVp62GUYAkmtsAKpMeZeS5oFvwYH
2fOlEKDM+lYPsXXFcAuOBGagHhzrqAeNNUXDxI4z5L2kRi4ISh+5UctzY06vqphHqB2hvRlRpQmm
pYtMwRT0Jj+WmbkAzRyRwSvpkJ6cNdBFnlmeQWQchglGCnCla2d2d6XF/6kwk3SjY6I5BytmTiwE
fgv82dYZpgJOwexex0zTCAW7/OZRmjslTf0xAzd6x2sDtGH5Qwxx9q4WuMR47W+3DLm51yyBs6QK
5Kyz08m4oRzP1V7WZmIJA2DlKZtwPRsNcOzVqrVVAHuGIAUmWZin9TK4Vr7FMiqOeVIxZY+ds8Gw
G3gIJQVAcOUclCimxU5p81zYgcmU9zJoUHolQAH814Zd2vD3kBwJXxISrId0Fh8CKTjER3cT1nIb
xxkhuC94IwDam1Tj10X/N1OCrJf/sK9pz+2Q7+UoWSZBBaYOltZqCkmohccp5dER38uiMr4hIY8i
5/jQ08g6ZIPymEkCLPRWdV+bi/FA8rfaGYfEGwXV+o2XzN5RxNY1oZQWZDqySq1aIPxngBi3z66p
TxctS95GlV2qqCNkFAWU4cWkqQ7RtUkb/h5QoI9PBYgol93OpuANlquyP4UjsumfbnC0J7BdF2ls
ZWIjYDJPawuuvsj6ZlNmtvcKC8C5qdPbDILv1QCMYBdRs6uT9FtFYIB8ZQy0sqKYunbnTM+J+aoc
gKai7NPOFcRPRgb8xdoUUWcEdVX2B9gR5VtnyuYwwhYJ1q6eOg14Y2nhF6o0L4TL/D9tZ2/0Kvo9
2cq0L5NsPiP88drPgL1N105vEVIut6jRJJVhpDCd3sm2lrTrfQUN3IhgZygpEnM5H29hargDUsGO
oMhYRr4zj/mWXfTNIM/BLL7J81snAIv9KOw3TMvaY75gZqoFVydAWBxN5xYvuFFpTOoRYIRYkKRr
M+nxh6IY4Tb5z9A6vp6eL4+dPFUR36vXQqfz8zKjXYGejQ5yWpN1tAl3E46QB0u8JQ1IgfA5NlG2
i6Dz2q0Bt2gYnwiVo26I592nrsaKEfo/xs5rSU5kXdtXRATenJavrrZSy54QGo2E956r3w8fWove
/c/8sU8y0gFVkCRpXiO4ocxkwuDGDkrei+CGFHR+Ckly/Gtym+AOXJY1Hxms8kskKm+0VcElu0g0
mVlBgoXF3xvqArSv2+ooCJXKeVoghYxls7uiB24dNHg9+LtE0ZZ1BHIDsFhHdlW+OUp+SNQAh9y/
zX4AxbzcuGY5o8Q2fKKtJep8FKiiZI5zNmUXqRk5LXcGWcTgz/HtchKppYXqtLOdLD3Ir0zQmmYD
FuGzxdXvHDTqWRRGHG8PyX24guH82S3PbzQj55KjRi17wBIkcv8lGjNFZksL4ztJZll1DktFx39m
+U05uM8A74yLXFJ+Bs7LYVQNiJP01dEry7/luHQM4Jgvj3F9wpIpeKncZ9fFWkijW95Y6t0ZqRU8
mQB9rNhfaQ3QbtmhHqd0PKp6/UPwwBIMwKi7Gn4d66lIjmTVYGNGVDkpfbzbHGXTe8V5hWrwvYe5
ePSakCdqIyF6apPmozx7O3GfBtZ9TnNt0K1bQ4TeHkN3treKu9Rh+teGaLZtDw3ssA6EugkO8rjk
aUisxOMz2UlUWoEV6j77yt3OK/r8Dl9HD/SZRJcAIgJtQzlXeL3TtwzJDBABmDNWwxiBvonK0Q6O
FCCRXSO/W6Nz2oOGsqOLXG9sGtaom0PcJl/mUb+TO7feJailu8JKp4Pca7krSVsw/281xFcWDIA8
EzlCYpK3NgdJS2CkOIY0XQhEE9HHofsgD35tmnJrttYgJTUrn7sKDPtBboX8SL2vuT9tUOh7VtAZ
5VrVX+1iG4Lc5Xp/zdzpZ4BXxiljNECr+6hVeQvTNjzlM0TnVp8+6EvXIZ/tLLad8xzMIIGx49up
0DlRwm3QE7KSvPh/LvzmN0gU2yvI7nqorzXXp4eaDA6lvaEfpAuQ73uH3PjFBpA1fkjh8q43d4VT
vHlr3oAq3t9Bg228IoI1OTcnI8y1+Ri74Xely9TjdofpBO90x4XSvXUuav+cYWJ5kt/S+9VTas/q
CY3Gft43WXjfDroCzGPph5bXWo6U2L/meV05IxwQJgdpCX2cnhjCMHVZGoI+Iu1kwrHems9Swa5m
Kpj6fkCC7SIteOys4TLlFtOS6pg7A8ZH7gKu/Nfr2kV69UOwwl5uAFdYAClb25vjB1dfAIxGYdeL
vA3d29ItS0uS5JZXsPqz9EiWPjtH36kGMCvpsxMo9JFSX4LtbX3TRNeolM+VN1y8xtxLS1gPwVbg
rHxuGzYIpC9kwt6cUei+bm/41pYlT5LB0grVvj81gPTOoROdpMyUxi41tuPfN0FJy1OT2HqMpNfo
u3JJvstbm21Z2fafrgdbOTb4U/MawJXbpcBjihSQW2+DcF4+HLoH0TTQmahO+gkfCvbpGRfIEx9s
HWNQ5ymf2xeHsQHzw3udFYtZLfDYTl5yQClD3d2sBas6j+VLPrjdyTRnhhKNrh7UoGDtpkdgZscG
70l4B1O+2EWa81Afgqh8cjAv3h68XFWS6+u0pSVzaybvDimGtL302A9KY5SgXrpriekJ9CUzhvMk
d19OUoBnnMCs0Ox6H1r9Xt4SWO3kSvRN7uAaX3MLESWZt0y4Bh8h1X2zhUsRcsO6WEmvrINDDYkX
fMOY6J+iHrg7MiZHuccSyGOPl+EJQrnMkaf0r3zS77zYyE7qPN4Ss0SgzOsu0slo9NotnN0S9dxD
WATrF8Bo/4aUn13lhPLkJUZP3y5sGDsa/p4H7xmzOHfFLPuJ/dHH8+yUS4vYOgNVU50rx22/T29H
7dBPEO+3u1hmDj1psnxmMjezDr4FXUhIJfACvoJLNhiJe8iPShX21qCcGOiijJp1XHXMZLAFXrc6
T65znQDmsJ97hh6JRnFk7zMcw9bR1TqLirSgYM9N19ZOGC71Y20kxknOL7/Lt6Px2upPs5G3J9U0
XuSpbo9WYnnX/YyNKdqNRYHSPxTyPxO0reNQ5Nsv6XVgx/S0xJGG6QMY/6OW2Tns/DYfHhBkNy9A
06o7Ye0MUVfd0RZ+l2GWrc9XnsTWx2wPhg/0rxR6pjl59cGCII0shmPgcFLwErj04AcUAo8lt0ye
jDTrQGXt0QIe7Bf4hvy3M5cKW4++Pcm1QS/9/XYTtlKJSZX//6kYq42wlx62rl5+jCTXsfiWltia
OUfYfjCgRZhBBrpKZ19UPBalilx2HXJJFIdNXrU1yr72H1j9+qGU3/lmlLEeW+buHljAPRuC2GPw
oZfxK5sjLF3LazIXyMHsg8n8jtYK68lhn1yKJgzVo1Rfo/7yBY0Ag3RBuo7jpKXKiG4Ltrxpzthy
0FCK1ICJLYMw+TtbsKIkJf1mLLv++nIeYeI8jAW6bj3xBnj6yWaXat6j11uwCfWXKz/ErO90V1ev
MiyTQZ3EJFhPvQwLJclGEJrXAQSQrbJU2ZIS24LtMW552zXeHRvlnzqEOujD6DOl4+wAAuQXScub
xx1PmMYv5euPn0ut2EXKoL4ZRsojXFve/COAaH+V5hqhpAtoenkGYdchuSEt5Z+jcvTaVQHKaS5u
mR7eU0ECmCLbFO4dJ0QIHlK6FWxzQCmQYKsnycH/OWh1fl1//dKSV7LH9s6s45m1MUuup+cd+yf/
fe8kttaS6Pu0HLSe9U2t9xd4f5SisbHR2q/ajNSs9Cvb6EGO/ae8rYqUruNsiW6BPI8tKTE57l/P
+mY6I7Wl4rtL/VPeu7O+u1KwdPgYzdVdCKNvecXxcGavoprXuaq88BKwlAI5ExoRk/dlmW0Ltrw5
wxMU+h11qtYgulaS7lZOvlV9UyJR3wxACLEFv7ZoeVnkPdlelu2l+te87TB576TeP+X9X0/lz/lC
7i9i0H7jwcWhjWHtMhaWD9cWrDPZLf1mreKfqr/LW+cTy2nXK8h53tVZrzAk3r2mDL/Vzgv30jXI
HFRi2zda+pAtKbFtQLZVfpf3Lin1/B7BgP6nViOJkBQ2RD5eTvbeGd5KE16jkivpmaVsptVZlZ10
r/i4de+AqaCNb2llXmjkkpaen7FQwIqSlVnuunTkB1Y776V7YPUfSdYGZeA/dLW107BV1hCkdynK
GRIm4m+Hf+put6bgyKR/q7M1gy3vXXORpJSOQZOyZOHC9BrU2Tx0jp7Oe5n/JgAMWC5KxtegHaLT
+sbLTdmCtVvd0nK7/jUpBdurK8mAhZQ/3bek351B8uYsATuhJbxGW2e/DqzXcnk+25ENXiVM3rKr
xcKIsayQvJk5btXkWAlkYLAlJfaunnSiW96bPy4l7w4ZvEo5zsYDqMDnGioFrgFSg5VyQwPJsXy4
Shzx2o/SdflZkmUXuTNl0ufZZVadXZM51kVe9u2Jru/+m8XMN0OFrarE5PFGRc+K3lppXeTKHURP
jDhCJkVHK3uYvZLtGNRctOlRXtF1nVJawDjrcfNVXuQ/q1q1GhyxzmbrpGFzMM+za4JEMCxxSGsS
1A27lbst7VuBgv5ZaO3KRXfYmS0MyOiQt5UPS9eCs6n7N+FsW2wARCraNXJX5bnUGVQmvSpeyxie
ifDJ9eUBzy2iO+26nvnu9stNffOI1qnretdlziLR9TWP2JycPXM6yl2Wy26B/IAtKTf2Xd46q5OS
92TOraYUb39JD0N9b2Ott8PGEKu4IPc/d0U8ng2EAI86jFmSUM8QIC2u+ExSaunsnRkOMj1LqecB
89STBO+mOvgYadlZW86hJnX2UAZ1u5Nac5eNF2UuzYPaZ4D0hqHYNRGvugRe5pp72wPgqYEpuk8T
96RGoZUfkQzCcJmZ/ZFVSVDDk3Nt9KB5gpPFXjOisRDPMwf3oli9T/3xdUG0fwiQgf0A/6Y+oBo3
ospBUvIyBI+yhO2JekQFIrar9EPsOSgLmt3DFKOF4ABbOOns7Z89y5+f06r5Cd/x0pta+XnMTVy1
Uv97XjIkr/GBv/MDFaR41rz23mz98FitZ2fXD9hw0FrUcYZhFzR1/aWewfQyJS8/6Wpq71HUAV4V
IdulFostgMlS8pxbFfpNqnqokAhGGaoEx40RY/U4LiUsJWEmMOAoECbauSns8nGekupRYhJkReGg
e5bnCAuzCG8VcXAoK+SH/Gn4ZrJ5dm7VRcovUysDOxKUOA7LAvDO9Zm5xUWM6rUK4dPwMRJVUTA8
tFkBJshrB+bDTeHegdRge81jsb1F9Wvqp+h5WAKILtGzrybfkdVUrpJVZph0o7uIKleB8JlhsVvj
BM8NatjPKjuhz6miaftpHANmEBTEtge0KrW5lzmWonjI7qZh6B61pPOe5iWoM2B7Nm0LdjU1toJQ
z9K9Vjq4og3szpgTZnPjqKML4/+akmh+XFOgOVD+dWhz2/FVZHlPqMxE+ypsd+ieGkdHs8zDNDU5
Gm+A6QtDM+9sB6gzsFbtoNt60u6wgkcGAwfw0gvL+wqq3X2zBFuS9nlOCtZQB6SNbLhppX6Xz2Zq
7DXT0O4kKKbgP5lFXyn7yYPl7oUpi82IGrz2PoBR1x77b8mQfzXYSgcXDt2fd8uEzwwyEbRCUaES
08+/2O78EuaJ/m1qEtAKCOK8BmMG7BodrKdZYy/ZmhLrVrl5f6f3cXtJ07h45BFoUP5b9UMzKjSu
LDUfVKN/rVENenCj5Gmwqwbqq1J/iHs2jhzEHo+SlAK2Qj8hv54f63HXY9yxm5bqsZZiyheD5VqO
YwebLEeBdkufcXhzsJV/d9LZvMmp6sbUHh0vvEAOw6kzQxbtxAenOmy/oA2S32E4J+t5a2Nun5qu
PeYqsjZ7H4vlPsg+YlQ4s2hfNMyVbfMG0aL5APe8f2Tp+CopjHbbD5jWQYbKRsSalhqS5xjl+4MS
91V10ePCNRCgNrQfViyWqAKD7h79tP6+HlhWLlPUTqTAQcniigxmApqNW6GbSntGbFPbS1JuT5aq
y6fKARO23B97HAG6VMtALz7b4+/176RJ7p/tooZzttw/VKdB5GWThz89bWYcTJRTJCpBFcww3Le0
tLaxRULyTaYUS0kHueMwPAGcAYEXDDtwXVgqlBWdkl5/resgvPT2EKDxHlbfy/Ik5fEQ1qdUR7Wp
mhWHBWvFxS2c9cBrE0TBfbcEQ4LuiWv45zcFfZ9iJ/M58O34CIUhvpVjhofhEkhM8kxm2Vg22Ciq
xVrU4Df4LxXlkLX2dnQ3Yg74fzkkdQfwFap2fn+atisQuX0ZH0uV1cD9u18nteUiU1HqzX3aLjwK
th1Nq4UBiyLlQ7QEOQITD5KcfB/FwsgfIK+rMYvrS3Gpoly+2ypJDAe9Gx++jn1kDo5dVlXCsvLw
xJgU5c75bAHFR1lKSt8dKkm5cIvq6MVBCHw9VK725ohMN49dCUDjfcHyq6Yyhuz4Mhf21xR7UpBL
s5ve2qlKb+4YATjRUN7sMvYZVXYrjkkRah/VMhzuXb3+Kw819eNgF+pHPawfOzrYR/amYbogOsjX
rzfQ/3LqVr/ZQEs+uxmnYjOnfEhRM/gcVcoX+MjBkxSaZfDgF7H9LGUghY8phLoP+VJzrD8ng2a+
an5UfNKSq1Thm5N9VJsG+uVjWKfTfR9o6cO4BIj76cPOTGqidjPv6LNB4y1JqQPRlI0c3/2lJgPu
pS5rlzCX0s+ZV6OjrRntXpJG3wwXA9fUQ2laKOLvbKvrP2BjhXSRNerHCELl56bHFkGFr3de+JWf
gYKVBzvzzcuIZeZzaY+vQGi6b1b5Y3Yb94uluO1dVkZIJ9l6962ZAVKojpU/I6KDlm7Y/w4cu/0G
ZEs/zDEu4nbjv2qAz9CwbQfwnsTisD3OWMPCF/5PFrTIP4Xv8nTLARWbzffl4NVH/NpKFOac4jVT
LPuuSbsJze2+eNVhTH/A+n0nhQowtlcQGF9g8qoPkmX7DfsL7lCeJTmiJnHVvCnZS7KOXfN5ZpdO
UnLGblAfVLTedBjRt2CawSUUVmjcarRioEXXPipsdv7AonvcHcDiIeuJtOyx8gfnTkr61veOpjZY
tDvcTmafngfBmOhzr1b9Ho5PdCdJJ1JtYApRf5OkjRERPpC6fy/JWZl+uHzzHyU19dkz/XX+bMTg
e/wxuITRoLykWas+RD404tDHrmrIq2eAPkdkJ/qX0ms/JXGr3gArDC+63vKqxKjKV4l7LxUkH13E
U6nU2aNkSWCichTZEBjqTsdwtcA9NrODF6keQ0d7zs2XpilObudWGBbWR2TMy5s9OcUt6iDLLWLB
5U1RCZqucpGZVadD7PWIjttR8xRqDlbgk/WKQlj6TbUq74huZnmRJBwdIPV68bk0RyQpjR4swVJN
6yd/h6YfqJp8xF1ZbQGKV+k3UNTZGTq+c9LZ+/hmW8YtdxXroxlmzkOZWAAslmrtpP6aQEte+bRp
DwzrNNyIiLlLMGupv2cFrwG/+5+8rYrELKX9VfW6dv6n4/UWAExnx0/1ODePo1IBly5cpO9AdZl8
iX7lqv/JHAf7c+OM6APlenGfhYaNsnGVgogb5i995b5I1dFI7+vI8L7WTa4e3Dq2HtLSw4ClrlFL
QRf2E3SknwriV8e42LvAhu7VkpfKHeMfnQZAzDLc5skzu+BOsZ3kHKWh+hFVlXonp3fmr2rpNT87
9o2AEZkxOoyTcWHNtkR1t7RePBvNcV53B2FLLd8lWV2gjItG1X1Jn3pvl+Gh9/X4rkac/E/BWkeK
yy0XHgngZ2T8D+ocqPFBykNwj/dytthxybQr6ISVY17XpBTrnpaMJ17taK0ZaPqLZSbWWbUHuNvb
KSzHvNnAy++c0FKOqVbo2FINzsUC73vF66a51wzTOdlJNj1P+Lgc+lZtPvE2qkB/XOc7Y+cXtHmU
34336g4JQ9KxsE4vH+22MH/CSUQs0qSfp/Xx0maJA0klmI91VdWPsd7WF9OohrvIbS3cff0SW4LO
QR8LsCodH8xMvUQWy+/9b3EwfkoiU/mlgLRcL5TlGlJxhfX3lA4/QkVxvmp2k6F2rM0fQxttcIYo
wRMUavecLaLiquKntz6NrTPLAemTCxUIjHNjsX5GR2b7c/iNDvg75EPlbz3ABxl0EiNsBuFJ4Jq/
MpSR9a5/DbDmaNoPfQdmGZ3i5tVrmRN2faU9gdvogOfgsATvyjmwuOb7F1038KAanUXSQE1xi9O6
7CYxx6nZAkQC4aFLkHXBv+aD5gzea556X7UpVh7M3vO4B8j31mFa30myM1Cey524u+pxjzCVxrjs
2pVA3YrG9T4FENJ31RCqD31V+p+iev6mW4H+KKl5QYA7uvUkVT3NuUWa5T9LKuyDc5uW6Qez0P1P
/sxeYmE1H0vDcT7559HPnG8xn8pzO6rt2WmH4Huhn+uhtr+XILKwzKnqyxAMxVds7va9FbkfmEfe
Y/JQPNa+gnh+AHmj60Ntt+YtBVHBjjPOuguTZTwjdjTxEiG8ZkTGL7E7tBBTC52g+7RVaIzaOFR2
Z50GLAUfuyWgYUyHBm/kgySlgA3b4rGZcdvCsvoG2IkrB10FugHD0R1rd8WjsQQ2Urw3VzEecqea
P7AK8LUro+n7FC1AjxY+BzpQSO6l+td4HqbvYx1Z+3HJj5b8/13fRXJpq++7PucBnrZvAhfBt/+c
f8v/t/P/7/pyXb0aYG575tHMrXg/MGF/KYepftEdUz/bSx5yGfWLFORMftc8qYJQZPNSLnnvjuXL
iZyV4p1jnW+iBNbCtvSqRj3RMrI/eSr20V5unrZqUjjGnrera/gGQfmkZK0FYRLO16jVQ3B0eNcP
PTo2h2zUiicJRpPnVfSf9Z3WVEc9TNT7oIKIRyclCRTa1ft2CSRpGwqk+zWdVYee6Rpaj/8plfwt
KUdIHtp2tzwC0LZlrWfa0imd3jy6TyW360eP/QeKZN63BD4TjarMr54Pl1QfnQ+T3Xs/DAToWC30
hifLdTEcTdBbKVI1YvcVNjHE42tTKidD9+YvKDIM546ziuDpZ2hZV7lGmAHn66vWesAJ23v0O42N
ruXcmFc86dy1T+BGLFwHDOOkN+14p9chmt2L4Y446qzmOlZYQM5l8iUFEvRodR9dQFYw0XvnaqZm
ibhO679kTqK8IBDdHfSLh41YMs9ouhhoxyBC7pg7hiDwYuKxPitV1p+Z/CGLb/yuzPY7EiPDlyjG
CT7p2v4panrtosZtdvXH1HwMAx1PDKWcP6dh+hvQYfabg0Ps4O8U00QdC+vfF/xkzsbYBY9V0TQv
xRIYKsPDsEAucalg6AsVqQGyYbXlo5bCi0cyWT0OXtE9Sn2phsHTEdPICQM0xGmSxZMdyDxesn3y
EiDWga9akz4jOoRBhIUxmtGp4wkftPrRCrrkXEGteUgySBXGaM73jguyGHa8fXOyIboWSBnfPDOy
rix7FHfeNA93WTWOV0WNyltmFBj7+H10nzQ+Ek+D494n5YTXa80iSdQl/iluWxUHBrU+uV4xQnRF
dBkBqP6Z/YnymMZO9+Kj9oRuMNhBehzQQFXff5w7rH4wdx5fIwt55M7c9V3IolRQqJ8a9qD34aga
n0fXRcsb3dMveM/0uyqaxgcfHyokqPP0UE1hhBIW+nF8myB8+On8V9K4Rx8/sq/sXjfo2kQL136O
PoIl/R3Z6vyXkhh/sfALvdwKWCgPXP2UtXyc/cE898sZ3Bj/DnBgJRYPIxMqe0KkE4jJXwW4RL0z
f3hgDZgCZsMNbdTxucZIfVHjnxFdqx88a+qQQuYNYGZUXrJGQ0gG8b7xMUathUH5eMlNJXr1Fc95
dDTYtGIEH5o9lDvLHy59OkxfTZu5k6YFr27Bm6JNeYFsgDp+jQAAHoNy6C9ylB4n19oYtLvc0YYD
a4nFHYygmKnqggy2PAw5/Ha3ZpkTgohSRWJvMu2lRDLfl2zVx0z0CbnAdh7JqyoXHhobePsMx8BH
q2yxcmyV7nOHgeXd6KsZ8hXckgy9bdYtB5geSxJFO+84tQU+l0tSNydIS6ZVXCXpp7W2g50Y7zB5
gCRnO0wKlkDPQ/yeSnMqb6OXVDhYEJNgqyMxycNpnNqNDkRpyEFj/R+OmxGMKiGo/69zS/LNpR18
BK6MhHZv8rZD5PpjVM53Wfq1mcLwlT7X3xWxY111H25FnxsfVc/xz8YQKvs55zE7XhE/21VxkZQc
ZBrex7bLvAfLUi5IF82PXtdAKWzz9ks/OtXOGJzgRxsorxCKvL9NTTvlLt0BOuD7QMv1iAqI8nZZ
/JvFjCfUQeK/qqiO+ew07dfF7n6fWF35wDr3TUXE/QGiQPWQa1V4Qs503iWmWj1sBVLKAOtPPRNL
nqJ19mr3GYgMzs3LGeQQqbgle3t0ds5Qs2f534u8O7UyJvCFdP9zCkYVwczlItsJJJkO6oXNr/ju
4A6Kc9+NAQZEWIfi+KL0IRQS3Xk2UXJ8Tu2l99UKEAZm6K55MH2xVErdi8NSwYOjYlwSq0j9r8kl
D6fu4SFaAskDgqkd8UVjF2Qp3QqknuRVtZqdzAFXAEm2tpEfI2RhDl08sbxf1X9FEBe8Qq2/acEE
/a0vp89OyaS9nhr/Yz7n/QGoWP+idzFqmM6YPbkGoioxIm4Pk9UPlwJULQqOEZh9bKuuVuqhCbL0
4oOjRo95qlanjLnus4rWLisGrF6nVq2wsF5kn/h14Z41b/dLYqOAYs2m+R1P0a9+k9o/S8u/U1nI
DFDCgdeU1AlD6U9F2drI97HIwIZG93ucvHs/z4ufRhP/UExWqektAdCDGrKsHjcsE6kFC0nPbM6G
T349NGiaM4GQ0tEJy1uYQQWU0hwLz3u/n5udlMZpmOF5iaaclE6tnT7Wivk9Wc7Ejkf+lNbVRymL
TZc1J4SWGJNHT2WrKo8xTkLEA2uOniQmgZoF32Zdra5blsRwQw0PMT4+61FbqepkzjlmI2oneU4T
IjfpNvBOEQfdb/W266hD9tCYhX3nzzp15xhXKphIH8fEK9ki8tk80VLt5rmddlPhUcFZj7RzOiMV
IwUSjC6qQXtlqVMrylSdtmM0X/lZziXKdv89zZsqlhPDIZOTb2frsenY985UHtbzSrGfxlziTc3Z
VpQ9dljmwbA9iGDL6ZWhhiIIg/XNgVKwXlJ+YJip/skzzc9rniG/YLv45CU0Qd/p1GsTtod//E9b
7T/n1f7OAnQb1t+w3AWJvfmxy49bf5OUrBftyuwpRtgVqvjZal31VizVpIJv1izzSFRKJJjk9kvU
dDukG4a/PHaEHpRuODHawE5tbB6aJKr2NQYWQQTVLGjyH1bRTGjogWns1asd+vPZ8bpfwHKnQ4qw
ohr97PUE60jTxo/CQx/MG7prmLZ/15nvnRgz3VwkTKNKjw6aPS1Stt5PW8EiO+52Sk1HjtCsiRy+
67HG2OBu5dbJZ+aZF0h4n8ym93Y9rx26HtNr7VeAi7tPWjByMmh+KGInj73a3Dsx/MsK1BMLOseU
1a3C1H+ExXCvsOs5FVgiTkgwlMuGX6Gw6ZDA973AI2aa6iW3SNFe6jZRntWYKW+Jn9Fz5d9MxiLY
yy1Zw9hDk0qThzVPw8RlNxdDdt2OCljJO2Q1kkv4pirPUgAH7Uc7w7iq2h4q5/yxqT42qTk8DwyE
WqdGCz1nSj7MQEYQL4v5IcEnpcRkBYccbA+qzkHZoR13I1RT0wNvaKWPvTbiALYEU+q/1AM8/qy4
OcFggfonKFgt3sMxG096gdaY5OUoMJxnXNZYMP1PXjczkEDSVD9XuOgVruU/ZUuAHIVXOtVzayPX
lLbo4oyMYZ7nJYhSo7y4kzPtJEkPYjzHqFFAGGrWrC2/sc0vkdUad5LlKpWOLtk4YxfaFEfJk8DQ
fZ1tIjQbpcqbAhTzjKlZLyzZll6wvzsV+VUuLHl+OOxsrzUO7VSzY738SCmMEjW/WTYChEuWxbL6
o+MohyEI45eiPBYQgp9bTYte2DP/PUaVfx004wEh8vR+xKzqWQJ3RusfWSvrtOWlU59j4oYyf6Iq
sQKl0TfwvO7uEiuxnlnst9Zju8g+zoWP+1HYNrhouUza/BSPodkq3fOaxiGpOtVFau7B+VIelpZ+
WwbPceM+zR6jg36u2CuqOvPZ8xLlyYpuwZIwovhPMFr1t45Vy7vJTJdpIXwf3P8AZmz1xgSVo3Sm
65UTOWph410RPWN41z2WxXRYW9RcRgFY43aHKnLzVNRZ8GKySPaix8XH0g/Gm1STgCGZvsMWqLxI
UupqqKwfrArkuBwleTAqUigJyQNzuHHvqYH3nOaG94wu93xnGN33wK9RCVnydSfrcZKKd37swvyX
aihgXtm5Dx+kBiO/ZzXSjFs00/6KKWovSuDZz5BFnWccxKqjFrp4GYyz8ywFWou4p1qyOSNJKUAw
xXysUgaMOG8oKMeGLVvJhrHvI/rfpLfut7oha6eYmTXOOdWr+OROICaQswxfStgQB+xZkqPhoIy2
d9rKPxmegXI4+i0vSD1HL2bbwA01EtYPRtZDXSPFVGjxMpGAscuMWxZunvo8MtooA+zwFMxC/EWp
z0d4+E9sSaKv9yVv8fLDW8MDf7dYq/iYQ99JDLvmjP3ru3ZhCXULhFFiEgwClFwCJrUAJyUT6dru
7OnseI8xgi/F9BquwKsF560y7K6/qvrMMkvLLHYhPmwBY2SoDpLOhPXQm9kXcyEedQuTpl5+At5E
MI9s4R9ZFcJuqEGyKIDu7p0EetWOMwZH9aK/8d+onno/o0RHA6PJkX2U4r6fYYhKNEZ2Bsn/JGab
A+F8Nu1Q2VvvmDthQZKgMxK7NluIchfXYsRebsuqzBntE+wOYJhBXzCPymQoUOy6X1Nn/u2jFpEW
1XnE/utgaR8DfB3viq7/6nBbbxF2YKdWM7+Hk+kdxwVVm3CawrvR42RH+b/b3ZaYPAH2sMKjGXCv
FFzSbmqnH+okMC8tRm13tlGUV5tJQlLF9U5Ru/Ng2p9S/rVljTD0IXWoPGGagFYzJncRpJ8V6xDX
kJgXUlq+IK6d5WFJLEO04VghC8J3t9fuGpQtgspmo8soUeJL0vH+zY2Bosx9s70GCUVH2ytK5rPe
z4JbFVo/zSxUjoZ1Xwz1eNeE9rAGhhmNd76+3Lls+p5penUH5be68/IK0XGJ5q7Xa0eJivWqxCRI
HL8C7eShhrFg54vFjqU0Kgg6DDr+sWGVnpNfowwhgIUjuvxNCeQPb8kuM1CW0fDN9BcO07xgFOV2
FMI5lWg7s+CVZ8502J6MtNMtKTFPG7C3gsBL512gE0hgLLC/LbA6Mzx3pnVLFuy9tAMJoiU5sMVx
mqPmXrJK38LcIXAZjYitQS+OBrbS83z7oviQak2N+6iRwwFbWGNr1On04Zog8gVJnnu66ENUJjYG
EkgyjlAh1iLld82QcrhhDNnu5sbpcUVR4vHmuMXBwKarLcZpF2RY64b4Ux9Ut2IWo6v+mbWfv710
fNXKRViX8Qi+sQWGc1DpJ7bOj3rWwxtNHrKiCndolLFROpfhvQ0W5iHwuz377c1umLLHTOMTkXuV
dfBQWb2pVbunyyjZQmdlsay6K3IDy9R2Vl9g3+uXecBByHbxpHW+tHWbn0w2YUCxdz1eLE1wilqM
KM18p/QZ+yPABA98cOk04idT1+z9pE3K0VdabGF6/YT2P/J08yfDTK95WbJ+hyVR1JjfqqHCs3BK
T8gvRUcLol/RdvdhUKs7Po4wk8OiODQQMsLuHuFX8CQxW7qKytZrELOoApdqjyhbdBqqxSO6NUDh
skTB5vR+LvUBf2O3OZRIVDQua439+LtxuDFu72GVwvFz790HUxLvIwy2/DxW0TXFojTSWK7uVYRv
jRh1fEwzq/537MPIVkFS7cfZcs8+WjdK2V5aPeQmoEMXmTZ32gzhijeDCS5m+Oy5y9IlRpCMx5q/
HT7dS9+iaWjHOPY1T86GMkEEVsD7d4NyZkQx79l//M7gOTy6E/z9UrETtImA6bgzY08Tbo6LPBrw
Tf54kHvTJXFfRiSQLux4qveAaXHPcHFgUHMedAlLF858FyAY7AauitdWZ6I5BespVH63Pt4y9fiw
tCA9ttuHNJx/WRTu84YPZcUkW3H8x0LvflYZ6kg6r+heG3rMmqaB/cbQwTFHjc0DC6L3RdLggGvD
E4PBfUhZTjBMSOFzoqZ7u10kRdBa3o16+8Xne3FA5XWHLzP+oBlbOC7XsisvQhNi7vegciYUvayH
rlJOWdD4LxOK6/P/cHVey60C3bZ+IqoITQO3AiVbtpzTDeW0yDl0w9PvT/73Pn/VuVm1LMuSjaCZ
PeaY3+j8r7YkVS8xk89lNnajz0ZQWXN0KQBn6aTXeOV2bpD+GHBYN40mm9jS61vQIVggQFrGr0dE
IlwjJzs6FkpekJv3EBf80FnKKE7np8XydwThYh9JsWIZwqTbyg7JKL6Lzpp2a6enaEnLdmf4L6lR
1xs3r+JtX9boM3O9c6XRnNaUF1QjymBmWedE5yNoyuU4mZ/s/NMwWLx5O/WPQ0FUa09eF3r+Vgbt
uzXO4FkAJPkOocfj/IIj1wF2lKchKZ7VhmrQClf4q5uAwNTNuOhqk3vpwRWGuZlBdslcvAAS6wQm
STBfJfVRZ0Z1TvqKDzHUtKaD5SQu31tek2D+jJOuB+rU/OTr22oXwNfK9BtzbhUN9jMRis8zfkm6
LtBS1XUAMvXS2xj15EdobXqZPCQzTMAytv8h34Awke+5cm8bTdO+DE7C5mmVpW4ck+qfNT3fzqQO
j+1witeJANl62RPPK0mXrdPD8kVyNnr1U1FPH9ZEoLw5Lncip/Kf1guut0EIJBqdRp9gha6BTE54
hgEbJpwTYd9MAMHyz5mDtOlbQoENxzi2miIrFVYXjnuOvRmVHoI/kQLXTrvrKze+J9tw3NLayUPd
ec9SV5FTTywEBhjasnwj476MrICG99CP2WYYqlf8ogw5juyhdZGRl4R7U/YECV9yYnFG6+1glC/A
/O9Bp/mb4XWWEOi6rGDuXh39zP5pjOKnyuzvoXMIC+wh85vsoVC497Walp1f0SzILLzsfomPKF2S
NwsVVFfA/tTSPJp5d9tdhKp6uTRif53BI3pB8QunWGWHWWzg3vVbbcjLuHN7ntN8kzUSteRi1O0S
fWwsbgoVHiEJvA/WC6umTMLcOvZVdvYwYmzasrmtiuZf5XjHrpOfQ8bGS4u71C+rSJjlAaMKelA8
kteiYubqfXU1kmaWgKqOOhzo28nJIfKouYikQRq9bYzLxnBrHcWO8e1DNkrjGSN65mwFoVL26Mn9
ovsnYt5oQ1dijwqwd1eUzLR+rrW5E6R67/xU4h/Gs5K5nGZG8xaYTX41h0nqXxhiD7OTQhsvX5Z1
LCP4M09pv343Wr7azXI/y9CuZLeTib5ZQXMWEvLcQP6kJeVNA8babwY4g41NR00MxyKOsWnLvcqM
yM/Iun9fsvYjSMon2U4nLfE0muolHcvDgAen0JwT+TjsQLKBpplPKeBADG2A0frSjYqWHbjRR07P
9QlV3i0P3dAoRNwFZhx8aKABZFck7scy6g+yqauNVxrPgw/IZszs96EqvhU4PafT78yX/WLbxRfr
7Nc5O06ieloYIw9Ls3loJ+DlGRymucBRzfF4FISI7RvaAHj+HLSjYd3TgASmNhyTabon04gMQR99
XI3e7yAG0BTcYcnYJuq9FiB/AShvDKGIvDRrsE3lyR7r+wI0z8ZalbsVQbDXMji+VwOAPmhDx0a7
I7z9ArP8gj0iJUeTNPZrQjGaW+aGsfB5YNNtrsg2RtlBFR7db7MaT4Wp3iZ+KbZ+rxkmDEif5UvQ
G9esfI+Yy9rNNHkc+uTWIpm+ce39mKuDbuLdcBhUvRs4LCwS7PzpHeoNvb2M+l+BAvba2wyV6jCS
p2YOBIvp4FQ0sD4np6CfUu9UxtWr/Pi3LIlQLvCn1bp/ldN4soPxbvLLkDyH+3ZMPtyKfSMjZEQ3
qPLdY6YePmkzh7RmSHkQRH+unBt0BMDG15QNvaWoaPTWd0wMxtNesM84BuyWm+qW6NGeOiAz0aq4
XKZXOSIqr6WvN3B4zmWuh03nQQQ0BYYjp0qeGln+tqPuN9VYqqgLJhIjGTrsU/M4m8GD51BELink
7DqZr52BKrud4o9p5LpbJ3sngXl7w3zjoN5BTikiEHfSKOmGdjEoUbxTIHdfYRBidEqQ0By0w352
OMgeh5HIk5UF3aqiyfYCBv59fzPnqoqqx6GCETUXhrmzHZgNQ589EAA/xrDtucFRSd4HP6aeppMF
iIzdmHvw4/HJEAvYzWD6ECOk8cXI8L1MH/0Q7JIZpOiQkVEcFEFUIhH0NDhKjPFRbRpcPBRhncjD
LkERmEyzQrEuDtU6+0dCJl+9DHgPd/Bpbn+skdp4UVyeDXydPDsJoyFhTsFQzDlduuzBYvmJmE7C
1UR+z5p1pyRr/hEymm6ENdFWcp7jwSeopP6yINf5a8+UhEUiWJz55HPWN1PSXUuKxWSsb+eApiH5
IqCubhggeqHWfvFpWoRucsmKsPX34rIDKPxZ3/oBtxq5RIU/XRIGuZtLAqTyAY5q91rYHVeHCmW/
mmd3rjTFeFlshE8NJkt8G0n2b0bPHq/d5kLIcjW8N62e3UZtLdvVFFaEZmQebAc53RlKt8fMKO6c
hIKcTNraduu9gzLVdauioE3nPUPaziCrCEHoWabJF3wr2KkFnr3U6rgCOGmMf4h+n1lTHGPpaJKB
R7qVt1ULxgzEvdiUuG0Pq5v00QARM1B5mK/uTT8FeFOnX9e4Imr5lBHMWiNCA3zEe1e0W0YZ7/JZ
iJ1Zd+9AFq6meoX43FwQzR+dILhaBxbD+k363AqPSggPlI9IsOnMhLqzycBMYkGv/T2mJZdoSE+F
uWS4Ry5Mhbif+QQCclYLme3S3glnebJNeepyrsCUI1wIQiXoSv66XjxH5QhxuNqmltxnUn+s+grn
zHOJI3VDLki3rSyOE1Hit0xiYBtZ2a9LZpXG5SLBu68GZL6Lty2EHvJmD9eGtZMEHm0C13gUjdjN
AG4vi1SzgYPKKNSCgXp/ocuR/lGwsBnONejA9zl1vmxpLLvYnoElM0IK0ZDtaVmCt6MidAPO/sZg
doDChNjElPkVavwxS2EkFc4/R471RmrkfhdqEusmEqILXtA27zPftKHKeVFByunGCDhLPNf+RHD5
JUO5vZ4LutY2jfuFqKLCth4A9lURVhkGKB0rMovGvfzANkMjjmybxr5f7IULl9bS+uBZs08dkLch
qLkBesr4llsdOOrx2sg425pebIayfc7LmnEkeQUYM1ob6mc1BqT6IlJsZJnuFYnjUDvXW4mFvRU/
ixV8t9WaRxjZWk7T6d6r1bs3qG9Iood1WUJpWx+NzlxoyQpEL8MXse5d+CSqDumDmK14nAvvfhp8
xjLy6mb2JxoonUkjO3jP3ZFE+8p5iseHSZigumGIkiBG4o7pxZFO65vSFSdhSS7dZCTPiT5Gb3rn
ll3H3NQqSjPzjsCRZ3smFTOY6l2SLg9p7M54Ab17GioEuOQxzOb1zQ8efGlgErEvLL5q1OE45hTY
FJjg65Iot5togWJLzPlm7if6DeneaOubunwGmxfQ7IwPnJNh36bOVucWO7HZ4ql2Vm8NWzqhfzUk
ADsR/fAukA0eTHhOam+rOvPNKEtaLZO9jzXMPR0ThleCQeu8KUzm8TvtsN67zpH6YqhLCgzlbVyq
SnZf6mwWRyppF+pwSUpVFoRWM0vehjyEMjDCGG9u3TlW6Pv5z+Klbyl9ymWZqtCYYQPmgb0cveW1
EVm5je19KWhI18yhMoOabCU5MI2Y3oo6uSjU7PzjnE8tkH3IDYFeSW+htJJXZ+xzhkgXWTxrzd3b
JdV71ypKjlmOtAkH2sMpIdGBF8BQ/mljMjKKtL0dk3TnECSyCxZ93Rb2V2kwsJvmkN8vvKFu/MaR
9ExDvNkZeFQ2HVf8NjA89oYBl5JSw2297AIowMuC3I6fq4viIoHO1jAW2DGJUNLVygdm/8oYLSTL
fpq4PJmeAdQ8b0kWil1aT9lwSAFsbDAteZu+sX+UA3aqfLakV++TxvrwLOPgrRr9JMDN47Q/TQPq
FF73D7yZTypqtevs9HYFOQzZtyhC0mChEKznPiXC9U5zN+VSZOCw/sQSg/V7/ke+5W0cELGcsUZZ
BJ1Xs/cSWPp66YGRwJkjS97pz3MvPms+LJAo91kR2HvjErmctsupdE2o71k97bKMfZpJ7d+26oVr
FBsIpvrLcii3fbLs+Tm64FMC+DY9Eiv0XFi2EZGAtX9hkDTeqC7GPfQT6NfOd17Rtp+8aqLaxJjq
rjjOiK5mdOK6LAK2qSxRsUPBy7WJyRatt+ux17yb0v7oLLxUFZ4JBNuHhoO3qZVzb5QFkqFw3mb6
llai5oj0nwtPJUhOqSueklUerJICXSSE8rE6UQFA2mMP69uwW7vJwWgMSRjB6i5Ik/v2l4U3pvOj
mKzU6XxfCnZqsmeeJlfEogjzLe0Jaljshjwo9QSAtNzh4brLvflEW4FBP6O8FWUyRmwCT+pCbl2c
R+szqf1PbxpeBpMTs3BfyL54tGUdiYScQiKAoYATJLtcDT1XC2NdOMQPg2O+TaP7ZXgzujJOt8Eh
uy43EWNy7v/emjlMTMzHbrotOjjgLADY4C7wZus9vmxefSM5rZAKQWqfCluuCHfDd9vpXecZLyWR
xBsvdVSoGgpv08XNEHO2UMVMdRMwKi7MjSvKqyYev2rBCEU6rUApsT/106NXimunkkNoGxM1VY39
3gRQrXPDiMQln3cKrC2j4ETR5813WqUHwBVXfZbuzML9Sf0enaqnC0iSKlGK2d5e2ttCEijad+Wx
nYlMncx2iyv8s7AG7KI2Cd1uts0LGs/5iP8trgEHu1t+hespPXtZjUlYnWrDgu8krXTD0GOsnId4
ZIQijv+ttfFkEyWkZZM+GcUHzMTaXe3QSEzcWMq+XWCPRc5ofXvTeLSD7LFRdNaZAPwZ48vBTsuP
xZpfi5q5atIWoF81/M2Zul0KddPk2PPi5JMS4pNg1XTjNfPObZePqb3M5ZncyI0qwBG4NrDHbdx2
1OYXpVLv6eKlkbMgzZqZTQC8jZqQfgQuiRTFUJ+qkjilxn2ofCXooBvva6JOZgdCOqhvbJZw4fn7
sWn8sFJA7upxm6nsLSt7Ef7r3PbbdcqvuG3xWtrNfQWtcfQqFhfZk7bkjuDxrtdabWPy43E5Matt
tdfMGT3axow5nclfpiwOiwJLmJINmucmot5Uz5yNeM5X4UQmPVUYXAmzILUKzXBcdU5SYlbs1sS7
ZoLyU4ruo1zX8wzni7aavOEKeZUFtDZjioK6wYPpJ3u7z0NPTRiODdKi8vWW4aUrqLXrvnOdrQve
gPuPRR5lGfo2V9e8mvOBTAco+tjAtT8BWeePap3gQXuINx56ysahouMsrm+c8mUSRUSA6l2fjm/p
TAv8cgquCxFTGEvMXSI5UZifuF3LeI8i/hZ74y3K7TkGlM8ugTm0srO2pBBdl6J6HFP7vdJSsNFL
KWuZp/IDKE9i5MZYZ49/VoHERJRBPG4P7MYeCdV+a8f8m93vE1Og4xFsPpnKaxwx9/Lmtqe+jd8p
D/BjpJQoMUL9yaCR01uErUyLW2z9yj7gMkLWyxeHkqFLyIc0To3XGrfsNV91hba7Tt6OvOw6alyp
2NPrYFetoGhWURaHur+pG4MGAS+w9Qvjm33vZmEWQmSxf9CrwdxkBbKSkKxE+8nVnCk2jZAT6O0b
YZu7xBYv7n4ZKuvKKOlgdUwi0Inw2Kj5qcl4hrVflqA7Mh6XbfqFDCZtOdWDsQxA471i2P99+Z/H
wNDnXJdDGUceIxyA+Fube9VI2LhXNWQZXNKf9JsvMmDcBFhITy9hFyzHxmMknSGnD4mObAn8p54z
GQf+nt1qUahOIkbpA2LP1uZlLfthP1Oh94p72NwjQGbjI/nCn9NYXia7uPushjoKaw72XvzPI7Mz
XErrEx8Z95oBu1tuioSc4/LdmACqNg6lvVTWb1z7XDRU2FUcfzm5mEIkIj8CGyACB4izWfM3SZYl
v7vK1KVkS43r1MPDF3vfaWB/zwP27YVFOJ7iIyRmAOkoVmNgvwYF0G931y7GTXd5u+zSgXEk9ikF
+T7wX+DngT2sSZZY63Be8tNqyoeqPbe5mDd5qR7rhO5z6fvHvhVImt65sJkm9/yfXrtA/JPubnHL
+/zSOgiMCtlQ99fCTFQ49A5XREAKPFNlV+Rj1FGXdJoe/hhRXCsua+dYz4JAHZfd28FJUgFsAmeH
KSESWF4LE7VwPAiNSb/N3fbc5/Obri5Bizqf97FT/VPZOtyMkDYS5G3TZafsJAE32MWhP+A42yA1
37LFuwmSf/bg0JPtyUPz2XC2mV+zPOaPlXqJnQy6kM8eLU2cZMOI9UaPsBx0o0M/yNk7e67a0FPd
55lpvRYBqzXsWHa3SCy6Ih/Kyq7FhPoiZ3HLHvtJmtXrUPnl1uhFhtEieYMxwgi7b++ZZjJDjB4s
gxfToUfsEMohItUUXmTP7WwzrG7zGduXbutqEAzpFsWeIFN+yr526IXtTF9+rkzyVwqpMp5proBQ
YcSdjrsaNXs4g9wlvy79sJDSYqJpfrJKgICmA/JlblpsVQhWbvtT5B3sl1odygWd2Srd4GiL41iN
02ZJaEwNK+KT5xWfEyIfd5vG2NSYHoaySY9JPl8KaPvdZcRlg1qZgDvR/Z1ZVTRWbPerubSe4o8O
hSW0CoPadTwNaJbYZPurhNHAiWLkPpaclXWD2DmZzJ3MtzPzdSEelXYb1C6U9IW2h7wk1kwdil+2
Top+GScMZIRi36dQKijvNrovpvuOzPRoIN7oAuS/Rpe/SdwuLCd0Gw1Rw1LImtRS7TGfO4gf3BHS
TsRhN2XmzajMXUVNuVk8JqezlcRyYZ6DVjh7YU7dDkLkce1ybyOLepvaBLasCTeHJBHDtUJvL3wM
7nmhX2SNydQcn+ma8fnXK9YfFNk4G/KrskFWZ98KpzaXRK/MO1gMUCS6OjuNHv3Trke0bx1tMBQL
D7IMqu06OtyM1fAGomdbu5f6s2E0bp2PbsFKWmbNSy1X5+DZDW5m0SxXYrj0hHrsNMRv4OHzip66
tiRPnNmNrUg5LQwlGMAeEAK50NhmSfelKvsq9Kw6DkGu1Hg5mXpt85DIthoA1OWSPJeatygWLmGn
7N1QCHHJU+hOrshfR8mxja1RHvKswMDEZc+Yz0sv+Ys7l7dkngglJpEsa7RkpD+/uoGLsbioTqA+
9XXS3JtIKJxR9SbmU9mmxQDue+jZ7vHeVrvsCBqZ6TpTZXn0erbSb5swT+aDYONOvHBFxOok6j3N
YgdGzC6Yb5qU8BZmZT9NKcaHyo63c768Ooqpy9mbn4eYWU9sQP2+JoiGJXo862zlScY/QUoQsk7y
1Tpyijx/ukrooSIcBjZglGRBNpftD/xmDtGS383mZBA+7TMBM/vEbtQMJnQtflobhc4mbGQiYbPm
THZjcGtcSEz9tzdiGVludG0fAZU0K2WFyzknWutHJ+6naf+b9foDeoZwC0Dhbne3DtKEjBOjQ8ef
wLf4aWHLnVkyQUHLEHrNwJAJuoeh5ltFj1mS4pOn83ZIjfegF/52snoC17KiuaHz523L1ScdT9DT
oe0VmhaVDvschnupWNnX7gH7iBAmRhFx2z7mTrxcydikt8HWR9RYcryk0TsDFjw+5MfRKM1d79/B
uKAwNJeXWVuHdTBRhXX/PM50RKQaQzuph1CrwKJQLFd+++QmHcb3UtIic/7Zc3bns9tnE8xdcZ41
ViO2A5OmAZ0GBjX7oWdu/JyQR2I0hFkT7hSpwfjpm/ndScj1KuObYsJbKaYf5SPotzkSPO7KpxFR
gLy3AO5vLRE/nOc5ZnuYQ2/YMqDzaVym11JvudYe0QVVnt8booWe7y6ccmvbbBqsKJE1s+fzLkz8
oa1/TUd9jbNJxSLVwWLt2V+g26opv/BukF4J/ZR+Lztj2+sf+Ityzqo0R35xy30KAhezYVQY+aEy
CXTuY+euG4L8qhk4t50uSjjIm6UNsAfSBLe6wN2mo1K3rb91cM9GvhakbUyfy9KcucPmVMHORrSM
z/VNjQ+k3S35ZWB3ZN9BaBsG+bX9yRmyYquQP9pmEIdph/SaNm7G/xBOyqSZzrVkMtf4RmtXH0Zy
oPtqgnYSt/NAm23V9bfnXdgsgq1RP2Csm/lULHPdJ8E6nLPLPy7qW4WT9urvIVl2RBmhPLSF5K8d
LhE0sT5U2B/x5NqspQSr+0YAxb+fl6jtWIfj1nrKpyznPDBfB/ASkWXbXpg4B19KNxJr8JpkqWDK
DU27GSq17WM2MpViDiLf9Lrpjp0enmavXfd27mTbuS9vNZYxesd055y+7PZcPAQb+1MBR1jTq6UT
RwnHGsuUPpgK1OGt0w/T7dz6D2XNAa3XclO1Vn87BmNLhvfO56bvtzBZRtobUMfOfbwg8iMzjqn+
UpMFRdyjLZ9P1osjcRa2w0fbQXJhootSqNoGvXeu6IhF7SqGkKJ1GzM6ONNihZlzCdpQv3m/RLGc
R+ILr4p+0jvA3zgX49tgTW4SyV6FbdmusNs0VEaBHmOpK4v8AYoc/cuSCzzK8+8sp7/vpgIZRiYv
5UL/U3BfSiBI98byT5MfnMeOdZu5zhyNdZXsjJJkhM7y/3kuHs1qfNHjHG8EGOTQW8zQGxbWZ2f9
Edo/9A4x2fk/T3KCrlX53Wlma01vpPYzCDGql+RaOe1zX2CmGDm57OGJOY7roMfhk8TpNs56KB6T
vfEC8X2ZOKEQh04yBLYTxrZ3snFel/RftnMijwGWnysGFZ+tS8x40hp02xsOgCd+hpJhS+aIGsTX
nY59oDZ5+RRI+tS2R0YRLJAr2Szn2aF74Ir4Pb3DgcKqEsZq3U421v25v1mmotxjyzguc3wmLoTR
F7SIwtJYdTxeM1mW16p2f/tV3wgxnalSwRan10XMMzg7DQxBw64QE2f3pTqjj3KWeSooZ4cK5cQ5
dO54tDQ56JV+NJbVupnwAtn4gHdNdqh6StwxcH7twpk2tRxejWZc0bkKbgYcN5vJzA7TU++n1yO9
NDS3T1uM48kiLDZP/WVnjGMQDWsTBiLlbMnuS8gMYcJa3/R7sEpHPJPcygvTZr6//SglcWKxdkic
Nn4Td/osRPE19unK2W/vVcfnIjLCC8lb38l1+EgcRMg8v4zT53TQHDKe7MZPQgGiDIWBjq3LYZ77
eYfxiRX2Kh/zZz7/B++rb/sgStALkGkR/YfA3BiKbZWb/OpBPwy299uW46u/DI90IeLQzg04+R7B
WQFEqS5mOyCsi3uHPqpBarAUWLKJPPA3U7V2bPlNus5e7FwDSvuyYuWHXY1P7NLNqkfG89mplRGx
O8dZS+APV4uz7D2uoDpp9hULdyyNN2fK/gE3q1GeO71vTGxtjL+n/W/tDa/kTKFG1825Ezsr5s7J
mg5dOThUYoZ+XH/ZhY83XW8nP8NSZ4qWXAbmTttL/IyxYLCLrR/P/qWh6W/TNbjRWNKi2gKNgPU6
60w8vUF6pd3V2uRZetM2BqmVTnWSTKsVdVftx8U1t9jmXKoLFU613FtKJ9DG2o4Ilu7B5oUhrHH5
F+KqZ1OaMNFJumPK4HXQjazw+6XNf9Omu0CnxqNTG/zdpHIKiYpDecsm7JKBtqgXa02Da5SNUA9k
j/tuZm21Vz+lbX/nTARBgKnm18giVeF19VHLmfd2b2TBVqijXR5mi0lwlVOcYOrdY/8G+qdbOlaa
JoYm3Ann1L4bjXar2vO4mtZ1Xc07VRtJ1BUUZe1waGqLuhVNOKszPj1db/10vckqFqA47eqt2Y5X
iU9we2ISu4DjyAqMYRuUBuPK81up+20/D5QAY3JnWBT9qm5+Ehp6XU4YZZAYWWQs9qccu7Mwx0MV
lMt2tKh3y7GQ6EEOw0IlRJZY3Y2J89WK68Rh1SQn0KMd9i/A49AIlzH3OfglI+UT8Ut0/gsdlL0m
Bo6ZlmuHTWmaUEboxD4zsHJOlXnO1ITbwzq2SVntLOQBWck7bQcXKw/laNsRpLjgdW17+3XQ2RMO
S8pROFTuODOoUcvbenUeYyd/EKwpO9+b9kW/7oPWuoq5kzMsGk4NDTKiKbd5jhpJYmee9Ru7006E
jZKv/IRip8UXM1So5sxyZ026X2Zr540jVQliY0BmwaY1ypPQ/U+czz/FQK8iXzdW91B208RFw8hf
3LzZqfzJtPs7zQ28fjtyzLLdA7+nX7YAVujYtcv0C0mWhn1b94hnxtlp1qfU9V5yTx9M2zl2KaWq
Mdon8DuMewg8OhM3RHfwp83pnyWMbWe23DBAQ8yB2Lkdd1hTffU12MDiSziCHLbiiKh7Lz2UuHJs
Xtc4iPplFft0tJ4Dcli7LnhPp4sjPktPhsJIgdGOFIhKn9yK3NPGRuCu/GcTitsUN2eARzPOq/mx
m9FixoRh2MaTNwyOEWgXtw8VgwybYF1O9RRE2eqSosRT6JicHDgptFn9nev3D45bffYDWWWG6cHa
x5Bmzk+BQF52AsYKXP9RjRYFmxux5NKBhpGADVc8FwR0Mm4CXsx1+s/anCIDl2pHaqjO7LO0PDJD
4QbmaO5TGx8utzz6Aq9rXbgbkdbMpjPqE3fufecMt26v/ZBeI9tuQus2RufclZMctjWeHuXjfNTj
tT3RDU5op/TGNyQHoh7RVjeqhyCJL9X2+GgV/fKytNiXekckeNbGzGq5r637yZpeKhMJDCrSZSJ9
bzDYPQSSooRCUTGtcmkDwpPKwE6YyYI4QPUbDx+db+2mXpwmz4OH0pIMWbBmA7TwGgTNabxRrRhv
rCabbhAgVtp6yjhgH1GbwWj1sRpE+5ALo3hgW335/98DzcD8I5wibpsyhgUZp4kV9q457P/32zzR
0POWWMPu/PcQdgD6EK54/++L5CrJWcd9vXXXoX1Ah+kesIs9tibwjr+HHOJdb7vAPPznCZdnlQSY
7vht0+i/L4SQzpS+so3j3/MwW+t73RFff3nVv3+YLTmkDFTStuY3+3tskMMY4rBzwbj832Nl5ocW
UJ/z3zNgdy24XXIEbbdQZ6Hn//2Hvd29L2p19f89LqgNQOkoGlr/93yrk1AsxIk+qX3734dLotVu
ExxGfy/693jZLERPpe4de5Fda3fxXU6m51MXY5xqWjVe/X0pg6a4ZMCt20zn01PQJ+W13aEl1oma
uHOM/j0ZCGHJ+M0Y1p6+USaL79+PLn0whAlmvePfl3kZ5HsGG0T0nxdOYnUiqxDR7PK2fQl1rrD+
89S/t/KD9pWui7j5eyeVEdm4xn6CIMHT1dRVB7bTRvj3Zcbk6Y0K7OeqM/g9TPPsdNbw+Pc6Fj+J
lNF3p78XcmtMfV0dxLu/7465Gy54epmqKZv7v3/csut3Rc+lBSorTcNJNrAuVDWEf9/G0dzc84bZ
oSeDmVX88pwqW1NcVzS1/vs6xbBo9gP1HpHC3o2jk52R2NNdo3R5Rwv+4hxo23sQdV7UJNn8UIDU
jAaoCo9L38kwZvrmidqrDxMly5cR9Y3rzlWv6QrPzitd763Wbr0pjan5EH37S6gs45J9/erPefWt
25qxwdz5qVeM7KXf/Bs1FUVFT4UORxPOZsvCsZp3saai2fQn1CosuRUUGiFz7AdEE1PuzDx7bfYp
vZBfGhHXzrh2P2Xv3Xs4/L8ylb/7ddp/muwJqN6G4N2md7sp8nLZZW1CNEpgdfeEycPVLD2WoEvg
8t9jSdEyUrkaFD9z193/fcNKLI9FIm63f1/+faPPEIfypDQod3ip/zyvTfRWYjGL/r4cLy/QeLa/
nbUPUe//vQdZzw32afporuqaNFx7z9wZjgWF+PKcv9cP6AnudefO//lV/75RD/G0rwd6Wn9P+Xt9
bZj4/OeUfn/T4WdjIv2wzgVxkbRAz6QFVYepc3MiQdv0hsvM2I6Gzh+BGGRhb7njR1Uat7bbqoQe
8f3qx+m/rnI/MXgHr0raPhHII2OzyitRVYLu2qgb59qzlb9j8zpz/Vc2fXFnflPx/OY2oFxSd8v0
AB/QWqz3tdfKdy3tJkwStT4EVtbsAlmB26mG+Qp3v78ntTk+E2s6RE5XmC84CnOASeldZxYP9Wrb
t077P+yd13LcyJqtX6VD1wc98AlMTO+L8pbeSLpBUCQF7z2e/nxIskVJe88+M/cnQkLAJMBisQrI
zH+tb6WAFgy7pzRBLbCNg/KCDw6FIj+PL2KGTlsD1sI5js1k25ZQUpKMAlca9+M5toxma2SoCjKT
4n9raulZa0d9C9nGP2uubm/5oohTHGMEyLnh8i07ZIhOtgXW/p1hRcE1vRG6dJqwn/3kAFfCfmkY
hy/qxh9vZNPQmhRmZf5uOnT1b00NbM43Khnf266xuPu28S3qqehE9tm292CbQltmOkPuY8Jz25VF
H6x74kJXRaVS9fP661SvSVaOvGmth1N/LRfEy4qlAU5iIze1uZ3W4cT1jcLaFtzaCO6OmMuG6uPv
9bAc3s4LIiaVHd2rDhTBXybS/ABVMdOP1v+qKVywN/iUGA06u5wUFTSWPWZgfAnXBlThFaKdYS33
9bnjXdO7R6MPcZOaEO3kPtEbq34EzyS3+sBLL0CU7eSWvBD+NHcXkZ6HnJlryIVlWh7BzXyHPvah
56wo5dr6vv3RjvrHSgdtdyl3Fa6TgXSrdnlFhPqQJM1K1XvUFUygNBslMvnbEQcZrHEj4sdUppi5
LL2+FDwWEALMO5mbjJdv23VZAeBjHvetpdwEnM9U07z4uIQ8kFt+c2lTUoc57YCB6etLzRvVnZy4
z5SEF8EH87/Z6Vu2ulM0pvjlibKhXMgD+FApB88nT1OBfDx27b0/D0DLoDIuOuZ/Lv20RNYCNfAr
s4Y1RR4rv9ILQBXWhB8nbyk4GiJ7zfTcvQ59jDduyXy63J8K9xbch3rrzt3dssQWowQt7bP8mBdQ
oayRtGlvzMq13N8GjIj6tnikiiOAEw3Eq0aULlOLyFkt6JVjLfg0LeRqM5Jcmg0dKHNLOcpdVRRz
VG6/rcq9H8c7F+Nakirff9svN3/bZ+mOtk/LeN07zKGSezUeA318X6hqfR22/K6TiV48DYT1WYsw
H6hFXHylaPdimYX9pIjsodG0Zm/ahrl1tChYu6kB9QMG/IOZa5TPcHhkusP91NfgMlVJ+EjiJaHG
3DBRZSjr2hiPDpQtb4yMFapw7n/ZcDGWZfo6FkA921r/7Fu1ioI0dxix98qhf9zpWgdWVKV0v1B7
w995acbQusHa5ejpU+FqX8gnV24AZufHTAczGIoJQcLQbsq0SB47lSLaqCTaRsHC9dX2llwgXbeP
XeUXB62sko2KQWyft3764IzjnsnI7EnrjRzXk+cd06CLbjzT/y5/3KQ7/AXLIb8UedpdeD5VhmE+
YX4dKCipaUVoAzPbN7fgJL9FIEnPcmFkQ3suzRZ5reWAOFAYpZcIJM+GHprDQrbByzmvItPGA2ce
3zd/XEI2T4viMU2TfPdx6cRAFmwqXbNuS6wBwzDt4ba4F3IrizGgiQ7svdyMKlQsyFP3vVNfCAqC
zb5mBgR1mBou81KpHseOumqUmeUXMVG3DoekfsqT9BGZR/9MRPO5pT/6Wnc2lqzMJ8E+nxa5g01g
oTCQn6ejXR9/SzqgkHF8c7bbp/jEG3zKM1wuFyWEOV0rFiHR0lu5+XEgTpSUHGR0lh3T3Zfhg9IR
I24ApD45dlC6m7pA4tsPdr0PjPYgt+RCNrHmdnKznN1FZu8zX9aI63BQlX3m4OtKcakzSu+AKOiY
r1bhfFi2qRRPXSYJc6KVZdGGx+ozQ3rl8HaKriXLSvety7fG/J0uNJIlrMoS1xiGuMiPn/F2fu+l
FZ8sfkaNpOA4FE2/WTbosG/8OM1uvHnIEaoVWp0f+5y6bVYxU2BId0DC4VzRryrVcU6lHlUnvCyP
jImtOxVbFbwx+6qoBUjZCD254IN4kgctqPYrdCDFTi3QCTadUWwzgd41aQz/PvRysS464Ah6NOCj
wt5JeE6H1W1I7bspQWXj5r7yuqG+5r1mHV1So2qsu5RrrRHIxqfBMoJVESUYiFAK3DKbuR641pVh
GdbtVHlMnAqdESYmO8bmQN0Ns4kW8qgwqHSOjfBOlOcBjIZhclHUdnUhUKxRQq/Cb6VID1UWWQ+V
UQg8FT44kCkNHwuFCYS5gfj1TGqpNZPqTvANvcjbmTZ3rGUx1voVtSVm3EWZ3PUJDiUAnuF15Hlw
o7Qmp0SSiG0/2vox4hmBHCZtqWhH+Yn7W7MdU1VcmLw/axHHxnWeEH8Xqoq4G2ZkETzeRVmazrZu
vWlcpHMGQytG7UypM2HiEurWvCtDwX8u5sVbu6Yyc7ItlPcz5JFmHElI7k2PCELM7dS41ygS2xvb
aIPbwoZZEQJ6W8tNuaCBKez2hp797AICPPTRQO6jgWYyHcgMSL/33NYkmbbzj3aWVOc+6NN1nCbN
gx5Gz/JPrRnfQ6sPXiI+q0ymjwRdzOc4oIqO5nxOIphTqCKzfpiMuXzQe69m9nZO5ibaQnfS93NK
G11KnGRHLFXuUWtG90jJk/pWr1OQKKPM38Q8GyrSsDmUyUO/r9IJNlZKG26SoUxbQgpMfHyk6i5q
fnsoz+Sojz4QhoWlOiyzecfHoklCAoBRvd5NGGnX7UDieh0OxinP9HgdWpHyiEn+sudT+GKF3ZVZ
98YjvoWMsnj9T029tL2UXVczGK4KN3xv+ttVzUklYz0vY6YRn/QqM+5Vryru/O6njbB70jpbfzui
uT8d+f2cwi36bV15iFCmsiNZvFYHnrE4/imIquZarsYaQIBwXhRuBGHSuVThdh2reB6vydUMBq1C
puqve+U2ZPjqMBlMWbujcsgs/4hlxNwmlIoPVOWVg9yP8Z3JU7lTSwcHLvLcmqKfmy1kq9bWWmsn
G9Ryr1yVi9KxqJWJNloUkDPe28sjo+Z/bd0qOI7c5698vhq7ZGBiTkvL7MrLtOxKrtELfWgoph4+
9g+er+0cg8K9PPXXtqhN39s2sHsXMA5asMOOf5YLC9Ann6PUXIsyhV3StHi/5epHm3qk3PF7G3nY
Vi1gLR3BMiEyQ/9OAf5+zLJGZX56XtUVFF9yTS5qn2cX8qRg8bGv052xPH9sx/YUb6IUjpk8GYsj
pKbfrsN0JUWaura5XTnUyH66Bh0nsczGQUVfU+DVAtfXueEVIIPsyleD7KpMRoFH3DNW7qinPx/Y
NR0Av4+9hWGIFZVWYyVPlAvQytlVvavmlnJH3aMPs+lybPFppCTNPE6UG8+EIZQLuYmVKd/WBqQl
uambWEYVvJonuRna4YoHpH5XuLp+Fafmndzdh7BbG5MMuWjMxsdao9TLEELs5VHFUi9J0pyuCco2
b+tseru0m5jtsY/aAp4SJ1HxGNdwhRiPzi9LS6AJ5pZiXPTkKj3qHskk//xqzfnV0g0LNlSShseP
VysvGfNq0xpAc4lLfytJ6CmPi02T++iiZ1j6Gx195ql/bJZ1gBPNRUIjj8oD05BwZ5fbiZp9SbQk
28mtMS2P3Cqx+CTa2o3o62ILDMMr2G7DqmY+ez3UYkTKFKRLD1DBRU5XiOgkz6L8UIHPkq3fThRG
gHa6dOZcj/DKUurwCr2Zz9Civ47JvzgBkD+2yuA8qjo/fnQHXEeue1V28X09785cfDZVTDm9aWPn
cWiMaMlEfHiSRxs7IhNjjB98DfV0YxKxM/SK81hhGttkVTRs5Fm63jMd2UbRhask7sMUneSPdJRO
PUF6pQI4/ygviijkVpmylZtjPH6ZyJ2FYVUXd7XvreWPdBtqY9pE8nXbJfqDiWssDp1zkxhUPFQV
czFBVmeSssW5Ly1qL5Fme+hCzdtxTExwQz8ODwoaho9TpmkauYmC2Ld4tBoWrpOgu/WDtrslaImp
wwRxqOezCfKGAJl+fPpoobXefR8ZyVm2J/Wk3hodRku5Wc0XnKu487XkOX2VWkuYIu7WNaxt047V
5ZDht6cDgNS+Uvi2qkAyW8P2X4LrNujyFzKcUnSC/pw1YOK2nRoHo38f3Vt2/c01lOwl9nTkL3b5
2dCtct1AJjwxG2mfi0kryUByxddIKVeyaelQ59N71bmZErLhRjXkSWJV/c1UuN1C/jwbk2LS2eWT
VyBVVMqBzpgSW8caU+U6D23nEeHAWTZtIv1L56h4EHVb40UxoyN/h9zry6VgHPX37xAzhnr7HfKU
PpX8HSpcQ/dhVn5DvtttvDI2N4kaTzvEAelKB+xxLze7Ks5WeqDq92ZTvx+dXN/4aVON9XJH0Sjd
4HamTmIo0YNKTvpKHdXqAjF8vy+1uN6BTYYjqoTJSsDN+zyO3SMSaPO7Ux/rRJlem5LbBBDyCEM5
Z0+uV13UzGfmLcCF3sie+rQMtvCyUvB3SV+cmJkjMmpe+22zBfJMzLDZLBkH0Los+xF3BDHQXpPa
F4lmrL1BCU+UjZxlwrzrWu4vHR0tEEbn7GRY+TpveiIj/JYzDDck+MUdnLcL9HtDmKRqaXO8nhDq
yTTRgs5bZeSj4smr8e1gVwXauqo6iATzAdlEHnU7PT9SQICiH1GgggS2SSrfOpvMb57teSE3g6S3
jxPhknJL7pcttJT6EUUfAZk6i7C+z+f2ORlHgZVuAlJvlhLAjtP1vgD0fxv6CCZrDZ2FBKGLqb63
XSe+pZwevO0vErFsNb3+Cm0Dt3n3Am2cZxjyl2u/ML2dDzpo6wRJdhv3FDkaRe1ejF5dAoBun1So
TSswjtoF6FQS0Nok3AylUj9UqnbvV3EPUoegrDFzH62IDJVIE/GpLcqeDBBjhNo/+leMMTBjZ/41
tvL+ZOiNfW3NC1NHt2jl12MU2jNRrD0jwTzi/0NrWZlxtdcnuhUf7du6Djdqw5BN7pOndQEq/DFs
063clAfUsHoFW28dPpoJlFSiztNLzJv2dVJ69aXTKcuPBpBl6JpF4/PHZWpDlNtmwtQnT5IH2jYc
VnESeFguuJDcpzXZQNh1mO7lZpd79iYLC9QQKtk4rm89Ogzpjr2LCEBu1uMYrCHVqDu5KeL8vqHc
dYWZyrvFob6pm9Z6LEYfA5t7ow2ReaZ0AYLfV78jw1K3UVUwpJH75CIMs/qE5wrbMm3VKTc23lQV
+6bLvqAFxnruevpKU53oph8z68rUv7XMLWCcIa5iD8YMy+t8MK/y+EY1Q3WlUh1ay31vB7ziizHq
2lFugVK0rtzsm2wu94SWpu7ptP58nSjJVVQRjbKuRNdhJG3qLz4eqrdrMLhArl1OXzC/OMvKpTId
UfrX5htQCO/19mPL89625L1qgHLxcaz7ZevHefIm96OlPI+aU3+r99Sq5xvgj5ZvP28+NgN3/sV5
7uCjfvT7vd+P8RlnY3y2Yu+mTcduB44lPn/sl2tv+8qBglmPsoHmH7uzijv9Qm7XU/ec+AjzyWc4
e6mVn+WaXNTlCFNFT1oCxP4+4GlqOPy0bYpwl6t+eoh6cijfLvNxha5WxrUWzey++fpyIa9Fp6Bb
fPrjP/7xX8/Df/qv+VWejH6e/YFb8SqHp1X/9cnWPv1RvO3ev/z1SaBudG3XdHRDVTGRWprN8een
mzDzaa39n0xtAi8aCvdZjXTL/jp4A36FeejVraqyUe8tdN33IwY01uVgjXkxd7jU7RinONKLL97c
ZQ7mbnQ6d6ixmd25TP0dYtnXzvSu4wGDvFY2kQsnLZ1lVqH3LRdK2Lt0VAgJSDZ+FJsX1WQZb4t0
0i5Mbq0HasO819CSzAtU+cVW0fx28dFOHqDmRoBmHoJMLkImRa1sV2ZOf7aydDjLNePH2twCckpG
Nw7dacDQ5Ozp2r4J2/y6CJHSeub405abqXsrcMfNv3/nLff3d16Yhm2bjmsZjtANx/n1nQ+tER2f
H4qXihjXs62n+UXfqskF6RbzOu7tmvrGvKdcWyPJZMg2BtAh8+J9d1S5YAPL2jsrFDdXqalaAG+G
+toNRQVCgX2DZ1vISdUuwNX393bRVs9lUrWkzwQPJXL9y5Bq+IOqPyRx094bmKZuYrTccq/TNtFZ
87AYys1Eo6gyGArw/PkcC+/B2k/qCvN+az2gtUiWk8iSozya5fFP1x+Kn66vGOq+byuMlp5G6qnn
NcA66u7M7PO/f6Nd45/eaFtT+ZwL09GwfJnmr29062QOHVY/e2VGpIcXw/sn32E/dXlTLVAWGPug
5cn3+ONwn4NFrbPs8NYuqFucwnBED4E5VSemdfDDxnzgUntsCc2cd3bOrB+Wq55nzqtCf29VWPZr
V9LvKv3C3cOsMtad00xPTbMYa+bDJwJiNmqqt/s2NZ07y9Ou5PGUUQ4z5nqBk9OzLyrwxsu6c6Yn
r47vBuaY77gH/HbBBPnBjeoaCA2XQwK3dLKGq06I4NT2xVluAQkcr973d1fkPEPg64rMW3QG5Edk
LsbKMz+acGpjZm+n6opZrSb6J7s8QuURgA4BYR8ON6pX3o2DphHw1jGX5DTz7+Irn4VYj62lflGh
/+8QC9lvm/YYXmR4WG8Nh5CgMLdSAlM5+19ddT69MmAhyI/Gf/xy+6vl7fA5L8Yq9IPmt81/3OUp
//5rPudHm1/P+Mc5fK7yGpHAv221fc0vntLX+vdGv1yZn/7+6lZPzdMvG+usCZvxun2txpvXuk2a
v2/jc8v/6cE/XuVV7sbi9a9PT/CzmGYlnDV8bj69H5pv+45j8Bz48ZyYf8D70fk3+OvT6jV5Quvw
+s/nvD7VzV+fFGH9qZqugVXUtlTDVW2+c/3r34eIGsHUZ7sadB/d+vRHBv4s+OuT4f7pGOwQfPIs
oRoaJ9U4deZDzp+mybBA5Xq6Y+iq8env3/79Ifb2Z/vXDzVTiF++8paJz87WNMdUNcd1eHnqr1/5
OIL2pU1uuQPigbWgKw6T1pUbx3YOvRV4hPBZkFoJp1jgMZjJrkpnr/uwzHZa1w+rtBQNwcagJy0t
BQkG42aMZoGkRnb3GIvyaEUM7TeqIK2woEZ/hJJJEALuMRLFZ2mZ3jAwrAC+8p2rc2Wj+F8du6hX
DYyxZY2V6Bg6vr/kNqquiGZ44tnM7LiwL3prRL9Y6MvQnnGdZNwGqgnp3/HXgKNfiScBXFVb0Hz5
FZeAkbHW1p/NAZFhwa8F+6Rqk68mHEa+wO12GJDJjqMNhCYQD6NBongceDhjK2UNnzReV7oq1l7F
TWby0J1mFvGmlnWbR8lR9SsMau2MlPCCifQ+f4uWb1uIkLAIorXWowMfKR32TqtOO4H4aWPW8ZXu
+1QNE+3W4YGKmezkRWl1SKcRW+N41+begKw5CXAVMB9G6H2J2FoIuHOogsmB+zKRIOvgtV9OunXb
93qxHsw4vvV88SWkZ5VAbbKLfd8Q1lKZ2uuUzZQbyFbMZmlQBd0ZyVdTu0efX9Xh1zZfU0LQMclX
MS4FDbhp2KA/6tcpxgck5SlQRIyItvo97nGvI2ogqyJqbgu/MBb2zDfaIG56SHU/WU1DzZTV5B8D
2152jv9iKeSPZB4yXC3Qr6tOZwKurckvjgOe3QGsCTINN8yK6xeMtvqVSswvkJ5VIg5Tp2LR1PL0
zCzxIjXtO8/LMMkzmYbhdDxaRTht3Kh80XLLWlglc5R4IAEoRfS3+EGAh8ifEA1m5NJYtLp+jdp4
MRqCTIaWBzYTycGQ3XZhEy5Db+6mNw1epYIZqjjD5ujX+3imYzvpKSdU2lK/VUV6VZTxYQCDjJcB
9HdE+ROfnP/Vtb39WNhMeSyZZtwnhnEdj/HX0uowtuf5bRuna4FP8yEG+TPgE4TmAhMmgA2iVqtU
KLtWxUPMUGdZeJd+W14OBkwJEdkLtC53vGL8w1ajL+u2XSDF0TYpI3G0nRPUHtVvmW3CVYu8Oh30
ZdUiCe8aP4ex4cLg6IZd3vcmvn2xa1Hlw1XuByRpTDelKJ+0wQDxlFHcEiVxWCTV7sPIv7M1+GJZ
00CaVdPvkXPjNsGxxma1xht16ZnKAZU9zsMKnezo3LZV3V/aVXpKVXuLGOIWKlFzQ+oe7jxsn1oV
PBhFsh768DviUo+8i33SW1BYJ0BTFsLA2kaMMjLrZuBsG7QG4Kxz1wZnkdjVOom9ZU782paIClzD
Lp4pQiBOtheLtW/EQGBTFFkC2e/KxiFdx9xq4grsXfENsJ53ZV0YSdAcmMy6ENx0NsV8b1PCCS6+
BzjD0x7HfsiZQOhu0hCMvE6FsxMRaLAR+kxzqElTBolS4RrI4U9gZFj3CN3xZgwnA8gPugqX+Zpm
9NeBkVVrRsjmNs1RAgOksqYuuXFK19ylIZEx8VhvvNigZtA2FJUDvKcdsbKgf/Bf5GCpgtscgxYR
uNlt3QQlBfz0O+kWGsN1n3T3ANxEeFDo/x/6W6+OIDCB9AB4qkFWdLUrUWoJM/X9RTde6zihG+og
2HcCG6+th3ZffY7Cjllp3XqY9IwplnaGApkozlvPPtpmJo7R0Gl7BsL0wbAH+QWDHiyh7bHQp3TT
8wKMsqmIKtWro95HMXK26aWLB6wxeDfH4QFdisO9Ya4zQMA1/KbZjW14LTB+bF1oQCtoPDw3RGUf
dRIKKRz7K5E+zB7So64N7VHVBlCSCcyaVEWtPxHrBg5IW5Ix7aKML+MT2E0comNAtarbzii+WU2G
PdrhPkry/LRyc5JKMrhY1FPr77rAj1N4EyoZNJ1H5ogtnOT6lZJZ1jEjS3EZK5myDBKY4kHSqktk
ivCzbRHtsn66aCIt2ylVfoacpx4dLbVWvBWkDVCYCUo3PonMeHTbKdoSmOkeR8RjO8O1YXzgUomy
MVoHFFNXYWPab6+iml+KfD3l9D0QkTjIDXJ3hh0ftLdXmQXxcIzbJtwiSofIoB+6sbTS99UytPdO
82C5+XTwbeMuVw2dUifoDaRaTA3r14MBXTuBHxnMWHJRGwe5lumacTDhKyyQuKqrfOq+pxZMhhzp
zEKPPneAfPigY4zCi4BKAcq2OppXfmYSduBO56QZ9YNvZBnoHsw5rRi2vTKdy0E13obf/78D+v/o
gDKVoNP7++97oFevWVZTQXjKwqefe6HvJ/7dDTX/tFFPmq5jaobqAHv70Q111D8tzdVmcaWOVU92
Nt/7oab+J7tsR8WModGJnUfmf/dD3T+Fxqy80ByNj6/pmP+bfqhGX+m3jiiOSJOaoKZyf9E0m+v9
Mr2S8NWcwAKOuyEpbvsIZ56XRrcmJld0/EvUHDAeFe0SbjDoaRU4iaOb9SZ1VHhWibVzS5HcFDoB
CbBIp6Y3t+7UVGs7BHhC4HK7EAM+BTvpBogn9TUy8HqNRIngoABLnoOnNDilne0sKh5Ii7Tlv+H7
PFGGm2F+HrjaYyafD/JJMT8zYCtipOExos/PExNH7Jyh+g37SLgHO94BtSQkqWf0Fwa+DVMKVwQl
x2hVlzEPjrh1tqMwQc3F/qNrIHdIFKs9tG4C+qS3o2NbN/dRcBMyCbolJwtDS9TtfF18Cby22mpM
so61/72vbQqkGtZ5HFsJruETijl6Ijpwx5nclkzBCNqmD7ekrqvL0jbqDeYiHBWZNwc0ZQS/RJCa
yKIcV1MQk+9OGhne9OqbMYbfIVOXq9xQ7m3RlWuKatR4xhA0XeJApgvMVWjrZ4HcFzIWjqzQrM+x
ce6Hhlq56e8zoG9LilU91MppWLXQhvZ4GYOlcNtyP+kqBl43Di/GgERqZkQOud2dQx9EpWZ/Q4Mc
n4zOPMvCmy2SdDlEdbuuigIIRMK0rmqX+ooouHhj1DpWNq9bihEU0lgkMK9n11RHht6CvFNla0Th
o6lbLl09iKI5oYmLsEDlnDMJyzxMfYfOHnNgP+3cAlsGnQbHgp6hNM+elj/BPYGoPNmXrStSrBM6
XSRCuldkOnRor5rzhMBrn+T+pZUTGCnCQL/Ax0oKsvkFlUtz6fnFiclDory7dOW6QtspKjPD/cRD
ESrjnYdVb1EP4C/jnqfGBGalpzKQ+BidAbzcD26fLu2cGYKaOO71mBiLTdZkOClneApwLkICUa/Q
8TW7HcyRYdcCPyVRl8dhGbxUCaLDECBuitB7q4l0Y2XKKyWzehkPE3QsvLap7xs31AYRkIp9NDGt
qUftKat9uKXAQOn4J9qJU0iGxShHAZk3TihNS3Hdv2qhkaz7gVkZBLLwOTrxtQmCeKcOxbhICryF
ddn4y6lRPyM0oVOqI2Y3h/KsivKlz1B3oTS/de2celXtfU2Vnu5jdjsFGp+4LDybCP4W/Yw/jGMb
S4rKaLAzPgOkvK0ZB610+P2rtq7gRuJsrJKi3uYjT92ncILp2Q2YdEf9dgzVdOdn/bVLuUrVQDTY
xJjWY+pvk9C783vl1QkZDoDmZsRljXst0reijG9HG6Is+fBUNrTsO7ECcyJDA5DLM/i8oG9SxQZk
enWyHNh/oAcNiPjct8asPvJiGQMME4F4/SHPKOci4kRxpAtUafk2x6B5aZDwXJE/XlfMJ9nCIs6b
8vmxie/duIIDp27NYhILhO7pdfxVG/DlMee+mAaKRPOYlWKSsuiLplxz/0Zk2eLYoywdffZKzVr6
FjawZUDMw6bN6Mt30HxSFHSew5iLAYgGiybuV2NpfgMZS1wNEYhIhsttLxCEMOGYbCydQGp7ZjiL
0NpksSY2FFD69ZAv2pjOQlhq6qqlB7mckm6j5tY1+dfdRTEE6Q62LBUPE1HcFO5qQieQ/g8L3c3u
E72mmJuWW1RdcVsSqsqQF7/R0nK3TMUDrNKnVciweJ065WfL6etVnxhkXNMdLFXjMU8KJnvpUG7a
bgx2vTGBp9HwXLRD/NCFnQckAgupnUX9uqv3Y5kxfG4sBGcmN7q+uUP/P8JlxjGkTdwuphQ4Z6kB
ZjLSy1E3rwVJFH0OCJYxrgD8Od4XCf11BpPOzecpMRwGZS1IRAfbODrUVJAKzWhKINxcMoeA0lI9
GFGinjIX67lx6Ps4upjGxoOw6udnNCH2Cph1Od+uXXS77pjG1H3Fs+JaOz1Lva3C+HzRVbi268b0
sOkCOLP7g2J7q0lYL2aqYWWATdV60VyB0shJQDhY5uE3KDKAEsPssVmDBF8oKK8ZVTM1aGjAYTzb
2Xs70arf1C6k6G8EW3REJF8U2s4nkHvheu1eCRCKWxRcGdWsDJ9gYODEGOwgGFauhoIzXE5kL200
B7oCU49Qqtzk7E3xDXhyPgoNQFivMm5RIp9x3s8s9rLdKSS1LOiIbDsQLQsKLKsCThPssXFjjUx9
GCTGlaAW0PFTnIU1FjUX6IKuy8rbYHAh0Qll+KKwtww/v5REoiNrGQP4qejCFL3b4xEdD4HOwNGy
mVROnFuQ5M0yFfq0sfDbQL/s9pND7i1a0JkhCHyL4RDryzDjPfbtfFvGdDxsIuoqbdpnOhk/QXEN
uWSfR3zkRurDBMmEXzvVss4+9qSojflVgNstq0Qki5KoBd81LlKXwUIdT0vIBmAm5pQ5t8HF6Pb9
s9OV1H8dQBXekz+Ke2ZknIVRVvB1iLimukl5fHyOCeZaobAN+fP0W801V40P290V+xb/8LK0HsPR
ebaCVFu11UPtKNs+bq40s3/0u4kMJUSJSnTipuAxbHWP6G4uSSVZNFmkLM32rJgmyUS2cQYNau/D
hIesQO6dcS8gSpy5pxqeQ+PhvKW3AfDF24dQiKoSIbnSk+Q31t8GprawvSuxHRBY7Zy0ArhpYPqb
Vo9gzDXGZd51D/GYMsczOGe/4cPVGMY5x5+5jQZsn1TU9n6eP1atwGPG3W0pckGkSn3vupW3MMb4
RR9KZzMoxmWRdfdTVMH70mJmsaxm1Q9CP/rNiMFUwynuk4taFPzdW/orZbIqkuQmC4P7rCxfmLzc
oJEeVq5nAy6h2JY4d6ZroSwnDdNTRyxlBJMZAZ8+CvO4//CtAFo2wIOlFirv1iZbGFv0gfjUe+JR
etJj/MJfk2CAE3Ve9A3DsjZJ83VMTE6x6KEQtB5USs/vCS4vsp8Xcp89eP3bAT4AdDltGFtMmpaH
5MfCsZziUKl8ZRV/M4JoOYDDJOpYWAEpYfM2X85k3wHtTMu0PnhzwNjU2cm6LYI5OCkf91Fxm8Zk
uXQhIrqMdPADjvX3RVzb72vygFXgrpC/COZsIr48mc00pzSRG50exoZYPlOrt3I/Q+DsINfkQrYA
v/RsRXSxP3bJNXe+xts15apsrEH1r4/FGMPoKr9NkW0ccqRSoerubaHHW8RDxI1nFgHLXmgeZAMx
jeoWCsNeMMVN9tZ8XWfKWH37EfO210YzVI80mdgh26yaU6mqlLCchVyVOz8Wv+2TV/xtHzwvFHxG
hYKRS/2rU6nPgPmPJqTjOTdyNK/TojBJd6rmBTCE8lDYvWAoPW+bwnpICojc/fwX/PizRnPWFOEM
/G3lnxmiQYX4Y25kExGUxoRxkjbAPhUUE3ESLqSmvz8Tcu23C1ZxwHhFBOGaoTrhLj8WKqWsgz4v
5L6wttJVJZKRYFxegrxULD9j8oJvqzghHnWKBetBRs4xA3qQazG+uBgzQDo/TNoXYPzkeWHYBanb
820lbn5cjhbhXXae7H2tjmAtgujBODr/2Xy/5Oy3dfneRzZ389xqvJUKkoAb1vyeF3OomFyzw4J3
Y170zTkuUhURjUnwlkrdm6S9edUvCetNgINaWHf5tSCMzF8juRDMs0xLHB/Onuj5kcAOBjVa4VrL
yeWrQwm8BsZAMJvclGuoG6uD2UWkqsltt4tiRqLokTNh74wi/6IQ43rMQ7yWiOl2Y1xDzJinJ5Wi
ugOOklXcSvRm/FqX3jYep+FGq0/mWMU3/5e9M1tuW8my6BfhBuYEXklwAmlZkiVb9gvCsiXMUwJI
DF/fC/CtUnVFVHT3ez8YQVIWxQHI4Zy91/bACToyesHkUIRCG+nNs5RG0o7HuBFRRrByOFZ284Tb
0znmXvkAby4mIKDKTgkl6aAmlmIdL9nMuel8qJd15WFiWLYpju0SYgp3rVdk525xf5mGQaEQf6GV
5yhpFmGFTqbftUNhBCjRPUrqfgaohlVEnGsXrCP0Ud0uv44D+gNDYR40zZoZ0l1Yuwi21uDS8jAi
qXFy8BjqzhTQCzOvhDJ9V2aVHm3oLgEBXd0hK0y8SfGch+6I0l/3nwgGbC6wef0d6ICE2rdeHMth
ICwHQjpCjfu+0xnAXDe+zKSDfPLhg/nMCnRTVXpnWqwIDSlTyJYYsM+5SZF6wcjIioLTr9wG5PWc
m5VkahnXmx8P/tv/2X7qrxlzH/+v7tzvUnrNXlr+p+1nRQsuZbfdXCDCH+vJvI9qzrTFoztmrIft
7p8D25K9T5ghlXgS4DK2Myjhlta9gDt1m4nz3gcjgWZ3baz592C51XF7om7kPN5uyVxvQEAt04W0
0I+fkU3dBkqDu7A9hqMfFfnsUpfnF4f18PEUH3erDgirOad4h1KTqSyPkuJMg+OQrzF4DTgaHltv
fhwIHe9OoztesmLNIHAqGDDrpcDJzjVSwIhhC2r8eezjB9ut7eBKfyx2MDua01AJxgp+dzvE+fzT
7DKdgeQfDzVdY+8N1nmkkPB5bZ9LRhvtlEX2tUl1vkPbtW+FRuqWWL+p7XtwPeCwu+17pY1B6sB2
01znJd1yvhmWNe1BI5rMoBzmobZCExDnXsnFAywCrn8oeWvSic1wzBrz7LFwctaxhXV5HW63/Iav
+N8es4k325uj6UMXsqMgNngbwHq60B+3t5zLa0tYSwaM86Eu0/SiLdR8UxaRWKHNdRA2Fe9yu6XK
csYpMZ5ji9RF223mk6NM6AVTfJBcGnB2cTXttlewbAPiFrC4vUA52uaursgT2f76hGztWDfWHa1L
NEEQxS6e+jFn4xCOw3xqGh2W/zpBmm4qj6BLH6z1vW6pjfhB4/663UcPAQ+1g6h5yKaYMjmkA5B4
MVpnmxCqi5e/bZmK2wFnoY21fZ0R9FKT3TXO5vrk60W4BZNuh64nZ10KPm5AA39nl24/GHDPMHNs
80e2HYcc/FlScm5tz/7nf61P/vEXt7+1/eA/PuZ1CXPKxzNst7bf+3js4+7H03y8vI/HspaLNYqp
mXUi+xp9PPP2n2GIMof9ee0fvwN1MzkvhklThElyO/z5L5qJ7JUmXg/DxVLhAkM5hKHgHhuSP82C
672eCRMYmHrZ4nMpa+vZR/Eqqc9bE357sF6m5xFswdHOMpfwRdJplwijeFyngY0GZKdvp8x25m7n
ycdhEt4dlCh6A0vW6IfxIbMy3OeiUGHqMf2PCxyWpSrBd0J8BpmzzsNNJphMIJj9He+qS/VlBEJ/
9Lz5EKdWeXY10YWiakSAGbdkW2CkIW8B0UMfWmWbXhJbZgISaZRdiAfsw3Q27o2i99M9U/auN/I+
3J6DWRzo3rg4/UkaBeNSQp4WvS/UE+3/Nxb+V8oWg14ANfj/3Fi41ON/ayj8/Qt/NxR8/S/DEcKg
8A8J+Z/NBN/9ywWgSFtJGD6SLQeV5D+aCdZfqFYM6vyWtzUMqPD/3Uyw9b8sV/iOx3oL9vT6W/8H
UQvb1rVZ8KHVdFBsAe1BQYNwSzeFZa1Ct3/Ras5ljyRYpF7YWjnOE2pEEg5GR1tvaCE561H21WMW
vHlah4tv6a5JA9pDQAXTVmqkRjf3FDX1p5gy6K3xfiTtjGI+AKKZrppaLtvinZyS9MxK8PdEqVNq
xhXb536YFWLmPDWfLH05TI0HlE6Xt1TN+t0wPkeSRJSyYmc5jMUTRUzrYRbNTeumcG7GKkzx2uzd
ShtPbhX5YT56X+zGY7vQC3zt5cmM2V/HsJkiqaaL0+TxEfMDASYRiIRYWgcNtyolSpESFSq6oCjc
b4mf6Z9rs4SPBZy4WVX8DmWizI1W3qZtPbSV+ybcwt93iXpLnb44LNK5pX4/XWyve26nJT6KokOh
vqo37NrSrqSWnYex/z6m9D/SQQZqXIt2Y3TCPjcBscrQNNifTHsoX+keXesupai0zA8YIvWLQUSC
Z5HDJUrIKFFtZqdo9kIDpCpkI4BQWJ8vXtsUAZErOsvyz3SDqpT8ohaMVaAw31gz+eiyEUvgjYQ7
IGlbMClaZ8Ji4esGE2Cf00RXKBHdwUoBCuRNSpeHLBKtMG/z4OsHMRIvYk3Vna0Gg0S6AvFgBSKn
e57NdDgMkX3qiqQ8GZHzu61KEr8Ll501DuU9rlMkx4oAxnmkalLnrFKlGQ4uYezGgmjaaEOS7zN3
Nnf0vzOKy4KQpoNpKqKsp9E7CDYx7Aztd8uqrlY09tdKkzec0/4NfuHR/Zr3FWxtf/pUTJqgppq8
2iP5E4iQ2IPkJooL58526pIYinQ6p/WbxssjthVaYz6V2knPhu/ofUYQZXN5UD0k1SpyLiba9rHV
2b+LGGCOJSty4FmdL05nHVMXa5ESv6vayQ7CJrNAj6PfBkiNs5Vjm8rJOsZwN6dBb5Dl22gC2ohi
HTW2/c6JHQPZmPrBOmQ6Fza7sngByB1B3ajH/lJq9cURMWhBE1njvPPqOvoGlbOJu/jBzc6W8gMj
keyrOcFOrWEHTuO9YLlbrjMSLaWZZCGZzQNeFLJb61HdMuPdllPxKdGG6OCg/trjtF+jf7tdI2x5
dY2xunLF4QOU+rXEc31pIC0FfZ9+G1zAqTbNkn0iSvem178QA8uTr8rv8dwjyCBKMzCllYSdvzd9
4dzpZnSTWgMING0pFo7zd8sDl1P0REoTC/15LG0chgS1oReZM+L1aE0Gg7K/VAV6UPIEQLy47niu
fPfoNjYYxhnCv+31gMNi9jR5Puz7uXPOaBqOZFC8Vq7COzvQV09H8I1+lr/0hb2LhCJIzEHn8yMt
UrAFFbuRxHuUIwOXgYAN4pqOdTq9Oh2inDbirMmqH8bipOcxi3FwlBaKD7M46HX3UJjLux3pgZeX
BE0TM4tDKEgd/c1jw+XWmkP6Cekf0dyeJ3BRvG76M7m4QBuewcJ38uBhOHIQNl0XZ9lTKZ/YjHbJ
qU/hDFnsLzroHKXiC1y8w6QnzyWD9s6d+3IFuJKK0RNjJ7tm3j+ic2fzFuHWdNwpv9Me47Y/iqpK
L2ZTfMZQrY6D4/5SScIeyshiGOEtCbpDg/cfjOyFEsiy7wvIwm52LztXgYQkKw5Ww6nqoaSWdEFG
V/POmf3ZhUJLq81I9qqOCciI8uwwa8nRb4nh7InaWGQOKwHqRpmlAEsmyNLtciP5cQzAUiyQMn87
sZsHUx55O4R8x9KePVox8oc7cf7YE++y7akod4v4Vr7RviuARMvlIvsSQklDymU939hvj3RNql81
+ZJ6JOAnDTheeqPXAh0tIW3ZS5rwkmsFEcqWtX+pSvB8LYio46C9LTT1KVKyKKon1GPW+JaL0Ucd
7He7LrXir8y5x35K7xcJJV/vKfxn83zLsoQxqSpfbVd71vToaqzb6Bhwnhub9DM19a2dhoOm+0Cp
sihEjiwOlW+ih+niL36pHsnTdY7LZEHQsMkWQZRmHaELiJ03iS9zpIOnZN2IFUk3P+e4ARFUelE4
ZL3Yg3udoBG5tDsbYz5FnV3eQQ0mtgUW7oEsaB1kSNUdanu5j3LZE0bW3gzyFA8TClt292K+zw3q
q8ZMXHCaLbce6Sxrc/K7SPsoUXsRbTc1jhWwM5NIwTRjb/uteUrM/gyC6wxV8KLNcRnovrcEbadw
+yeD3Ptd1oeqJ55XOcud5TZssN3SDBr0TmlEPRnxd3PEiPpM0HaxkmKfdX02Ai9GYSkUpMtunlQw
IHHYuSaY4n7hc5PAEXeOqos7QP0MvlF/HF0Jk6a5IUywr9SWgbcBfHRRqwfOVGefx6I/ubF1h6dy
DE2I0F2S5uQqk3pmpme11u9drYfL6rNAZ2Zvw2ms6BAS88mqRaMTOQZTNrrMyEtP1zhZ8XtV0NkV
IO62vRKYi2AiHWGaDtnBk8I/GQMNhgIKmQ+WdtdmTY+Vgwk4Lev95NucCB4cx8T0oBbb9OW+aGmj
nRNApzvSzZ4iAWmWGb49uRGApJHIsrMcFFMuGzsUyDcnQimZZBkGwUYhy2uObaNNN8J3iRhXzmUA
cYPUVILut6vyc5eyDPBzJ9DaUwzWDYlsEl/03hPUiVwgcsNSoBeeT3Mbx4FDlMUeLxJM8LXis1WV
vaLIhi/9wgkQs6WPF0HpRRUU8uN4dmDfuh0B3iCWt1IsQPHflOa0QNGJWMu0HwVbG5lYKMxhL3RI
tAVk0ElES+gNM2ziWoycZZpLZZJ0YCDvRExwmoVuY/3I8lmi+FJEJ6CPxZhQnPUeaqQ+zOF2WIqB
SCDb/5mXqAhjR/3SFqxi+63ASaQG33aBaMVed+elswznyNECdzJoWSUx8ZqpT5dpyKtrZnrNqe88
4lhau7co4QjmgdxBfKGtYbCAQQ5G378Cjoaxldfanxc5VaPkciQFr14L6xOm0/2kkFBa3bMs3WMU
d3oYa/I5ynuwAms3YiueGn53y2pEztu9uPFu5kK6erZWLrAoUnNYb5lb9WG9td3dDiXdNatJ/fNg
jDLcDt0/b80meJOUcoeK0mviUXmp/UdoJ9m1RWF7UYwn1eAZe6einlZlSApqRycnnPXr0bCb++3l
jsLyTkken911L1xslfT1YI095a6P+26coBellL3Vru21IKEA81bnaL3sp1QqGlEeZSVfqksmK3nq
1k08mHIe2252Nh8vWfUTeUhUogiJMZTRXrZ2iFKGNu+3m4VDpAVBR16wfa1b18BzBupsf47bA4Zd
3y9rp4L2y/etbs35WYfbrY8DHl66QGtJygb+45p0CJeF3vSfAv5aSnK2etJaz5dz/qY3HYaofz6U
U11Aw0+90VhrT9tn4Wwfy/ZZdaZzc8yUBMCnSvYLGFFphxGNcqryWcUsZSbX7UDlEPmv994OVbZL
xpo4Wh1hYB6zR6mrVoWTIkOHxc45or8Qfhx8hN2hXoj6mPvLc7liQehOaegS13Mu5frEcAuLn7ri
dvAU0YO6272h+cKnu4wt4S0dxDPWHX9aXFufy1ubXX9uVStHQIfQgrmr/94nog23AxknDJceYd4s
HBn7hq5lVPex+Le8Uzcd7iIp49NkLwi/ok4++mKcj9sP1XqxW7Dt932LotqOl66gvzf1pMuWLMjX
Ro67DhGESPx9y5i9horneh/t9dcUtuFx+4627wJFUxOqnBgIWiJfaHyXa0eRIadF4gZZ1z1t38y/
nb/dSDRu02XT/uMHAhwRy+aLObQVyUVrfQw/GmcWKclgNlgQeNsHwjz+r5+XPzWKRINsSC5sJ/58
BNu73N6vnZpL+PHOGbYp8MjkghE0QNmTBYlu/a6R2q6aefsseuPBYEeMpawMHFOy9rYAAeiL/b3D
tuGZ2EV6FALo+J61ilZC5kH3NpcFM6fXv+l8K15HolIxzi/AIhhgV0Z1VaGCy6VvBXImjfnjMPkS
uDjRS2sd27eLATwqlTdZn3VBcpOZOo8q8ZJg8D+1WntnxtG9dNm7aQkTvU2gS0buKZGnF7uzH+u+
/gLRnRmTHoaNqEHkLN6NkvA5QiUm9Smrql+GML7SWFbI83J2fmP6rYSKmeSomrzmJVbViykid59Z
XAJGmd3JpCrOtT096HLv1G12HKfylsboiUpUliwtrG9Dx85Tsnrfsdo5DoKurb44+TEuYDJGM0sf
oZ6oQzdXfMSfemv0znGRPLcGgrN1oarbdL51yCcXQ2d+jfX+Al6wOhmkBhnzdO+X3lNmlcQ15OnV
e9WoExzmFdaALvrRGTxWX54KOxsyp/w1mQ/e8kiTPD1GiQYHvswhBU+vbEjKfappd9oQE6RAKOMu
BoIReQgCc8Iodi7od2oOGt+Y/JLBL6uK+9nLf0cz6sJmRkEnC2LjBxYr2qxPe33Ib54DkHoSRO9l
zaMnL6jwT60ZkXLigb126v4+F+XqxiCKyC5JARrxfNQtAWOZ+qRPXyOB3aiPsRmwyOgloX8sIdNd
B16cNXMgmuaZ8uXBsKj76hnrKi9PL0tflwGRuXb+s3PUU+d6PxQfwpLQFRtGEjlw+36RRR56pf7Y
FnSQLDQnjVx+5SZ7arWCibKxe7AjQRvTxYNb+CYhGunXAbD6pMxnPJk1nZwOChwBEdICVWa1l8FM
BM354b5s1CGpj4s9XXvwxlzw712KTMzvIao13SrWdAiXLg6dU+/rAS2q0aaC9DPBB6l3JLOhIZjP
ZrbEuMsR9pj5Y+bP1n7K3U/FbIMkyqvbGq4CWjXsy/lKDMUxV3m8U/b0qxqMu6SUz3BtgSf73313
IGOB62ipF+eiW3m9a1rvvgDSX+GhHXHf7FiTnqQ7vNDGfuRV0vbzaQcamXeqEjZewOSPE+mDwayj
ZMI+tStrdu4CsT12VxGP91Nhs3DMDzo+sYV6jXLFMYXlYtlq3oMWBZRa+vfp1L1Q8A+FE837qOte
JGiA3djll94kHLT0PEREMkb4RljaFWJqirFK+y4rMt6RZTIVXAY2PaLuxDHyXDa3rfqpmwODnzYc
0KxNrMEZDtyBcDVR9PdD53n7SAuSnCTrJF79ZkUKwcx46jxyKb12LIIkK4MMIcvekkry5xFXTZTl
ZKlGRLkdzeI+Ps8OEqTOxrwjRzKTPKLohqx6L1pI/MptyB1EItpgOqsN4w0oWRckNXI4lljQlCNi
rgvsv0Pjw0dUbTDaqHTzFNRkMl+HUqW7WJ2sfKJGBO7krOcuJD6h4YJvtZtuEk4Lqg+HvZ7dN0NO
i1Fap84Rj34ii32tTBUQpbKzi0kcs9l9Z2URH6wBiAfXqDBjg3ni69ylD+yLlxtMt1uN/gUZ0PBu
DT76zpaChLR+To7UT4vUv1dpVh+Wxb4OwjT2GdESk4d2drB+0woS6GyW6eDFY5DnWHBtEtss75ND
B2CK4H7ay5qhjt7Wz3juRgd/IKLqmWTg+66iGlvmljrpvW2ELGC/Mmt0nFIUAufq1sUjWzUxol/S
H/1seXV1i9xS2rhIdjX3Dr7yZ91HmltoK1CyhADRK6yMKr6U5LNRZcAOH3nvGVHIiMGQQnZaOgSZ
SAnmI4kscZqXjor1jWEtSCe+TZLo3yl7zEc5kaBg59AOo+hLyxgUVn77Ds5k3wOCRUcr3xKqKLt2
fPfodQVadfP0oscrSRhyovIgR34D+Bu2shw+223xmynm1jGQraBk1hz9y6C8N6Z0tcdKkiBlgk6E
jiHLfucOhpuR1LubOzI3ZqzJBtsiQtrDF9kfs85mKcuUxoVElLaWo1ISoPbzGjqvr2DF4u6pPf/e
UEMaOBqjDKtaHJw6Ga+97RFcvGivYpBEn8+ehYx6YDxIH2XulHduNao1mYLMgIHAC/6SUYj7go31
vveahjgCYMLKPsgBAde0N2z7h4SWxTpzGNGyOmd9eZMel3xp+Ee/JtTJMnpn7/HS6h4kOWjkcj92
Qwhq+3uttxUqwcBvHRgdY/XZWrr5IXJwjMfQ0g/WFOuHBdXYzrY+k7aIPakl+DU3y12tG8VRme5j
R4N4N3p5dm6ds2W1401zvdfEdz5p7MIQJ9O1rOynKl9Sdg05OX81A1o8qPtIWftBNucRheneLAHG
xqvanLMapDNIsnG+2dZItsxsDsckhG5ImFCHYZ9RAkMQdFKjaEl2q+Nva5Rw39lXCt77uAEX4BiP
YL2IJz5aRAM4YvyVW/lTPXzqKjivik5CUAyJv1cDHekUYtJULlTgXNIzvf6UAhm6nxV5p2DZKZNV
O4XTjbBLh8wJ6T6kqXmflPMQFPa3nPr2bmvebgdBCGibV9HZqJonm4FtDEZBBI3oTSpeFIdwWNUH
asE01SXO1DRn8o/fyylqrtFo66SYYpTqBmKuEaGcNchUTHP7PBn8u9QHl11glczUa9pfI7N1DsD0
yIFuIjIsLOtZ9sQMN3O27wmQ9CPkxfQi5Bn/yvfFmF5ZNx2MuPgBzh55e+E9EMYXWIp1i0wfCBiE
1CXG31NiX6hU3rSSANtS0AmM7J+OMzdhXzUuG+XLorO9SvviDUfBY91i0uy7PnCs7LUx7deFikfQ
9AQ8TTZbTaTBO8/TPpmpyiBfRCTbDDXqGcG1hcETwWPM6l0bCKYvSCPV4no/zpCDKJk+Ej+IdqMt
Dw4Ygt7wL7j+xqNZZO0ReTWlpBGvmmESZCk60qp664JyuKTkMVznqXLDxLU/C2PVjnsZDsPSdxFe
1ATfFDlJ1ngs2Q0QLKcKVigyb28JdJZcJ0qagkp3TJ2flVKodvVfbUMH1ud7LJvEPIJInA6N7v8c
mwrr6ZpgsqfqhMxUH+m7rgVz/Bw30d6NJLeRL1A/lYWQ7K9Q5SaG1YX9XCDmRtXch9t9vY17Sk1s
vb4WqxhQbnWEMs2GcLv/ccA1wXDhMNJrm5zDaE4JUOM/AoR5fQacDV2Ybns2j/MtSbMQf0EfVlP1
QE9kOrLg4S+sD30c1Dgu+4ikrX29/tFscorurGw5hHr2KVvK7x6ljAMQ9eFPnxrvsgpxQNTI6T0S
VHAyMq/UeUxFALh9ONB1CGEtj+wx09tixNVpe1x3v2emjbGV7L7QGqaRSg4LwWV2DEx8NdqUluwg
2dMZ2e4Kt/f3Wo2glGIZUbxrQSPRAUCfG5YzIB2yC+2uDhnzMgZiFZg562Hr4n8cipXquJiLsdta
+VsTf4qsR6MvWKmlxZMzmpI8FpSg26FddaIEB/C2XO0crRvnLOvJ9lgP262Px2qdoKLRpm0msJgi
C1JhHM0qJLOAFN/t/seD4DvJdi6Ms77qQYqlP8jcbc6aw+ZomZqE2T2iWSSx7f/p2xdrOQsujEmq
TJZRassc84BT/6Bl/N7WrW/apfvTt7dXAcD22Po/WtPr8T4KO0C6DnArufcskYVOPyhO/CHzQt00
eIsuaeObNKfEjRE2OiIdZHbxRdD5VJ1HvFE+2iXZpL52FCgktseymJFzu2VMyF/0waXAWQ1vq9qH
zNSW1YSWGKEd4V/N29ftzvaw3ZN/lfON9Xqlh9tB/vPWv91lwYs0qsF9vr0+rZ4sTlmQ+7xhfdUR
bYft4bnvowuhH0O3IABmm4BwtcjuIMpzt1hf7PaKcxYJWIcsY9+sr9EmBy5018N2dzu4bZ8FrXzM
G2bisuBrApm+/f1/eRHrhwRUTCCpX1/H9pOZE4Ekbq7wMXcOEcrmVuIonps95qKYPdeubvVvBBhR
NxJtsUsT6YLOZuM1C5cehwXtMEbU39h3CzEarOkpaWsYgndd1N8M04FI7mU/86l4ZQ20LywoTzCN
3IDkmzcwQc91z1mSE1qZ1Ea7X3J9oNMDanfJ+bgmaPYs89lLaDQPVdqVB4NCBS5h+9qzoyHnyznl
iqeTWhK8w9Riv3laIhtxiIQyzHfAIwQQGc+1od60gnfgKrIY40zjUxBiR6eUM1eRP9kj0RNK/6Jp
eOFgoKb7TQnx/27U/8GNKoQPfOk/a0YIk6refvXpr6H/Vy/qn1/7hxXV+EtAGjHQbluuRTwA4ox/
EFGsvwTUE2QPAp+qgLf1oR4x/2J1Y1hcGrYphLWyiT7UI6BL4KhYDsIF0/ON/4t6xFvVK/8qHrE9
BCO+yXTpGcLRcWf9d/GIY854YpHxniXkuqSPMDbH7c0mIQi/F3k3Tt+/9Np7Lq1HT4fqQLoXholh
8nGKk69ceXRpU/JOcaBX35ra/kzb4slTXh7GFdk4qn2fhgICEj3gdQ+TEve509NLoVN9EZmifTfA
6vdjyg5kHk9g8G2yij1Wry5unGp5ZrmY7WYDGmOiPTQ+TZvGEj+7KX8WvvkAGxI7Wjx+Am1CXe5e
PzjoCwKynXZGKyZ28bxIWZa3cTxGlvETP3uzn+s80KdnGAyshFP7wZ8fVeE/SQKGtaV6kkvyzmBx
5zrZ6zD6EBqST6OMblOPUhRUU457at/0bPaGwdXZ98qXJWmekqh+VFH7vSvkiRLQoQNqGJSR+Gpb
yT1ej3cFsHTvsgkjq/K9jvvVMMnHLFygHY1zlQ7EqYrPKY95zbGQL3Z9aNLkaJVIGCP0xGNFKitF
YoPgCIesWj97KVR0WqGyexIJ9SCuflttdkDDCxOfjy3qyLO2VoBj5DQ75UeEALNJBAVxsFxUmTn2
INflW7Xzs2fbuzwhd1VveQ2FooujZzRxaKPFiCOmxPVYhHkXe3J/RAKjqOT3UgWIo8Bcw9LwmlbQ
WpPIJDB2O1O0jrrZ8sNwlyAjjOmYJ7S/2OZf3NalbpDbD4so0KVb5nl94symubx927TRf9vNt3jm
c8CB1h9asLfZsNLLMzr2cV08dKxinRbvTEmAhTsC1wQ1eSHSKBhpQXU21IO0G+8GtrFEyICdIlsl
sBp62PoSP+cdtRLI2t5KS3jvrMU/FFlFqzS+SwWnDv9Ovdc5ZBV2xr6vxTfZe+rqF/GvCDkuAiv/
CYoDkCXiaa0avCmJsQlZN52ewf0tM/gWPUhpg+6tpoxfpvxl5Kn2aHarHHTbkDV6QAJAC0CFxOwQ
+Hl+RC2anv0pHD1p0ZXitY5Ig2iAXhIF5GO9WCLfp7ZI3PWCZmS/6O8NA39gzNYDqgOqNmjM24kN
2lLc5Snfr8EHpDsPuGDMvWnED22PQj2foyKwoXcSecDbhB+akds9R0TNmcWvCVJLg+8ocCsT9knP
su9RHwcaa764M9nislVaewL+W9QfkrR8bEzrYFToeW393SXsnvDv9cJrwcEk1HTABt0Rr/0++bm1
M00+FWnW35zxnBQ1W52cK0H/ZtD/4RzFrGloFXrOmz1yiggF0KUs+a5iuIDYy+MXo0aT0WOc5jRF
rEJY4suYuSw0L2UMXV2tTV2Niw4rIomk5S2yOB1S60n4EGsgDZ9jYwmX/DWH+4C1YG+2fNYDr0I3
YgQ22MrGo72kT+kyHbFc3XsJCCRPcNFI1axyEknhoby0NhbGpASCbIkcYgk/d73s1TIE5ZwJZxud
7xdWnwjH+AqFLZ5MSdKmZw8HfgJsxseBQSQS+2KX8dSqohTsMWVzZywOvuheRM7fdQUEH8Za+kBE
LjN65nA59mNzXzWMQCWLRbJZWJc3efmqMZDts769lA0DSyVKfw/jBsupc2jiVSOjW5RXExdSkvE4
IEgjWB53IgSBZm822MBGCYgHUADXLKRX+tziDgQvyQ9S/jRr/92cinyP7or2fDsB+SRoPCdUqra1
qwdxmv2GdZ8nC50hyzxYLW/IT752wLIOuajN/TxaBF+CK6iGukOGQHKw39tHYlQA4uj5J4sPggIS
jrnoSspJiunA+qKRWjD1mk1BxSZuKK8DPcvfrbok1JswsKNKnLtR4xtUttPtq9gddqqqxC6ZibgE
q197aF7ICsJ4Tb7UDtZtvdNLMFC+qBneSsodWDoOMQVGsrB6mxquOiij0gOVe2yMbapKpJNQjtFK
vgotqm5mE1Epp5BpGFiemozA4uKLNfJt5c7L2LMhXUS+oEiX/gnk52sDV32HEeGJBHUTpy0yA/qv
M20ZMF82p8s6lsSd+YA1BrmV3z8Cwfqiy+H3NEzP0i2I1+6hgYG4vhf57+0sn/xzn+N0y+jb9u5p
tEfi9jpaA40g68Uis7scGW4rm0BQCwf0NmHBN8O/qvFCa60jdr5DohD5FqHWTvoKhPszpICfYqje
E7s8ZcvwvW45DQyj+K1rXIuEGfoIN8pTCVfgkCr7EnU6NWRfc3aFnlzJ1GqvUxednAkPPqP9vDpq
Y4RTkeneLSOYcbqaUYZfWI+UuW+h7Q4UklgcMU8t+hvJRF8JZSXyppgfFgsf8FK139MBIzgbdz58
I2conwzSNdwVCaakZHIq7rQOQfVSsTSGW/RTH/NvstFDgwiWdGKeJOy30fU3xwaL5kXTjz4iApWw
tnjvxj/JO1N71dyc8XvS10UgpYP93yDbSk69jn6KwcZH80i0cLYXfV8dYZmeKdbpgRy7vVbEDFIx
1tuhYfAZhfbUqYWhwlvBpIP5oNDZtMM0HZd1gHTJiN2pjplYJz8WndC1nfA4I7vdRYo3Ma51+yxB
wTXbYlcYd5bgey30/lgKCAjbdMjFQ/GBFUexrr6ytGEfgLU4ZUDUYu0Js/XLlC+wumrMj5VksHXs
Bx1HWEr37OgPzJSJ9cnp4ajlGcsG2mVftJH3kvifrM6IGN0KPUgQTYKZJrZMSyBm5++Q5z6JrqPm
YBp386K/bGeOb63QBWiSnoYFudLcg5g0LPJMcUe7cvNDvrATlhpJISoirrhEKenA4bjzBQ6u0oYH
4kyih0oS3ZvLmAQ9tWqwW9AxjCYB6D3TOKzevBGFaeq4qGj06CcUZWJoVXJIMIHvsKm34mtZs1TK
NZZZLjmvfkRphLQct1HZkbjMRz7y6my6IPx7ajF/Du1c91c5qlWaKCuWTAd3Un5oIaX1elzhrMC/
J63LLBH3QdeV2+IY5ypOcCLiim8FSstE69Zne3QS8TMGY3CkZEyxNkIEFcYdhz/39W4pgkpl7s5s
lihM6uJzltkAQiz9Cz2fLmxgf4VGhZemFmvwNxa4gR7suNaDnEEfQvCz2FnWu9thWG9FR5xMQ+ja
r+PqJBBbMaLt8XHP1JY27UJeep/t1R+zOV59T/oQ7Ax3r1nd1afnc9SIw0ZSfF7wX/wXe2ey3LiS
ZulX6RdAGgCHY1g2Cc6T5mkDU4QUcMzz+PT1QTcrO7PLuqyq17UJi7hXEkUSdLif/5zvjI11Naj4
2Ok4Y1f0tSjfsqoYiSTpvF1GGREDINw2TEeYDiya1pilz7L20u1fNpxqydu2S97WWOS1uTVC4kcg
tfvl/cS45CXBfIga4IBdnZxUfp2SVt/kZmhycDbCM+LTuezQ2+qU5EmdNeEZGMNZK0x9J5Swjy59
vkfPEhuExhE1piVolT8G8tse8wAyBqyCxut/U8zSn5Wj9+f5PlX2tcQXvxKpK488yrOtPko3tI8C
r24U9ukhxSuzqWouGHcpiSF7j4Xu56+JY7LFsVOQ9/yPqEwTdvyMKY05fqR3BG1q6Y75+VtKxj93
wpNjO+UpxnO3HU3nPdfmzq+4WNdzZ785uDu2hQmEavgBU+nCQ9n/x79N6rM3dq6+soUzBRkaueOv
v1qJtZ6chL1jwONoNUAsQwtslBbKy3FTRT7bnGTJm88MJcxzVfTaiaqh8hjKfP3zLxPZn3FJaGOB
dvvSB0mrnX7+aJYv/uufQ/kiQGpv7aJ1NhxUaAEBzMUYFzuJOeDy0B27P2UgFDASswlI8oihTcDg
lyoFC0pCeM1mXZ6gb8pTleX2X38LrNrxrVYTCLf8t58v6argSDHz0bBjVO/lm8hRSGaTsGaduhzX
XaNfDCEvwRD33yW/bInn8z2pg9x3SV5chwDAQu91PSbDgRG5pp2ZyxEKsobHqG20a5sBOBtMbGti
SImmdcaTxgTONws73P38U87qKjJVbmiM1NbloJtPaRQbjK2gmw19WqwnIyu3KTl1v8W7+lHO4c4B
wHOfSDNZ18n4nnXg28rOkxuigRiAc8n2HPSR6Hi1lWM//ZO+8Hei6T9juY3lNP5PUY/ltE5vlits
m4vF9YT5r6f11NPM2Srqbt9mTb6jTGw5q0YJZlyRQw2s2dUInWNJj3ZuRdy9/n8e3zJc3YST5QAH
/9fH9ybLnMBjdvvGGZ/lXF1rh80kB0ERJV9s9s2G/roONEJgzLv//LEX7vV/eOrOEraxDA+v6v/1
0Gz+NSua826fTpwTlwNj03mgjicDq8a0ni19r6sm/B/t678UmKLwd7n4/t/i1+NC6P1f68+6SKP8
X6JTf//WfxfA3L9JfpRj27ZugHf7P+kpV/xNSMe1iVTRZf6XNPbvSGD5N1MHXQN/XpCw4qv+oX8J
pDHLBfIilwk29vn/ForNFOa/8tYxnCJ7Sd3CsqUjRP+HS5obJU71OMLBW7Qh+ZfeOUdV98Q21107
4+uyRXhgs1yt67HvfWUZ8hxPp37O8IJI6Lw3jloFwVKS4k51Hzgak6vZYyHWjKMowhH7agDSdLpO
dVnvmWz+Zj7PKj6z3bdpNeEUwDQ7ijh4DfZY+OHVzdL40Uv0jV7TgsZh3fWzUWhbY6YAd7QBvUyJ
2LV6WPgyxOGRst/cIrCgQ2A/2egO6QvwHfHeLNiIlSNGuzyUJ09ynyV0kJiGsTH4RbEPqIJxGQVS
WGKP7jiOfq3TRSPq0NvlZbRJJgtAJ7xT3Bf2FQ8oTVpl+ugYNIpkvbD3FQ00kdYXfhUZ5WkJDjCS
dg9ZNMmdqcZnshpwcNO4PmuAKkdyGuVo2oAqh+ZdEyNKDV6OMI69xZliXYM2ZvvE9bIk5r9qxHUS
mQALeu6Su2bpvNAMGEwGtOgNy9sipJ2nXlMvLV7WOGY0LKJK7LwKmyBX1akrHAPDpfgF8RdGAEee
g8GkJTLkk1c1Fv08Fbibmmq/TGXncAz2HceDo2GR8wk2TASmz7lvzpl4loT2T0IrDKS04UHoqEVz
Sn8uZhP34vQ4WChjp1z6IWgjCVOzsWjHs7JD4+FQBK1s0V3u6CfZacCbp6XKuY2uKDrjhlH3c2+r
diu6qfLnSMlzWhbTSqlN2vXBGYMmEVXia65Qw7bmUHc/F/D5yrk667XzgobYroVMOp8kgvMAD8dP
ew2OYNVNhFrsYc1NkrzHUKm1zfZwjgL5EpAhaM1AHBg2PFhTJLYVDaxuxa6be/SdHtjUmttVtB7N
KPEnZZNLohVvBU7qvmbz/sAL6mveEsRthqdSw97TeNAhtFTNaIex7c/lAC4qKcgLJaHAOvdl8HRX
JhukOyuJvVUh3gH6lp/TmjLqNOjze61X2crSmx72Zk+UL5JkeCa5z3HR+IWT3sjt0VM2lnjg4cZQ
IzZdqNnV7pr+yQ4pE1Zj9uDmJrvn9tHycHZOQOth5KhTadhnrwnEMdKA71aOcO6DstmzWw8PRh7u
O4ZH52gc8W+0ljio2VgAAFRHuCAXxwYRzJFdc4L3es92Ktljw6xO81eswSB1IgIgeZY9koUBjxhN
9wVBMkrl6WVC/ed9pbnrp88OYipb4aWwzogE6hteApxTo6+VtBtohm6cTNIp2oczIeNFdXVjy5fF
FextfqUBtXKK3bPmNRRLGZzFODqQmqyTZz2zOMh53hlAwU1f7M6u6G4jis0t34VXxyGTaI/xaRSu
to5CXd9YMQE+tmkbT4OQ56ly2ILyOwZj2TGVopO4Gc2aICIlAQS0PJGrp9p8yWt7camNfq4b0TUM
HQ4HnrkeDc1ZqBBPLEHO3TB0f1QjCM/nQbOOCrIrdjbZZz1HC0RVJuGCMVbplr2L4S5jWixwRNrV
ldi9cy5aL9ilrjaA407ZSrSdBg2vwxVYsd2ObLWE0ZZhdUf8M66EDwQy4vUxPwyQm+u0Srydrrov
1FMcpvSe0siT7GMKG1ZMZb+dblpYzInht7pGoUHsZnf+hNhzGmrtGdiwuY0EIYKMyJef29hniwnn
C5ilu1nF04adIe5G4f6xvOCFwNwSPyUSFmm2tSte8QNAdwTgznsbBPze442XFlzdlD1U+Td9od1z
3RnElywUcZhnuhV3GxIgKwP76ejitgrj/oDFIttogbkgPDhl9n06LlwvX7k0jDnTd1DmkHGX6UZt
qHnbNtVrLBktRz29JTpf4+U59mIw6i7EnDVa5XPu6BDqR0CVjQzOamGnDHr+e3arYwctDD/X8Dsz
aB0zE+y1ddxvnAnJo0jTzY+mmaXGDpgpUqnQUpqTUM+NNsR7MG3NCQZLovSXchohAYkE8NUM/XxB
O9A+PO5HTx0qN3Fo3dLGOxQ52H3zYaxt/dg5BbeHmYVD1BKwWThkLPMjyraVTZtGe7Wi8HmC4LmR
pScOGAvX5TT8kmOGMxxla+fZTUb1e/VuhvMvV6VUxdeQQ6z+oZk6gnLy3gXcdxdGBriXlsO+ZcfS
nwqeRGNF97XC6oi3It/WAFD9jnqkPMEUFYy4lnLHQwIOFxoKRGSReMfUwPBDPKjZzGlG1bt+cclO
3VonzvFB5frezeNf8yxDfzCktpotzFuxtyt0GGhONaEJyPyK7FERumN6BNAG1N/iAnAgrHHLjiUt
zxN5mrmCgU7q2Esoh59F/SpaW+3NNjJWRh5hghnyT/qgofsBr5nnRC6sRNDMGI59xQWWViYLrLPg
Bss7247DZ1Ky+2wEaqrCGTCO9cUIWV3mWAmC0pLFp/0zZa7xlDd7nP5vhjOUD1kfvhbV/DsXQbiZ
W64ZOpxpZpTNDbp6qolDHO28QNOORle/u3ZS7asUXyTVq70fSCYhTuPYO8+Zs0fDxIYQEHiIWL+3
lQzgyPAERO0a955tbyiGit4m2omREPeuScssmXsdFWkMjtIO29eEcKkbjfdNbqi3Hl8m9gZzVcad
fHID7ZllabFht6+OQY2eRRGynSQ0c0ddvfHYwazDttD3CZAkP2m79BGaY+G7ad36lc6ap1ciW8eq
Cd7giXyY2BuuBnQ834O1HprWZ6+HGMmdAcHfNq5uFeknpQZ91dit8ymV+0Zu9FNhAjroVob9rmOI
VISpc1b1bD2R7HjtLZ3PixH2ACSq8EHaHr5jqin380R9ZRshcpeAFI+dHB+srO8vome+ZM4atpOQ
QFegvvH4DyuJ+PmYBGm3613DOASdkDeEPIJClI1tvdpUe1GpQ4mJhMkKWXNBo7U5fStXPzvKKQ+E
Oxgz6MZ2rphyoUQsXlwj2NWTAa3MmPnkd+3Zzh+SRTKvVHn0INY8/YD8JHrx77GAqG5XDxGqyLoi
/Xgop2ADf/WRlwpcVBOVhw4o1tYO5uyMzy08uVX8GYUOwYHK7XhTpF/UlC3KMVJPxFeXfVafQTpO
AdU5KqdTMqueufdu7TpMDk6Fi7XT5UNXNncmZcxF7X64gSXY787eIzhbFKFizi8R21XW6qV/b7bW
VhR8m9z811ZbaH6ZC+zay4WT1C4zCeq56ZvABwzi50/cMPpVQMr3Wa4z82GX1Lxag6y/cAi/B2YZ
venAgde4S7jBxZafzHLYCmzMdli8YBNpfIg/5lrXZEQAGJvfiLjwHtzlIroEzjB+h2VxUpaa36eG
sYYjfzVeXjzkoj/gaL+wHrGCMJRhiFZhg3Wjm8FluRq7gWzk8CYHHHqZZFdarD0A8bNRM33jfXSa
yKbzzjrNKtM2uvZHgNY9VW6O7VePC3ybI9RSgFYbGvys7YSfdZWaQ7vO5yC6sy0/CyPtxe2sI/s4
5Q9uCT0h0NTBGJKv0k0SvxmMaY/39bUqGkq0cCJ60+y9J319CSp+/dhxSPlBMh0j6wVjcUty0Pwz
ZO0IydbFHr/ol6gD+ZZjwpegVC+xze6UNz02ppIAq2lGLz/4NI4egJoLiME/mufPN/7InQwkmN1k
fC079MdyICJK2YS34owVp/MJZNZLrhe4d/vxy5XQDOiCZSpdtWAR3eDF1jWd0R/ome7HKrf8wfoM
lKq8h84HCD6d46OKDq7DFWfG9hXHTb9jA3aB8Iv/v5wZkC/euZ8/hqVEOuqHd6PAFE9DOHMcuo1X
UMid9VRvejyTR0b4HgK/iXM7nIdVPoWzT+yXwWm9BKUQtQinlkw1qjJ+NSZ6jLu2YpQB/Mmg6XVN
ps9aRyaSG+bhU+jQHSIVY/lOVqDMlkwlTQ0Tjr8u34iMoROVO7/aatQ2WQdzxksX83DQMgyeQHC7
EWc6uBahycg1m5zebyd1X0nH3sqwg+aaPcwV1tK+2zjql02W4tx+qd5jUk8+N5OdRNfFTBsYzakY
0/AQ4KA7j/1xyiN9l7Q2ve+lpS6IkqB08SbPYCBursPkK1bxJsxiotKu4136OX0pVEHEILGiB4op
d0ZF5qRjYNqoJH4w4FLiCvv2dIWdKca6NQBLQltjcEIFwuRHc/+uDRpx+jnXkebdt5ycBF7rBYHO
uH7gI9nEjaIcDprnINrHOfZwNIbuO9av/VT3aq/n6VuXOu9WbO9Q+s/OoH4p6eXrJLNetfqi8KNU
LdIsNOF+bS4tP30w37p2em8Tbwt/eaXDKOD4odH3bAdHd1nZFCXFHqRVDianJI+hRl3TSFLuV5yq
1PQtqU+7gVNxrWi+y0nI7zvN3DUTQfGAexbdBjjWOs6AK+aA9r6rSppObW0bjjoa/ugcA3nus8HC
xVl99sznkPjlg9YwufV0qEYyyJJTpF6gqHzao7jjs3uXd8lrgOnh6LXZ0Rh1evOWBtL69vODICoZ
+4qReBWA+mtKbhylMDaBDgTXmV/NMDNPQcHnWNUux8K+DdZDUSZruVx+FLsMnIKQD2DgnrAlmAfg
E3xKAXtNmdjjV7OP9eDBAUi0G+VJ65Z29INHafPGWfhjoclzavpFTU9JcEQebn996h5ZeO6jTrDH
ydhEZoEJAqXmOLIRw0xYhq5PUKUAt4oVNI0xNg7QdClUJxiNgSYMDlr7hbl5WNee061h62kcAuur
O07uNkqc0Z8ywow/zz/TjI5Tj/vEyUoeLVFJkHWzPHqqEzvJzytLC2p3KNO1biymu2VNY4L2aOHP
Te32ZnZY+7phmHzGZAivtftkVHD5cvKUWx3D7wrm6292QzX7+pD8m5I73ZTPA15Yn+TCQx6sY6N7
oHSAUVk70BriZNCV06s+t7TnzTSmcnt90W18hBompNBJvzIXeL7b59ZW03eazl7ZTCiVHFLFMIwE
xzHBL2D1OHh1PXh2hoh4oDF9D/l7U43Zo2l+kyF8ycaIlGaCT6GvGIcCVCQG5pq7VN1osyS3YGMu
ZJZ36NIlOD4ap9hpfxmVsc8VWyYcHrvWdO/i0PjojMWJKg9Wp7+3aIDHwoWPMjG2bbsuxjMO5aIJ
yRmJDhbzp4cisZJVS4J7kpsw4WxTT9XIaPm71Crvcu3o1f4wUcrchtlp1m0HlLHQxRPZkFf0mqkH
CNFuC0mRk5pCyw/JsHWJGG7tqBT1rLG5lYG7GyOKcky2+kTn6ALX045VuwE2ZmFv581YVGRs0F/D
mOKTqJczAMoI16V9CjRCWFHs9ptCGNVt4KtiWTzrZRtvZlAOFfl0vxkLuR4S0r8pcKiNRs/rjbIV
xvVUNPokHTriixHBzqIQay2idcTjBFxxWWO1w88+p3dJXh3asfiuOOtisAr3kdO7TJXHW/msnHY3
jBA5VP3iaYxRU5XeNV7abCivMhVjVl0yj8rmZCcz51m1LGgFUshsXvlcE4Qqj9mYfZctl4MpqpOF
Y4N65QGADI6YLADmYdKB0E8EaMv8U4cuUVX2Y4XnizaY1k8CjHWmRWAQs/TnlI/7XnCX80QDh3Jm
veIYBzJko7XzxXEk94WCPQtJxoLzR2R9ubH6Qjf0VPw4UjC5SYTgDarfEjt5h6/43bQHq+adM6py
azndTgbyXoU84bpPP2m1vPQjxLiczH8aELVS2sFpaTXW8y+3rrAeL3SCVh6B6a71WOUbi50yoVPm
4Ev7rQWM+Myh6qTH2l1ZBJAimltYx09RXz66iskWK/w2Zn/D5uiBz0gblvd51H/bJtHPxrDhSY/X
gkyThURRk99EYDpGpvYrCoRN0oUgbRLDRcbva7HMh4TkAn3TGFW2ZVHTSP6Ju7ol1eeNrLi9pdi1
vs5e/XserG+Quc8Ue23mcNzE7vDSBPbey8ffUZBUAD6nixaJX9pYPc7UIPRx9NXrxoOD4173QHkn
+XufGtkqLtCPJHXfXZd+jlpJCcQwfhktrirQH9A6WSfoYLRMZFOOCQcvsgvARcazsCWlXckhjKBO
YJSryxazh3waOAVQPMvAy6TcIdk3vbWGtLyalbbLMsdXToHqKvcw7jTBGwpmNymNeE0C4stVno86
Oq9aJ3KQbdIXCaJ0FQfNg8MpRO/xVLQuveo4knwS47+Qge/Uwcq+isVYU9fUt5FQ0XXymaT8+VBZ
06Voq1+tCblfTvDbJLLKmL+AXS04SMF8SdiXtTq6Z5F+T9Yh14hVynQ53bjEfy3yRO5XHQzvVi9h
CxvsH4vc3dhlfqtov9AEOa8FVviS89wLMOIe11TorkH3YW+i1WrGHhTSFg9wbGuFJk9AoOOafbeS
4GY2tgO1Y7SorMNbiMm0Y2+tpPaYK05BQWy9JOI5SdyjJ9E/Cr59RoNuc81ADB3/lPCY1mXiPdea
Na0yd35XLsxwGYj5IGKdqTtqizeoP1RwXVsJTpiSL5LP3cZsO6j2KtcvVfE9oYPZebmJGJDvAEZo
e7t7qObMOgCLUGgccCyTaWMNyzvSPeB7xHji9sGBnOslSBrFqTzdpnOQb7QoumU989VFzMkrSvXw
9fIBlYa9Evmwq3tdHAy1pESD8RfckI8cUHodqROs5QxzDaKKsdgDp/qIX707pYwm1N4qq37X68Se
qyD046wBvVIjS1klnzqtw5cIvQtYPHc8t0EoqRX1gNHUIVUFQINgogEGASgRZRWa7BJqdErrQPGP
uRqzjo1n1qy0PP60VTgcRr2CSYKXRuPSX8kx0THvkZgkKm+fx2QnCNfNJnXrQmYI/M4xi1z2QDSB
db18Dg1e5QHfr/GZp78rEnPPrmJCUIODMxc0RzMZBIkdCR6WjrNtGmLj0dJ6a3RQdSBMssegq14T
1kbl7LTwfIhtY0YPc0xBpOZZ7QHPXbSuop6TeqhtVICLq5YljO26u8rb3P3WS2Gth7lwuctNbBuV
sTU1EpdD3z9Npr6Qgx/mUtAF6CBJ6I6HESamAofKBQY7AzzbIlxFZTLuuC9ae3PsNGbvCZY3CZ9J
BPnLhApXh+FT6aX4PCiKSVriwXKwbj2LlmfADops7w4b8JOhJtLwrooudq1M7BKpgNciH8hx1odJ
WRxbkv5XrcKnFhsAAf+QdSdEVy1MbMpN8+imrctq4Dm+46cYzjhMHtopB5WAArSKS+4QJUI9ZE4+
na6HCbyxqJuktc27s/JmKw12a1NYcaUE+plC8R4Hs7mHF8cexXX/5LGXrWkTBoBCW3Bf2XtVFdMm
il/rSSvvrJCYG9nmFL7chpL7ZqNnODr6Yh15+gsbXHg5pZMcTTQRdiDp767Q4OuZz1C/qkPicQiT
XiZuejh/NDKzua4FVcuq3mZp9YzNtNkKGaRESnC15wN50Sz4LKH1IABC5uoXOEQ5pTsz5ccSkbUw
g7yg9neUQH7HzXSkqexraMEAmQX9Jpr9btn5baaKyS7KXdVjLY77+S2HxLiyvfxxdPil9HsXAtkK
6jY7XurIrQ/TGR7dHAnDMwZ9U0oEhZBKDi2fqy2niioFx1COtm9h/9rWoQ2YdgLKpUfb2ILfYIzN
3sD5By5JW1ktA/UpgIv9GCDpRCMLtxNzgNNJRmVDcK8FC8cjoBaIz+6IcxoZc+EPCJ+cM1Qpc+Cs
GTMMSxAUmEM8TLVFywcYC9zR6SfQoKUs6U8GUmyqL46+dNiXjP3A8D6YQN1gBsiQEsEpvpZZ/VEP
LVds+i7Z7trjeIaMhGkM3V2jakfaTsSq3N8ly9lAzBu2M5c2e7VHJofUO7Hn0qtvOlo4pmScUpC7
xI6gzr05Dq9MFzcZXdq16Rw1r/sz85L00vp2R5KveslPGcJ9xrUXiU+B/d5Msi96J8bQu6dshzDw
UovkDWdTt5m+YoamUeuelHE7N8naC5ONY4eXKmo+GizCddG8sMuztlHnXrvRIa6L27Pm1Loi2vvU
d+1biQ98+Vm1TC55YZ3Yse5a8VYtbc3DMnIajwb31sgadoD3T2F2q5z8zTOnu0G3H6C8UHOyoxrp
zTSdM+8kEDbfnPKdjAOfuDz7FFYfsZlyY2eyRK5GdiY1HKqURapul/OJvsSWZ4465XQRJUslxbGP
7jQ/RU3+NiJ0tBSXALQA5VWexFA8p9YTr5rPp5S8Qb3pmIfUo3eTQ3db3q9OQ9DN4hsPeYXRrhf2
fdA2H0OJqkU0nOT1kv0YB7JX1oy7dh8Mw54irnhlpjW3low7o4W2XoqaGOtU3dtp91q5YJzrhjuA
+YBLZaW1NA3a850d15taFFvG2e+xFA39NdV9493nhn2t6Eus3Wlrq3RH33uGPVu+RJ25taVOc0J+
qeoOe3SiPY3QgHjl7uMYpUpzPIY1qgYfl8YvNKh/MVVcp1kDDrIN70SXPNCMAeU67fcjxZAgCOSq
0SyAC4FF/6h1q8wQlJQCIcPAVVWli0z2gvaMv8jAvIu/DE8w1Dj7GlgfCFundKInmLqDDcD9ve4B
88OeV3BKzmZ/YHm0urvQHjct14hmTJfIMnZRrA5drJ7MmI23JrZzO+2SptwHgbaVSU0ZGVOXkoaI
cmSqZAA1CcIls/sYIAIvBTEsu8CA6HBjUTybRbShPvpxufBbLf4sUlQP7mlFfx0oielF5dfCeaMO
7lRr3jUle9e07jOD9rcBf3YsxxMnbJarClf/4EoqFP/kgqTdmDX3Ex/5lWGHvDn9oK0HIz+x9ThX
uIlNvd5lDfA4K3gyUR9K9i942a7AKK55XH4yvn5vRndvxLhCFT5kQuY52ZScsaelzf5iDNNYUd1W
+zUbzVeXWaBN3edGobsjRnxBf3iaaNPSNPNgt9ULc8yPmb1iF3zoMri35uZPUlGcksMUlck9M+fD
kM3rZGLQir/Cy+Ob3u+0onqyVeczpNpGXvrL1JkD2+IxD6NNJLvfyDB7Iv5Tl3zWmv5Qp817xqde
y8szHuI3nPbvQwvjNKT5qieeD1zmbmYEKwpm3yGp2CrhBgSGzs28I/2YRKMBmtvhsymMu4L3RLju
F78rJAa1VkA8i+xZZ5Jmc/+sjOwuHp+YL31DmKVR3rw2afKRlgzjnHifqvBMrOHq4uYWWn6ZhXWq
RfkdEbytAY5IrXsTfKjwyRLSNDI/Ymaa6PdpE73DYYSLaKLnccAl0kChUfMqNRhaEaRFxMbSoS83
Kq/K8YCbMkzR2wG+ATBbsz62s7hqmYH8zP3SDY9NkJzBoT0hLj3W3FOAeIYPhUGJxTSTWefSZvWU
OL0nCqWCzLyj1+UQPORy0FbtOgQ/vra79mTDyeB8Rksu/UHOTU5mxQKO+cXLIUwsF0tgZoDS7oyg
3qoSIzxhdOpTAhjfTgM7JMgRrYAKBpmYcE+UW7IONBzfrD7de23+ZFjuphc0ChZSrNqCqg+9vNEC
uumcRxEPBzkJzAko/KH5BuBU7LIRCciZHh17UWMGGndkfZt76xJP5p2nVb/EqPYhFYcqm88BU9Rm
nq9Z0nxkXfRAIb2nAMIIx3md3I/Amw6jHH8XWskkxTCvbZM8BCQh4KAb1efQbfu6OQ9gZJQ1vWNv
3GSJ96JcPnJ04qZW0/4G7XuxUMEZi+xKWqHWmsl2StTFYWxNP9LCfeJAUA5bJhv4YiKMEoOHFpcx
jE6KS6zmXZCwR2LF2NiCt2mAcuKMtrPCc0Mu2si3FdusdW49GiAm/d4xnpluXbwcYlBItSuxsshK
X6Dg1Mx8Q376fNKRH0rR7KlG5vJDeJLWHXve74n/HxjuxvOm7Wjc7Cp7KkjSheJ+nKNX6h0ebSlp
pmSrrnfI5WpdlIpzXbnVNIVALb2NbVh/lsdNJvsec+1JVeqiDHTh2sSqszxgZhmPTiYjP1LeeQw7
GDJU6TRcKSp6hi25bfvixYEDOl+kocJVMOLEb+Cxp9I9aYr58/JFY1a9dk7IcS/6NhsF0iCznwqz
vO/UFss+lNO0yB9dLCVQPPwk834R/CK8IOSDPs/cyT1/5gC3CooYZXiEXmrPL2LudrFstqXW7JrI
XdsWoohWI3Kz2YHcaCIwN4l2gflIVxb9f8M47Gunv9HuhExIHmNobpPmXKZQHELVkuEQB+utx0m+
np76OfLHaNrjN79Z0Xu4SJlD8R0P7i/U1oOdMwNVNJ6H1PR5z4xo9mGQfgeWewkUvJDJhvWnN59z
YD/QVLqhw/zg5ig4HVARg1HOEgyaZpZIasx2SHjrbnI+QOrrvmRCnqbF0UgGXko84iBOLLBmOXXT
DmNVQkugt3psA0yg8rW1EJrGzHxflsywGd/sDGoK0x9s683NdluxBvFdAU7eeybLI66Ji6QNj75Q
CAna//Dy/0v2Tz4Uxn/m/vzfdfKZN5/NP+ee//qev9s+XQ80vrQcx8QPYRo/ueO/55492nkNQsUY
eR0pXeZi/8g9Cxtqvsuy+lf/7g9r/++5ZyH+phsGX43r+S+/6H8n92waJs/nn/3EBnYq9EiMpIYh
QXDZ/Bb/TM2vosq0SrOzDjLFQykyeqXCDDZ+RE2VBVK+M6FzDrb1W8xbBzuBMOwDIOV3Z6z0TcfE
ch/a06NrZ++oskC3ZpfN8yJmGVr47Bk0vmVDhDelGzemiICjRCns3EunT4h+JjDFOPCsVd855Fxj
nCwaXdlLI2GIZESWDm3amS94fuJxq2WaSx6IIIdpimSDBIlyZPxyxyVP1eCsinpCp0i1OFHkKjME
Ennh/ElwaD420QDB3fJNtog3Snv3aQNbBWkUYBd2biQ1XZLuQLY2LEw17CUwACgO34sIqMPLyD4O
damey3K2meO7k99VCHX9bF0zt5jvYhzzfkIrqd/cK3toz5pLnunHg1owpN0XKcSfhLLcIgbMLPGf
DbB9CjMeKY+9eYZbbNsYLq+nZ8batGwPFB6kpbArvnPpfAcOQ/GqLt482Au03uT5acCLyJwG7EJO
qzwB6NXV6JvhUJCT8QKwzXVzaXpijGYsdk48vQyZ+ZjR+ufj8nz1ZhKJY7sMw7OlXFK09XYe/gSI
7m0d3KUxnrtKT6gg7VG4kYvtNfHxfdJF1mnJGctK9250NDRYBOi760wOjZbxGhRJtKGhlptlEsCS
jba1DYAzkACwKg1/sNfrOzRMbivuFgPILvbcY1+IastNDHQY1jNuzCMGZFKp1BUz5nXxAlFm6j2V
MifCWAOpW0wroV0yYB3yj0JPHgo6YGHxfNQuElaVefM10ByW2VaffdTmaLFMwYWsjgDVrTWcjtSf
9fyj0iAil+FzE+8cuHZmmP8be2eyHLeSbdl/qXEhzeFoHBjUoKLv2YqkOIGJlIi+7/H1tQBVXt1M
q2dpb14TKNiHIgDH8XP2XvsTCCbgjOFxbro7Y3Ros5SMF2t4D5xcELSlr/vUJHBP6Hd9SzyVjUeq
sZ03UVntLqm6eNu4+k/AZN+QR3lu8VwlTn4ixpj/l65+mEP03XRG/O8t725p5T/AAAFZ7Olfew70
aOCLit22vKb5GM/YT2ygETNyDyVQzG5bNW28GkrzO6KBX5OsEFdCLYCva+56Ov94N9MkKTbR1HSr
aCSSoU/9H50EnxR79xqApa2bjm8RXnOZ2vuRhE/2gDQPat99VGl3MLRfSDbEYz1Ynx0bdfjl/iHK
6p+06Jg/JGPACyofakIqyGcxti95hHM641mvWofxtICVNrT2PbkMjEnXOq7Ejaa4dZVxdO7ovyJz
zXNmaZ+xTjvRNMFc2kWzLqXxbkZEEHReb65zePl6QVdq9rpWljfPKRiCZ49Mzbp5c2/voZy9BHSA
M9uMyCDzDoFMXgphfs9J5AiqBq4WFXABcZGom5x5j3jM+/iqh84jQ6w7VDUU7RIErGKbbWEsz+aa
auiYziV9tZexsdEc7dgl6sHU3K3pI8UsGeQNJmTKoZ5xpiSQBSL9lB3D55ENTKkah5Dm8NnXgm6m
BVx9lwFtmulyk5JiAVAR3n+f9V8EHLCtTsrvSDwwRelbQ6si2DXme50EwY1i/uh9LxGtBMzD7BPy
yLXRhO0hHGhEQlb7ApgPgT4ZvLP/6BSg6WKv1J5MJHRS/UyyyNmleOu2YZpw6VBY5L4ZbAVm9PU8
nE+9hAAqKOuD678tLGLuAZzmJuoxTJXWOpzU9z4bH4eB6RcXZX8s/JmH6RnXyMGZni4YAU5Qoxuu
vgT1NutPyfPJSZeFA8M2PWPv2zEVkWbInC0c3vsR+6Ww6LFq6sMMrygdYd4RYOTH9PxUgba5TtId
DVZ9z7s2uNMcChfdGXGZ7MYYyzQb5gqSRKQdHCiXei3cY5RVp4BLBbAYnZsKH8GlmZAjsfoc4rnT
mvzMcSqt/T5HiObcy3n4MyUESbsxxoYyUSAs2m6r2a5zbnv/Uc4iKerLbocIdi2sTVdo11FQZxpE
ca3DAYM6KuqTwl++AsyQ7AeLMyOHau7V18DBuzYJsOho6kJomZG2b0bYpK5pckIH2loP8nCd9IG/
a8r0xbOQb0iJKiCoyWn0evCeHfG12kRFnIf8BdiOO2pt7ceAPuAATodbrHDEln3ZXTcU38NQORe3
b24DuEIkTsOb1ibiOLRvWsNMMHEQvOZE4GDtBjERBM4aiayN/PCO3rd5ZjFgUc4MA5VNz/Cxgg1u
s+Ihm6yYE0Qk/m67akBLb1gvTu6/lICeEEFUGi2OFCgSsjGmWzlDktGBPt7eEgJ69n0SI/60NUD1
fvyjCPtvUV5NL5NzqEkowvEZ+szr2VQSjeFH7UFC3dg1GaMtuzs4I2HWpITfZehktpZ78g3IzWam
rmRTcEe0w5PnGIcq40DCCyS/nqJed1+wD4BJcXY+21Ra93thGsbKKboLvhaeauvzzk5WvpKGhSuN
ZVehCtx3FlnRnbR4dWiQ9uVL6XB7sT2X8KuJbywm+hRdnOrME09ZPD7FGY0q5smEK/PLYifUDvjA
CStpqisYJ/By3vgwpva7X3qzg7o/TqHuni0koUM+c4sF2FNQ3atcIPzB6Xn1IvuCOLq51AQSNSI/
FIAQNn1Y/iDmMY3kOVu0MYX55RIBudLHXR4E9begrE4FU0Bw5PSVejeH1+2SP6IFd7DZk6t+rjOy
P1JrMIhnNg562NpHh6rJyXlBwxbG6OT9cpvXNLKAcVlQJvCNQ78x1t6QpEe2Kt5Wg91h3bUjJ16s
l++2iMFD4c3WezIrFIsZQSsFM8EURVsbh3vJCdd7yE0JEPiouBA3iWjfcGLU6zEp9nabYIrAA9q8
j7mZkn/h3OdUb+ckHWuwyaZ/tmL3XY+Yh5cANLhy4+dI09w1zYRk0xLGxg5MuKeIF1B5JgptouM3
RgpTVjPEPjCLq9KHiO98LuMu2In0lyxjPOKIjvKuZnuY/DDjlMiYgjtpFvuC9YjFqg7r6KDEdHRM
90ECkWWGSiUYmuMrvpByo2r2ikwScH+WmA4yMdB+zGoAuY2EFa9xerRkiHuBE29kQJPYLYcjo9Nw
GzUBKMvcQ1gHjZIcEWomnH1HqkA4Dc5xMHjX6a9xihrYhDqiWtwubC9FzWa1sehAVUEsN74H1pAU
TBAERbfSjeAHzcd+HecVc0vnxn1p2IJzGDfIsBrOSE7QJPNe51iKqX3ucHUD2+3FNVFbL4jUrsvQ
ZzLPfbNUWWwzzM5AuYffNVeshZuxd3ipkYRu0B7XWlQAT2cKCq46dewL8KHoSKQFGYWiZBiIZmEL
BXul63CB6TvTDiMcm8QFeq3Bnduj2TSakadUiscpKQ6NVz0GhJWgYEPTGdWQunkTKuQQrW681qjM
jnpUFLso8witMQBF671CuFoqZkZud0D0sMeMJDc2b+Y6HWx3Oxp+crRNgd0eHlDIlQ0zbyOHqruq
Sb3rafnRerQOSaX8CCcGyJ1Xr4C90fWNSXmGFnseWx8SE1uOdSq7L71G/+JnQO2UwaI89sremtiH
KNtMyk1KTc8cvnd5b9z6r97AwwNXpMyNayqZLYVkaK7QUL0hQz20cWNuTJJGCqZvLG54zss5qQz+
APi0GmXFru4LdWR0WbEZasWmD6ZHzMXDJkmraGeo/GTVw3PcFe1mKEraRY2JXX9wiAirSwgwAry7
reLHOmd5t7QIPXBnbaKGNrFLEM4ulWiPhbjLKFbmuyGjPXcdJi4ENXrU6+yofmKT2KJq02lr0RHs
q03s9OJoA2jI059T4GorqyvUiji3MztX8Uw8GtGUcNgzQrPz+pNa6Z1KLxscpIg5jBfXJtskFmpb
jW29bYhJseEQM1hk3tnYeQm9BLaotEvUol2+47T2sMasBNuWjQrHiz9CxtVb+9piq1n3vfc52X2+
o8UIkSgzthgH7DU0daar2mwKz1cGdKVOkYVC63UMAoqvpLmjE7yyyG1liaMjTxLGOeYCPFaGvAug
KKz9iJRgNOgrLD/vaY1JIdKKqzF5uPtII11ZBF5t6rY/M7NzH9oxutICa48gGzg9nP67aHtaydV0
qArji7y1p65kKbX1K04MtogucNYoB60Uizu/3okQSZPp1ZfMLtjGVIaz7WHT0xu8eCHCvViEe6c0
XnzA5quy7fO9nQCM4h46zXI21Z1tedf51BK+kIQWD/bar0S4Hcmw8S3t08j3gqguYCsAe+s4RSfN
ibwzPW9T0VODv/QR9RDy6AXQ2Mu5w1kGNQmbHZ2GbhAQb+yfUISwmUceC2wgBwVYgrylqOV+rgc6
2vK6Ihgs3mAlpN+eQTQyYZ0Cg4UR4KhbAJk70gMsHzEWdsKuv4emfNWF1zy5SnsUWc62v4CC4cLq
8b+pjHcuJmxn57Nlz0b2JuWjWbCbZ9A9sfB79sZnzClF8UOPyZyzQwSodk2VFU0ZFqIWx1MeP7uM
5AAKVQegH88AkHFnVOMO0SCavOcoQic/DLDusYfvAj04k5SJcCxFQuo65cs4AnUYx6Yg1dL60Grr
WxFF80T6zbVSAhAifERzGWXoG8QI2ZZohpCJbT4yqrA3HTLPOPZhwNejgfzF3BkxGWFd/h0Pvgfd
VHQ72b8jQ8zPOUtBmDnOPgrkE27TdSLM4hnaTCcY/Ia2DTlF3AsQ1eRnYWMiG2uwmnjrkji0zqPP
zA9eI6e0LvR5rpM2Oivul4P+5WrVu9+iw20wjFQTfHI6LyuJTU6mwHY9vb24MKaxyHENB73JPSTW
V61kKDX53FEcblF+fZ/F7z2g2Ivs62I99dFNiR66z5fs6dfmPTJu0bZrz4o7koZ6i9ANhpI2I6jJ
w+8yEW2W2QNdeCxcqzq/KZthuafRJFZDdULNUzGgwXPQOlfYDlt2b4i1NUYWluM8Jl6F97QGs9Ow
q3RKwfZ0bPvD2NrI05tLYxJXFbT0qOog2ylHPMu+JDbQmF5Ttcu12AOExuKSe/o1TlFINFQ8dqRH
ZBVq3Ed9hwwGp7jh64y5obJvMpLsiknJ3DfOqLOe4t/qECOhFl4B4rFLZ9oZtvzscyQUNskDI8aE
3qFyaOsmuNp0tSzpX9Mife4ES1To0rXoWq7NFMFfgFElC2jLrKPEf0qI6mAvNl6bktZQU4w9p5OQ
j9kUvsVS1I96AEU4yvofk7Xv66g4wix8s8kxvoKeeAqn4HmCicA7ygIWmgUSFJjidct7/fvh8nGU
/oxbJz/C2wSOrU1kGhDEuhx0bNo219x++WgJHCnJSNk7JtwZ0azHVImjF2QuINtJ23mtuOuW+GX0
RTUjg6Onk65sQSUE2js/xI23b+i9wQIOWcni9vA76abCLp34AKQDu+4eZp7XCDE9M0D8B7pdbX0Z
3NdKvrQ1XNUCFe/BYHuH24AUNFbkz167twOr/egTfDqJa6+gBWXnmkdr0doVLY6efCWop6uUvPGV
Via8nn71aSvysrWJhoWFvMjRrS2vdLbVU4dds4zv5st1FbgIwbQnocA+C9HfGx4qhN6mhiRQDpJd
QeJUSxNID9nSiYNRN+OjB+2V4mTbAXt/1Kzyk6WICZlhX0lAIbEzebf7/oaXpkcDTSRh7N+kOleh
+a03nHg/hUzocmZaacGpXTjpNkDtsxbiPdRZ2tOWhMgoAd2E9vgRzobcECL3ndvDWRdweKOoJrll
mqAdWhdcj1R0Wmzuq0J3NypxbjgPvruFfCtc/JVFUdMN6j7Br+Gkz884T8XatHWmKmSwr+oOkpaR
sKxMBeQQexNz0or71q2u+kg8pWKCTX/WW8lML1ZFiXdsFMbBSrInXIGUZA+dpcX7vGmYQaruLTWC
tcIYhyQ9jU+YXo+wQ5g0o6XIgnVMmDGZR+Tr7fGfnmkn3EyDKM5RQ5HTmcWpdw1i24DdIOEiwEj+
dTBm+64xf8vyOahdcKYI7mTwR8QT8SrdVjraZ5EmIHEn/67mVNovH3ll+q1Omed0dE3KGuH2lGTt
ark47DlVyxSOZJGp1wtHJw9j49RAqq0KYP89XZkeishQvhlzJHM/uST1UEMWp46s6k1t2qxU89PS
BnDx4cTeb5pDxpan2qC7SdgUBc4+9DH0d/E7io6HCqErSi8HP/J8SGPIjQRB/fNjnTdKRHZwXJ7i
ckBnzOv2+3qWB5N2+jFnZ4TuxN2VPlId4qAiNybcqmMMuau86urXRIWsQ8cgUJbfeGyc1+ViNBDg
GbKrDkui2PIrgRD987fPf9tAnn0cfSdtzyV/JNGydL/8jy3EUPMKyeuwfJwFbrVTcny0jPbD7eS5
DWif9DXvrtVWey8omb4v5qBhMimn2I8JrEcG0tzZbGS6zbEP4wbxADnkyzNdVpHlw7wyprUz75uq
eVVbnnplJG8ldytuMdChXNLYWrszD8xbmkPm5VtHsfwGLcBkT7YPTe2Zu2FJFR+WQKQlG0lD1bEr
M/dx8VZ1o3kIipxcaVp13PxdtzgEEZ4kwiVOWCK0vWHXVU/AoIC+R/y8XgHo64aghw8BjlvADYVU
p+xNukSWB1ack2vPwj75KMetZCIR5C8MlaUZM2ROgmgyAaTSXByLw1xhLOtvHKAkc7P61ozLW1jQ
8i9dqtE4wBk1Z0Mtj5bDcsaJUEOcNaRIlwJOM+nTYAYsTf7LfKn8dZA2MXDU6biwCMc8tYWDqj7y
iUNz+eEVuYVqs4C08hCec1Yj3Ilag0Iv3JpxjomxDNhhWL/SGV+dJtbNoVOww5PSnZaDoap8SzQ4
a8UcHW4UpcM5bwwKE3xF3wiXA/1uVhtCthBMzTSgLF+3ibePhyiEjcdOUm/Y9SwX43Io5vN5eRSE
WnVoQI1pxL2gxnQJP/uThTbNp8Zna7fcZfU2N05+AZu7tb+JLGqOy/sg51C33+8I3RxHap8asud9
Z4cfZe+OiF8zAjnMBt6ZHzFWF9O3QVpqY4UpU2PHuIr5UIKbbTU5wvkIXoTFlm5wxv/7Nb3S0JLZ
zlHhfIDYIAmD0MTWwd+ySelIXGyHTlcSYuGcvyHrh/pM3N5q+RrC4Ette1+9iTvTKLW9WfXjXsRd
s5K9T0ain1aoYLjQkKNn6Q0p6gEmb41XOdnpXYWNRPOs4Fpa9CCsoXW3fTz/r/JiQ/fqid4CHdyK
IknOT1pUc4K7NkMyKTSuwcC2VOv4UDOnDxcoWYkb5dIo89zB84sncpdIT92w9GdXb/zKWz242LKm
h0TDDf07xuSwiuCF22IXNeyee+AeMBxrqV9ZMuUV+a7aSMyHkHSTSxCXEw4uLUYsnuwatlgr5Wjf
S1+xmwIDp+Xp2fEyB1Re5ZHNNlgPgjhO0ubTd0zMycYSWNTQn2N752RARvUZVul9Gud0Heou2rcl
Nba4hE4xwScLL4ByinProkSQY2FtbL1GUFkGDNeNERw4xv30/Oeg0N6vDGfSN5l3kR0uwMBxH2jc
inzVjWVyTtFB5+3UUIP43bpFW752GmAzI1Z1WJ+SUohHMCS2mi7tgxBJejbwLf0+KIcmp2tRnLXq
1zDCRQEKvw3dHNXX6IMuMw1MQvOjcj4sj/58IaihmxGcDdGYiel6+YII8PqSl5pu/nzf8luWbzb1
8KWmv74rBdGUnSntk8wjgA/LQ4SnGmaAgHRtC3yfWC+f/XOo+lz9/iHoFrQmkcuv9c6gRMOfljWN
IBBwvpPQJydoQDinQch418MDrLyRxNCJ1YaTsy+RmXVV80FzhUSrDhxD2u/d3oM9MnLFuIAvuBXw
vtQny8exJrhxHgtW1R4K3inVzISmfG+Dk4z7sz67cqJ+2NSAf9a61x9NybrWaHG+s1gFVoalf1qB
4PKuX+dkELor69xu3gz8+mvDaXZwIp/DmD1u7LivfezMAHtieLmqaLe2t8wLfiYF+ZRkL8+ClYLR
W7WVNTz6uYd5MuLkXe+RLfX0MeikdTYhG9pMBxZluTV4yZKq/nQVM2+HzNrBeI7cN3OkMR5aJJc3
5viNWzYZcy4Cx7Gn05VXT8ph8OXYEZ2Thn12Ct8O2HcZhM+BgANNM8Nasz3aDnn6mtQRvG7obZmB
DKZlxbMCtJV1watg0W7LonsHm6eXIBkp4+C5S9/DtHNY1+6MEfqNI1Ji4DWxKVLvm9fMF3u+BRe6
ZR0sQL4MdIdKioUJPmxEaFulsuLm0NbWK5ur3uvmeKbmPLdl56qf5NcvpRUMv9TBLqN7MP7gFhS3
0ilpPrgz9DtH3iXacGKOf487ad9HwVs5MmNzk+eGwSknFleMvar67LlSc9hxGPuEknEGsFLu4ToT
NjP7nwwvupv4ZR3dRYSgvEYNtI8ip2OM1WSW1ZtnUmJo9q8saWWrqRiRkEkG+8819MVNZ8j7iQWQ
K3jGw3EBy7KZcyLxi3je90anTRmW27xMjwMolyINf6A8RsIU7MizvCU50xztXpPFyWNOYrvJAwng
IBOgXnvZzdZd4DUQqQf3Z6eyW+lFjBS68AfCjS0pyu3ss7bDB5zg8TrGmA9g2weSYpw1dMyIxDCO
AdaFitjSM3A6ongxYEfozvG1W6a80Agk28MR197r9m1P+WmILVOIC+1zUw635EuT3SGseVct8vyK
6epkySbu/XMt/ZfK1p9A/XjK+lkZt3g2mtL/exp6mmsMkIEfuNF51OxhY4HeByJr6Geudv28PFoO
reHL8+iwlqZBBPJPz4hboLiMzSnYIUJ4lRa+5MhOMjr9QcBkPVil8xLAzKHkGm/F3qmjh7Y8uA7V
2wA84SRmtqddocheLR/XtZo2YU7V3csG4wao33VEh7HtzZI9HCtv78fG94DaY4XekJWSWs2Y95n0
KngziWGvTtV8kEFPW4oMIq5O8smBLNxaomOX4Baij6oT3kTIkHY25yBSri0HpdRDnU7VDlQ0eKpw
LuZGxygmRJMf9iQiNM5sYtS84+i64uB4atwHhTfLCXKkhR719/LF4S6q0+REx7U46fNhWCo0CJEg
dGg146UCliDDbB1FXCs4o8ZVaercDjOu4ViHnqnZgjeeAR0gBmvdZRPRJwgZ16CdwdO6Ew7KfhAZ
E114m/58SNnynMT7kmbTTIQlZ/xPMm2+5S3fVKUMDAJAl4GMqlM9++3ZrJFjujwcooLkkmqrxwn5
S47/Kvs5KzcNiaikWcr/GNzTXD0yDDJbVBlaooz2PPgUe7LFBafNFapRk4HamTn7mT8fZ0AFRO83
e7fp58C9v/58ND9isMekm7VlzidNYxOFX0nyl7vkuc6fWx4tB03ml5xLn/oI0T+lijoMKth6yfTd
QNfJzjV7sTpyQbkX6LTgaDLlmWJIlyPSzNr2TRC7tDK6eVhI+WsjmIRdwMFXGDTH0GIIZOvcjeaD
P3HB+tpA1qArTsvBIi0YO1d0aJb/YT3l2Sah5KETEJGp5mMuIGok3IWF8S3RWBa3Q4KKX1d5tSkq
wTrddqQuz6BY9p1sN0Lii+slsflPxlLfuE+LBO3/55T8h5wSXQhSRf5rVOP/Tn58/Ej/hdH4+0f+
qdUz/+G4jikoYaT5r1o9x/mHScqIoXRH2jpHQIx/GI1CKAstnjBM21au+sNoFP+Q0jRcuqo2Dgrj
v5dRov+bUg8Qlu2AQtclJaoUCNz/VakX6YU0a8PUgJ5i2pXOEOEwcs8aaqhD4e9gtGaHumSe6df0
EYeETI2po8/5t9fs/jdp9F/Yq/+vp6Fm8SHPhk6J/LengakAQv7UafgFwYuMiXTOjdd+qFr8dLNm
45cRDrm60LZIVKhSBMtwIAfj8B+exr8HtvBquDq5TqYkTAqNJW/933WLjqlHQI5JLxKVSXJaQk0z
6nga6LYbnTr2fY7H2ru3Q/ctGYExBzluFR3Z/pRl2r42OowcYVZu/8PTMk2bP/x3QCsGQoOULdBB
6DcNJebX7/PHY5j59f/6H/r/HOKajCdFH1t1uK9SwqL25GDe6XngXFKFd3wYgF4zwNdO1STBuI8D
biriyZj21DSWO8gpxFbChfNan3zy3L3oWLEuSrGB9pxLLbPpgB3vHneheRn/OiSFIhHXwnRPvuO4
zXp8+eyFhrupDEeAf+MrnbHiPHhAaoxQy68+gpyVnYtfWumgMXqw/McSDgpW7X4/2khwtKnXjr6e
fbkeGkvTWDhHET6X+kCS1NXTceHbgl1RV8UN0QL1z24AAIM8nv0mbiIRTU9OXnk7bfz0fJRfdZTv
hoaJ/cnr8D45KgFDNXZn4EYo3tGxoX6wUyCMWnlT0U93jO8p/4NzEicuNEvU30aZjOdM9s+eD9Tc
IXhmW7tnAQklkjK7MElBOOZGWJPVwYHpfaG9Fx0ZTJPBzK0vHh2TVO5N7iVHmk2HJOJpxenXWIr0
SEgbzbDA/dXMb0gWDNc595mJyX5o2nRDCUmiS+QDPSrJhK7Nk+sYzSZsnH3fYRkvx/BXlmooMRgT
p8SGIim8z13/vkRdQ6gLPt2ufIiesqT86FWK0KbLqnkwiPusbe5ipAQTShm+i+mGb+HhNtDFKRje
fmruaw0Zpt1O7LaRyhgVxa1XHRT6hRWC5CedAfVe6tGxw15D4xFkVRGMGyvtvzkSO7qGdm2rDX5y
KobywwYp5ql7nam4r+j0FxYuYi3wXt0BdW4BW5Req3hoADmqOPmlmwhkCczBL5lOal0b3ORE3wWb
TH3Xi6dQR/uB1yS8i8SHD2GICIgNMW4rEaAkQo8Ltjzufw05zJSCqq2uXR37GfVYRAI1UxzqIy8b
ru2o1zsHouG9maLGTMgf1xF/7ocKExyT3s/Rx/bMmJKafuy/EBqZ61gfvVXSogvWbVr4dVumez3x
oYhSAjIZLKxr5lUXCyXLJixrRD66rA5uYpxyiGGbAHfBCYgPdYGmcMcvD5eQvD+HtAmsTTlHDCyf
o/v/gYNx2qaYSHg1gztkaRZ20oLt6/ypzq9IiP2Tcdi02TfdlcnfvmX5Yjx/8/ITf352+dyfD3//
EmuY9pFmzXOxDOJ8xz4Mncyr7wX2dvlcO1e0yyNTTmprjsmrDDIQZo1WUuqGZl6TYcwPL9+o99R5
+dzDXL68HHIXgiL7ar6dUwaNEi9ptcajn62XH/z9yd/H5btCF/3h1OPRXj6s5p9cHi2HySZZpWdE
xt/82zMZhQgOHmO2pqZLYJY6yZzzD/55bo6vUR///jvLZ8flyS+/Xi1PbHlYLk+XJYSCGm2oaTNE
sSL3V2uQXEsIC00yX//oY0axEg7dHgnkuK788tzQC9p1kXdfe2Lf94IoVGa21VARsjh0z6FZAyy9
67wxekG3f8mwOmd91j2ocnoxjfargX5VJHlKXwdtm1cEzTYZ2/RAgu204roQR42FfUWD3bklVQUL
w380NVturRAnVKeix4jSNLKNOy8W7mEsmwfpO+6+y9p3wqG3qg1I0KkrrJNuktGiLOy97pi3IBu9
S5a968K5DvDINg3pwyvW757skuJX07F1z+zqAGetX3uyQrdkzQAToT+5GXqCvCtu2uAFpylIjtiQ
pmeJTAAO4WetoHkynd9WbL/XqZXj1/XLh2zCsD54NRvjAEFPaNCdTt3IYkyDETAcYc+O2LuJwThC
+o1YDgRElsAV2zxJW3ZyNeGuo7NVYSpZfqc7zdJ/lVy/38v2DuNgju0KQ0HzM1a+fbFDu9hUdhah
nJo3z8180yIkurXNaTtTnemYtLsSYOgcAuKOCmFvOG7ifPg22jq3M+DFu05zTAZs53oIrHvFEBDc
n7eRJm6psP1Z9ekvc5o+OlF9s2guP2qdKg9Sc4FLcqvz+7Agyx6zpUF/nCljlJ/NL+o9d+WhoIHA
QR8tGGlOxd2Peu6jqqrV14YKwboyjVuJCsV93LIYC3ZOXGHYl0GwoM7rJmKZJuSDqU0cdtnRL/ba
TZ3cI83M0FMoktgL6PV5d0pL/WxV5U+dZjKxFgSNlXflELyFrjRos2BwVURSpwo+WR8ar3ZLUmwo
SRew2PMlJcG9ufakt0a175ATGHpo4/ayP2Ra/sIzLtdFSNdqnMgbgVTcbPLirNvDNXHIkDXz6YaA
jqByol8sSSpdz9ALpgzsGsEZIJno1QrwRWQRgy4vKMH3lBgoCAXSRxXd2TIYoT1Rb5q2X8Dc3ulS
nsu2G7b+GNDxbWLtPqeaOXbDr4nxC5Jlf0JlO+38pn8Pc6T6pp+gpwsekjD95BI/dpb9AK0q3arC
ukxo3WOV0cXK0FXl1bNt3fLu0TGtrTM0j6lH0JtWyR8VO3VcZaBjC9R0oRO8YanH0UEjBg0s+vfi
LprALZVdfjaAyxKCvI7dEu8fjb1LWPn3IiB705oeO9t4HNPuDdkzDHSUGmc8YDut89UaaguV3zG2
fMR8ENW0kIma7Q+PlW6mO7tsueVOxpfrkLtDH2XIjY67ZYqYtijQZYh3AmcBk7jFp5nFzapX6EZB
JTM4DbmLxeFT75LP43adsWn3s/LVIJgoqgkqniPome2SqNwSyA7ehATf1Ll3VHnPPhYFuwabdYy/
kyp7FaZ6qTClrFy8cp12Kh3UVVM/3oO94oUeiWJmqG3p3XPuINAjZA8ZqE+Im6O5j8pzWF2CgCk+
2VCDsrgJV2MN+FQeCtW9RqIj4duPVpFRoVkL6MrFJSJeMmlLI7zYdnpSPjaNLjwEw3ixG0SquOEv
WWJshqlrz9X0KCf8kw6Tj5XvFe8FUu9Va+ovUePTEDaNZzXRdqRPEnrBlfb68xjZcAnED8A4seZ9
09DGx2Z1syhpgyh/8l1yyeDjXRAZ/8z69DUvEPWI8OCi7ENzZKcq2Bi+m9xUQkwbUqMhvSWlbWzD
jPjq5SvL535/WU9sailS2eO8eC65yRxAGb4t3+XBZNgW7YBogtv/TaOIQfnKadNIp+E/o2tQldLs
RnTkeJEDLTaSu2/07reN1NItWDgA9LaLm30CrhSCHtqAxvE3qnQJ5CoZrYB3w3AqvtShy8vxYvhk
oAdh9liZHtlmtboajVS4IKn04GAOO5Ld4Z0k+OgZRW48UQxwCJ9Dpfgfzs/EFJBl7NpLWVWR1cad
QFGE7bSvpm5TtBYO9fALZmh2Nxg5h4FwKbPrfvRBRes0dpnG5GOBJHDwrq1iGNbxfk/8m+cgzmST
XpEg/JKgetaaNrxrpLAn0sNOZXiXqBmA4Yv8vg4Zi2WZec2seFPKqQXyj2FI0FbWNPsuVgYByI2P
W9owuOk1xg1SLDLfJLl+iAgXCA6DI/yEowTSeOqt6mr2en0DDvhgJVIcVVqnlwLRdOBoNT+ranTe
vIlFmkZwsFFgCElW01jr49YhkIc8XsijlYLNSKdIG+xzywz22JRFe4trciYHCAWZF99qul0HfSw/
wtw/GabXnN2oj0/uMD16bT/eUHSatP6Y2abxV2DzHF0oO3XHn4HgQSqlld96YAU6CgGKRuu1zFj3
rVocdFlucqhljsW7klQDXUB77G6yEscuFojbCzKlnOwuiXXvSCO8WptW5m2mqQRn5WrbUh/HDY3X
8uxCd8gap78xQehvrux/9U5t7hj9URtMLwnQwZV1iHqfzVBD5WIqmLfC85qbY4Qfro+PFklNfGG+
uyFuqzh6cvrp5MO95X7YKOwNgJ7LAR5Lf9JyNepwEHhYtzpz7+VLhg9HU5Xs6OgOFjCPfg+xo8Cm
Rfjn4+XLZlEB9lweBsvX2cj/H/bOZLttpM2273LnyIUm0A3uhD0pSqIs9xMs2U6j73s8fe0IOpNK
Xed/q+Y1wUJPiALAiC/O2ef1oPfblVgHNqm1lDI6b8QxwbftyPqjmotlbfFfF9UujTxCzd2OVYfd
FtXc7VSemHlXZVTP1ZnVCXh/21rnwf7U4TvJgqWau03+dZ1XCPDWvzuu5sWPMSXdBIJwgdupXDNB
mntbzmvq52rxeq7bR8Wm/9eeIrrLAwbVsGB2Osnbav9X20PRk92l1qaeg6Tzdn51vr7vvwIJMRE7
NYS/MUDSntLa5kWtZjM09EjHPmQLQc8mgzQkEGY0PK3sk2Pn+64MccYRRgczYcYmThfvmISQQooU
0EnhetgK+6zbYue+REn4FE8uGc8Ld3UPvjFyEOY3oszvAV81QHjydld7QXbv5W2z0yL4YmpxCI3s
PtakxiSypx0kFXE2Wutjottiv1CVBuwRkI2RjXa1cRyMU0VjHD3Ps84umR2MCz27eIYigcFvaLJz
whjruYqaaK1jReyMyEH52A5Hr9EfEwbvOppF6HNnLm+F6pYBEP/gdktJ6sbpAx3x5TyQcXVWc15j
0kgofX5p5QagC8sZ8gcV+CA5tnX8a7dwMZaz5cw42w24p1AT6oorWewvVO+Le5JYGFSb6RO0qY6Q
1Qo2XodRTIfh3aBIRI4UhOdOTgxqF22Cwy+pawZBRuFssgehafdgbnPih2vrzgwvGT9sfEeckO48
Py8LliXeptPZDvP3NRII3svsAY5rPKdE4UGNx8vUZg51ILfK6aZnVBjAtrhmU90vnpfRdgsQRIvi
e4QQH7lgtWr9tj54kbiGW2lDdwhqOnhLJoeU/SQHXRS/AHyQZtf4c+M78T7EV3kmPUQ/qzk1scZZ
R6uqL2sTCwN2gnhH7UdjEP88LKmJaloehK642FGZQRng/RW0ZVugORuUs7PhfieTUZxdu2lORdgB
PGGpl3cK/QvqlEJmBf69LnIprUgEwTC+qwpavQnwuLO6sdScN4wgbGxTxvqZMw3H7tyPvXOw88WS
/itrnyYJZENhVpsQbAQhxq7cpLY7Y2Wdve7QSI9rBAKPmu24DfVyOdoVPUqZwQfDVKZr4K6aeEjO
pp5rZzWXhbjySLMscG5W93F+dru4PcS9DUXQsjX4j1n9aUGr0+DL3Zo14xNoc1OEG1l6ttzuS0MS
jICFqdaG2txsHAuyilZ6ydn9e0+1u5q43l3i9O+pR8M1k6Py1pD7GzHzSxzL7z3KRYcQgu8Qit9y
VhOjj4GFGwah0m1FR9BOQHGPvyYa+XK47uTydVbTkln22otVr6GVkRt6eUiZ9EDvXu2oZtXZ1Ha1
6Ooy3yYF0ftmw+1T1c63RbI7LKBfNHlv624fWlkt2q/+k5Ug7gC7F6evLr0KHboAyFlfXd/tUm6X
V6srzwYqZwFjAfhh+JtGbjhfII+97Xf72NulvLlatcuby1A7q/0Gctizvr5vkiDfhyIjlsUK6RVU
6XPau2dvREqZo/gl2DguLiUFZ4kz/lxmQntIINfgFaA8SSs9XqdeZN/7ESoOt8UwXRLso0/f9QaS
yYKoaDVhad4UdoZKJTPNM8XHS2gvzoFWfYTZ4DFMPrWuvs+oWWzNJv2Oj1FsPcf3eUnR0xUlYmuL
p1Pg8FtVMAhk3zL6it+G9HNI2GiVUNFPy0nEJBvmXcUdjPdT9N6XoJh1xNXZ54h+zZ7qBt1RC+sl
i+aRiwA10tIctH2MrppxCZc5vIfd+DXXZ+/TEL1UXbSrGvApcNEQVDUHrRmeCuAuqw4bLXl2lLkX
D6ByWqRfIhyT9IqW8SxqCkljb33vRfs97TNxlJWO7ZBgG+mm5KETw5cWw1puwycjqSCM0vYuMT7R
T7NBVmXbhf/Rlvc5QVelQUkVJ+EddkLkHJFPQKNuot9HfKzlHgMAU70J5vCOdj+5UqR6wgem64Rr
zq58DNH6eCx4BN+BxLOpoMMUQ+Kc7n29tDcVjJOpYRWxUAD4qfcYAqDkQu7n2mz1b2Pdfu1029iJ
mY7FIizGKD8viR0+522693zT2XGT3I+k+6E9SS5DbcY7t5ketSF4GCR5jEdZnLLDMomULpgGvNBp
UGd1kBDiCu6DVhwCiLR39rKsxvhRg/G6T/TgVPoCwqSHX7YszYgCdF89dF+TwPHOI/LH950fnzrK
l8dySARofGS9FL/sXcRI6hp9tvOIgFSAfhJAvtplx7i7/c5Iwh12ZWSNpXM/aqNxH+jBPqly65QV
BRYpXHd3dTz+aRbhvGdiSQLefJi6sQdBKZ2CPvJpEEoaNM0eT44dakcaJCVWOA2/2Dhv9RwFfOKC
JSU2A4DSvGhPiNAeeg9Ns1PkVDl6BtPtvgJENic/BUa/R12UxHhyR1FpsyjyjftsDvudrw3jLkJp
BWxx/EavD7yEs2xTzzaPde4dU8PprsNy/zvo+/8b9PUFI4P/YdC3iRmW/+egrzrk16CvofsE6TFW
Z3uuYGBVwD/5BWjBqvgHtA9HslFMzycW7zbo6/6h6wTlebrHgOw/B32NPyyQm6TAWxgMfMP7n/BZ
DMd6M85JwiPjiYZMBgTUIoQlhxtfDSfmtdu2U+qMZ2IxZIqsVNXKyUS+MSBE0r1MClDrokLhdBVR
1OhClLoiUHNyEi/ZJ8Bv4W4E3Y/NaYyGE2AtkgvknC2VO3l0LeCrMYJbKV8JZdS6a/1dbdHIuN37
ZnTUp4R+dTm/j8ohXNa+NIXohRE2n3VzOZtRF+wSqUi/TQzSkxn4kSvzxWeWSuUnNWyh6v2qvB8p
cTZiDDkWUNMADRnY3QipBVYThFzTQtkNUb64zZqZ/z1OzXYbtlI6rDYPA+/1655JXsyI61LSExLy
qCUWhR6T+sa8OasPwDiBUMv+kFp33TzWOR5qtI4oHRFZ2zO6mM5B4HNbzACSU3zXouQkEfIYIxCP
pLaOMZfZcFwYDFKzaqL5Rof6pRZ064peR/hGKG4px0luE14O/OGh4TFCBuCKIZmFfjLD++6mZ2ju
FFUORJEhIe3Ao6CCXCd0jAJdO6vVDre9xsb8aI+Wtl0YYtzNdf1uljosS+qw1JxKW1Zz4K9Qhb7Z
jEMrAE5hJflOm4z3gVRypV3Fl6R2VMvmoDqpt023s786Z2HJr3bu6nqVzeBD33x6dd0sL05dkjrH
9ZPU7O061YF5tafKgxhNS2VPyDOuc5rocETaWQ5pXs6qzWpSL9lXpB/B9rZKzeXyBGrOrrX5UJRE
4shVt/W3A+zWyE/waHPNQB1VSFl9G0q51HVerb5NXHmvXLerlb9dfnUqNRvXY7JLbev97RA1dz3P
21O8+tz/ZzbxfxCIUh7ffsKrM2XSKGAMprt+dfSr7f/h4l8d8Gr2dtGvDv3tdrXn20t7u2fsAE8R
mbVzEeatTY/H/3Z7q7l/XXd9Lt5ujjOL/PN/nkcreWrUozO7WY9WWz5ht0nVlo2+1ZaFf7NoJnrA
vNJux9x2fHNatcFZnmBB2kdlWVJ2OzVnSKvGbfHNulLJCgH/lEQ0SIXhq1m1q1pWc2qiTqROeVu0
tYE3oFrO1TnUrK0Ufv/509WOaqI+xhbRe60fs51aZZIbNnxWs2QjDvoW2z456aO7Vx4hRzqaCEWi
yZ/0GeJAaRxSEy8zGWK6blJ7qbVk6di4e5eaXnedjBsBZ3W4U5vQXjrLs5rVqU+Uj69OYxJBsJoq
I91cjVTXcwEbXyV3DdkVuzSmhUya2D2GWIiczvQtbsSXYAHYkhsN6sscYHPTf0szJNpNB8dhyH7M
o77OGbvFi9piHa8Q3hM/dcdgb7XNJgmzIZYmP1luCAhtGHYFP0FAZ4wclAeV+VdXef0zZsHg0xwT
vNnLIW6ak0zUGLwa8f63de3fW6+HySPUsf+66FNX4lf0n6f+b5zG8ux+L/FL6sy++rFVn3SdVWvV
aXARIwj4ZZ+SQgN17f+8sFyPTxFD0vvXV0MyyK7CLVapXzJlsfKBDp/UXCdPcFv3dp/b5ts+t3VV
7VBQui3/7rTm0PD7qY6+neJ/9jHqtLdPuZ1GrQMl9iVPcRvNPpVgpWc25e+qmlPr1CK/4Bcj0YF5
yh83tX6IWhTQr2bVpkT9rqpj3pxRLebqF1Jtvu6pDlrkSdXcdftt+XrOSGibWbNxexodvaBSe8Ai
QzK9/jWatPwuIpmuHHXM3zmSdGLWpn2rj2T40CKlLtluSi/VMXZbPUEUTkU0YPUtHZwFKBu4J36f
u60TudMqhNmyhw93bn2/PAydsfcrHahJ6n21BJyAKj5Bd3U0D6ZMlR8hi9ATDnDyC/cdNAfGInUt
wkdUf08WidKhhUGUA4jekJpDHaD7nzwiXhHfZ3H9Xnfxa0dl+zmLte84SeL9bOCEKhf7IRx1SJp4
a0P7E9FyqMZi6hH26K7tNKK0II1o+rgasgLqNgTbtgZEFhCMMo8OVl+tW9vBCIAw3UGKx+87ZeOu
cMWhSutLoMU/0wJMLz0OHREHWa6ejoFhxKDcpunLnHnSxZ4Wd+CFSVV0cIeY+qfcSqeHPK7O+tzK
pGWoyI77PJAwcrTJlI0aaw26yUcypk1b0QHVGsb4nWMs2sbBNLt6GYqSAa0eAM+sgaoWZZyc43Gh
phO/UIS2tgYIiva5D6tLLfAP1gcsv/m2cuV7zo72S2NRf5kHWpOxnm5sIrpXfQAh0SXXFrqZkx1q
B7OLaTYmkBZiaPGPfy1HZDQeImdeiwEYxsh6Mq0f2eBbpzyIhg8ZfD0vjeZ3eeecixiUmR1Mm56a
Tz8/hXl4SvBiJRUJH7lBoGLdBCu7QoRmj1W3MzBrkuQzL6ugIHGum9magsGnq34aO16qtW4VO4FH
N+/h6Hk53k+GRr8nqCjxv5veebbyje/ghbX9Mj5GrvlliBjNboDExvTHa4FRp6o6gsxBGIZ4SK01
9Uba/hBLdn3Mn+Us5GSM3hfU+Mnj0FfLU//Ze9anftjDHiGcqdX+1NAr1UW1y4gCKf2l3OO0xZ6C
2aZdrAs26nVZ4EDBsoCzCZSLTQ6VMfTroSL/WRRk5jAUVwMitnZRkbXHOmGUPCagewO+nSSZetgQ
N+JuApJFRzuvD5bffQnT/mdFLX5j1V2/ytPHQe8wfc6t/Wgbd9hGhtQPHiqrA0QZBoSIY3qaqh+a
Ewa70SfFJJfgkFLv111vnPy2+lnU4gLg29ghNNljlWuwjoolrvZ+eqkTVJc2krW108I3wa+dQwGt
fEBrMK3bkp9oJ6NnIxwkLF448PAsxruK4ZGVMAhUFEGMk2b80i3Tk0ORaNvG5NEQ+3RSR8xYGjaE
woHyBy0RhBUDndkhNpa7znWB0uifQJQwXi3SVZskTySegd1vM+/OMeANBh5QFr3PL74pgOXMJEMn
CaZVfMoQ+YzvEzi5LcBAoifCubpMhXOcJ38+NBkcrMqDpjZl/VPFU4V9LydQuysjAGhxfkHCBxfE
AkCSz96HZRz4DW90NBB90O1cKzT2tS3em/1Un+ukeybj2DssC33WmLLV3FTz2iixjfY0oes0bO9x
xOVRZO8nK7tMI92/IRXztiztD5QXydRa5sMAGP44Qfgf+taQxbx2W2FRIwHgRZCLAMGLYCw0HAum
YRAlyC0hWDRbWwv2vR1O5JRBKeJG/YAbGvJ4ZwnY2UNCEOVXi8aIQ7gz79OKKBYPiL3TcAKikAkX
o3DfinpneHcAfeojlsRVbw+b2eaVYDcgCaI++1RCJbNGyu8g/ZsN/op7/LKQBgbCqUAiwwjBFUpI
w/S56waCB5PxUPHPXZlD9Ccy8z8h093Hw3Jwkuk5KBCjBJW99zofP3nt7iqD0YpOs5CslB2MaI2b
IiiblU5S+r6zrGfMR4LUd/9YxB4jHdo0X0ZMNVKpvB9Qb5IDn6W7LrfJty0FCBi32nXYvndlvsAW
6LZ1PT2QSfUZlZqxxshM4ReXcFkuXzZzYb6r3eojTx+oyIZxqtEnSp0wgxUx27tyFPRHU9w5Iezt
xKxRnLakcs7FsJ7y8EPMY7rvrRejRGYxdnjTjJrBewpPz1Pgpxt3gKo3d8iVEoBAhuac09B4b/Q0
yzp/OOv2Vz8Lin1FJK3fCSl2zZCrNvmzFcj0Y2ARa61IgSGBg3P8zn6GSTsMHvZ66N+1djfygPGk
MUCYxDPpMO66nglFbXP/zpxhTtvkdW5D52kg8GwTVzyTY8BAaVGjhp/si9d3D/WUNpva5d4bgYNg
EEiPafcJNCseGtRuAa+7rpPcF7JSZ2TOfuf7uxLI5Mp2KhRdKZKyDorelpb0sQFI2ptze0mxjM+J
SJ7S0IbPh2BkmWcBcSIKNjx4uP5dfT3K+reIE3hK+3LpIGIPuLx6V+znIfi4OIQpiMn/OJv6wngt
YKusz9bdHLw0vX03mEWxGaG1MXzs/Jk3GazsCXoqTwr1Z3oCK+Jmn4spNlCTxRDwXazW8LtFHTAA
PfkEO0R1uk2MGHiPY34hdtdY+w1sfNy5NRZr3TvMGBrpwpdfqKjlx2WgRQRicAeZ6sM0kJVh5B+Q
jSGABuOFsthl6IGUm8hfzrUnOnrrLTnHBNP11oJRy4oeUq8cqT/bKaCbmAQZj9z7ZQy3FtEJzTu9
w73HSNPOTdD/ljwbbgr5iBcJ42nDC1jTbQhWbBNjXrBc8jXp4Nnc0PqpRqhI+d08jSkE87gX6Z5B
kI9BnmA9S7QHtxffyH6FbbSEJ90jqAjXykqQKLFbZtJcGy3bi5hkOmc+B/KbrozhAcMUnaWKN9/Y
UX/vxm3hNR626PhHZcQQzwUNhRZxIWICwdh8WWF11XwNS3e175OC1GmwUbyPMU/5u6jFLVskAGkD
2yTSHQVNH+nONrQq/K96+QxD/kNdO82m67qLb9XNKhwsLK9m9Wg75kdUL3dlsJ+cHjyABRfUTap2
Azwlr9PnPjXO7MS/DRa+bWTrJSfJwRy+VVT5hc5QUKGjaMGrc2qGoD4TPfROTFAA5qTb4UP9kU4f
HUQ7szn9zKAXrmtXM1dFaBxbqX21ROqCQCWjL0eBu55+WjMvEL2GTWW64oPnR+7a0qOHYPDgQHkA
/2ocHquC7CXGMbR4TbhvcKxpQutNeYYTXWCOEO2hHNaZi8fdJSi8jxA59Ehs+MT10jfJGgBMuxG1
pR8Jst8tJc5k3nHb3PCDewSxyBtBueDkESmZILHHFxdl5BUhz6blA7AjcpxTUDt3dXUosjk++pa+
CVuEiaNx1/lLQXu+XmcJWQNmqq19BHF7ug9QWb+OUEUeW0O+OrMiZWR+2gCi+V7ojEw7EZZFCNBL
6L2nx1bRrduXbbWfGTWn45K/mwROStD096GlvzPHHGe4Xjzbff8jbMnR0CudKIzoc5Ygg/CmyDxr
ot7qsdkfonzaLjUgijJKYHC59kNKGXpaiBcRxmdi1HygjDVJ6Gl15neQ5pbj8XWTAdqXvr8i9hQd
UVRJOwqmach3hg2Auq0lElr/OnTzVw3YdGgRNGNY5bvc9+J91uWwvu3w0EuGi46AgXfegs80Tpat
PpiPidNcGGfvdpGlHfvUTe6rZHiw4x+NZz404Nk+WYW7zuITMAUL7zS17iX5c16sEvJSQ+OIcLut
Zy/co4x0a66gYpKJFU00TWYvE1FSGnh98aiWDonEGgl40/RkmBCSwcw+aBXnKDsZugHobpUA6V6h
Ut92RkalYcQp3uuk2nZ9uHebZTuG833QRPquCLNPUb+QjtMsEKno/yD5qD50aJdNAZy35gbzjd7e
ZCPljglAXJtGL/0cv9fD0gF7MP40O4QK/mAcof/8dMIPlOMZEG7nnyOW+492VPcoLSvZsJys7WiQ
wJOUbX/vbBLD9A+hCO60NjxX3bBs/V4P9552n/sjcImW+JJ+3MW2hTBuAkWekr6MD5u4xd46UKN/
sUt0OmO32KsBymAULHvX7/+svAqeQLCN9Pj7YKbQwoRD0caPkbUyEhdl3Q/pbN2BRrzzZnsFvx4O
m8OPQuX63x0oX6gIEAL797bbgtdw+MXMOob9wievST+WOMRHw/sg2sEH7DLDEHDn9+An+K/2H4xw
4mQBKllXTx8GvT3zliaoDies1yTbzCw/lsJ8icrxjP5tNZdDtp69gsikeHkgvZwwRsRDhwF/4b7x
+ZdpxlMjhc96YgeXCuPQpQ7u4EkTjalWjdNwbKYsvb+uM9wQ2VA55sfbUaEZRAzpT4xoyzOpDcNi
vXQLMb41oWlWtDy39XObifEyGuO+cxtS1goZrrSkw2p0koQLCT9o1RBqq4BWbFL37nYYAJpO8Z0t
eKooETwMxhQ+dXIyZ8ETFByvILWZfA/k9HJCOXJZJ/NCS7R0f60rnLlm2DmSqVZ/resXwJdgn819
7Wmrkoi7x1xOem7GCpkyDwXpUR3A+Sk38THJCaVZ/NUzoiy1CFvNuiSNGwNZb6+rbutbR3yKaf6e
1CrCNM1LVk3LJh8hdap1amKZgXnESEVCtdzl1QagwBbNl9saZD0I6OeyOKoPVhuCaCRrrrM2dE6r
jVqlNsapXmA4np/VKhui14NLhMcYRskTtcISUeWlM4z4aaynn1NcB8eREAR9TrLzNNnioibewnNV
do69u60j8qrYB62VrVM8kxrc4cA6W1p/IobJvsRyonbuYxJTS3jwc9S166LwMIYFGXi6xa48RFxy
uSmJvGsQfawrtRxVtknLaLokrfcIEJ+EuAU2XVz34uL7JFPb8R2RjOJi0b25TuhafSErYTnNRHtq
tEKWFlOcxY/D3/tN6eAf0AHW1xO5CHOJY4sv0PD6B1Brm+sdhasNRRQgAZ/IsMeS1teT0LzwyUSx
XQXhdKd2UxOHgFBYM0V1UItqX8PDVWrXJPqpo9Q6czYzclbT+6yHn+jroY++zfIviEmXk2X1X8Og
8S9qvQnV/tEBehokns7fIXcL+vlYuWZ0r/agF3jRCaykbMP9V85xd9BC37ngb3UvVRHVWyPy4A5M
i3tRG4wuaY96Jf1icj+1IUx18YCqG7x9KtFoftTt2hzn34D5EtOIfb7tG9U1Dpa0dfeZWeNinDEV
LmByn6rC9jaTmNOtRYhguHa7OthZPtU3AJzxUy8noIu6IzUlgv2mSf/fnJf/Vs4LLhvP/08ygvuy
6F7+KSP4dczfOgLxB/IBBxGBYZgWzopXOgLnD7Q2hotB3CeAReeTfpnHBeIDYNXAlxzYfcKRnu62
JLTp//4fIf6wsDUjIzApLDuOMP4nQgJi0LiA175k3Sa0BBsolmnbg6fuvQl6qZYSOkow41ec26fA
aPAZpGVxKOplWuWaflyKEmprZt3hQ+Gnboi/eq2H+G9yaLWklE3q6K7Xi2FH94IOYPGTNtkqqzr7
C5YHcK20NdyBPJB5QAxqEILrdn5x6Gv3Y2uXT/loP/oRnhYYG2A707n7tkB3L11aYEYczau0AfSR
Tt8Ls9g7Iu8QvM/6E9DhTYHthVFYol8C+q62sxwMyNzboYOGNFbGxqKItSwfNTv/BPMGs9tP+Mbb
cW72yJgx4/Wi2EVNuuzrbOrX5DntQw5bIfJFlxOHn7OMil3szj8mgUmPb2/tNSI8AAxe0X6Xhfr5
FA4v06KnT3lXbmElUqdZGtSTQB61IRKHfsHem/Vkf5FrTWyvH/+oe++uGLJyh441Xw0bA13WXvfK
fTnB8I59uhmCgEz2mPZmFaxqO3VOegTkJvLJ7hCUQ2zk+7Ci+/6M1q0KbWcHUZ/uYYV8rB8JBLGp
CSfmfImyXUHm4mNdEAdS4b7tBMyr2PKfqS6CxgEnS6AX3hqt6ND2gUV2queWewBwlWSFieyz0bTT
tjazF3DLPVUXAgpi36afWznAPj2PclT7xU+ARzq0erdoF06mTzOoqiMKS4IuNjruPKNuFTtNvw/5
BjIiykbUrF9pxb5zFmzLZgKLshAIMb3BxDqzgB0qvfmREL/mLvayn4mMXp1yD1b2fIw6XxzmgXMs
afORgAiCb7BQATozX8LSng5w07cTA5FHQOjFRs8In8hskpojZ3rQrBrq6gK8nDRxDIK6vYNLTUqk
m4OO0u8Rn3wzECbunZSArgUnaRmBEhrmjqLUQ1SHJKdA9M47AVKGfremt8lDbTTpxiEBiGSHswVg
SwurceU3CZXyrCbXwfzpE/5wjHLYI9Ij3ExUTj2bLgOxPxtc2x3caziOzqEtv6dal5+SAguaQ4bP
Xlj2fAY1Ea3jyHzySxJhomYo3kXRxwA36J2oZdUwtkeuJwK/QjmWOiI+tgl1WfwOx6VO3N62Ft/t
el9EHUjN5tHVRgrUBoGbnUE2Es83eE8KRiQlQ6WNGpEeZ6/85Ft5tKrw5OSxHawbv0g3mnBf8ib4
0fECW+uLoa2b2dwhJFq184Tndrb/dDFt0+3j3Hhh6KL3BKPEMICJOSnWQ4t5WHIGd4bdAcGuqoNW
lzKkXCLVV41hnSIj+Vzb3nR0K2u5NMCJpp7f+maoqe7m3raJyR0NsPptl4IeZp8d+K9RHsYysNfr
pgVYD0E1RuGI8Qpwz4438Foyj/jGSf7oTOMuHS9dVx4bLJKrAV7pTgsRuRQC5pPYNuHBChxKAHpp
QtQdX7CU7+jdTAfwsRSzHEaC4Rsg+Y6hoWVDSd61GYFZjR70kq44atQBxDO3XJxW+kZkvbWBwrPx
ZYEyS8rtTKzOThfFtAfNigiUOo+vkdheZp/DEr3jWExU9frgsdZXEcFXfdPOx8lYWZlgHAF60M4U
2otn5e/SLHqxi/ixyC37UXMbfFtB220guj4l/XxP7kWMDtyYN+SCdutJx6EMgKemRbzTndjbk0iw
6uY+ODRiXo/VtNH6Y29nzWOUmCmSJuhLBYU5hEzxjE4nW2AqMYzenDI/ak8YrbK9H+qU9v5apfZo
ofiY9el6zHWbPPDVshlFDU7hinvU04ZTSt8GMRhzxmhdFs35YaUIOSOLLF6pFjAmNF221BGoRTVJ
GyffEoX8kz4mYi70cNN+bv1HQ+gQoFKG4lqqQaQPjeFju7RHx6TTQ4qQv64jccaYjd6d8aG1Z7ra
Q0QzFMvqsI4h8lz1ah6WPWwMUrqmJm3VpOuFr2G9SCqomhQj0p9WDlnf1hkSE1FEwC5AwbpPBj+j
I1kUm0i+CZOleWfF5QnsGsUIc3lf0ksk0s97WOzlQNhLBoyvf9Q1GIBqUtkhKMEwOvbA5+jPG+mp
tu+4r9JTZDsXJww/dUH+1E6wMUNjol8V3nud5x8hkDCY3FRhfqA2SMlA/udsg+Z/Fz5PjgwHU+va
Wv7rGpj9Y/chJzHk5BUbD+rEgSb7wUE0S1/Ee+kQunSJVd9hnflZEoWw1UDV7RO3fbxRoXCGlCfd
fUDIshyFpRXlgUJtdXLN7/7gQD4hVCZk7JbuaWSjZGOMWk2Usq6HsP9LZGd0vB6bsKQEZc0uIu1s
W3cOSJTJ5wc8zV1KPbiirkpApQ9U8kMKgym8EteenoWeY5tGweMwCh2TELIPDJwkqYN3xx2+6oZe
7higPMYo+XZ6ZhzyYjDX9BSNTY7bmPskNbbXO8DSqUuj8I7XhmSI3iSQau7NOjOE29aOJuNzY5fr
AMf4RvI2mdZLVSZrxc5q4qoiQ7hGlcx3c5soTNht8TqX5KB1bf3dIJr+pCZLh9kWBQk5XktJtVLU
YYcD1+A7GZ0JGZrPUJxkdNE1/DWxgtjeImb9XKRTpm6HBc/UKRRWta118yfdJkIwYcTrRbAfiSGL
vmHb/a5NkUc1VN7ek7zlvTjIT7fFPB2K/KC2TO5E31FtIhkBDcaiVBbunJa/9lDbGk3sxNBGyboF
uHs701AMOREQFnUH+TmWfObU3PU014+QW9Tcq49Ry33ef2D8ivv0713UnDrN9XJuH3XbR60rAxsu
Br3OfZ64X99s/NdFteHNOa+Xev04tf26Qn1nr/6MV7NqL6SSCy2QKZ3OWaOV16/zdupXu//2L/n9
9t/u+ruLdnMs/HiUdyKjYV5bbQTSkfIrI6pTCDDU2ONSaw5qA4AOwv7UbB7GpJCWcne1bBOy3E88
8pH9zChIvQsXxjC8DEbk6vezbUUTTwMJtS6MgIqsn410pDtc2S6czhOOe4aI1KFqWU2MqBigisLg
MQajOVSZ122qdiIsrr4rRvlHSJdk1Zr6hjKmscWlDMU6c/DdS7z3lZ0t+CHahEAd3LxGmsQNXcp3
uCdvObU4KbL9bVmt1OSdr+beHFKOWYeuhWaRZFerieJUqzkzTSbCXWgHKMWQOgnZ1T5RC/J8QxAF
gGTlx+dqrZp9tRZE9md6/gJ7NnbW2fetrVfWXxgJ5mUcteGqT7Ts2A0VgO/Ew/M7peaHGJtLSEln
e1VmyYdXyZISGsMrO/CTrTln3wjTgMxo8e5bprtUVGTN+NTg5RvDmMxTRygQBdduE5XhVsG4re5H
TlTCUZ1VKZ7UXNBuOqTwRycefyyjf6lz4Pvq7whS5zmox3RHViMvBLXuqscydPfIcbfrM+Uv5jCX
VMj//hYrsMgIU5Qe3MvtTWDDLlN8c1pKnweiS7eV0omrXRTDvAELXk3A/XVixSV3lnegrk31fvbc
4xxY77Cu72kSTJuOtFxGx6bDFQ3d12SgxQZMjgxwyUZdJfSPhwY32U6dX11X4MTTsTMfF6voaL1Z
T9cdpXRN/T/VInjB74k1w1sg3pNCcJIua/UpV3mclPtpSpmnljHK81ca+QEM4JwRREI1y8DmuZ7t
rhgJQ0VixLhnfVJUeAZ8lbX5Z0UgxPX/q/4TSo735h8DRv3PjGEogRBsY0cpA361C29KLwFSeAyD
QZIpt2AQPqv/jLqtQ50xN5vuRUC0i/pr1DY1meW79baotl5vaHn//m5R7Xz7Ym7HvjlVVwwTbY97
9cipe01djFrMy4w22G1ZzV1XLnE6r/TQza7/r1DDdKkzZqB2UR9LXxOln5oFccOjdp1Vz7e6Glp+
fz2Aqfqg2yWH1EepTYqz5uN4lL/7iXw2IsLR0cnIWcomJXKyWXwtmwLFTDSkh7KNIsqRcvfrbCC/
tZhQlJ42hWLs32j7avHNuhlz6W42zC1jrORU/PVOUn+TmnQDSeJrNQs6+K/v5nr11TI92sk9Qops
x5j/Y1vOy86ZgEmATm5LIrC+oe3kQgSaLmwl19gOXz5y6mu/ffe3dS4Z8usitCkly6tRG9Sn3xZv
x6q527/xtuF2vjfHxsWHPtVa3mEA3NWLk6ShpjioZfXk8Y2n3Z1avl78UhkUUrRRJ3qHl6j6n97u
LX95Ab9ZHNU9hn3QnXmU+B9EfU9TRt2mv59Vp7i+qqZybg//xd55bDmuZFn2i1ALMOgpCWo6XcsJ
losX0Frj63sbPDs9Mup1ZtW8J77oJKhAwGB27zn7OGXqLRLqhZC/jCXLv8ut5b6ff5f7Fl30/2q7
ZWOyq2B15Ifl/ZfP9x2tstxc7vQdeRh/H8zLva7Iu3nz84Tftlpu/vn/b6/6/Vr/76f+9riiQUZv
rQcNzfV6GWZ+FK/LK/7dfT+bLI/+qbVd7lx+j+XWz59v4ez/QAS8PGV5+z/e6u/u++NVl+f+3BfI
AX8kwlmmjCznLBTnvd5XUNXkCf7zZ3Z02L+DvJ783Lnc+rlvXqIllv+rhRr8veUy3C4v/rPpb48s
N30DIZamw/tYjmgLNsw/xrzlDPrt/++bf967/L889ffTEzkQ0L51l8waJT0mx9UnKC5LqMZNOpNM
ZQHDM/PS3bUVxTd3eEzo4qzVplMfGU4A942lfUtdGIHC3FWPZdIcpBxhNdNTfc2NHM63rjwKzXdv
elFUnvD7+yQuo21RQyFS4yQ8ROgPVcu8y0fQn/BepKMpLc/zFOWeHbTxISPocbbR5yjUSdbh1ARr
p8+qHdgjDCgjXtpljPvzC38PJ3M+rTq5qJqz0fuHGF1eXpcL68+fb+X5z//fl9zl/x8B/c/Df9y3
XLqX+77f4e+e9/0O5C2c8bqCsmPpJ6d0y7RyOXd//nflvG+kdE5ZbLluyv8HOUB93/m3j//xdAto
nWejc1sprRzUlqdnjo2KaNmyT6pmK8bqdnlgWhZif38zClKZTVJ8alFtoVskkLchfCodkJcqkRGs
YWx+2vm5U0p+6OJpiA0bYsZLkqXGNmrqPQU7+ziotCZZRx17pzWemjK6gRF/dkb3ouf9e+TE5Zuj
4ARvMpNYY/POH9XPUviECTM8b8ikSWXjvUA5a6O8jPIBRSE9xU4LVU8JlMaDftqQrZilRJ7Smq6o
M+5aBU7UmxWEZL4HzAwrBc6+aG6CVA32Pm5G+HvICKMZx/sQFvM2Spu960Mq1cyE/IA523OJhwQr
JGgcqZOi+E9W170G4UhIV5oJD/alN1Jno8qHJCCnEL6qHFmB96d6BXqWE2Mc0WP406UPA6oUCJMo
GWbF1ke5V/oULaaSW9D5sboPqBEbMiyMhtxKWFhfiuZeG+S/sFRud1ap/MrQNuIyIeoN4AjYNvMp
tQyiVCnMLR3HPozfQ6KY9vasrykObJrCf+6s6tYhhs6BWU8KOXu1R/UrPnSQu5cONz5xo+rWjE1c
3L61gVv+NTnlwVSQMuA0H7cskrvNlOQ3CIPda9Z9n7YLgZauvbO3QSLNgvq1NmB5T3vUNQCwALkT
wQolq5mteCv8PFsD/0YbqKQblm1UzpsQmXFu7dPaOGLdwVM+ojUb4HzGKk0E1yHOmdDj0hvsVY5q
apcElC00A3lpS8VTyfV7REjOyZwqw7NR+tVV8+jS9vZsOyBy23Hv0chN9MOb6DY2u5cQtmlCSs9D
4eIjnB3tQSlykmEFQlUGKCgSmn8FBj3fdkiYgKaQzBxG6imvzXmD/R8g7mBgf5e5usC/S1giXjka
DkHOGVIPrRl2lpK/ds4ln5oJ+AgxMbQkKJRr9mM2ae+sPllVGqm2JV1xD0oXYUxBNIWfU2bqyFvI
tP7DGlJn7Row41O0oJWOQd8uk7Uc/UNdjnrUm2ilr5dUqinNzzW6ntDQukM7tOVKP9BdVKDXRa/G
iOw3ocBKSsA+uzbaYGCdS6/C1epXMDdfmWs2m1SzHgyfNk+Tf9mlFn5MuvqB8j6/J44+PuZm0XpW
oUHGjzTChqiV029ZG/VwAivv3A8pCqCB5YlvlGhhg/NY581+IAN1RI2GkrsIdlP3V2DDk0iG5MvR
4EQ1TrmJa6KycRVfJrg5whruRad+zFYurhgpEioI3bDiMvSajBOkoJLhv64qJGEmueRuba9xZ7E4
xAUhQ7OSLnyfW6tcuXrK9DONN7VvvBRITYZmnViYRwZaCfH0EgxSJNLCoxjEm+JI3wdyKlB5JELc
TeVnDqroNlYBwZVlPm5JqqTYRFhmD6XuTFAHKkdreBW2xUFCjXiKZEy8Yn9qPuGtvYLc3qKxH1l6
TZouPBNdtR+QvWWe1ohiUxCMTHwDQs+GEUOgIq5jlcBU2UtMy6xal6X7lVFqy4Aol/40n0nmuLWr
5EQ5lnxe+5BYrDW19NmNuBr2KwdaDSDPGn5/wHu4hFcK6p65ae4MPbkVUHdQGl+4/FkmYiiLtMOA
33EzVfcFzMnPAPFRXzwPOZpbLGcYlVMkpyk7UtHS0xD347rm7bxgehJm/+wOmbJNSSQfBYM/E0xY
FtlpGBlIdQW0llFm4R5ZK8bQirO2M3SdD20+9WaBANV/nknLMUkQJm/5yWC+sxKuDSVwFienJt7d
iP1b4UcboM+Sztw23jCXpzqVRXJVYScUhKJ20d6oyxFmmgKU1wDKG01cl7KAzBYaANOZ+Qx0xvqX
URjWvoIz14agzH3ULb1O2G+kQZ015vzQYvfj+trlh8pgRWgJImcVjbM8KDR3lYoJLRQ/KtmDw5Vf
omN3aDJvYRfSfi1rFLTQ3eIOMTAjP2dgh0gkpbCLcAZ8yWwTC1ONRus57is8EVSgNa2gQA1+KUH7
SVwAwFz9th90+6AXKOKNWmyhZSTrEHFjboYBimfxaKol/o8pSU6doh/16b0CjX5JYQCl5I0Ds1C6
tZHF/YGmHOEoRMWOsbFLSYaiUJATRwKkru8z+CN1g93DNpECDukz4+MJfGBABiwHaj6B0tAZrISm
lGhHkjsqzl6bFdFOZY9BTXNjGMzhG/6ZS+wUqKUbOnYtMqEVtfwrofQ3cxuf3FqmkfjWByvmXVNR
rHWjK5riArm/Na1o69EI9YMrYYly3VXOxVfRvZJ8C5Ky1+hWWeOtGWE5KlN07iBF98SSuaejRi4P
ls18hNT9mGrsXQiJ6sr1LWOtR89qMzib9N1H9ozVtku3Y8zqNQrAdk1PvYrvrFduqzSJjgIg6Djp
OxpzSRjoW4pHiLnEBIGJU7xyoGVNsnszdm90tzlBfV6ImHEFWIm2NjPtMUE1dYs6qF6JQuyccDh0
4BG9nMGldscYZ1zlErG1qcvzMDbuXRAFw6EGSBJlwJUsjKA2iZNDVhSe7w57jH3HhI5ymosVCK6b
yYp6hnE98bhCHUUGyGVImY/3ZrLJBYwkoo7GjR+Rl9nP0T0yerIxM+TmRQVydYIWiYGgCTaCbBZE
rdWjr8GyTS/JgNHDftPdOVlPek9pS5A/FIIzVa1RFn5Mk14UQlEzAohdjYpsWnYnsxfqukxQHL5M
Q2LvAhweK5HCdu6j5nUe1FVF7t7DOCk3EVG+Xp5DFOYgETJNY5eLEgynY76C+t2MoHUHJdVwwyok
TI4ZLp5+eCJ9aK/ZORFCMRQaAqjJZ9UPvl0pdPbD7uBaUMhJrt1BbcIlpdyEHZBM5k2lG3i6Vs4Q
kbdUhtGYAckM1Iut+Bg5BpxxCc0nQcrhqp7eqbT5UFvCr5L4thF11IZ+LXsiAtdyKOwAVXvUX88Z
rh/9HpWEg2bdVLyx5YKaoh8NkpoJZjkfuSrRCe4I+BGYKfyseelRX3h4uDAm9Qe3s7UV0bue64a/
MjCqKE3UlUpd4lzn7Z2YdETuZm/uCUL5AG/+YGYo8RDEqKRhoh9u0pFpkmbeh/ZzxvqHdrSDaj4t
rY1WEihqXtnKmx2E1S7qWDtMykmR4KFB9qrI49k2BfOWoGUqxmha5El4F/XNyS5m+2D7sFYTuI3R
xKBciSqVkDO6vkO/JswoSbMbqJmEsg/dkzM5v+rK0tZlZulrV/JswumqRwaQ1ASYW0477WpzTcY4
8oWkKw+RgsXKqqCZci12RH0QNjaZEJ35KhjBbTaueWZxwZohIw/bP478VPvUKYyt8pIPgol64RYn
EdFMh2/D1dC4jxgdbAyfY/2YzY5nUaY6qfVNMqqEw2bD59wZv/zcByqGBCiKkQ9lxhWp07E3l/0+
Vnp3W5FQb3UKp7DpTofB9y9qg+ElqA627BVC+4Bd3Q27PK5qTw0VaxVEJGFnuhyBGPz0ZrhBIHh0
mQcxq0p3cwMPiR3Jce8OTMITdadg+EOore7HODNuAbIieqERildHCV/zqb40ZlBf2pwIsDGsles0
0LZE822tsIRsxAJac9T8kkTj1mjl0mSo0Mg6b1kmaBDqCaETllNx9DuPoVV5EzOA0S/vYpKECs3Y
Gb0MeNZH4vv8JvZSOC9pPuMASTQvxhAxVdoXLGug/CYBUxEk1C2w/oxgonjHsuGlIhUL9wG0fNUi
IDXBzeMMXD61mdylvN6NHUoCF6Ycnx9QTPdINil5bvFNp2IKdR2E/qh836Hxn+2IApDpVgmGMlQW
nWb2JzEiR++DQ9pxFJLRNF/QcN6PnfNpOubwUhCqVtUAFVGtfkXI1j2f9EsU1eV+1Dm+UuNSJ6Z4
Smv7uUHZQ4MU+Htg4VfJhRfmOiDqthm26oguya+CvZbHT2VrZPdNO5hASLP1OCN2iiPlMY+naNuo
LZHlU7ZRHaroIO6frbDGWDCm29Dht7TMmCOnaLygnuaNT7As/h0T5Qr5iA7CtHVBf0gLvV7RL4MO
5LDSU4kS6UFT4oVVejK5RKrtAhsToSV9jHj/V7XVIQ82mOiIcRywFquOZ9fkVveIWLnebBV7kBAB
LrkJmi8NlC7lTcQq2mqeRbAtTB+EetASM1eRz4hDgilHaCcI+YtjytX/WA/TfkgAFARtSbZhS/E5
dc6AH3GLdq35nLFcigNa+QWqNNyadbr2kbDNPewEB3foXo9MFYwmCpqazG8rbnovC1CPMQ++bmPP
wgaDXlRdpQm5e/YEbytDY59mENLreYCWE87kW8Ph8Xqn2eFWXqVZNu2nJr7NLCLjQnc8cFIXG3j7
fJTWvs79zN86o46RlmxTu6z72xg6pukj3gptjFG4YEJPdU1SuOaWE44jcKtFjP5BbmrHEKfU1p/S
JzXWGea5aA2hpexcGwB+44T+sS7uxqF5cqK70Gif4sWWHMABSQD457F14NfAxmoh6wVmHvDjGWh0
k2ZEYNUR49HauNgLNSVT1n0KyyaE9N/huAisHYqyfGcbeLW1OPG62kAjCLrwWhMZcjqfyYxWC4Gi
ezPZ4a+UfbmGDePuyij5KxqsD/r3O/kRD1AS30yqXCvfSh/rcaAaNrV7sw12bhaTtOrntTd0L8Jv
tr3tniMXq7DeeUnVmqdfOPuSI75fvoHt3AmWIKDn43JrgL4O/EAHQM5PCp94y7piFZD9fukK7Bfm
2McehWE0eDUBnqJ7nEX3kmmBuBTsvet2ri/qGMmOQGFTBcmbDSS7fOvW+n3syB6sBcBPw/ueKdN1
VxX1ttEwDUXVWEIh1YKN3cXpydHa/68t/h9pi03T/bfS4vV7Gv2idxT9C6Ts+1n/V1wMiUwDJ2ab
roUM0PxdXCyM/zJUE9yYa2mGYJXwIy4W/6WSV+W6mipsR0ZG/VNcrIv/MnWdhi0AM0dH+/y/Exfz
ff5VWsx7C9LjLVtH40ykAo//xiiDQVBg7e/GSz7o8GULFavKaJx7IOS7oAz7x8IY80NnRI5XRUjc
lZpETq3FgB753X3vF9lDpqafgF7OPWGCJF7mF8Q8HknEIFfz60x1laNvTG+R4pS7sE77w4g2tHHL
x8FxxmuuDeO12zrW9jeN999kXZlSE/1blpMq97fqkimKrNuQ0V//+sWMnMqeG3b9JRB6thvceC1a
43M2anMftkF+LmyA8lTWYhRbBE91XeOc62HULqRm/NWGrH3dsb8urHK8ElpKzH2ntFtH9NZVnZQb
dai7G1tC911jSPZIMXoiH6Ed+47/hek52nNhvCvsTnuws6JeIyHuN35c9mhlc4qJav4LP/twqi1H
rCYDxG1eDYeA4fFE7SU+JW3TrUcbn8EEzHdjjZp/0sMBkIXieI3f64/d6DrUOEFGhxszV4JDPjnK
vTWX+j43UMAF8K3+wz61/psOnX1q2RaQSde0CRBT/9inkR0CCZ3aC9TOdtt3YbR1e1buWGuDhx55
plnO01GZsZZh/o52eRm/tcXw5RisIiK3EqemhchAgMp132Mla4u22+QW88Iq3tVAS+8JpUzugNDh
TbfEo+uC5ah98wWXeE9NzkI2Vfb5CWj8JuCiAVo0ntE9qsNDUqDsDq34fqRqQw5pEuAdDLnQ2iIr
qFdoIVQAv/Y46cj0KJz0ujd9T+16LrGVlP1NYtAedJt96c43TmhlTxPW6B50ntcS7niVaMU1iuaj
zbWEqsfc7kNh3iWRM+/jsM2eRHupzK4663p6H8mQx58/vRuNMNviaP3vj3Htv5+8tkERi6Mcuqql
iz98AeS5BINSps0lNz8wNhYnWSVh18UKvOIOELIvolNvmNbV2BvRLgFpZPk5V57w1GIwRNhmXrrW
UM8RMmk95BreysWv+vTvP6fkHP5+KtqabQMK0l3MFfKPPKx+G2NMdQyMsgnyiyqU5hgnBDtZmbkx
wyGSFAb3P7zdEmP35/u5Kq0Jw7EIB3X+OPVLjv+5qsPi4jWKFl4rxNdANF8pijA3Wq0Zl6lNiOMk
ge++4oSSVgHPcrvi5DJHDTpDvbPvcBAHT60OnxuoDsOZ/YHzDmFypDwhz8AkXfvlrkCNR4jZZF8V
MyLAUnCRb1TfuvoP+09+4H/9QpxrwhSGbli4QP78QrYtRf15Fl1MQ38j7jg82SEHP6L4muEqqNaB
laiy2Ndvmr5UzjojERkdndjGVnUXRSLwejVEYMqT9InRsCm1m+VPYrh/aXlLHSziFJy0OfEGFZTC
ODOtb8J6Kzoc0b0mJY75PGyHDlYXmiHySOC1RFmvHYmeQQgbVca2qe30otp+RVUxtp9JLsE9GzJr
98OLFsvleZs6MI7bdeDODUNA2WxR4Ts4zpPxShnStdYSQ5RrYiSQgTAypSG3qcG4rdQQXn1NGF4X
RdrZwbkOFieZ9yxImpNf0JGCFJJf/v1+N2Ue4h/73ZaXR6KxhcGFRJ5/vx24dEJMqrm+cjU569Yf
6ZCSwH3rmPULNSsG3p7y2lA7A9lH01eiOfFfOnxEzHHDe5XYGuVbwwKyH6uHZFD6XYuY5S6eFOSu
ctu+AQCtTF9dl1zANBxGYcVvMaaKVYb55RpAz3RTpeSw1WbKSJRbxruh+djPyjujcnAG1427Ic+R
SJtqugGpO5znZO48XKFk/+Xa/SASpCqiMvYhxOT1XKn5XjHVapsbo0GX0AJnnA/7cSZM2bDy9BJI
ub9fv/bJWF5j66yfDPu2Fs347DQmMYHaf4hcpKL83w5t3dAZEUBLuxpWa/uPLEirdiK1Dlv9Cp83
bl0t1U6EDmsntRkxJwaRtktny9kvDyx/Rsf3FTgpbFMrZONtf56j+cpnOZfEqP/zZX7bxLRjDZmf
fOLPq/VNFq97m3SU79ddHvbTmLf4bcvZUpQ1dBNDhqjrsCH4lMpQkztINtxvT1we+H7L5QOGmepv
XcN4+r5PXz7Bz5tPLstE0vw69dCErfe33+ln63+8rvaVBQ6+xOUz/PPL/PZh5QPfn2nZ5vtNuzK7
jjVPq/tuZ7YOqAa52bKBb9RQEZabyyPLn2nZ/ctNg1M2qS4h1/gdqk7W5rjGFd0/RdJGbtKbxVTe
S3t572I0j6XlvO27jq63rtN9mH8RMJ5sp/ZxUoZffWFo2PT1c2zMv9SxtVAVRg8t3vZUmtyxkX2U
mWp6cUfVdLBJfsIs3rlq+eh39iVusNykjRVAxsqfKcqqrNDnKyxN4E20YNfl2YkLPqZ7ab+Pc2WD
lVhfoZazgONIk37FNCHBty+kgX8abwdp6A/gn0T4o9rB6kiPRxQxt76ySmxjFTgAAYRfFyzWx/sh
ZxgldoLMD8cuiNj6i9kZ2i2JFsiiowFpAGW59UxQ8MWKvgA0XXqJJIhgE/CzgRyBVgC387oLXLKJ
Yvo0apuTuWlJwUCngFKXuAMJPhAQEEKJQgisfsvp+2aAQc3IdzEnGFGRrCUsGAUJVIghK/QLYkHC
FjKoC6XELySSwyCBDE0EmsE1tJd5lLAG/Zjo9kWuS09Ki8MtLci6AUmxryUDKq/F2awCZLlF8pL4
2FskFkJLx6/YLO8FInevsMRdHNRXbtU6Hr6eu1nCJUooExVKi13aH5XcfyDejuosHvwCLgUWlU+a
8dRTAVYAR2jxVQGx0I03UHRrX8It2qmEzoHC3JEMD8XKdw503FOhMjJqHuN2dKilE8k61RKdwRX7
lEiYBmQOsBqYekwJ2uhldm48fkZVepfZOVEatBYmCecooXSAI1YPk101nsJifA0whdC99px1RUef
2zyMYVASsLEmS6zdE5jG5T0EI2VOO5J9/ENXxXAnkxzbfUvohDaimhFNiHewi5ndZAzFif2oSfAI
1SOq5TS50pHUeNEQ/DbDHSCYl7ZeT7KeJJig153o34+/bOAm6fhkmPGXVUBGGut+YxrxXU4A+hnM
9LGQfJQCIs+2ApkSg07R7fAMp5yeZnTXcp2nx6Odc2ArvbpC0dHQn8sRrg6TgMS69xWgIggWMN1V
10OJuzyEpFw2/Q3FZokm6R9nIC+hDu2lKyy4LzW5g5IEg/2NQq+kw9C52vaSF+MCjunj/EEHJKM6
UQBrDLZMJykzmFBoi4y5uaIWGGPjS79mAzumkHwaMrfmUpK6JLmmAmHTZaANjQHbB6nepaTcqOBu
TMm9gdxNfTYUFLmd4Dho0zaP7Y9eCa4ZsNKj0yRPU6ckrOxK4L9CP07+lG9MYDvZQt2R/B1Cu28N
+r6cWvEm9N8zS2k9ncnGNhixRZpme1SncgurEIHIgx2n1/oQblQGRKCCub+eZ+SbjYON0SRCoGsM
/CedUZNq0jxUPetBik9nxS4oO9ucyiPm95n5JfCB4pHJ1jaO3cfBCmIsngVZL02GNrl65RiiypU7
zp4GH6WsrCQ7biCGaa7MVwU3Il3vPtmUZSIkMdAnXY5sgzE5OxZ+OjvFPVh0xr1ghgraLc/3vSoQ
lCiV4sWu89fQVKBJzCaHT2efWA59mBRjC7mnIxy4aDOUJyUCf0L82XNvGzuWYuO6lHwnY96Z4J5G
yX0iKg+7HSioWDKhVEmHMiUnKmVVNEtyVApCqpcsqQaoVAxcCiZOxA8Ab8qS5KlSMqh8SaOawVKN
kk/VAaoC3T9ANlo3kmCVts8hQCv4Hc6qloyrWtKuXLBXE9CKhYIleVjxQsaSjKzQum1n4Wx0Sc9q
wWjVkqfloqSbVAIIx1TVd8gxVrakb/XXQw+LK0MT48LmiugiBIyHeCfR/BiS4CVAeeWS6eVLuhfr
IpmMkO80860D/yUkByzJ9QcTaqHt8wvPoMKchRkm6WHg8u6F5ImNkiwmJGOs1985wfpd2kWPCQPn
epI8skRUu5BZ9SxJZeUAswwOzS6TSDNJM5sk16yWhLNaos4S9Q5Q2vyaU8pH5RhBUIGLpujWSw0o
DYrKpgSc1kmCmg1KrZKWxU7S1QgyBAAjiWsG6DUyBzMCoqCxFZLLpgJoGySprdP1ezzeIQUc5Fel
5LkRYvNAj1thZgPrLZPUNzBiZIOX5o7CxA0klfsYQFwBKE4FGNflyV9ah4YIBeCeGIlsrQGXgx6f
4+CFNxcZA8bKEgNZPHZXlaTSGZJPF0Bpbs382ZLkulky7HpgdhZQO1JSKry3QEhryqjHqNSNzyEi
ZnXytReBFmpDlOVw6gNXueRNoa6XLZY/y7/JnAfXmGjHk2/OPcRFniafr7FjPgkmllmes3LXjjhE
IZTSTk2C+CFq1V/LazTDdIWBoHuuKiPcGqhAjgOgl+tJSfP1LF8jd277LG0/rDiJvMLUwsvYFs0Z
36jv6W6tvPakCi6vZc8ZkjCu4bdCGYsDS7Fs18HzPsVhjjbTTt9toEFfItNOVtS0L4qh5QQpKsWZ
sstwpajh6Llql71Bhdwum7LrU9BTAeWRsJ9YvQ3JIZzn+raWMo7vV+uv4qlJPwWu4XWK7/cacy/+
nlDB9E+p5dEv3RdTvq/aJVe9D+Bp6mhuj2oQngf6FFdBwiWjNCAS0rMCF2RVX6NNfNrUVd09U57T
yKp5M/lwQ/pe027VzjdWy2aq8awbpfExNYqKJiCvr6dg1I5m01bbQa1l7JTztGxpzsYlzkLx3AXO
uInskbQpWuaX0EsUI0dC0ytvgGu8ojLrLyeI8HNbenzv1rWyE9Mk9nZrKbdGJTTiKPku0vRfq3nz
MZJdAqHICa87u3CPFpaNrcxAYwXvPCw7SEurGy5X1XNqNvqG82A4VUlF/qQ9xF4BV+q9KGQbiVct
Lah9BvzHuzLx071VGP0+76LqLtXJk102cZntOqHjvytm5OICUIyLq1vJSVFSYv2cwnzy3fB+2TTo
gruBLthTUan4okuzOGUcdzhXMvisVme8t6n7jx3pKMMqn/P+TvNn9O1BWO61oVXv/IIu1/JqA2qV
snPAlgW8htlkFirMqTyDCjMQiI0YD5A3fg7GszLjtceppHrocdRzkRbtRVAd/N4gV041icsfMWQq
hJW1f+4VJbxMfMa1P+n5p1uwvhy0j4xmqWcYQ3E1GQPJkQUtuOUt6O8Ry/4JuILep9POV75lN1fk
amUkbk/2Bwmk3x+l7qiutraL57WOrrSya7yscLgm03k8+/1+2Yopn4mUPSwvxajo52UDlYig90m5
Wz6PJYWhBJWrF9jf7dltTB2B0ty893Tkvj9QOPc0CeGrTqUWn9XKdpG4mc6bzY+1bEEdol47TlZd
M3iap3ASpFgXU/vW4MBf3sVEZLVm0ald07kZoLDZJTSr3n8NOSqX12jqIEK8kIc3AdG9p0wOTXJx
/2oRJ7xsMbf8PAIh600SkB03p6rYSBAPHemOthn7lkxaEw2LtafvGrE2qOZjH+XuhoNpeolHAMny
N2zJXV5VtpXckl9HuCLX3K1lKfFLH+SH5XXQwcrw1Hq8bYQSHCfQROhIOb2YHhyXLZIAqVjEKXE7
V6VxECS6b+PCWnfCBoeloXwd5xEBcOJ6pjpFp4qE2DuzUj8HJRnfOXlU6gGWf+2EzPbJ1tXWtnyC
KtIzdUnzMRW6v1fRJGz9UAxvGp1m+URhxuOmpa5x5HqebkDvNVvLyR+XB0vEJRRQS4tUTae9jKWZ
fb8qPqy7YVC7h7huLADLqbEpwCW+WwOTGyt4b8c623ZqWBzcVK0eBQW+5eOrVjusKWvpV3ngj9da
GsFHlh+z78e31rST+67RdTzxsFGW+/OQHilt6lfS25id5HG7H0Z63ejG9stHLHRwIKDaNOJPI/3G
DLCeL8+04GYy10ud24gW/6mfGKu/H/BdTxCn9UKesbbLlXreqa6VgJIwvOUl+zGcPGeOKByotX/b
TsiRXItFmuI0LqgienZVU2k3ZRPp57kd0ODI7z6W4YEyz/xU5CbrM22E8zK682upMrUn2+WGNkdH
9xcly1jW4hhBQbzvHOX1+1MJDjQ/KoZrNTKNK0ehL7A80ITzJQlIZO5nqzy0bsIad+ySd5q9y6ft
5sHcYHE1gbYV8O2ET41YFHffe6fpcrKGy4ax3LcvZtiE369aa4gUKIze26iRkcunw/cPmConwYX+
zYE/tdX1nEMGccKjU0csT/mSiqZoNHs5xLpg8K+Xww4mhPEm4h2JjZ9jz6U70BLUIAZUXZ1re+s7
9qooQTK2XVoe6th6I4Wq3MNYqK7AgTA1yfUeGk1hX5UJsC7HJteq6nuuqt2dq5rFIbZ10ptVFqua
oe0GlV5y7QIwZebnXMftfAdPxLgqYFirDh6MnBUsl5gPa4LkJiLSzfXBQsvdDIbnjkilaL+82U5J
e0aDaZoNTvGIyOIQxQOQHr/Sj2Pv7GtIPZyQrX1l66yqA6NDjxrReJtFf6+kxhtljH0aO+ZTJ8Jg
LUTf7zurFVs0B67XmOW4CXts5nObVCe/ssvvP0EmiDWnniR/tPwIIRU/0nJzsRR3vTjBMwl3f9jD
/9xu2Xj58+PvRoYS7oJ8Pi0vt7zAssVvtuafOxnG3TVafTSNRkxCUAPN95j00tBW2kgBUWfNTjNd
8VrFekTstUGY+ASlnfpLxAooVFpQs077FIUvGR0uJsR4CmqL2J6mM8pjJf8kncpct+yZ86N5O2p+
MxyHNmLnqgrgHeSkDrtom1rvdqtOB0Xm9hQ1IMHZgPIGKaPjIjDGG6e/to3O+t6gn0hLXHJ+Mhn+
8x37c1IpTu31Udwn6bA2Gwz5rfpXoSh8IeJBMBsurmUszLPpAsEPBrF1h3YTdtm0iar+JWoCMHwR
CwAfUb7dDBvDrK4zWz/bQd3slt3DWdZsRIKCtUhgqVsKC4a46h+XL0d1tMR6vMrUUpYci/nYGh8J
2fQnhZUKfPvoUeuJGGqa9kGNw3FN5Gh5bAdYHJWmksIZA4mMtELZLvctj+YNU3RSyb2wmxIvHynS
2zVK19z2mCgEZauvlw8W6rHrFSWruCLN+MaAaoHBWTumYw9Nwt1A929CKBmbQvQXA0oOOvonxcYD
vWT+OA6RQ+WkN8ci4MILzqInYbHzj34SwrLXG+i08vj4fnUTwPdx+T/DcLKOR5NMWaM9aH68b2gZ
7metyzcBQxUtFsQhM11rT+pakBilCpILGzlLH5NJ19a3cKO6nSqDHGNkQDvR2GeL9EykQIkNj7pO
aYiUrrKd6+EpMsjPw8uwLwLXPbJYNFozOoYqocSajIeo+5EiZI8fGd6Ntoplb6/EDLzS4DfBl9Nh
CY1YBJvmK7bJ6MZnkNBe0y9Gj+m0Lqz/w955LEmqrNn6VY6dOafRoq1PD0KLjNSisiZYlkILB0c+
/f2crL2zdt1tbX3nd0IiAgIiAXdf/xI3+YzZvTkOzx8C4EUPvKjdmiVio1FmPzK2+63McMkqG+sZ
R233EuZXrt95t1qFhdds4l5cprV/7Nj10g7Yv+dtYO8aoTFOV+z81Esg7cDV2Ydec2g7d4hWmC2v
zT6b9o7RB1urN7prDaP3IzzoZ+l02LmnVn7Gqqu+nyeRbZIpci+OW1m71MJyYCIYcU0R0tsRtmCd
+g77n3DEEnAa6VuMIUNjmgaYZ5q1h01Q3vhkApJcG5IkTc+6Fgl+3I+RPYS3GUGyWyvPq62j5/O9
VoIy8j2kR3ZgtlmcJidjosKBHh+S9WAYh7rIzVNsB5dJ1t5uEXBmHkb3K9gv+R6S3vldqqfUgLie
3gatjiF4ZV79nTI30/A1Gqqg4XK0r1GWPBHhJjHbEiG+AN2zS6Bgm40UGwBEPF20aNN55CF4Eg1h
7KbRvI3RAJ681mEI7qeH2GKggwGKm/Fc9wk8qIwfyDSa/WBVV4VEwf8xqVw4AjP6+JVWVF/CuECx
VE3lOnb9d83iIj8ce9hxXd3HBG+k3WmZADl1p8R7RlQ3YotZy5OU6U1S5s4uN3FxWFaVf871QQoP
A+b/jNs8qOI4YfFg8BhilNie4MFqW90bP0UZNXHQmtvCgBfW2lG9ycmWAA5uVdbtcp9jm9zwNtRU
3pyjWTjfzzoRINl0dorxKkuJUNRNiEmeRzMq8qB7nyyLKn8Psxi1BT4Z/2cirQZ1JcuksDQcA8pS
gV1QxmY1IQcv3xYlVkaGHlvrcq6uq15/DBre8ojD+/eJr3s/5yCp/pzjYHAKBbX8LJUDpkjGcFrm
7DH8dXHZoJPGVqRufYiEW52WiRUktCuieIpsEqBj5XqzTIo/U7s/1vmZRmU9jmzMMVRcn4XpUkyU
yQp6Jrxby31CwUQ6xkw2ik9n75SpfPOY9PM1MREj8WbeiFc5I0mjrs/EB+ZQ/woUJFTdgEZ93u2m
PgBDUwI1d/NQPdv9DFBj63ehLC36EnV1HgwyEOTE+yJSNVhNYj6XN6pQym+1TFx666tKT5AQqJ+k
KzL8lvNAEbm5K5bLybAZxT3kZtK1AzHX3W5Msje9I83X6aONmFALdX8mBnU8nZsKzJBCSHgLvIYA
cbbybRQP48mx7fEE0QXb6WAoV9Uc6Kc0LaJjRg4IQyRe2gUcazRx2Fu9LwddClmuy4/mkOIAB6qG
mMLCuzogK6whGtkKJbkMJjd7Z2I6knsRXoBh9/gh6v47PfeyLnK5EQMpqLhyX3QQnLc1bIMLcdDY
I8ZonjI82q6oFeLohbCRKHKCmmc9GvceWaJUdxmMmZX9SMasgOKa+jcj/mIdw9w3ajDFpiCnEmCa
ZOsiDLFlEhqO8qFx6cakAwKOWG9FB9ebiXGGxYPNd7tLxlh8DgqTqIWweSycBhPk3so32UPsBON9
2c7BNWoxPFvw2EoDCoJWTG3JpiS+ciOj3U9JNN0MgvwKV2olARuuCUBIksq2NQfKNKj/wGJN58pw
qn2RufFtgRET0hSzwCWkiICUMTvxRny7YbwMdyYI73b0hY5iYBjuPMdhGGXo4SF2p505a+VtQQrK
5LrWbeiLcm3iLbfH5VtFXdefjMAmlEuot3U6ojJRadT4NSYrY7Kq3XsadY2PVBf7SBKKKHjM+/Rb
o4f1ZVkCi6cLWPFSwWk8W8NSt1/G0l5Pmmd87mzN3Vq2AfvCLJKXEQfyZb1X91QRcEQ7uhbGgk3R
7Ksqde6DoXptpsjcBJkFpiRw6TOxTFuZs/NY607zYlPnP9Y4tpNsULYvlTE7mzEqKQqprX6mo16F
EG7V5JK3BZYRq9yItaOOJ/DK66fmxXMJyPWD4Iuwkb+4FpGwRZWhJZYxUM4uKYbxXl5n0HdvlomF
yhbyxBgQ7a6ET3VlvEmtgTxQOI/YOHUMDOh4tE4+3XaU2xl7PAup+c/YGyeHcsguFFLQRFWxiWKW
uSmZi22cjBU+cCWPjiOzU0tQyV2cN1j6Y2uMKeNUbeB+SX7qVqzHPEX4k+rQ3DAkPnkzbyCMLpuj
HjvmoS1zUhk6HQp6XT9Ds6e2kbSAbTbpRaYF6cz37X5HvwHbNdrKL330EGQ9mlxLfx795ES0abxO
3Ug8euaYH8uxb9YwuMCT9eu21RxOwqMZMVxcfokDhvY3yguBm+PWzXIihNKMpjCQ7V0jiu48GlX4
Hc59sW1bqERbo+2OQyPq54YCRxdV+Y09p5C+RuvaDcp7KlPmYxJb8hFT9txLSzygUas3Y9felFyF
603FQVqyvFqe9MT18Qgudx4J6nJiH/5rNHXlfV7m3cUym8uyZHiQ9jRdULnxSJ2wonhtQSq+OWhj
br94Y75v5qr4gqH6tA77NLru8/EV8u10RVkU7NtBUOb5jnkHxd68Q2Z25aTg6IVuY4HKqG+N8oNr
TnN5C/dp3UGtgLDcDJskdKc7i7DQYx+rBAZESGEFWaScKGijynP5utL6ZAJWKi44nG20oj6MaS1s
0IKV3Su8K3cztq1DOGxUPWJEdOu4wv8cKSgBqLK+okBEElMRuDtsRnVKH9P0FYni1odA/hoEPYyo
PC42kQ/PudarlpTsST7IQvAGFXPydYySjV977nctJZNkR05ytKd75pOrKbe8yOJXCJDRrvBj9PKd
Htx1E0aMzvhiBJH1JBw9oYBIQ2DGOtq6UPxcXLZS4aRI6tBVrNpQPLgjL+dxsj+RFID3axhBWVGL
ohk/9Y0B484cfrSOPitZNzEUQX4zQQY4+ymJYZYNAuy4qEFBLXGBbCJqpckEbgK8q7tfg4LyPRSP
GOUthQCqJNMh0n3vfjZ0VYbBbNW25uGx3DsO1oUIiL5UFJNfynIieEcbC3Qk9JKSoEQV0STUcaYs
pdjQ7OAmpk92Mr7izptibZj5b2br3wnfFN8Ht6I0E4YxHvEHwJ8wIXiMKCCcO7dwkoBInUwFaUXt
afJc9zFUsSMpPYK95s3mJiLdemuN/XCT5MZrnkQ4ec2tvNizh4N+Wj/jC+kVqf3Uu+7wUPDMl5Yt
b/COR6cx+caRmwiRluNX20ZHNNe1ncQe3HXOdS8fKpE/GsKS29SaP+OUD5HfNxnXtDK5bzUM9xpS
ww/RXPcv7PMpa2y4+oIHo6FUvBbeTJSVBN+agpohGsmEL3M1+ischbPWcj9ZVPiL8jhiVnZjiXZP
Cpe+E3ZIwLceHyygpAMwU7J23ME+lH2pq/a12moyc7axCS5jhTkehpgtr9AQjWs7C+W2Kk3voZns
YNUiZD/lmUVNz6m8k8y66Ah6NBNt6VzSTI9f44h4rDnXvsSGRo0uHRm7RhPxeryRv7bjN3scqMFi
GnuxNJvAmqY3rtu0ex41M1z5VeFcpV37uWmM5iGP6voUKnzT9RvnzX8dqzrat9IxHgfDzM+BLIz7
ksZzxds0p+dbWk/z7L2luB1rcSVXrusifQrN6GigSVyTnJXu2xlgzq+EPPaO5eMUGDA6k36+pyxC
I6ZHuMuih+P1XyHurPTqYncBegJbu6SQtLfUi+v7urGaHek0GPS//wclRutWZD4ikMd9A9PytzZJ
d7CRtb0zxPnRx/mKTo/1ILLEOupZXp+xRLCPBuGBVu+M9/E8ateG7PfLkuP2qGDQVFxanF4rjE5i
dBI5lrSJ9Q130G+NY9i7gv8+Mc74VOSt9zZAiUWnSlds7eHGfi0lhQwh5qd2hHhh+In9GvRPqB8n
NOE+uqqw1fCltYszmWmKSqSf22L+Y9JUe0/rvlPJIGAqhFio4f/Qk9h31qoJtbaRPiXahK+z8o6O
CXe5mbIuuOGpxBBAGuR0wdn6Pjq5vk5jez5QpkofcgIbmtY/NUT7ncgyfGitiLuwbUFIsZ4gZSe7
lA5DsXYsY6TMMt4hyph3ZizM1TKYbotOnsPcRL7XBg+5oUGASZLbroD2MLpBe80rysM+NB8YVtXq
CuE/aRcR0sESwzYdngp9IpejT/3rVnq4zYreeW7iGJ9IYvaIca6PFI1JMhCkJCQl+0pHBCcO95Tp
w0vCoOrZHNGdhEO5HUNRv6rK41sSixJZ9+BucUSgh1ZQQOBq8otdD/1Kgi+ctGGSe6cuv4Lw3sg8
Me+GLPJ3GfAYvn2pvu98QhgccijQ5rSnEiPjZ2x1T0lUEDOjHpO+LZFXo0C5Q/P5RUe0qIbwwx0U
++Js07VfhzGK2ahq98StqCsPnyJrhF0Ej/VrqHqU2nhwEUMQsGgjPL2zLCz2m77vv+But3W7IN6C
F+XQg4zkdsY6ZR2HGkkwKOK0MN0WbZXQ1IUgSnMVrS3efwT2ZemV01oPtkeVxU20+cbUknwzQMI+
RMEY7nJqH5Tw27dioAjUNcUPMBqqaoZXXA3E5J5MN7kXfp1sSJqtDo7fD+vS4oU9uw5+zkWFsY0V
eUcN6+pD6xuYHQ8EY61mNKGrxBytgx3bm9qr8hen1IFYwOtLmdHm49f7Raex0OOoeKg9cqW8FgPi
3g1uEtOSe7J3+vNUJdEZYZC7NyrqqWZHLcvtX4tKRBRvi/w8esa+DSRtGC7oTuShEHRDWN/aBuOD
9pKk1jbXlS5dWH15a+LAseYUqD8ZDIW4bE7KeorkLOE3RHd1ipUqp55vAbCM+0Kk+j0PcDOuMkll
1LYZ+NnN1UIVL8oYM6Ckxdt17g3eK3G4j0kM3dN+QIvqzOZsCdmc64RWvmomPA+Kak+PI8RC0sy3
epk364wt58YfmzNj5WvNhZMVyuFpbPIL+fTWkb5JuSltkg1nHIbPdLNo3drXWIr0duwccdYz7ZLH
ZnbtZyQ5apMdX0C+SBzM9fgqy0nLKmR7JsPraOiFdhtGCPrGnkc5Bw17wQpcpGX3LHFKz5PiWvpW
fq2J2ThKJybQhFVFZkCnJYbTrPPpmgSmR/Sp3mOvSwN6afDS48dzl4iXftyPQCf3KdFpK80V5r4f
q3Zb2xlGkOAknnHAgIAHpkafZzXlPsICel04e5NyxWfLpeKbVs5nB+XbfVrztm+Lwv2iC2NtVVH0
kE3YH1sSGU2UfIYTibDWcTFfi+T4IuElpeUYrIvCzo+aZrcPmcMNS/nj4KPbdtHeRkB/hSVgu5QP
/BqAUo2MzzBhVtH0RXZquGt9HvHZgqkREq8zB+MpSbKrqaefUzU+CXMoKwis6WCQY2vuZJ557uJx
RvjBL5FO3fiC8IRoIfgUFJi88YU+C0TKsLnHgQJL+yi7YwxBFFzZBFu3cpuDA4ChsIPoskyS0eK4
pdFvgkiuG1t6j8skA9qdzGY1JMX4MhSQoUQapfvEitG2uAESHE0/heQfXtqQ5tjGhhNCnswOuYz1
E8Fs5qYo2vozSNWttMJPmqMdGIv3dK14FaQdw1e/8/Pr8rM58bpLuwhrdNevdi3lHAgpuQZtq8/3
E7GE/Gen7FHOFGoCRgK90Fa0UsZ1WGsFiD1OE1ZSPGpBVp110No0grotGdCQzzKdkq4lkKdu6rOp
kf2RRDoc8sG2jhLSXikN4zK1DDOr3BP0TbR0D8nW4Z5k3DYO+V3n2vKS9sFV5BIkZHYVJLOCgrMG
qcXDUftF1oJkZoDvoOVBy3rrZGcJvWufGhUgZnDvt3Id5NHn1vKCZ5SIRJjTHYEjWpHiNzrl7plB
fom6JS9vIJhse88cruI9BszRTUQI35MT43lg6MNF4CizqorWuGki2zsKv/xkNLFxA4/lXMpEHK3O
LZ+80jiVo0gpyGAHn0xIpEPcj76M00mm+8E3w0cxTMOjSfKV2WTfqGPJi+ZE7R0j4IL6XkAIYagB
L+DVgNgnFRdvoPCK2YQFN6ujBKFLb42zVXLIKqyeeHnkBykDxN5q4hKVtZLWeEYZVFzhvZIe6APB
ilZmUEXlUB4edOcxlvImKu3iLTCJGxUmhJQmesDPPl/3XVa9lnVEAcdzvluU2d0yIDHTcujFO8Fe
lH56wofIuABTkUhAqeUCHU+ehka7kqXA1qOVr14PsRYf7eRcReEL1hI0FU4N3MfwHcz5NiGfPhJW
8RhKs7uzNBIyCvztTfqhhd7ob52G2X+uUTPuDB1yG1XTo+NjpwlSaT3rvpXskgm/5kWobbrQBcbJ
yx+GwgCq99tvOP4/eTU0HZIJZ4avbb2jqG3vwPUawwyvWqP3HwqvvsRZgaP+7JzGCpBsaogodHjT
rQA96L3puHWYoDo3Y69HjAnaFwwB7JtlVRy3/ras+vrg1BWYIa1mnujhlmY1W8t6ANWEZnk1mc5X
G0hrXXUaiuh5PIWdGG4xMBtvDaeOdgESQCo3HSQiqsmpQ9xDPur5MyO+a6RKYtMkHTK7QPdWEuLl
geq7BfIRuVepKW48KBDSN6PLgFzrXoJnoGjUnryOiNbWsXdI09KdpVnexe0SLKXM+t51eJhKrdqY
GsHLZpBTFJkAJ0tA1YNvxMEebaO50fLqyZxzHr65uBUoU7a2HfCO9Y0nN0nEIYoyOgxYswzQsg9U
xSAjEmSP2dAcXXI7+DnBNCk4ZSUOhLyniKYoNPe8TDSCqdYJukAgl4BcJKkDI1TiAbK/ced1VXYg
jCJf1REeyURDJQICBJZJ8+jbd1NK7aCRd6maCGWwZsNA8oS7kVRVNwaBw4OevRol1MZpMvqtO80G
TsO+AdRt4dXAuwbOTRetrCItCYTrcAjxBZr7sTZvErx616j98E7WgA2nQRv22Lp52wYkFQFP6Z/I
KfPRhYuHzvX8M5C2fw7I0tq06Sy2mlsVqzlrq6tEK+eHNn0kthgzIyPx930xNI9QQxjIt9JURgLf
CheaiT3F86YeRoIEcsgart/iAdfGp6BWLJjyrQ2L6DL1KiZ1nrqbIeHBDPUnq+/kJcygXmXC1I6a
Ed1Ps+Zdj6SBPk6S5z1BKPY+rsZMY15TkQajhgMnm8+B6OfX0WUM6oRWulsWIYhcudUMRxyIYKVX
ZXwyR8O+qS0i02xjttelU3+yWmndDsO3YTC627mNkDJUsIE6INgLY0msojwc8IcpZ3QaiI0Pu8Sx
4/Altcd+lw26fjST7pYHjUq+qfcYMMAXdZvQ2xvqVo2rGtMCOZ8GrAK2Ya8K2Elon8dlMl6D+oiT
pLRarWLoPAf4tic3M/XrYiBXoxnK58LE0QKisfXqihlPA8u9Ey7Cgao6VpXlfrOjCF5xl473uDle
0TsIDkOiQ7etsvSJcmBwnSg6uW81J6ehb+3bgX1fEs9a4xcD0hqfCuCoJg1XXpjChbTqbk/4NTV+
s/yWiIghT9Je5+mAVXEU90cDQOXkKc8O2wzu4U2nayOL7cOyCNmr33hIc28xh7vCcQjOWk/Aeubz
rFiafoHNXG1BSt11P+X6pdJ7/ZIPJm/0lCbRsKIWd4tX5c53b3pt+1DRRdYi87V0df0pcfkpIq38
Obes03q/IaDO2ntSgz6J6OrByoMLMEr/Ok9AXJhLQGwymnU5NgEGJRWvDMJ/d4hRO0qI0fQZYPTB
GprxIRHtAIyeIQBwISx3A+YNTmsmqzTHCnBue+fJxmwdt2lXfuKSKIwlafXWSf+piaK7hEd9Hzsz
+KIub7sZ+QllFobtMiTDx4lH/4tSyZqpB0M7jvJjrsN50kvIO6Bx4aPdwp02Y/fkxfl4bemIzeKk
VcqBKj8issVNWDfCU7bLLXu4SvOe/AjZhW8Siwevq91Pfep4u0q63wYP5NfocpgvJgQskevaPRAy
qZtzmb1CXHyJKE6ey5lDDIzGj66EnlAFWnTH+xO6fYaML4duBEZJqSAXY/ywTDQy+nCaD7wTmaNi
M3vBvBlqL7laJklHgUPE1tuC4MbwLA0tijZ11303eUUeRXQreXsdMjxfDin4K/X03t+GLmVmS9O2
FZU26NUGKshEpLDZjWIPE0usRFhQ1O3JWhQQdxjgET/uS0/u9VQDf7I1Z+9S+zo4wL7rrKGMJ+KA
IRCVyYP/BQ1acCcBuPBl84s95QAsGdrKWlcOgDK5c46Ch4U9mP/fceF/5bgQ4Ffxi0hz8ybf/vG+
4/Vb8f3f/9zQk2ySr/If1Y9/rKu8K7781Xvhff+f3gue+68All3gowO2TN8wMTcYvrfy3//UPO9f
hoF5gqdbSPYMW0ez/DPYzfL/FQQ20vLAMihxALZ+eC/4//L1wMKXwXcdzzTZ9N//9XX8z+h7dfuu
G21/W/5HScJ9lZSy/fc/1df/Ki+1Ax33B9syHGwXLNdSV/6rvHQySkrw06gftMDE8nBVRD+cmREx
wUNQ941iQJnMwMT3N6HxHfYR6OcD/EdScL6ZAIwojbcJg62oSA8D+aE1fYUbKT4Z+KPI5PaXn/nn
yf/lZP2/O1vQE8Oy+HlQySux7C9i2Iqgu9r38Y7SRv1ErGLLULW+1T388EL7E9DvFTqxLf2klYPT
aoGIGvFMPV9Pfn8Qmvxi8mz1tsnghV4vEWh2Hl7gZO4Gyz1ONlzyAVCdQXQHrhjceNb3tiZaDkO+
OLzhMILkKfDzdVTWt+pw+H7i3ck6PpE1w84W1Vf1mZ5Si6zTjfo6vKcOQxDy7tI4tL+TUYez6JWv
Xt+sUh9RhxS1sVdn4NfDTh1qcKCb+d1Wr7/aHP2PkxJQ1NU5qRNcTlgMu0p3ti6QnfpMwuEigTPZ
gJlSzWcrLNmDBnQMtQvzgvl2CNGb2Xx1tmupyCa+fqM+ExcuHSvegOzKZpvAtKhmF/VROhYhQuMJ
NM+XN3Y2Hs2uWAuY4AIbGbW3jdJBL8LPbiuI4eEYSVXiwAFQrSEtYl9BuTqa9oKzGoqAYhe4Rnru
+vZgWz3janONJ9ud4NOVnPD/5GsHtBEmDWSUdeRr05idbYbG7IH67YLh5mY5L76cWjLeZ++Xqr6v
pVPmBcZ+MQ7qSUvTqKfEy1/EIvoXgHXqYPjfqAvgODYE1hCzCPXzqGtXX76sJ1VLlNlOzaufEKxw
p7a19Cthp6fZI4CWomI/2/rIODLGQzG3PX4vfU/1HQYijwYlRpf5vrpNzccQbrpOrLsuT0kA086R
qGLCtfqwSmOrWv8w6WgOaJ0Fkik77XddWqy7rjyr9SEsjL4PN+n8mTH8Xh23zfpdQnk343DqECbz
gcQDtEvW6qxc00CY9L6rT2yeSMlDHNJtQjEmZF5tE+qwAEZcGUfL7EQiD5cPEFN3BburM1C7DfnO
DV4NyDsZMU29mHZ9UCLG76u3IjXgEltr2/UUf4Lb/8qMorWOb8EbOM666bJ7DDsfg4gxNb20z1lb
KOtZKFyU9ov8eahdWGOKQuM7+6j1zi2WBqJBkRaBG6bZ2ovNhduwKVEcr+gED1JSyfN9GBKfzBbl
Eib/tJ8p4vVJH74SFLgpQOAhLvDAYMJwmxsWzXDEfdZBnJV3RIZhr9ZuO2X8nFk3vMSid3uM//ib
F+7Xqp4otZGau7x//1z870f8Z6riv9Q+HyvVK/tj6ZJ8baq2+iH/x0/tv1eqBWp//9Bfjsy3/zw7
1XD9ZWEL/CGnu+57M91/b7tc/tFQqE/+bzf+bAofp5qm8O1bgQn7z/bwnz83Hb/9+580aCYWG//x
6zf8pRF9mSp2jf5mnz9Mi3Sb2FOaPxt3Iix0LIxFfjachmGwyQt8mgHftjxaiT8CUR08iyzbpcF1
dUbBpvlnu2nrNKlo/3UwCWIQfcP6f2k3f3dl8Gk1DdsKHPwe+B5LNVS/NERQpdusCcRwbYlPQAoe
RFEBVjdSD7tFzfzLL/M37Z71u3nJ79+mtv/ybSKysEIa+LbwMv3AP9R9rkbEyKuQAemKor/zUmVn
DGP31SPWa/anept8j/bJkVJYx4h97a8RWD0zotl4R0ZbuNRRAtbQnWyr8/98qoar4mh/7VHoPj0W
/m+YReKlwD/v/+pRtEbu5LZxoaYQrWoxU7NRk2CwRjjYGlSkPoo9rExNHwnqo9fO41ErVG5gh+bq
JFUE3TKXRgHS87HBEc50jA1tHwOMLsnOywSEMt2Ftv6ZFmU8wXseSQSbh3WREs23rCOgHiNiF2MF
QVF+kyUtGStCKCk7VE+paGXLBBNSRJYMJ9KtTd98ZalklmTJZFjC0Zbl/s+sNAoNt6VPw7vk2LlO
Mq8peCgjW02cPiYQRhrG+6lLzFV1Tb1OwBpnQiqmsa+d6PCxqjES+NOzh3ScHykAc4U7ratEw86r
gV66rs62ktxKgFuC4tCLmQTvIimdw+pkL9Q2d5kuK3SVF4fgOVnHRDquB78JqZ72u8quxcnuYa9r
6EPf56BpivdFRmqVNMyjo0KksMAkubaNPXFaJkLNERuIF7tOWXUJ4gt1GIoewM7PNL5lubLzAIvX
8IUs6wMu7ZQiDEjtIP4SfqV+0RMZ7pZVcqZutZT4t8SJvPqK6hrJ7Iffp2LrqqVl1TL5WDRE+skZ
UqKzhVSRE1z/kiuYYo89Mxjlypf/it9EV15bJPvleperXOZwrSq5CdWPoPtZvSvm9OHjCs1MEz8v
24OrDuxidd/qWAP6UDRLf0S2+cvFLz+DYefEgQDKTRqcRk2H3rrMJaLq9709H31CXHeB5zwv2/Ik
jI5tTSCAib8iRHuN/A1AlLjM+erApBzkd9Xz+6LlW+Vpes+2dBy/Pn2kXJqObh4G2A3L+uWG4T+O
RUzAPQ9DnZ9IYL+J6XaO4NWICRX3W+QKI7WfkwyEs7Jhb0EHEEmxsroR+cLgMRuVk9gmKFmRBeMY
lRjNCFnWg6xYzgdPncNy2/bqnN/n5u6ucEIMGz/u1zpVAQDLSbUVfd42bIDtOZtqOaU/J46SLgCs
cZpqnUqvp6c7O4dFCYG8piWckTtnWVwmo5JIfCz+9pHcrnGqaWFV2BX/L51Qq1NUZHQTkI17ezeo
9gudftkKP/Qnu/5jsQxxKgiCNqFm3TubNicI1rJCk5Q4dUDXmL0tgp9PH4df5lRazKHL+/dP0Qvk
qRuBRhub32sg6e6ELla8zy3rpnrk9V02VJuzPg5Xy0rEBdS5RaACIdTmXz6J4kPDXP6YqndWpuJL
lrnRTuvm0zI7YbYzw1Zg+zLBnOctpsnYtpHGGOhjw7K3+Fj5cbTlM5qPtD+ntIBA8g8NyvJ7uzZ8
35Vm3ncxLnHvwo5FzxFRTuCfTaeP0h19xOXcvYj7Y7nyZWIiNFoSYN+32ljEQVie1FvvfXuMnh60
96XCtmHrptZVOGGDpg7y/tnlU8tyZcB+/1hc5pZ174f7ZZ9S64r9NORn/Di9PYAUxuDqIfu7w3ys
MwfLn9dmI795LbavFhbci8LGH5xha+Te27KUqjtXV/drjvXpZlk3GNzDy9zH5Pd1xYhuwHWsBFhQ
R3isVDzLZ8o5/jGpi//bfZfdPrb8rv5Ztvz+VeoMP9ZFSKhwgdxbKsOzIWEA+StCJNXgWrGx9cY6
PwBNfrJVBuiHnmFQrZ7A5tnLNZPU0N7UuUVJEoVso2xDEvJFdZU0+sGq9x393kox68K8vT59TCDK
/7q4bCiJN20Tck4pVfF7qpgemJPjeknOKpdoVDmQkmqpvNRO3dzLxFQN9MfiL+tUq9dkMNzfs84Q
w+DlpZJaywEKWTcJhsEk6KYDea7Efhz9vKsYb8vP/Bw9qL1+laoU2ETlwZa0LSofVtP7B5sxL6mx
yzctChpveYKEypcdMxIXCLKBFwM/bNU0SNQd4R1KsqW3psqoDRUFvy9UcO0yuzDflwmVcLLoVNat
T+jtOEwh1gBfl9/GsVQwbqUyclvz+jfGeUagbhrMKSMlhCAFYbtdSupuh3cz4DcpAQSwD150gF4y
4eSMQLuKTnb0FKc8vPioNKdRdU8CryPVqa/D+6TqxW5Zp24Hi0z3QzOmnHCrzZg2mBSYaEJa4ZFQ
HGZ3eN6h27FvpynKTslwrlTicI8UfI9Q9ShUGjEFBON9MhNVHDhuRgLmdEBt5V/XxBnHxBqTA4lF
0kTI5VDfJ8oCsTI8THRgJDRh6d2ldlNDm8J0Y9Ep/RbN9bFOV3nLGbY+75l3S8rV+x2wzCYuzr8+
JvjrJEY0ZJLk7KlMZ70l3bmJ7atB5T17JoEakgjoXmVBy5FapjNk9JehFq/czrtxZ3RckLWJbjAK
4wf2VMXWVF21ZWKo9s9RIo5lEemnsZ9df19W9jfyJm/L3CLB2odYv8yJtBhxqojJAVep2MUSnJ3N
/Gd+WcZhUJywbVercRJFM6E+CwB27h0ytT9WLZ94P0bRqSDuFo7PCuWfg46ORkioSZ77FkZRahZp
JIhH0mNnbnf0iPQhKNhJbaozrmP50DI3qpZrmfvYsHzufZd5TL7lqdlul3WeEMHeb+ydW5fdyVcT
MHubn0/NcrMbeCWXBTQphBXLOk8jB4RizlU/Gc5xWbVsjKOhU107ZJMaTim94PTyDtYsnrTbZgj9
Y9k5tyMREDvulOZkm/Exb8Jhj9cNTPr3dbL5HvlRszVreubLKjIc4G2RZ7GSaq+PDR+Lw01ND5dE
IISh4wquv08QAA0cYpm94ffXGLikOwnyHmwdfzu8lN/ReV0GyNK0jntcHB/za4Yd9xqwmBmv0B3c
TwCI416mW2bM8Cxcuuc4rty3wxXhLGqUBMQanaYexe1b31NMy/a5v8WfPs6e7fTGSPdFuy60c5Xe
eCmKEp6ZvWeg3WhhX/N8X5XptRivuvEK03Fk4EV4ltrRD0h9uaO+NgRk2R6z4phNFZXVXch17dxT
eeWvqdmQriK/zhTOt8UP3P0bue8QU2ufEUyRdTA8SO/oYDmlTzdTsyqyF/gwFuyBTfyEEEd8McDW
8K8zH7t4GxcrG7hoNaYry1xLbUeCmU1xS9+5xbGrt1GyyxCZ2zc+rPynJkUr8iW//B/2zmS7bSzb
tv/y+siBumi8DgGSIEVVtizZ7mDIIRt1XePr3zxHjqCfb2Tem7edOUYgAbAwKaI4Z++15oL3u7tY
5+YV2endsoNj7vmwWc7G2fKzr+ulD7If68F47SGo7OtAebC4EoGe/OodF9896W/aY7WfTzjdA9A1
gRssIcrU5N4Ip3DYoXZ5cPa2srMfmHRSWju5QXmLre8bvvhkuEN3NDT7HLdFeoiUUz/v7Isx0fY5
aIywUZlSVgy+kVlxX52sw/ZEM8zc54/KXfx9fUuemx/1pb0szPz9bl9+BjplM83+NKAnutOf+s9m
8H0It5sTkSInPlV63I7EMzxyzlnn+uFsLKEDQZ5i7l6N92TbZk6Ae9g4VuXebj8PWZgmH5BhE/vX
AaRqQ2B+mgte/VguIl/Mtz9uRWAOvvpm1o9J4q9f4vqgqHvbCLY1oHSM1XAeQ2r0BsHiOGUoDizn
AbFV728aCaJYK7qv3c3FefT4WtXJ9quP9nJ2wd3s05M2B0r0YsDdgXcHLg77IAfHp/GwRZck9B71
oLolNfAr5Kb+Tb+QMVH2Qe6FCPWRg68fCzR63mFYwsHbzzDPKYjbH8x6V70azY26Hb4MZZDpj1Ue
NggYDmS+KST27tFc4ybiv5RYk2/Om1NxJNLxukH+6Kg3EUNhjEL35PTkz+3q31hPk7JTbrRDE9Qv
1lvCfbAnPpwj6RJ9iNXA+TJhI4r84it4WQVGfOabN6YZTl/XJ7oGuhmqF8Zej8VX7TuYTyoT6jeP
jK3z9KpyVLYXjeyV43SsYEr5HokGjFFsonr8FVOFxkx5p79UqEsDPHPOs/1teiwf3M/tabktobBD
Bq0unP4KsfJRMH+cbDxbu/Et9rvvHqePBoAY/lywaIeiPpjmkU/I28MuGBZfuzXOxmO1AiHce2WI
+yL9rt7Or8ofxQN0Cp9J2pP+OX7Ln7AuAMuBemjvIJXe5S/tC1qwR/wO8QFk4I3V7Oy7OiRMZ/tc
nMy75/WD9VEJjYfsOx5IB+EqJLAAHFEV2OflUO9bEuNJ+vg0HKdHPTRvYIimu+5ZJwHhldlxfuqD
ZWfulc9q7WPNDYbdGIxPKYlO9U7zmRUI808BZQ22G030Ewe98jh9FWpn6CR8RboGO+zeAdfUFxNJ
yC7+iH+Pr17vS+rcO53ZL7EJO/3ghtWj94VcnGdU78EW5l/Lo0XKmZ+690aPLGvv+Vw0g/hc9f4c
kAwU7eoLp1t2oEgXxjlFMo7DCzQ82Mt7ShLzjjMfusN2l5FisRys4/L4RxTGl+EchVW4caISQ+Y+
DCF2U648QKE8vLM7DIIqcJWg/cjf9DTcIFDNA8zHFUdqHCKMiSfiNIKM0/rB+9wKgNkO4UJLTo1N
psCOqJ/2zgnJ4HM5Do+IO8ZjvKfhccy+zLd194m5V6YQQuVX3sF60QRQxm9Kn55REJ/aS3Qoz/Yz
vC33qOy0EGP4Pc0f56ZtDk1ocE/Brhc4CA0O0ONgzn1f7/OL92o+5J/iW3KqvlVEGd0tZKigK/3z
vuhWLQUfeYs0uGyUKD1Cikdn1XS6Y2JEd+jk8fSLGQ4cS4pOYm40zrMBlc8e96nufrYzl7F1aBKs
hoetGQODCth5Ei+Ra6Sp/1wDyjkImDkPz56aqnvEAKSL9wgrxXMKOSv65682cpK+WvyGO0doBxDY
+PlQE2/l/EjqymFClWACHv9aZJ06nhUDD7Bckw/0iDKVWrWpI7kAWWciCONtOyR5rp96KlfuDA5k
23CUvq8uKrVHhHNt4NgIHfY9EYv+3EY1oYbTck4aB109smQEQwY1iExuRw4POdgrye8iD6TzGE6r
VUkpVFAJ5NqQiEnBdZvQC2YfiXpjTyapLUW3EspForIqFo6IAZVr133wquYjHrqHCPVOqnHw2ys/
MNMTZrqIxZpgzXADRKgo0aCcUe4xBrEr7ZQlwB9GQeqQC3wud+2qaIdZVBeui1i42q+bOpk/h2RS
72WVbRGzNrnWNS6X3OtO0+7THZGtyV4Xs0Bbp9tpbmYoy8GDKAnKNVtUg8nhUcMywRpsax+B55EL
4lGaahbgJGvDbSIam/amUzXtQKcQc/Dz0q4YXtP5oFiLd7wWkFS3ohuX2+JkJCBpl7ZIl8qNSowx
kNynA8lAsM3Ic5zSALiD8b6pzinWF4ZK3hQ9OXGvnhPy9xizbdpT07ntgR7AcqYPAPxFW4yjAecj
BqKGGs60Xsq1cUlvWYj5zkS9DowyoKzIJTKmJjPbk4HYfy2u+6YJMAgKyEokvGoyf9UcawxMZvuk
9v2dw6yHpCo7lOh2WaITXRDfglntp6KSbPayTCSLx9diMryWrxaGGHqItblTyJc8V+tww9yXOAS7
/QZCzeMcGTGR1L3xMgktnlyoKKkqFbJn39naXpZV5Q8sF9dN7D1QZuGqKCpjcvnzamJqj+tFY2LU
epbfrAC1VxJEOQRF0fl9IWrIFhJkbkexhr0K2xwq/chXNo0KnaywZjo29fdtULflXjYn/tOM+2+a
cbqORvKXPs5/UbTcff/Wvfb566/duJ8v+tmN86x/wKMzTYuejq1adNiu3TjZqHMsmyAQzTFcgcL/
sx1n/ENVUb1AyCO1gVYdD/U1R9b//T+m+u+03zTd+S9tJlpLlmjBIZ8BsWL+ljtQkIWhrlEyXarJ
HJY18VuKzPJcisRlUq5dF//+vljExgNBRhX/r9+GACDlUMc1SUCBhor1IP+turWZ+8hXTibTJZDA
5tow8omKx6iY65vC27DC6vMRij0Wl7l7Subn2q31E4x7BzMrL8fTI8SEJ94LwbZVjOeq6l7KM5z4
Q9YwOjNfx1Gp9uQwLlbK6IILG8iZZbcZ0yaotE+Rm3xuRjx2XbkyHzM+Dcztyr5F89kw/OhqN/bn
rl7PUTXdFtn0TKDoqSg6+9bLOlj5Xsa8bHbQg3cK5AOlgQqq7rUuIrFgZVwdl88ky7zOMw5dM1qi
AO09pz82NkudVT/XlS+lTQZfOXggt40ZlKPxpg2Mf7F/4cKxsTDp+YEsz8pX4/rWU4h4zmt8EZT2
x3u1pj40pBtud6Yd5oqVK9N6CvMHJ3NHP8uFzKipnvUsDnvbGk80w37MwvYUz9XHXM0mhsPeGCDM
JWVxAI9BHldjFM8xP9Tecc+5GelBbcxuuFRTHmihku4aSwEeM1d31QQV0WPYXaVLgar0LUpm6MOu
R9BpBpJ7s2gyWe6zF5cQp8hp20/dU2Xbb0PsqWgv1OEWWOAC7qV46BLQV0ILXlbzvjMw72Tax82u
LYb7zbF3ysetcb9Mddv7ppJvPlgaWrsjFQivI/BamXoItcqtm5Hv2+bezvCMP6a0XffzwnFApulX
CAY4tmfg24X9TGBEjdGOAY4JgnI3OnO6S6CFZ2MWKFAsCD+7iyAt9QVS2cxEMJU33oa+B/0ErR8s
tK3qvU62xpdvEh1mYL3rmiEKNPUPQJAVwTqvigNSr1DLJkhtb0eQWYuqqSjxkfHzaTl9abIx+fXq
5r7B8o1uI6MJpSX0l2zzfltwzJbWeOMYJUOnwTiN6dwwy8MeHNv1M5CyJhz1BrU5tN5DUygnu0S/
0SJfb5FX6pv1YVmZCiM+Jmo5MTFGrJwCS8fQglwI25l7jjZG3mONLKS01WwPyO2ujDeEnYUSYlke
fT4qFheSNYqu/Ja0YMXNdkIi5nzIhuK7qlLjTqzTWBHAaKOuPyvma0Wg5s7pKZNDHiY51Dr16/ZG
Um60N4ZHc6LwoRA8CHTQfdTIw9Tj4ivmwb2qLd+2YvqSLG0XWtTPKXRUr27D6KRHUqQYxie3YVbA
qDqlktRShh9uFO/bojUfxfV152I05kczfWeqwJ7PzKkZ+rqRPu2U2VSPFcmA8HLTH3ZefuDyuN88
vEo1w+x9SnlTsW3SRBO93kEAG40nvWqewIhHoaJaTM4YubwvHPRTpfmSlusI1kp/yDCZ5YPikW2W
tADIyO/QRldlTHckooDaSj4dZ6QYdNqRv6beCJfPxMXBOQGzNw86BD2IkW4zA/dSOf6RcXaZynbg
AmBYlMmgnhtoydAZmTctsPwtfbE2AtS3ocfS1SLlpXl2U5RFF6QM0iEOW8ZMRl42r5dsm498l7ct
nsxbo1zuEKZzaOhtOLamj0HtoS1iBqLoiUKnNFLfyT+tStNghm2MIPVAzjruN6dVKcQRyunmWahG
PUUS2/0Asbg4xAV8k7mlFzVu6c4ygBhiKs8mGNZx7q57xWJShwt+fUynubqPcC6oA+gCUCW2nn0x
vQmaF4GLsbKuOxVxXjaslp/gfiVgIzr0gA+oiH5vSiu0CZY79otT7Rlufm0iOGrjbbfus7YzgOLm
TdCsUeEnpfXArHnUiMAG1Bf5+oyavc+t8s7o0g+aDUMacKEPAswinE/5NprYlrZGQ25nMigviBYI
dNw4QeN6D1UURPDMz0XNzHYwSsAq+Oo1ZbX3yVJumJCYT+GU1zfBgsFN569ZdBCn1rKNhE2C/CBC
AJCweoos89xtesIwvpo46ZTv7Tx95oLEXlRs3qhd6qR+ayBBcjO4dKTBgzDiopuYxaOngpSOwQ9n
4EO6+Ueq6/Rsyu57YlNTHKKZW+XwA7w6Hug8ecqGvgmnscVpGm+HwR5+ZAulEgWZ6oDH4ZJaDZU4
bZ87acFtL4XSZmsc5RnkDyVyf2xDidCM1suMDePUDwSGltYO6DTVAc/ir1tY9/C57DuMQyUT+KS+
TUzt27zoH7CFXghSH0+41KrLRM5EHJNqrxfP2kAJo2L0fxwqj0ttuj6Q4feJxBMqiJnHuQNz3dqA
+KyC+22Ty7fO0e1AzaZ3G07kOTBya9nXKD32UfndSytKadj8JkfXEIuaN17OuVy5y5eBvgTUJOM1
aiMfHz6+Amf80Xg0onQTouVgb5etTx/X8hlLkgbe7gGyOQZ4taDUsNo/AM04B9cgwWbScX0kJEJC
Kf3AWx7bEco/rp3sIVVRmWp6fMkFXIiorRsVNs2uZa5GG4eKIhHIPJnAyLZdb9zhw9wwyqBRHgC2
QwZYeIWvcj7t2tFCmlrD2l89AM8aYUhQ4FD4Nv5sN5/L1kp9WP4/vEnz+1mFmcSQDjg3+ZXeEIdT
369BX07zDXHrvto50DE6SC+53rm+pkCXQnIUuK2wrnBhi8v0Jo3BDaY5RSor3RPM6PlGPj0wjux3
mK7SwKuSdYfLbtr36cx0f3mNCNfZuXXvwE+fv8dnRasdADUQL+tN+aJnWXpceme8YaxAeQ2lATd7
REWNZgwBOd9gbXJq4SB7T507EHVg5xcmSDcIOu/XQZ/9zSg9wD+YA2yFTmRpeoHpbcc1LgfojjSq
B+qOPT8W6mFC51289uqaAYk1aFnx9yPHwG2/jyMXDMOo3cBJyS/gWkZSD5Gk5H6BTp/alnqcgX0T
C399O8CY1bSKHHZb5QAidmE3GeV3ZzVyQtJHrkUhU9+3il+y3fSV8VU5n5w1HUmBR3nlLtFKtDBk
IQz4REMrOqeRgtClXa3jLIzuTezsMxg6wmJBEUV4ktYeWJVKPGs/V0UwmPgyrEV9VHoDYVqbDAfm
lt1xypIPVdPlFyhOOtNQBgymPd5yDDAGKU7tpkIRJeSbuulEHz5/2zJEu53zMUqWwm9MSt/Y3L62
ZArtV/gA5y6rBlSfOjl01vpJAVkX2lW53HaR8eRtM1XhesVtSkcvmt7MBbTWAGeGizpi7YJFtyZH
7mHzHoTyTWWMfyDEse49hzRgzxiOdqM8laXbPFqZn0bWyW01Oh1VVx1iz71t6xQtsMaNfMOYEhgu
SatYi8dLT9qHnakt1Sq6mkWbKjcF1q+EGOR73O/z0XKgGqxzgj52Y0wfb8r0pCwWrucOxjQeasSO
dahi4oO56OtqVB+SBNDQEA3pHRBl099qHZuLkmhnWyknX21QfCU1lB2inhOigmDYZVUjaitpc1Gz
WNCU2u+qB7q1Fx1juTbq872B4PEkmA2H2qGsR5gEIpbEMihEzi/KWirHOV8vpjVad4nDiW2lQ7ji
vT7N3DZ3mVtUx0ydlD2D9LulJErKccWw3aG+zcyxCeGBqL4So2CEbBhkU2Ohcc92mUnLmxvFpeud
4aaIYJ320YavcIoobUYOdFznvDiDgcgeRvUwOR+KCQm5l5r5Kcpa9bl0KWBrpr9o60DLLKbklDn7
Fd/NtKrGzdgsGZwL97bkQkIb/NLXm/oAiBbO2JpcRsP+MqQAJlQT73m+1E9tv7nkNbQfLQ/chVo5
oV5+6FV3e9jULd23W9keCD2O9p5XV8cUg4afqZFzANmQnUdb+ahifvMjZhaHCh4jki3tZdD3ANdM
kBLlfDfrVX1fzZc4mmnBuAxO66plnCAW25z8XPy2D8bAHymhS3sJHGxA1aHVGqO43EnSntwroYI1
17NGKCJtgR1U6YkD/PhreyrT9GRTe4fVpBa7qUTtVVXxj0wlzd3fhIRNLmr4Y8XOgNmLOfg1HQya
ClLqJ3mDnkccyE4RAsD37aF9hcm17W0hHtSkis7kXouFN6G/Tt1HPiAXkC4DZYrHcDQXKBNcyK3Q
EvLupZw3X8ocSjNCviZXwbS5e3xZL4moQ5pC93FdzKL8KDdXRXnEX9Adxj5SffBqsS8hfPI95ELl
ws4ExAH8g4Lyupi6NttpU0KPVxQ+5buh0YAbLFevOz0zDWtdXY9XgCpjrWj1pQqh86AhxRrQ+IKz
QYoOPPStP1cjUf6DcLMc1kS5Jw2eurgpUpqHHpbtQv0gp19/9sao5M+lEEODeEClloabuwLdQRkt
hrhZR8iMnTEZg6uABHdhfbYveWsl+p7kNa54BKRL3KMnNItybSkNWn0pwADu2mfwnxTihVBBrr0L
GszF+TxyBd8bQsZgC6Ef2F3BiUINFUeeGnJfQKZoIEjIpVZRbutC88r4ZAuxNiMuRFMyCE2RXDO7
fAwth56QEJxI1YlcK7rB3A/68kXKjyI1GIYyeSeDyoMvlaBQF+v4biJ53NcyGjHyaMMf7Gl7+e2l
kMYThvjMMTCxiMrhIA610bOWJpzL4pgAfiNkA4WrXFhC9dmIeuTcR+dZjaFriV2gkerAYxoKh+TT
OxhSCnBAsNRn7S8RU2U23X5BEGoRmX3wVvzOgxEzhhVHZibVwlfd1CpIlbmHlk5KhnA9cCxI4O5V
tiQ3N0FPs7qKHv5YMg1PxURM3cYLk7gI4ycHjsKUgeSg8nOS2FIWyDeQX0h+l+XDWKO9aZFcof2p
gNvtdFGOlXKrjPLs0R7tM7yj/uyIanuXekUXumbGpUT/YElVHwzm4ZwJvR9cI8DTQv7X1Tg6KtEf
kAvO6Z9rqz3wXa7b8mFV7oTgN++9lTnyX6+z1Vzd9nIbhmbZff7t3bbeKE+9+n2RskEpO3lfNaUQ
Ukgi5c5MyCRBnXGdvz6T8If2LAUqck0+cRLCS6o3qx8LfLKejfvGsvFwiy1VaD7lmmd0n9txcPZy
q8sptdGAx/k+b40VNEqVEjqE3dUQuk/5HEus/bZpa9XRs7mqAI6if3Z9e8PolSAXclT5t5V/Vs/l
zy835WIWf/Tr5m9PSaQMtgITKwW+Unlr1BpyNiXu7NCh4Mk02wSQknDxXLQWK24cJ7S9xdUFPwJH
plxtV2ifQoXuLQ/1atGBFl0JaA/8iLI34cpVyrgYYlvuCUP9qMhfU/aFflndmAud3Y6ZdJpMR8TP
XCS5hbOscQGFOSoQ2YUwbFyxjaK+SLXy9ePLTdm4kGtykTTtl20ejb0urkeKkAJDgeTqf92O5lU9
uuTSvX8d8fXkWsX1c5l0Uo4trQvQQ4/vX1g+aPWAgxpqUCJCgRneSu1PXFU4gZIulKtkfNQ+Ne0B
fjUX31KwizOxJjeXuGMGWgr+8VCgpNWm02QCDpYLg7s+1yaxPWvKHSqf3w9CcWDaQr4qj0mL+hvE
C/Phl+NbruLXsTFj2e67KqsxhPAHaMIvz5NHtjpod5qlGIdfDn75nOu/0WoN4SRlk/hyH2GtQmG8
MIJNTffnB5Qv6e0GCctiOw327nkLMul+yMTdLxUnOXACNMT//6Z8wMhJhP9PR0aarP6bjgydTJ0U
0n9uj7rhEvna/9qP+fmSP/sx5j8snMOOpbr0PjxdxDL/6Y5SCW63TJ3IE9OlZ2MRZ/pnP0alH8P/
HEZ4Bnhgg8/wsx9j4FP2hHdH1Q3b1Wzz34p0x1X1e/Y5/4CBzcrQUDO7DIJ/swG1EezALF7sGy2K
TkZWqJfZHNULvorlvIkxhZra1NSbo7aOLZHk14amvNaNjosOdUupjdhpcZL75NVFrl3tB3ITurAP
ct96NyhU0VfwFM1Jdq01MWSUa9LF042QvaY2vO6+Pib3FRu5TdSH/3wVwoL82Bj5TefoBVM34fsB
GbO3cLmWSkrkVo1oxyOiplVO8gqZq/ngGzYl6HdfkbyMVjqMQJ8Yu/1mt03YUe9S/VJ9quJlCTVT
CWYR5lvoKeoW2/4BhaZF4DchTe3KPqSWZwZbaalnuegj5FCrW7xoUF13q7HQKlL5e5+aOJB/Ryeq
DsrgKkdpwZAXWunO+G1zaYyvMEPUPQ6se7IKs53FpHFXMIqU10CNYVJjCyiCmD/IRWGZ9A7cErCm
OVwKCO/4bC2iEsTw65furVzlktyEoMD2zCZ66oxQZa8fQ36WTahn5Zpc8DmGQ6/Oj9eWvjSGyIXc
N9RtsMyIUyqQEyHtfeo7SEYyawXuXrQnF8VjkexNxaAf4LqMIKXEQC5UYw60OptCgCYUO4k83G8D
hK1tSj5Ks0tNE+28qQdperFT0a7GZS1mZFGUoljCox2MG7xx0orhdJEdd3S9nlk1UtW0NBBcQ1da
7mNl8s5eixLT0LKJ1FHDYRiBvEvtpxaU0XZOmX1qZYpHV0DKzYbglLr1qn0FIJU7CqC8ptW+ebV7
kYoCore4Y4sFpms1VMlRllup8Na4Y3KbyVmH7FjKhexAyjV5x9eKD9EGO3jFGGNzVqVbQu211Wz3
hO8dYv7BTSKAzw5Hpsd4yYtqCtV2gRZBTAjnhoYXPTkjkA6mxM06Ru/eDw8CFFXOuPDLDagPShPx
7EbOHOUzzf770n+hrJb2qhFOmQljXx0fTVLbDsS100ec9D+oDK34mjoMjZpDTUqA4lsbdj7D4TVg
5trvyiZrkLR2pHmJ0bG9MjXAe85AQP4ZiFxtDmrTfPjtu8vma0zM3HGIOoW2B80i6fdjzvLT+SfP
Tauc6VDK1QhlqTpWVjhSvjQm70SI4Vs3tclBKS92vwFCJVnLh7GJZzqh/Ne3C9KFlQj2LdJIvVOY
0icTHTmbxApoOs2TvWQrh5gDF6WbPhVA3GB3egl8yBZQWhp29XJY9KgMCYNSz7MTbWebVAm1tU9S
W7GJwfy7u0+PAauKgaY4yEn9XpB9Ityq+QBRt49Gyrkpsh4ihqw5dFTmkmLeZZq64hcVVwrprGzK
RUOHHL/KAQ/c2+Gsd15xUJb4W7xygNaTt+2LwU5D/GRhTugImT/IMGlBWscBBbwm5nzS55iK2aBc
k/tcRkk4w7M/5NlPPbZj3iHcV9QKyz3NRFLSRKpEZNGXTPuJUrKhdTTGiBBwxTz8/SPlFA5alOnX
YRlxLhQIFYZ5U/FK+WhGUcYid9F0MRUxMzoVVdPXodNaaMsrfk55LLyvmq0D88ueQjnc1fL6q1el
xh4KKFMdT1gY9NOobwz3Fo8gpQEENiZ6IIRUy+4SGo8HXR1XdE5akBrug6c1+l7+KUXi8WrqN3O6
xbvVij/ZALdBvaRAF7m+JF6gSgGXmFHL61uFsGsx7ez9uuySNORHpUU3scM/pmqNcszj+VHBhkeK
R0VeUQOdQuv9Jh1Nn2zy3GdIsPpGh+uEWlQcdIvTBlbWXRTdno92lCJ0UxmVyjWDkiSlwSEsR4/i
q5i+SPebjJWRm5E+vrVqDYMmaRp/Ff/UALEVg6nxfc0NDRwqnM85UfOb5iAaiWfpk/rFRiW3pdnr
fU3vM4A4XDY7YT1YhAnh3ZdlGmAzCrM+GbpR3mxqAV5XG8ubkQbAvlbg8pQDBiu7QplcrYzUl3bM
ThEeCS8WpaghSrIzYkpRRj+rKlfYmKPoYNLqrPoxYCqOXNV1H6u5CztiB4/SvmZkfX0iCYT+jLgX
yH2r3cDoJ70NDQLmRkjv61FTrZNTqYRI0JjQ/IEz/kh09H1VoH1I7eJ2AnwH4GTZsABNu3mlkzNF
JlJVer+g0i2APrl2cnUHOq8Z00NRppus0acbDxZCu+xzTw+0hVRym8aE6svfpxS6RLkmFwkDoaPh
IDSDpjnQ2OzjkQ63uBKbd0M6xSE9TdEMG4ziTBuFmvt8lovKbUDLIYMYRZRRKobuWD1+Liqx5jZl
drJQqOKHYr4mH608FMaVP5TF926ZCYRq5ouupVy/BhAJug7cpdM+ZDVyzsWZXvUEEcmo4NUophfa
K69rz+AN8FTuzwpKOpVZ2oKS2V2dj2UDe0ObDTUA4nBOo2YfkTxUWNg/CF9imji/rHnR01SNLp3S
TLsGnqvriVNa4fqSGFBkrfalnOynPFoooikg2N1kJUW42ff0zWZOxt22prdDZBVHXXRIXFM/Fk3a
UZj2nomTuQzzhujSMA7EP/3odZTP60YrP9KZNbqERGvp9kzZDoc5EQPGlpFO0LXP9pRaflo8O8MC
gJUxnrEquyot0A9Dgd2Vm3NHgNVFpZt1AAbx1akHkrcykO+Mn/bThjQjrcoQSBahsqhGxYgxLAAs
HgpnwExAmDEgCHEfeG3qPvaVprVOALMhFbZ7oeYd9AdoI5/KasVHvHOSsrmPUvqt1iDuPh63lg35
eBVB4HdNQPoMV4n1zqc+cGZs/YtZPqU6wcBNOm+Hhbzi5557kjupP2yTrqNXKH8MKKoOUyEcBUiw
o81ed1vE6G+x37SJ/0+94UkjrJRcuyk+xthhhgrMbiaSqL1ls/cldfC6Ho7x1HPSafHN0lCLJ9oK
GCJ2C7X8uvTG53WdtUfq1Inf6LtxcVGf60V8sy5fW6tObnSrO3lrOnNNw9hhOc693hvVyWS6f1G9
6NWtrbM50LNyHPRL0CQgiT/Y5Zh9yAXlRjeK5jCWzslw18JfLJU0d5opVC53ouK/2KgZIwYOaETR
va9D/ElvW9wHK2jNvqLRO7jZiVCYQ2VOOhV42zgUC4aQzUkR4FZIcWggphm3vCzZVw5iqM6xCogi
KnYLhSBBSMQHL1GfYXGiU7A/zFZThmbtfslXqAvkz91ViYfC+9am2+6bRo7gSLAtR7sNyPELnGbV
MJiTW6lt3pfCnW8Vj086PY3xY26nN4k91LRPJ2vXJR2FqDUB30ZSSdOr4cYklLS6+mEwtJyURm/d
mTNPX5bMDKy0/+rw35w1A9nPe6sRirDM+URJHBHBll0Gq2BI2jcEPIFfNGZh79Cnx1WAE5212mWd
bqEo8976uONCCELbJ8QwP0JfV4+KuthBPYd4r+4n0pc4i8cZQ4rp+grxAYPTpsdmXADQEakSadax
WAET0SFZgySOHmK09BmJYHM5fYRq/6YozbGBv4mEnzj0gnwNr36Jl+pbnIx87BmZV7sp3m7kh6Gy
mXyrnUXdOdP4RVMJj0VL9jq1035munxwtfFzh0QXHBKNuqHKDmtsEU7gFYnQ3mk1A22vXEoUQkKd
t4qC1rRk2cHktsEUy2oi7DXiCdeFfNJ1s5KvrIVmV+787eH/5b4y7ZC+NanQMQ4Go6OrWF4Dps5s
Wcxy5CL9a01uzlINL1ehJNgH3XNoAWBtk45AuTbYanOKcZl1uX1L7pf77piTj5XSWSgWcvO6T67Z
ds/o7fpOvz18fQn46J/vsH7MJ/4212eqQHVPa4IvVnyq6xPl5vs/cH2fiVQFhoumjYVPfjT5UM3I
GZ/EcEJH4u23pn25lqfGCLM+YRCqiAxj5i4rVXJxfc51X00o9794jjMRiVEpw5fCzupf3uq398vl
hOG39/+tbFaNTQbkUz7zbz/Z6CFHyt0Kq/L17QrRWgDO9NiYHe20enYeNDeeD0BfabOIouJ1Ict8
crNd13Y3R8NGbJ6w1E+yQn59/H377x8zRZFSvot8ft7Rix5oAs+OGUSMyfl0Ni6sSa2hSImpcFFl
+XwvVzcT2jyx8yAsRCfuKhGXm3IheSXXTbXFG8PFNLzukmuVEue+3S+zf7UQXF//d/s4YzAcXN/+
+hzV8x4bsusPqjAgJyKaLOmq74pNHubYKO7xPyXM/0kJ07EFpuifVzAhIwJlf6t/rWG+v+YvwBN1
StMgrwrwoIZKnGLkXyVM7x8qdhTU5JZuGd4vZEQT9JMGApBX0k1xdZXq5q8lTE2Hi0hMmOFokIn+
xE/9hCz9KzIiH+N3kJHjuo5gRpEzg+7d/A02qJZJo0bKhmZDnBRXooWc6UjuxPs+ebZl8sx7x1v8
/WOLOEFRj3GqihP5+n5yUy4kx0IXJ3w8ew+EyEBPxx/0mEzOAAiegXwuL3J93y8+nfHUlzvliF8u
Gnl9e39Sx4m6EXLNbEA+Sw76r0/95e2uz7k+LNcW7hYM+ucvaL8YFsqewF/vd92cTdEEum7Ltb/9
ZL3iqLvSW1KuVH9+roruviou7ApX+EZc6ntxp0AFT79O3gnILOKuIPfKhSNvS9ftXNx95ObGfUYT
Nxz5armrELcj7UmuX594ffH1me9PF//sL//A3z382764Eogb7q0J91ikVs3p+k5yDQ/DrSNuzpLT
scg79hXmIVEi101d3u9NMdmWO0cxHNi8HrWn+JNdf8XfflS5Wcnf3431LUCDD+NK9nreQTLioMtE
K6gWTSHCI+kPyYOwFk2jTrSP5BPlPrn2/jp5eOui+aTRhZLH6S98mlJ0q0TbSj65EK2sUTS1fnmt
XNXpfsFQmA9y63rwy833NxUf0GAGQ0dN0kRM2WW7gkVSykunsXitRFNufe/PiX6d1E5Uon1Xik1T
tPSI5al9qSMg/oSOn1wd6ALWcRuftKSsEIqCa7vqnseeKFlUMF2gRWMaOkht5IOyIS/X1Dw66lWn
HqVsIhK9SjT39Cqv21RmCD2xqy8SASEXUkoh16SyQlIi5CadhpdNeMdcIbZwY4jBoo26yI7quwTF
lY1WOq5SYyKFJ7Ejuu+/rBrp42JRIIGL3ga/MC/elSgygnZul+lklQ927FkHQtBu5deh9sxZK1dd
2S4uSiyhtYeAmlgrvbzHJ4CCO7NDNFqeur9+fEfDpK6LXjGisvrcCD2JFLXITbkwxQNyLS/bWxoh
7kGiMQbJM9M3E1OyKor/ZWliilh7Qgn5K5CU3J7lmvzX1FFZwwX6VCYwVKsAUmUCTZUISNUieVWm
KATGqaBYWQJo1eQ48Itcd87uRt2vSSGYrlk/bP7759IAwKPP4QitGSr78kPJ38RUOp/BpB7KXfIX
uv5W0WFrKL8XkeAW4SV5bvoqPrxvFuIzr1mtAJ3AcNerOm1jIF8y7pYGyf9j7zyWW9eyLfsrFdUu
ZMCbiqgOAHqRFOWlDkI6R4L3Hl9fA9B5KZXyVt73+q9DAbQiCWLvvdacYz5YMwCshwQWzUiwReGy
3LZsqZDDgK0kKEaRJiwil09ly8IaW9RV5QwgkxCemAuTbBG5KOgvOPBmvcuyn8Exk2ag2aJoERbK
2bLpzYC3ZcuccWgWXLRF/LToWgjxhpq2KKUWsYtP/rWtz3g1zfKfluDhcU4fXra+ds3JKlYqwKLl
qrb1n/HAIhjPWw6JRWRiJohXFH86trPVc7kq8BsZrg4Nkth8LGZM3NebNT+lZbOebHnzAyp7W55x
c1/v8PNtLly6RUdWzLA6ojUWJczXu/yh9FHh3g0zAI/IOqRaMx5oeefL2zUWZp62XC5X5DD18I3I
24U/1M7AvVaO4tW343U5OvK4ttBWjnP8+GzB/PwFzwewhU4hDRRp83UVIo0TvQJtvWilorlk/nXh
TwmmhBkhuHwr+dxeLOELLkqiL33bN43RIkvTZkxhPgMLrWVC8CUqEme0oTBDDuHeh47eKWiU5aZw
jfmYXzSBqQENJ0JO7VT/1AV62TiXsqK1PEfvLhd6Ek+IQUSJ3mSqusqEf2qRby3armXLMElLtrO4
GnZoc6UeGIKRmbj3Z7VRkab0Rhj38DvPF92AztiaXZ2+OBs+F2XacoB/7quzFzSbXaEBlXZ9MYou
X381S7aWi+nTUjq7S+XZZ4oJF8vpIndaFFvNYkkl99CaPaoLU2o5uJetr91m9rfms9PVlDCHwHTf
LxfYUh81upSIavmxL0br5WLxXX9dt+zmS5fhy5G93Py1uzxOifxgI4/6YdlTGaFJzZif+nNzufbb
83xumrSRyNaldDl2wrqqyyt5towPM8tOrgdtJ9aXXNY7t21ZoqlSrLgYOHzYGGT09lkKi2B29Sfz
inGB2tRShgxena/83Fxu56RyxoUQ0ZHFhLeIsvq5HFItSrVl80vEVfxTziWIJobIL/HXcsdlt7so
Le3Tr0cu1y67fxRj8kShF/UJU5N5DFsW1V/PFCDmBVOtZf08QYF0OTfpvq3Xl/X110J82f22cv7/
30w8KPPmZY293OnbanzZ/1rHf7v5x9N9amSWV9esKN80bfGpk/n5X37e8fMljLLyiJc2ZYhkdIDy
YR706p5Bb9n3ZBVciNfAMJ+vWy7af24tu5M5izTnBy9bX49ddtupDPaJZi87qj8jF5dNUdMnwgLm
pxLUmc23bH5e+/U8Xy/FiCjSm0lIFvzn6329/LL1dedvz/j1XD/+xR8P+brfEHKmMMPtl2l8cY4v
Lc5l68euQu6VwwCvkUNOF1Se1ZpfgoBlS9VSWp/a+HvZE9uQ4f2HeuDH7peY4MdTLffL8yBGRAH2
a7kVoixP+HXH5T6fr/KXt7edBstdL8FHLf/xrB79+t+XrU/f/LL5dZ/lrVWLhvPH3ZddTfK1WbZi
Fb2y7cOSEHOe+Ks/3AsNX7kh9elaiPXbpWveJRSZSUFnkpd23THwUxjpc9N8UUx8UwguVy4Xn1dW
meTZVgkq7+edlHlW9/mUy5Ms+8sjP69c9sURk5UELqM3DYGOvdA7RS8SgNGTP9RQDAZMAPW8rND2
mFXkr9BtU+sqC8OgSi6AnFpk3YM69bfSQFtjLOttp4oRMuJK/FSQkH/0H2zcRUIiBwHv36yq0B6J
DKMXbql7axJVMp7YCsqUTOJ5Sw07Y8NSfxvMgpWF/Gots6qIHBPHUuQK/wkpew4sIRntbbrM+L4R
WpeWtz8P4suVC8B1QbkS9XIjB1aFI9anNxMG5p68VOTisz1lmC9aNS928G/pjdJ0X6SGy1aKtzeK
mDNUYibum/likQHUFR1Y2qhv6Kb+CA+/JIjLdTozBFeRlJHPGmufMMH7hOkgMFBgl6bHpKEhj56m
yjRX6TIcm/NIvFzUE1rQPH8kxZCZ5PJJLOjf5YNZtpaL5Yak8Duaol7mhKneo3WZL/DcbrFKrL1l
BrIIK6JFPLUoqj43l2vFLDyNamStl6KhBToQcX/I+/UJ+fp550V5tTxsuWXZop2Mh5LRoEKc/HWx
QIW/dpet5bqwlGCxWYPmkqDSEUY9dns9UjO+X2Kjluu+bli2hvmjsgYLnNQ8m1++3y+ixrK1SM6W
7/xrlx7ivB6YH/KlSOsA4gZEQ63jz9XCfOtyl+XBy/1C3zg1SPBwkDPkLsqTRZPytfspuw2WxV49
j76lNA+8X3cNQsD7HoRb59udEriiM3QSV6W3sSaSbLfD2HYz9aXbgz1E9QOpmlWvHkJuQorh9Aba
947QpKvlokVGbDStiXpkqBkUpBmgO1+0C7xSVU23m0Vdy5mnJAMJLt4/z3Mk0A2rAmcp6RTmuE8w
euBC/6PVWFQbX7vtNLeyv/aXrS9lx7JbeGKy/e9i7X+mWCtTLP23OP7Te/8/tq9pUQdh9f69ZPvn
kX9qtob4D12SZnmoqM9RMn/qtYb8D2TcmNA1maqwIZnfECCAQ0S8tZRRZ4DId8mpKv9DtzQCcBSK
tdpSyv0v1GtnWet37rxqGsiA0K6qJoh/kCM/yrWqoA9+aRrTltjRTRzq+MGDlRmuhPvyKtkaujOR
3mns6f+jIWzvmlf1l3/XPMwsuozU8I030i5HL/PYFIfW2xBNgbgf55zGoCKii3NTwc3QItzPBMNs
BzM12aSuvIZkh9JPWUnolzw3uJd+lwcL0L6FMOdvggCkWTT7Geozhypon++RArc1F7j5Q7zB9yCA
ypNHhiVz2oqT8dBK0k3Qkk0/G+B69VdbtR+CADq1iMNnLZRuvpXv/xTIv6fvqNb8Cf58dZVvit61
aJDN8OPV89QbiD+lWWzeW/1B/MhvqjMcMvGlWacf2DMymHYfxq16A8NNPeC5jW+FtXm0bolwnc4l
NYOLVB2lq3Ivv6anaRdf4tatT0gr+0tbOPWKceLVRNGKI+YWzuUE3Gs7/IKGfqVci5vCfPcJAFoJ
1vQQv+M00a/VZ8jDOYlmM5hNOzak/Rm2DcAAb+h9et/VjqBQ+bJTY0V6sTLZUuFIBK7hl47s+orY
xLX4GximsiUwxaQvb7hMl0y3ui1PNNalQ70x94qbvuT3EjzCX9Edb2dN3OzHtBFuJrIvj95Wb1nL
2t2rb277q/YMZsJcR+/jloR7EIyr0IOtYX/IB9AejQV3UdhRJ67fgCq3hi246RvAAZQHwq566UBT
yisQcEgpSN2hNBTY/h1USOveI7M+uozXE2i3I5G6lXmXX+J3X7UHPIDH/E7bTDdgdbPHtL8TWURF
Lh+HfzU+Za/6uqcVD7/gI8IDftT1HU0xMtbwlPq4Isk/Ik0xclmfI1WFhKmPTx1UeOU4SQzV0AnF
iyquR1QNl+qlP+hv+TVR3flJvsUpCkamy7ehj27IsW4AW5/SfX/y99209a/1Q5c7o6ujuVCc4jXZ
l6bdEox+yV3lg14/9YZ1CpOTseANQCLhMwFmUt3VHI9Ml1WRX4d3TXA0D+qIvsUBkxitmlV2mDYq
SEPw9xZBNgRgPEu/vSMyE/04PdWUGdz0PMMeg6N8VHw+2rpwIcxMko3NnzzRaGNcDdibog2+9Udo
sBk81txFCXVJBns4EZqnnsVnuVtpN/7OIBsJvUToIL/sJce66/gkoPKS+2FcIcihXvTa7khUPss3
Eq6Ke/9NP7X1AWBy+OjdmxfQERzaBRp1t4XtudNP6bnfoVhJFbCb4OSEZFVsszcavYUTbREMPREC
QRljGwC5OVrX1sNU2jlRyYUzrBon5ddhJ+/dSeXTPMjRXUTixTnf6ed6ptIgYaUEaRvxvn8Cnm1c
1NqFESHTI3aTVfOqb0kPLW1pZbHkW5FAkK+ti7YnmCo41lTAKKX2O5D3GPt/MR+e36C+zlbGrgP7
SiIlAJB+Ex3HrVdsCTuqnOqUElG0C44xaYpoaO6Vxh3hSne4VZ2WTEqfmo8t/U7ugxVhCc9xZaPa
sqntXrMk1jeoHrRddN+8jO523KJzYf5d2Jg4/bPRuEi0tDvvtf4QsE8hwz523W58LPbDClu0dWk9
G/qqsBmrnRjaRGH72OhtqJDtvXXpjs1zsEflZDyPN+Kj6KbgJmzxhvDg/m9Ozj/ahao5h7upmDKI
p2GY036EtOAOMAmpBz1S+42bYe2XU+PRZKL170/D/3ISnl9GY7JmodLCWPHDV1FVwtiKnlRuNYn0
Yl7CGofd6A/v8B4ASqSQYKeSIf6fndu/OPXLNF1/nvuxksiz2USnf0JqHM3a7yOP4peqPlh1vYW3
8KiMxMtqQxZtC3xSNtop4UXSahvgw9orHshtAYVlvsJVylxPJxUalMZOLca73PO67WTK/NQgjqxb
4muaUBGv4nY4k0xROcCw6jULGjR4YqiuzEFGrSKj756mvLfjsj41A6eMBOatlasHEcHQOZuU8grZ
mOkqkbGP9TUoufpBLlqNYm6IUFNsLZSOOWwZc7ppUkrTHOVgbsatDKpvNPP7Bpfqra/V8tFKskMZ
4eJPY1avFbHqO6upr8CyhLAaGMg8sXi2unwHHiCZl9SJ9qv1e6fM2gS2gVASZgp0L13nZbMXSXAn
eGDaGW02wUKOkOFm1UbQvdZBcETDRwidvk/4bWTddUiIucvX3nA6MO3MqtfEXwn7XExLxwysR7mo
BLeypsKVqvCjrZr4JPdVDVhDvCWPSz2GHXWHbNIhhspyAXhBQCI9brWyuugJ4mFxTNcD3gOsC5nC
P2l+yHeB5HFOzYLB5ZCjXJU0uavRnrBlYVI3apmaa1SMa0EmzlqJROPY1MYRYFTmGhRQ7dhQoUIr
44YA8rfeGtST1ZCqBzTHgxyz7ToZQX2j1TsQHXRsomslF35ZdBP3mTbdafKrz/9r52b6u8pVb6sV
OuPZJJ+jrjkGAuyVJtepnIf6Qxtq00oFFdV7Ix4VnUlCR7y8VEGwnnT9Vpv8W7GoYIJJJ9EMtsKo
XUvD73LQbqZCUDaqPz4OevFQDNj5zkQYpqt6qG+GILuNPP9ODuvfkTmg5eQABlgfQzp6nLdVUh/6
0MSKJERrLVVcWiaSq4kCbzEGIMyQkFktuETCz2RVdlU5bVcp63mH2gbyce0+lKejIIhoAFEdk3iz
z2kWbYREReWaV6uoQ5+pxGTe0ml/yCC9imaPlK/wTUT57+gVXdLg7shD/o2GDi9TVnHiw9Uvxhsh
bjG+EI7AQKGTg2iiQ2dkaE4d38Do+cwiJvw8R4kMpIKI67a/xTTsNLimTZlmWYuWEfJFJrbu/J0h
d1gPyTs57WuDwGYFC0OfkbaMZLJBxkoHt0CnreF2Io00y0uniMFtp62jUTHqZ7h0tWur0FkACNKL
1gmOQckmZuKVae9R8DoNtxO5KsrQ3ZvAz1mP70zg4CrpSQbdhho0V80UrRtCsqmNitBd31c3YZqe
x0BDkoWbQ16xEGbQqFpCQoTWbGE5nSYFty5MUK2Zw5ILrXOBoJY7Wc9GyD4todgYwmxNGtpDVlYw
p3xvo+aEuw5xVFE6B5/h17QBCs581BrM2jU72d+OXbeX2pq8PNB2DlU1GgYijYU8XBu1IO+XC32U
5X0SVszZZKsJNmVjXnsNuOlM0CCXS8Bc1FEpVouMflD7GHnBaxTPRLXlqtB8zLq5uvFPrb0WWPGn
6h5/DL+I6DBpGZQPHyZAWmKW8CuCR4Im4fQ5WIm3D1r5vfRljArYzFbXoZMAmzpPN7CAmS4yBSi2
plsf84uFwXwzpwBx8D7L99NWfoYHXrvVMTkOR+kVmXN9qJFiWa51PUHuqJ34GUlfYIM4D5zho9pI
Kyg76ZVyMp9tgOOAsp8JW1TPwWt9pa6HYyva3il/Sw9M2ckKwcn7xHekP5mH+jbYqm6oIujlPH82
io0BoU1zUmCgKh/UTM7Cf1HVjnESr/FwSExP4Yfpe6azpGUHNNqMnXQxXSb42FmqZ/wKo3EFioWH
IS8Fho6F7c28Nn+bu/I97J6J8o4jF5uM2vLA7qNUVtoDMvcWUA0VIieLmfVAD3aTk7UxHvI7JvL+
tWkPD8bG2IjncGNUjsEgljHRUD6SFxI3Msd8m16iiTgAMrFzmZk2JjGmza5E6vmh2UolS5V1d5CH
PaEbRCgOouWY0YlKC/GaunQgeNQHAoWEFsUrs6t+pdQHSd2hWSX1pmoOc1zosepoY6000Z6byiVB
anDb7cKc5+fCqtevNckZeHuXknPTIV315HiuAxTj8Ot9xhOnyhwUAYDOfbj7j0mzKdC32ubJ5D9X
mIQWkV09yUj4JWCHTj4SkGEnmiMEtnaW92a44+IIrBovmODZGk6z0tbdHs6zHfP7GjcNmk6FUhDo
3KuhXcM4QqyddgRh2Q1IwlV4yfm0mF2+UxNXqkP1lsO/euNp6mElxvbAafxs6QTBA4QF13PTd7vB
ehZOnMKsk6bt9WcBytKWwyIVdnzEdIVS/9Y4qb87oPXxiiVZQ3+kC3A2ORNzRvPOOGUEnEYnMzzo
v+GDX6YH78z6qX6uCKfPbpq7oXJ5bf+Fqe9TdlXsut+sycAmq+/KOjzpx/S1RXat2M1jfx8OTqg7
1omfDflr+dakNZc5+X2xrm4Dllowkp75BShvKYu1yIVe1QKTblhuOuV9SWWbDID4niRXvihZOui0
a7FCuNVjZ9g+mBb+/z3/r9geESbzm2QKJayGhqapDZrPKUvbKDflvYQL0d/xNnnqrrvOpSeI4Jlp
m+aVr7lhvIIAwIdosJA8xRggrqRyZRy8vckK1GRdwze15jnK2OULylzRe2jjB3/apLqj4zdvD8Kb
mq3CG1/akhWmWZuSidjJOo/pSpxsKErDrruK0c77a45cyo6Ewm6qQxuvwWPv42Pku8xskt8UI6Mn
0bpKrjzisAxbp5/LZDvb5W9VaXus5uyAuQkZHk8cV4CQhtBGGk/OhLCVOWe0bwTwbTH81UQLIM4x
TDd+SjaN7jAZYAHWr4YH8g3jc7PxUkfo3Rh5PfDDAOKfLZgObWEkK76+6q9KFuSZOx0tjhqWqNQF
VslLBS+9xyrgBBdW5DQF47tuwyzPusPT1z6iUleGjekou9qRnqS1vNHvkw3FnGcY/hPDxy45hmvl
PqOusDKuDjn+5Ns+XQEZpFt0nVxYzzw362gHpEw9xpzGCA93aVMb5BHY/jY9qTxv96RuzBfew4WV
rpltgz0xcRNJu7xr4JnTyqIq7+IiRW9bOSLUmnwtnrwbbCYN0iqbJWDvsixvbuqz8FwetFtQPM2T
ebFy+yXY1QePQgrThItHXEDLYtsZulssiOYGuggRFGvrTV6lDwyhzfWMd7sC9H/yT9WvSbFH8HHH
OHSsMzAXtIfqffHWutpxhl3dKafwPj74W1WmPr5XwYfAJp+jVrdJfFU0u0K81i/q0bjNH7BnMMEk
RiDzQa/CCt1Wv1kaYHo9VDvpCQzGdGZJd2KEoRTCGjF8wyjWEL3moyKxa4NAeCfB8pa6hbfncwcq
+lQeMtis6qp6kpSVAg/qbJ60BuHa2hA20KICYUt+At+TF6x5L3l8EYerXN3JmBcMu6Oi0K6zI2WV
HlhXfsWqUvpdl2/MKiw4gs2VegnuIOSYtrQ2L/LGupUCl85IjhhfdGR4QKETriryNHeB7CpknFyF
25AZgXUqTxUGB/VU6g4WU/Ojq1zwV4rtP06/0tNymlNX/j59obrSQxt6AUXFtMhajdfpBoD6xQ+J
rnwLBBBvF78/hi89E6/kMM1EGyhtB7NomfEeOfnjQ/Tjg9fftRJHuvBhd+XGNFZ5dM35x4IxmVh3
BDHdjqvgl/QItJMVQX9MnqlAKE/SmQJIp9jSOdlN6/IiEe/AfO7ivzAucTJQlFeLuOFjd85vQhxH
v5q1T+zMo4jVyHJ10bH4AHosuifeHFw+iXEYJUVyPxT3vsks3Im1DZYX0LMMKhJnu+fopSE78Cwz
L70MT553C183ZgK6UzhiI9nViPVaTUQRvfg+OQpgaVfFW3mfv+TelfpQhDfRtVkcLBBR2+h5nnhi
ynkd4O+icg/xt9rxPjpPynZioHgk02WtbiDAg26nILIVN82O5Wl7DIFMVptSXrfvpuY2mc1p0y9B
iNrts3krTifvNtvCXHxu3xsIx8wC7gjhgaejVC4/FP8krtJ7Q3S86/wCVvSmuMJwGr9iISk/lHX7
gpPc/xj36ausXNLQQXfT0/48doe+55C2k1vGvPBiOeN1J260cEf282p8UbEt3nNWBw+a8azUxk5g
Bm5pdDOKKFvzQadMSX7LmYLSq7IW39nBTtP7OzjLASXWYeMBUCuJUXa8O/At2UG7ITxHw1ycXNJ3
hVCxbpW+a/jM48tkHWJpLazMbK0YJyKHuutO33kMi6P4olJuSdS3bhJZnIi26j9N5FTT1rchNeU1
JGEqWCxse3wWZU9SN3FsCVOgEr8d+Q1YBxl0PcpqkmyrR3pfyVOWOd6xwnlX/aqAgF3znpA+G1jX
d/47c5jsXDFJuBCw6Pm0Kh2gNc2qqlaYhopnTOh8ceo7+QqoQDTMcRz69z3yGTDGd90VUMBf/Qvo
VaKhprfynVWjVbt55XgftQ4khak1a+Y9tWQNLxEOP0YhR9oY++lIuMUV4TnMLl2SMvtTzDSjKgiJ
22D4ksj9OcCeLU/hCnrdSOLAb3HHFDHcwHPwD+qxBDoAXtsuV/4pec520YYQmPqNbCMozcFdCfCR
3BabkeJsbsqTaR6wRb537+aJo1LwnfRuOgbH7Jd1R8TYEY+a+mbtwgfyrzgKPLt8GMb1mH1I0/UI
NTdxWHqN0S7DjVKth1+GSVbQerBYyti+yYEu0McDPeB0aH4ddRgh8Moqn/NQav5+YhUbaMTl9H4i
HYblBklsjl3aCBuxxhrWJIy2oIKkw3Kx3G/ZWh5m9JBNsziuZ2mfdEC2DVRvuTk3JoLdx+vEbyBt
RcGlRibma4MC/BC3SMB5pilr1TXFSl5BB1NYVPnDJoUm4UZDylzeRFwQnf1g4IedAu5MCyl0NSO+
hFZwQDPL/wb60xXUVFx3AiPIZJC64mUlBu0YrJLcxSn1I5mTh56voX8xoxJQyePFX9XGjFSvRIpR
lkad0wv8VRM1z1KsB6uyrdEVALoN0yxZlzIVdhwjHrYr3XBLLxpYCVe3da2Ybu6Z2F4BfQcoEf1R
cY2k8l2/SmQX7Wi16pOKojne/bUSDsFDGK61UlWhPxsS3tCmcjrFqxDczgoSIHtuXubNTcnsyCQV
3bIi064Gn8XaoLJcq/uD2jKuF/FEIcXsD0GUXITZ+9WJkncMauVZV1FQTZwfojYOdtlIJVMVohuI
uhh8jYPB4ASi+dDhu5WmhKR3UjoZ7bwLobMvGBDrfYOrt8ODausR5z8kAGsI3f1MbZONfBf7B9bX
102BxVEmrcMd5ZQswzBlJTIyqUgbdYcx4T5IjQDwQ0sQiLmvDf/KK4YnPc7kXdcL9Mka/dqLXklr
Q85pSe9okFiWdeaw6sYo2ojejNYSNlGrJs+qyWLFizsL7VEhYK9tKgC9w83kX9Is057S9qkmp8UZ
xOY5ayfKy70bRt5dqX1IQkEQmZ88dAFuxr6MAa1X1keZGQepBhAqCB6VE5wEHoDUFYjWVS+bWJXS
6RE2Cslgg0Jekhh8TB76oorVkOknbtB3wdajlle2031poBRpI6F2SsGk9q3jhdZ9zMvzi8kyq1NE
pbLlpVSgEWJVk7XSQZyqkiU4YSSLyCrkrVhQng4VazPFUGLjDLNyJR/a6RGo7mOXBSfQxKvOAt9a
dflj07AYWx6bRtqHaO6AW3Cy7lm/U08LDfj1Q2KeE8x+QEvFu0ZUn7Ihxhu+gvwsqEzvS0adcbIe
OCsH+KJ9/gPjl+TVj7nW44diQVwQTekoeXOflULC4KMw1+6tNxgcUui9qTpT47CDzJ4zYS5mM6sK
4kt9thLpqWqpOMaoT+sG624Mgzvv2rVfsGSQA1ooURkaqzBJNlKV+rubQKOphIqPNWNQbnIpZDFT
i6g3jYs1Gg9C1LNsMirm0+JzXPRv0cBIY2beZrSoB6XNDswomMIW7QaBvGD378uZgRcpnFISkdVy
UCc58augFHFqr4CdNVszLHUbxINO+BADgOHftYMabAxl07EujZoOsqIgXlBGrOuaeFchvAMu8Kqp
EpZ3yYhXZtPs5ESJN1hkGRdlC3pwR91C8PEn1yUVvZAOIqfIlTJi76+8lkhB+m1+W5xNK7uEfXUv
leNcJkMRO9YS7LHmxuprSMhif4/iHTONrLOSMSDWyzVtC69xoj6nnSwa/rYYKcHqwrqQ8ovCR8vR
KWfbiqzRi1apEGvj9hHkC/ORhF4M5/D0yiofFJMlmpRFz0Zj0b6KvPGkZqkT+eZd10dXkw6CR1Zj
2KXiJs9ZSw8dyEhNEEY3ikf5XNAHFERs7boV6nZiKE5swbUA9HwLeZiSQmK9lgkr1zxI74eWEanj
u4ICVRE5ir5ejctTQZmhaTyo3QiGu/aRQFfo9oh/bD2JolUx0lgTidGp0aTU8kswMJEtmmdRP/hS
caKvsS2wD9tmU79bA417suREgMKGkB3zUaE2k/pH5yY3tV1alreiZZ6GAppwr9Npa8R+l1bV7wI6
wii++j4Ra1TliRwIkbkKdUKxyUieYwGvDt3fSguOyUz4o5fAhIclzvj8qo/W6GglE/sa1n3WUSdV
BPmqaamKVMK8VjX7m9DMmHhE4UWsfEdLtHSrlLR9h7xFOGzd+lWE2b8F3NDGxbaup12jI0KKKpGU
VAHltZjcDF3z3BUIXst0Ynoi+yyWmROlWXch2/d16NrVGChnv8sOSCfO/WCBZLDaGhs3S0mptk0B
tDAyU91RNXb1VK62XixuAoM1cQaRnHlUYri5ld7nQ89VBWW1qu8OQIXvRWNw65zA1FqTNgD2E1qr
PdXfjvhKzma2bsaUOzrlJE3yQ9KN+gbYbmtPyV7Tsul10sID2HVhF4nSBYr9XHAu7vshYRGtN7eD
QgXX641Ly3HqjConeNnaKGodu2absG6i1+qrLKs6Q8PqVazjUnG9kOwyRdiEBYU+JYHBQZbVDov/
oTPDW4H3/4BKFQpR/BQbccBIHDBbZCCTMiWm29aLO7UToRnD+ZGVlBJypHCeqtRwHRQs7I26YoHp
6Qz7Qpsjt2PdMYVz5khE6mPWdWfQv/suMg1X7/2Or8QCBdBLhBi3zMAoAOFGYmmoj69qbEWwd9LE
yYt4N4nSNs3NnRo1yMkFwjCDNo4pjuuuPg1uj2ID/fzoxJNcOzWRTLA/prUSsC6DxUbqXyRcj2qT
7rRCBbpJgJXdpvm6zA14yr380ZcdZdyETLu7jqCGlQluuBwjlg6kA9QyKPO2AyqmZoBam9s6Nalr
NtXOQ8OVAAGg/q5detAx+P7bXThYp5iPCIa1cVXonuAWPoMNTaskCW/LseYXU2uPBD0TYxCnz7En
3vdVMG40XaNRZz0aok+hryMsT+k9J7TqdNf5+pOKe8KpI8HVJFCsagpyXFLhy7dJv8bT+IQ5iFhM
nZqAOdesNTm5mQThEBTTbRXTgZjD6NWVVPAzTtX+zsxgx/im9LtN2+qoRvWGOn5hk5pQrjuvufHr
XZ4Yb7ocAhghRcRPx48o94O1CXkSwggGBFVdtQP1NUlgxhaqgYy7eHTKgV+1Uf4ySqj6ks4hEdQg
d5uh1t14LaUxwtqO9LRMlu49sfVh3rNQUFFH5F7bOUkU3sZp1K5p0LSEtqEKKmllxx0SiGkdJgSv
DnQ0xp66ht8YR1lhZsCJDfPfMIJDuHhenTvNOBEBmnXnTlkLpkxfPmiVzVRl6r5Oe3W/bP3YHZJ8
3BFuZ/tl/BbSGVpJSqntezP4frFcZ1YjuZ2i/7IQkJaLsuMXwAlLWqWQhIDKys9imyv7Ws9+ablY
r60ZT9OJAuraEuSwFnRU+AKfRanEQnZmkLkDaG9EVdQ0E1Zus4C18/18p1J10hIAs3GZ/Llox+Ii
pIqxRnqs7+toJAhG1nJjLweK/nmRgRPZN8+QGgw4+/9xESIvUCet3C3S2C/6kwandQ0J8SbtTapi
ipZdi14vo6zV4qukjNX/dnS//2dEgpIE5PWbMOBfYsIIH63C36/f5YF/HvNHHmjCl1QkUxcVDf3D
N4GgafxDV2QdFaAk48tWDMQTf5iUCoZuKCeI2iBW/kkW+2PoloFcyopuzWo+kJWo3v4rhm75B5ES
GA42bgUBG45yXRGlH/I1vx9EFhk5SOo4adwSmPCZoJ7oUBclad8AbvQkCGg2CvFV6BGY0MpljpWJ
+mVxrRYTxJq2PQkNsyyzqNDJQm2+0hrZIWKG0nyb1btG6o61VppU96C7WSyP/kb88SP0TBNllXw1
zPLYbPiA56i17yqMsvQnqwOSuBH5qpy6JU5ZSKl9s2AhV1TGuUThu7XIy82F5G9e+6f48PPFLVPD
l4/Q918ElrgTOklKtWZTwcMzu3xTJjR2SU5YJbKEmI2MyUJnERcTfuMpYet8O9b+QoTyl6/P12Yt
ClNdnfED39/8JA1xMapqs0nN+lqhkepKPfV8RgAaLj72y3hXhr0rQgfCU8vc9G9e/8fxs7x/UhBE
lcMbIsAscv3++szZ2jjR+PAxmrL+rbobv6KCjlhFYlI794EUKhaGGf6qOjNx+nFkRkexX1xlKZMR
BfnG33wkf/0fKSpcBRnZ/E/JUTMEnqcUTbMh6REpRDRAKpLU8upv3vgPZRNvXJP5uYBDUHVZMY0f
H3ztmwrkSq/doHzIXfQyEVMvPXooiOWJ9cbfg1KnmM/YxnBGD6kX+mujqgYnMUr5qlBYfCWDrh+i
UP1D3/g1/G//Pf+Lg+KHGmr515AbA62V5pjBnymA4NpkhcVVu6nL34bnK+A+g1+EBtoY4e9Clcq1
7tGb+vcfyL9+7Josy6hUZr6uxFnr/z0QvCCOelNBjhfhy6ZqRxpGIVr56t+/yl996ghGLLDg4szq
nW//9XoTZn79f/6n9L9EFkiRFMe8NX8w3cnkbVS5jshKkcq/OY7+6lP8/lI/vmDU3rjiGcY35hhC
WkrwpbXR/6XsPJbjRrYt+kWIgEskMGV5liEpOkkTBEWJ8C4BJMzXv4XqQd+WFFK8SXWxqGY5IJHn
nL3X/l6nTMkcScE50a9K4un85zfooECv/0dPfP3yfGTMAIKRMoNE/u87nOLM84eBE9qWKBahIZb7
oDCPXSIL5ji2e6ODu5iIkXNdD0+ddFOiZ/Te95D91YbMgEEKZzOkaGnQ3e2pd0Jet73V7AIpNTRd
kDE7NcTPMGUM0CIayYdCvrwzQvscTqNelSr6aC1v3k/ZvfIZgUcZmm2LKvVExHrUPVi98dWlgbf/
yztfPtCf3rlDdLIJHNmX9i+Hrd9Gng1pv9vldsfGc6QP3rE7jiPelRHrh86ELzqw5ZI6eGpzph14
8O+HUsv1OAoNJvExb5kImkZAwoAkJ8evSI+a0nYdJVR7moPFJmD2plV0KnJRXRZhfM0oqmmW5qDt
nITtQklr32mDEjbtD+Y+/Dx5bcoguwcnmb7++S1bC5H61/fMtWtZrAgLvV6e/+d4ToPcy2ZBg6Bq
ZLEhyOg4NOmPsUIH0w7Pc1plq7mnQYdldNyXEx+HIT7Ii7qYXbKFWmacoup7mfFfE2UuTvK1qq0v
cbgkWzgVQ0thbb1ewHTvvG3k5PKJPI19YH5LDT9+Lkba+oPkOmk0PVForGYd6ScrN0SlYnbFsQha
/M0GvwMn+jDqZaBaP3f9ycrYlgIcQOjMlr4jJQctjjse0zmiLxRL+yYZiJTo9UNUD88+SdZjgKao
IGGtch9NUzz7In9UqRD7wDOQ15Y9xbUfwpy7zWkHQt0w2CxLAukqm9Zd7yYvCY2GRUncjdvZj56d
NLnvpb5T9IzyZZvsT8P7VNs1Mtly2lhRU/DZ0bPJbm3/XmKwLYy9rvsn12RCijnwLhqSY9a66P/q
Zzp0883k5sxIdX7rmgw00rlbcGiKbog2PpF8FdDwe4+VeIe9dS/cJ69qyUdrxFfb8p5oDX+WBUZt
PFaHwvJgCEqHUCyfP6J0/+xFvmboq5IdaBHGgRYtnVJ1d1DY/nJU/bpw+UKwa2UpZnsn5U8ryNhG
ohcD51EPRQKy7c7XmbGykvEpHBVx6UQOhTnYyz8fy799VsFVlwRauVwI/rtuBYqjI5gzLrvmS+vg
Xahy5JjeZZyNZ+Vmr1ngff7zM/5m7+MLyZXACqyAKF37p0tOGwW6NPKevZeL9mXJ9JnG9FEZXbtR
b0JqZAN0P7oFzynm+z8/+a8nLrACe9meQ4jHYbNcDv/nxI16odNBV7xdWX2ulb1NJ9s4uDOdtLqz
b81uL43vxiCLv3zM1k+aY64PPLGLyNn2Hcfho/7vExfIEQuS7rqd28tLwBm2cQoyrvIIxXNWJm8F
NQNx2DR183i+tCyeN06Zv3n6JRW99bdX8+tVn1dDDIhvC2lJtkT/fTVZQi61VwftbhzZBZnLshHV
2Qa3UXJD24Uzc2itSytNukdudZeFiO1zP90U8fBUeTZhM7m5/vM3Y//uq2E/jCdnkZxbhCr/56tp
msqdcbS2Oxu+1irPjQ1yQWsLw+CljqYP3TLibJsqpNlhR1z38tfCqT5NUGBJfrW+ZCNI5j3pa7fY
dCeMjPTLpYcwjO913ZnRk5Xa5y4x5YWtiN6NA33qsDg3oD9i0n43JN+Ef/mYr9ua/14afQHFeKkI
nYBa7ae9SORiYQpjp90RWBjswPRE/cWSYbEpcdJiRoFdoVMc0NpxixsyprL93JICnIvlxC+o1lrT
e7Nnti6eRtaVYRCq627tBS3oQOS7kn7n1iR9bZ1FIaGzrv9k2hU5MB5iQSZxLGHBKRhltxd0Tvkq
DxEU4fUIooUQz5sqgQX252+RaIWfr4y85cCy8ME5LsvZT9r60FJBMflDuyP5b9XF8T6GWCxjGBBz
Y510hwxAxO4hHhjW9CXCqCr+SBO6bTEbft2jI2Z7Tt8vBMxJAYhY0llE0XpCm5xWn4uxgau+FLNd
7G27/JvhD88qzn1Yfla7IfWJ/Y+Hy6lWyL6h2tOgqx3QIdktKLJoU4ftfBMn09vc4p7JM1et8rB1
mFW0j0Plff/zp3Hd9f1yAPzPp/HTeTZ0+eBG1dTuIuAxuLFRQdkzpq1KFgN4Hx9RGjnUqwGQo2fp
dBXYLU51KZ512t39+bWI3630bMC5SLMKWfLnpc+fNL4C0bc7kjWXlFt/Orp29tqHDPoaayJnFDEt
PbXF043Dxcytu2KssjsZYBtw8z1cfHUKKwSHombS1JbTUQZEj6qZkK9i2eOkZbMCDPFN2PyRpKne
OqvXhyBCrhw2nr/mw3jizz4pn+TmWS4BsJo+IKyfclP4yUdedtOKqe0dauAQfbr3uagF8ZFBt+Rb
huMuQzY7OSaiJZYo30ETKExQqWPQowU2Xx03fLNk9QyWmWt7HWxk17z2HYr0Jk5OSYMOTEXffSK4
bv/y2f560HsmaHeXPTDxk0vn6X+vKsJGxk0qKgY7N3sDg1GtjdkETjazp//zM/1mkfQoYd2AQpm/
ai5f8v9cv9o880oF23xXR+VHWpMFTRwhS+e9D9gGIj2ayAIbo1u6T39+4t9seemF2X5gB67rSWJX
/vvMTchEUIaC5bkUm16njIT80T1kXftuQ/oG1xGupd2TFlBm3o0gEmVTMDBBEYc2OWOwWUv/O5GL
yW6uR281xSoFyb4NPdScf36pvznQQSrannQcNhcUtv99pR0ELTtMzXZXxlHAMB0ZS/qmzfx+NBBo
J8lHK8kc/fNzXjctP53pdPwANlrYhhkh/HQIBNpoxyTh7LJ0fzFRLbD2r6VM1rMnT5HPTNT2WgDO
gbOny/DJDv2D3ZZ6TVxDiMjMvR8d1a3juNMQbdlozsn0lFgDvru/bYF+rdf4IgWXTsn34po/b7+S
vtM0xVmTSCfv1szTGZBmCH48E7Uk2awff/5kfnvEUiL5gUW7jU7ff78NL0izqAChvHPK89DZZ9fl
We3Su7A4M/fm+F0FMyRx428H7K8VuQ+Kk820u3whru/+94nT1ooqy63bHUKM12HCryupDkOmiqt4
VHeUKytIJIQ8jIgVvQiWRYrHgXEBdThZlCsfAt/KMTUTkoxcPZAaf/5grF+bIrxASfFocjL7v1iQ
h6kXc9xmnFEksbOqYN9imr7N6vZM3fgjTtgda9ff4sPDLDDhdkGB6qIOlMrG/ZvmHw7BBn85edzf
fV+LFU/iysaA/vOB3EU6tJ3SVLupj9KtWUzxwSiRrbY4mJEZgIzv0BAQlWJuI21GazaOB6Bc8apP
/eJ+KnalLZJHZxx/9Gk8PKLtfIjDtr1E5TEwnPnY+PFlZqU5NQER9V4oyB1lo3kpuS4EqXXufKQL
CKeC81xzmWBujcDAXDK8vUC/ts25rKkQkpEOz6Hturd8FJ/nPq8OBo65F7uJvs9NgvnWincDVrBz
bnFZc9Rcn6p63TbsAf78Nf7m8/IDcoxYjCV7aeun4zs2/GQSpdfsmAuuCHxPN5BOYXiXqJWrXjwl
cf/gGeojHf7axP7NXgvzoouNDkCs7/9MCUjw46BVQVbvjbncp2bv7hMjBOwYOtnKrzzrMCBb0uS0
Qvujv+ksc7Z4cv7/NRW1lACjsEwjfrky1GU9d7XvEgGTTHfKRWHVZKa5SYayWsnYehv90rpMVXlK
Xbv9y+H6u2KSJ6ebSxEj6eX/dJbbC+y/6nnyTjJ67RdImV99S+soOhVRYxMUGpSw1QAW6mhbx4QV
/fnr/80qE5i0/FzP8ixXBD99/eyUyi6IRYP1YC4wQR7IBkn9FidjWthrZf71HVMK/aaWZE+Jkk/C
83VYx/+7svlor/poxpqT6yL4VtmSGX6NUG2kabNNOvWYlzonoqMJngzhmxyG4XdHxvFRwmPdRWMY
3KfGW5ma8aYvJvD1SRIjf3Ki+97uTq3FPD+qemPVSUbyiGeMZz8kuGVS4oZ9Mlng2ShfWlpMrRnW
j3acv7aTJp6lVelbNwZbh1ifhzYvBqYIleAKaFL2lmPyXHY11h5Slfak4zivmYtM14sFYrYRfT01
0Tmylj/kWuEbltVdqleWbZqf6OYYT27INlIO4iUBVHqg/RWewyRHkVW5xr0wtXqYbQxz/eA8MNho
nrsPosV7pL7ae/Wdl3620h+avr5C+Kb65ElSQTxUgzDOgwr1qmbSj4khDoNPqSSDgKSWY9wn9/M8
WS9taSUYV5zgc9im5c6RSD4623XvyiB/YSeDYz6N5stom0dR98yDu+ArRVB2rq0xPRHXYt5whSwR
xKZPKG36NfnAuBesbvoSs28rpm58cyuRs3ZgZezmRVlu5sNqmvrqMU3ku42+4N3MrIfSz790RWJs
S9tNzpPsk3M/dt/rCX9c3A/5jEGEEByG4/gwXFA5SVVSgXX5rHDXqOkmtQr4lokeVzInmmauanb1
ff7aGWm/s5afrg9J4siX/JdiTTJecuHKnlw6cjJuCYC/vT5k+bW47XySSspkOKXLTQWU8p9718fC
DG2OXoCVmMPSzBEnWo/e6Xrv35uhiPSmHujJ+aRObKdEctmzK2gUA6EokTvS64xgpEZhVh3jEdnJ
TWB01bGR6uvokdkAFhERekRw2fXeXBB1kucoFjMdzXdGpea7HpFtFTZ310eY/E13SZ66e3/O9pXy
Tl0Zivt/b1BarRL2KhdZtPFatNlIuB/FeTuVI3vc2n0eMycGs1Hshq4HLDkQn0P0pevfBrp5mfgG
trGUEWJ2ET66frW1sHC+GnFVHduYWsZgm0zIl/Gpqy3j01g1D5pElXOVlsa9hVlqDhJsQYR6op0T
4VMUZ6QVtySsXH8s2OKfFytt38Kq1EZh3IwyG+7ZJqhhynGsoWe9R6IkTfCXEK0emjwQN60x5gdd
NyEcLWTGqemlD26l0wcaTHozTskM4cOj/e7p+OiYiT7CfCJ5wpHBSz6l+a6uarnpSjt88VJACyVK
H/ZW/q71xvllclGdETI1n0sjnF/srADYZwUPhanUS/E1Xx502zg/jH3JyVBjOKR8eSaNeXr0cDEo
aWEzmxQuvywq6ZE76carekZ0lMR3Xps4d9d7bF0Hag38VG2ytYaOPVI6Oeokm1luZZN9JRpR3Eq/
826LGBnHjOPQ7cLqopFqrxivqZ3ADFPwXp6XHiXpWL68iQVh8mnpWASew8Ux9H1f1ejOZt52oMMA
a0Pprc3Rlzsn44khX+Xr0RrqszHZM5Ex7ba1j5Yiy4fpefjQad1/jUb3s+6HozWX5Z032M6lajlO
Ktsf14YqunML7sX16vh7DM//xnYjQQ/CbLZVJIgYa1s+0LIrHueif5j80ftSpH65aUlAOBij0X4W
44sQsnhxgAs4tUHjuEzJliga/0sf3zbAOr8y/yWRTc3dviWV4LPwGLQvjwM5gO1co3TUI8uq41ft
s+caCICVPe17dHm1mtOXckq+spDkX0sn5J9nj6ldqXsf7flLTEpTlBQvYz/0D46fnOPppXYb68lX
QXXnF+MzTu7wGRpsdkk74/36U+4myblsc4w6YWXjxzb4Nui9PnCRwe7mhY/BcjN1pJFV8ewec0ag
6zpFEIh2rVvPNJf2tW1Nz0GIKjNJaod5WzU9567INrk0v42I2VZNlbaP/RhbZ4LOP6lWt4/dcmON
9A/GCohlFAE8qbSg7Yze7nYobWZUy49p36WPSVmjnDO/BgUA98Yf5X7wgs+jU+IVHTzORRt3j+HK
vRVlybf2B1/0sNcGOqp+8N370JPU42Kt8lZg4cTpgqjZ3/lNx5hiUM2GBc87CcOvN4KIMkwP0XQX
+c10d72nYzYyVZavxIxLfwKxfq/GNrsfQZvfeflL0ETRttCLgciJ7KOpHetY23RsZCPntWd49q1n
ce0NmgB+1FTIo0N/Lavji5xkhTg1q49uXWAtaNNgR/zXqs9EuWVE2z6gQstwtLvy2Nh4lQrP5SiV
c3x3vdhVLr+NU8grNF3ny/VGMDewssDEgwGO2Q2aDbom++CG4ducdEck5MUmbX5Uhn73QotrDn02
3sAxABTYQzPfUlEHa3JwiPbtoqNF8PNalPBiyqq4tad5rygjboQL+0qjvHTq70mWfcqy0GG2O22j
OflhTGqnIMEJY3BJ53Z5Fez79IihWfr7GeAx+WbpqY3b164hSMlW31N9crmOU8Csxs79Qi7gJ9OY
coKm+ge28+tyRJIiM/wUkxbRmjzLlVG4J3KSXu2pu5+HZapc3+USWkbcM1kKXZQkEoF29urb4R7p
1ztujJ3bJrvRvg016YqZ8VFq0Dm2/33ukNGXUN2NCL1+L/HiKoxPGAMgR3VMmEhH1BvZz2plTM0t
xVB6a1XzSz95942nZzyT9SFT88GZ8geiB92ekimvhwORSSQeYR10ynnXJsZmQgebRTCIckaOcvpB
xflQA7JbT1LhSaxdOpDF5PCxsWUVvK26ZK9MRp7u9HDy6ucsa/DIp+JT6przCn4AOkSNztAR9GvD
AtFi4r/7S8BWkmBEwarxUAbhJ2+am7UxTtauTdmZwDJemoxyNdCNayo0/2mP1XseOijJxaFroVM6
nmY2adwl4/iWzN5WVLApTLVEODnW17I2L7RK9Mr3QTzYazlTewbt/D0eEoPhn32A6WituCZpDA7I
oJVS/nYymrOdgdtEEYL9qnbuTWVgtBV5utJY8nMbqBB2phbhjxYcqllBKpudpe2miZvLgFh7a46W
2jKq0niFdbYmt/IiDOqIUtUJEFI7OE4eS4IrfxidrteV73wYpYPNUFQYO2dUqnp+MFv4RL0l7EXS
uSHFcnFPYDskDSK5ofEPnzBGl65R9G4mgEjEWp9lrPvbMY6T1ewQwzdUS6TdM3BUbHGlAA5TfmC4
rqKyuGn74oefph9OW5FjPpdYm9hZ4FBT26zgO3Z1+wI++yvB2ggMFHyxT+5dYjCMjgKy3YZhXGPs
Vyj5DT5gtKbwSoxVjV0z8LcQwus1gBSSA8NoO9veGyqOCFOUyKDECELte81lF2KAlWJbbqbu5KRu
vk7N8bOwDGOHIvtO1dpBvIrcwWqGY19xXaq1PBR2onZhiTsxAi3TNv17yQUwrafkoZsUmVw5to8k
luuyqccjFo0R6AX3WuSyKgr6A+kBZ9o57m6Yo/pYj051TEjOvKXPKKy6Pua+ayAFiY/BEi7amFid
giQo15VJz9hPy7UuInX0+0ihMmhBg1aQc1bXB/vUaY51F52ccfB3zG6aIxJcOoq12azNIGuONvVN
fVMMtb0Da3qWyxM27lQfpSdZPS0I15nyYUArGuMVoWLX1x4X4+JbTN8ZDSRHcqXx91O7k8xH+KNW
yPj5nM11bmbtUTSEoDXFIvtQ47whxfRSZdnejhQQ2rD4piNAHjLCMV/ovsKJw4eQpQwXiF8QTFGM
/oi3Y9qTnbuLGbYXo42zgIAGhkDLP6AIvPUVQXeO1xprP+j3U41sZBhCc+VIuz1eb5gLAgmxg70y
xGaEvX9QnXCRqBWELuYx8/8GtfcxEcarMsJh2y4/XR+iBD8lpUw3syqOSdVAOyvi8uiP81dfsFly
eoRlNKLqTe95zU0VzlD70+VThntUra16Lo+8vPIwh5zz+GIOqc+Fn+C6Y4d57Zgt96wh3s3EPe+z
sv/s67CCGxaTz7vcVDNGOre0XkoIRywnGEivj6d5wFJ5vTsI0uwcW+6bciLSL8vi4/VeEM97A2bC
HA7utnWtYY+iH4hGA2ZRq+Y1rttx+8+PRhzkRw6pJRtPzCgpqPIgdedGkh6vN5OB0WCsXnPSY/95
2O8AnpUe4v2BIIZy27lOS60RIgDse+NWIY62KExxQqVg+3qds47ri7NkucayPRNM55eKgJLSxAjl
c12zJIdP3pE3afGN39RFku0tKriNPZA6MefGOvFN/5zTsTrnI7bDNDDrbWPUNid5hmCjlWobxT9m
3wqPNPnUJs/gOil8oV5jbgXplDe945PkGMyrIfOJzWb2YDTUqnlmvg89cGRY+HA/zOA73iWyCmLC
QkH1DUMHwiOwYkjeCwndL5aQ4uvdOXGr9niNAPGujwZXZrte4mGuj17TAESDAdsJaVUY2N9m04z3
18eduLQ4KRamrOn1voPgZPn715vrn7/eMwfHXZFugu12+e0/z/PP7fV/rQwII0UPseufB6//itRP
Xu717j8/K+mt7SVO4t/XNl5f/PXX/7wSsktehT3Lf17Sv/8wDmNvM47uK8mExCNcnzUzxL4VI5fp
CAH6NfLlei9fwl/+/fF67/rYT/8OKUe+7fvy+fr49Wa45sj8+//KqCUjZYzvrg8B/543qqi+tV1J
qeyHuMIDsPvXH/+9mVMK6Wpu+Lavd1nTe2JcR7H2c+cWBwR8JowVq2BooH9UzQmtvXtGQ+lhyxDt
NuvSYjcWVriuRwlRZ5kFjunkrhDHfYyp1a3GyAKJVnjvXIjqG5PFeUdU2wEq8rwmTMe57yarJZCk
HM8eiYlgifNtQdDDjWqJYnVr8hYGBFZ2NvzIzdHczfgA8fkg7hdro2fam5jffEqXu5hWB3X2YyG/
sGPDuM1CvriU5Kot4JyaLmuPl+U/2rG7KGE/IFhB9jkSzhnGIQ5DTFqGNxtbAKVfA3kvLHNbjc23
cMTfHk4NUaW2RfUfds85VlujX3gC2kuI600OsZq9nRmIx7JDXFTOzZ7S6n6eALMEGjJUFEKZonni
WETPKwyufm9OqwC1n+OFGlfiCCOEIXBSBWulS/y3soDKmDffksdBNw+JG9o3teOwf4oAkY0wE6qP
zhWwsSEZcP38obUV7uKOwsMHYahbl7yZhqoCwkkIio5R70yziB4LHTG8v1ZHUWrojUUQ+6lw6i9j
D1ms/BRmzbBTke+vaUYG91JX33RJjGjmN9/rqH8yuoYsOnOoV0k5HiPAWEVKwriSfLOLLLF31zah
n5uiAflYlcExUmgTEvZGVjkYe2hPXhla+1g/x8i34LawnamT8GSgTzla02HSFWokuHpB0NVkD6eg
K/oqWZsNuUcg8i0uz5e0/l650bhpKYG3llj4C6LCcJ5YWLPMBZMeKbLXYQDkU1StLBhEdqsy2lpW
djHw1ezbcP6BxjG7SBcuvKv8YwG5Cx2ZHh4chGdJUb8a5JUeJSk9zDogQVpuU51zzF5Cu+ZhIv+c
1tOLwUs44r9E1xlqxoAhXuHZzd1tJdNw39r1G9UtianKrnaRtPUdBkWzZ8tXGozl657A4nKUpIMz
3kSQ3jBRLCQFYUXtTgus2Ci6A/wieaKgmYh3TfRNylz2GOoHdEzkdAfsDZAaHD3lPWvbxzoG2cQA
ZC/MddqDH5oR1K8SvGuHwivrU5kA4yiLmn1wRss2dLDm0UlEFRV/kSmQoHx2krWTKnXq6A+1Psos
t/BB/gm8ef7gfx4tjIr+t6zq1V0T7tJQpatZ2Jc+osPQjkayz8zqYlqoP7SwWPpjQAPppIutJ9pg
h/YVh1rmfoUeqFet68WrOGG/3zPApawAdZq8OiPi0qTsBX5rCqe4YpOqIqACeUPeu5G3dD8SkmGq
YaCNVU67qu7vMWcp8sDpydDnOvR4Dl286Rw1ub+Z4BD0uW9fcpuxcGa6bO09yOlhxcKcm2+LBqw2
FJsRPh3qOjr6+fxRMko2quSLUdUf/TC6t72FQYqdvAd0BLlWMdfbSAQFpxH/fzB29saw4vc4Cbdj
KZoNW+7F4kuIWjzEMKMcmI5NiZxTKGbS9P1O6Jz8dY1gm0unG25dNU6g9ap5l3agP0J7+E5W7vTA
CogQRvcwXJqxv02ytIHCpbOVmgvvYFDNWSi+jwW1e+Q11dHSbMAc035xDZiRBb6WQ2X1GNhmI4AN
Fx6JKB/WUZDGj5jJv4fiXNWXNmWOY2jhLJ3g9H6urOAcVw5xpoK9mYJ0dj2LBqcZDs1o3clIUcQF
umBGKXeeMyHLZKN8bpabBanl0porO3nbycDdGY06tUGdnf+5sVkbOyf4CJuYDRZDiI0J8Sih3qSX
upNNfKpKZCoiSVdYjTeSESDNwQYL3pD1xxbh/JGCclzbPvOLIgpBMTllQnOdlWrZTdo7oaJDoOis
2EmBHsEAO9VFA4HIkoCakoCapDl0Ya+wdb65FhC32qkTxuSxvX5pdeltIUwwFgaf18d+vAU1AAfB
ZrU2ppTGUDDsXbN/m8o5PshQ87cAO4UBeVcBwVg8uvGJ8NrUvR2t/DZIACJ1+TFxMqjdcbL1kqh9
Hwr9bpugujI2O6UJbUGNJXBfb/pR2c5h8pzdlE0evVDAbsSNn1A54xkW6b0FlyallrnpkW7e2L2D
ukbNnxM7crdpUr7OXXqOQ4YaEZALALPC4HDD6FH01T6i67VFeaUmsgVZZTGkig3j5i80GxeKWoB2
B9qCMc4205xAHcuM9C17V3Y2a1TPmRnwNx2Wx7uGj2+K79imDtu6h4iEGypdwQ4lsCN9puWN+SjY
9qVzF8yAeFIhcezaSb6S9XCB3tCyYwj8zVAsNZafT7eEfMM37cf7GAgxVK7K7vy7jB1glBvqQTn1
e5IFHHSuzs5j1n7OmhS6Kc2XbdXrraBrtmGfjHESn/hGTdDsmsw6xy5VSAWwYqiGDF9yysiARXsN
onHeDkrf6ni0NxOd+pVA/XzXBlxcHP3JmiP0cyncUeIp6SvVGBGnL1g6ik9wDyXuc/A3sgQYU9Hy
2lYuAjZSsWHK9TP20uz7YEX1ygFKD6kjY8CTO9/yPLB37qBYY+l17S01h5tODqDFWnWgLzMdRK+y
Y6sk0OU6PBjFDCHcH78ZInCOTZcGJ9IeiHBDU4kay2bYNmJllOj+LrQCINLmzcrqw/S+calhQ/zx
VlCN/g3u4fT+gXyyGei3sPeRSIlRmC1AacIb7T3OLXXvhJ+0corHOo/A5ET2PRqF8hFt/OK+JwXe
6r+oPqyfRJr25zFOvnC6NU+dDzManQmswfDD1mnxOel1czRrY1yZy48o4zCrenZ26wDxOMQ5PYZG
ki03DtaHkeRwojBFB+NaN0J+LiZA2IgA6ZJIatWpGu8w1irsDR01Aa0kEabp3rabYS2xed45fMw3
InWLQ16yhZz4Q7vAyLdTE38VBAjmqa8fai+OLsxMwfDWBM3n/Z4WlIUcLf/oRKdXTq+iLcyWj6y7
SxHxn5rhGw2JFjI0Nq0uR1oZl8EtTE53JXrH3qTJeDCttufsMrFvGL0+pgyzBhQwuwJRD7Mttp1T
Q7JcoAeGJBQvZRQme6f2WNrZpoiFv2na74nfb8QE3srMowVeHVLght1X26kunl1UF2EtnKSiGw8C
T/6QlrBwMStl07w16ti712S9A+r0Dgxt97obPglXdLAIlckVxNLbupquAIKbJBTygHYv3jnmQrtr
2MMO5Wdlx4TW0bxEVRnsi9r+JjvTOQSpcx4d2gjO6Gy8oVc7c4nkwEvckx4XU8T77qkYox9Y62iI
SjlssnT2Nnk57HKz8g4dUR9buLzQBXoQHzJyueCGU04/YXT3sLZIrYbjpob0DqADBA9LPCSJgAIe
FvKmqFN3a5d0RAxGYAhNpo2XuM7KHNp+P6s8PCDlOcwxTJvcz5FVsVIMyts6tKrWmIPrg8oEjNlw
eokbSxwdHAs3hY2UOR6LYFv6Kl+NbVI/WjlAXY+WcoW6ZVd7oI0YVMG9Q+94BxgYtFzTwuhk8GaZ
7YEVaUT64WkaHzr+5LtgeJBVtyL4YbmhPmhYaaJ1sJ1PCZu+Ia3XNlX2qiZZchv5XEbNwjU2ttuf
rcyYtkXfQFSj/jzOFKzIXUOGBCL5atNiPbh+8DUaQn1WYmPFaXwfjZhF8p4AXQbtIMETCCdOTXVH
Rav2JmJtZ2zK0zDdIpym8EvbDEGuUDsnAQlKFDk4tvEQZgr3ZyunLQjgbD1k92nayIuCA4f4ZHw2
W+z9yni1RqYyUj2kUxNuDWd8n9grnsrKhgtkypOfhvOGhJgKzIIT7pX7GlYi3BhJaHz1BqC/pfdq
pe/1VISbQIzTyfW1f1AkLNlImLmoZ/E5LnHAWG75XJRjew67zPqkh6c6szFAIEs4x6mfXcA+jSta
+bsMwclDATUWjgJBGTq/CJ9aLiJAklH4An0q2u4hZAfzMeVKXoxkooMtEK96DqpR3+D4rWkvEHal
bmQx4yZablo36rZKzvKGbSPUTPOBsdepmMx9pKpsr+b5qY679MSIYvoEt3lFuDK1Rp8yfhIA/kgT
erje0Lbbp5n9o64chndmTjCU+j/Kzmw3ciTN0q/S6HtWc1+A6b7wfZFLcu2hGyIWiUYadxppJJ9+
PqqqejJjClXdQELIWCR5yEma2fnP+U6Qrtm7EwZKpqcZTNOF9WB4APpwErZ418jEqNYDExqBKy0w
ou4y91Aiy9FoN7iB+LE65bVypLU2gl4jDdPxwZjOocca73MIYefIjqFGlYvbe/pze28X4V3cuiVc
mcCHgd2LIrtxRLdVMpzPJULxNrVNZzWaaJ6mMTDO8Rg3N57YW1OsrxLfiGZI2WRjCEJEjqcowbyd
1vojbXTDzGh2t81SwehxYK1SUPGDaIjVFvQf9sJOdhbQIW2dZZ7Uj6WX8lNaO4SWbqac/IdTil3r
1fHKTj327zF9G8qIkxvwJPdSOOlBMGBAAZ3WvlO/MXznKeKW6W7MsmLjp2q6c6oJpOTk0/qYx/22
7GEhi4lhkOX9wItqHD1Rh/vRSk/4Ddrz1wej1dG6HvnB1ACLr8VUbX2MN08Dd/wpGzqQ4L05nKY0
/FbGyYdBePM+d6j15dR0xExFWUfsaLaMZb2dJYDHSTs95DbKHqLGT46FSsZ1WzTJPph7IPe1Bo7j
o9xN04j2KpYZPww4z9upjEoMpdkdNmn4NnfzJe8rbO+Obs80HNcMRco3grGKSwJwoTCsH5ML2Wqa
cn1SnIn3mUXlR+YXV3vuqTAY0vEujqvzNFn2Ziocb1fyFNqXWpqbwc9WuIfE69QZFg/JvNs6Bga+
OMzYCmU6WNUoEnde8j2yP5tgcF6jSuPr8/NvlUE+dHTH7Bu6OmQULjHt+kcO1j5PbwJ/WjgNlgGn
3QmqOworay8VWwqPulZ4Kv4q5Dl6JAKDOrCXakgPZOyfSiHqTRzZDhVOMBo8Ffq7VKr+mEFiWCka
N2/7s1kEH2FvY95sYm9je9OT6xfusVf9KjQ7zAo2JmQ4W7yjSnHuCPEJ9BjesNooD1KKD+MxmX/5
Li7ciuE4p0fQenY3gXIyQG/WA8Z3wiAqqepdnOUtgYUAyzqnIqkkphxMeOhaM9SsMoZp2PblRqbW
9ybedvTYrEl6HFxVR/u8tsdVHFWH2oUhVVTUXtT4TPc07B6Gsq4pq8L0LusNBAimn/Xedyv3E+gL
+ZGVROn34tS5NyxrOMWNcajMfCtzhCtqfNcFtP1LWxjfxmL8mdhoIUUP0a+cJ3DKs2sdK2O6m4cg
utSGbG+sSkHhx5nBQJMhamOBR3bsdMt6v9y65VqORbtzxrcM9LOmcKBRoDMDtwFU3TQs9ZCV3CgD
Z8N2Kp0oZNPleFAOCXk/trFcIsmwl8BfV+u1qpjmFlUG1TkTb01voNSi8XNIxc9TgzzGBXSbt/N0
qqG9wwwPzom3s+CbcQbtYPCXiF+2F6mDEaU2ba2ls49bqCMDa9Sp8tQv9HBzHzpNBxZH6K1myJbL
6jtjMmo3EsA7o0G0hl3QNoHPsUp981x4EsiY08cPDeLSNDKv7UkvnI0BGulYqodGCigDMsEO0Rvu
oyq/B1QYn7DBDisFbG3TiNo79Mu53kBYG6h4OEzEeyFtkVrwkMLJ3GbI6A07RxoshBGFyIt1uQfH
Nm6aeqayMB6DHU/DM28WuJmi5WxiNs4deJYT8Tsa61xTs5fFJN4SIwOSPbtrITrnxsWVcyx0cR8F
qropywzlp2vb2yBgz+mr8YaH8LwaYxnd5Sk6SIq2lmaNtxo79cQOquVihQIbiO7ohFBVXbL8DD9B
fKoWiJtZYKcYVyGEno1RNO1tH8xPFpOyRZEKTpa9wGr7auJMzQ9O1xPHfx+Atoqtp0bOlJQTmHcn
XxK60d97bVvrLKM8unOQ96i0iSOxtRu2b0kFEjZXOVOO8lfHoX0/1mW8NqqPUnbiBotdCBUl+6W9
Reqyk/yQEbn36A6ATmhFOzeMf9h2eRdnX7otQvZkMycDSefc9FzVkWH6R6sU3nqMmL/QF96tE1Ub
587L2MgSLVzPSenynC0+mPNyyCrYvsRzxro9IBaFRoawUI8XR72jYawzNiKvgT5OqqWFg674teVl
vDthw1RUFM2WAD+djM73NsjMXWoKeRprX2Hkt7Y2uLljU2bQoVoeJewjr2X8aQVtdTVdb8INARCy
rKEH+pC6WM8B1rk8NyJOG3VEbCQBYYdJMjrKXH9TeZueEzVd6zJYJ21T39C1AFzXr5gQzpyHww4b
lvYg9FbsB9IcMWiS7s/YQqJxpeJd1t6hCvSw8j0YU+AJnZMXGj9ygsQmmdYdkiPrwTCF59Hhn+eO
lB67ZQOoPHbbTcLI8S6axMEJsHSh0CYbt4mdfcCwRYqFVxQCKJ2s6hgafr7PkP12g/vNnIzw3Iwq
IsCq02Pg3laILI7BE8cwronlwZQAz7U27I4bOW9fnSDWJ4J91b6eQUlVjJ9G12eg7zQ1LpKa576r
ovPXh1x7v2q0NbS/tNkhXqRH5kX3cVi7N6J1frCnNH/mrXv1YlPciqkJQYanlwB0HOvrADpIhsOu
jAvu597lDe7inLOmf0BvSV+zqLqddT+uckSwrF7GYyp5UthZ2TDlGU2lxbGRXX5KzKQ9lqMH9zUY
93bDQ2uWDeM9oNZSAN7K8Xn8VGzX+jZ8jfOWzbmGxDdKV66LyBjZBzjPWVAeir77bledfKqRhPaM
y3B4DE5zCzLqiU3VdBwplZJzmVOpESOvKOc4RCBnCYJv40ByTKsF9WCpdteDRDCdQgL2DUxroWxx
ak1W0X4E1WU0HgHzTnIUmElhWEl2agAa3GCZgwtKv1w5JuG1E/DUjLGmJWuK3gOMa2vThzLnjmQP
iG6Bs67UobEr5zxOibeKOIuBJO3PEiwCQgOksdbhTDNX5iWaARkzJ9wXCbOYSRrZCmmM2q5I7rsq
4qhDvpz3OH64zePc32VRb2/dhru8q20UGlHGl8IcD+boRqecvfRxoNuX7DjgxcDOb8WQg8pOdrwO
zuUARCdgY/htJnEbERkUGfkJO7Fot2NOyQhq7I5z7XJUNi4Z7aJrz4RURjFufVSl0ruQiBegV7pj
FOe2ZvTfcu6V+8KiocXuFk5pUN0VNbVgUzsce192t1GSgD6oRX7R3JfCGa2TV8C0b8YYEAJeOCFv
haKBpMu99EbG1INMA/XxbUlBwViaYECXB384cJoMDCo4K2XbR9aO23Riq2g29X2VZHeOjeg707Kc
G9lw5s0MuIQUD/K6Ng+17C+o8s26bVr/MfYZTojWfqxK9iixxnw0SCZDQ2r9KLO6vE+DbjtUjfst
RGhZEwXiJZHv2JZN4byY0ESHD1Ur96lxTHUfZuqp7PBPcR4GlrxASr1cfFS+P3xU8O99Dzjk3OKH
9QyOwuk83QyGD3feHuUltN39HI31N5bBEg+iTS2aX4lT78BqjvopuBUST0mcVAVo936TWE1+NBil
x6n91KXRgyhmLiKT0/lUOfWagPSEZbFwblXL+hFnyrsb6nlYC0AEFVLeXbN8mEyIdrJrx3t3hPBs
atN9nnGNr4R+IScXLWdcsBo6v59qZzx0Y/1ZUP9CsUUAbrMyMRS503ivIyu5bU2zYNzwUMacfJFu
grOHzrkJCTMg34tsbZul2BpJD20v67xj07UpIQCybTOlIHOLlzZjU4sProKhoDjU2dogx5tIaqas
O9LJxp7YptjZAP6AGLfv9MB77MgrdUwrnWxU2srtbEufBJXoDi5ZJ8ht8ycAynUaDuWTG/XOoeEc
vZLcy7M5mHd65PGTBRLP6rw08qSyuhTtYmxxQ4DW8Ryfi7ZmyjKnNwQa5a1t3cB6XC4+p8BAEl1V
nlR32q/akxy46kgMdefQj83L4Jbdrd3lR7OpHh3PQH4mmXMM25YNjfLWdsCOy4oS55ma9wfEfuhq
odi4RAToNkziRzzCFBGFmtaLRp4bP86vdscNXzlRugmcFIUMNe9CNTnin01AdxR2ccOMljNWPRyK
yJp2fabsazV+hYK9TdPntHb4SQd107xYPDM2XV/Z23xZRYwc6dZPUpx3eJs0Aywvnyt0wV49JOB4
r5EAHrcnbJX/lMhTa380u/tuuK9Unt/khAs4eErrDWMiAW6rVWTBZv3KeXHQl7h2w29OpiqmPyyK
FvIPu8OA6RIt9miW/fdyzLAu+rV7KqzunROBebZb1oQodbYACG8DPVVnhZ+cd4WHk8wHca9H56kK
2eu5lkAhWT6EDKhAbvTXjPX7nhjE1YL468MIOcEUxEWUWel5mKJgrRryRp2nabBMNFctHxLFeduY
tT7kfb8fBmkdm8jLHmKMcbB3twHPxXXhDPPZR8A4TGCBkWRoPjSIBdaRk7y0KbJrUnTxDe96SYKx
QYB2Zfmex2xEgHWkII57kJtMR1+YbWPTu6Ls+S64/ALDXaFOdRjUL0W/nJ6hC7TDwSA2dHET8zlm
oPlZOQ1LYODd+z1K39CZfFXY0rdMha5SsxkKVTxtJyhRm6ovbqt5SNk/cUSvZG1eTLT+VSL7R4VB
mZ9rmb6KBnmnCcmL6andudbkcKK11h6b0KEY6kst83ZT4MpkDgUE08q8+L4t/O9h4ld74Q+PtpHc
tQLDbS9L6PR+x6ENcuKqdfOrNwFDZ05fMQnWGTpJHh/KHPDP4E7DVZMu0eQO3vwW4VPK9GqRNmRQ
YtPdJ31SHvGR9N/O72z/Fx1DFJ5tZYU29fUh8yxqYRLXvEBj2oANZx70lrtNe/ZzLnhLluabauG3
DoUIz47G3td3ItjnxlBc6jTDu+15/bPg4kbslS+YqbI98iFHqjkJjnWXWKtIR/WPiRHRlFrmjchA
H9Rh5J1sZ+45yMHLdzpG9U7h/AyxCj13SDjsBjyIkwuP3Kz1+DBNfnU2AOSOyEEPaZzNu7rEqBB9
6VUlHtOyFg6zG+Qrv+2Km3D6DAJjHDeOg7MTqAz8Q9fqKZlaUgdp5jx7sxbr1B7AOcaD89xY5t9+
6desd9Dipl2bD/3BrLCF5+VYwKecCAsUyfvUO+lzXj9EdVS9DHacPGhH47nIsmukhXEH+GBfi/gJ
VWe66RzA7IUVBVdZxuLF+ppFwNg8LbXgEbnPJ5HPN4rCX+QUOT3JCqWNkNm5zTFhcMxxzrSac8SI
2uZtjhlhES6oT2Qzh33bojlEuNkAC/TRTvYcoT1M2OViL5+9dtxDxgzJl+TlrTeRgwT62tN12A6A
sxfhI2VRbbyORtKq+ERqAL0PSXkf2do5siPnlmCzsRoLBvzxBIUfVdNdm2qkgjDiLMveerr4bPjX
sNQH9neGdYgsV90NM0feWib2C1DPF0Xb2AMv7HNq22gzYw/ZAmLXBwDalLcpGd9g+1ZbppoMWOPW
v5M4ikPKC4Y+Pg8JG96ioyDXGBEIk47uqrR3dmUhl6XYcu456br3HCt7Ij/euTA8qj7HCp7q6+QV
8qlJjPaJ/RvdV0Yu9vBiKREsOWPrWc233ohQpqbgtXfM/hmLLUfcoJiujHas2zmuNr0MsgsRDo8J
5PTe+sq6fH0wBothDxlI9At+jzHZoW2iYQ81+cx7lZ9w61kPsXdK+15e6y52znEx8kyzONb4gfM0
W48qMuxX62fe9bfhguoVhp3cQRShcC+qN7kXUAgyCX0HO1zfUV98QwI2jk4gbzJ3NaMb7MqJLepM
8JUxcWnuuqbtvogGZ1PCvM+cTq29OrXvezf/nkV4L8esdl7xSQlMdo9q4ESS+Vayq5yhhZVf3gXu
YNxxYMAEJAY0njlrgRYbp67mnQea8urPVn9whwCEYjB842RhHQmOOWcku+Qwjlaxi0YyM20+l9sI
HyjCiXT9kaOqCLZ2EtMZQ3aOtFn7IlDF1wy7v+euLZ7n/t5XtAsS/Nfbues/hlo9TLUVbka30hdI
FaehcjzgcclzEjXmuYerv/ImY96wToR7bbvDXwOX//EnTF73VZ79s2I8lSZC/fbL/3qqCv77P8vn
/Pff+fNn/NcFMmHVYXn6p39r/1Hdfi8+ut//0p++Mt/9b69uoYj+6RfbLxbptf9op4ePrs/V30u/
l7/5P/3Df/v4nxBNoTXaBD3/u+p0+Q5/+8zln/Cf//7ygXmvVH8kmv7tc/5eeG79xcU0FPkLLxQA
6cJm+XvpufMXlxA62V0QFia8UyKnf2Oaut5fTMYPVuh6ATiXBYTaVb0S//nvdJ4Hi/rCn8DsAbQQ
/G+QpktQ9g8ABTvyPHBQAS/Qdcjxmr8FeUO4CXMKDf2Q+NHPsA/oKL7Olh4JlTX/KuTuLF/sD9+M
JgaLpQW4Hlwek5/Hb4gIlvGGWWoSH6bWkjsbXRmv/OiQjHPSLTUVrfmr68xjL7eNOV2iMnxrjJHq
Jia36VC8F0FxqvKKlgSNnUgrzvuchJFb4E2EZfqM0fapxl+99n3nnC7upnoZTfPIAJAmw/W4OCMz
joNVQs92Z2ISGhg+DEb7L6LZwW/x5K9/KEiS0ITbYQW8vX+OCrN9yQkQhVh8EvcwKsxgDtMzHFAe
Xih6f6wcR2Bq/2SY8JkjbdZje2+moPa/hhppTWtSXByEWXwSI7jJ80FvQgm4xWf6SElGsZ78FDWM
GgP0C71qC+tV9qI6kTrpc/cIDOs4ILmjvrl01Svnglf9kvO8W5m0zPOMOrG9obI5yF5S3+1P+SzQ
Q0VZsHwJHlNuzkLf4rI0AiYPTLG7Fbw5FJaADWIkqQwIEvVGqrQDONgcRGg9l+lkrpIStFEYZQey
2Ni/HMfjU9JPK5sOZa3vB583AIFVbmx01/mjyZt7aSafvrQxv8n0se4RPTX+Rf5Z1M658huFJ7R7
RMN3DAkYWvxcb/5wt97/9er7Yyd98Bu35Ou9CoBkWl5ketyhv12UZuvWTqFmirLRYjBAxU+ZI98j
DPFDyVigZK+yaks85omL03VgRsx+kWmZj5EYnBkttWpv5RhjOAYSXhIIT4G/hS5NxUuqTzURxq3X
4NbrqDC3XTajJk7UTDCyjP1k39btyBKhkl04Xa1XgCmMWZL00wNsg1mUmowmYPeeVVz3zWBsW62h
ULnRj1zQguCwE8pFeeNiH10ZqZdtQkwBwpPnwq5fel3eQ5YnkjpK7IjDTWrJ9w74ddxN3c47VQNa
q43B2spvs9i4W3LoXkCbTEHWmEYdtbQX8BdGwlLpp1uaHq070dW0tLmKcQuvRJbdRREjeZd22U5+
hi3NYY33UERcMf/iffoHzw64seBMoA6Acv6NU9a5To9woaND6tSahD9ZozDxpp2Fa03Zj7g73/75
N7T+0U0MFxbEAtQ2D4T0n29ib7AYKFh8R2wX59r37+cwLdbucjMAYHyt0/LWMeg1xTXyRvsFTsWK
dziobLntS6br6UIG3SZNchj6b//8tf2jaxbkA/gFHqZ29Dv5yLa6siw4Yh8C+ybqKppJBC+NlQy3
LVr+uq9ocC5p6/tff1sX8gUcPShPtvM7Kw7vmR3m2ggPhZd/jh7Ys5rnATDfTyJE8TYZGTB14dM/
/6aWuby1vy0bns1vE99hmfr/1qiMZGOkuXEPprKGdZqAoqScR2hqkGqcq0FN5xE+NCpan+MueJKk
oFbNCMq6CsxPKKN4itGqIpYlbrvi4mek2DMeMrEpcfLyZXIroi2GqVuZTfmKFwKNF9ToJveLe7KE
Sxlu+lq2xrV0/RNpQp6/AUU/aGrbhu+7zUfB6dpFR6214tq895esX+B3FMPmxTHyWQAS9oV4cVbV
ezLh2ghKWDeOGDnazVQmVLTx+mGLbP1MNZXexL2+i+KG0tSY6QEj0XelKcDBtkcGhIGvbDoilUD3
1xB4PsfeO1scOjdZioEKiOU2lNRk1Kvex8o4LQ+efJxv3ITFAFbAmpIvOoqbneGHDBhH7LdOPj3h
CHvureXvsrRS1zQ9BIo1pzGAwPZp9ESROS8MJhkjTefNn7CvNcvqMNHBq5umZGYEtEfg0qD2ruo5
YY9ErVYI8P8C/mHZv/PuXO5LE0KHF4CUhinpLffuH4BcMciJXszteEgi6g+0Q4p8uOuXWgRjKUgY
omu4FCYImhOcpUJBqOAyaxyaeZMcJ1TtzbDNl9IFQb3TKqaHwQoJEudLNUORsRCxV1l7munbUt9A
83ZyU9nWcw/eaG0vJQ+EQJbKB9WTZRPuEK1KRq8rw/uZBgjCE+V+U1fYyywt2RS5ooI38LYxUczO
4Uggl6oJQeeEonsCHyaGdQ+kiHlshX5g7N/smJdQv94BNgaWd6lm95c0iH/g2qLGm/ZUnlkor6AZ
5SalA8MxxQ29GA9hE5Yrf2xpS6ukt6ppzoiWCg1ykkxAKdXI+4hilqVnYyncmHu2WIzDjmq2sNci
8RlluZRyGa+YspmkCYZ0hfPczdU3TEDeuqXbo11KPgraPrKl9qNJ1oiJxiaLsSHlFDP6nXHb0BQy
LpUhgwqufF9cTEGE37XFnBtiZ4FQ5DDfJpazDc0i3fhSX9qlkiTkJxTk/KjcF7VUlozN8FDS1IUm
j9jX1jtaaPoVkDkktIDXHWfiKthYg9LnBORTT0hUocY6b/O5dKaMS3lKQIsKP6tNPpFfMQ2Pn146
99vYiY70MR1qOljGpYzFW2pZbPpZ2JrRRUljS6amfNmdUuJHsmaKM8rTLIGGLZpTn/jDXdeRRh2W
GhhJpKzJnOo4BhE4uIZLIl1qY5AJ0p3m+AmVhVIZKeEqJ9I+t6VnHutlcXZwS4d4f7d4O8RGWsXb
RGVzNjbiZU7yx8xrzmlWEwcTWMUWg3KWCmZXzSGn9UbRfqNpwcG87a8menHMoMKh7o2Sy+6AA5zd
U0itkD1FV1L+9bowhseka/BrWO1zwe26GiznKsjcEuqUZ6uz5+9LUIlUAf57z9/XsfviNd4tkqXE
cyGg83vOvjRZXZqx4SloJ/beFJrk7YTdD9yMHM+ZNdA3U5k4QvL6ebTxdMwRjpdoZESNBLUPlroh
V7KWCon5ITIoIxKafiy5lHfRfKQnIdbDHNxVaX2eaTKaaDSqaTYqqvHKpnXFahNQiobrox2LpaJv
+DbY5UNi8v4XjA/OiD4nEFdHe2CHulQcVQvohDqnRyfmyTyXPGLdhPkIGB68lFcwD9xPoX7olpom
0oCCbjz7Zm47xFOi1mtlodJKkmSUI35zuG1WIxTdGmfvytAZ/tSMR3Sxhwv4rXWwVHd0CtKrRJl1
FTNAHHPKUdUpFv2vhqfNsdXcxxGIts6Lb/OmeSxD73jd6Uhc6qWpKqSyyhzbnZ8pKH7iRRbDR7N0
Ww2UXPFku+3Gc+8335Cen6LOfpfuSTbziQIzmjYjCPtyiTQzsSEVEujX3PM2PbphAz/bo2iLDoiZ
H0JA1mJp4UK5WDFjf0bpw2dJUZdcGrs8qrvypcOroMwLjQIltRqGHYVmu5LmmTuFuLGZsDxsEyZK
+GisvbE0hJlUhQUI+UMZo8kWlB1V8+3QMc6s7fxbVvLTEe5LbWqaNNuU9ma/NglE6dfIZjUxMhOd
CITUIajIDEVWc3UT2swWSwQul4MxKnqpgVZybmTeQgOasBeuNR7pFV/zGQZQx+ljeGhQ5pgYhTwN
bbKtrnoOovJqqPpOOgrK2QKZ1j21TmG4bTo8VN0cPAecb44zVtdVPaY8I+eOsHERMzkNe/RwkZMs
IMQaUfgWp0+k4+BjIysL4VzLhLqAOaGs3tljrUWkE9kTuWi0JjroZYQVK61jdairaMIDaG7V0FQb
L3DJLvYEj1K8sOQ2n+sIGEX31Vk394RdjqnGlyYn2q2WdjsZTT+M9J27vNvGS/8dbNgX/JLX0WKt
TiKU47rFjg7PQZmEAa7m0qTnd8VeLt16ztKyJ2CYrWuK98zCvDHJhq7ZR4LX6AESzM5bTVkf3af2
0t0XUuIHM7w/e9T61U7y06HqJ09+FkvrHxPefM1u6lkRfV2rvKYb0NMnm7JA04h+xkV68GtaBKfY
eJH+TJk2Ht2lkrLZVsB9ehNaCwGIgsfLaqKWMFv6CVWQHyIGqFJzjJT5iT6Sz2xpQ6TVkxdKyaFe
2g4Dag+hzd1WjniLkzdYMPnSjWguLYkZdYlWPY4rRYHi1+eSuSOPwPLWUbI4jbQtOkvvoka5pYmP
3hMaGYNEvwqgMat2aWscMnob24AGx5YqR4NKx5RA4wH6FNIzf16aPHOV/PSIH66CXOqDNVmv1Sxg
V1C0ZTeutTVdaE8849AiIPKnDDBGKibH5ZvNYcWtxmRX1AoQCiWNU5M8Y8AORmcZjWBDWYor4+CN
Wbr3Ru4iS80HGFaM1wJF2sSYI4brPOLLtqBqi0ZMizUXtggml4EAnLfUZsL3/xCZ2Z766XsJrkwv
BZtMC+2jUY9viu5NRWB7KIddVNKDXnnGM/ZFF/OD2k66HlYjG56thTlqwzIA/ihw72GZ2Ko8uq3R
nAxOrp0LUdSDRmKIbjkAgr9bPnizp1ZuVQxEDrwr29UZddUZ16GcinU/G+g6IyZvoifN8SvwOmox
nL7+7/99SBaBosgkDYk95sIxiGdGm8l+KvNwTzlCfXJysz75DftvNVe3IKPmk2jUTESA0FKUz9iI
ljRtqOxg3+fjnmLbA37ucxIWIbVl6lZYEQPXpnxpwyLdwZkHbBXbrBwaFIkIRIO3ztqTNbjUHlOv
0tmU2qZNTNmXzCbnJotnLnGWXRcwJKE04AkJuxHG5qvGKOTGtNV5xvvSdKTwEkN+9G16r+cCdm9Y
fpAqADpxrVPOHvOU3MfxeGGbNK6jgKEkiKCyk4+NTPGxVR+tHs+p7W5gjH8Pe//dPYXL8XOIaB4o
qg+0/Xtb0U5p64LjTwAy0kpxZcoLbj3W9Z7axfyDPdR5aJZtiivgRcwsfYhhoUk9yBQK4CeYuHPY
M5s5LUgkRcU7577p5Jl0h2unL7fwwvmq8G6KlUeYjU5Y9zgYYM/qej8uIfKvdLZvj/HW66sXn53Q
iQY3isp5o+kMPCcFt6iREijtpjA+fX0odW6czJR4KByEXWxwyWKq3bv4jvaINA2OGuokiYS2/qpp
q6dMqp/dEqr+ene//u/rWklnz9qkU8w+20l6sY+tojyJLC5OX/8Xuj0h2MYviChG666Nnnwb0D/2
8x+MfizqaMQxbc1vSYb6o4fyJQ7jfbkIGmYmP7MhfuLAdHAZUa+j0ruxVfIcOXAvJj/i9ZreIR1Z
3UqzoB2+T07hhL6TKM3BdSCAwU1wzBb6X1oJ6nXZuq1dB1ujCd6XDPsvd9LHLw1TZUT9mXQCgWCA
Xlkc2FJvN7f9G6c2tkdUrYFgu/gkDjL+AArnyNiI4wlTIyZJ2SczUZ6XnvExDhkNoy3/AEwPUKRH
ip/BQdDvOTangONlSxxhNU6TvW38T7ks64v093VIjEGR1T6OXbegFbVyrdXXkXse+NpW6k/wLxQc
0mKZTPBbaew8g3nbRmHK9YGE9yVzGUX0hIXjvZkpxM5kQfo8z352sfzE27QljXf0CXSssvZWmAZu
5CTHPAhtYJsq8yEDLLmKNX8pmO6MgVL1qGJ19QX0gJ7nIVPdlVGnxDrGhFlcSW+jsjBy+ZHY+PZ9
jNuZ5ZktXJbW35lmP9K5dSAYH6xbRx6CvKcDgG7ZFJRNjkR+Q3FLTkAVGx5AkLDEzOTb+hCgp6rv
HVC/1XLFjLPwN82iY/qzDZ5/N1ioB60i9eZ548YlJ7xOzNBDRkCODjEDrbPShMIGqmDVL7KirgRd
1Hq8qqD9FfsoAgzMz7WVsF9nILnC1PKKs24fTCgcnlm9WP3crfEAomFIfW5dm24AxaqtW+rVHTZN
aO7lhgA4biGDF+Ub6p7IFZiH3uLm/np7BE8akstqaTR6V7wR22EuX8ib0QGPMqi96i6LMgbu2Fc2
EEUeZow8K3h03B7SuTWc8GqS41qnDbtp6PsPRgpGeoxQJTC2PgUZKkbup9/SPqV3Gq3366qD9Lst
LBOQz8juRI/mml99zjP7BzH8VQiBkGhiu09ockdxZP4ACicOn4AFdlwW/BmntoYL6kjG5OsNcMRy
pF6UmKDwrm3r/iRNgsYDVQ0h6SM1INu6j3DOsbUQfPz6keLQ1VsnJWskP4mjs88pU3LVvPBKfmdv
Sw3hPIiboFh0XAMDsd/h/+MC32olH4uRvHtF5IDJGyobPVSr3lwiTwsYKCmsC6C2Q4nYsPoKpc1c
8KtR8b5+idslYhzKNqkFTQBVovAYflFuSRPbh2Iu2C9gkrRHhOGKeNIBoAc2y4n0c1J4mO1ph6mm
7D1xUWEs42agZ3LVZtUpL9yHOGzkDvme5VgAENMWDV64INYZZbxRQSKkc0t1iOJHUIbpnrIbbtoU
saY9lD11wR6tObtcc1LAMXa00unYGt5bwuiBUwHBiDLGlS1/6EQOR9kDPMnD+bMwn/Gd0yEvENaM
SL6nGtsjPM/VXPJNJLqZ1ZpXDW+wcFDnzAxZidJX7EY9kgUXHvoFvVfy/DWTwVz3ibzC26xDEoGE
w2fv2sVctmygIJqqbVD3bHfgSX5dY3SVauKgzs6KKS1IBxrizb65dmTYV6KSn+bMk5beT4dH5Yoy
N3sTTx5qmGWfbds1Ngj2ZtHsbTuN8L/lm8Ls0NWMGpoA1QUmcBseMt3POI4vi4obyxtoCw9iSF7N
gpt69G1jk0cQtDHMoKOxC06IUwFVFpuJ+5l/YffR1LJlKC7O8JBKTiWOdchcBNIo0weDZwpO89lC
f2DUBpiO4X9Ux1udPkh//N42JGEDypbd6ciB//+yd2bLrSNZlv2V/gGkYXQAryTBeRI16wWm6WKe
Z3x9L2dUVmSldVl3v5eFGYOipCsSBOHHz9l77aM7YF1Q6RguVJsqcWSb05gTxOEWhQVGQcAXRUVi
oF6txmKdmMMGfWKxY1LwGpktFKxhW9CR0vQYO6cTtUzdMAkh3Ob9eBFtRjEGURcv9XutpQw60ulZ
zDZqbfuzd5TvusUZVmuKCfxjXlfGTmiUhUheaEVhUkd5wa4ufi3TMFlG0/hhW4OyaPoEB156TDKN
fU2u4RVGZLXoRXPGc7Il9fCpqvOlM0dnhLJnA/RUV0CvT7PoOLsxBHu8IG6tBoeqEF9al761AZvF
yEk9t1djL045H20VpaXKeF+LrDfNnzGyNtVZcQET07KN8eHH7kpB3G22SIg4UQu0s5QpooXkQT9z
EUFemrPJ0y3j15/1ylmqfkUSuMZT9Y1i3t9vArXqsn/5usbnmyJ53CtN4RwQN+DqU4JbzTPYa1kq
UbpcQ/pRmQ7NjOVoTrBqcV1ajEB09kVoTJivRK3u71+7oX/REJpie3IyuotGfvQZyM4D2Emtsz2V
ZgHhGXrg5YO6EQM4w0kxoN0mCVorVkxtDxICA6u8d79JElgREWu3l7aTvr/fAJsN2eMiiGrDxPjr
sfs3ZkIa6PmPXhDTJ6wLmLGB8QgQJjqWqwCXWcYnLykItaItss390otombI1bnYdy5FFYjJ/CMlk
uvAl1+rvG8stSfc2u9ELJYJKMeu/AiD+R5TwNJVICz5/5IU4ato6+m7/VWAg6cuMlP97UQICizqI
Pv8Pv/N3zKrDKMdFfKBDpOB0/E9RgmP9Q6guEQ7Mre85mXzrn0Grf6sQDPUfdN9N9AzEzxEepP//
iBB0+x47+q8zHqDagv8sVZDnoZPk8F8b+q6ObsUvnHTLzO23iDnpSCNT5+oPkZX7UdHZ3tDWiLLq
qELlozcYLZ0QUB+7u9N0t9amvRfIqXM2gvVLJeDP0dVgy26XfqBve37tMnWWQMBm0B6cTjnTJpL+
DebdJfRAyoxyhVrjd4YrqArFPcRGH63TEHN+EZvwasAQNiYGJU2iCUcJKayhFRoSW5hKgOEgUYZz
A9TQgG6Y6W8DrMNWQg+bGJWSKKwrDUzEi0QEroTRnBQye9a1xCbym5R5tCkIpTF2AMYJAU/0H2wO
wSqeDTCWqAEieJWJfs4L80OTgEYhUY0YvddTrH4ysr/6KStwI6mO0B0niXlMYlz6dJnRCDfQLQTd
dS33yH4jfNa2NOzCuM7iMHxEnPlQ+XSAHLcAaAxdkhzFlW5Ru6kSPNlillqwqZ95llApJZ7SKp87
iauck0Mh8ZUmHMtMAi25oErMLQpJzGvskoJuWEG1eVDAaZgQMWPImBE95CQL8JWTZA05c5AIzVDC
NNlfUiIvdBibicCeN1cA76joOVZXFRqnI7GccKD2QoI6SZvovVrCOwcVjGeFQb+rwdzYgpEcSVVL
GN8jLQznB3PmuYYGqvf+qlX2hQo6A1YoPYpvF3YoGW+veeBwPghig6zvhFbQUnYKJ16WP9dXGwqp
D420hEoatT7KNQkqRehQYzoQmG+7h1nCTOPMuQ2t+a506CjqYmOY7BG7n5IKC3MlwT/xEXgx3EEo
qaIxcIHCTc0a82hKkCqURUbr9UYBJdVCWnXs0ORUSG46DFbK2I2JXL2v2L4ZUFoLaK1tbsaLcYQT
AcUgOAx0Fskgc1etxLw6fbPrJfhVQIC1JKlTnb4N63fqAPuNoep6ZCcsNGSvcG846mkCnNLW2lNT
mpRDDJ/ZpKQnsiFx+Ha+ts5ynEaNJVDcFNNNbu/WUeOHp06Nd2YydYRKrgjxq7a25mQPpMC0+tiS
xzk+jT3+MiWelkaDjw/niL+zXP9tbiGNOBN1/Qh9rKKb4sSKeXD08dT36EciRdaoTUByEbQQI4DQ
hc9ZARkPhFchMXjBm1mRL7Jpus6lDuT0nfzmiWZtuAvDalrl3fChLSc/yL2kZYWPK6xfoShOTaJ+
5Erg7uh3PcejoS0iW2CiwZ4zzPMxVlAKFZy7I15DAmbm97AHMRT29TFvzWnd+ONSKMO0bCHSFwlk
JoibCR39buv7QGB9rlLrzm4eeidivvijTOQUtElgrTR9FIxUqx7cMoZ8orMOeStfdDlenZxlWJv6
fskPbAMMc1uqWJLfQnczaJpCF6xxlno4BEszqcolss/5CYcUp1H4FUEgYiNcPY6Tk1wIT2IE6qb7
2rZKZJx9xffAHcYYjnHnKohK/Got7LeEHuEZgj4Db/jSbmQdayugt5LAtS70FxgpYlsMHNiwq+TE
D2omnwqiK01szg7kpHVG73xCarJA4jXQAnOK1aiX72lnW2uTpvIhxYBbU0TM47c5Z9GTHFDNGmFE
YuiZo2ho881RVB6SN8mJs4+DwhATDByvJ2C0ryQHxaZpxQQnmwEa1LVXaQKCfe+e4ra3+W2GLXcD
8aCaS2z8+JUS8QLf0V5lXGiQnsF/05P12Ib1rQi0XQAtx1PLlFHBINIVa+GhqUBbgfKoLqLWtk2Q
P8PX8NdoAzaGGIsDmWLssqIPFlDorrN/iwaqI80eH4jAXIWz4WK0GevjYDYAL2cYYwqDhJc2x9+q
jqcYYvVFc1hQHNf/zmKFv18nK4iSIf6JLyVmUNo32L2EVdM20LRnvYlfMti56yaPDjQVweFEbLBc
dUi9TC0vjJeZWPY5kSNsR8hU31pRP63CPte9xnLctT51B2cMGFf7fosTjR5fFL7T49GvE4TLcFLN
NfT8boEZJtsEzfge2l1BXF7w0k/tfnAjewF6YQIHTmfQ0pxoRRfpZs3oD+pABWlT3cKBpG5XNMOb
qTfzGdDCrS+sfD+2PFUt9HG720NIy1Kik5tofi4U9eqAVz0A6Ib/NVbZpnTnVRHPIb6bfnwLS+3E
gtagJDei/VRe82JOPQyWGuRLvzkIVM+NhKUkMw5+3DjNJSx2up8nXEkTMv8gz6ex9dnpXQR3Fem/
0dbvFsA9qZNWV8bE+5dPw7ELmvACnumsByVlv4UZqrGKL9Ya8Trb5vOkP6VtPx6wg+ZerruPfQ43
Snfq12ROv3sDCTKQMXvFubSdnXktQMACGSHMPaNpqdo/TVEDihbiLQ6ZQGllfB7gf+4xXbZzvwkN
Ii8mk7j4oDGX6HLnQ9l5xqAw9e6lhTZ1L05Y9ivDHeMNc7Bs77AYp1mXnLFCnfDEunsu1TqVyHRW
pb0K/IjyxOSFK97Uvse2nazNSs034DOInXImgwML7BtUNnp52O1eMIegnhIDhFUJ4Msqc3eViRq3
WBwCsWt3UwwYY6yHjWDA4HNW7eqZNZB+b3RG6Lit+npXMVIpgY7h0LXFgbEZ1cn73YSfFOW76qbd
WZc3k1p9OlgWNMBsJclAvZ7QMmOnV0K7WQqzDpd6rWjswhqIpsCI1nWRcWRcnXFJmaWbVIs/EqXn
QiIKuS6RuzDSB1+Wrp14RhLWiLiFR+wBV0tVVTe8hvA1qF+68E/TfkzI+iD1NfgF7OopQGd7i9uD
GxrYXmtyJYqCQkIPtcCrE9ptxDowqxNBcjEz+rs2fI9cNvZHg0wUShFVxfvUx/0ym0ZlDyHoRPIV
Mla7rQ9JYX+GQdwttVC+x0kKoxjGfZ0e/AAgIsqucacHnJq2WmqeKNNfyiGXXkvFDD9xCLaoORhz
rLFozvprree91xpWuzIUpVu3LR8Vk6SbutWXbWmhJIj2KqqDP7qZrzR72zd5+GZmzGMFvaoF4U3U
WAVjKt/vQdJa/ehRV/rbyKTO1v2hXHd6Wa+SvPmOHSPYGqWFPgOCCfiRbQScouqs4ZQOZ0cT0wEu
kPMgTxnsPBZJx7eBOQcK3qSmrwV8T0De9NCq7FELsU51kdi7es3C3Ke3zhAtrfeEczYITqMt95ej
vxlKWkSdRvzMlBTgORx7XU55fmV8vUqc5gGLbnNFNFBcWiehRdhZNM6MJ8fonhIYbkwuSvSuWlUt
aYONWy01oP+48YwAoXU9fOAGbBPRboSApNd0wuYUKL/ATtCDEuznh4gfgz2qemaYeGWu6xdXfGQI
h1Y+M+utnVU5+JjxDVDFccr0d0sS5NohzOm0JaBDwc45auAwPWGRRlWt0ffNTa8sWQowEu81Z7wU
GaGh/WR/4BlbamWWbOY5vgRtuuo1jPVW3RkMFXYjpYuSxV4eubck7z+JTt4poU9kwOSfyGv+BVy0
raqXSnO/7BpLbt5tOuyryeB8+UPxG7Zg+aN31+kuUzRt557txkvtWijiPvvIouvUbsbA2EWWe6I2
vSiqufN9sez99jKOw7YO1VVg0/VvE+VkUER0BsxSHApIf9a4MDZt5KALazbKXK9bpd20Yn5hGL1Q
ilhfqQb8MWKUCAmft6Zh3YwGcodj219WN6+coD2OTUmmxYrBcR+uS718cDLxxErbgp387Sm84YXS
/m6Mdd0xJQnxvkgcKsAnmyMOvzrvtFPJnLl6kT+kY5VCwLkdJ6ZM8XCrTP/oZFa0yk3tsdDqQ6PD
hoo0FyBJxUpruId0IoRocvac2X86y/WCIIJGiStfmnyAVCx7tVuXabSoZnPt1OVjWwSvQ/0QuLTk
q+ypDa4WCALYNOD0aVEZ5q8wr41hkKDBH6yMZqv17DtcUkr4vtXjZEaW+FKZRN/wd9lQLxKtOQ02
a7yCiL0wH+uJTNJey9eDgp6C5BFoLUOZLWx6yorje9kAixSwnPyA4ORGVGEPKzFFBzui/1fAJAiD
fDmV0ZawIGYQxQ6kARNIFRsVguGNhfpg1qNTZjbtN/kszKIt5M3uSw9zr82197Fp3oa6OY7detSq
T6hazwrZA8nN9jX9XCrlerLGb8WddrPzYdr2qx+GONiyp7yLbhAlPhpzPCtU11E2QwQoUSCE27Ip
voxJvfa6jh+NggVSoSPoPOpk6+Wj8wQD0tgogf4mNepiMrax1u2y/jFrJeC2vFDQew5UYFR+E6Il
27Py9Mnq0214KWsW1xkFlJIZ00rB2w1afceOLF0GCp73uIC3DWaVT0PcroEyKXp2bXzOlFKnPFTp
pbY2g4VmdC/Z3qKmRDzFx6lrD2aguUuACLKVqdzQQfOB1K9VJ1M+kFhwieiKhPSV2ZPqU/gMN/xl
HIx2fETh9uTM2ZEZKTKqbh23+trqrPOQt9KrdlGJHKl1O8PPr2xbpzoj6llobMNEhBJOsY60Bl57
iOmK0BfhYIEiM4191kTvXaI+MJ6xJwmwEO0+tsybULq3JgF5B4S075tfUg8PJsohV0TLeB7PvNKj
ySo9WhKPln1MNoOcyTlbZvWbjE+1ll0rxhxNo++D+blVm02NG5D6DomhA2qYzqWhXV0RPCt2s4vs
eOVm7r7oONOg9lG7reOM8SFy8U2aZdd6dLYBGIIgx3BB//q9D+P7JTOHxdukzXujqDfhhJ8qgcp4
HEhB+gYI6anCeMwYVk1D8YUkmwiJblX3zROs5jBJLy7QHtX2F/iZl/Srd44ZPRQ5g4sqxL7Y/CHx
6UF0/gciEtehA91WLwEXuDkR2B/EU52KnzZECTPrznOfmc/wAn/cVvkC8bHPbSzivroqXPcYI04R
A4yfbKMi/lvIkwU+43sRAxB2KN5CEwYabdcsfCMiKpcDfUMlCKVHMFEFJ7MgDaEflOU4kOswW3zs
p6wBGobQVpv+6AMfObtSX/OR/lRiyQpYRrRqb23rPGeJ5TWKex4pJvLSehsM+vkTnJ+yP3eJ4ZXp
e6fEnznvCWPkx64IvdhVj5NZMFtz802njEhV2aNb3SMXjACpgbZC5OG5Zb5XxHgVjCSyLNygdEJL
PW1iNhZGTBgT06E4DnexqW0CfTp1Fqc2RjWru44YEQGEl/bM6IUtkU5iexptGSB4xGPRQ1AaGrsf
9plG48XRqUZojsHVjaTkJ3qJqhLxVdq1NLfDnxogWdWblwjGLtt2BCXESKKg4YKZ9ihw0d+ZXXKr
uLpm4OOWlqsvJ2X8ydL4pSTvbRMQd4oWAwQacLQJocaiSpSnmmVz4Wflaar1faUa60KzX+aSs3oq
AWhF6romTrPQxLl1H8q4ekDAiDqvzN8h5qztuGbTNl9nE7kTtPphUm8DgpTKQIUr6lckiw+VQZSE
FefsTE2CxNK6XMAIQluDuTtQtnTkZnbEXDjoTqgxLcIRIfgG/s2HVogHMqhnshjzKL1kbbYTirrR
2uGSS3uhhZacBG0tYWs0VoxZn82heM5FeZjs/tgZ8WrC0Rg3+Zs7zU9xpj2aJQzRajqVs4J4CRbf
woC9usgYhzWFhbCJmDtZ6FX+vCnYBppi23IxEbHPtLrY0M4Bt7o0dPtYZe1baBBGD29mNG+WMVxr
O38Ls4sS5YeYMZLO7k91x/00oOoGGdIZbwyIKJNNED8JpYFYV5a/j8P6Te3jJyQxRIIEXCP60T7R
ejxDv+djXzQvLeV5HTUfjghOFMBUWkMCE4n4QfFg1X7ryX8rV6djSJcin8S4bCPlAW9KZhc/RPd5
sXE/8QG0bimceFfwkQ+W+auyow387k+j2/ucSPFkLjzdnV4TbXjoeXUdC4WWH7ADIHCpfoMEz9Kk
E3Zqza91lUPbmr0UCX5n9FchbI6bUgKrJM8qDoOlPY5H+X5VXfHei/7F1duPrEnPoC03API3XQEm
tLzpJdgAACY663F9yqef1Az+RHGC/C799G0kODMOtBU6EcDubIXNOY5WPkgKWSOiTjJWYc5PT+yi
UDtR0Rv+JVDsx3zwHzS93TtxbEtFMIasonhs60e02xa8/kWqIAOz4Y3oY7NNzDzdatG6oZO9aAJ4
cxbJ7EimaU/WkPx4ICBiYE1DRYIAu5PPoN1z88FasUF/jE28QWhiM4uCKS2o2KaHdN6hmHwEksPl
qp/f6t4AcVuUG7gMHnLAi6qId9z/CUPJfjUZ2U/STPux+w1I8+MC/pLiQ1sZqaJzyqabwYAZPGr0
TauOJD0lxtvt01foHGjLNbt6kgjclSlgmJugudq+uBZNfyo4l/epxQY9kYaJqHf2JqgFJYvUE11n
qrpi8oZKbO2Z7nYBKLKIqY/IL/2Ttvmdx7NtXOJhO8VXjzPXT6FRGVl5szaN0L22JGzRAOFS16B4
WlRs4ckDDvyFa6EC6aY84Ko27dgBLBwk7a7NzrnFK9Y0j2Oh1x5IudCzmmDbCTiqTRg8sSP4mkOE
sPg06l3X0zIPAEXaNYJUw4GKpIdTImnbT7Fwr75W6ZvBNK5iMC9Nja0PdeML5gpEoEHwNCsQVXyE
SBapzVabNCtj7JRV2FbmNi6TcZOSb7JIdY26OUd2jgxZQ4TuCY2kEiSUoBRSAPU4u0ljJAkhH3f4
LyEqiDdLMSh/2OrBumXiWQeKZ1Y3C8PDsiaHaKV3fY0GAcJcoKao/9lPOToI96ysoTg5LmLnhiMU
TWva7O0Z+Ybtrtyw2qEFMJ6L9Jshw2c9nM2OVA/Tfq7LLiJxx9nmNm8hNFJVB98D/IodMmRUSxxd
26ISkjMcnM38LMBumgYJkbbgMYIi/gzLjE9w1u0shqbUbyVp6CQ+LuOs2hlp5UAARlfrF9MxnvCz
NiHCZhdZN81B/8MaKE+DCBqQ0tSo5lGudCOnkpHAlcE0BcmpJ/LCGoOF3ovsYBXJI3Kg37ift2Xq
NmtX8PSwubOoiWtYj38yx2G5e4U9xA6gmJep8azE5ksRwk2NLOWxkWdyXTMWaR0ZZir9ailheEB7
28WIYG1ZoKVHg7WGyYPuFG4Yk2YUJl24YqcKIleCusDCGk+jVryEUPbMK7nKB7vML2XueInGKWv1
BIc0/vAO0u1nNjfCybYiRbhYKP5E9U/4QPrbqXR45xgdhMsRtPDmJGP+Ug5kSSnWtOt0k9yl6osl
7qQS+bTUVHa4Zj2gQmnwoGjACo1vDSSCiRWu/Mr0ZtU5SrWiscxpEcTQBZsb+2vYgW36gmWQ1mGJ
kowgNRBDxo8EvnJ8ZMwhOYgRRQLIf+L48sxeqaGyMQPUk7wFGR/gzNV3I0MHqGubYbSfoOG8+w1G
HsTiM4YNU1g7QG7PfiToxylkLrvIEDhjzoPTaQsGhlsdCycKqx+2VYyuOmICEtiRBZCDIdUYnCf5
u+b2Owet06BqtyGOftCjLwk9fQxi40uvp1NMDMeKRJRvdbS2iTO8GBGbEtv26A49qwOrj1t/K8Wr
0ZvhzmflbVqBSotPMi1pEkFp2K05G0Mix3ixMK7ZXVRJvLdYFWPfEECGlS87UPdNXN4QpqG1w4bb
j2eGXK+oLBDliPE3DOuHiK7f4NyYoawq1V+rSo1kf64fgzF90rPuohFsomKGKbr0YGEKOQ6tuqPD
3EsDbsUijtpID9plqYg9HG9GIaLe0Zz+Ea2/TcYAUAwhqxG4FHdo+STop6pPPwPq+6XpWw9DMmzG
HuqbOvCPabtRkAIjknfLb99U1bq0St15YZY+wnZPRPwz5b9BTEMjp240W9rptnWwEUkprvB0Q1nA
IkHHMnXnGnc6L2TaQhn7hKQ+LprJltrCblWqMY7n3nmUBg1gZp9AvrgyqjN1DDnL/TzKk/MUDADK
oSwdXFUDj1GWv/AY9xMzxXrWz2YRPkSt/Y6a/NmHlDdbKWRIPCULdaAYqRsPeuXVQZuwyOr2JUAU
rxHnWT0DTkOL3jtLtw63Yk4ly634TXMErGN+hV7oRVrLVBaDrt0ih6OraDClQPdoCuJrfdUGJCpv
iD4Y/rp3/1KRX/7bY//25b/92v03/vr3omaTTAajp0zSLsVjFBcaOTkcQiRD9vKubyV0I9/nzAoY
Mc+3HN3rwkydfK/Lm/u9v2/+Hx4bGZ6g7KAtYg9RsrureKdwFitkASlhMnm5x0lW/HVz/xLaQLuz
5+cavXZL0JqOTk0t+Aec0SZlMsx0uOJlipLXMdiXyKdrjiA9vPvdMrN9HHfy0bnVLr7pjGvfibgo
uxm+5PsNXOt/3sOKVggfDG7qthu1rFAIdjzf+9P8624i/8r963JqZcMOtnNJ2i8lXL0fSZPAXzH8
x839sfuX92/YTtDzvv/ntxt5D51/umS9GJZEyyHPv3+7zF/MESms5Ubo0eVNaxLqZ6oDCoMEtxjj
1Gp/v/f3zf2xjCivndt9OWV/9ZXhJ0XMvhM1Bg3fSY5OQDsOOtfXzPjmDAxyogDAKhYNYLHMLUYQ
tqI031LERb2U4Tv68Ju0zsAulRtCnnZpU5Cnp03TynVJqJm5TBoWrK5sJGYsSTR/Fzj5pY/KaV+b
EzkIKhfXqT8n9UieiGWPS2hi76NVAi5kEWS3TLKe9YqJPd33bAJgTxZnODFY55p+8uYCxmAgwMmh
w7OrvTE65t7thgmuy3xz4iHZ66bfHsIi2KtT9VXHYbXFJpSwt17EzZCfm6rszq1ZuVxRxYEpQ4ER
0fYKq9/ZVe+j30RhPOvA/nBf8/ZnJB8FTC6pSZHBBo7SnIsJPnUG/MhMdXWnDOqDMWjNubfqk1ag
GpmB4pc6PDLq8MUzLLT0pIJuC/LWOPe6YZwJOODTb4x7XxGX2Sj/2FkSefxKd4Ztu8pyE2VgJCRe
/xq1o7OzNcM/JrpPBQQRVxk/NPhHS6fUfxu9zU45To+YGKpTF1Ky8P/YGX26BRNHNXFp/4Y1V2q3
+cTZDLDbKPKL0sz5ZY7+YLu0Fn09Q4Ojuxj3Kv5NwbtCaB0lrtoCfk+y/BzadnZWlSemS+PJmoMa
h0/KSIV2Wz5rIwplMgbYn9snOHr2iR7pLojymx5UNq2sajqKreuofwxaBDMjtoWoXGOR63MA07Bs
VxMLE6VqNmM9ZitBH4CwnZLtJi7WM3R6vIfudIzkM2H2pDCdo7zRVPhl6IC7zR0TV3TAQ90yq1mJ
3JSATv2N9U7d0qZ7ogDxVPkmMlFCacJAJWMmx0+FOWdWUgnDuz/217fv3wHvBKC/KzgwhzkCMIH6
GGjvq+E6P52YjwVo3UUQF4+E+dBCq8/Ewe1jxX8eRwLxxk9RGb9qFz9NWXBKsglFRXUYRu0pQmi4
aE3tBdR7hWiw/LD1gfbNTFe2mm/DjBMqS42VqahHq6VS1AQZ7Axgtoq9rKoUi1R0bHLqvLhadyFR
mpFB9qeN+S1SewtbRv9qFvoW53hD3KReAvbFGYl/DF02dSrorluFBn5ZRKG5xKPGBEXrn1zWKmV0
HgZyi2k2TFdE2CUNrT3bW5Ih8Ic5rfUy+MPJmZL3QTEpU9l44sS7ahnSGa3ep1tG25Qlo+v5FmEq
Q9yADTLKS2afWsaoZIX2LoE2tURxRAjMO9pWvV1B2M0TVM5u+T1UFGF2pn50WD0AsrjeADBppWgH
x0Fb6M/GH4u93aLSzGxtBePNj7jyT2NBpy9ollBwdpq4+qCslq4VrRW9GA9DMgNnyfq3Thg3c77N
Mm0krINrp+jpMXbRbKSk/+h6sih74GdRNFJBnnFYEF88QHWdK8CfeJb9ksmrDsbEY0q7ra350ycT
i41rfXM00xvim2WdueI/uW1Od9jOnyfosMpkHKtKg+dmiQdHC3dlS0iodsXqhbjYYWZROO1HjuIj
KcS0nmy2ft34m2Pi24HsUq7KGNqrsmOkBoHhoEGqEkG5nYkNW1ns89CAxBesDyZMdA5DOoGF049q
TEXZ6MBudDKqNGTRLRmnCMyX2oiH22CTY0h1PSJUpBmEAIfRcCqCg00Vh2ZQJR8MH7pHg0JfGln1
S6jHlw0watExq1Q7g55k7D4CGR0xv+oArHNLO1TBZx9q+mtn0XCxmn1m28Eu6kZjBSP2VcO4TX1W
FihQzLr6SSuNy3S/L8oQjALXfVtFh1ynV5firMd3300BWjFMANBlycAp2EAraIDTmhU4bOa9LCUb
Qz1MFiM73Y4A/dfg5+qRTkQ0NZ+x09KpB1+38C22ZZAuFsGP04j8QJYPUjU2P4sAlsJlpJ2w0Cdn
awsi/djt5re6KZ9RTH31Zvwbdz8GtKR1r0/+SszBluuuec04WASiLHRixtcjO37mAeMzYVAT4u3J
pnfWtutP1cIRWNFeboUJ37pyi2XbjhctHDvsMAwfKx9dIFJb62h9hooxry12lLzdlxJT3rtvab9V
OF8EKnPSH2rHi8dmmTOhX9Shq3rzoPLZbukVCp2ymaZHOJUBE81OAc/om6vQKF1kQGbH82nGVTZz
domgekjZenqKDo8bBKru1TauGqX51nvys5V0flLmmMwVOMNE952too02gao9hhY1s06CxxJtD2gM
XOJhC7HBT/PfUUmGRRNP0kGDdaW0xSm2kOgU4CUdE/ZhifLNJSXeamqT2RnaLyt0PFuvPzrCRTei
rB9oy7pbw9EuEUOp2gpvqUwaRWeve64a3JhZb+kMOefAhtretKW6i8NSOle7bOuS3OE5FtJkIE7Q
zsZhbxjdH1HNL9mQ9/zbYm8J/dj5U/ySdpfQbH6CsX+q0B5QqJHNN6i+V/vqpov9K10WMqWCiu4z
cFquNuampzZe+IH2VSvjsMg0uVuoxG9BB3hBUTp4o4xHJSZVlXmpvUxOTYhQBffPSyBU1cxNZxG1
kmSe0p6QyauRzGCt8l3CK1vWLWDTSea0KsFv3pDbyjXPWDEY0w8R6+46AdoInpuk19BRndNE+Ks2
4DRSZR5sIZNhVYuM2KQlLVa1G8C7DoaKVmbJ2jJVltgzShhCSGi5xsTO0n1JN5ZMolVlJm1VJV+g
RJW9KfNqIeKQ9nEPsc0E8AFbJtsmMvoWugQU0eJ1lOm3fz0iH55lNq4ePkFlmpe5CtGIwI/0IOqK
pSooSdXt6ur1ry/RnOC5I3uXFBK8ncTxOsTywsQOmFiQ1Hu/J2gib+ErepOM/I3u0b73u3NNwzmT
yb+GjACeyQK+P36/IWuoANfRQTkI261KiHAs04QbmSscynsRUcOYEozdRD+Vj2C+U2UecSmTiSOw
miBWZ7b2rSC5WLfJMNZlmrEtc41tAo4nmXR8F5xzcT+EOSnIvEHHkld/qOVNJbOSQ0KT7w8lMkcZ
ZUm+rFoZrjw05CxXBC4LmbzsEMGMmrk53G96mc+M5wGaNpHNsHmVlV1DErxL3geZ7JzSBlmlMu05
6PEHE/8c8I6jByQR2pHZ0CSnDCuIoERky+RotCWEhss0aSIXvrSADMmcoOmOwOlOJk/DckErItOo
E5lLjdxRhWeGVABjT7eyVJR4kUyyNmSmtU64NdvWfJ2hIj0MbE/IrmFwEdfYXGUqNv1txlMyKZve
QnloCc9Oh1LfaPdAbVDN1aEvZQKcPMpgdInaHsngLgjjbmOqo05muOQWQGNNZnbb9/ju+4M2GBRO
KZrgES60UuZ9OzL52yYCPJFZ4Ob9D+I/skkJL0bywnt5EIKRgUFHmHglU8VrQCj35x7LxPH7vRZW
4qqTeeQNweTA46OHuueTptXfuswud5n5pjLNvOjtXSvzzVWCzkPTxO4vs8+Vubu0GU8gUsc3nRH8
ihyAY5k3AD7UnvBcQtQrmabe3HPVA8o5gFefHOj1PJC9zli7XDnOukAnFIAOWdoO3SQxBivND7CQ
DUQfBszhcYxGa/MBO9ZArTe5FRGh4sMgAD4G4eYparPOSiSXGO5kCCoNc5vg+LvG/3/sEP8XO4Ru
CA2o4n9vhzgXdRv+r+UnnfMo/y+uiP/41X+iGq1//G/KzmQ5biZdsk+EsgAQCAS2OSEnTsmZG5gk
/sI8z3j6PmBV39ttdhfdi5JJf4kUyUTG4J/7celYikC/clzLUg60xP+gGrX8l22ZSgphSvWfwMT/
TkWofzk4qm3tAAuz+DA+6j+sRtv+F9kKU1OiQ7QBg4n9/xOTsM0VPfl/obBAxnL9RANXljaF7QKM
/D+5Ry7zj7zJ2uQYA4b01VS9OpogGDNHui0sONU2SXKCPOcih75P05W5s8me3Yqe1C348h5KPhCa
sVC3CgDzfmmt4hAvxlpURvJyXKTzSCOPZuQMEjo8QN9OnktjXUCwul5bTv3vdnPnMdJMY7F84Rnn
jU8p9T08gOpCWQIB96SdN11suk+1B6AArHj+7BLfT0MFNtcM7JvG8nLoLOJ48GK8iyIYfSCRzYAy
qp1DtTIBcNpS4uBRO6ZNiDOA/y4SrupxmYLcH8x5/BBNwwgtnj5jXW0MFu991YA2SXJVvpNlnqAM
uQMTgfIMJZjc+6zCTYQH+67vlu4VBQ2IddU5u0pXasO9JHotEFchm+FjWPJLO4ESWJ7mIJKnQde/
CLAU9EymvllPFGPHjr4maon8pjcO48ihuTPvbTt+55QzUfYVwbjIh6uXXwdoB5eWrSzgh/UmumaX
VYD6E295gfhs7w1naHZKyX+MUTO74p8T7dIyx6xd0BccZOphV0QV2IllvPXp4HEiex6J+cYhV6wC
J8PBkG3pG+U1aXvvTVySJxqwi8ewnz6CMR8P+UQ2Zs4Tei8bakc9Px3h5bYjaG3PLCDVDuYj6tWt
aAaT8gt8pyoHD+zxLVjqamjGUBVXja40im3XiBx/kbZA68Qel40meQt6vYOoVDwauiFqV5trCdM3
76P6mLL6HQG0iIfYCyj4Lu0X2N8BRhuEVx21WAagZLlOUJ08rNwcKa3Jr6yOvh5enEPnRT6JheGg
PNGcsomilDBJaf7NCVowPeyPXbpSSyonupij8bdsxe/KEDPczdp+EsY5HIjTmFbhXZ3eq5goVORq
KXrad0KFZxt7MDsWEKPBjo2DESQeVja9OvrAvdtMV9ZWXeBVdvbV2CK9Vusv7tJdgpQSrajoK+jC
ODvTaLvqv2coMeXZ9W5L5lp3Op4s6GNOvmszhr+xTJ5TmgdjnixcvLPejcl81jJIHmMaWlSt1dNk
z9TkRQV/bGsylzmwK74MIo8ihq9Xw/pk+54ek5Das9ygLMgYcKHJvKfUJ3ZxoGOb6cr5rZiJqA78
yJmWLjXV0OtrCuAsgRfuW+RiiI9QnOj2FSpO0m9exqnoIZNEv+2AqH1TL6ShVYf6kGS7UnA21bXh
Ly7n+xkJJO4udV25j67IC9Lc67c/M9Qt7LI5Tka97DiL4gpcH1ZwN/GuLJgCt2aV7uch1Zd4TN9F
JJtHr7SeOQJB27DtO9ywYJ9pT8uYkLctAexBheVHXkKLatpiS6WSg3il3p0Ow9DS0m1rZsvTMlnz
ScBRmBsOueQTo4Nt2NGePsNs5/SB8vuO2i/8LZQKimHZCDAzuyBLeaNJlommrNRu5Mx2TzNjfZdQ
ypk0xRfBKPjMukzOAizQ9EoF276TcX9XWjhmwHdrVFuOlsLuzpHmTkkp1VsxFRXc6JKUFcpwC8n0
jDr/obkA+qCWAIo5+Sejml2pKJmutVF+AmDfzMI99LVd3YV5V9wrb5puVWxiEHMr8ujzAu9C44OU
azZCFQ5FQQYjn85trCeZiger7gqMde7TsqTGtikZrehQDVzm4bTp2v2NkrGvS+cUVslbOIbLXlM7
vi925ZAkJ2huiAZmGp8Gl8wx2Qtvj9095gDDpC62DGiulfGbnDgWgcB6KDMiHZHd3ymhwItkDbd6
vNxX1cA/mvt3MbPym/8IN7IeKp7+PcE1cd/SfLApNEMxrnQ998zF2oZ9Q/xxkMG54Ugpa/dXGAfe
mx3MASEC89ykNuGbKhiPfWKsha5Aw1VugMQXjndY+79yUhWPsGtLWEiMzl0bdo2wKdlQ/Su9w60V
SFgfLgVnDHUOouv/JrHXM5KzKBmEd3R1iprNQyAf5qmcL7VOP7LYZIo1GRdN/+eQZulLM/+phuAB
GL9+TQzjI3f7S0Wea4e9LDqnFgNSK8K1YTn8aPPcZaddaPWyovwcUr+RLuP8tYjia1b8zQED1nrR
8k6hQ2teGM4tQl8XHz2eeHBuXvPkGSdb2t8hCfs3brhEgUX4SPC5Ijmoo+dkTokJzvFtEvRDFg3/
KxLjLo9sNH072EHHGy6SeMQxrouPIKI+YEzz8lyl0bAdcCb607L2hwQVXQhNYsHSsI7klMuXPsN/
XLT55CuzJHlgD0dhuu7BxdFOCYwjrl5dMR00Ou3rRY2oT/lyCrm/QsSDDUIoMbwfiV/foZR9WQQt
zEFZr6NZTuc4MR8xV4SgmJVzkzxD4TgeVEnfHr1mwAcdy/FXnv/OygxvN9bWX2uef5F0MN9m8yKG
wnujdvHGwejXUuC6rueWas20fQ0HL0JDJRd1XWpjX6X6VwRG5Vwa40fVng38vjtV05f3U3gOa/Ly
743EnZNTpDW7YuLS9ls3kHsJT9I8Sk8Q0AFzl1L8tUeGoAguy7DzWb8suE4UY6BiZqK2r1Zqx4ek
ZqeOJLQ02RagojqGvI0ZlS9lnCygUNjWe3IsTB1pBc7strw0lp2cSjo6qcCbzyLI9JG3O/fa8Y/K
bj89MfQYJX63tnc2FGff6O/kgj94F+ov/WFsSH2QZjm79gNhLHHruns81eFFUrTZzGV5qtAYNn1p
XIa1gMqMMD05bdU+tV5w8ViArhhB+i1YKqhmTavgtEVnpI5umzB/A2WV/VMvNacCo8CcMz7VOU92
RToIvF7/3LWG89KYNNh2ShBAQyLRXegbbtld8+QrswUm3G7+boRT7gsPc1dElVsU6+RuWsATd21T
8fWkYeHPVIgwuMoCn9d5M6Rh/jVKRXkUgmc14qYnZCnu44xnv6wAt0TzJA680vZeh58aNg5LY9mT
oeyM8DSSlgCqBduzxPk+qJ7DYzJeyYqax2DED4nlQ+6krgGTDNhilVNCYpqCQ8mwWEXd2ggoixN5
tuaRlMU7jJbmIuvnzjXK58T/OUakMFyJGdySvGDyiiJDZ29ffGCH7FEwJ2N5NJ30j8tw/0QYalfL
yr3TnAt3VVg1frSgurveZ+HcjEiODzKQvxwZ9X6+HIWu260wkxbHl8JO1bkXnWXgFpR5xbmKileg
Gcx/bceOruRP3U0RLmwKbkxmgJnFJqEH4tKZFZhxOlsKs4o4rSXdY85Ri+AZpVVJ/8iZFYoCP8Ut
MyRm85JQZmSnKxcTtXuwQ0qNXfWGtwM3f7oI4BKoRbQLwbAbRHdJqZDDAxaDCC/DI41nr7IFfmRb
wYuLJ+HY1SL2nWR8iDi7bQoSX0XVA9HreM93fEWgM16SHjycbj7cuuIzICUn9UMlC8Kd45NnxfUp
rc5mn5RHQG7BjuIhcXasc7mesOtEmcjoaPJNA1YjUMN0y2X1FnHfT3unOukhZ++sllvKVETE0XxX
xg0+m2mizwtiEJr6qZ2kfTIYggDmJVqFeRyqdkk5F4HQQ5QV39Ba4E8YjHFSWiWQqolCEASR950G
Qqkm4qDcuhA7VvdUHRnuodULyLl1R8GL/Z43iTz9HIb4emEPTno/dBU+hp7C1aC3HpA+tsG4eFc3
HelLzRD+Gqt6dqcg3MZmTLFlRPo5l0Alx/GcKW2SNi6JJqaw32NnafbmSE05M4l6+3MoG91xumJY
xPGirHrDBMO7YGb5SsoO6d8osmvdJ/VpKABmuHRoXp2RPBt3or3nztTLqRp52fLsYz/hHlNDSl9i
yD81Zc5zY9Nxq8qZcC275d6Zgz0CUDneCK+Z943L7Wn9P3HlRXxZjKTyaiaBZ+wphcxvoWfw3mU5
jpToTmWIvj4P0FxqDtuH3qGCOrbqjFOldzJsDr49uE/0J3ur47w8TjlPZW1IhCPbOjJ5uSs8CIB8
5nYHUogkO5CMsv8aLE5YDveADRi6PaCVv+g0eofpD4pzl/4Bd8Ab0gZb4la4/hNE2i0wZ7pk4PHu
IOqRqfQ0+aeMKhWyTOcMZ5AVMnoEz2DdlziXSBLVUXC0DYtHIAK1koXJR5LqcB+0Kxp/XQZ46eDV
vCVo2g/tYjkofbo5ddjXYAIm3KDwC5MslTvLCu+9sShegMN8YP84x+WA05wDI05O1vpgnqKLnAgT
CDUgwAlNka09cLlip1upqyKrXCCw8ctCryDJ/qY8OC6CaO9NdM8+VwrCqVUtrKJpn7OBq4bTdND4
LhgDP0vmdy+pzfsA0OI2wze289bHsgFCYo72cM7T9K6aq/c48hSPXwEDsrDjVfX9bIFpbwcatS5M
GBTov4l59RLwgsbpR+/BjByIHuzSfmkPg1Z3jmUUZ2cND4MXcA+MeOkundJLYcn6ZNbON7HQYT8F
9MqVIVoqLum1WhCJNoHICVsUZm/Y7n4u3DGTzW3Q5c8zebrtOJh/S84v+4EY+p7mxz9Afni5M7hE
tdTXjssniS3JN5fXGm9m7F3FyFstzqmMGmfAhU3til2VMgxMU2pwyyi3D7Ol223U6CNs3+IoTThi
sSvcY0pQicyOusNwV94ZRDKUy2lFxoE4mLIPUSihP0M3DCjr2jMxtnwaBpujIrfZhqQY2O471u1D
IOtf1Pf9aRfcNJRsL8RP7ioaJHECFt5dHRinakrbYwPhCNqiPd3WvDiv4TxeCLlxLYcpsa1akGHW
EtxNwfDFzZW/kA3BedHdu3aH1d7gdI9N+VjEo88u3uGksVpfIuXs6oqfC6KVj9/WXjLvuoyYhzpC
extnLeoSTWpSrzN5zBmXf4hrmrupnhKO4lzCkllfMwx3L4rJHE3hS+bHblXT+4eLklnULQqak+1Y
3UOWQW4bujDCjYj3Wect9Wb3GGYBIoxudoqLoMXNWzAQMl302HZeMMJ7bH4lGryfB0nsGxIWXEq0
Br8iFnoQDwfDm3ZdHgVvkdn6BITSQ0h95c60Oe2UBYxsbwEglPsxIPV7bgSd33uZhV8zFHsaiapt
NxPVZ3YBJXHdAqfGEtfAS15VQ7NvZbLPzelxmZvHmQgSk/6RFGbQvii4WS2oPjfynDvuHX7SFfqx
m8StyoxVz3lLJw5dQml16kNmHJoiY8b6Zrbz4GW8r2VfQIrJHsaLT5k2zYktJWZxYw1gbpNzXkQj
jjz9ZOat+Vjqr6HtubCO5WNFk5DJeHhfLrlDak7pE4r9tulJ+iyFcZxJMm9zS02YlhGpXGmQNKb+
dTbveq7Dd3E6fmSd0b7VekEwKH53hhE/yyz+AGidX8Ig+vrZsRI64YO2cPemWReHcjFeB4SYxVTN
c5SyvtiNfZdaMPwiuB8+i5yFUQl6VfVkE2F8i+ho383uDpM331szdxjzcz+HrPdAJB+7VBuEfslD
3h1GgSWKVOORPIf5smCF5iJCO5/BQ81eTdEh3+1k2IJbs4xPMLM632Z0cIpn350474WjOR8Z4Dob
GXKcqxMLrcmkSWRx58cso1PWNtrbxBHQmm/kYarPhF42DfgckSKFWDplaFOyvDhF8hdviLhzIgCM
OY5ZicR7SsxCQnKwEDFaymzVnrZHTTMpiSAFziWo/TwajRNh9vQST3axJQBOactUu1h9iHXVun8u
PXBNS5OK05A3R8eyC3+IvAARMaEjeMYEDtnSIkaQZptwnuatN0n5ux9o/JAnGLrtB7SajTRRNWkZ
X8ggE6fLkoAjfuvuNKXwFPB964ks51TPmLNpHYfo8RkZ/LQ0+gx1xUgBIbvbY5ubN0HDysbuuc1w
shkf6y8tl/IwEm3ZNVjkJMX115zOsFsUQQVtxXs0dPZXaHz8TK9i2zl7pgpOynLDS6Ixf0Xe+KBa
6mZMC0wnDNEjXi062gvD2Bnk7y5FLp6MhOBZFbvD/WgOp4T6iLUvM30u+tr3FqzkuM+n/RDwzFKC
UJ7tsb05cYOYqfHeJQVVWUtiFZjtChYLUby16dO0lg8kjvqzFpKfB8MtHqQsUSPHlzhM3QfJ+A0N
/eqxL1vmGBydljxHqxj6uyu6eVFEZ4Z8Sva4twP0RtJseeHyjyRZf56w4W3DEUCvERLuiQ3O1gVW
h0ORBsxoGQLio2rDg1OtAbhVsRgW0Cn5SIAcpKlkvD13+yE08kPdNOmhikvPd3mrLyVauZtHj9TF
32AWD9tMyft+6oe32eOkzP58P0r9Z3BK7xnirPdcSRSCCW1Cy8dRGcy5TcNbJecECygeu16EW5Je
NXP/juijKO7g9L23OLzOLJfU1KMzPKGPbMsJN8G4UN1HzzQ2XjCTZUnWslhJhAwIzrMJk9Sw4crE
0Bj0aH1aqOabpFd7+rfoOmM+rtPmrXb+DAMUZxQOohBC/FVA85EskT90yMk5mryTq1J4hVV9r9TI
wbYtsqdkKp/V0rk+py8anWZ5z1EnPIUijY44n6iIHcr2GhBnIRUJuz+oLQVR1vLgsNPsi2cHLbiR
sDGT5mjQBqndgvMRe0ViMYtoi/b3UDGlHiuDPWc2H6fczg8Q1H9poifRkoZ+jA+VHQdMocGS/ON8
7SZms1kDMTNjP1IKUYFZnp+Ea5ythmRMC2oPwx53Niil7GYsNkkBhvN49qaz+J5ipME8nY+WO+D4
jJ1ngYRy6ILgixgsUYqSZbI3yw2H+4XyJhRXOnqejRWTBp7mOOca6jnoR2h54oETiH0YZdOf3VbS
igvJYdu2Rnl0+nqvOrYvLAOQJVCvNjGuKBAI/UMfcqqeIn2gL2hGNor3zFZHyglCPBMrA4sfG9pt
w7yxiR65VuzA9Rm+nct7EXrOQSTqnjR86o8LkPXA4sKbkT8x8rDc/3yd6aCA2gHq39s0yW+Fzc/f
K1+BhNwlhGS3U02xwqCnI0dqFtfScugepwQ9FHa0/dOxaJ9VC60pgUfl53N6quulPf/8EnJcB5Mg
TjPdTmDP03afh3u67oKDM6TvZZN9VyWIYOg/V9ohu3MRc3W06Z5xy37Z92FPqEJqF52mgL4CdQij
ieuPU/2HWCG7KOB90BpJ430uwccPAdgC6nEsJZBO0qxnd/0lTHHEhNFsYVbAzCwMTTYwx8v/3zZp
JN9u4zF/2RF+Hs4Sa45PQQh+z2R1mlvjvozG313kNYfQSp9dzkFbjnuELBh/4wApT1LobUi9FpeG
gRsh1SaUIae3Ym4CYr+Fs2vxqKhenVEHywOkZNjHeX6d9QQmC7sxduQzlvOUSxYwq3Tcx3iuKevw
fod19k380O8q92VJsn8CYRxEOUAUXRhksEsqnpXTbETt2bRpHbEi8fZjJrdIiANkmL+cCJGyoo1y
xG3STsZjO2maDKtxs2jLRLjJjfMsph5rDdameuaFqItXYQME7yFg4JEB0K2JKDU9W2Dp3P0b/ixB
Q2FUuZRjH+GprxYffYKHJ4QsIwfrtVw6E7KVe3RYBHD2uv0hrMrgsFTzq5fZ9u5nRrIAULnYxfpv
3V9NOsbuDd2nn5oe9cTg9OG4rXGuTOclMiaLWIRrn0Uxv1EipvYiBpI+aWc1UYZ+aoys2fjiP2Zl
QaMROKfwX8EMYVfkY6DAMT7hLqM0CAl42pDowr3pEMDpS5IpNTp93NdnYDf1eQawf+Cqefv3cwnj
ihXU9uDnq1cZD5SZuC+59+10dPhGN2PGp7z09S/XM0eUC6/fFIV60LkAO9+nfycx76TXzTtlYJsy
6M7bWFKfkIXhaLYd1ts06JjrSMpKCtc6G3xwZBWr4MhrrPBnr5sxfdMlhyIeSuqQ6Jo+qJ57+x+O
KXQT7r22hYptyCs+lRuK45ZYE/B26f3SVvUl4oE3b3EZUg7A6nlqH5dw+pIeFirDpZIeueHDKKr3
9o+O7nNT9SBWrqKFJzr066Xawu3fPktXnY0RWWYebpUmh2pNBBuhsQVoQarvd8LEjlzn3mvaRPvA
0K8Rf/XsRmD87SQ9/rjnp6Aaj+NibPPpPqyhjTLd6M95RAxyVgVeNkqmgbFz4l1QyOrax++JoxIz
tOpisMQkX7gO1uZcb5y5fNLpRGUPkyQwYlbugavCUZNDzF2g4IwpdsUyxrhm1agR2DC38IPuJaHK
hS18jp9D5CeOLyEYO7ad0B4XHHsDo+PFE6ukIc4uAX3AOfm+7afvxGEAWGCz7Xa6aZAMDKx4AX0A
NHrkcHPkMWocjxxzCqG6G482/TJ9REngT3IiW7MSIpHnHgMPKpplHF2A2KGVUQJCG8Ywsm9XRO72
PGvfeWS0OKkXzsy5NXLJR/pCH9gaKuFS6Xl3sXI/OBCHuymoH35CGn2lKYSawESFwJv82LTbcxbM
n0wmuGIkOqbNKeS9QUX1hRlKuG9LEvVDPmLhr8gyLbO4DmS3J86TaHi98EO7PC+r/SuvOVZPLnEY
NU3vOcmqg63nt2r9MJwybHg1r05rPHFC6FGYgwfB+vOz3f38QhNxf5ZxUuwTR4MkiIjsRnx/AaDm
H/p7a2fPteOwxAY2B+IyMneDDPesdTV3FYt7IWDXkgn1+tXWhLa2UQhUwS7yB1wLNQxIDn1lH94L
wafwSDxJPJzdkvqKrCdN0PMvPVb7MGaO1hUQ+H526fUr//ndmIFOIaDnthhup9L4YIBZbgV0r+nJ
hhq2Nm3BeqkhFySXiuMM8izOMqto/Wxt2pB00Obujf1qXHmFNwpaJFH6cPk3Vl+Ya0gYH7Y3mdMW
ptC75ea/+pAgNBDFZWuQPOKOZ0luyPZvbz2dOHvPZnm2C4ZqmkYrg+Ppmc5kfQ5ciGDNSDmYZZKA
Nsc3x2HPYDknPBdQWBZ5aYORVxIeqWq5z7SmTTtLQoyxMALTbKZP2Bi8c2Zaf2vpnKSDjjktNnFP
Nm8ErP5ktL9sYbzIeHqI1idF28ElDNUR4/etxYfju62Lsa5LF9QypgjuMD/0Le0LQXKYhGI4id1U
2vXbPCQhj3dzn3bTxUYRukjQ77PdyJvd5LjXqM7hsDtdeSU7jADjSziMD5xsn7itUcW0YjtyTxG2
iYu/jskCwV155wnA6+6SvcPUI71NpDsY5rtRVsfuPRW9dVrImW2LkTJuFQ7FXop/2rHm9FTG7ZaV
LvDjATFvDILnhivgBgRR84Ai2gTEUdpWHwOryEEaV9N57NcELjA/dxXmbLcMD1QtJ0a/LaLoiXUi
QFZExnCYbGuU7cpkZaS9+dQ3Y7BvU7lJOljpiLf5Y5lTIGMow2/sOqCmp82OoRlTyQixfktU9tDn
1EYJ3R6KsEUuyPVnnOn0JEwOMQDyB0YiF+idqAk4bvp4fOhCTAAcTLKm/xUkxW/BS0zV3EyQyOxb
MDHMn8eh/iqU9WWs8czOuYiKiJ5IfhcmFpZyxmxpa2OEXo/Dnws7/mZu1picqYoYbiVmR248Jrvk
BhzFcJCxDXyOac3OSyeDzcAlH7DYb964xov6b2Eax9a0gpMNcCqrs21BNycBV354UAIaH+w0QfU6
eXEZ2B7buT+mQ2CeR+efoAzgosrw5HCX3DYKSLpX/m3KIPvwaOms2vxktRHlnT7ZaagJnCCPI67e
wwLy0qtatU9aaExwPVDvg0sckf5RywSqOa5OdmuWe74BQCMKgUw65PF1YQHTcgmLeUQS5EQ8MZCg
lALmHwuCUNRWBHlXYwC2T2edzAde/kClYHi0upsYsO5ApdlSGsUBT4a8qbaFCH8RsqF+ehB/FA1+
O8EfxgReIMEOn1w5C27QIzWKRh3gg/MGp0LQUSMTIpN80TyGKE3PTZNg3RfLvMXJAIYsGR7xDh+q
FG+oZ34j3zuP9PlSMlrfdYvZ7YawIkobI9f1LaJ7lj2YXLCdXKkdIXOfBSqh4aGij0JiuuhpoRDf
QTOiTdiw52LPw5MkSP4HTuEHCEOsVpxSBHbX5Y7UBAQSd9i7ywzSnRIjic/ZaGjenSSuLVtiG7Mk
nJUmKKieU8sWJgURXdv9Z7hb9lOM/tfk0GtnKc1tqRKG5cuOQAUDtEMAmcBqXmzXJko/4lGIp0Su
8yucP7g/9qJV+cZE5CohsRPyfcJcoQ9umjUMlLEw5Bo0gsF2lO4RH7lBOUtPTTt4vY6o8NDNcK8F
OIG0kJdJrLc1HDpl7CduBjhVlB8uAIVc0RPFKkgEjQFJnNDUxhgXzYJFw5AMm8Da//bGZt6I9Qtz
Kg+QwDxfrSKQx7iFSxZH1rdGD6avm2L2Yg9E6CWryFjMJQWMNTlhd4D4XxscktnmaBWmtS7CTKqi
bZI0/Q7wy41bHpu0oI2sipe9KckyxP18khk+oIa6UceAFY6dfhsv+VOOUEC93PDbbZznpSNihsy/
q6rkFDwoeF6IpoyN0B23Ge5b0UQHLafmXLYQ3GaRHrseFmCQWWSVR6aHzlqxZbcHmDXMOs3xZjSh
R0I98avUOTMYpSwyqPxEGialK8XJmUS1xWcJ4tEFvhm25h9Gv6ScKheicZIjxFjTo8ASvZtuP4FL
h3I1PCY4afXyVceAVCCUdohe0we81tBriVFV8ne2knH06IpDH/M+z8vhE/PPT8tjsEky78Ig2PAp
ntxrPuSQ6enWFFPPSW/ChrR+llHBvazLCqkNl1NXZi5S0CmxjepJ5cVjAjPuzPxG7WQw/y1FNB3t
Qt3ZmoQLV4iWgyMQBiti401LebDC6CElGE1GUx577Hl5NlzDQgO+lEO9KXhaq5ryTGEQ11XMLXbh
wv6LkLKpxnwfGuFnYz0VXbG8AqxZeKLkyNF6tCzzQMS32rYue5GTC7RedwQjL7wrvjF7x0x82ucL
TSWF+iiyud/qtsfoMj2HecLlnvgRccmY6W6+Pg2tyxSeUKAT4LQbSQ4Kkbz0ynzXjI9ySYMiFJ2N
NsuI99xrhg/xgEWDazrPByYyu32yIx1dGFPdjRgPNzVlHwfPIvulgvfIKwMK5lzw8RjSFbD3NHei
46rid63CGNOH9jbh/L8YzY66yZ6Q31iyPqwsLTE81lX2ELhAgE2Tx0bLJsDcVxuHOo/POUyq+6aa
P5P7qZd/KHxiIFAVr1VHLkgM3ldMWuUQeTVcpgz86WKuMmR+odfa3BdDx3sCN9hA+jfuz6Gd7CvA
xIziY4t92WMUxnk+hq+hyDLYVrjNQnRO4cA/LdZ34ppbZu0jyBavJ/Ra9ASbK/UK0647iVU1oMQV
49/6y7//uGaj1SzVzompPjLmOkXkoNrtJ0xtr0nsn1/M//rd/+t/y9c8d8fFkzpFwkMa4TZYs9JD
IsiZTNwzZ9WbIOv0s+BKmJYB+bOm84M1dp4kHVH09XfRf/3u54//03/7+Sv//RH/01+RcuKyEDtw
D6S5FlnW1O21TfQAolvvQ3OZtqLscOZRxrQzaPJLowWqYdS8ylF+h8QHHuIkHveBospR1vpSaKjd
lRLFgZACZgH+lhywmXb0/HFWwkNUnbU1IAjOjF37DrVwHJIrT57PEkuQbuZM0nvR9DBSTdpFOTkm
h/oYHKVMKpE5HEa1G9nHePmhUUb4jvGxUEV2RGwLvr7M1PTgo/5lzSR+KVjm+nYmClJTmSg98rPm
L9AQPU2gAKmLERWJSsiuBzU5cidEfDfPZWB9apaOU6B2xWR/VVbwOIeB67tc4dchttGPv61KmZcg
7nZmxxBUkR/ISHTy43lovMRGMyTpO8Dt3lhKk3HhREnF6luf/xWtlz+P5mdnzv8grka7RQSvYQ3Z
L7Vn32676lxSMbqyCnqYQ5bcNtpPq54Mz8jNnhrG72VO7ji7sA2K9g0/NLr0wlIw6+ye48JecyPa
RCa4ptjsb3mw1QP8uymwd3xTr2OjfG7p8DlN0ZDIjP+0CBSbZI6nw+QNOcBe/UKNHCCPcZx3Zk/Z
EPflB3vJP3U/Pk9kNjfCgTMx5nQHlxUZFQmeXEe97cfL4hAJIyAy9No5y5IGIMPsOfNyo5tyiD3I
RVAqgFsfpqa5/8lC1Z5LkKlXI4Phb5rdAsbtfMKytWG8TwlC1lOIAlu7UMbK6cFiVk1h6L5v9hkb
zS7OafCeSS7uoyl/WgCYR55uGa9bw64ZoFcY5uSeVU6WRc95DVSZqrOEcUsaI6eOXkalYkZDQY6W
nuezT2PJShKyThA8ssvslfsuzcejFFSnDeAImR90wTZs8Ep4JT8LM8yti3SXdy6Km6XzKAwnOH6s
guZcrYVCy2Qef75/s3mwlYuEMol7puVna5kVN+/83U3TR2eyH5MR31v0JgNcQFpUAlsCwjKi9K1P
OO9YyE8/n8hzrrCscQ6PSM4RrZodmgH5c3XEtzFvqN5JSMuZK1GVZrbOsPx88sZjHQ3DcSDQZDti
ZmhlMVUvLylUEzu7T4rkXOZEnMSApj9v3NBVWwMymFsbPDich/G4cvtPvQOHvM8m4i4oCevnehwg
VnJ8y1LimfGddsz3bnKKre0Fv9rKvNqJ8rvM/VyK7GNqKF+MiRK7Y/BpB1HAFDvpnwcbsuEiABaT
RYcZh6nJllie15h6H/wv9s5jOXIky6K/0jbrQRncIRxYzCYQWlBFUOUGlsxkQmuNr58DVrVNdfVY
t81+NmFMpmIgAPfn79177puoOn2rDOBtVTS9J2UJyzqhH9XHWkJ6JvlpDok/18KqPvUMKmyYxE+Q
5J2VXtlePACtSkzwljjKVjCrXpSj3IuWUq9zfNgoJlKMpp34Pkviva754VYrzBAkue0eiOrUd252
7MrBPBejq+Hrqpk41i4tocpC4x3ei05wnPlOAFhyzkneRV80VepppJUTMHEsEXVsSZR4TJdT1KAK
YDek3NQOkwfmjvGagdrNSelzpF0MOH2ZOhSl+xHjPkDNRVSfWJL75HL7tRaterfhsgc5cGPGy6dQ
ltT3Cd0tnYrUIz092vl5cxcGNnOrMn6Ny9IAj467CzdFdcTJxy5GfN3M6idZ/4QNJy1AB9zZTB2m
cZNiXvHmCSLJEFsByz+7bNgP770bjUejWzyfy4tbwiEaJH2DMgKYJvp+J5hEOAaioLQ65GCKjn4r
wdDq5WMvrEO7DDS+XroSgYqlawvwwn8ZE1D6+A5KDIAR6OweWqBeKADrSJ0xop8omYpk2UHAX5sy
uOUZhSLOiWHV07A+2p1O22l5mYueFmHLZBE/Wn4UMnqZS/5s1mC3i23ZnSTcwTmrf8ooyWmu8ndQ
AHCwWtY0W5e/XMchCjYyXxbgQMStsXcrg5lnX2PJn933smSCVyI0w9H7Wi8TbIIZSYcckp/IpcJD
j7Xsvm9QvwMSPKZBpL2gV8xmP3pAZNx6owZKSleJuR0am+RXe2QOoMeFVzrA1mjHhadZ+wWRQeMk
YZ7sJrLv3ZaRNgCI+nMBLXmptdAEBsGuYrwNHYNi+HkEPQ9OdJ+Y1Zn+ebpDkZFTl3WXjJ++dvPi
yVfWx9gY18AM53cQdCdXDeNnZkQX92Gw5vC9zphpz/hNmeAA8h6cuFkztXuRZHDHszVs+5gO/oRl
YIZr4rmyjN5k574bg1X/nJpXFRZemusPQQuuMGoGa23mxi9fIUaNi4CkgtqJN34vORvmCLYMvChr
EQYhPW//M5lNdNSkGYcEViyIu/wyKSSipBi6V7VIwN2idr4J0tfK5qHVrSe7gi9k1UFyaPD2OVn1
TI+KwVW6uAUykHkjIeDxgzlG4S2vBW30yFpHDPV5MljZVBV/l7jcT5aPmrJtDYC5DS0EUph0Sq7i
WqCRK329QV/c6BxnqyfY257pGv0Pp3UGthK3vpVhSUQpVA5y2+2pa8++mDfVJPJjHAkfrQDCrolU
WBwwAlMUn6MdqhJaCz1YOX26hGvlQLeKZDB/ySo8ODWSbw7v9jYauFBuZ1j3HSECB5bCbmeisLji
+eKci6fpkwhUMWtQCqhwge7N3SkILRwznXioLaTaY81YUdn2WXbFbiKR/gJMcX7obAI1yT2hBUy7
7eLY+mOLXBr5cpNfAtLJV3VMM7WvdYc1vRPvxIlH2ygBzqiWMcXXS8aZ8Ji8DmFb4q+My0tWR/bG
Kemu/v5LGvm7hogNz6BWmcx5eCB2+S2c8HhlDhOerpRPseODLXR79FQVOXWpVi02EVfzkrD1fM1S
rHcjnMmxhXLj2+2hVc2bUjOofWu55iWdGzMR5rlKtGerk+6GPkC+aUEdKHvZIqcXxkE9Z9QZPaSJ
WtpiHNz5jJsoWeErlgki13Q+NiHx3URbb410OEbhlDw418HGxDtbOflmRYdAwh2B5+Vk2Q3IMTFv
UBJLk14ScN4V2TnNXssguTk+ROw/+Rwffg9Q+hvmvYciytvmv/7D0v/ZMGjhZ5TYBqXCPEiY058N
g13op1EJfmBvS2JDnLmRl77Vj5EEhcrl2nb0po6JaeTA6MYa+uTUsIsz+Z9zTCmUUojZiVKD8u/E
L33jUOBmqTxGSaTtka8QHefYhBEOpfGHFcpIiakvagVltGz29hjFx4kSHsVAat9aEHp4PzpxMshy
OIGUg6Us9HlDPyncy9J/T3NjuDRuFR9kZ9yXRLpd/ufFyfJmnwbdLRAVcy2TOqlHAQfZ0J6ZrzXl
pgTk1inX/zeX0Vzip/4hnkqYjiGYd5nKMbiUpG/9+TIOIYaImajXfTuon2UfiPeuhvufGDE+4kSz
6XD00dv8Vk4Nmh8FHYY2vvGE2tFCDpIWh85MjSfmr829MuctmgUMLGaG/YVm95UHFzNOp2761GiH
BHIw+pLgYUxie821bzaFbf9IRd0cEQeHjxIbIpKL8Ftap2iKxjl7EeSCr82CJCCWaAVGrvHvFBxt
Z5yqE5LQh1bi0zOb6tAyd6Y+a8SLs2R9/+vbzcB2+9fr5BoOJaC0sckqtfhXf3x/iuhG/9d/iP/M
jY4MKXQB+4580jHP+o1NQEc5FLzdWE6UklbsoThqT72OlDXstzH3wG4wyOmgPXzn565+DplQqIlQ
iC8DW2y11d4KgLRnzBu9n1aZBffEtY/z9JyN0R1s/XHtJ2gZNT971+K4v2qDeULD86/fG//v//rm
bN6gjVwYGN1f3tyEizXHtr4HhpSS5MOclXyEwoi+hSVZt2ZQVDxKfBBMr8ytUTULpibSPpxKsHcV
FMF1CmUittJN7jBsZX7awwjo9GfY/MNa1Rmtbm4rKKQF4hUmtveBodI/fZVY4Z2SRns3dXDANUkC
cs8SaetT/grIDyDFDvHPeMSVK+7mosnXQaCrd7/MDpnJNI7k2Re9jd8j2UfPVDfdLsUBszdVJ59S
hOArtEgIMYcJ6FWgvdL1sa9YJZIVSbvmpubM4QGaF+QWG0i2U/tgG2ueHHGS4UPtSLA/gXCubHpH
pOWdN1RpSF6WHd5xmGVB8PFS1vHoLzk7r31j9589wy7fbL8V3TShcUcKKq2ntkfHkCxgdmG15rWk
l78DhJAfHQ7UoIYwkpI6X1Al9fZbNRb3op6tT5bWPd1P/2STwMOGDRCx7ZzgFvsm+S/CsgkfQRrG
FHCP6RJMISbDONyyb9fbWcOiMhAMXzbv2N4QjjcHnl38u4PbnmWMy8WEMmgMdfmWK9tduYgU0GKZ
oI+tbN8a9QReHylmH0uFsqol/4wyI/QL8f6v70Ljn1ciSylhKVLBdF2Jvz5hDHgizcCTu3cRiex1
pMsGrc0LTKm0lw/RAs8zg9oG6D/LUyqSgpZfEuyR0HPid4Z2Uy8zx0iXHxkgB+jQXbCD6/Po6BOY
sQxM3Oxi75ANToFuUdUvQBrVNhkhJ/QgGwg3RkEMd+uH7wjbEG3QHfXMbL7oLX8ydQaCOZhV/pu3
vexT/7gAo6bA9WYbpjKELv6ysBD/C8lBqnA/qwJ++CTv5RQFnp1q0V1gdacsl9k+D/JbIUEMm73e
ETEFRG3oOGDWTffQmHgsewUxFvLpRfNTe2lWGshk8CyXPervIOtRDi5CyBkUJe6/laHhAAzi+JmH
qFy7zMSSurmzjfAoC2tPOxoA/QgrrVaVtU5lZm3BQjfMv9Yz46x/cwnEVwbiX6+BbVqujd+D7qOA
M/DnxVX1eokjuAr3vSz7+ykNnEtXG8zL5Jut2vZxDuzwWAXRD2Wi3TCj8nUA4lWrYNzaSqchl7lE
ciX3bS+uhAujYs6kccsgR63IvaLvG40nq6r7Vzd695EpPPRD/1GNur6X1YTPTTP1FyNWC+SUJ62J
8atMxLEYPvJ9xthhkb7kDN6A1tWvRIxEXuTDOm20uru66uj7eXnr6AitSX4q911XPKSlPtzXjJDP
YzB9c8gQOEXI9ppyQh1u2S8N0UP35NCb96yXb6kJHsSWgtu0jdon9EPGGdbAnaw6i6Nhhj1k0C4d
riJvDkwLNBhhCw2jmnU7ycuXtoQ1+9CkHPl7HeSwNYFzKy3x5HRlceqq+skwWudMUgKaYQ6DZFKh
OEYvSS7WcNKKEs9Jm0c7p7NwU8zOrptdICoVo4JBj1jynEdLdMmOmBndC9sA4piGIBWbYlCCFy5V
6Zyl1ZDBjhaPRO6Uo8fQ/1QTnCjc1CQPO2TMQB3xH9JMkGhVpbu4T+tN6aAkbvKg3kQc3ze6yAgG
gL/pjUJLtpFM8gedJFskp8j3Is7l/kyz2xIBQTnhEJ/QdAP002iaA3TyN6IScme2ANnTF4or6r+U
jp4WYnxuPixB3FQ9T0i55v5dV0azIyCKyJwmp/brMDiWOSSFPubcUM/hryolZD3VLgTuGPdDRnOU
fLedgzBnBUurfqjTDqi5sozNONFwiSaRMFrP0QIq1BZTpN/wmRePaTiS027zN0PfplafnReUYitD
ce5DYWqfs25iwFP62vO/XlmEdP95aVFSmbZwTGHarvmXEjkUGo0hcL0gYmhYLybC+1T5voeiW4Km
NX/2HKKf8hKAPqj+dFMqMz8OofjW5yqAnkDjjljD8kJ+xPjQaDI8dC7bWha6N8t1on0NsmDbq0Hs
DcN+hfYEQmjKLlZhNfftpCHdq3pgb2Ha3rm+BhbPKTjgPYxhEj4s475HClK8FUIqkndR/foM5x1d
xgD72haIWM/fC2injCqHFkWj42IXiB96a+jWA1bpi2VmjM0LIZgMF98Zm9OpdgpQlGGJup/7MbKE
upNpW3mGHTXbkJw0QNVYt7Opfc0GqR4G6JcGbrPFp7fNwmOmdc0PRRpe5KK+FdqDlB+0L/q9VjAt
h9s8U0TcKSpcdpJh2AMPQX9ix+uBBXkz9PwvgbQt5lL+vAeX9wCQD8kNRzBGc4Rekwux/vLBW+pk
2LT1Ur+c9xkdm1VqD+4LNtpLMlXQKczHfEZzReFtHEPLxQ7YqmqPfT7EmeAaGxMb9mqucuM+ySnN
ESad0WF6QispNjB61SnKmAFr0snOA32LjH0RtS1KCMTV6F2sW4zzhs6Xk617Hy1mnBQzqMykuovQ
g8xgKzZmgBkPlWQcxNkPN0EY4AI/FrVP3rjCq/h1x/4/5uffYn6ADP7p4V5/b7//7TNnrZ/uvmfk
Jd99Dn87ftbN5/Tn4GOJCIq/9nfEj/Gby+EEmb8JesM1FPXVH4gfZf1mWXx/OSwLZ/mNPwA/pvgN
k61SjiRwRCnD5PT3d8CP8xuGJKUDHJC6SV1i/18APzyyy0HyH/Z43YJV4Qh6hfymcP5yxpBVnbOG
WvW+gVJKn1y7zC2e9MAdEQHUWB+bgDi3vDbaTZWFN62GmqNFWXZssnbdJX51C9z2qQsqfR23MT3l
Zii9aGChSOAGoYZtFmYDD2gzMg9yOvsbthKfWZR+V4P13YppNo4MQg9Cb9Bqu3a5M97iIatPblNM
wHbRTtPpj9gJe/S9nQvjTU5MDCJjulbffRF/1EAzHhtTJhtSMO/ybIaOWicvsoDSCRygOqUNEbwN
bnxkTUiaQk7yxHSURJ/iY8f1cXPK+TJZPVFEIzKpAPeWpusvLlZCQmcIBAjH6VeUAwQMvK7qmJKV
I6Ug1XjLCXdV0aTZBWMG09j1b11u/tCG+FtluMWu0B0GzTHww6otDi26deY7dA6m5KiSHPOWjGLv
UmcgjrHoX2LYlutGr4m0beCrJiPHsol25KE28xu2OLUlzyvbYIxCFgT1xOX539XB8Dx1NdXosHP8
Id/JgX8Z0O2AHYq8bxLZyGErdHwrwRupk2Qv1e6ttiU+BXUrqhif2RCds7Dxkcnj6gijnc0ZJWNi
wgiDWKqS0mcT9/6NZZu9Z8CUm3cEIAjJr2oded8kvN51+TYXkTGWGTHRzvs1WQ3faNvFKx3HUjcx
ukQdxSVsMSC0LeKBFBZFPEAoHpGTlvzjqZ+cUoOID7fLd3jOiqEtngo94rplPUVB3S9OF44cGVMf
dB0Ny7fSNjHY5JXDtJaFkO9lY9GsW4veazvtdcnlqN3ShaqiRR4azvVcv+jayIcSHqaWnxMcnbMe
XXM/dzBV4BgT1pJuHIDMq3lS9bUlg4HS9iJmZZ+dpD0PICa25iSHNbQpqgbRM/pmzC2TcaOxL+6m
nsvbZ89SjU9ujbCKDdtYRclxctx0ZfSihdTJo1Fy06GKPfdNxIYHGX+xuVBeFuH8IkdutdpMd9zD
41am0vdg7uPwPbZZ3JKjSf4EUpp4dB16XHSRZzJxc4QAJgEwa1nQIlAdzsPB0IjlS97y+b7AvXBK
q4i86ja9g8u4YJ0ZJo94BxKaYKtqIEiY+cmHbb+VseivnfZqiTlePtSZuYXGh4paMK5j6taWi5TM
4VvXxBo+KhqX9QSJ2zQKjE6y2IWxLF4qAkFp/9i7MRpgPxV8BHaVWwdi664Q/9qzA+/U01uHjM64
fpQQD7Na9Ds7ax+LupM7XyLTGk3yX1XWzpc0JTMJITSydg1xWK2RXUJ0RAQpqwD3tKOFgCuHm4fA
3J6puibFvK+z8gwFiv5PiBDdGKGE0QPetB1AvsLdY0pd2478JlrrsTZYSIjNvKKCxQZSg8AJcGai
rmTq0VzJqkT3yERNqD5FEjDhu+QjXetN92kXvrvGlsbNYvHHWjlYW3p17s4nR2Ueh1saLHDmEZmR
T9gsFAWXZZFM+EJAWYXO/jiqAfh4jpK2z9KPqA/t5RT8swiSmLF1dUsaos/ghLberPPxxjXiHD6F
bq0agAlojjRck17PEHtv/iIUOWIMz+fsuPN+GgVFRS1IwXDT89Q2hleqMNli3r2mKePX1CCRtq9N
Y01cyItmc3SfHTE/JvlmGLTPRE+egxl8gtCgnGU9w/Gm0Te52gVV8ekUiND93DpJXduQN/Ohjcit
7DBFU1Ni20TruCK156NuNM5JwZaKzFjrCom73iKtxNrmerVM7guS1XFD0C7px6wAp+RsE06JaY1S
wF7+0BjQ6B/zfB/MmbFyqhS6mCWINLantTXE5ibeU9zm3+ipYrZnyk/qQ2WuYIPenC5HX2RMZ9fg
VsjxGx1y321Z4wCZcqTucFq7dwxnUEINfkx7s/TR6BPRVES46dKiQYcVBZ8xY4yuWxbV6GcQ9peg
JJxe0/SFSl1sGgczXq5l03qwIyjLo7lre1PbJEHHsqVhO8+L4C7BzrICrWRt7cj5FSlNnu1C9thP
7fem1O1zJRq5TRlurUDsMIGPqp1hQtaoM6Qa9APF2Y9mtCdGDxxOttUD7QlsaXjZg7p8TJQJF6on
UDynlxU2maGv5KJSntXjiPjpMPCbwP6rYybq5LFuSuZe7CpaoVXEomj+Y08R5BpxdbJUlGxJ0Pk5
asYx0KR/mdpwkTjLX7OMrbOf8SZymRKwGFXNpWpyrEQJS1PL44npHgFbBP+MWdapKcZ3TGBwrWdr
uQ32pJ1yOImhRhFzzJiQhbpz8q3LIRvqWIvngz83Vax1yAe0kOe+sO9Cu6MHRZeAkIgPdvt+Gfhp
m5EIx7H+3us1g+gEH6rTY7yY9SpBj4QlQxXRkzu3yTHoLpgra2QlZHBoUfjcVAgRCUrrvECni/v1
MM4Y3zCGEXiLDGgswhERKbPjxCRhtB/B4o/460bxnsoAUHHq3il/nLZu/SIboOxELuPFolovapYa
nX+Wu5izcTTedYTv7LG1/nBMsPP5hAXCGBx/lcOBXTEN2BOHhZdM4U42+uip1RxiNTo6H4qJGlI6
FGUwWFzrO8mCN7YhWH0tp7XJGaJ1143jxjGZGkNC6wHnA2ermJtvnEb8YmM2hZju4m7Stngt7rJY
7DnEoDFrOXeKrH6nG8GNwWqb+OW5EcmELBIN5zyJD0BzrwWat7NPWbhsZWSutkcJGF0rKZCIOVLr
kd0cHVq6Vrrc5YbtHwWWhdXQ5uAlXHR+IO+i+B3nWbXJYxA4bRfeXLTExhSF28GdeGNcXKZnaMtn
PKuAC83XUkP/OmgFWaqOZWEnva/ndkkHIrMxlEc9DLFHDyR0CpyYLAx4DQBmpCUUvjWiQGKrJh11
Dtc5tmHYlKVdnLXJ5gPtBuRidsWRzXGHA5tiTVBSVNwDB/ORpUzu0+S0P5zZvNql3z8IK0bxGjtP
GflknKNXtoyaUyKi4TSAsnQ761ywN2fsjU/5bCzOzdbd13pq7IJ2y9zcBaKroofSrNAEJjMrarDI
DgFQ2f5wqx3DPSeV8TP28/maFOdpbPRrB5gZ9O3t62Uo42d826RCqqa/0fi3PTbcfu/jydsgCJhp
ofj6rqwZ0UdhuSYvbb62Zpk/ahobfWFKOHAWucwGSUklR9SDX+JonwqdTZt0SbbE4g5bNn6VPiRv
0RqZEAVSHRITbIcTJ5mX46k9GL60Lm01v9sjUxKRTxpepEE8USuv3Cyzbro1WTc/SbZ6LprH37/l
YrrNBz0/TbT9rbA1bwnEBxQkRb8vQmKKsUNAsNC0CeNnJwkyaMdnWiUJ0D0sHFbGWwhH84c1hck6
HPhwJW61svrRlK61lqPML7mOdQOqeHTnZvJYAz9GUHVOmGLNhP+R8UXHR0/WXWB5UV8lq1w/OKpY
cmBmZ3UGeec8CYHX2LT75zRNaazTZ/eMUmxHaT4yjblX3eB72owDkJaFlwci2DeWTeDV0N4gsnpu
1TQvzCCVVycHO3dpPXRoX+eu9Il1il7SACSXKQcigTT6qmxxETDPVKyiQrwOer0yw6HapZITgN8V
b3bipxuNqNkh7OUeShh9shAxF9Il3OyFi+G92o3sWgfh5s9M2sddQq8sAN5pdfYus7lCgnJhn9ey
u+PA8ZgH3TYT0NUqt4fszGa3AkOlm06/icuOTDBg2FtwNkuiDY7CMU+3Q1SjsGmLamdlKIEidzpW
UnzQsurXaHhp8oAYo0tinpjBrVCooNXO53KbexpiO7cSDJ9JnX6LkIUBPwRbxcJa4XvSMUvifSRA
Em/lAJNBH/uf8Te0u9kjtYjClqDv8ICfLeNmW25zUsqit7pUKL1WnmupENe41X015ztoCh8U5+3G
xP/CR90dE3f4aJLSeGS5OdUVmnY0LWjBnXbxlAT1mdPUSNubukcae6zfrZcRE+Cq5BeoBXwENo+A
XSVXHWKdJK7MoTZZOS7uu8BwPi2bZ0PnNJnhz1oTIbN3NGerZcPjGEEsHSWP7pij2TKmlfkWWObF
CEhT6okrWyNKP4hggilFFYeNI75aoXijmwWNOiFBtkeFQoDr4j4PLijyKBf79Irs9ryIRh2bw0o0
NldCbOp1M7U/4XRe5kE5WNGIc2Dm8OZUHFATkuQ3M72/VUP8+T7q1bephP3aj7JbcpXmjWUGD7bW
dms3pUXltIntRTanCD1F8yEpJHh3AQ4BGXfniECYYNAUCpZtStYtkSHlsg3SshwA2DAm+lUGxVY2
M2lWkY/SPSW1IPyp1GChqCM9J3XkuI9tE/wIPzF+RLZuPwkh59OjXHljyjHNDDneFgSeDe6QISnx
n5PAUV6f1GQZAHkHLeKeANXwWzD4JJvEbWmM+7qRrh1UhHufPvpQuuXJDcqzLbL2fijMd0caeChC
STxXAVmnCJhmpOA0mvbiI672bFANa9OUwFpcld3jyb2vRg59rii+Ux78SBQzScH5wbX3iugTgh+R
H6jmRrLlgBUPktNgatgVkq71AkvwyJuIqXILBwwP12qsWC4irNArRJtsczjzPXhImzgRLJIN4kYt
aBIvLyN4v0kG8EmECN1Uqy4zOdakRELQqj/QY7Yn8G0Xo3IAHHaUDZJhZy67gW4peYRuxPrQ4cQ+
dLjE1rSWBk+hV1loqvtCUuUl7cXWqkvIfnTgjvS5Q8XFR4a1VsI+dMJ3Vjnm2xUhdjyjnfss8Myt
KbA+87j8IBkSYXnIfSJ5YtchQAb290h62IHQ6bk016sfTo0swAdRsc9AmtpoRikS+OFQqu+Kxq53
PVEAZCCtzFnjYZr1d5kL9zi6iA2twZBbnP045DuqRnh1xik3m4dAkuNR1ek7NhnMr0Qx1UWBVWAt
naepa2wEr6oAIwpkGR4y/eaQGTLMQcYmyIVb8I+gSYjf6lHik6iL6IQ2rO9RhQmdNiEwJVmDBh1a
CHoc8NLG3c1uGFCn4HouGnFBdSse75pp3HFwfWHn+tVPvAU3cR8h5gEOAfEUNzzcftDRohroUxGr
sm8KWsLtkGGy081rVsNbUyYlOfJRXMLjaxrqxEu0405ANVzXbU7BMH+aEjBZZEfffArwHNf9jnLk
e98WjQeMr1w/gsL6BrKgBZNFdpCRcphAac6qMZs/es7hHb6HjWGXAP7CD1NkRC47o7buNEo0pxjT
jdFE27mlNOToR1JEkG377t5S3bWtCQlIx3gvKIXWsdm0m0xYD/MIXSdOFktZFb+QBcDlpTRYdTBK
jhZYx1Whvs1Kr9+T+9zEZu4XdbhObRz6s/aDWXe+a4JvwuAfcKnzkfwVRFWg3HIReamcaShkqtXc
c3q1pc3hIIjnLdMpjiW0szY1vLd8tEyoibwDMVM0GQjdhlHTNkEaE33KkVnqtGKmAgyM3bpe1mFc
oL9GG630b5OFZm+KstevUxwgZ2etGXc+m9luDia0ee06NbnOX0cJp4F9nFIxhtVzW4P4HwsYtUMw
HsP5cZC0bbSi07wmJUWUdMesmRG1xozSqCYA0yCOxyZDbyeeuYsq/8TxzNr6LY8vnn5j6aHpc00D
n1ZNpvJyX+hptOhohk1TDdjhM7s/IEf7iIEto2vXj2bIGTmXBQTA7KDSqyasNyKmsQMrjsR5ldIL
k2uQQGSX9jUWHDJR9jN5fS5xQetkQFAaEK6zD8zqNjngdLo4ewBTybYdoq8Ff1Wuo9K/Tzk4Xfpi
IvLFD34MaRce/Sa9mt2UnmQcP7YET3V9KM81YQ1ey8F7Q5dkXuVAOTw3WcaYRvTaYU2lRz7dpU15
ApjunApUfN5UVMOWeSyD2TIF8sDAxCzHazQ7gGK0Hw2G83MwkffjCOv0/xOMrznEv5lgcF4Uxr+a
YBx+fg+LPw8v/vgbfwwvhBC/6YjXDQaVhg4THvnVH8MLZhy/ScMQlimhVv55eOH+puu6qyu2W5cT
oWD8+cfwgrmG6yIn0KXB4MNS+v8pnUCJv6YT6Ms/ofNzuYtWjkCEvwwvyBJkFK98+05Mcb9Pcvr9
YRQQLDtLzPFRyuEWdWB7/HopoxauexA+2QuFJRXR4jpcvvx6iRtMNU2MZrGrrBogAi/zAjEZl5ev
X+LuwJ2KC3mbDjLaG7VG2uDy0qGMOWJC/uOXv39PgxIR+MSXJAF8m2SBX0TLy9dXEiY7+1/tgOVk
fyaCqy6PJf5PzOTLl+CIMm/olfLM4nWubCoPDXdhtWTWMM3Z20X44JvuSNJTdYdbAppkmLkrx6Fl
3yiCwlfmkglpu8GwbZ3sQgfIy0f6FsIlvNBoO2r/nNq3dKnnpuTDzW2i4fKqBzEBXGXivHHUeiG2
lWweNItvsTWhW9cUGUVBVT5NgQFbCAUZNk3nuZuAMMFGiiq9OBhyFiD0rGhtWdjPR9h49NOXL5u6
4UtJ4OTREOMaSSeHoeXn1DiUH7++iqJCHfx2Wy2ioa8XAcJ2pw/R/dg3xT6qp32AJe0IT6BaYmSr
wI+otntO/NCOKGGc9nscJacwWVqLjTrIcvBAeqNjDtBBm2o8mAE7cRZV66TN8JtU+fF3Af5gmB5B
Tg776d/9cl9fBQtj43++N01zfsSOED+Crem2yeLQ+3r5cuJ9ffVlzPv6SjrS3qfMsFyR5cevn/zr
RS2//PqeNgNfGTMTslSfwipefp4WUeE2SHbwONIr5LGFVOwpYKtB7FWPxllQPQOhe5YWQRfe+LPW
16h7J9crWgIatm3PQHkLrgJi8tbf4Zr3COFwpu9tu6+0ayUX5vQTX7ndzjW87GVRHXOIsQGdI9Zh
JN5sffvUKLobF/aH/C35JdYc3l4LCkd4GRsmM0zrehKjgVM0870xXs3yZ2FtnWRPDU+gH541OCa4
9aDV96vBq04js0R91WHi9mg89Yf5Q3+mhieo20xW0ROJ6KpfuRgnwaUwHNcPHNd1G7snlnbI52dl
YnFdE6YJudf+jB+wfPhE2zB/M3HerXBr5df8asRb+8XGncAZGcModREsVNOjGI6wOMDaWlzAC5Bi
X42U6x4SsoHoDg7swR0+lvJntqE939/3t+jRfgES5wab9txeezCtRNKuOQ7NiNsrDwF3Ii+Tg5xw
FZ2KR6xWDTgUr3wfV2rzPTnEq/Kk3WVo1cxV+d4VyNiwM3t5Ty7tGntyjAmG8YlHdp15hCs99ruJ
7hCwAwxin529GuofAEUVDgPENMmhAMD1A6xT0j6huePq0rXjr2U0GL9jqQAgRBeouRuJCDG9kR1f
QghbdU/GeMof5LPxmhE1bLGGrOjEgN7AXIsYOvDKKxTPQ19D290YJHrh/ePZhKezh0JMIjScEZ0z
lb5Jr/aZ6Lz2Nf9Qz/kL1P57ZncLlb07ufW7G60U3hcQDfTCvNnfMcHs4AayIvU/iA9xk2dnB4Nw
8vSHqVozPsbs7dyMs/bG4Zw3w21rfjc/xxseL3zwx/LQEpYNK2GjyXUv13CnUHHwOPi7+AeNC52B
WrzOLtJgpdibL8kJSzQ8o+4xKa79uXoZH+Q3csnrN7KrqQ+52fqzU5IXuup+2enRnGkKr9xmww1l
pVtJYnzKnXCi0nVsL/hWnzbRQbc3xc1eTP2e8kDdEuBBcqPYtI8mZshfIEswNq0kbs+N8pKj/cv9
QeLZqfk0fxpH63v0031k3ZmajX2lf0znC1zC/Oyne071jA/14lQ+NMZubD3xSgBm5blHkkk5+yL6
RIa29w8o7/INgIjBRhy0av6brvPabVxL1vATEWAmdcuoHK1g3QiW7WYWc3z6+eQ5wFwdzKDR223L
Erm4VlX96Uv+ynI3T+cm6yHD7M8Nf8ra6yurcH66DbTkboPBoX5V12FkY4bTbbCjd2VSQVxS+Azw
oxttX+ymG5B63bBQJjvVx9u0gVA59gwUbXPzH1DJeIEo/yK4sbnVyid7x2O0ULMO+o9KOLhx1EKX
v1QkSy7kr3Gy8yXjYI4eLN8+Bqy+Jrf6lERLmcc/uLXrYHRWMs+PUogozK2/po/Yk57574wtFEUV
JGePbKuOLaqy49t41tbwsdgWez9w1UXvobsCc9HO0ScTit7LfXbL/t5B/VkU+7iZS7j0PXzuZcjw
7IHrzqL4YAT98F8I+vfCN44I3N9ecLn1PHuvD7TE/EI5QstjDev28pgWEHnBlUccfAXP5HPkFjM5
/I4EiIpIGtFHctCx70jL9CNmUVZOQAPyRdpkiAVq5YY4lyBxiufJw9UPPN6HbBM/Q8YV38GxoVOC
jc8GovyacuLJGgD8wxpueXeOS8Anf3Yi3R4Mj5d54KbZ2qOwNoR7TVVMoi6GhdW3dGpuD/KQACH3
qF/wXQsukPWy/KLpxJVW87yyEGzlmd9IlxFgVTzUw84Q/4UtH99BwcTmEWXuA71W6mbpb4aMEASc
DvEw3AoM/EISPSzjNJ3w+ZXrX7xHsduyy9GRDU/hEWLKgU1o/CpoVPa8hhrMmNy5SeuxWRhwW9EE
EJ6B6TWZbjPujJM+7mF3VRkXIrIbrPxfuuB/gLreY3D5YOz/ok9ttgy/AywnrQ+cDA9BekvUjbxF
PQDiMW36hf24VfhygQOwZsXSS7HbA1EOvjt9TQplki1w5YtabDM9uLmT6Mm5K4V7/NyEyJWaTdf7
vD3sUeoRGe5CyjeowKcdbxbhAo2/Bdx+JntxIC6QbcxR6wP5V5ZE3M7nbKks46O+GufqVtlNu8fZ
XLKigWxWws2AG8MWk0hkvdgFg07MMq2q3kHmCCXvpWyLOnXS2JUe8y5iWnOSZ46qLSUEkMfU7T+w
unUUb8bxsJBIx4JGEV2iZpsM617dYAk+rl5u4l2wxeEOYmAdfqsYJsjz4Z1rD/sbUx3brCi/cAoN
wLxwQzgigAGdAEwvnw1BwCQpMZ4KhfmgIRibx7HP9ImwXbn0+/gDW9ZW20jobVXHTDc6M254dHhT
pYdXwhTIese8sLqObETn90sxs9uFlYWAnpj0RfGbY+l6FvZq6Uu6jcVBzCDRxNzBin+jBP2IzV8Z
y7xGHxZoAUuthqvvouNPdCyXQarImnRjZTVLLkY/lxH0MBhiKv4N/rOZfWYMpQ58daz8xwqjLmEL
kzWxzWtZOLylo0y4nzWuB998qtfcEdfpcawd8KPSbv4JhlNtg9lC9yqfUWfnoyT2Ffd1bw6C3x0m
N9gL0rJd1Lt+pXyW8wMT9NdvdR+2qNTNXcFrTC7m6POXz3gnbJlVbzInuYnz6PFR0YNLtrniGuEM
gfIfb6zo1JH9QbgY5Srq0n6B1KpLLsqeXOMKBpFM5KKDa13li8/Zp3ht62uHR9e5SxxCSb00ceoT
CV7MCn8xlEmgDfsM88XQSpfkA6IRPqir9DBe+2t15vrzyyLyYQ4wYLBzzQDOXTtf1B/9B+7mrNjC
YRjfDPaUbl9L4yKdp18Sw/ABz16b6VwtaQP6wml4BmU3+G73xZcKzsXRykyBNeTg/pk8LCOZh8d2
EZyED+OHhYNt0llsYG7b2gXPLwmVfWPTROji1QR0oijhnXwx4ZAuKS/GOLiZV92R9E0t99/2MytD
8eAWARIBOK4rcrYw1mCHJ9zyzqQBivjDqwHy5qip89YVkyOavRZeCHKVzMM+rtE95QuNS07izheT
k13+wzkNu2bMPOVSWXLoYz7gCn6zbZsFcxL5caarKnfNWXxmqA5uJqich7RWovQkorve4NRPekkG
TFDvu2N1rOQNprbdUcn9WbJIPiOyE0JWfbkfGXnOvPKUfPPhgRD7Hb+AdIMA76toCRrf2YRFYwD1
ZhzBdRUhzS1bpC67iUgeCnXdLaT566g2ixRbMMhGSI8lCxsivGi3ye5x5R21sFOnCJhp1xHCQhpc
49E2zf5plOfCks9SqGTD+FV0MornkM3bn7eNNt7bKBBxcl+Mk0c1Ie36BdccoxV13U9kuAIYU3OG
5gtLmLepJm2ZudTeqa9Kj3Fq0S7it6nb3x9G+JoBvce0ltWdWLLubfyIdrlt/+9vf1/7+yPAE2iJ
DRoVhllBJ2FauSpa3VYauBRgqj1MhqSk2qddXoZvm5K/v/US5kd/f8swo2SQ+v6XFLoPPqTdaiCI
THT//nnQFMaj/+9Pq0XBGE/vqSO1uRGbNjrLW1kFnSu/qBS1Oi8cIafPbN+/UDZpOyOFSz0Dlcmk
cfnq0mauTqNTP2AwzF4lx/7fXxVErMvxDZDIe53t9m2MeQ1+899IJvnWFje0aMiMEvLx7AZaQeUT
OkRIPBgrereB38qT/Hp3Kf2vuSATFneqRWcszcJ6PXU4kWs6HvxeCRink1At8VPjpCACZZ3LXh3j
O2TRYG460cphM8XeDCoVMQD6tt1gAWcTaHZSNqNEYugKBAqMBNoD1O3s93Ud94LbUIvOyPqh1neL
K3nljzUQ4qb9lD9pkKYVn34b45dmCXYz163ZYQyd1lM/2015p+sMehgFGNw48BcyE/mORQxKdy1j
R/8MluJeuuun5glWH/zC+eRCq5855tMeJkzcezwxU80FO5F/gfbQN2OLf9SepqMdsDntJkx8j9oW
UtTwfHlYCBIHQdLAulkzo594Cv8JMB5uyXz8DT3pHlP3fRoH0nq5dMxet/EPRTGdXo8P2mf9m99L
7KlrO8YDxPClFRev/KW4DPkxOIPMUKnd5Et1gg46vMn9DrGoSG+fMuffofa5Iw318CZz8UYhONvj
dhM/Ne7hm77m2qFZBpseZvx2lBgVQX2yFKhGGHD9YHwBKWUGwWfXxPNhxW8DSywh3OTu+ALitXip
6Vg69e3hFQ8MoJwG4VZDUgkE79HqvWDNqsQb5fWMsS7t3e4acjkxDbgK7vdgQyv0ozWZNzZCsoW+
mHAI3Dy8anRrL1oqc3jqCl293zxButQfXrVUIG7Yr3kDkdaeYa1nCacmdDN+fs4XjsIRBDzZqAWa
B873I/2zsmKOIq0IgitO8Q78sZNsjTT63o1N7itENeMo9uDfMPH4JcU8vVbEf3GqvSy+g2D5lIP8
jCO55KhL0qHc4PAie66khi9xeWckhzSbIYzFlzBQUXwoR2y2+MovZPQE8/Yc77ByNq7lEo8nXA53
+T08YbOs5M74Y9jK4YHlW2wH57enyTtIy5q5HU4BNnS78EoqgbjXI1f+AYDCQVvCrocVrOL0RhiW
9TjJi2o+XLkbpT/zit2DgdCnrFrJuZDcbEP30r6LwHl0xwRuRiOAJXuL6zGJjkeK80OB5yo2PHAn
cgcYAkcNCJsRsy1k5HNVYt6FjhZPIEtXjy3jJw7ODJtLKL8HEK/HKQ/d+MvY0A5k5r9BtRVho1WY
qluzb4o/2lPdLxbvYRkkvXecu6vRoZR/EwNmBMz2L+I/M/O7NX0k3JH+Pq0f3RcWTKFqR5wTNW/C
10sbnIBmaKy99kt7IlNCNcDQg+lk7Bmy+whOL+gyV0+8DIsCbZsvw4OR5pjIhaLTBzYsLJBrqMrK
9fWJ10kwEZblFKIzle7wJO8JBzn0+Mxbaru+v1fR3fxligBN/MTCQCvMY8gAiBveHpgKCDeab+3J
IglvE7JvwS7veCpoz3o8ZOk2jD3IY/Gt/WWLCz8LIMPEyVNqtVW3r7fYqRtES14LeR7D19ryvhhO
LPRDr0MD8OJ9f0cgyiiDsFfmWKN2TcjsIKyqdMVftEw1oLfXctH6DRLWieMb6jaA6L+a+Vfqwe7L
7iY0IlvFTZ+xTxAt+82MZhrd2RNbP5GlvlEwD7tMTuvHOwP3IdTq1+wOP0jbZtjcEwYi2Wl6ILoP
3Pt1DdBAJnZX+QHSctxaRZa8o2Ml9uDsZTgUrB+CJ59AyWDcHkE9340DQwfmBCUz1PV07fb5El7P
aXTQyPAN04Gxlg0jjrtb/SSHt9+5cjI0Ds7NpMwV08MKCJnMDCc73cLs7owj5sFgkjYvYaKdswNo
S7kp+gtTL06ih7YPZ5QKLkdO9TRcY8sELVopcLysRrTGTbHT9+OeiAMdZhO70rqmWMgtfal4iA1p
R3m5Q1QcuY9lvxjP750itsMTd55HTrgS9G0eIqKd2GFNHsYnp0Y9+nHMdiPZAG55ssrPyabfG3eM
OmbwxR3xd8DNjkcuWQnPVnMSxRPD+Yj4p8BZn6wH7H6tnDJitn9QxeDgVVAvLnLh9+96c2NUVzx0
bALmp4Otadj4GPBCSdUsMhd2deFpEiY2NpvPjGAGipB8nuXQTl2J5lMlPI1svBHzCdv85ag1e5xw
fSG96fGKE4pdlIUV9RtkcAmWaB/9Uf5tuM0nHjcdni4QfOcxu4sFR5Y9zCKwaecXqqojGdaM85UH
BWMXTDy3+WKi99exC+Kxtl5fKIYKkIBbzWK8jfd+w5PGhi0y63pbzFiRtEnjs6hBjbcJS10o2DuD
UrOc8gUdKtdKUM5UCz3ZFXOeWsEmzE/FRuu90Sv0t7x3rrd6qvs5zwUMuHfEx0q5a0QHv5w0c4tp
UbZ2YvrlgD0JBsaW+RO5tMeeBgELt2Lot9KHPrpGNUe3q0BEbW1iGNlBTu/PzM5Susw6WY4WSwzq
DOLoZ0qdor5v+KPbhMU8MPaYP8C4x5jJDTi2oWChKn/YUQ75005ll0SF90JRGad4TXpo2GDeAYk9
kTJWVbqYoigP/Me92Zbt1+pd/dKxa1FDIT2e4QVv979SfZqZXt3RXW7FM4ciQ0HQ6u4nP9TBIvdj
L9L23BTlqp6DQ3BWfzBeNbbdqoMncB2s2qZqC+azHSSOGanr3/E+IJzZ7vIF4YU8oyoHbGHlPnOR
h26JZ4xW4KMgq2iu/S+1FxqKBnDIbpj6YKpkVzvpOXYug8npOXApKOcOzYeGDdRlhATrTKRvHWo2
kvc4OqFbzBdx4Xj9sT7ry+wrOYqufi9zRw+RPlvV30C/7RfSFS+Af7MKIrQtebAyPeVFyNx3kc9R
o8zf3lxMz+zszCE5qZ544sJixsmzW/9Si3exTcxIVYAMbIQvjvRkWdvq0twUN3R7wT/doNv2JvPc
YGYYk44m+kxsEu6h/VhiNvLiS+p7sCoyssSe/F+2pee/GwaIG9We3Dpg9CWCwDNOnpeMJ4ACDw91
dqrXHEpYRiCXpf8L2YFnZH3j0WYxI6VSq/hOS14Oa/kfu64IPRUz6l2wYpU1p9ePipkRciRnYCVY
xXo8NIb7+MVSnx1cL2yQZSTAE+BH/6s44zLel0c4em71zZt8lF7drBmWFgXW0Fa5fCxUSjdfSzYy
bfvdvJRb1R1WkZ96RJDVk6WgBEJzYbf/OJbxj0s/5DOll7ZKaEqW6VraadMea2P+VbQVh+L8yB5V
KXOMNFMAstwZtHeZ8ZBWgbnGfyeMPKIpRdid3ILn7MnD+Y6GubJY5B+5cbh+Vr3pL4/lC2cmuz4P
15EgLCt0uHw/9/RjWlen+symGDM/YX7zEVEmuPJC/Zyes+tU+yOMKTu7cy5p6i7FQGj85qCh/H+s
lfujdEJ9ZX5TnQihDR+nIpKUQEM7+tAOBQOdUyLzluHBOjjxfBisyWs3b3+hZtGU7ZLNcBBviJHz
RTpZ2ZpIFAMtNtgJFPk3kbAhIIFif1G4s02wh18Ax9FVd7ik93Q18UX2FJdnZ43WZT7zXvvZapgP
x/4m+ea6YkuiWdqO2BZyr3eMxN85LR53A7kTJqKpS3UBCVx6wsHrTuyR9XvfsNKnVMF7mFO+49wk
vmfOJlZsdGPsfFSThUtkLSsc6VG01nz42sABHyKSssFBvMRQX8HWG7rJ27TOzofV6FXw9Wc+Dq05
bhinlviElQmDjNild5oQ3uIYlzvEKtrEvBnLUTkXbKwJsyimDUuiAgR5Dq+GArFw+2+ChZfNvf/o
ag/XDfk22LrDTadihuaq0Rzu6PooTI+5Ykt33B8X+ZmObwUgsKCxMM4lO9Em3RYhIbC4UOOz+G41
6k+RSSubfjDPaXIbR/h6zPvb8O+tP8ktYVPehMZrv5sLPkcY6qWHEufJF6aPlnYxV+KTwZWGlvQq
YLDuh8fh0leu1niMLvKfmAqJd8U0H5PdQsRxYqlPHgROOQIAYLjJDXfJsW9DtOZ4E0EEsorBltcQ
+lXs9gdSPmxxzdxnPI3TWnEN3zyVNxhDERAUxbgxunj5IJxojmpy7/hEGLLcov4EyWc2QhZhXujI
aybp3/NaYObVHLlt5cOyu5TBmwX3jZBKDGhHtpE5amThh6i0f8oF0OMR4Arma0Bs0jzaKxNacadm
WRAAbZfmuW79ovYmVj5tcEpUyBzBl4F9dOIIvkqgBS77VopwDmjVN78LS7KDW8p8TLXx7VDl9/WP
iG6Ebn6UIMFhC0hV+6DtpMUbd+m2IVGOB2ZvfvfVnG+mL4ChYyCW2rBrp3Q79Hs/sOt5qMEW9+U2
WBkELbiyVywzHh5KZQ6SYKO5hZd/tRft2azjziKDPfgSGSVX7+03+ZePVvav+TSH90EF1qf79bJe
hRsw1uCf8hH7s4962dsdDf94V/8NEXfPnpCGsZ+QAjHXTI8nrVskx4eAT5rTlm+McyIeW9xP05ZX
DEmnuj1eRCNYAJJoeNis49YXHkszWeaTralr/O8B6SBvpR3ELA9gM3qfWWfpSaQu6n1p5gNaKgEi
KKfPHMH0p/qmIvWEfoohJ8nm1tD6r8CX33UEmKhJBpIN97I8qhTl2vu3zm5Y8IGawj/OBwcJEcdC
PTjmF8XxY4v8ucJ9YNEvKQjAC2n8SOS1hO/XZ8ZsTXDYLV+zg6b5UXrR5tVJmnmjSQFjxd/hy3of
WU4yz74apudIAEQnAQ1OdwAc/YyhNOjnnMalxLuROgENAM3XJrjL7GNU966MlB5C67tXTg5RgtPw
+x1MppUdcDth/onMMvM4zlzigXextqm7heFWHIjQWpnE+GzZWz4ulXF8o1pGqfYawIjyOTXa7Ms4
Z0RkX5KfQHdZ6tk6sWeu+ckkwICjSevFmCk7DOtgC3zafMQdJDRnNvO7D3p4AMXZZwVFjYFJfC2T
LY90n/MJXOG3/zY/OeTemaEcSN2c4M3sjlcpxzcnXIZJe05t22/V3+wAu2tYGN854cduEpJYuSDR
uaE58LUbxNEZnSDeDjZcVrB+dDARvmaV8xo9Fu17r+bmU/Z+OGXlgSaDlxkIRazmmwMUi+af8Zyb
riBR+HNJMwwKL707YKVSuZiiKqicYlzk4FHGggVPNacP40ljXWMycI68+pTgnSm5CUZiBDbfiW4u
98U5x7ZTwIaGybYrQRvPvVm3kOL92F9mWPvl1M5sFBQbvBWvfSbMeXyd8Y4DLMhaV916M27wFLeE
OaMj1gKVXeF0Z+ayI+nKFEwnY0/UnLaTlxyP6kXxKq++KrlXQLXF7vIsS5gPMbddRwyNE8ZSnYvw
dToFl+kkoXRS7pHpNbxBYAigrDk5UABzcPNj9AkwYEGqDH1BhBLxu9jEKOFdJxiwXiZcqdiublhy
Iggp3+81+sLwDXko/1fmo+p34x7AHMCob7FicRhZUm6Q++CqRJbb04XJhQuMdWuBKc/SXlhku/KD
JPDJwgtMXwlO7Cs/AEYYVUeVpSwAHNDPzCHDq7t4SQpfg/e4TfjTVbyi/U0pvBfl58uPl7IzuUx1
lC+G3c2d+T8GwYTsQnZdVfeX+0B015yjEx9HdR4Y1IEPL8JFBMGA7Vqzw02wGzZomDGzZ6j0Ruii
0GbRUNulH9UHj+bwwSJjw5NLTzspN5ONe0dYlLRAyqfI6y7/xD1JuegMYxq/H9zhhWkOmCySVwe4
u/h9KasqcZERZmBlHNFce8qdjOSHeUh/Rbxh4uGnqLG9YJKVeHmyjM2FUWykwAmNRVv4ZAS2qj8R
mZN7sMgyoo8SVr/1+MMfBhnHFtwl3VlyTVEGNcaqE7bShoMFYwegL64e2X/vy6s5JG0nBni0pXxW
v9Epe2KL+voFED7w8qyY93dh+WcZCNNolK71qvqtRJYIR7plrONzoVrmkVg3Pp3S/SFLjLZKCwgQ
3RSBgcIHd4fPWNN/UIZd5RVq0Y2+gyZkiyvzCHaID5/xo8Wu82AOUdkGQKFqafFKX3Vf4zfZrNCL
43/gHItmWw0WMggs+Pv+ErRbSXEVirTEfR0CQsktJJsHY2P4ItiISG1L/LnmT62DTQvlRgZm19DN
WuMzutJUPFCvhw5MCCi1o9su3/IOKD1Pc1VAND4UZwJCI09YsDuInhL7pDTOcm96mwNbkstjUDow
auUPdR/8SscRvPnbTG2EHB4/+iswvc0ZSzjyld/XeXx2Zlab+oq07gykKDj5SfjUj8NnAN15ISNT
sOXvmhLlp3U4KRjEnUl5J/PDB1s8G4RMg+udqmU4WOo1OLEp6OKbiKapbtG+m5Stuenn4AwFbFj0
kDDWvWgv+f13sm8A34R9K1qs+OKsfKqAPNEJS/XibD7HxtIY/qzaD8CTqXxfz8o3I2v84DWaQ3UQ
n+oq2c34rET0AXD+8VGGy3SvfIUEb3AlBg3MRU+AzJqlPVzYb/JNdrJTeGfZBSeRYbNt7oB8sCPO
1l9ftNUJE4Y5iiFqsF8DEf65ZChkh/wi3mN0UtnwTvF5OsENQOvXsoOTMUQQDwZXPJ1PLFmt2fpf
ygWdrVM/QG3rtHAXwEZP2cMBVga4hTflpr/jSffCA2I5KuSBgxcigAWF5MzActVss52+FfD7Bf0q
eLBWkVcdi8Nsoe0Tp9wPvvpUAAx7C1rISp6TMoJ15i268uiGy8h5HdJt74AujsNKjFx4L4zlKTsP
jrR44fxjk9QEpcOYw8NjzMJgHltEB6UHH6K9Nvduq/NpgW9/3iPbgFsNSknoFpkZ1sh1pl0PrddZ
nadH5DRr7V8Zrni+UBzkzOqIirV+mMUgFRBIByYeFsgHwiEtmNcxdQBENJbTQUECvaPETMqP2VJc
ZWyfHD3lmnVZLNMzmYPGl/7ka61kKb9sESwU6TOGTkNlf602pMJQsUVURE4p71FmxyA1Iz678OkI
28FiFRM27Nh58m3Gzjj6skTEj+oA71MAcqOjzpiWf1G9FwqKGbsjy0P2FXp3zRK/S6ygYT1apmKL
rV1d+pMO84UH4fVGgs2VunqEjvbVfmQf8Yr1CXiN3bvw52eTnJqNsEw+2gUsKv0P5adrPMrrENna
gkq9YOvjLXJi0iCGc/MKhE1A+WsjfTLX/R2oqtbB5bV+U8QCxxzuj3Ex25Vf4YJHa2KeeoMTAm6D
sgkznrXAcQ99zi1muweMWPhwl+pW04L3BChilO8OtxJ0l+nUMrjA6BDW+oGpAG4Tjzsn3UeSLM0D
xLIDNNdD81lekV1QR6de8cWOTRBbbHck7x2UHScIJ42+hDWkltDQGITbFJpSifGsPR6oso29NNoY
peSUx9Vh/KhP2r5fVX6aLCLVNqhsL5XPBrPDD19YzdD/L/StCIGEk5nxx/QtRH7gQIpZxYPNzveW
CduMWah60fEopo+/u8NOcKtQ117efo6X+DI705Q2JhN/a3YOaIMov9zAaZe39LF5hY5BXcvEmK+S
S870HkD8XzSzZ7f4g4ah4UYGKAwt3S331Tam5qCtKbHiJquGStnNfpovOtWIJNHt7E4aFaW2zLGw
aDLSfuclzWVkPfrVq9iiUda/9e8E9TCXiou4NgxHS+bA6NGNnqq9qSNwiKsDXIk7g2I3s5N9/yM2
8/wUz18Ify06OONL2HPSZcouCz5LOCwKi0ulnyKBaFwTWjd7HaP00Ctz3M5LoFYK098S/O9KDYHL
IGVGzhjLKZmtnINvTHjxAg3hSdDm8ASZbpbPsf4qsS9L/La6EipFr87RVDJOQ4XczVllBJIMBrgr
wyuwpsBiCCZv8lXj2+md1yK6duTrbC04jOpL4zOT3MLvn9ELERlTAH2l6chT3w01VifknLEhT9hI
a3xmN+OwDt8HcHAa583v4MsrAglyclMyS/uorwkU1WAe5lhh2AhRQnJ4lHmebojohEbFzicA60Pi
M2jabOl7XGJy+Q7ceZewdDfMLQN0tCTSE0UAUSZmaN5fhmZnEArgwepRFGioa85pYGkvYMMJ5v14
xFNdGZYlJAh9KbceFQlvOEtv0gPKaGEJAoVot2jR6XCoAEZQW8vvy1/KbrIr+kUmrLrhgD1LlOzk
bJMVcyWHyG5DMpyEC/Fdfbd/jUsTtAsMErsUUgu6jZI+yRFQTchil9FkXPOaU5ZQl1ELvb3cuL0M
QyjZKbsRrkcI81HSWziQkBw0E1D6udhUyyNCP4ckKWh36U09zvbQk5DeJWTrAFjncwFpMHhU4SHg
C9RFPay1AQ7HhY050hfdWX92+z9gv32j/f/D+f/+U1LY1fVMEv7LBfj7vtAM3tORCj4cPzDoQfL2
KXn0vob/2t/Xxoeueij29t0jmy1MUySBhsFYXPMkFAJDOX16NMso6DGBf//NKGDU99ieLcpqbQoq
veLfl/7+UZ5eEDYbRtt/X5OIJWcA+f6Jv/+eVSrqqHLmNyq8+iyWMekboh8J2RlDuPfXqvcfZQLV
/u+PsUZ68Pe3//3D3/f990ew5sWQUYg63OVV4K2/b8pSU2HHe7/Q37c2ZK3aUSwny05LCafrFkNB
N66OEFXax1zhzUpIIf2qr3MiGBt/hAMkxw1G8nisOfrLjc5JO26qYDzgYtk4gcldyzNsw/VXtEvT
8GumZEdFFb5ksWs8NVVJwQTeiJJxEQmxW/G8to/dgCurH+ZSzLT3Ro53bRlxOngpfLok6AYMRDHH
xh+eJo8JAjG6jpZCix2VWHQMQaKlwfOEuGN4oqkSbwWscbIu7xcd2RwkfkPTFnXOTb2NAK7qljhs
HWQ76r8IaJFX6gNaVI0nr6m63JVF/OIaacTQ1ZKpsQYZjfb7rJGl1UwDfUAx8WOKYPFkLRdkuo0E
OZnVeEcVgtvRRMGBqWxGmJmvCAGFURoBWUbwOzXYFjWRLO7YQmvEVYtNq2bY3IvDIs3DG86vyxx2
6ltI8gAeaGdFMRe1hsFc3HpckBeK/4BEXo1QOGTSmO5HkLwmDOesV4driS7/1iJ0ZiR19O+SN03g
5UXYi7Y8GT9xpn29Zswz0kh72LmWOJoBM2Ew4b5UjG/wBrLxrqbFQOqFJ4zLhieIhWnpQv+iY93h
7cHjXPrj68ccXiQb1mBv0bGgf6hhi1UdbUA8Bs6A3bqjle8fD0kwicJLVHWv4yNPIDyF8kESOTg0
RRvXePYjHMyIixHrFAMy7TmMc+0loNNhD0T4FzlccrceoLhLUTq5UdbeHmJYLAqCbGKYD48Kwrox
pD0e2qTLgwV0iB4iiZlDhWf5Nm7I3m3ee036+opK1BbSNi5KSAq5CWmBmE7bSIx7aBiNLz/05yzE
N4yw1BwlCMxjEUsKLEjJKu8dpHaUnqE+bDMNX+E0JxQ+xNIv5VFbGErr5t0wzEl/gM0dkqWZgSkq
OnZJrERX6iXmkCT1yDLkyITNLDbTf1UfVqvCHHfTxEzEjPDLiF88H48+FOFpqIA8KbWrcWcLLP6p
WfAT6xWjtZSzLZEYUcks2YYZmlwK3XoyRwKkFJ6SmGpAjetPgWiCqGCCVjYARJWKDFPGf9+q5PRL
w0PVlav4ZkS4LjcPuM5GcSJIGWtT4cVcuQNVFZkbBjFHW6zMTq0aMPYjqM2p2MriItN2Et2/3O8f
LCTn0TGMkAPTIXAAdm4K+/v1rxeSdi0l7NyqrDizt5BQjLLI12dA3ZifQv0PCPSc8sQuId0SrgfP
UHzBnk+xWrQfGgdq3qW5N2r6SucCdCXTQ5w8AwffdiQRfajO8cFbNVMVr9uIQiWrqfpeRXLog6+o
HpaSCu9LhGTAFhvMVQ1/AhUYAt35DyFrQKRRcAtzIOXcwLYhlxN/VOrWjqpk8uUWs0r8f3hMYKoG
pHz239WkRjTAybWapoua7HHBc/oGDHFISC+RWlZwWJlWKjDEygE+o5mACcAoHvCybHa5TAuTDN+i
IX4OA/c612ajK4yJCy37Wef09stHKHNrR2VnqowcBfXy0iXO6j8K0AjgEouQbbMXHFytOg6ZoH4m
jBtlBazSYBaMg5GXqsKyp4iQB50DpzabZdJF97TFCxUR3UqpQwNW5ARq3QGQDgGyhAcskWgsDzMJ
EXIbp6tcASaOSyqHRlJEpyvzynsJ405uRhdHQwLNzAdtT6WcCIJ+QX5nZoiU3qBkiCavnSrkN0a4
e0mBvBXl9oZjxRn/L5fkdTKNBnIfZYP5RBjUBEIXNKAaoP2kiZYqJgzb6eaMvih4XfY3WXgchUcA
TlEKGP5YaUnIaKhRXxD30huz9YMtMjdvYsKY8pHFAPgoFKR4bLBB7F1BT8/E4sLo1tt7g0HsQjQo
h3v9merZ79jg6KUNPa4BIjP4zA11Q3aSB9QSWc5CB/mbtGtzqOa4BySOqdIvtW9bPjnQERu3h6io
CWMKZxcV4S+TZuYUPGYw5fBvNwkixLc8eDP9sF5E3wPi3L9ifYF5L8Z3OUheTaxK1F/E9jj29aXO
j++3SAZvyKIKdcFXxoclxYrGOkkv0UwJPbJGiE+OwGiqF+GT8QTHQ5oxGTEbHsWUxFWP9A7gCICP
ThdaKNAiLqujYE9h8PC6TtslODZahqbm7qya8AkIC1ev00OWZeP8BcyDB4RvqPLkiOEEsWHq0TZn
4wOifcqM0Rg1L3sbsQBrsP92sOUcHId22PirnN5154zvMXVNIa5G3NOZiLk6cab4C+IaqVcMl4up
M21hZPaFRRwgRKNdU5GhQWaup0aYXLWEPfEf9s6kuXHm2rZ/xeHxTQf6ZuCJCPYUJUoqdROEmir0
TaJLAL/+LfCzXV/Y94Xjzd+gGKJISSwSSOQ5Z++1K9V2KJfmXV0PJESNOCntKF9XJVtIv8Dal0Z0
+Ws77IGLeER5UIVlIkmYoFHCIDxRSBYij66hOTVw65qLqdcA8WyNIeFIYZ9adD1ah9pv4Ap74zJ4
il1/woGYM8MUaLFRjshpGG6k09bbqETCR7zHeRrpGVcHfxqYxfbM9xOXfF2W/k3cYJTJBMDCCLzJ
LmHQro/5JgkRyDex8UKekgmXayrWHQ21iuQzikRBYn3rBaFXMOQkvEZ2VvFolOmzkOSsjCzIUd8q
+vAUIxqZsuQ654eyTfEtcTEpGvcFXpzxXFhnco9JYHVrYuJoYBLCiWOrq755xynZPf/F8Wz1OvXe
V5gXj6PRzeeiH9qjivbmyDzAcMAf2UaE0tynqB8KulCN7538sviwQ2BRg8YUv0qhC3vuwZz7HxNH
IAcr2xp2d7Vqtzhbab0yaUxDIgUL9l7ouGCjVMyfCsd6LQoGWQIRW+qGFL5wOG9MDcrULPVvM7Of
q0bqwUj+2KimUxIi+hyoXwJ76PKg1q1tmSFdiNuH2XX3iSPJD0TUYOhy68mIVmGE58eMnHcT/hDV
V7fOiZaLC1Gea5uYpWbGMMbwoC6MjS90cdfz+mFLRs25mpozMUpv0+jFO0fRjQmmtLAuVqftYAow
rzP8eStJqR0a9D8aqJbA0vLtOLYEoibgFFt1DyUlAZYVbyFycB2MUfFXqcSGlPSYFZcSSDT5OmYv
sMRCWYl/jpQ+7V1QDkTfVEFGbPZGqxnS53EalBZ0jyIlYprxqu1gZNT0X7aCYqV1PC26RwY9Hdnf
8YbVP8ICUIg8+WNnPc4GoGdgPjVpVkeiqdhGPxNXbG1wgIMf1g/kpdOYCDlq9dk+qdhmmCLBC7lo
hVyjgZ9Ol35sDUmdc19HBYbbCStpSyq2101oa4uY4D8X3ZW6HX2uEorZTysdgoMm1JCqfzZNM93n
eXGPEGE0AI9JBPVyAYol3WiuNdGsS9y+N4Mr3f3kyqM1WtFDDV01MoCANUgVPdNyNpbs3l2/VqfC
90nEo1zx7ZrYkvfSviUH6tRiFV4L12MENCXU0e5LrNuPXT4Wq57XytuUoiaEeMYGMnuaIu8zsQd7
Z04muMaye4BECxiScGa0v9mbncFG7HhDbfqkvj3sY7t+ayQSY1G0r4WRMNfQqnMSShsRMOndnLmE
+xKz23W8C4ktKEogSUjzUSu0oE6Gu6imt6dvJclLG68iRLdj5yTL+aRseDqqCHE5foYZnZ0wIy2S
zdim7OrpbLr6uYiFdSOg75obS6+RHNc01XqqXhZ/X140n4lKl1Tttl6UvYAw9r4rxSoy0X9h2LRn
AGx2xN6zxSEi7enZGgvMil7SYT4m79e35VFqxRqi2htAmeJG5WKb6fSOqjJDKdTSfJsmcd9gLXjS
GJqppH0rxrQlllGhm1SZu7UR5mdHZzAooY3h6JhcP7oYeJRbFnw1oZ3TIrMJ3AR9GrDbdZIg1WgS
iwXmS4MltRJdyf/00kk80ApLWayTz+nYmEMBSyJTnKJ0E4aUerOZPYaxkwR5z6yWT6Na9Xa2Hsia
XesFEyOqaPr5XhYklB17Uzj3uivpd7WbTJsOAt0EkK6KtiRMC6pUJMzFvOaiBWeAgPKx9R9aUFT5
Jp76peOGVpCTB41TXQR+rPZmZWzjsGGsTPjnhZ7CD5Hr+DYKsTNDPkChN/RAxv6dpBcQZZa3ZjcP
WqTTTuHEtFazC1SQtBsnxNK2c3Gohg66fVEaA7F0ek6jfucvwTBurAOCjARvGCe74a1TBbhVWKs4
1JHV+otftn3G3D0eyeBLbu6ssvSPNigjmVvgeBI73prOeBkGncob0P5NaKa0QqV3Nh16r5GIbudw
2SzrHJzsSxHktLcc50XggUAE8PfpNX1DNyo96mK4TyPjlv/4fOO1FGxCtXjYB3l2tfQ9M2G1tsTq
BD38s21VohJ0swdjRD0+mB3Skon3V1s+9xA9qalDUAn9/EVzQtqMojum3eJTLAYmkFNe3pDNQoy5
zaxPY+4y+vSm+SgtGIgrGwj17bj0+dpanJv4sx/tQzN12ZHQTY4Oz2Ks00S4fJC0epQV0WQytJ5x
2yrT3cfpQ5UjY4ji7ivW0FQ0NAdkR9HjM1cfrS7QXLz9peLdrWnObKIewU6XMPAmvSG6cQjmwak9
NjuuAhigGxOdLnpERzrqNq7cDeg6tbQy8HiTMwEhKgT9NJoIVmej3PcN+rremkuqbWulTNTkWlh7
2x6NC9GUNxD9HExVzS8ym25sP54ILcgJtJ4aBxEj6iPl2yGJ0qE6txkpHsN8O2tGRuotur9xhpHV
d21QN+D1zDBZ22l4yRrE14IkF2IVSW8gMuIG6uizQ141SOzAUS8zCT8HgCDPZJQh5hrAB/OiHALO
CtLgxIwqZmTkXtrF0Sx7jFLdErw8cVwXYmPa+BqmZzN3sKJq0IfTGmUVZO6biKNezZW2Gcs4DKiC
X5Bm1FpjfM3yMTYSfb2s+i4fKAbTVZucjSTBG2wmlwphR22gMKwnuWuzPJC6CB8JuScpi7kw/7Fc
z19yx9wM895s8VYIMzmyLbzQMZkRW6htSZgiC+V3PEu5ckuquxKeIWdAEYStJW6azmS8ZuQru/Sq
tZMAd0o9/6mcbE5ChwPVZVioqOHvDBYbzFnu15wkaEIQvvcE22wMR73hoCKt0Wya02Tzn41RVMu6
HDdCpktGdRdfJufTix6wOJDilIFgJ8jCVca71jFMUcv0aHp1FZVL7rTvhPW0q3rThtZrWOEtxYJ1
0Dp0HkB7PjqNplAKMyCt0iAxFNuqlCFlK+UrpxwNplDHL6JZb43ZqxvdRHiqOaWBzF37NB31SEQN
KAnnnDXEHsJEQc6nIyAjNzJ2k/J+RqpvVIzKqqWOtSnhdPZwtYpIR0CqrWiBjAugdk68R7thIKIY
Xk00vyIz0c9upQeVjY2qHZBqZvVYPs6m9unVevxJbfNth5zSuvNU+jZdTbP95vr2BsqQflYXscu6
q2Tf7Ghn2iNBM5FM3iwNvq4F8owLamJh5m3JGIJZVJ4KFC4T2ZIeJNfEBJZoR2xiXFgNjak2XLoY
TVgEaavcW5X68BkaaU2ABKqrkN3JFDYhruthF1s5DEiP5a2c9I889H+Uc4p/Jb8uVgyfwvGcjPmb
p7dqOztFe5Ij1LeONGGCobQKQY78GJS1XcoMoLA28ceONR99f0DKwb6lmptyM+jhLQtdevQM37qJ
6pLmhqc/1b6kNixGol1iTHF2/8rFK7lkY0f4rOc/wnPy1+FMYHIr2x/kfAUOxONgrMi3jirz0epY
/0rdaoI8qreu0MQWjapBGiT1Q15wnaPHM7L2EdbVQB0ZnE3RWIemKmHdoTwwc7ffkhS4jj2cnGZY
sgoVGn4EdklaAv6arXsxxKwoXmftBWHXKxHVq6xM/Z3J3uIQVdZXUgif7O36HuJhv1aGOW4gltes
wDheipKNvOWsCa8jXFHbDBPZmpZfdmfzUyE8KVj4IYQXEm1vFhRuy9QhfDFhvXqziUh/YJ4Rpx9N
Xbn3Hu1oqobpxhncZx/xXYHVD8+LNa3tWvwqrX6rHM+hchPQPJvviMbbumoWxmxtzlsfJcZc06yX
IdvupWtfaUW1iVyoyyqO3J0Kp7M3juZN6DIjtcOJjZxkc+ASUHITCjQIJC2yLaZ/FZGHjZR1FCu3
79+iSDynlUtuk0OVHNflqzHNxc6ws2MYwjKbFPZDs19Ell0XFBM+fqFYSCudZrPZ3jfCA8UQFfQ5
otjetO+96I/NAqQzZoWpw2ngFbT9Ar0WbTDoeHk0kh4Dsq+Z7c+0I0aucKtU9/NdamjuWhq8q2LU
vpzefjDbwn7zBRorL63fU2f80DpxNhrnxLX2XvHJktxjH0Y4i6u4bFGstJyDRQ4stHwdqYp3YQNH
RqBmKE+ZwshPKB8zWRZ/MlbQCWIKpx7h+uzIL7IB2JASiUH3f4m+/d+/jKfmQo4EhirbLqAD2lV6
d316JF1vYlC9FBEDFEIK//Lwx5OWZ/6+W0gHJsL1/h9fXn/8f33894/PQ8Pr+n3f9Zgwqq0u1C/+
JBRRz+QVLzfXr643ohrKQzPga/199/rV9XvXR38/+d++9293r88Loc3UwxeBLuspwyrsF2NxCOF5
UqEv/8U/vrx+93p/NkceEgW0D8OvHqlPqsP1hqMLx+3v+2IO/3mfuC56h22QvLrFbBM8QBKQ0FoD
OGU2H/KsI7TNE92efO+bvJ68XTia0HI8pqfFQGQ6iEX7sITrBqS8IVlZ7sIE/scD2fIU1yFNmINq
9/sHrk+73hU0hbaOio/XbyW2ZR1Gw8PJ1muZhX8Zbs/1eddHrjdV0fDHKTof0sTEuO0AZ6S24u9e
H+4M8NCV8TVZho1g2B9wtzpoBRIoYkc2DlC2FlqRKxnmhznXYlkz/bXS7rFLGdAMzURWQuV0h+uN
MXYIIuKqmdE3zihEoM64VQcFHa1F6dl0P1M9OWZcwK2GiVnctowLBXGwwMZ2yUJxShdQVHk9wJe7
1+8VhUK63btNs2uiLoA1jr3h+sgQlcTxhnX5M1d05X//XN7GXFCn3jmEJLtsSXfnN1x/dx2JhTwi
Bvj4BOf9/nt//JXrr/3jOdeHxo5Jiq5KXKH/elHZv17Z9dnXB/70u/+vD//+DbWXtlu/b/e/n/un
v1kl3i7JGoIB2QDDzGL58wpACrafBnHkPypQw3QU8Nm5Uweq2evASUHPGJaE6UIktC4/SG6VO1eG
TAWqeO9mU7l34rQ5Cainqs2Y45OTOsQQjLt8LyJ0K7IC5QViJQh98UE28C8HruxhkAzim5ytfsPO
hYrTpsqGVCAch54YM0sjpPL0S3NcsI6kvpEdGzL7EA6tgLZraLz5T2zAqnOmWNJ8gJ2drmnrqMvC
oI4GiVmJYf1AgPOq8ahFrBGoQQvDoyx+DsQorpsaDRR7AYJzpvueFl2AXR51kVM9dQ4DBBlDBtFR
Ugx0yQI23cy7O/yKSW5Feznqj4Zb3rG9hU6cawgRiNnNuQTvBkcnwrWEwaNTl2lhgpzKw89V9fe5
XnExS8L+POoMlnommLrJmK5f1OB55B+GapyIM8W0lQq0xPZcz5xaQHFctMpwPyaEkl4tmvuK2WKY
3sVkva2K2UdCo3ffdpR56zmF/m745OvGqkd+GiJGJ0wm8jCAaK7/kiGr7JiDEA6a4CDqUfSULc17
8dH3Wb5pyvaT7N8sJ9aCzTwT/Sy7J7ETTbRdo6GO8euGqEFJOAiPlv3u2uaHkfWYZ1uaadak72wH
7XhcIQyo7kBYInDM5Qsug4IESjgnDTnuN9KjT6pnyZJb0xJ0kbE+CKsa93IJ/Y6YwWZd0hxdJc7M
CZqhe5Ia+2KdyrQrYZhMLfkK/XhWmX5SpgfUuujTdUeumehMuVF2eCcM67OUS9+WlyM4hGmOGIKw
th5kYIkxJgvLX26eHPNQYRyPpLiNS3poXM5gCiWC9yQ3zhGUEVMj+7lpaQdIJDDwaY1VmemvWmf+
dDJB7iTmCn6UIFbkwm083xfCeRycZryn92hEbNYyGwWYY7v+zoVHI2mGHIhTnHBNZdle96iCSl8c
3fAxswb70uXGL9KO4OLkPyI2KDjqS3S71tvQauBSuvkl3olIp0wg82FHjDWSBqf7Yhi4FH6KyA9J
rddVmPjMnsS6lFXNLPSZ4Qp7VrNkpI0EllhALWCMZayrzP2KIJU+V7S3wtCvg1glG6kAt4X0dTdh
ER60LNnTzPxhSCvcS94h4ZuCVmdl/9Cr7pQXPho4j0XUKhS2OsveDWbs7bo6vG3jpDlYVsk6UhUH
WgK3GiassR3eZN68azWvoKgRwRbhpa70+zYeKf14vwexHmy2gmY/feuZI26bBJ+A0dLCE7GOmgYd
VpYgA0/t8DVOEFWTWg1TJyYwrsAD3MXhbTWTDa1xfkCPEF+UaygqtD0xw9S4/dFCYacw9rQNSCWW
842poPHVoojQ1Bbys3BoG7QQEgPTAb5noW/Tae0hfsnajTtb6rHoGlSGKUIZ3lsEzF0szuzpAfjp
iG6n8ti5SXQPqF5SU4e8C0m0GU393Ut9DTVMif7SyH5MFlm8bUYZrseufR7i8KujhdbrZItnBvKu
sed1yT69T7oafOBs4p4Ne85u0muQxUw3/kBnyo4QTQ0q3JAkZBBU2KmnvlKMLdWTbEmmzob4p2H2
5krSLNh0NprfUTd09vD8UqbEaFz6xYmofOJf8EznLXRsQuaNtRjueIlGYLQhEbI9rQ9rbOW2hFHJ
GB8lLFGgxzJSHeg81KQIObazEPZapZgqoAEVGUpjp7WLPcFa5tEW8R2xaAqN1kJCYHq3CVOPkPZI
gx+PLoxh1Y9+zjE1DRfVtvPK8Ba8b61jL9Qi66C8/iuFlEqjrfweU5CEqolLdmnas9Bky7tOhqGw
IWXKbjpqtoexDZ7+kPa08CuTBg/Jyjd0+TBbyPFx7Az04FZCt1gEs1HPxw5xTW5Hxe0iMuPIdash
OWXEda2bojjRJ70T2lWATjBylTqSssNttn2H/l+NM8FSDR+0P5OcEi087noIaSOMb26GBiQfx7uM
vv1B1QxWCg8b15iSbEyw7l4bszeF4NUdx7fcYZiuOeltPwv00RNWC8fAwqQ1JlRzpPDTMJ0IIs8P
cjOp4pLXOmtq6X/UZUszv8Pi6zTPGQlIaGbqR4ehVjknUEQdrsyFcL+d5VR1DEY4WXFqFCcQPTt2
e/P4GWryrLSpBprD/z7F8a4Dx5ceuVa2jJ90v7V1pLq+3KPLKSRCBCig/LrioBzgdoyZsUEt37s+
MHuw8aRrPVVtFx392H5NcsiGaaP1h34h2KjlRlcZZoqo/BETRnqIi8Y/TNb4GgtAFW1pTged3R7y
Em4aYUdru0BOkKKDOmay1PfSnwNj6R6GrbEdlxpAc6kLJHUk+W36ltxUvrXcGP/66nr3j5e4/ACx
Xwzm1tdvDJ3Bdm5cXrmn9CeR5UB+XKUFHt5ydJEvxdgd6xI6M9tHkNNEJnQHz/D4kkE6EXJOaQa6
LwCQNP4WKvRuyXSJ0P7rJOpwVWVLf72xiHWCgMPN9W4sPDroFGyB1TUEJ4TvkdWP8x8vymxbNa+7
qb3EyxGeWVwPyPkjvIizheKSIkIaoEuq5eb61b99b/AI+egdDEaNkdKcXConIWq2tJHZo77M7HPU
9xR05fJZ/r5plz1qn9jRSmPivLIkw86dvpBZr4jUiIzpjNV3O7YdrITlJnVtpEzX+8kCZZ0l3Rg/
N3eOGDJ09e5Qo3gJq0PRPAydp+8dF2KRt9zMOUJe0cmcgBC1kKqAxR76GtdZU9m3sVuxQBCYd5j6
yjxcv2o0YZAC4lQ0M2jFRgsjVpIjx17MpuTg3vU1XL9yKHXJokHCFSen2pb6oWs9/YCOfYidcG9L
aCZGhuiX4A5M8LluTfvYfGAsUh1K3ZMEqXlA2dq3WbHPo9YrVowNJB9hpcGbF1h2XNJIa0M3D62Z
NkHPNfSmc1AfuAZL5YJOhnXpuyW0AIg3eQhNoUZQWjOtm0hOXJkDtQxzzPs6DJOtXrgcTj4l77pL
xC+11DHXm375SlchYvoZkvm/MLku+VBBk9MQaRqvPJbDksUjuKBB9SJ3Lx3TBIUzN/RX91U369uR
+ehhXm6u7//1rklLMS9o5vB2RwD0ls+Ands/bvwRhoqHVoAIVIECN6cgMmITUanaVj2KF8mG119A
wr8PwOvdKcVTXk1zGPSt92ia6q2u8dQN86KVTOeU/Flt/DSxx7Puu3s11sf/Kayhja1OjGcDGOHs
72nuAN+MuPLSswY+Sdhcts7WLu4w7X3+jikgUtqEa+TV8BzX/pP8FE/VkdGUhkgVpfayF4S5nLIh
Jptn5Z7iH/MbeLHv8Y6JRfgjfirQemzdCcLpqvgFRHE5KcctbU8miDW+JEYB041prRmCQLcmNAuV
QPdaLsAxECQbFvX5EZ50owC9bnptC9UxHnbaw3zXfVXcnZAN3hBNX4E4Ygb4ZnD66gHCnO6VP+Uw
i0P+1dxoD5jRGBIWuMER3jin5FOnisGe6vNDM3IG/MbiiHeqI+UPs/u4xRFiWJvY/kIMA962BjT6
pL9dAFitk/uecdwNNmOEFk+CTqnYYDtPF9CUd5q+onvjhDoNcMEafyxEgpzR63fN5SxfOY/Ot302
HsW7eQgf6cez1yMBHZe0wTsWn9gzsKwYb+nLdBd+j3jDXxQM7G4bnfRkb2Hg71eKRduhkNxYMhBM
sZCTn4DPzmSUYvt65TjAAT8znWBqdMqP6SeOy3pVklltbaIGRwGOWPQWGHsBPPTiRiaMsFbI4wBF
qXt2YqwbSOL9ywm1xXb8jOSN/fDT7zYET8rkNOHz9iQXw50ld777KPLtn3Dt938Etf6l7Iv7Kim7
9u9/NTx47uwLp6gq999//yvCE83W2E7Yroc0Vbftfwtpr+Wo0tzUMWpqh1ogWVlnv8Sx2mWfpEw9
QDnN0S1stPA+cYOp2NJWdE/e7fzFEcK+Fo1evrBdJifQNw1BbHwU+cJJTYmN8/ZheQ+zUxHkhrtM
EERpMGNn37A1kPy9QjRBGfg8/4Lutyk2xRsUjls8oLv6ebikD8VT/dzRcViRovYzPUCsfc0/LAwu
2+GcH7j2o8PUOGAx1u/M7cREYuteWMzQGuyQzWCnRj6Nb9/E2DSRarqyAs6OFZg3lKWzhTuqe3Zv
wTCPdLNPzrD2+83PZvh2nooTON74F8YEDA3uLxxQNnFtR6q0AGDaW/qJGFL7pm+N/FU9Mlh4IsO9
xGoDq5hHOKvhNQhk/UjJ9hhmw5N94ZDtGD8+IDaTL0gsvHO1OWOUwKtLbzjn/TsgiXpzEzbZu/wT
rf5GXMxnKJgb8th/zp8Oxm5zmzzlC6fRePXMdXLq99ou3lpnfKHWe1uvsE+tsd53FzCACJ6Llwqy
CK4XlE1r5M6YIzlPXdwAn+l6lexLG1wrOSc3092CAHgytdVPwGSJu2Z3EHSrJNgBswT2yQQ7xkB4
7BfjxRGfAjj1tf7AsFKP2emcaJFDF1/oDRy2yPjOU8AuIxAEWwdiz38x2pj3+ndR7OVu/KAE56Vy
Ad/aB/k2Hf036sotO7cNe/OdwDEULKCF85v9jpIQhej6QHj4+r8c+Qvc/z8OfMfQyFB3Hd83lmTj
r4+HBM3Y3/+q/w8g+xZFl6HOhjec8SzFwbLGcHj9cP1XY1GY3iTQut6xzaBswmj0A0cSITsdump9
9V9eDEEI//FidMtC8axZZB/8+1lop93oNP6gzolBr5B/nbaPy/XEWwSiDYcN148An10KHYM52F3d
3UUMcLFZ/sA/ktxdX87/T+z+L3kXKBE070+f3H8kdr/8bLu/ICCPkjL5+HPuxT9+8p+h3e7fXAO9
judrnuPrlsai+o/cC8/4m2OTh0G0heUYPIGH/hnbrf3NMTX06J7rO6aH6vOvf/lH8oXp/o2EbUfT
OFI1i8QM//8lttuwdQLF/3y8WZ7puLpn2a6r65Zv6v+26keThUQ9jeK9EsQSekb1k2Z5y4UpuWvd
rjkq08yJRKjwcPb9R9eTGwNLOlN6fx7ITbScvaLwpge1TXr0NCUxPoGNKoV2ZbSpHfeDfvddP4KE
r5wx5PIfgWqVdbjNU9qTKgpvE+dYT7MTTNrBMCfK98jH521g3QnV/KI+HMuu13NPZ7Cfd15fs/RG
9U5pg4GBK5MbzWH72wETY0vYeGO1tyxB4v2Edsko1QdDruJkeYhVHYZFejgehyhHATUDhnQzH5C1
vCsGHEu6L1c5aQgxXBPabdjA4zbelmF5KypdBlY6OFgdH/u4SAIz6zFdWcNtrhE7NDqVWBcMYtey
hRfRdszh9SkjuKer/fVo+s3KJoZra3lo20nhhoCfZORLGeNj1sPOIOGiGUYEHiUBW0b/0Uw5LWrS
4+9otaA4MthbsY+beiTFzlTfNgo5gkvWa0CsnHujs0HGndfJIJII3WWfbBQZeSA5arTOdbSJ52l8
MgcCJz1IQFVe7UcbE55ht7feQp7eFbXxVDMCO2mxeKKtsibV99mJ1cXG1D0oh7p7Ec8yr2hkUOGY
xf5J4hE9RXEkI+3OqUj7IeJLc2H+glUaai7CmdlQlE1NIDpvvzxqMq6jWU6PtGzfVepjqS6JDegK
H3W+zrUrabiOOwzq6rw6opIFsqYzc6Rjtss656AifJ8TpRT2ofzoacOtMWivSNCy0zwZeDlHsrTZ
yEPsAwCcoN1GkVzDvqDvjwN+phXmQYoOdafb0vbaVEMMJaMFVVlxgHNRLki5kq597JNcvjIQJqqE
doyLfiyKKjoIWocOFF6ExANbTcZSZETgbcYvvBBPmgFdjuE4pKoIDFSD1p8wuYdaN05ZaF+M3L+r
spgWunq3IlQwjZ6+yjpu7hp2qijX1U6YZKZlPa1zoo7WfdG0WIF9ttI6mQ4ii0+tjRQ0XyJOS32b
EdPJOykP7YAj1lL4fqaeGWbmQNIxhdr2UYhxrH8xUELuo5Ao7T5mI2q7nGYjPHfhtjdIdk4kX18G
w5aBK5s7tHW39BS3iERVgCoDewIhAXnhems9iR+z1mLAPKM2wHuD6sQ9oxeWty6m+AH9MMWHZdQP
SfPgFYbYVhb7Cq2ev7HDYJWsjG/bk+cwJN+2BDuJQ6LY9jmSbApq5BVzo9aV18Wvyr4Pc6fb+SPz
B3LXCD6jUowHSpfsNU0fpL3UMLCmB9cAAKXbZzoKOORpZjfTS6mPPycxuNt4sM/SGdGYN8bG1UG8
2N60mdEYBvE4QNuKKaQqu1wNHn7+pkehwtRBz325dcLo0nQx7E6IasNdaNDob5jZcuCd3bLCYZg5
VA817BbXcvH0zvYYoJHAQ20j30OCu9PaD3/CWq63H+NIkpursW2OtA9tXj6gCOONTq3jhv3WJQiL
6oHpvPBKpGZR89Ub0HmKwrJAVgHUM8jLzdUwgcUNH0bpU+UVtM7yxyKWlFZJ+TH1V7NnHB1aQssw
ocY/a5TMuq/Mu0SxF81N986MwuEwxurZxR53iK3n0EnRkI05+iJvn2SxdxmYWWX1UKzGRbvm+U0U
+FFVr/M4piVad6fCs3866a9EOM/5vAirJ7/Dqmv8VOhCiaeDPuBMkDRs7cktiJlW7VeUmIqIeIQh
aOC0mwEZhGk4euC7n14JbLOYPJIcYIrGqKPM1GsCr2ZlktW89MKwsjO0ujhbBMLNbScmoLJJzafb
JMU2tJludVjLB4Hj2pLaKUNtVmbmcax7nBpQxZvY+lHUEK7MGCIogumJ5uyBDFWqUnokpujqQ6RT
die0vRcHjGa6/a0soh9S27WevFPg/hE54xkgwi8YuEqi5jEuZBSuMiJxOQsKhYeMQHvdXtu2zfDW
N24GY1xHijg6OxuxDGeUuY7uBN5UYoQmDDb3IxrNmf+OJWnYFb/8vHtNPYSpTJwu7VSPe0CqMwom
L5vucu1s5ZhUjZHlpaNuiS1ErojJ2B9r+Kq1qEFzSbRH6MuY0Ut0lHao3efovlIblEmePHMtYFpN
9jrCnUinT2+S1MJlDcXhvcm49L5CGYhYHeSsixDDsOKjEwuUjW6y7zuUlUyGwa059W0LM8oRdxY1
dho7w9m1eq6Qg3a0NP8xaQn3rgaR3QvG7/ciV8VepM4urtudneKL7vrH2ZU/bMt/Ip6ZujF7wY3n
0a1UL77OYamPVFd1P+0rV+KAcEwo2GIOlOmTrFzPu6Hds67SNha4QGZ556l4uGSAPhQuMTrZZ19N
BjooD/Kky/OaGUjT4F9mU0yXsJfMc6b5u18yF5MR0zKn2nvdqIeeJOZ9G3H8+0wGipoDkz2HAhFG
iTpP5iE2cHT33Zrj985mBFhVWU0jxie7CL/QjUV4AV37jRyrn7KfnJUjl4z7hP7TYIErshVkbeUd
WsbOtBljtMzmU9N72WawLDzUcANzhPG97/freBmL9JW36KP2IfPsltY9/PPymDTM1gYN2ZnuDLfu
8JoQIBbOoOcKiVSpiHb2WBR3WuOt48SI3qXrYsHXRbaYYBZ5WPxjqJDrTIXxHtOhU7PPBR7ApN+O
L06TgQ6TxZOeuS92T6oGwkrnUCkNUy6qurXsSmPn+F2/mSM+0EqHdzomH7aY1WujRV9VrEMC9LIt
SbhHR6qWE4h3TBMm1ZTh/xiYxbuJ55wMx8IFgQEhcBBF0A4znoucfZfj5B/pYk/JOwYXMsJrKsFi
CjE8FFP3nPcDWnMZR0HVhYE7y/0UYb6MRipwurLw7czF4c3K1eIAvK1Sk99CwuptNYLT6KF71p9a
KM2zWYobm5TfYExGKI9Tty+S+JLotX3MavujHjDP6s18SQRCQDrHZH6+TrXPiijfnQb2QwpuyYzD
EFqGARB6FO1ucuPb1sramzifL5hdIYGYqX0JPf1XUcRLAg0dLR2jRMP2ie6am+5r/Fu5l44BKrRs
OVDpbG9cPuc9u5X85GGCt0vWOvI4mk3RUlB3LQACL7KJasiGiTEd3aqmuY1CN9/M7mea1UxC8B5t
sU3lmfFJXvewGpboMmFon21kvFvG/2HvTJYbR7Zs+0W4BjgABzBl34iNeoUmMHUBOPq++/paYOZ9
ke8OqqzmNUiakpRCFEm4+zln77Vzua81dUnYRUF0e0hrJjgk2iXTZ+1ePwH1GvHNluXFcGqkaW30
EE3nMg/vfQuNWyOZD4WJhY/YI9qSDE1oKHmKoAF4Y23dj2REr/QWkmKpg7Kq9Yd86DK4wCSWYj/B
1MM+Nged22Je3COsvdNcNbQPNhPN5ZBX945p37kpkbox3RksJO0OgSXbiw/m2NKocz17MhkAd9qO
FaldT/WEstMqXznycrarsVeaXW4Qg1tfsdngLTA0jwS8cF8QQvsUN4R1ZUzU4PlhsKpNzeXq5vV2
0FAU/EzgDdBiuvZ5cAz41xkYPeUOPkGn6QiCCX8wU8hFPJiAEqahX/mRaA+J9ps1Bpx92abv2Dcc
2vO+2b5UWAC0yOGQaolzF7izAni28k05uIui2o+d2a0Gz8EQadM4c1lXHYZUzHInd1OPrkmUG4nh
mJomDtZt+V4WA7pis2h3k49tDLt3uJZpaS07v3+xlLOdnIzh38xMbtL+zS+ir87lNBrFw6UOu5/W
ZMYWWWTeomO56hQbd3bLikIG1pAG0Lp9aeyD+SE+f7lv1XvZq8/a7I66y2c05gJYMV74DGGopDa/
SiN8POzL19Eef0QZP9QRM2pOrAB3B3FXnyzNZopErLoBTj2va2tlRxj2a0aDjh5+BnHLFCgq31Pi
rF2JB266VpE61G3xQRV1L7vxpdeqja5hjBLimCble4OkEVOcgQd/8h7o9W9t34Ke06AfY/40BUAE
pwdZeA+Iez9cF3u4V60riKOJQEZbBR++hmMFgY1tGZuA8sax+pOIcTAjaV55HYOoBJp3gtUrpe0u
OhB1QHNkLXfSDz8943mYpvVE9dYNxa+ixuEtvWfLQQ1TrxEKPGFk+OL0+ctBy4jdidze4pcAYGNh
EZ9jftlaXD2hNkAG3bD8Of51CgR02uJFabNyG02AW18tD6FxM4dkRdMqCWn/6AbN/zACZg8tGIsd
NTXDD/6pKEnvC6wEnTQPONHBM/mCkDxtuNgS0EdfXaNJvGUVqT2z7KhrDpnPCq3568TOj3oWnHMb
ma4xEIXHusDUAIujK8vNEIj7XDdezBKppoVkI4jtz7hb+Xl+Yr5Ln6qMnzzLPEVFdRkd7SpIm6/l
r7bIUb7mdwE4EgdVW1FBOigwTr1VKiOzy9SfCOnb4WL81I29n6MBmSLrMlQWmOLiCQ0hgBz/3MJh
0TQOhQDPh/idQFDOe6X92abeHedfsYzx3SwMq/0ayjl5MN7G+AULWJ2IkdgKOAhIdK0c7WSUnR3R
rtM6/PLs4T7xBzoCTIJ0AYLPlSuzIK6PqXeZ0jSY35oMX5ft0ZKudl5I8Z5SjoryMcqDeMXQl3mp
A1EIwjfKi8OQi0PjmbvQJCTRFuTXQHAlYfm1Z0eaX3Otdwn6sbZeEAJ4J0eq+HD0rcpgXfoEumPK
dlbT6F1bAROtA0IMfdrzIyBUkE0s+5ljxQvdi4RjFNWzFvrXmKzKm1Pe6iz78aGQOPszzWjXWCdg
qabxNR40tSePBQJtFJ60WAematdbPZ9qsttZNApkDv1EHZWnApONtkp0YIEdHvnZeBpZWglAqNuy
9zMHMJuTQumAqIPzM5O4RV2kJ9lrjwpquIZaZqf51pUJRLWiAoRsmZBeE48+Covhbood1l0PIUJe
/uSSJ+CP3dLkGpoGJ7nUpfPqpV23y6kiQtlP8Dxx4U4RxOVJm84Jo6pY83eiLeY4svCj4linsAb6
CfMi3XDvmFHT3lcc4wLzbIc4HJyzdDEXcSwAAUExH544O346nfkJV6auOMZFPbuFbGDT8+k5Y49C
w06JxlBMgfPJP/HRufvUKnBp410gqavfhF6NMbEka1DLXyVOrcFBCIf2+rPS+vFJV5fSnbFc/kyG
bOwnAAYntr5rZ0Ya8zGH4Zz2JDssoGb/ImpaMHlNtwo50UZT4oIHhH0xn96NuCwJ5gqtTeMircvb
HZ/LjaiwcRWpF2DnjkH7uO5ZBcYx9kW4cYtwXU0qPDDz33Soe2HUz4GLfO5sA1xtWIh3E6BlVxdf
Vse0eKjkKsoTe28i5I4Eff88zj9ygpUXPXlrk3MXeyI/64FqnjIV73EVrMOwaqCk42S29fBAqIPe
h+5CdciVmB5DWIwDeCjFMTOAkQyBRd1uAD2AX7NEiMh0bap2dcGyYdDqXKdxf2f2nbEeHAFhn5Ij
Hx6jsFtx3PKXaQaUySXTo+Fg0yeIZSxt3NsGPL7Abo5jSIOtaf23wAIpWpGR1Mf6JvPqejVVprEz
qv6cKwz4mk1zUk05SE/5O+24QFunpJK0uzfZMN7J+8ck0RgzV9BcFQQQSIJUJX3ikCVWTXIjCu2+
TUQGBVTE61BQ+KW2sx3MJt6J2UgOQmDHnurAiWIY3pExe+EoTuYBm23vIFuJbRvRkzxUIY7oMnXW
luUTlYPUc01sUPcwtN+5SY4g0BvGzE1Pt8o8la3l7o1AJ0jQmsFajI8LEExNQaMyKepzH1VXNBtb
g1bsoh+I7Cphfxnll+3TCoxk9D0N4J5iCrolJ9Evx7d/UodwuJ7Z/aJlDH7sCv2x8uqdrhX1ymoD
lH/Bvam0s+9Cr/A9DNMWcRIFVQ5nwaFdGkhSSfeMrkWCH6NGgOtG3Z3K8fUZ/iYW1XyJ4niqnDJa
5gXUziDW9pl48qdsPRFihVsE4emYnBNc4ossau6T3HxqtZzmwKi9Zxqeh9TRUZ47JtUYMPdA104+
QgFfIzlBJ7tCKs5tuhlv7bRjkLWt/OYlrwP6seBtCy9K1xauPeAfpKCmdEYzQkxbRnl95X1runiW
Ex0pGQVow+1uwvHXwoFKd75D3aGpGbJcDcTsIoYuAiBojpESpOBw+B1adxmSuzWJfenfJUbNsKv8
qjSLPBQ+ynPJdO8lo0BXwE1QF+IQRom9kUZ9NYcGjnQEoCYmI0vPpYN6iMis21dVUE3rvs/mdUPT
DlwoVITUOivbpfd5u0nDRKIrEugVRhxfi9udjafAWJlc6jVrJhHSqDRNGlb7yBTlIWiNMw0Ze5OX
aX0oMj1c0ZoB2jZLQm7KfTMIELvclP1jNvClGRC1QheGYgPstTWSXUE7uTzATdj1qNtQYWbkLncW
N/NXfcOhxkUUgHcvT2QI6es+NUoVrWv02n7vUYrcfntoeNWhQNQrs9xLVvTk3b8cBbcnc3sGtMT/
Nhz8uY9T6GqISG2pbd7ELkUL3HtEVvTV5ALGoe9DG1ocsllWc7sJM8pWJiuv5iyWuhkwwjSHBX77
0nEVtoybd8OdVV6qYf/BqXdXKp0Hass+dpCPtlx54KpUiKsXCRwcoNZCFM2LeLtpuWoQ7Ogff+4S
tnvglFtsS9HSUvvzQAHY5a+fut0XjSm8cRzH+Az//UCfM8AwSw5zecHyFlT1llIyP/y58ao5a+32
/0rNMZECC47HVYDpscGb1GpbrPy4BNA2NAGKdTctH53ET095wHm4Y/w99DSwy9Q/pk6m710L0rY+
4xtbuEt6l5qgi6pl0qbuKiQkGK1Gm+ICyjOKlcjT4KClsbZlJ7hPMzb+fmz1h8SvzqrgjBSxl+K1
nwT7aa/unAgHdQqUCo0eCaZhJ38moTW7Iuv21AT2XTuqbdW45IXQldKGRxHAlE853dKFlIvAcp96
LkNwUHQVRzVnTyDBskZEI3woj5FlfinBxjLYdCDiMXoy/KS40wrShQwnXLNGH8ZgmDeBgFgl0SMU
9turlXj1UZ/CtQFxYVNk4KVcQPD5YEa7htbQsnCCw2R6mF6HNl9OXQvvvtUHcLP6LtPH9pD7KH+R
EuvwCdaAWW8xcD3YbAeXH359Z5/4LeVS5ZBzIU3mQVtE29zkHOJE8Entm1wLzVAb6SceQxs4+lYP
2Kj4LkUOLvUcWGJXYgStzHGbOPQ9U/slBhSwwPP7M4uzK4rqpCyOCZblvQnevtNAHFpJdDJN8RyX
mKpte1at7qXVYv0KMSAAM3uqR7xW8VMnIHQGZn/xW+vBq4p970VnXY2rosxfaMZT72cjISV+hrSX
FXcCzt613Tup8Nf51xYuysUmBZUmCx1BUvSdkdjQ0cFnEDe+4bqDYowRUdPTR9tyXi2NCU5HUzYJ
9besZWXFovjdV+Zbw19oRzRGGlQiZivqX+EIsDAXj1Vzl7eYcmlUks0z1q/zXwd71HNPsZR466bm
w+mCq0eCqJ3joKG1e4AQwMt0jgKXys0CyWw/FWTf5rOAOimSbOsX+nPZDNtOTFSJqv2u+4bjFXUu
HXD2SsImsH8e6+ZJRAPUZj2FkpK4e1GqrRLVmrWRXb5EztSr9CcGs8fEpJvZD4tI5dUyhPnuU1Us
cHuiNTHGp0J4XzKwicYr6EEZsHuW8Vg3F20E8uH1Jec+lCCNFlZ0HLZ2S5veBfMG+NDtIBMrec3o
YuY2iiGdWUaSY1RMKwCk2cSfkDHZm186BkXmRxmPWN6193MKqm6F+9tbOK39pkkAYo18NNpoy5SS
GFxGcFHXkOsj6Hn7Bg1fvzxVkBMW8/tRoR7aVGGFRj6vT8bovmJ6+UBAaYKINH91OYQpa0ael/BL
kw6mczVCeEzWAfLVbdMjxLH86knCdQsYiHKwMS9BBk2p70G2068hgzey7wyadTvp5PohaaLPMUOb
Lup7JevfDvaxxYTRf0zzjr6g1i+Vh08kZhCh8y4CzwkWWWi+TwWy7NwjndHy7iavfPBb87tPO1KW
fXquOVjiogFFaPHF/JBSTkmiWP0tYBIDYXuRiovUVx2XY/5SOcYFpE5PSFHXrysLDkD5QpHlLZn3
uySrE4Bj9Si8PB9CZkxJmab2ExN1EBkBzV+vB1g6mRrdxhKOdQznq+44Oiu1Kn/pqChXdgpwJFK8
JW51tJ38VdfsswXUaEUbIQqnVxB9e2H1l8YINgoy1NKEsgYlDE5ybxuoQcOnKLTLjSur+ZjK8A7U
4zYIRs7GGnwjFc1nd6otT2zHGlm3EnO0xY5u9psWmiCKXDbzY+wYd1VFDhBHsNqGvYUJbAUL4KH0
MI07TG742GRm+yPy6b4orw7Zx6NFG3Dw+SzOD0R2zCC4xLfAB74Kp3WrvLWGrwje4mGoc5oTLXGi
8H80QME1MkxP5ggdG3D7kl6c1xPbDkJsPiyIlT0ip8kLkMyx9pDGyV3RfWqBj2awa8CE6fuxJMtB
VsGsPmV4aLtrEzneZLfBWhTunLPurXwTyKccz/Sp7tH4XPFT32eI7LJMEgBnXm6/d2xIh9PjmHif
Bq+Qkz+EtZ4jYGdznzhyWzpeeSUJ0uaAxIkoHjetlTw7IbLKNAnIZs/GH81rtrkLJWagp4K5kyab
LUgcbh9qh2up0x1Cv6rs5GX+gzTilTn21Ta1Pjz6uLho7K+CdWsOR62rkqzuaFtX4RH04Nn0uoMK
WRUJJXPpJpkNjaKgwQ3NFPajTkCIjAD5XPe3m3zqOapnZmdPGdqHOoow6DrGIs6Zulf6jsUV6l5F
h3XQd1NfvdPGpVh0I8rIZpux0GpZ+REF6QNiikvlYRcoQPM0nZ+sutSZ1pxB7qBUHHTPerJ167XI
ec0gkSw4W+7V6CQrj+eCshDvAJ33AilFwRgGRGXI9CxeM309RLYkfJ5xJ46LdZsUz1E3HDr1AFjy
Sw844wgEVECbEq4TNlq4G91FZzMwQkY2yJaLnDaxAe9uiZ+ffBeDaXtF9FU0MhMrIrGt9IkWcy5O
rlLrUbfeykmfp1f+MfebVYY6oXXQfgY4q4GfLJ2y+BW1HbiqBtmlUhczrLD9Ruq+bwBLunSQYqt9
c0GH1E39WY7We1pmL1nCsaBVhCN0v2CLIP/KhnvOGtmG+tFhAyAGDpzBR9iYkM+wi9AuJcKm+rR5
P313ILODgf6Qk5GdGPHOHR+DSGvuo1y/K4aV0MFEMOszL4lPXik7TbaibpvjULRDbsL24h0t2mFY
Z73ik2BXJXPK4o2G/gphEklRJfxmzYg/mhJFgM9GwVjM3MimPOkp82KLFwY5AbzNrmd+K4JftSY3
+lges4aTj+WyUyIhOdJ5vdoajBEn3EeD9dF3MSEP45MLpYCmGYkcfYdoE02DmWZf8/Xt57Cr6wYC
95CS/QXPazlY8snSnT0OSlYfyRSuN8c7G9gWOb7Y4qRwRpbSluivxr7UbUwBKrSvvORfsbWXjFVT
r8GLSnC3C7uyXpEG7KxMVmtdQqoKaRnfjvtO8y0k/akmQOMJSmvemi9Z53NQKVkyZ2V53HxpFs+i
1ozPmqjsSSMezcMbFWVriZBnKSrbQ9Zh7GN+bqcdSgOkrJjBK3kM99696jEq85ZJiUlQfD5NTGRy
BqS5/+Qp+aaHzAUCfziNsf/S6KCHahfUMPYdHxrsnGn/M5YZS4aY7rNo2joKKmedEp1HOURXgVFI
Q7SUY0aompwPs1bEgDj2yhmI0oU8tpbxsMtAQ1tM+LEbBzChaYOgsjURqWv2azmpfl/WKV06g/mk
o15LMV1aDpFb30U16In4niMQGoXReUN4s6umiuzMKKyWvg5XMjeZcbfj2tCJ8SPca6S52rV4N7HR
vA+0K9ZTzrrCm2sBXwwfyjIogVrn/qIH2JAHlzys38QEB64fiG5E4C/rOVUAhsTWmGm1TE8OXtA0
B6Y3S4eJK8OgY1FTVeS1fTZ89BmmOzzzUajYTK7C7vs9sp97zYmeex0YD/Id/KoZG1mJcSsa+nyF
PIxMT4ggnJr5y1misMOR8z3S96nrhEuFawU7U8whzyFqepQIefsoQ3wa7KcJLmBAQaiXJuP5nnGp
0Vg9fQJ5BRw2bnJbnRL6Vltmzvq2M+IHuzA/iyCO7nR778XniiL7vjWm4xBCuWJk1mBiREuOSn5g
w0ojOP124E57q0DdXuj2YioitFJ084oW+1gZgg/yhueGthBmvQdcjndlJ0i706uXps7TlWm/ecWX
bJx6pdUQ73WhHlI1PWQmbbqKmeVYB/2DH9+7eXCc6Ik4Gm0xGChH2Sb9Jpm039BBGSmpnnjlaSAe
XHR7225/C48gnsQft1akP1vaexLLH92aln0mMvA6KGdMXGKTEUxrLxBk1eioivvsLKbkxbL5WGce
Sl2abREkiNSFu6lJADVtATGjbs6dMegraxQ0B5tm44eGWtOPRvQMNWABlIU1ccxWockewrvG2SYC
rTLO80ASpRJ/OeXeVg6Wu8szZ+sOL7Rn6BFKzdm4TfeZCcYyaYF0f3DeDDG80I54bjMk5Ghhqq2W
yvMAC5Fc0G+joiObkDLrV0xtcKAC/WgJWPS0/VTo7TZ2Z05NHwAGy9lItKS+Rni6Z39+RkRLt2ky
MNoevfrAjT6mhKqtTd+guvDhb99r0iSzpmIuXxAB6Lv9iYH4CbuLXOllQJJssca39SMzCJOxz9Sj
bQcYwJSfAYSOenIursKZlU5kPI1s2bhfxMUOLA5atDptcxPWatv1IiYCzfjsR/CLcYLJkVgR9r5g
mxvPrWelJI1y2IuTNNuYGjp6SHeRTQBXZnb3XiYeO+e7jsCGeS65Vz4t7KYle3TpF1V6SmwYXw3/
TUiWiI5Kkq3vk6umt5S5osZNLCyw4niilFw33kQvvdZ3VH0afb91TyFWDeR+ps9KwSpICXQprArE
LgymFRp9v81+l1mMcaUNjJWr5Kc1DgUmvUiuATU/hJbe7Ic+Y2ke5Vv76eYi3MUl0yRajK1jEIk4
JrR7GkouoOuhT0kb98+uXZ5CEJFbF+JKM+Fpt8tnEI3lFvjLoxTAWRXXLwc+CEaNKEiCHcJ6UyWY
JlHJ4DJomKxlO8Ns+iXzrccp8AUX68Wu6KwbvvqQrlD7DnNkrdlM54eWZL4BdX6ohhGPAGl/Wec8
aPa4lFK/izSzX4e0V5BTZkQ7Vy1MasIPjWTHMMdf52Pf7WxtJ4quvY+DGZMbdSj0Oma4Aep9ffi+
qY//T6j9Pwi1Dcv974XacB4VHYj6nxrtv3/ob4226/zLQmZtOrMGW9j/T6DtGf+ydWnLf2q3/y3Q
FvNDTDgsQzo8AwtV9b8F2vJfnnQcPofeX6pu838j0LZd4z9sOVgohWN6WHM8Cx4B3joE3P9wJyip
rIg2c0hC83Ode95+9Od06pp5xttoVTBOU0sAh8Lti/rJgm0va1z0uruxYvUth+L3VDbaDIcuod6i
awmYRffKu451lx7oxHt4f2HdalhWCwvDi6h7DpktkefBsTAi+0UHyGR80TNyHofSvpu0gWQ925ke
+npyGYlaJFwY+IJsVnRvEOE2LZNmI0tqo6oawX1NTbcxayjXyVufFyXOOAqGTtwNSayvsyrZGn30
6o0e8GM3GFdJQh/Psa1yHehAM6CGUxUoSHiFbd/VUfLijsF01M29k2WC4fSub9h4MliNb708aC02
qjHLqqtIs+Vomx5hItM+9fEJgeciA87EZhMMhPyxOhAzWZvXJnN9UjFNIgsB79pjl20D1S9iL6pe
dcbRtAht2PZmqG/NAiRUa5sYrgmgnJxo7ULQPt9uGin2YCDHdazD2xt5NRLRb8YWH08MZGCJcoRZ
T4T/yZ3RHpbSHizgyWeb31dXxbS1jf5YVLPaZMSoa0z+2pN2DiCd6hOMFaKKtkUagJhxzCZE0db4
UzHZ1T1Wo6TGs+Um+Vbmw8WamV6JwO3qxMO1SjpnEfUaos4cWk2nYbGOiB2LAUZj3/YOE0Z8FeDn
t5w1+pentHeYtA6ksmYQoRQ+7U0oSYEx+9w/TN4Fz6moMpMEWxhcaY7Z3bLlLspT1OfN5PIOoqe0
o/RVhcHFTRjm5UFxHDTnTSfANu5RCdHUIMbdYtyCHs28SoHLJnPcd98O+01maujgk+KoPEetyxzx
ZKqi9mB6PYI0WSQrQZ1ziuk1NDRoVhmpDM2gCHhvG8JkB5n8dcOfZqPyfewUQosC53Jd5QBWiksg
sl/Aslb54KdLCnhCtV0AXL1f7NLSVTtXQbAyQ04YmWjza97Rp3PqeeJJPGpNnMMQx+Up0I0HR1YM
Iabm4lIcGqZQpxhiKjpCA+Y9YkKEKk+lMwZnmEp7Laa4SMzc/YzxwYEdukNnWD+MNWAGyJoBhium
AGLflUb0I93wlPnGpxXmoFl9Ts4acQuXsjKuWgnoEQIDO5NOJGDD5HjZSuWv9AGqr/QOWaruwX1F
66HlAN01xpebBmRm1vpSj23YEkOy0zwPZbuGZtz0VLqcSPQLjgMNfwvlVO8nHWkHETqzborXUwN6
wYoqeu0SaRb1FS2RkOYbuXVjEIPyAnRJxdt3aj1N4suu4ie0khoC6oyfZmINAcF9jTrsdCXNi2XI
WNOl7YVmd8KbZmSE6mKTHIv8qlNhwM4pAc8pDrBUiUY+W5pHx9lCAwbutC4hJ6Os3PiDQheR8r7H
2iVEULAqxh6BIyflqSKrCfl8xdJYgfDpV1KYxcox+k9h5i8C4gC8z2ZnwwWmaCcoSGrDnLxT1mfq
yrNJU79MmP2Qz2wT+NvH9GzLWeEdup9V+Mux5LD5kakQy158ZyAbqZcX1rVpsksyoLeL6/JtdKcI
gV9HFtMU5xuQgsXCz8Nh0dUZPlewL3YGc0XPkt9l0D9CYCjB1yHlxDVd4jN2/eGgzHaAEkDvsTXD
zwRWKC9e/Fkl5T4o4MWJpv8NJkat9Dj/apKiWSLqp9CoBvgE+NZMaK/IZVAWTyrbtp6Dxi8lijzH
UhyFBnxA/zENkt9dZ/JT1ojp3KC1RUfsSpt5q/XlNfGewlmWFtrTq2dpsJ0TH846gwo+b2PdnmVR
P+OZeM8Gda0TH2i41IKd1OBLFVONx9Zt31MwtIeCuEGUMSPVBiVeJx22KkEaoUOpN2TO0gonfZV1
h2aCg4IFtq2K7+wn7INrEiYDY0/9LBvkP8lgHqPUPQln2Icp7TgLrC3tUbFyE8TroiAOBWkZ/XrX
fEWN9J4kvlo6wfhdKH1f9OOvsQBEUnbmWxAXgiRC9TroxjkMW3trvBV6HzNiC8SqtsjPShWK1FI5
HE5l/Yo6gCrf77EEo74rdRCyZj09Tln3m2FVSfW+NH3/3jZovWgCPqf4jew2p9vlubuiifKLVwfO
WiYTDnjcMMQHiERGdzkuE+oQ29sMIam/QH8vund20SoupQDmjChz3RXVN6zZYZlFUYUromYBbNdK
MOvulPuhlDp1BhQTbE4IcAr5rFX1o+jZWf2o+bHs6uhWEc1GR9sMXnAJ7INfAmgoMlZumtP+MdSm
XZ/RbBfC9Uke148ARXmM66OI024fjzxJ9VvV9ofVzsZyZT2XokGDlddrjDxiX9ODX3pvkW49jEFp
ndrQ4XQx5geq9EeWHpd+zIr+dLzq2TeAZR8zb3oeHXRcHhFflAUXr3fRFHcvUidUxLR+XHagjUji
dY8UF0jPUomRfC8TRdnNX4RXK5HAK2roNBwj8n0bvToK228JymSdlU5M4Jb4lfpdcebpEbtrjrgP
2DgcO75zOI3vIQfSDZzX8L4dny0ujBUU9yZIv7lUp70W9uzFqLvlPI9MBUeZ0tl6VZ/t6HivOC0d
AZFh0e6yn95M9l5J465VHfxdqb/Vvv0AhAhnW2F9lfQPS1OuJsl0ok1xbipOUUFth0fqHwCu0rkr
2imgA7Y0wss4WXhAA508XZOlKzJ+2pSttECx2FJHI8ouFEY6q3WWYZl+Ci+5NLZ50qvsUzT2e1C/
DB3YY2VsM0esQbAz1nWf/HgHtey5Iy1l3SJ9yqSDMzumE9FsYs4fU5yenAryXF994K1a1OVw9RLr
wSiDE7CIb1HSGSvHg2igT4wRKOzilWmRCTq7OuolZLsSaa5Sm4Jx67bTzW6L6wL5euZ+Zu3vJkSL
lNcYWNMe9XCQ5F+DfxjjL7CV2zAGqG4EzludAWAK7G/pCLLkfedHJeei77RTMyEcziPaKInt/QIE
4sO54hWD+1NUhb3rbS0AN5Zdx6RxlprvvKsMOZIJFIoDwikobFA6MbMjXqUcpYDA9jQtse4t+cAu
Rfc5eaip5XTvVMFn0DXPMtIO7nyupHd0yL4tE/69wcda1bBhQizQLuMzOLybALHMFKG1MWptn7OC
06tbaFq4Uekb02nCsFtQsqTX0OnoKDwRlfikTQz9dIRB9ggpLV+g9nlujBlCk7K0DKn+1I7VvnTl
Pu4j0v2GV5oj2Ou8yN/Rtkac4gjIUZiJJmljmWu8LZgWArQ95o1l7PGuUgmg35Gcb10dEUPWL2nR
0F7V4G2jvCo9i7C7bttY4t2Lm1MUaJ9O6D7YxkQMnCGXIJex0E8w90xr3xXol+rc3U3xo4iRqZqS
URgj7GUfNZil65OoI2PbJLz9kMR2mZXtq5iFzlIEOSvQr5IsDPo5Ub+udZxcOJ+2fGTUws/mTUaP
qkOrSXQXZY+35fal7bbeagbIg2nkYTfQyr8fuf2/KtHJuC35Frfvvt3cHkA3GurLP3f+eeTPfQ66
Od8Y1e72E3/u/8evv915e2L/8T1xHB1N0WZbeEyNsb59HzssePvbl6z7hAD9+SdLBnl0cBH9Q7Wz
8/Yxd2KaHPOfdLsxPP3vr/7cB/von/e1lRkeSmKasNHRZHE/0tvvuH2X9f9/61/3WQedcyplMsCb
m3yknYUlU9ri6FRzGqevM5W93Xn7ntuNjdnngBEd9ax8ysMpWP7Hz//53y6GXNGirARwwTli8ecR
I5fxtuQVutFS/9LhlGBjjBnycrvP6YZ42SfYvuJB+Yjd6/vBnEGj4SxPCtNZjnT7stUCRKXpKm23
ZR/eaRgtzuxWk32inoiiZyj1ksy+hb9mpz6QFDj86u/NR8QRlxzH5bI7cnKBh/acYuhdFq/TKydS
VIX5F+NwwiCWnKQP6smY/QXpo3tH+E0EGoYqaInT9Se6eGdC26fX9jQUzn3y5KLlmhZfACUEKejj
HdlF6RK5CgI2Qnv7TfvD9UutQhA5Op30HUioOpJyojk79YHsidwDPd3KbQrBB7Rhum2+MhtxAHY6
lPmrvHsffPJWF5i5iDz+rE8+gcHLemu+spSAid/Q7EZCt/Bfiqf4iIfBCHFyQUuE6LLSHhHsMKgz
TsmWFArjybIOIaQcdFTWWrrdOQ2W1+TiXkmYVwzFt/h5dJT0AcVseEkP+UPQbPKHOTgchT+CkLsM
UD1RYXsh3qaMEQHa3xGB/2ke0TnMoRf1D1LBSQKP4Z/phj11jzyobbpNyCnWdvBVKFnRQqNaqGjV
LXQMGOAHsQlRWhMaqS9idvWl9eQj2nsaHmhSax9XSJrYfKadXS/NI2bHdxbo5KowLOfL5DF7LO/D
JT6eDQMmSjNwPwvBIXcBcubD27w53gXJFzmNzAcWmn8g1QBhvzww/8MpuogFSNAFAmhKzBURAtEH
MY+7aj2+WZdijaV3Edx5J2SY4xv6BDrmi/guoGd4/zosxQXz2B2TiwFUB3RGy1xRHi5oB14JmK92
7upKwgR34wqbb4Gna0vr6n9jhIZpAZ/5l//kovNa/BdX57XbuLal6yciwBxuxahkWZZll3VDOBVz
znz687H26d5AA2tVlRwkcnKGEf7g68/JWd/rP+UXf0/MtfYdi6av5I6vTPgjDF7/rsLihr7xHLnU
0neEXwyAElgd8yrGw+gAflh3fsXn8h2vwWdOxWra6XvBnXcVyaiTPMKPb+tuPtPUGt1NDded1X0Y
HSxMX+C0ac8Ukeh6Gx5C3vnOR+8GVZPIre7NbwbRwvZE+tjOo3q6RC9/NNSfUWiyjzScpYtR7fIK
cEOgwxRBW4SWIhhyTIZt2qK71ZdegCckd2RPnn6Vl5dk3Av2b1+7LTVphOmc9JLAcbYNOjr319QZ
EIE7UlEmpWXhXefYz1GWdwrWUgkUGFaXjUoLFPtG+I2u5WVx+1ONjPtuDbL7BM7omLDj+OsxmRmp
6kwl+Yj067669xSTHshI/s9XKWh40QFnxBHDv/JlqFgBHnwtByDFDhDY6jR33je9NH7ziykDc9nu
AzQ/y8mZ7fqtg3KOetCb6lNnodZjr99Mtu9zepq91hk9WijJ03BuL/2tB1uTLBfzPKvM8bckQCnU
jr1fdd+C9NrlFq40DmjgfzPlN7N9y87JUXfG4rTv35kPpN42X6n5cH6XiEGmXApEtN4BLZWdgek6
yISju0TVblvOPExm2RHXr+iwDWb3u5f49nRHZgpxovJSl+cw2hvUOA5RcRQP2jeY7NnO9uA98I8M
BlgYejA3++QpfoaLZBl2dZ530YMiCSIy7yi87JAyeiRudqBhmBzIc6orARMjV/kA4cfi6k00N79Q
M85c8bzu4/joVTrsNqd4elT1s3wd/paUzJdLK3iAOZoAjK8OL8Bi1CrLbj67p+QFnSz8Zjag50P+
yZAGkN6IdCllNaOb+NQnV0eqJZuFXOv+vJ4EHIDUz/FHQyywPze4j8yOtXvgJLba5t9EvKTK7gvx
J7q/qiM8gaXJ7qEzvzcDjQq+gvqaVu5xFqISBULsAqi9slkTxW/ltwISDrbyNf3SH1plF8VgtrDE
TXbNmclS+YyKGx1Qtl3u8Z/hOtGBvDA66xHaOTzhXftlQljckRvJJXwKD4la3p+ZjtmGOn5UZ4lH
1NnpH3g1JU73uCrsigOrEOF4vIfXE2skccXyRQmwB79L9P8xvz31CFy+gCiGXEoDaAYSBZ/ax+hu
5tFPv5g27NLtxLgpXxyWHIGNPR+xzGBzwHmreoDnwlgxchmDxo+uCQe9N38tRKoIrNYO5R82aHt7
9pRqqs/iAIw0wFNU/FHwk2SinGNvDNRt7tUoDQ1vhT+G22OHSwmk7oXCZf76oBGOe+41v62sqBcu
Ufxtb9zwdtNntp453CdxwHrbpyDO9503Rc761Acwn/79H0379QtsyDFyve5OqzExdnhkudkTAr12
eC2fq3t1R0siVgP0WbdWGGzBysbecNb9/Fsc4H7+rupFI9j1U48rQCQZYCABeFfZ+PMAYczsVPDl
jsdQ/HIysI28DxChsDLF4AG1qAvznOMtPDQ70UWsOWBapT/mX73zNJSiW84ojynUsVYanwPK4yTl
BuddcZW+sHNUGRXpS/5FWJLtPLe+DVj2sh1SnwM2l97w1Vq1S3JAv2RXeqgY77TuwJ8HvfEdsIg0
8KDJGSAcXRD6u/C67pNfbcCeuqvRYnuqDXj84lv8aiH1xhx4yl5JvL/6d/HOQv0F+M2uflCOzYO+
vs3myZ6B3Dr2O1/GEbJNFu286Dh86od6zzL4A0XuIRyxczpGnuBQADDt0eOIPVTdc9ORj+/yZ/kz
OqJ8NVMBsbFi+7cxOWxOzmwAI7Tzt2dMHUEnw76i9T0+8XC6u4kj1Q4ZCXd7iApHBlAT53Wbpo0P
LBCg8dHcVNFddsdNtH/XAy7/pOe3steB/vM630wB+tqoDB6RlLVJGgSJYgXh0Fo9YMcR8GwCeUWw
FM/qmB/h6jpCRsfU0cPT2AOX96QiMIabYfr1dMMgYJfEKNaJ+4hHq6d7TT2m6G+9QMe3f30TBnJw
dEQf2S5s4y1rB3wYylFv7XC75ZErSLzthgfyGV5qPdeB4fqhRzXLCT20Y21m+QtgHhBv7nSdL+F0
iZqvHC+V70Z4bQGDzD8K2aSsWGcBXU7xgB6skHTgU56loUZ+snCxfFirJ91mLheB+YmDFgQlBPOC
3vjMQUIS79VODxshXF/VOnfFPTB5jivKVLNxo8SphSfEOFQXCLdQfsuvSBD0Op1oT4btbupgdcJz
GFjjQ0XZjAUUHdh2pCD3yktK/zNQvtjbOE8IpCUD08wZMCVZwy4trvBkWssjXGno1fqQ9jdPv/eY
hXdh54mxuzgMv43d3HEFk+y6ZuOgpW0TUNfIhgQvGx/0pcFAhX1bOywKEaT7vR4B3a8AGNVdB9VO
88fOzigly3fQJUTWGU1oIu6+vMogMu32ttZB7am/6q9QB52t/07gSwgjPuoL69x4z9x+Dwxh3FMx
AdG5cD3rjurKrniRaM+i59u7FIlbjLVBUrVUoAEXOHOEBwp7hV3BomcXY8VDAERQEAlJ4h0Zy0J6
EVSCUFUr99BHgRMeZvVCSWXNEX32hJcwfYpmm2bFw/gTqrh4Ps2jx/CNP3i6/Gc82PtQooDmqHLN
PmdCXe0Z7fwikHgckayob4QulB9FMD8qEDQGzkbAMRNclv+QvWWHNPVYzwtWftxLs3tVp0CLThsC
w9bPy0EE3OPiUVRlz/MR4kC8PbG+ORQ5rgm/gnpKE7conQeQMkFyRcIi6Cw4Ce4yDIzs9U+Ko91T
+7zc8RSeZE+sXsYGUQsfoAVFFfHeJQEEtg18oxOk7RX9rHS3RXgL5w8o4lW0bS6gL4tHL+6ICN97
KsyE4OCQkJpCWBLWrOUZFsB2lwBj8aPhQoC6HpEZZM5rFwqNxmHgFAC766dOQVJ3RmeKwz9zqnt+
E7JXmjoHMATmtNfgudvx9Jx7Cy6aUDpIwhDPrh1QtHXQFlc9PsyYzIeveQqcgxTOLp2ZphuoKHYz
2K99SYHjaxOHFvOjQbalPA/ShXCG8xG5EDa76df8hauFjdnYOimCNobfqF6GnWdevcaArGPBqzXM
X4CKuCpDc6FJG+H9arC32VO1QxypzA5ZGxjFsYmcAu718Jc8YWKfvVELwQ2MUiNILnp0CgZcGsVv
pwTpWft55oUWIMsTxrczZkwG7Cb/sk2/wLrg0VlaPu2YrHBAm8Yv6b40Agn+0aFOTwhubEEY5wgy
JXa1XKPGy+MT5ejSIm89Zfh/wWPEZA4sLnZ/JCTQP3VxtIkR+S/Nccwh1uYBrF9EgxDr9EOWcS43
2XOBhfEAR5leMu2SY8w+qH6axnOLnLh44MiWZLtWv9A/orb1VWMTQi7zy6kka/avjMQESOMhEJ81
V6f5dcI1md0r4lEdqHwvv2w2Inr6qTcpHsc0rWMx99UkQDIsF+6a1xcQMwMdkPJ7K7lF/APBjdjd
LhBarfbJ/MpFs+cgxq2g+EIthKOIgIm9bs2vM0JDrxwPnE+7/sK6MQ/AKBvvIvHtfdxQD/eIO/ob
MB52dEBpT9EnsMvTo95Xu0f9owTz+zf4Sx3zG7v/qVV28J1EUpp8JmxMy5mH8I5cUsAUfaMs0O3a
Z3LZIDkXV7ghAjV2KrOkd5/CLYWtfoOybH0qzniZdTf9JuwybChCjnF6rb0aki7O1Xe0JL7Gd/bS
0mmuCXNPYhLPrY9kEeJcOin3FqXyZ3kpztmBG9r1Ny3Yigd+O3nbwUvV/SsVPLYbMr3sUF5KtNVe
5h/0GwhpEhmYoxjAxdAoRjCrG7jTj5lZWbth5VkydQ/TnZHnZ2Z224BSleAVsqbqPjFPGf3c59hp
pvN2kEDzQdWUGsCNrAoxENKGwWfBYfJ2wZ/PZM86lTcWLysy9+iVUy9gT5/Zg3Yy4dMUIPBEE3wv
nUCiMsuWX2TWf4B1ItJouHDCMO2Bk+1Ri/or3qUry51PKUgannusMn6QkCx+k2txNY6Vb7iEd/r5
3/VE4yX9Ft31ZGHBTuJIkF/XQQ5J5lKmH6tx6GSPm9rwoyD/4Ts+VZQQCIu3hulwVwiorPf0Dzm5
4YEM1QL5lwKT8IWGXfFtIBNzRWmIFc2teFhE8hzK+Zmp1V/IVKV3wkvd7j9wu0b3TfEu4p4nDqnx
Qq0EoDeVp8QDpykS0TI4QNqQ3fimcJSA1xJditV09POQxAWTLdOrsCSBk//QP7oaCDtsfcCUu+xM
0KRZr78GjHFXvs+TR9I+KngaOzhw+qC18KXZk2aImatkl1a/JMVfnEjf+fB+8ixmNMcxGnkRvonu
JgocueKr4FXwLzmqtVP/HBm74WV6yiEp7wHg7YhmVeUZx3rxQ6f2oT/jQd39MoH2oc89yDZWGGxZ
gy2Dr3Wyz/bUyrv6FQdJ4RvuTqrYBcCF0Y0863mkiQOHlcoLOncnvfTeIbn602l6jY/he3ufODBJ
OkHX4lxl7uKrHfX2rTXekbaWKvtzPqSIP3DqFJ5ToaFDCOEgaJ85HPYNMvKf4d/xVlknjDykOqDM
lSU3CP6NDuIURfTXBLxwT9UegsKf6ZPzjI95FPBPgTx8vNd/i57mB/UmcjZV+Ft3NFXt7JHfXitb
iU7dlWhkeOgc15WNhgXyzvxmWQUgLigz9sSxVAe63wX5GJs1CzF9RRXvVzn61gux+bFwyTDpizoD
NUz5A+1ZjwcpZk/R0zLtB9lb5CP6tel6AioieyQTHM/ljVigeMiL/2rQDWOmNjYVEAoYVHrYp3cJ
1WdvK3b8pq2fe7nTgWj2+aooHwXm0LyHE712ZxFY6OCmJ6gvTO7CuNehO6nP+LzW79R84b0RK2Db
BhvxWLyZPRoOLzz1s0gDeDhmI7d6sVoigfyr4iBoqMGlUY3AM1zEk7j8oUJX6ojen8ISB4gv/qMi
YwHB2f56UqAsokQ31XfLuM7dUd/iUD15xkk1qKvgFUcmM/7JEX0UjnzGQMXfD/+WF2b9N7URS/Xn
oBv3JqJ7ocOGdiLH3+ojWLsFoZfobKz47lRB92KERwxZFLIrfNk+qNMRwpfUPIh4yZYoWNYHIbQR
P6fds2vuEA200O7f+3f+2ipugfZuvTTlS0XFGZUl/WMQAhKvJ+Z9T7ACqtgme3sf2X6Q2SEMY9e4
kGmY5ac4Ie4322bJDThzfmZH5WMoX5O1sZhjdnXC38Rrg9RLgf9jMIRIhNt/kVxCpQDCM1wi8nUK
uvJRS+EsuiSf78ITx1DlsKmidqTT+CGIQuQpCgqqNr6cPSXokaDiFGwD8uCKuomNlEYYejFbFs2J
CDoMt1vsef7tgMWZ7fZGrl7fCrIaPX2avxit8Z1Yi20NOCoEoG32sekRl4Yfwz3+JnUhLqaWywaZ
eGxLRiCnRxKL4y8+6eFHot4IMVOKfvSEOvqPX+xu859C8kd+Rkf/4TjRdDrXC4kyRQ2W1hNRew46
9Ywl6DAFEqf0uxTt5i+JJrat1JRmQsnL/D2pPfqKYEV8UXXGdxH5Z7IwiFBg518xXUkyFzWkznSF
JwY5aeyUWqGKar07nKe76i4HqLrE1SiFecpXfwNLdqLg0VCtIQA1P4jugSfzT6r/m5AZaRI1K2IE
nWfwFpErgupwCUYkJZDSywBqagcZ4G+O2gNeQbpNyR1bkMnFYrWB9rsDGYEQ2KZ09Ttp7wjVgbSK
Dun+Dyob15ktw8/iAyUlLosHpAIY/o0o5/xVORQb9K0hW604J4LUx/eba2BCMF4HkqTwY5nOynt5
yVzOtg+GTUzfQ+Is8m+TCk2GnaAjiF/zzvxIHtkGmnc2X9z7jLIUbHrWJp1W9DEIUy856KlXnaTW
NvFurE7Kl4qAAxvcI74hX7yxZt3sLUxJEtzwnGboWvi8Wd7d2LVkRobc4qYE4614o5OsLafGnt6g
+j/4+To6Ya3Zf2GbaN0wGmYR02V3wdmdmeBUmkwOn6qmougyIOxdaG9S7CFR39IRsBuTa5mwlmkp
+WL2prXv8NZptdEMJX/NXvlZCjsNwQXaMprHc+dpjBrNJXemJERa3YDFeo6J+BqX35sGhwA9QKqf
TGJimFqft7LKfURxVHunO2NCRfiohL896JgFTjGAlgO19ll/lJanR0Gt7omcO+VYaO8CWz/XjD5p
2fpLFOStP4vLNnmSLfNgyya1BvwCRIJZWdL7dXkOKs6VlxWEeuPGAta6Dkd7fiMwwR9R+ScWztVz
rbwz/1Ak5jP1dJ5uQ4G02caG++2VOx/ITsZ41Gwp8yvfLVqogE4JVBo7o9Ym5apgONuq9Jpqua1i
W4p0I8s7/qnnHwZ1mD74dT5nS1dw7dvhmUycpRwZVu6I+6oJd5AHxgFYCbgkiX49LTC+vQKv2fo5
xvjMWciIM14qPlSWl2JPgrY6+RU6WI4Bz3Sg2ENejCoKX4gezE7eE2dpzj18JyrxD3cN3ZrV9UbZ
nxdcPpV12DBQ+PiWTN2anZKTj5Raqjlwt9skRam2WcIz417JBvFk29QEiMpmROIdqPMCBQ0E61jx
dLyBttQeT73HSVF2mVstITMaBjp29NsjYldgKoUaO9xV6G5IivrNA6U47ug79sAnjBXSGn9VyvZn
Mwrgq3P91EkoVQ6mu01a09WlP8wVXlJylbXtvf/zyXwC9mhcAvRTahrqjjtjTpKe1MquZaLCVaUY
m5D72xtXIEOocs/w8/Ec/OVtWQ8MK79PZ3x7oJHNL3HvCJjxGLkdJr2CnFzAIuI7/AiPA7VLhPiS
7ba5WxkJus1OyWHoGAKuET4597/itY2Eq2DzS1wvk2B7SHjeDk4Jsm23PUByUPjnW/tGXLpTeCDZ
iHLOHqIkCi22OTjLeXrwweONLoFAxuTxudwO/63djTfUKfOg7hrikkz4X1HYuxnahVWhqXuWfKEc
e20/0BXQRMhsLjcL/o2HyJttCyOxWaiN5gwNzbpX44iSQW96PFgWCJ+xyUpmiGpSTCK94I4Q+Wqu
kRzgvtgg7lVcG2CSW/8AGCjRrzNuS9mWLAST7TX0Zrq6liO96vmR4omQUUy4Mef58BDUswCU012M
57S3c9HBUZb7mZhKxIOBsZ54DPwsxj/bXASYQvkZT0mSU6CvVNwJd5irwDrv06/W+uBGGWWugp/j
MUgmVpU71BaIuFvjHIOYVO78QiyeJutEv475waNE+y8sfKiBfBI99zgn4D6kAkudJqB1nLbVZ5D2
cVVc9nqiscGyQEqkH45Msv55eKFBGrX2thZx13rF4YaqR927cUPYAkrHp8WGEo3lRVCz409cn7g6
1rEWu0SO8+DBZRMRwi4k3Ab2L6vlsJ1Yw3XsP1JgYvCKKwyd1DOQNlGG27zr5HPP268e7kSVuKc1
bikuiLFMciPNE7V3njGXOYavrD2ju/GS290QXLUNhoO4PJQCY9yhUSchPNTR5toGFusmIDqyS/IE
wnGt9/+Gf1e4VHAgQTMnzeauzqjUbCMMYBuxCjCVjE9WOuTCWQtVyjXf5j1YN+5sETDG29Yi44Oa
Fguu3LpOdvusvlHDYzRQDK6yQJIdZiGYAgMHMsFlwMouiAuPR8dA0bVW8GlYvRzAJwPLDsTrVnO3
RKp0a647BSaOBfKBMUWglaX8nwWJDFC986jJ/XB/PFemZUjfTt3qk1N+tL6aa8g9kTgxGZMDA0ua
xyVx/xsgyABcZMe6G1LM30XVlpuCj0wway7u63rk47dJgFgw+mA8zxnFGhAnvkqVk6xsR+dCLt3Z
wj+KktpugGk6WY3ts3vaUNELGSzQCzRJFqN1jL9BqRYv23xFCYgk1dwvOm6/D7IHJtlGup7Rr6Yc
Nb2ima7OJxH5hUZ4hzDIk2PZmaqnj9tIY8bJTkaVD8ew1ie0UDqgcGij0xjbJ5oPH2jjTDLgOmZ+
dg3j8S0md2AvB95FhxH0lIPkWLgcR+UKpL95pc4GksMyj0ghAI2iQnSF1uOzDLb1o9qN6QiyUwO/
e27R/xhOfIFH3TTHFpP40bFonINheQrfGFFRPoPsSqncQ2yP3Yo9BAWRLtA1+A9Ba35t81q58iwp
tIo0RGl7IvneU6gH9CLkHitr6DwAl1Ry2YFKyqTAuQprG7dlMQ/sw7JssfuT4jdPBvh+TBUtG8vu
Ar6R6he9k0VIxiHdfWAachcoI5JACwTqLNAWOWAb7j8RKVIG8VMfAQD3IpHF4/YoREATRbprPprp
vpo+oebqO7Yx9bc5CFYwox9fuR1jSnhj/THaa905YBC3mYRTOmTkzYfCFs8W/rUMz3pUoic6e1Fz
HOMj9D+0tjDD3LpelBJi9GmJEewcSSDWHyWnfjtoWIuZaKuflBEs2jR+3QRMTB4FUxbEPyWpMvGX
J1agRq2PIMvYsUTK6M5hhCk1s50m3mQe+RZb+xZzxPvuKnzx2oz3vBXKe2graPWep8ZJXoqc9qil
veT0zJbtLvhJVMK2l7qDKnkLMBJrYcDW0LgtLDHtbd0LYD8/qIjw8XA1WXm8Mx0nzu2c4xTWJbOR
pv+ybSDbmZ1TSduzkwBQXhMH4RmmzaBdWZaA08PurWGjR/Z+PCCBGOKSlkBC/2bC0wMJlStLt0/Y
7BwmVJy+zNwQYAdWBf7cSEvooi/1B7glu3XkgYGBGY6KFkQoyi+eSOkc9wAcZGjEYKg5HqH6U8hh
uIXyCmdaZ2P5txmxWOvn/IM5w5LiytiJVtTIuYJ/2zmbETsHjyjCAirf89DYeQpAKzpenrSXAGo5
3SeAEDYozjtho8ySh0/kzcTLOL2CWUM2X7qwjQ3JuTXBGRObO5FoEzbwYXwqZx/FMl4yhgRnrBZx
Jkd9poOjWZTttyYDj5XfKiKIOWDGzxYiCxslB4LwrlTfsFCln7nFe7wVIUjms4Xkawe/A4Aw8rjo
vjL7ownb7z1rhnparny+gAmgJUMkxt0b32zyz9RGSdbJV7fjG+QJ5U+QRbmtbTCDvgP1twdpQTGZ
w7mlwhQSkbcIAkqmZ86QEu0O29CdJbJ5aFZCVajBUAy6/sxgbq+FtqRbNGrwMvOSDbZp1u4wtA1K
8FFKhKRPT6uZ43ZT9sZBw6QzUtLRKTKQnMskIkumq9cE5YADTrzKwWpQ5RFTQFSlWuwhrD3SHhpF
0aNBlgnMKbHJ9sj00egWILUkelu6QptNh1A08FMYwmijJMuspEkR7VFkE58tCmetLk2Hpc0udaIL
nrTyRLpJvU/6hLJC2BkQK+bNB1xVcKB7bVSTRApBZE4r3PGMVftpi+hzCjlkaoXTOV4R/EdnkLgm
ikxM5ABNozNo4TJrSLfZVCpP337z36+Hur54YWZe/n2pzZSCIEe8/ftegbxpMFO5KTdaUCnP/aHo
9P4wITvmmwNqdDKYyux//5CjFSDmv9cYUDSHAekQW2pYuK1ao5KWxf/zh9L5mlZxlCDSQbghvvz3
B1DT+zYXfXD/I4C2aZ+14yaA8d/X//41biKqRYlRymYmmPwzE/z3z1ysADQKVZ1iP7oeUW1p2Xra
xZnVGRa8YbBGEvD+Th+q//9qTQFEaNtkOF/8++e/W/jPL26/DbKT7/z3i3UWIutODtZ31HpaAyTk
v0/+90e6PRlUBriGf//890Wtbt4tkU7irMBWigoRT2mVk67eBvbfH9P28v987d83/n1NHuJASWHm
KsZ0Koxc8soxwktibWp3c+k24gjNy6x5a0UZYYQmNnB9hF4QdZMjjppmo2aXErMOqam7Wm5UfifU
94nKzApYTDO38jbK9VM5/+1ysSXzC78iDXVLfWyQ47J6d2o0GiMrmDakPNHVHQEQjGV0KQWAMoq6
kvptRLq4o+ZZmykheQezyQDHjy/zLluGzaB0eq57DuQRpZChhPWt6AspUf7UzhubEF1+pxvNFUcK
86vobq1GQVBrpfIVPwMhIV0XE3RB8alOfU2uaYRQJFFb/brI0nMjLpWvqABfmync9TPhyQLm0Nda
bA4tCFqkBNTnqsVTYtjLicqRVo3DSweusqZqZWZ5eK6LYY+mtJhICk04XFjCeaBraJJrWdoYdPlE
HapWXQtyn1vMjHS04MfV906LU6zTouMZSS0ZefMzD4jpdhFhkE61LapppqdCRreeQwjuoWHTVYgd
KSUrFOjKwIHvPNxTGVTcDKaR+qiFBFk9gQgpJDKMokreKljd4OkTHRWuKiV/rgx8A6QVDBIyTolJ
gVCf0PgO0+ExVgxa20wqldc3xSJ3KGeiTREXZsiKKNDAaJsf8ANxYTRGEP/KLlbiP82C4188bCri
AxK6eYXFHhUgTcq0YMbFwa5zgse4pAEzUKzSQ/pRK7UdcbNWGZB6hNI0lOeikW/ylnVBhdiblBCB
esGgNUAeWRgoQvxvR8HwxXj6qAauWECr0UGp+jT0s/YkcnYZQ3wo52glsAfsWcfZB3IZrS9qX1Zq
aScUF9EJ0SCa1kn0LqGbQwJMgCTIy3GIx9lpxLI8WsoIUUJsgbNplYPtEKewVIVYRpT5GTrYVE0j
qv+jci7l+rpOAwgpGr1QUNajZGh/GlkhLB4Fvx4SDEsnE3saP5ej6DqVl07RrXekAcdVczEAMY/F
XO7RKOv3Q63hHV5XR01oz4ahTXDv+wcaZdKm0AVWhcVrN4KBzEXCuZcsuA9FJvZEyNSRmBsj1Rzj
p9z0LdYJbluqqj+NQDgX4eHc68QjwliW9iax6KpFV2KxKx5jQ9L2WPQ66boUIJUmyHvp8JElAl2g
tc+8VOL8XdQfI0IUe2oh9kH7eFJGVPyUbMXuJyf6X8JPDS8rMpHpjKhU5C+vRWNgniBZp7ZuTvBp
+iO8FTzRpb/K0kGgqSmccQTQawCQ1GtHTZNS9PhGmeXq9mhUHsT1pdchz3Zdi3gk4AhofntzNECx
IZyys+o0t9tc71DOLAZbDLUfETN4v6h0H8EeToK2u09t+Zj0HErbIPmrkqNClRFfDZboakIun4x4
+TKzOnHkJHbNGMrbBEWlkTp/Jv5WLXx/pAB5HyjNm2ZOaYH1aBErOaacI1Y/Js4m825PZMUbaBEY
iNHAgG00Yy8MxFuaXImeHBmHoh45WIxwcbIB1RhIw3tJFNb9pJTLVY3jIMXegClSfOUhskkl4PW+
mu9IfSMdCc1Nn+isTR1lw7j9ULs5UM1eOK4oMm7+9hDA5hX3PrO7L2I+7xVROTU8GkqOoL+j2LKX
QfnVJvIbGFfo/VlERZK0PM30d6coJRFKtPWiqcp7a0kdlY812beJQkxYUYhql56cEBKWXmOvLLTj
jASlDm4wpouM1WcoKU6lQNMRG/22wH9F4FGd/CTElWeRy/KwEsjoeXUaklq5Dk36GkpWg2xvl+3l
9K5HlfjUh/XJilblKNPP0rNEfu2XkaYOUKyuxalxMh7zYv3gIZsExZT8XeIC2wolvlc4a9Flq8yH
kKzjyaqrc9gsuY9ZXwJ7QPzE75psPqSfZdbtSazROM+k+K3UEadFYwytW+ksCSvbponInJChUSkV
9Ruz1K4bocZAvic9H7FoFiwtd3FRoQsYaTdVaN18RUoLSukvqoSntJMV4LRFbq81YWc1JRjYk+3m
GW2XRqUNZGaSfhzC8bVP5W4fwdCh8bCVSOAOR8jqnxM801Sj+NsZEvwA6TuEpA4JdEIPW0kyXE7l
976IkLdQtdmfxlr3CmPcN9rCUavKuqdNm45zq3qFmL9JowJGo1uughHRFFPQEy1MpEcqZDFiGW8O
ecazvWFrGdRR9iZRHk5yXTxjFP4xV/2lLTpqBDgp4A0+nhCkjXw0V0dq0NNNpWp4SQ0EYqTKF+Qi
2RV9hOaWjmVTli1AXAQFZrQc7uV5zEkthPbQoxi463SKCk0v56/Qfy7TMp/wbX7ChsZyjbWABUFA
39TYxWmQJXcSPplxKpQ/ZYrTVaq5xO/qZyjCfWayv5SqRKncMPcJEXqAF02y0+PhJCzWiwQNOSpb
i5aJWQLgdhBNTIN67O6WLrG1C1QVJZ1ka43M72Ql2qxMZOsanTpVK0d7XaSkmZWGtu8nd8FZYSY5
lEagJn0M0rTqqc2ZDWtGlAZfNSpQ5ul4hvU4Z+VfiPsIpuiYlax/UGNEpDBB0KYcuX8dxsu6Wsl5
iS8mAskglz6wIwfMupANyMdlTY99086nVpjxPIp/Ik0nMI/a/i0WXiYNPHpmdQjcpONPsqjhbRP+
EqtkQE7ANM9RNH5HnRH6wl7R6gAlYgSJ+5kywFrtm4KQPpOKY9wW6lXLum+pH/1WJtxAnCv1W3P9
k4QAMdB7jeplYRk/jK5z1WjtXdRcaTdLIUfQmj1JyGspSXwaalqoZqp4k2TRIDRIckjDsbkn4c1i
BccQ9Omk2PhoE2s/ycMHB84Lei7ZrtoUJfBCYZ26GFJrp9rKj7O09rDNtxqTWN1mK6n2KTi4JZ+5
SRmCr0aBXrFU2oOdAv9Zb9y2OWkJ+loGwkNnhAko6y8ELFQIzHjsXGmuL4qEwzFa6UdthoiT4c9A
/20N2ZsyRG7C9NSGA+igNPN1XaPkOmsoPExiFUyGE8sOOZJ2lGah84xFelf07IJ3gI4/SfsGbZ1z
0gS9mUJIl2W2nHmhuLeUFvL/PEqEIjbRcQXpnJg+p4gxmi5dqZj1OY52Sd8UyATgvqF2KRXwnlqd
XmsuioaHdBybtw7YolfTX0fd4UVHaREFgJpHlhPQjSJd+kYqKQ23agl5r7r16UA6rEG4g9G1TwZZ
3quW9dw1YoKTQ7fFiSWVM6MbX0lNa7+Dhg0cmJfIRvVunmmPBctVLKza4wTJmKKl9GjV5lJUigUC
au3tbfHoCJqSPDK4Gr6KYHIJSYXCK/V58dS+1eBjE0YI7Ez5gCp8RR0kTNVHRezrKoX4W7QlPXtx
wgBoQmIxaQLDYpHWcsQ2pjDBQ9q1+TTgOzEWOEdV2DfobJPltFmFmXBlw+5VEXPz3IxUdiu5Cqpk
oyEA+CwlTTrO4fokiqMUyIhDBOTTyrRuUQHQ9SwSvVldgTMCCCOhRo+uza7IZKY+aoChnW20yKoy
cIPWF+UkhpkvFaNO1SwJsbaZ9/oE/cg0EHc1UUM45PkYc15l1KTQfVSlVSE88U0lX6B+L9GbqY3g
TbMS7lgl/Yn+5AYU/JSg3tGNNTt1FuWUZio582QxfFqMbOML0D4JtfwuitRFdFWSnmsTMqxKaIOn
UbG6c2fClFfQglANFEkFUpsaAfcg7ivcxaTfZjGSg7VWCZWT7jHo9X4Vyo6SA0Jka4X1TQty2zK6
8tBSRivRYV5FM7r0Cg+3Q+C1EVcSQ02kXm2KwMj+H3tntmM3knbXVzF8zzaDDAYZhu2LzDNPOSol
5Q0hKSXOY3B+ei+q+v/dVW10w/dGAQlJpco6eXgY/Ia9157RZlipDam8NF8sKyGi3Bk0NUvaHtsZ
OTpdBCOnBNV/t3SnBf8L4DGLDKFrYKcPoFOtV9pdl2fnj6U1zb0050ElTGwCdo299QxajBhqGgXA
uDkPax7feccWvfRvNEMbQuN+jCt8mhGLfZfKomTtsKDf6r4M4fTG2MGjfQo45TySr3xIjGOk6wts
WdCCDnh/mvuTX7ecLU18AnT3YLV2uM+aDFJuzuXE0ry3Vux8N3prF2oPpxn2f5NF7Ax7SucyRxkq
XNwngtQ0v+jcRzkOx4HxyBCFyTWeYdpJ3TQ3Pp8cpyngvdSzOTuDjnJbWR8OzoJzIJIvU8Jj1Y65
G/m0cENTwmIfmmD7EpFpkL0awTE6qwhMXCQD/kL7lfABghbn9t0egbN6oGtjSdCGFy9fRGJ/ilNW
hcvAWj7QY4j8n1U/AW4LC+rmPU4asQXNy5ISrbmpkf/HDduPOB5ou4rsNiXui+UDkbRBh7L3WO6C
72OE/HqOa6QaFnjIzm3zbRs/5cv8tiwzFjLNALiviltpzKcFepeVR9FL7n02w/BjIj+UESWtZM2Y
Y8PLBdXG7Ba878lMBe4QFCSimtArBKchyK5xe3GF/d7CIb8vXH32oQ3caU+RnJYOz4bgkafMHn+6
IzaSwMMVMiTauzMwP1+8JP+ixre6qryPRb6Qg/FUTG1z7MuFNVA6rUtnNkFGM27N5HXigUT8Tfdr
aPRw6DS7PLg1ELzLhTyMxgMiKlA0wm/5Zi1sFoQat8OM98xCw7cV2WcOrGHXpyFKyZLzvR6SH0mV
f9R+1DDVbR5bWHSXEi3lwFPVX4IPbWyxVSsaJOmWt289wWE3u7e2uuBNgltR7Rs3RAewbfPEeRTt
cPCzgp5m7HYlJ/h9L6bLMAA1dCKXgj++LtCXmSX4rC6I3Juga5DXMGM76AFHJOpYOOvMZTUmjhDD
9dzVDMT7hmzwhWLKqR/w+LK6aLh340Z+KbX+6RZWtUt7871UXHEnCes9qb8Pbi6YSKf+jkiyQ+bT
29UBVhpJkFbflw0WfQTjk4QEovFtcdW5fSBcm8lH65F5jApIz+TAxipgkTNzG3T9kbCm7LrilxeO
EQp5PKgtAmZOmlDb36AF9njsl3k7Q/XzEpZxFuEh2rTfS4ELKgx2s2mqYysrjldJKxcO8efemC9E
Yi6kpj3qAqdx1ls5uWVDiXYRqJJlUTEbZuma7wFV8KnL2phQLNPf/X/QW9mRZfxvQG8OYTBkU/+3
//U/fkz/PfpZ/VMi9zX5Ac7mW/mPoLe//0f/AXpz/iaFo31yrpUHBNUle/3vYdza/pu0A6GJnfSU
7Ulitf8zjDv42xrfvUZtu8p2vTUh+++sNyn+piCzuT4cOPIkAt/7f2G9kQcGyu0fguidwBWuK11f
rUg5abt/yeJuJmvq4HKLsxWKl65t6DKXwQMEzENx1N8xcLcnu69iTG+dva2cZHlomzk+60Xcfv8O
0liAp0M/zXkrn8iw+kKI6khpy+88uKl3FjHUO1FHPyQlEiTop8rC/BGXrUvZzVAhK1kWOyNQEHrf
c5QpTsAGWZ9V9OxdvQLjcVM2zyTvfa1BiJ59xdHZmujhNw4sTBf3jpbCnBw/oH8fCaL05KPprOm5
9BXqDrWuAoAc4D/pCaLoUhSTsWMwR3TqFtr7Yp1gCQ/44jxzRBJUhap3GeNvqmsOxUTv7MaDvZkn
gYY8Q604Q7vdgg5CXbWmMWrflU8wsWD9hOpxCB3rpUi9b65n7KdpoOJMPIsX3fxQFbwlv2CCsKQ5
gpgCIULjzO+Rbdf3uqd/hMWBg7tQ7U4607lzYovHuFHbObWRrJFAHjWBvgRwJok2yArKSNA5XD7o
mrAGb8E8dGyFjIeMKo0vzOoeaundtyVmNtFZw60iX7OWUflzFr1/6UejWW2wQHScaj8MmY9tJbUf
KidUGGBjrL0D9qdoxcqrTr0oOw73jizS+1oJRPsViHy/UBe4bwfQCsFlNNMJTj7jbG9AEs5fv8Ea
HqyofUycX9DjYObqVHqoErCz8NMdqc7UI+BVIEBe9BSMdnal8X9eWBE9e6TtzcrpbrKJJrbJOVvx
0fNIukGhCQT9Gnc45Okrt12nm3M4QzmFoB8VFIuCY/M+tuvnEa7qPeh7PLIDga0TqwhOdB/cWRCh
0yB2PEihgsOsFo9GTwCWhhRNeknNO8NwF/V4+ocD4vGPO+u/lH3xSGpBZ/7nfxV/YSsC0Oc+CzgS
7MDxPOevN1xg+pEEk4VGRPkWmpIK9lY4XNxuonZgSWmgqx1h/b10MajoMjFfJWlx1EWoLERUhNt/
/Xoc4ay3+J+OAO57IXzpeTIg+VdJ/v0/0B7JPHFrq4fuS0TceMzhpu48D6tMXo/PkNTl0R5WknRj
KMN69V4w4HsKGeu1A3Hc2m1hqaE7DanGaP6CxybXaA2KMHof5YhoPrwr4Cd99bluuBbT6FX/qDUZ
ytLSSCJ6NLjCw3EnBfuAMg3CbWq8u77DajGwyTY02leVq01Dmg7ZE/yHkaqHTQRJ7i6CG3l0a6+/
k74lkAT29MtzSi58caDP94/Nuj8oKQ2YV53jwcXNzPLqPm2j6SbtY+eGxXeLkfXGDhnAKyu+thQG
r1HfXWa6+7Mf+gGpKkO3zTLhHkFzXjNLRFcl7AziV0iWSh13Vxq/F+iA76OO5uegdbdea7+xIZOX
irQdULHycWnxtoUihoc9Bjut6ZTJF3q17+OKHkumk03kFoqE2klpdzRGjzSXRxnjDLD84jCMv4g4
6fZNig8bCcclSIS5b1wSoA2iirm0uY0pus5RlF5Ummoa0q8Fs6uVqOxtSaEhoqcQ33SAfaMq6Rqz
vv/sK5Bdc5dlrLEagBQ6P0Lewn9fd7jZ8AtYBfqdeSnORFowF4qq9sBSdHgq/X5rnPLIS6oO8Vy1
sI3mbZoakm+acbpMCxDc0EdHXPdNf0gBNzhi+PA1BukkrXArxevyIZJbpwDQblv+JfbS6jxAXw8Y
zZwBMjGb9LKj8FYfYNd+9QNh7y3F+iyPlNrLmNKv65D3eEznUU3wTdP1HmlB4C52y38ezp+HGD3/
MJNCMEiGaB2grjPhHcWGLB3mJKDMcr2mua3ZFTKW8uws8ys/08Pihy8S4DvbhmS4GqFu+YIKJ+8n
ccuJ0MBSkYMpCGyYVh1qLy2TnRO2yV44b0Mze/cddwcm79Df+SwDVNut2BbdYX20D1UAINQL/aeY
2cwuHWGDwlPGohDq4AK496EV2kI1+InQeXnMNe5FeFPfGAAl+0gjqCQXeS9GHFJZ+GL1uANyFsxX
Wa/xSRqGOHNQ1ZGYokFc6wkXIjBvcBc9kYqTbBAxm1fTiemZKDa0eDwBQmPN1xl2YylZ21CbEkhY
ey/uJCRDoR0Rwi6TWueH1SCzmhZ+ziwJX13pv5Flj+DSJYLZkoil06q6zO2mJsVVrACvXAYGDW55
o6W2NqFj6y0x6G+OKN37QREDyaM426TpPG39mA7dkExLd1Xvqk7oLc1kj00NhqBk1DQHdYlPJcx2
RUmihuEp1Uyt9xK1OVQLy1i0lE/UJGZbwsHb6ITs4nmeNLRUjPrD/F3WfXtYQVppqwGcMT3aJ+38
PBFrgJMyf9cQ5PmscfI0S/se20GFwsDCrO61b0OpP5neY7BdIyiYSktuxvV9qFrvbKfWtMmq8pDm
i0Mo7Kvff8F5nqLVJ9jOIthGTCxY+6i7I7svAAgDXF45hx5RxaWK0YTFOXG1I6S2Osnlzf1RLE5F
zVCgIsUy54lfxP/wWTQhwr/4IzFwsvV6M5Zh+Bgz2CGeFSLgMCb7Ponvf59xdYZhoGW2Qj/pEvww
dOe5Sw751NCLCq85SRgX1TimB4RNqgYC3trde12AVmkDWd0tDdpw9lZ7oq6wTc6ee0zXO9eRzE8d
BcBvZL8ZjphnimcvdP1dbxvc9Wwsu5GN6O87skAEF89xdfN9NFeGgqo1q36v7W/VUtVPQ4vtQy7t
pZ5r+G3djNcvjBD4N93PwgnMrej7nfBxtIROfQtbETxqWO6PAeRUlk0jvqMRFcrg9hc01g2vDeVQ
4YIvUO/JDLSFLXD2rGbrLOvZnHOs9lWVxMdO15Dgici+a6zBuadsfg1zVx3Kuti5awJlUyG3S4D1
pTSFZQRxPZxT3JsLMvgxtuIzu49jESz2uWQ8B2/X/zWO3H9xl7GkDdhADqX7U3EaH7IpaLZSIEBT
OvJZZfA3qErC+zT0yhOrTsw/ffQBNK18arKELIaq+mqHMj21bv8ErQuMOIfJrc0955z0TLCsuhMX
uodjLifm+ED/hek0S6Gu3jE7vlXlLbOTFGUZAvkiP5ncWa1Tc3XupETX6OYMAXpmmspF8b9g+fcj
fZ0Tm4KMqc1lWJPWMmQDtfNQxhBfY+MEm9kmlKrpwaIubrkA9JyrbSXq22jHzTUIAnlPUMC3HqDb
pum4CYcO7Sug+fmcBN1FcabtWESRXcM7dm8P87gzYbeC/WMeEBJ/ZwMi8s6yuBnJf/WOfgvyx0ob
CDThNFysdHwi9Bnj8fq7MQPhI/06AcLSI1XjEfuSg3X3lsU+NN6QoHZB6lSwIOIz9nsTpVHCTse0
d8InZkbArzG+B+Hnou7d+3loil032Q+2TcsOTU/jGgi+5T5Yg2GO+m0Lg/ZuMCSOlJH8xMCqXmUg
1XrAJutR20dpvVWLZ99rbqWj6OcvLpS0C8PmYSdrVt3GIbchhSugmp5HfBvPIA+eUd78zNDonDPH
Eq9mECdg++Mlp6Slbmk/RIowLfDFrXbFKy8nPZRZ8nOK7O5xUCSoIiLC4ckmJYowB9VC7ROJyFdO
YbcfG7OgYOWyJ6OT3JZxesvGHnMC9tpVhVF4+tY1MAPn5kG6GbQatz7EMe4VPqsSERAwpPg2mGxN
pwXGjeTcy4Jm78YAYLjJuAk3vNBpOw88KGdwALlfWs88uqSaxa1s7UebY/cgF5OjRwAtRgypfyTa
+KufN+25SdTTEuNcq1u4DsHUy21V9Jg9kRknnp6eE+Q7W5FyWLg54WKIygA9RS2Uwcj9ZBiXA8Pc
JLrqHhmNsftSuNriqinPv7/0pf1Bngh/3YppwNpoPsfdJsIYeE577fH091E2o/jp2UvdW5MMOYf5
ScAQTXhETDncd5CwL380kG0CfLzMd0ni4c7oeS7XCZP2Broi8Np11wlVEd8ViIQwLiZkZ2v2VoDp
bQi7h7yNS+QrSGP8Gj2gUxOjTVZZd1iK/GcYog61hmHkrzK4VVGMj9nvsF9jddZJX3/9/aksomh+
HCDRZbb3oOumfoybCHvJ5CGl96bvMR0SysEWKxa6p91IHBQ5CTPObb/57NDdQWAH4UF1XZ+ChBn7
UCr5jVfGy+tqtorU9JteZQXi3dm5n/IZm6Y7nvz16O8CROtRX+PwcAhq1KOiDa038TSGPLfc6lyV
TIb9su72YUzIfJQiXLKK76GtzS3lM+orTjBU2HbW4PSlNDeDenYtiCuBlZ8jS/8g39k+yTb5KZPq
Oy2uxOfc4GB36BsGZJJpjc96gguOgWJUOx272Tt6kPt89lhEOhg564lbmT9X+7abK7grvcDHZiFr
9npNXNzRHQZxGXrnu5ipciIJzHR2oGDU2OOSEh5NmWjs7knYbAZo0SSSUFt5ASrTSmFKrAYn3zZx
8BSynuDJo4u9MQOgsfeAk+02luLZZRCBHrOBy1ZGMCuCIznn1ZtX4U0LSwaLS+u7D9P07hB3g8q2
UwHAGAik1eTcdEupUVgHYUkmkMS/7pKW8oNnhXv64RN3cssRPSDfwCBcKs52p4fHY1Nchyr62hRB
+5J1zgvBzfu+b/JLNI/+xeXN2tLg4wUgepYLU7aw1oBlIhb9xVVJTk2dkfdRufEmao9yEeMO0RL6
aGNAgsTFE8KGtzDBobVune5TGLK7RDN2lIIDQBfN9zAz7gUSP0sW6Z9Fls4rR6ksg2s+soWoYvLJ
7dYyF+E516oPszMv7Fs4Lf6TR1z8vl8IfWe8i3eXmnuXNdTWEVjrKoPNRVjZ1mu4vd0ikW9UuS/k
OQ6+0x6nsrtRA2SXwEOvlZiHWbjMP71shm7NvNVndVknjJniEloVn036//zqFW19Hj2NnldPZ6+R
3hU5l/mjmiudEBJNGl2Zits7T9E5WC3Dg47afVvYbrL3Z7OaXaBNpAHqjfULOeatlNkDfFN726YO
6XQd5jy/sg+qpKlNnfEjc7iTxoGC0aG2mrx15132FQ5TM8DhZ+yW1OvgCwostQLDG01SIA2FOFrV
PJzbioVJGGQEsE+KzeJEUNTvXzWiAH+a5CctO7TjVW3dxUHVXKjQgoMrxEOS2Okz88nywesLOjQO
Agwe1Xzn8GdkP/Xf3DDNHrlXUCLZcbtxe5rH2sl2fuTUD002hpfQ6QTxRQL7vrTi/Eypn53LgIdd
G6QGD+oSntqcRfnodCagRIckoFLgclYJ6UYDIBUEEmydzmItBI+OIOqdLMOvYQ85vyNBmI5U4dJB
j3nqPdqIwYfoI1vHeh2z8jOVLsgGBu0F9PRjxUfyPtfo1poamJsoFuIlVtL2ALPonDF7iNwpgySJ
dCF3M5edeQsCQYtzEDvFw7gOvazJvQ2TnjC8qGifkF/8Gk1wgMqO12IldvzKKb1c5ir6uIwy8V/s
xvdf4gZymSVKdYxnQMmt3zl7HuPpUzVjb3Hc4WxX0EGclrNxTjeMdRv8JmjgE8/DyKcGFCVJ4Tz2
Qfgy0LHvXKTIhzzugUpMlXXMsuD4+4dO3QxcmCZJonWubtCK6+/PSifEkW74aaQWfqzrHPjdOoSs
HZWdF0YZGxk6H6EaEpyEQX5owuEBEepslwhN4RBES2ZOIkX1m4zBTL3sA7TCwuAXxr7GkJL8drkg
icquraWeQ58qjZ0rBDbL3glwvZcGl9TPFKz4JRk5lnxidRjuOTx42wKRBaXXuhIDc+GFpOTpY+/p
6LoS3pkSgrx2AAlnQUb+e4/sPgowNdURP5JIJrAjFVfKBOYV+eh0aKesO5h2uSmfnWKch+O1WHoS
Z0mru1kGhXxeuriK7bTe2CYgansZ8ZYniblfhvC56BlGEpbaHnIOdJ62KPrjRfwkwKs+mzHPyZCl
TcoHYe3ZpYK40Uj4pi5k7EpOGXBY4GTrF1k53X4ZxxdvcPwzUik858XUH34XIAHSnyVqi40xkzih
xeB/vohj5QAMN6WNWk5VnBe4UotU4HQbf9a6fJ785jyWsDM4Ub9F7gryZjaOIbjXO90F/X0WHQxD
jzs5uAFiZGY/dgqHZViGZCddD29KeuthIrzpvPnU1va1F6P+VBZXR7H4RG1I7EMpxNXD2WgTf3Hg
keGgNuYEbTIDgJVISurd4Kn3kaTqdVmvF1w0QQKmra0f2phoLxIJvrjQzlr2rleVrMC7KZIgypaT
9KpXUsd3vxvJyhT0jaRVdQEDHWNobq2iOgQSHFyU8eObmUkqicXfErP8RFcH5Mp8tnA/LUr5R9dN
4ELazW4OKHeKHKNCmhK2u1QW4swcmfeCmD0yestFxmA/kQ9BStilsoanjvyBqxeVX+LEgpbk62/e
2uKhUsvXUnoqB0hkScFGId22ChkwT/lTeTbeyEwhpVeXjcO8KeRDWyAFpeVlmMeqZsdBY3Y5x/gd
pXR0lgmbe99zmj19HHbBGnfSmEPBolL+lLbpXbpGF6jKtV8jrwbRUZe43uvKRnPFG0DpNm9CawFH
K+vP1tCV+8BBpkFmQLoTCvZr6r7NBUXYXOQ3lKVcDj+gu4+cy5KzXpjnRG7r3LjXuQzQGY9yb2mS
HGTNILPN2OwaYcihlqRz8ax8iOftmKFD4n10j1SC06MB4VRbbb0PW3gMhZp/jY5qroaTyfT46AWT
zv0QWRFWTphPCHfZ7hfpgVkSkpmRg7DtV2/gShNB54/NpgyYEQx4qVFC3tWJ+6qweWDh8ctNasX4
6Xu/AYjihHck89AmQC5oCyZ1WdoeEtRJd0RI9zbZHSYseRcipphUOskJBzn5eiMJCUFmL7dWquey
gFe12NGbFyPczx3d41ZlutdVXXSQJvzIsKjQD/PMsslvmxLwV9rDWBOWjLnuGLYjfEqRvjOyoMlg
MvzLL0VzYa9vvfQsd1Q16z+GKWS2fWHt8YzUbUB1kA+HAjF5WmDZmslNORVvKmYaHvEugdKitJKq
+nDb5DTPDrtzl+6itCycMw3UaAGKSi823QDB54c4AndQVOJxbnS8UQWiEaqZfT7h8fFJkN0ryXyH
+TvRNk2Mxa3G+Wmp92w07slUnDuj45dPw9jsIMmfqLwkNnRMdvZANMHvUVAqZIkvgQS/imTQYXzX
nfdacXIsJYuoNLy6RAw9gazf9IGLf4TUbtpMUX8lpwSTty4hNuUi2aw7eXJ8X7ta6GMku+Q89eAB
QpRGJz6nXybGWQlT0N+Te5fPtS9XdUiXPBtFo60XViMdba4mZQ2mdqjfBh3c2myhdwhxcA3taJ37
ypADuLamvcsZ7qdUW0GKwtvJxxY5NnyB6HOaGHXw7RRFkpyYeC/1cmf7OjkM0g1PeqDw4/hixqXi
lzIS2JgbN6KNQT6m3D5+MbOs7scRTp4n6vrsr1/Qk19zO+r2v4uW2MHZXxFipIk9Pzt8dDpU8eCS
Q8BekTAprztozmlNwgwzAbzgWmVHj99a2ikuev1SKutNIay661p8AkKP9q1q4BXEHNVdJ54ykSEd
cH8F2MQOpT+8u1EbMM1Auhk3BN8SJDUDqIh8SAblYzjK8oQ1obkYbHn2XEOkS9W7bUXwPTHxMD2Y
wiczJp95/n8nxlS/ZJxc7EtIhpVUlIdswbjF1CZ/VQvpW106oOAs1/ERIc01e1NsUbzQ1h/gJS7d
j8ysARSjIV4pVWjD22LaTxmsWQ2erghwqhQwHnmOw8qVLWGY6VQVr4sN9soJimNnAcfoUJ4/EUEO
Xq+uvE+UQAd0HJhxhiHcLrkNiqNvmc84yYnv7N73OlheDdqqIiUzN9Vo/EfPDx67FGw56NM4sB2c
XR/IwRRESt9+XNLmosck3zUOUv2scpGNjUzB3KX7hDY33LlkWW0GMbpn4UCSCPg4axfmjunD4C6a
li95Q0aZ631xq0zxSEVQ7IeFtxUjPNRipkDRAyJ7loEn24CBYq7pOvZGVR3rSLa05H3Lx0jxVue5
PX0em/BXmC20g0zdLsEw7WyO0i9lDX42ZXaTlTVWxpEHC5fIgm6UmMdBYktJYFaZTFzTxMKDH+JE
iEuq2iUJ+juywe6jkhCEKUJ4ohFC7ha0pLsUHQyotviL1c1kzAyw+0QOjK02rnUa0EUzjOOURLdP
Ehege6JBSR6u+zw463AZN7//Lc9M9qIgUFNZwpqvgBiyfLyvF/oJ8Ntj4M4PfUGTlvZId7z5kVTZ
4RhZsXMd4DalCr8S9yGmK/YdrMVwzAZe/ymMvzXWDNBQhAC+A4Ym9ETthhVWfZUeUR9aU8v3ZWww
pZr0s1d9zHGUsmurGIKHAKjQccXnaHUPpGkxnZGy3lVWEzzRvjGEZQW4tHO/VcUir6XqdvkYEnrU
p0DipW/7m6ktQAwKxKs+GM9kSSlImtY8jEWBzFH8Ip3kj7V2llLh66x/DbukfQnGzyTzIdIDYWc4
RjZzEvwY8o7p95qNErdu9zKpBit5MT1aZMmOpC08R+6WAb7eeBIbTocEj64o/YXyjajUxv1WOvYr
+jYNGkJnOyx2EeHIGprhHGH67MhclibZdTmZbkkaPaRe/yIJS01pPoBlkueq+ZgrRHVhBKAUwCzB
BT2tROPRk2NF7uhteS8N9I+DbSuf6HNun9gW5NkIUJIW6sZKZqCdCrPH19KGw5OfpSACypRXMhQf
whYRuwcCrktkc8u4ExhBN6Kwga5TmrN8J2cvnbnpk4H1gZUXzMR7wjR3VZLX71adONwylC5kO2Ht
0FismotdZOE1jpUmAJpfRZF1ycyoj52aenvj5u5wQN/xZYyCT2PElMBziQNUTRyx2ufL71/9/mIt
KOkGBzbL1Ea3qCziw9TFHw3peTD98ya+1bCkDDEmCFTWP+vXPxvN0JEjwnOCbWsKGUSREFz5tY2j
rkpuv7/YDmn0PXqcP/4sROu3azs2JL6c0psdQdej9F+OOFUes6lMb//nz3//StiVoiZoFRJZ7F0W
45QeY9/JU9VF6oAOrWp+8iDniCV5ba0hYWZYpbVJB+TufH//Phr6nPSBAOJSCFQGp5d90lpCSsN1
LgRAMdvODwPeL8qvkuThpWm3QlP82skqeQwI9LadcHzJGE1ehqQm+kEjnkZrOcskPRBWdB92zPuY
xT8WvLOYrdGHBfktKZmQuaF6H+m8AL0mnyq7/kW89xu5IAc6fzydjCYbPdM8N4xyOpKtWhcdq9VK
FOKsVgoXzlrVnfyqYD09fpTlV6WGb4LlHxp+vETN3hHtfZr7n3PAuUm7JqFG6qJnhsX0dlRtioTt
uIyeDXvUzPP7u0g3SIiZnMGsZHWEELtS6DQs4pVjL4aian8rJw2c7r0X3332RXRS8lQRyEu+ks3W
ZoggiqTZzXVIS5CDgoXVkwLopJi+deqsLBJoams0YYvwWqqvi8hPs4+vcBEFkoqAWA2Vs+Kt25sH
5Yi2tcf9TpoliKuwYB1NhG8Y4uzu10l07PVPISNxOPhERsQkWFsHgMjxZxwJProV6oOUotHqJHO8
LseExTdEw/C1DCIe5aXh2IXstOT3jI7JJDN8Tztfu0JzyCzoC2X1PR88uNyeW22Ghbg+KwS17W95
Hd7GFdkEoP9x0t8z3N4YNuO1kEY7rYVCXa1BWDk7tlbUw5hiN04PPJh9Hk2O+7GM4SfqvOXOGbwX
XfubZEk+JuJY/PW+aG0iKhPM5rL2fywJvN8qz/J9HIzP5GLeqiJ8Ynfc4N0CDmtnU7NTLQFPLsiJ
PqI5k8FM9hEKgKbxXgPWRNrvGPHEYrz3Y++nhoLZ42+bTLQO9IApMztONl6l8LYQi+WG5V7VkEzm
0VRbu+9O/O2XcWhWuntzdvBu35nSILnP5UvskLkolLG3dQqMz7El47T2s1MBIvJGUHxW89Pz7QNl
O4QZGzF8lx054RnGg4gsQVpmpSi3xdI8Oy08/mLxdkHIIsnFgqhXo2ASAQQY4g4mNLm59JkfYnIf
+5bpowwhWpRgm22vQ3iV/PSl4EIm/YZlZbAjSh06hYkwU9sdD8l273hYIxnwuGoCKhwXwa7L7HeW
kl95XxMsHNgv7mLFh6rqAsr5jgU9Ilq21jxjKsYotYG4FWHirSyuT4gkYtvjucHgZo5xZw70nCVb
No8lDLQEOhfnbinHQ2VV+W6c00ej1p40AxVXN1pvmKDxwHEqKJOuaV+UQ9lshl2Zyo6s5Iq9oUQU
bvpqs+A0KXIehyMZiXTlkLMnHhWR31yiFs9WQ6pX5jBssuEsNErgKDHbBHnTNg1qIE3ZUxWkwDO9
fLlfLFxQCWuduce4GQ0lu7KS+ZYW7o11KPyxNfUJiwggaW1/73L4LAJWdpshzy5CGzR5/TGnFWzO
mqH9orTAlvCp0s4hL5iltAKGCAv3l1405V27Kyr5g1wgtivzN5RN3zJOtDvfa6AIIqghkVPtxtB+
b2ZGPkwwIIu7b/0IG9V/LXrR7ZZyFzrBdPD97loVrGpDxSBOYv8q4Rp6a70pR687JoosxIUi3g5G
QIv1e4vk5X7s4oC3x7zMYxJh1EdJWRXRyUu4qArDt8QeSGP3OU2z7yLGjuVxGJct0UrJGO/tQL/O
0xnx9FeHk2jTsY4C7yCfbcb1ccBwWQLPkkn2Bf9JjJfa+VFX0RtJYftUOxh2solCvVreC1389AdT
77HehgBworr9ig6ZlAN3YNUAmLsFzsJwiGFEO236ovN2gzU8ClPEtPGI/22uRUGIHxw49uZ1itGx
VB+oA94xi49H1QW/hkX/DD0euE1u7cY2sP+QHv+hp/2/yeX+WZzm+y7/CO1r7eog+LM4jRxWN0jz
Ojz1a6zMHHyuFdAQNKPkf46Ru8cqWTKWwPVW9uE2y0FyZNY1o9Hf9D6TeZlhQ8i5w/YR1dG/1s6J
NQf5z8o5/Moeul7MKo4vtfPnFyfDJfZjdgmn1AQubA7GX0on3c6P5ZYRPfP8XF+12yfrRCu/H3Di
7hCrF4rFrCWoy8YFgq4pxKXrUaI68/O/eYGoi//pBSqfl6dRGjq2/Rdp3xBXqjc6Ck+SNo/8upZq
oox32ZJY+4YXfh+bcSIKg42jnWPozuGSElV6+9cv4580xtL3fdsWXEfhBlr+5RoK2RsrQnp4Qk3D
kmKB7JeoTVV476R1IV5aL2YdIyap8vzfyBvXb/3nKxTYOuDKBK4tEEv/Vd4cab9GHaxOwBXEbQ2w
TpMECf6ocbOuP3GkwNoYvwo2//pndtZr/5f/MzYx539Tdl5Ljivbdv0Vhd5xBCCRMBHSfaB3RbJY
ps0LotrBm4QHvl4D7C1p7+qj7nujIxhV1YZsEsjMtdacYxpcubptAY3457VhuEVc5GkmGUFF6oLs
69D0Guim2tg1ATyhPmPZgoWYT+6PwpkqrPXX8X7ay1qXjmH0IyOrGhxbR/8tH0hNBrGTxlX3ACvk
LbM5xKN1+JM8VZA9/v5l407RXccUFpfMe3nqmNHy8TgZH0Rb0V/RpkM/t2kKhg6rRFjdVUCoQZqx
Q6BnTUItfXNKTwhwYQqpbtygSox7szgFCTN3DYxr1dbjLjEhNzVlc2xB07cV+j2HROrZ6YUO6FvW
u0B76piBA6OJRYbg4lSaEJB0DBe0osGv17G5ZTT9wMHbeP79J/Xr1elKPF9o9RzHZMj47oMqckvp
vNM2gBY0pDU38EKHoqe69iNQAxD9FQ1gw4k/VHaib37/3L+ubjy3Y0iPmkSaSIL/eZHgie9Rv9f2
wdDtdT4NcLgyg9QE6IPO3Db9/bP9uly50vEMV0rb81i23j2b3QhToZYkJc3UvpOK/oLGG+oi3f3E
yH4Mpf/9989nzsvLu3tAehaufBdpMZaFd29tojJF56OQh8THZRSB++VIvDVqKEVFOzc75hFBVND2
D7RbWVY5Mi/Bblu4NAHn8aiqHGsvgvJ2F41m5RwbKqiqenx7hST8gAVrwrR+CWqFzZhO7h/+B78u
oC5UDsfhDbPIlHy/dOVR5499ahNmF2twIAra93FdXY3WJSQAO9fOMLSPgkGY7fFyEVS1UO4Gemyz
HLF3UYiU5Kz7LdAPa/QYZ9gPrla+mpjOn6f8xZdq2v7+Jf+by9kzPUa7vO3s9+/fc8/sI30ibfRA
q4EGv2TaIV2V71AA7g2/MIg6xuhAKxzuzvH3T238mzWPK9mxBQ1owqjf74cOzVueOzMPw+weUPk0
LgwX5U5XJUdDMM33q258MBqQC1bcMOuaNbXVAC8MjV/3h6vdmK+ud1cfBhnLNSxdYnAW86v9m669
06NchLjiD6mtWK9m9dA0a36uXH/hdipfqMq54Tgfag4+sd+/F86vtzZIGkciqHMY2Py6rDDrcvU8
1A+lrn+iJ1iiHBHjR+luM5HepogRtJAZLVB/HuHocYAWOWBIEtqfncjc+almfKkMZze1hbx0AmwI
5DmjKuF0oGYI7LjbRAwuL4NlXKeQI0bpW4fAa8m671R3kIQntGanbxuZ25DDGbmVaGrPAenEgj7L
AsOI3GSqYvcbgRRg9vNWOFBvnWh2rfLIzd3elwY5mgSIs4LtrBLVrDEGUDtCgkHSmmO6VxnsZUb+
OdaDmzm5NWFEDAp7w9+Bwne5UMjNCoYTLA4bLpsqF0GpnTCcjp+HXgAAR5WkZckNKkBPWCvG4a6f
mIt5DDtrKqq4BfRmuZ17yp30qQmSa1uHBtUZfu/ff2D/ZsP2dIxQJg5PkwLivpj97XLJI6rHUfPl
IegtF6qL3KI0+BKHtfvYNfrRDZBhJCOagdigkKnnDIc4f24HX+71qWK4TAs2UOiKMetvPaOnT4CW
kWFJWe1bJV/kREQ8DgXzDy9c/nrHe7rDKsvx2HOx4c5X4t9eeJB2yFY4Ax7uMlGJxmTSxh9tEMgv
WVZ9drURN7d0HpJp8rE+pcyk8/baeFbMh8F2ioQGbiWDPJQPJz+FV+jZAvVgBbM/1cQ+CQr6ivFr
wLRq3THl21o+IblNyayhZqxleB9F3COvxyxvHUXKJN9Gpn4AUXC9n6wa6v5TdkWswMLoDeY6NSN6
yMyWj1YmHgeNWUhafa18RM9g6CMmhSyZO0UHr+phVGifXVFiSskikJLztGzidC94hy+ZP5ASjBts
VzTovKTZf/r9VfFv7Dqezh7NKmIIbmLz3RamqzqcOpctLHV3Hs2ec+0Aw0bOhr/IAwwaNNlII46R
YFJYxYGIbkzEIaKIxIMrUiV/WN2NX7ZUW/DuWwYWItY26/3rUVHN4BJv+oGPt987BFS5jgOQXK/O
kUUnoXlMmjlgukT3OOhELUwo1XOHwVsUFjWkGlJb//AWzevoP9ZZXhKuJqHbtsdu+f4A5U4mmmya
hwczjAQyU3iQ9Cv8nnlDEhq0Z0zkdY6tjw/0+8e9TQxhpnfmURiOWP7htfxy3p9fC1pjQxfz4VW+
W/Mz3Dll7evjQQYGvkDcCfu6UduIMSAp63xovmkifWXuuWpswrCcltem9QQ5JXDiR5VdmeuTBti0
1kpR7VJMRvFxGqbPf3ihv+5ONgeKuSjB3ESB8L40S0UYDXbp9FAZoaviltT3WaCfUMd61GmJu6MB
C14Szf/F9wE2eVtVcGt7UUYeXHQTEyaU3pEvYVABK+gisKGVm53SsScecUDoeyvVADPXM8+N15RP
rBDZkYklhqMeL3TLMlwk8OlGK6nWU+F9Ign7uw7MaluMwt9oepOhsyrJaApzBOEyBsV/F1aHys82
nStRFtqkA6PUt2pwMlLB8qvGzFk3JijHErPQUUJoMlGmbazWdbZtTWZBZzj5jmaBQB5kkz5Y5NGq
BdIFZR4dN9y0A71RIPW2BiHAkvlxEIyF7w9lA6+pGwGx3QuQgoEe6lfRnCbckrhDcvsyjUgQunXW
OuaLMXKcj5PgBTTwp7SmxA2idK1ZjbHHwfmj0tGDdGJyl/ReHoJQwgBpW5JhZq19TNPwqLsd1Kf2
k15MeCO0dY/S6hQZ2q02G4w4A1oKxwqIdv/AwD/Gc+B5B7sad/dKOvKrH0OOgj32Ot4NdoJlPgXG
2Ugj9rjM39Wgjv5w5vj14pcGlT5+Y08K/ZdiN8pxyKDmqgnwEVRrMz6aQ2nZr108wBtNMUDox//6
3S8NbnvLsRhSOOL9ebMJdLPphpCA9CRpNlphPaRt5x2BG6X7GBjGanLFtmkiujSosjLMPD/1CrK1
3dPvbyrzXYFjcUx3gM7oPBpS/+WeyrF+GKqSFqNp7Vk5bn7iJmILljRskf1usW9Yezv0HzSrHVez
X2NyuBJl4XivMcSvsALFl7v9QxTlXziI0DiG3FAidBy0jLOTxyh/Ch8F479VgTJ7ORXVBt7QuhgG
808rvfu+vQTYyLSFbQv+L6agRp2tpH/b2K2USaWFaPsQQoRcuVpokKEu9UNWx/S1799jWTQO96+S
HNJ6OUb73vFB8Dc4oRf3L10fyROwnoxsOqG9DgN4u/tDxCkeiTsIorSSq/uPpEbEpEXrYhGoZjqY
Q8JAoWmISUOK3upqDmDFQHFpx32lJoYpsS2gwseEioQzGPavL/UZ/xzQeMY5Lg5x6I5radc/Mm/U
DlExgfev65YchJq8mmwowoXwO2RLqch2lkx2sVYy144t8rORa/sucZTZ4AIxmb8cMQsxkDjk88P9
K6+OKCj1XOcRdzKHVaE/5rLBLFMRcepbuKV9RSZFVKa7wba2JoTPTA3hk2rZtFjFUMyp56zJEBpr
7AKhOW2d8CXMArl1FHY2ZgnoxTWb3LAqfL47M3/ar9ALYrkL2qUc8AO1QIYWZWqpqxa9GU118EWm
zpMF4KWpomEjsGkt9LogCMdPUni7YOIYbtxiozOe87Bd1WhZ1oOfMCpIGbAao1UdPTxB25RVejlm
rntyMrGi9+xvSsvY3I9nY19erXhORAoSMn6tJtw1GMXur5IZ+EPO7B0mIklIupPLpyYxo5WXcDVQ
vjCZRyK0slOtOWkC0niM+IniokRyb1rTsmroNTV5d/V9pT/Hge5tgYYiufH8Jzz/y0RxD+maEuxL
NQlxoXNX+1kPQR6kF1AcUDkTFFh2b9v7u12HbUtbBD2jK3h7iCmaHHv7iF0et9aOa5A0nTxEvCq0
fBsOFfVCTTntyQCGTP0V7+yuEb3x3FsJ1G4VaHhAacmPhcxOqFxmtZM8yQTlWYCPYtsgct3i3ILl
3VA/eapm9ujbzwjGTJDAnNCKDD9k0hbYLSON+U/wSo8I4oZJG8qwdm4aGnszs3YBxT4adWIAGr86
jFEPqwW6ijI+5pl8tfLso1sD1QEWiq8UV/zebKuN1jlyJwIDK19QgF7D4l+GuPqqzvyAcJazc55a
674iUbAOQTSaZKpWw5WXuSCtUtv/7FDqpE27bnUrFCp1jGS3uzF1nGW5g/KeTfRdDGHoZUqOfqd8
aC+FMbXLXItJD+iRV3Vp9AElrNp2QGXx9SLa81HYXq2OCZMW2dHXihiFYLK3Xg2frw/R98FbhFQe
hwW2Vsp1XAZcr5P5OKGMee7RiJNVloaIk/g2Ve0DRh6D1Va30Y3QXXDaHlFLKIZrVHHqF10Mpily
4x3MrpMntXwHahOuf4p5ccDwt7a0McSF7YsbegGefqqeRjN1VrrU11ClMHvZLgxhdt6lmzDyLPbW
aJdPkBnAGVaqZXhiwcOcmLDm6aw/wnq7IjAr1bGcIiBId1ZAyrfVB/PWOxJS0OhIIKvwRLMk3Fsx
q1Ctc0PkAt5MJZJ61QBDWHUMsB5sk/RNl9RMr3fZ8B0m1F4hUOjhLCDRYky+lwlSUbR95UmPolmZ
guEkRVh58vJHKpXmRKs3XdOAJGjcASvnFpZDhGQRQP6sOWXagXrmXLss3Nx65MSEZcWrH/KmNc6e
0GI8ETeMO3OET8saU9dTuuoaQoF9a+iP/P/Dg02MRKS7wzWW+XhFQRVyBRD+3TtqI63QvWpBbVxK
biZFOUvYRxIfInzwcwO3P3RKO815J37AkKzVPxYleSDoB54TE7J/j5l+1ZTBBQGx+5QkX9kYmLDW
wj00GVUPlaQKTGybiHmtbYPJovM7hFBXbzDqZ9ryxkZX8HySME8PA2F+2XAYk8jBWtK8pSPs6CgT
AWy+hLBNZEnHonBvtT5I3tK3sA32Hj6ZQ+IhghsRv28ixtoLOyV6S1Zd9pIlL20NLQi31TFCTb7r
OuDnHZ+NJtniKo+ktDAv0TU6FsdKIKXDTYP4WcItdIzCuxSN7myGSiffIYkfrZxWX1Ny4xdlTka7
jicN7FK/j7KctOYxe2HLZ6FCo8q7rdPo82qIyh76tiVnYtIJwqFbpQyDyZS1F0NQQOtimhqXqIgs
tz6WeHCjRettNVVyN+vy7MXiRxLYq1EQ0I4uAJe0HOQ6QjUFxcxcIJwtjiMRHoUiBii3PoMCNRfQ
EMA2upJzc5pcUN3zMcSlvqohPTAB7nF+adsgxSiAW2w6M5Kk0aZP3srATbwJsS2vccVkW39SeCU8
IzlWOqhBXZwpW9Cqwae59JXAyY+sFW2SKdYuPXsYstWqcEz3hICuXReyIII6zvQt7+uua9JxU6hk
2Euh8JzP/zRDYcIjKyLFkO4AyHeGp55VaO2whLqsQU/KJFBBBC2JcKxKUsgnxVKZAXK7TmORb/uu
gS5Z2RhOugSLj9+6xNzCn+KdjNfSkXgpx3q2jESnJiJyQE1D/KZ7r3ZytqLW+WTD26ilSvFrkVQJ
t797QqW2vGt/iyRizBLKt8wh3hkZUbj3tGatfM16yHILJGBXXSkpv5kA/dzOm/YGmZkcpSiMhm/I
OXAfZvWj4xgEYxaG3Fmtc06T4GzS476Y9QgHs/RhGqcns9aJc6hArk8CqW2APXHZBr2x5Yi2bqPJ
3tWYJxYOrUt6cVQdIeBue6TN0NRdSNVs77NEGatCWU/3sUzbiGRva5XN684/Cx0FR9PZpyZXR2sW
Ww+BAGaTnIrYqvZm0jJO9gOM1l0DthtA2A5W+RYsX3+082IbBaFxkp19JAXgm2pi7+wjCxI0eLbN
VF3VIBL+G/64LPypJbPaX4XTMR+98oy+DEmxVWp7Js9AXvTKWxPbqEdAGmgFQRAY41vhueGDxD5h
jIZ7UhUky0nIVeX3b3dnOcQmsj4zwmimmsiThpwDD4KM14DPm4chTSm0RUsmp1KGsRqQtq6HiB5R
QSN6zTwfTSth1UkMutPNjEfiNuq4/QrdTyFGsCrf20doShahXyYI9DDcWznWe7vE+t7PFkYcoisd
sQyDuvAL0uJhV4LDQ9Gar8a4KhEBtP6BIg+dPNbopaHc6uRjz9xGpnyLfCEe5FTPRqV4b+rpR38A
N8481FiEGeYFB69PpMOLrhz7yUvLZWLF2sHPSNSzCyrQpOyfclHrx9YKVgxRyUofrZxmcb0zsP2a
HM1v9Paes9HUj+mEXqX3k30apZLxdtcB9xPhGTnJpp+wNwMocU5G22A86bvoQP+RjJqG1Ze2YEbB
LK+2Fr2yjFeEKxX6BZIjN6Bd7IULOrNuknM7Se9C68SOEFBGTAQRWDL2U3X3me5f+Wg/3gEnQeIM
1/s5FNH0JvVEeOK8L1jGkXRrqqnWGnf+SqsmHXVhgKYQwtpxslaW1bR7RB71KhBu96h5/V4fAv2h
abUaJTxpkqW0iRMNnUusWyS8ZaAK/QnhHcwChCp19MXpkmk/9C2OVS+7VQbJtdgMnvTAKrexqD2W
+xjxiewxg0f+3htUecsnQAnGHE9hET0DPRmdc5d86ET9pLLh1TZ6/0a3CD1UmZiXDpM17SEAM2Nc
I+aDxbirE6oWvE1Y87rpGNX6dDFbwANV1mufR5FecCK1tub88CHYVmir3qiHtVVlNqeI+I5YTXRB
m8TYV2B4V7rFtZHOpiocYHWJ6aiz6/4k8IfubOV+gQ5g4hw73lM8Jn/MDklBzIElPYFxA7rTTxFw
DZwA8SjjVMxFCxty9AGOz4uS5jr0yvwRNTZ51KELLzlsH12ROW89N5g3YQtqU4CZAeLIW2mjuWE1
2UcBtMRhaGMM6sACZ4NfOWThIbY+2krjPJjXSJLLujQAvoILq0sV7cNsvAZqKsh4nvyPdojaZrCB
8cfdNegs7jnYtuQHsStXSL/HKDSvviC3Xg54QHqRnka81F6Ues+uwOOIvO+hVRb9i7F6lHVZP3Yd
isiuJHFqrh/u122PJnzZVzBc6hblb+uI4Tb0FR2cVniv7D7eWo7o4TH6bMYSIEGHPpZoAvitXj+C
D6XOo8J+tbzeOmoZaceabuZbPpkPQ5VLZnSstn6sL0sPdWgOHfZxRsqUFeL4MRksAE1ieIKkzRqS
dDsboC9nBdt9St1P/iQBoBjeUw9+5SdXhNua3MMpYlufxwWtie2Jqw3zYuEzRgRjH9YWIa15Ui1o
nKG5yod9pjfsk+Bq8YQRIYzXeF20nAdSJQBcpMm09dIeukFaWCe2mhE+hIkAqcx/0Mrw1kxVCD2u
YMlr5jDudQNXhD9IsYkR6T2IQmwQ8yTHjGHTvnFmejbBJANDFleSLAaYg9PHiIQ5Scpt4yHVGPRG
21bj2GwLX3/KmQEcRxrS9/bWVIdf844ZrofzdZG1QIixWLM0m/YzI/jnPh/PlYary+IEN+Z1jONR
YhStQ+i0FV5PY6uler1sZpZRHcvXKMKDo+q0Xvuzqwmrfn0pweNu88DDZ2W4RxaSbou/2t2YNL9W
UVu/mU0rQJIRZzqkKHcWXTCvYfmovejIlwNJZWCPhBS65plh2fApJTMkHjdZmtocbYe17ffI24My
p97K63PfNMnBaPwDoNni6KrkS9AojdQZEOK5xRSsEMzD7oikBv3sGtkWIEpyxSJaUGeYOJtc1tWj
iDlI+nH1ZQy98Wckght1i9rP8H6azF3saEhXAFKaYxc04pBFkoZZIYkAK9zoJLMjMNzgYVBhv8EE
4C0ga2pIwMGc2AxZZch7mKOiWtK3wG42ENHsVPYu8odzgOByN5jmD6ca5UOmu6fRxRdRW3hS1BgT
co4sc6Vr4rOF4nhtU1FQNHXTsuP92znVa++yNJiCbb3t+9sdBMXZCOxp6S0MyGx3zARSc+Psj4Tf
qrB60GT7rFAtLuumytala/sU7FELV9YgaTgj27wYTr0cDi41xKEEAdairCPhDc5YW9rV0YnNi9GD
Q6c+5/KcDbJZdO7c7OAmnnXBl3ss2pT86dQKrvTvV13sqbUTBCSoOsgqRy1Up0qVLYFf6mKU7fih
3aApX5R6UF1qhOgWrjWnm+ozeN5j0IV88uAhYBQXn/uKP3i3Hsp+yldDS4AtViHiB1FfKlwVi8Rt
XlUrnjtsyNiMRmAn1tKJfTBhMIiWrPxfMi3Eg5aa6qHnOfdeL1+1wvvMWWWhLDfdYqvlmEtTY5tW
OQaaNH5Q8HPvVWYFWvneZEpLW+xzx9jUBqPXSbJ36XPX0uvSszJDDrxt+uSL7wYwLuzhauRYJXe6
KswPrg96tP0SDHhmLKf316GZ4o80KPsHU7hrbJbGyq+bYIOzbRfgjkkmAdu3gx0TeuEDzsFvVstB
zqExsLANJRd+gyMIwTRuNfM5EbTEDKO1v5HplX8mbCB4KMKcasc1nr2UZMXA/iQ62V3MKN1XupMe
Y5XdgorCyxIW3Bd/eOxH8rJrR0vWTWK7pEWWcO8b81i3wbiueyHfOiOSa22UezvJxYVa9MQlX9j1
sGdOZa60CI/x/QRXsLoaEdOLCNUx/yUPQRsQRgdiqo9fcDvpzo/QoB+FKxOjd4ssoB+5V2sUq6Ez
5wpDRz96tfhYc60vwmBs9mIiP4WSMF97+rhmmYg2UdMfzZERaGcoQodnEOQsIAP+NKxiXweKLuhK
DLGVrhxJ590fuTa7Fp1xXmBnSWhWZvGTZ8/2yhrhIGrfrassbYX+jVgyzW84OUPud/z4AdfYnJQw
5aB3sAhN0/DdsYHzTXpM+gUpL7NXcF7Q629lHFU7WCJYz7vpi7aFy4PjxzuDp+8Pdm/2y0GE3eqO
74IqADtpQLYfmE156E2atXfRJIPi5GDTvFwkEqCLDAZSACq6sJR1bl7WW6vn2A3SvpZsQXaHnjfH
WL5oOgJNgyI/dE3y1jZ29MBRXi0qW7B3cW7ah0Xz2Dee2IvaYUsZ9XvTlE7e/DO9Gk9GZgQrIfNu
E/TdJxKgmk3fkJqQJDa9T8epiFfuKfSG2aLS9Ahtwlrf3Xf8toEkURTdpqLaUgJfGNckNlSgdkOa
9R/tmnA8C9ezo58x0epyKPf5wMhsBDgEdGUJ3HS4IvEkWq9iUqpX66El9MJnkW1duz5Ouv44kXJx
7isAIW2l4djue+4dClF3LnbSxv9S9VAT3KrlalZANmag80L3YKlboL+Wk0vc0TxM1PHmUUb1yOkL
tWV+IvYl9iCC9HL0TxPGKsNXn/k9zC9mSy5fZJzqXp3NfrD32ogBnF761TsUlyXEFptuEdnUPU6X
fZzoZOYapbsy7fqpTM36llYxqbVWQytRy64VOTHSIiEhOFVu8VV3oRGXnaW2LuIEGhVuu6Hjazwr
tqp9ztSjqIprKmG59aQ19j4bAgbzPZLm8Ral4C2S0Z31G9FDfEuVK0lNT40Vy8fVsUdwAT1ZTmbM
Ej2Fo33iJNqNF3rIK6jbGNqgnT6iWWVIp2zSdO2+5m5MxovA5YZxuCQoq1TikRQ9Vguzdnc+kJll
2eJopFaWjCLmK1dBhcHq226BnwLoknnAILy2iMiuYTSUfUg0lelsEqNlX9NM2tVeZH/qx2/EeUOu
I6LhHJtDetar7M338s+tpGkyps91ZpovZjfhNkX/CNajPJqy+0bNTypAjodEoP4lvaleWbaZn2pA
JRuBaxvuM35xZJS3Ssr1xML5VLAYjaF7kByaNuFgfSnVGL2iN/joGuUazG/1XdLvDJIXN3fFqW31
8MFiQTbQlJ0IO8N0RLtlJ/Ppex8VIdaGlMmV6KxX3/9ERfSc0TG6FUEiVlGYXJo2JQZIReNmCkMM
pn2U7DjQn/qcdroW++NTVercPs0o8XirduH7/RwGSk8qtIP6EY/Xq8kR6EGUJ82MSHrMAeMexjBp
mQap10S2hJEmlfrkzlYEvy+Hi1KF/tgb+Uf8dOV1LOofeQuNzOzjdJv0mvNhGs2ZUDdp52LE+5H0
k7UxKb12dUt4RyG0+hwM1xYKUrElDHUlHGKQSlpsSwgkrFX3VAHZqORUoZ4++NFEA5CkwQmLDH4e
ZLJ7lJw0ujzQ26GZP/Xx8MEvtGETgtA9kZFwFHNrxB4Jl+3w/K6yohrP6OjGs8lSttIGcOleO74k
bWBdu5F/eGHx0pTqOe2mDUPoVnVPIZbNHRE73Bzzt2Ppt0+6t7cgfl/SItwWTmG8BGG/dkw9+1Qx
XdmmYCo2VWE0L47K9hz8V52N232x9vEqcz1CqAEVqb0Z5fipB3ryGnrYwF3PXXfZSqZNcsomZGRe
JvdOA32KKt61m2MRtsCHeW4cIMliHknH+B3A17X2envj1/fvV/K4Fvjf+cV+vUZruYUXcpRn8+o+
px/sb3SDTbLPyUMg2IUsWvrC8arhBBGtCLTForP2WIWhA4w78MbVqXcvUf+Ejr2EVVyRAASIc7Ve
n9fnT2ecZYs3d2EsCaJaD2tzIw9qH12ja/fqfhQ/wN5w6i0JDFa0c5Z4RPk2vinSZyWjj3WSbdwv
A+Oqnb4nGeXaX83n+lOFaB2fCZ4oolDJutRBVa5wgmnNpu239PJxr6IEwUGin8MxG5eyDJ/DttzU
ANFwSzGobEu33AFC7AjvbS2s+JW3jMWo7d0+P2O7K85uG37qSfHgRrWJFkjFl4SDAMlwNEgx6zq7
IC9OadL1b0UJDKAdtIKYmza6tr3+OgX5pu679ANfxCiTioAzZpR+oJO8lBUSBIDxCm+5ZX0Q5G2E
U8xxM86PAsNHzot4+lCt7QUem3FzJa8MR+bhmgCu8p+uziNuSlX29krWozrcH5RFdqQC9/nzWyck
Ejsocf3Ec/CkM0c3+nNK4/3b+1dJzaXRZtnJYJx2YPJ10sJTRud2o8yhOHglIaH3r959WzEd2U2y
W8WuyA9F5kDyCAPFo8G8bDOk7u3+O2QMyWUkKzrEJFAe/FicHAaEm/tv+kWXH1QXFIf5FfS9qf3t
5yUxRFsLD07eG9nh/hDEfsbNzcP/+9n9K7A287LPnp3iWjbm56xJrwT36BMGen/pMiqpK5npLgOj
xIbTlgefjMPtSFRefdRLs90W4N0mKf/61+s6yn8+z7ufxQqAk1GlZHBn6cuUq3BTOSZGpjokp4gN
DSKUpvIDlU9+qLF1pnk8bdExmiw9ZohDiEG1mep/f7j/LHCqlJZecdTmd/3+wDyW3mnkJTwONhG5
oYZEQuis+p2MoGxVDQma8xP1jPd/agf/xz/8NfWdX/+1KMeKDm7z7tv/eMauX2T/c/47//fP/PNv
/Aec+6qoix/Nb//U9ntxfsu+1+//0D/+ZZ79r1c30/T/8c36zuR/bL9X4+0771rzd+7+f/Y3/9v3
/wzZH/mcizTs/0/23+fforf87e9g/7/+zv8B+1v/cpCESyZ2OAcYPiLG+Qvs77r/whnlzFRtpPY/
fysvqib8X/8der8jPbwwDjMvC1Uh8r6/wP7C+ddskvFQ93kuwm3H/a+A/cmGeqcURLEoCBGgikD5
TPKU+U7t35pcrFM4aKid1pPVblNbkGcdR9nFZytf2J6OIZFRRR2T7mTHcKEsfN9yNAg6t2JzJQZr
S2pZDxUmChYag/oDNJVt1hIfXFdvTc0gf0rML7ZT0vzIjcfKNq1Dl0RvyglDsh1DzJjExDDMw3SW
Zi2VelaQkW2H+onkDURnxJ8rglb2zfCRWVYCV23aguPs4MMFh8g1q1WSKSTSDjg3kRUnL8W8FI64
n0f89XrRV+ha9AfEyVSBZp6Q+hZ/Gc0G7oU1zOIwH3YosTxl0960CmevZ1HLRizDTK4YTuErBZwP
Wc1sR6yB/mqUzmfODOFmzAyW1So9kjSJVNqFvhH0Ww2MCxMIo3gw6nVVFYcSmMI3lDuf4jTj0Ie5
Bc7Jj450W4Oha50e24IcSBI9vJUZspnGmbMlUQeTuqbmaanFWzxQqXSMjeharlOPPBxfzuVtmcFd
Z/jpfU86MLWmc8pSPIa5cdGD1NwqtIyT1atXqfJVWSY77qfwwTeG5mzFLcSerl0CubpmlZWuzcL6
ElgwhkKLfraT2GpXBPoTQQWhQc4SevilyMpF1XDMc0NjTbihd/b8QX9U7Y+4uXimGXzoB7dYZT02
PETUX1vLcQ693S4RABKI4kXT2cpasjWd2xjhRB0zy76o9DGJeUIgCSs7SXGjz7DZGrTWPmu0G9ho
Y6mK5JsN6Jrk0LYC3ePBgdB6qGxOdivYTRehYUz0p4ieixWbPxq0xxp+5TK15/F8mX71Cy89xE4J
+4Kzn8Ems6KdUO8iV3uJcmJ4iZp4DPFr89FxQIrGIKfJzovOibuvX4uhQK2RjrdGdMZKFH2995nl
UUOV85a59mo6ZZrgnDzURBfIsT+Oeh+cQS7QDfNhU5Di+9QnRfmB4JsR9I2bBu2qpB1LMJpG8g6E
42XepA3asRLzVJvi9RrxWLf9DnzKKxOmp3qi2Qhjq9+DXdxoKcJeE1fDzvZAcRroTGhpLAi2yGag
ZXsIMyvdxCGANPnZ6a3huYXa7vnk4kyBOe5jtNBuqxFaYWpbqLxQlQt1IVKkWw5gEJEsYdei2j0Z
RbKRdSqXepZy9tDRlkZ6/cYkkvSZUV9qfczgqv1sxgT6IQslDCvmONaUN80N5ClVjw64jzOpGDC1
YjqhstPjVed8T4Io3vdZtyJNxNwaliNWWhN80VLMh/UYbsEEfdWS5BwKbdxCe9iZfN6oUhkaaBox
XLKSC51wX0629J0h8uCzWQojRh41WiTp9tRkKAivYPTCHcJr4LywNP83e2ey3LiSpelXaat1Iw3z
sKgNQAAkxUmi5g1MUkiY5xlPXx94szNu3qzO7t63WZiCoiQSBBzux//zDx5I+tiRwb7U3SugNUav
ZrTN2If35vJVZKYKPKwfw4R+bDFVlTeG3X2v9d8pptLA45265s8C2gjQIgyy8zrVsDPdUB/qo8Lp
UrsysIcCIwOQrsQGK5fZttAOLkIsLylzSPQi/TdftqkRmJuoXFLXqNZcMC00XayFaI8D6Sg4IymY
n7vZ0KP8QsFeSThr034wnH48YO40Y245bZMQQbSAQnGTFPU9McMzElIMNfuEvYimHNWMqR3HUrzi
iaobJOVBrIw3LWBfEGJ8NgovmdzHXt6nL4KKQpbgoQGN/VwQ3KbScYPq0Slz+Jp2EGomkEqxK5gj
9PIxEq3XaISBUEi4xy/yYPqET32EtXwaYjY3Q1o+m3NlbNtBow+eFttmjL+lshzvLauIHHUxH/NB
QCYtdOa1pGMSElbtK2V4oXWM43q+QNASS1dqunFvMY9LtAU3KZgZhtS43po/oRQH+1Lunyrg4Xst
/ja7qfP1nObLqNVwgjDpTdT+dcnhwyz6q1Ulx1LMHlB7PnRi/Us1IXXFQ44ad4SpQF4KNyfWAvN0
lsTWMyWqsxA6jCML1eCa5lQ6Ue+Hi4gjP0HHlYivCAL9XjKeikhajqbUzvZSRQKU5ze4hmTlSgIc
aEvAjmj5gIhQ+YsUfSsLsHZi/JCBpu8ya1cA2WxMINy5klyMSPt7Q8lKtttnjDeXB5WusiOngduD
OHEWknnbLIVFyyOmIT9qZxySNFszEJ6IWYY3dWO2LgEZSqj2zjQZ15A2liyI4lmnU6dMGkGQGc68
xAJUdiQuGEmZy0eg4l+WVumzTov8ZFUaavCcrIZqqh7yiRCsFDQaq4zUI8OaKOVQOzZ1cT/Kke7k
LVhpb1WlXeAH47Zi9Y1lhXhoUpnZP15N3vT+Q290aHF0bc1cBsUO8AsgJqf3tZ5EwawIcSbGVg+O
60zxbpV3ijh+0v0/iUktPCsQwHrV+hyQCrkdQJIP9k/Odk4HrCiLi6ChkAxZb2Nr+ZUO/Wcy96rf
qkmLUXyBwXiS7JOQ9rCcR6sx6XVOrAnzDLHaqGRVw0KRxs3c1Y8igBXBQvrgagoO9uDK9sReaiMX
yyM2uLj6ddmlylkLhbldQ9LFYBNKj1EFb96amc46nJuPTUfmuy7oO7yH0k2U0EWoUiCnJcH4bcJy
iI2Wb1b60ejEbYhWZIMzrY3ZFrhnzgJd4wwnIYpVQmJFK53qCza3n/QspGFEskHWmSTJ47Euza9t
E+Z0q/Dzi8P0qJGSnlM/3c14YoUklWI/MKinbsjmnTHIH2z4QqCS3jiGgxjZaitIPoCu5Yhq94vG
13SoCRkGVKC5Qdv1mDyWtQWVoWx+TUSce6VUPulq/Q7VYtimLctIiIrB7az9XHbZNe4a7JHVB5O2
DJaC+QveTSq9qMoW5wytyQACM4kTc3Y1Ca4sLJ9xG7GTSopTw96a1b2TAOjV59VQlpzkmPrNG6zm
uboQwOKXZq5D1MT/Tqok1YMBUtjJkLk9+DfUmuUrGol0lqn07Kzs7/DqCjcQ3pnhK3ZHVVr7Ff7S
dr5Ib0LftRRx+PVYKaQDM0N6MJPgatGr4UahD4cCZJFq4nGFyin7AfQGW5OsxOSQJaLfsfca6WnI
zLRwrUOBGqRckmdTqcVzkh8jwbrGaUcabdwNRJ/OrlqPGfrCuzwxl30348KyLAO258TFWYQLMtFP
Gs6/Vjl6wK7eQPrJStGUQYYSAT4gVaAx1buuqeVdh51SmVenVBWJOWRXO1Pl21o+glyoejzfBbjL
+ZMg7lOD5BlDYTtemDEUnHWzaMwB23pZrLBIwYzSpXH/KxekkqjqpgS2Ch5jNXqkLThgCdXAVAtT
kFBTbUq3K6MI97u43+vrFxxauj1SkObv39+epMaWdmnzoOB/nUEFZqtbp0ym/G3ihgafF5t+QrM1
FcajOa6Ew/XHRdzhqNyL57pXqz2rCDDG+ui/+/a/e27CgpXU5tiwb3+brbvzKtcr53/7KrffI5ZI
pjk19RnhRQIJlv94Ty2FfWv//r6jhscTCLbcn37yp4e/DyrUFXrSZoPF6z9eTRBkeM1hKTuiSTH1
x+v+335KGnvsvAB64H/m7zNuKu7vd/vjE9xeKq16hrciWH+88e05uuaQWYyUzpmact0JfwG9ULba
bSg0CsTw2w/KdQTcHmGklWOTyHL2+wdNw3SDvAIyEc5HjtRBusIfjCEV3ZCJZoWKbl8CsCtsG2he
3vCNFVNa57s/vtyesxQg8rAADMlXWAQ4Gm8q8It+hUxw6AA8WWGU9oaoiCu4koGyyOsFjXJGaLfC
Mqio8724QjW3R395TlXNLSIDQH+DugV0TSMixir26kwbfdQI9yDGiAG/3juyloIQgbIa2E/JGu+x
5mwCJMllODi3V//9ZV7fsVzhqN/PwS/DX3bRCNoF3xJWRCtcBoEGdnqIV2zs9/PwMyxvLuVDtOJY
vVGx48bYHOE4f2RF+kMkFaVnaSp9XwBKsLTbTxQDPaM8NNvbAVfrub49+su38jz33oIjl7ygE4uB
tziCbIX3hBXyA0hq9rdH5goD3r6NVmjQXEFCfYUQmxU4bFYI8fbtH8+tAGPQ2366u9Ay2JNsZpOQ
w0Dr9oLqvYiW7WcoSNrooXFHLz0UtnF8IenNDnezV2/ajQY+7LbGduydRPMuy/5l9Hxil23IrzPe
tZCnDlbgSssuuPpDukelZjp+cG1c7R7rSu8A1OX0G/IWZttf9u1Gtxv3bX2zA5NzXdqXtNm8JKZz
wEF69wJr6sUUPP08f/FEv+ENM+BSDZij/CXlrpBeubH9/PASXLsM+CBmSnci01n28Y4q+J5jI0KO
N0dSZzOF/WB5ZNcb1DXOuOmgTG9Imi5JMbKuOWYlEecC8jKfbnyN66NanDkthAC1y6XUvjg9cyq6
y7KztNeMOvp9ms+FNbpL3G0jeV+3KAbckphWwUP0MmBZNp/r5YL9cRC607ITZZ0i58R7B8eMwK6M
Sn28jB6XRCK2hSj7BPB5O+CzDaHHAbPA3IsgMRGGzvjCcaSH3vQ5DFwcG6xEMxtTWxYFMr34WAum
/Kvhpm2GLg/41lK9atkt+PVGIAQ2qhf1HBW+ON5ZswMrh4tASYCZH+3m/kvRWHABaNkOb6V37Dx5
Vqsc8iKCcNOk17Gr7VpxVERnmWcUJ4r/9c0mhG6EC9vlK30ekM20d3j3snUxgIl3+IzOIDrZBuIh
69qRgHor3jEsCElyitnVYY3SBCeJ27ya53pnmucsuLBiufynvpSu7DPfyfcpkl8yuLPN0vnp8zw7
8bNyVmziFAMHYYr6UBxlci6O0V7gk+5JdBgf2WFKNWz+T/FL7Lca59r0o0/xknU2J2z4xjeveOfs
5PNz8MCsaCOgzKKP3l286BGfYnrRn9v2UfTciZn1AKuuOXaCi9lShWefsMsd5SF1sk8cuRNiKvL0
WWqwwpsgvxzFB9pum3gj2tZP8EWxqHG9FudUHSP5rjsVTxkdt92Pyo1Tj2/DbsruO3lreGVOagra
kcBBhcGIhqmCiWDn5gpES93Wsr3yM/0oHLldHpIPhkCvCZ5o7Ehi3iRufx1O+S8g8eaZ7q3ZgUA7
1exynZJnvbq32rXT+igRIlPft8XbGie5Zuut50M9Q6OkOcFVl9hj5y7RFUK2qeYz45FL1jsvy178
8vlh/wpW8i4lW/prbN4xFYFbWcFt3BY/VraZnKV9kConL2BwuFh4moCCP1z+CpE8902Ft9a9Wh0Z
XGRcRMb6luSeLyYMs2P0zIfjJbkhIi6s0T50mM2p64hGbT4j2GBvthwLHFaJLuNFi4amzJ0qeEwG
s/wjDOzl+w9GcgsPWtpYwiEKjwxKFCYKedP0IqXNGmBRFXdmu89uZ6lI96n5VFePVvXVK78wKPWt
3K0bXLV39E8NgK01XMaLk4PQfLaYLPECmnlVGi+XDwPF/ZBB9JN8aZy30hq0cBlg7HHL5/V9CqWO
uaIuCHfpnKy8yNXRvC7SvsbxVOCKjBnkvvGF3ivIym5gLx5JPi8Rlb9eCuQnz23rktfBzMi9t7Jc
0cpvyEYzYQftyEEhBOgL7jFelNgPLBfr3TxzhVHGcF4H5wMZzbmzT3H0oPnzF3ewjvfNChmyIYJQ
uSUd3djm1nlU3Q/lXvGxPKAfy0A5LDmzJ4+4HDQG94O7zt3MsW8MJd7DJ8Loi3l1YlM0u/wRzMAf
CPqVy6EcimdwppkkbwcWEZ80tD4IgZOvwncDUPfOrUKE4PwlepVLX5K0NozmyxNRVVf9bJBGvo6T
uPch5zDRK3sGIUeCmOS1s6MT5wDcDRTDX9TXXtrooRucZ28kjuaRmZOstWZX2ANny+ifOASVX9aw
1nfRNr6akzd70BLmL2YfptKJe63fpCbLYrCV9pK/rhxQswc3dqp11iyemSwJHVsHKihfQsOGz2D4
UPX0s5mykjLqhSe184sf4Z2wNl3whj0XCxhHPkO8UkM331kGdSkcsPc39Socv6fAFb84df2Go5gx
uqAgy24vn7yApDDtavGOVAfuYH7KVH17eyX3kayUB6NyPox3l7MvPBn3nT2+QvF9N+5Z/riOhs8J
ij7GLx745P006yqSomLLPLwsWIdZ2EUu9LoSqvgY2tJeeEJ2YML8wsbuUsmMyDOJrixmy/3CFWVo
caxYJDk5NM91OEB74XIonC5KyVWa4A2O+PXByGO5MGgNd/v6wPplnrlK1j1Xc2Elbr3FSQ/Gfc7r
sR74L8Y727ADsjMnGkke3jApKL54Fo7CE3YuTJqz/ZI8T84XJ0G/IvxgLmEtOHLGecjn52Mx+FlC
h/16n2p3lRthsGlL9ywvGg3V8jl7lq9cxvLA8hxcjSMaYQRkzFE+TP1inZlgx3I099xl+YGXTT6i
4k7m+jlyCB1tyzsuPkuZadOXI77PYswwWNiT8pdMleCsHrNo+/rGH1OjQILEHOiOqTLcFcs2JkHJ
ZvLJnpkGpT13Hv0S9Puc9vqVxV07vvEplHc+TRjbrKGcWc3uXOzKeSvj/a1pD8SsCe98AfFEZoP5
+SPDPt/NoYu2SmBAVy7XhaQg1Ys+Cu2uZZ3cda66YZZksNLz4QAMCBdIXDfKPfP/Gra+DlJ98hhm
2Q+HxeLPW7AVX7Z9s62CS/vFbR0YPlelwDK3hxtM2eDy1tYR4S8S5E0nHPjLWd9O5nUdpapLaq/M
QD8ooh/UO0DjiWJB9cZL9gMWb1LthQ+oRxcS2qcr+AHSPb1/Yt3sVv+i90aobU0bL5wC8kcuyey0
o98PTr4j5D50i7ugR9ltT4x67LdVlFio7nHZN0hS6o/CgwEYuJ04xZoElaI9AH4MYCVR2/J7Te+p
yF6yKN7Cf7zD1dxAsbKpoX23lwbagf5Y0T7IoFXjvaMdP8wrm3S7gg65lcg/yzDwtS1nhGhrPOHx
jybUz7CzeR+58Bi/0ZEWkKsKhJ9qTtp1OyTah/XkE8GzlmgepIqXLAdZ9CibKvwLHHO4k6+ydNDz
M1MUunt7/Jr2EpzQeAUB4CvGyRvL6cjLQGBH/zNA3T+gFHcDr7SOFaFTRyz3Ki4iDREkRrTZi5M1
we5ch4FZHqtmxYadJ3SB9mKeosab5wuVuTj6cnmMGK5UxOqduhEVl3CMisqV6/MQHrXViRdj7G+T
vf4zS6vxlLCjZADjLcR9Gm5o/VDTrAPsAIWON79+MWZZzqmzGbv5FivM8dKoXvs2zA5uuh0ZhqKf
odV5nfuduAs8LnS/BgN6k+qxBhakupmnjm/vJ/MkrbQge8BPU3F932eS65oH4alpPEZa+cp8xQiY
RHTmtjh5vXXMKYfCTYwnOeJnN/WJIVqYBZhWZmcBACMQGoGeuVYrkyP+MmNfEV1BfBwHJIg2Ow7G
lh+Vm5b9DssrtdtKnDEfi4S4IYcinRWjRdl0yhpE73AUXCxdoV0OjaMcp3krh5v80H5N7U+O8bZw
T3evIEjxodP28qP0TpStqxpEpzEZs9+46yBjUhozIWPEh2tvAMqO7fwFCfsZQfvW+MR4iQ1/9FbL
upt8hMSGs5WJrWuGJ3X3nPr8YcgW1YvzB7RvnApzl7+jAZmMPQHcSeNGPWGVDhnfGV5H5/geLaAz
uRDHE0yN2X8xADsornmMiTrtr2P71nG75z4LKVVr96CjMKQH52BuK9rVCTL5F7dcmbjcxJB16C7n
zipY5X6kzUAhR6BhsQP5IuznBbxpBo8P0RzZ9Vf3wzJl3FmF27HWHZlMuLgRQtL0WCabUNhm2L0e
xyPgI83O9l6MnSV/p7lb7+m00D2JPBEAkdIF/yzUNeLgoqOPiE9ydVpiI3CtvoPq2Y+QoWARGfnJ
VC7iWy2sQ2jiVs7tof9loou+wOuPVC8XgGNhCF4gHBX980inW9snwiuZSAvcaeUooGHSkIH7wnM5
2hoBzF6AMJ+Zv7Xj6XWCpiV3TrsRyUm2vnWdWeit1xwJYVIJ4d0heZhE4L7wYAur/X0XnS3xg4Y6
H0XHyqvYhlTPZB+Uri565G4/PlhO60WnW2ECk47N0TvyvMExHizNz7/Dp/nCgmctdOjuVPEuAdmV
a2bG7QAQwKqbQzjri0OiUIb4BE79CgHpH3C5IcmLZdAuXoTeQ1ocPAZbNt1TT4IFLtSlnu3FxKjp
/480e+61hxZgWN0ktZ933Ekdvuz1u8H8U78PBKx0ITsn7GMRobSYgznaQ3APP0/5hXgrfw7eyQ8D
EbHxBUiu4RF8V3uwevRQn2iKhmJX1T5URPEqLXAFsdg4Su/BwXroUJLij5wyLIdtkhC/8s5lVodd
7JvygajL4DrtmX8YCobNK3GtM4QNBk7mJ8IA7OZuHu5j7RKOj0v2qqKfIeUyit4UDgBE1ybCAsN0
W8EZ0USp7TTn7GuB53tfvI3vdcZWfsMKzCx5N9nsXw/zZoZ6tycrIbPlAo9vu/nk/+icneWn7kIj
psUbIccq29aHszWcoD0ESN5gYDNfJK5wzOVNjMYUpA3iwQczBhy8RMRN366BaBEsyS4ZpYdqp/u4
dzHD1J0dvC/edNAOEbOb2x1CiZlw2BSUBx+mfwy3y2PqpvDWrIioRs7IsGsN/E3fYS9s6tqNjf02
qaiV2e85S/TRCuZFhO68qXawZd8tT/KYM1nM3fo5NDfmUX8CZHFloGGRKAd2GHvYs91Lh1G65BV0
2gHu6KNanohOif3VNvIkahQEyoLdZMc4BdxP70IKeuss3CFfhr9v6/fo5P3wScbfK9mkfppsNIC5
M7Op+pYeSeTDtn+bp66yVTb5A0pSOzpETGcbKbGFO+2MgeFVZlbAwHo7HUpCLsOPlbLN8HGa12JX
0PzZBG+1L9YgAH7ptvq+8tUDYkNQ2cs1OGmb6GCcBSAF2ziTYXsnzvZ0jbf4bkdUofIBL0y2d+d6
2kyPsZt5+uiEy6v+Fr73T524EdHBbeonlTO+5YiR9C0HhGPYWtWTzbL6Ij1o0BaPM87p8l1puk17
5UK3jsnsYedOUpAz6dHaGoVtU8LEoNjyy+NY3+bE0rGY809VZ8s7w21ficxgIL3RIQt9ibOs7OKE
+fuuVOFhoOR1+/q9ih8x2uEulh5q9YJiSyKIWd2Z0g9Vl4kMmEWp2SVYEFF15zl2EQ2SiTe2Tix/
VAjkL1GL5iWkj2ZyBFrC6/8lFncCRdEmOZhusV9IjHXaHaTqlDnzLprQne5JR07CXa4rbOfJ9HI6
pz+MrwYUBGpa8yU/xH6umRD3Zr95gaNQhmTRO4Noh24l3NHMYldFS4dWG0RyHVs9u79XsX84yhZ2
AE6Z2ypyF1RB3a4gdw2HKcMfJe7W5Ilykx36/JrKm2V2KfUr17Aui3QP1C/uinXPDpMEDT1MX5v1
HzRDOM7eB6OAPDTK3tynbTMn75BHM6dzo1O0HX/R+mPXVJBZR9/EDp+ygb0nnlYvlr6HYmHHz73h
hcVWPZZ28LbO3uFTR2vIVrzplQzdl/4TfUcJ/L6RvjTQk421TUmltpwA7V17SOf39mdNuFVgTDCP
W0coonntcF/84FTNHAe7gIrjINUb2uI0oOT2ABwgA6NELrmiO9pM8IOAD2AAUSEwy8PowHslecUO
I3VanxxTbWvuKPKvS71vnfwhZmQkXlB9lPdk9OBuT2Ig/CfAIesUnUnBkIpt9mKyVo0OglMLWuUv
3FTclIjr/tAqmuJwGot+M+3jt56INz9U1t1L9DxIfi9vNHLbHlB6DWyfrfqtegZS/eqSeyotwc/V
S0/urnqyyr2E18WEp365bJk6UkKc7ABX2GE3nqQX860XbL/22d4fuCUVb7h2L/pbxCxKS5xERGS3
Xq9NW4wl0h72muZDFei/OQPsAn9yBPffmsY5VQ8KOXt31hP8UHk4ph8y+97QXRgipS15Mfdg0Lg0
CaAWFy/VZ/VZfllHbd+wswfXOEMXgC2g1NeMG7qfnAFCM6XKd4KiD4f6+GKdlDtGR7zFGdj0tfNU
3YfgC/tuT+BMcOg+46fqpXLXquwcPBYKXpjnkPgrxZYmAqCD7xpX/wVFXY5G5TGLvUJ+MlG/f3e2
kjjLNrwDGjBc2XAFV2Vys6kAmIC3sT98djamHtw+vGpE0+1u2nbbCS4CUdkOAtTJD+8pb4/WCWH5
Y+WhlDZeF2A0T1Q3SzHYkDeuD9YpfKdfFRGfJb6JVzC25w8aQPo62z5HL5RQCVeZtzWI4HkyL5mF
pwNUFJtpf3gxTlq5ARc/K8zkeIACftqJJ7OP9/Oj9jL9kgF+35WH8inY9WSLvcT76ZGR+F0nl6Go
AbSf1XBvPDyqAp/tq3biJ8k2TgHsBhIfTuleOPWsyAyF4JJtumWDcw3hIE74jiNdZJ/TaDvIriy+
Lne6o+8pzkA3Uvm+G4NtOhLu/miUwqETUAWuDaAQlRTI8vpwJPYMV6OZGpIkMS8ciRQQkS7RM6Lv
M/eCAcFroPUx0gG6PWfV8V0Fj8e/UXCjeSloja6sLrkBkiSybHZ+/yRf21y/v1XDAd6D+NiJRe50
a3fu9ve3L7dfJbSGV5phiMO2rJkH/vnvcc2WdiGOeCKNnU7Q6z++hOu3t+eCaqREj0ztA4NGYHO2
w0Yf/elX//KXt9fQSnpFv1+tbILSy9L2CkEZ8h9puzRqt/iL1BDJ+RLW63vcHhJ8Bkfx9tA00lZy
DRTLfjtFd79/ffjHYf5+zgqF+u8vcXvy9jt51sRblhrv9+/dnv/97R+PojwSnb/8JFUjBYYMS9Pv
H5hKx5vcvi9H6jKpqqzN7SX+9Pa3jw0jNGSvPHNbtSEFJPc0ztI4KIysnNh9wZMqZm+oLAA9BBvJ
UG81zYg8Ovt49Cv1MURmrMUJ2NWiPEopYkZlvLaSte0rtn+4pOMM0JGlDX2igafeoYOydWK94lD4
NNPu2Kryu2V0/lzAo+xEYDTcHfOePDZiBR2FloUlWBBGVPCfmaxdBy5v4YhWsoA1m/6QSxKI8aB6
xFlvxQZaQRoY1lbRoMlG6UuG9MXRW23XzQ0cPPGxunF90mHiJacnxZKYBcvkOo7LXR5Qnol4Jg3z
JpG2Mtm/k0ptWaeXJH8NQ+oUUI6RzZtmWjuhnSgVkxxULiPJs4nZr8TnqEVdKhnMXUp4WT5EU90b
xFGg9xeQeTdPVSx8iPqCJVvqBeHnOJD0qpAPCkcA547z0qx+pall0iXFrkDvu6PRSwCgC6BOYLxP
0EXx9ikuUM3ID24qjc0R7Eh2AHRfWUU06y0MIetVKoBOOQ7CMcpOY2B8z92EDWIl/4JJchRD4zVM
obASmk3A3ZckYfSbfRUIfe2xQP7WRi381f4H96tP2sgFXvUKwnJxiXziYjEL2i4knQFCsZ3usMIJ
uuLFmBN65dK+qec9ZJJdntNnWYLDFMsPbTNcSIZE39/AjiowPKIj1BSQsjov71KnGXVqMaZ7Yjk5
6fIThkCD+airBKsg90IWgzWLbpKN/iR12jun6bOF9CdZ2VmSk0+VaitbM4wXEr1kLBEqUI+cc6Yk
0neV9J9tKKLEWVSqPdb4BpILZ2zWjUNnSI0tNBoG+4uJoBeLVvItacHUCukM030dVurXktIuCrSH
vJtf86oBB7V60FQlg2dUfEshwU9RL9wR2LOZ1LLYprXhTzkwmNazp1LXPjWFZZII8y6qk19l7qiy
IW7CfHyqTFbXudNwkRjQ8A5pcpjgA2FbNG1ackrtXMyqE8Yabws51BtiBoXNgEAM+7XnqZfKXZsv
76m+MKXIElwZgoGgAQjEao5v7PXpPpHDmMG8jJvEsxT1m5HkSlL3HIzmRzfr54Cu9GJA1VjE6QnZ
1x0GaW6j1zB3h5xsPfE4G+HViIp9LuGfU1vAH8ooP0zPTQ6gk1mDvEvoZVZyh4d9rD4pvTnh2CV/
1F+iYv3UaT7s0pLTNdVkWRkzykEp8MaaF7fmmcULi6tOQ/sv1NNCrtReioTTIgYoU9UAW3Bc/5Lu
WxoteROweUAB/gSbvIGICft2rsPjMmgfegF9YSqpo+mILTnSd4G0V8eYy1/JnLtzoPTnVCxNXNZP
kJ/PUp1SfzT4Kash4YXKmBzG/lWTmOYIQNhrma67kkJ3O8KeBzY6+TxZ/tMYhGJijmEbpnnfkODn
DKvX4vCjtssVtnMMj4FtYRAQcJ+UyZ2uty9xz+4il0fsfGD00rGm2ZFhm+BWz5mUa36nLadKQOfG
vcnZ1V5j3ao8SQCRicWdGc70KvXY6fvkfR6llyGC/iU36LdxGgSwijTECSSUdekcIQcbURTrR40g
dj2W8TWfxVMeZVSqY3gpv4em+hV09HlQsS75XokWcVNjHYDem+hrOXB63WhdecD919DktSSk44KH
wd4ye9K76X5qArCnwNyzbTDkxK8yvkRZ/a5V7VNdjCfO+WlpZDxtA1wCErqmgvhCujV6ausxGOsL
IbK+UFWXWCVwVyhYGBpjEe0gj3/U6aqUk2qHxEPZONBdZFVJoQZj0Z2JBOwR7GXLMEwdQRtgdOmi
ralp54hD9iWUZgS5uvtRdeCtOqvJak0JBlM7p1OiTxOX+B3U4OnOCNjyM39ndVnaVapCRoQKZ3TX
to9/ulieL1LH6F9C2Oq4oABBsApCeyi93Bxi4ME+cZO2fk2nasTKoTgrRIDYi4CJUph/azmmZ790
lXZBHb1l3aceLdzqojzaJcnjDvHsLkT9vZzfC0GDxLNuT7CrV1YpgLpUzuxsAlTrY0a3psufhaj/
1GSFSFh5bXWtWJ3abAacOZyxxNkGY5unWMc0SKA3Ce1TtgOIcxV9z2qGwC67QlbthckwfBH3YLtI
BQxoQMyrDhDEhNs7VeVFKeh9QcVdU97GF3FCiBir5q4pUYIX0xpjZWkvYiNSsYsFo7bvAEKa9FFc
5K9yiNyy7SHzOBOeE5gUUT1lkEsMKYVBMOv4Iicg6TiQOBGImFvmCXyjIBt2hVoS09Y6irIX+oOh
YKWiiLQZwsCCazJlWynVSE8EcrRySJ+GMn/hMF7bYgtklOdAtAOAfmqe8r7EemvoLY6WPklRTERM
1xJAe1U8ENbbeoOKbb7eAgGY8l7ENQTW5TRt4gBvoEZKHPycAEb66ksiDPWmk/r/krLHufr+z//4
+JXH+OnhWRJ/df8kD7PIGPp3krJD2cftv4jK/vir/yUqM/9mSjqKMlUxMTPWdF7w76IyS/2biOc7
/yxJlAgWIrjn76IyRfmbKJuySNiFLhuEf2CL/HdRmcwLkreEIbIsWyJrj/T/IiqTxL9YvUuY4KsE
A0lY6qHZ0ORVc/b18RAXYfuf/yH9z3huxr4khYLmxYDVTtRiXNHMj/WSejCrcbCRdYGAqdTyZwAk
bcpHWv2Ya9QDqFkNjwMr09kAwLR00pslDe1HfZzQfrG05E9Skm0s1J4bZGMwarIOD87ONP0AGwAb
3f0ul2D80FCv+xJGqty84bWbQ+mQByeuhBpjBvpZzYt5bqOaFkjT4q6T06crXzM9Xki5UwbgfImS
XrCcSVv7AYFBsu/YexRKhKJS2Kf4bICGiT5mHRYQNgdR5x91hluJrjaPTd2C9oZ81lLsLGeA/mqr
kuyHdOqDmmByqRD6784YxF0fVltaivRie8XOKmH2kH/BUyiyjyrnBZpq3mPXknuEgpfOPNXTnWQ2
uMHRoDTHM7vUrSiVCM1ReLjEsW4TfSIS+S2SSAGxDIphFRa6Y5ayggRhYsccJ7ozSmsI9gDrWNUh
okiD4RQxzkkhPgrbXofAFdKjSAhxY9+p/HHz/5Oc9H8UPRHecdGtl/xfB4iK3YGqMUoYc5hW//MA
ITm2GcqhqnaVYj2KnUT3f/2SmWxgsK3Azndm2looR8Seg1IRbC2x8feT+ae76/JHAMGfj+UvsRiM
VVW1CMFBh6mbhvTXbCXCnERm6LTajcLq6VEVb0RXqdhMCf0llPMnwSq+8Yz9P52Bv8gu17c12KLh
QG7iAfcvAVpLD222jfRsh8TxINZgfwzsdQaOaLp1ndysAkDsHbHpo/EMRi20Y+EHI9gR9/euLpfn
f38e5L9kGN2OSEV0KhGHwFwgrpFff7ppE1Fux7xos50acSKSAsuW1uooAkbSJsuSmAR8sm1dzXRk
oOndWGQLCrSUyCNchCdFp8YdrW+CPzCV0hfoESVakfWlyHt3J4UCoA2S678/6L/mkN0OWlPZ36jI
nXSKy38+6JA7IC7yhIMmqhCJ4rztEmzEuwEn0iahoMT/Pt4oY/2G1SG07pD7MA5EHc8GZEWN/AtP
kcJXrI62n1DSgwpsxApPWaC49STPdkn1RGnlZChGO7INae636X74L8LOYzluJuu273LniAASJoHB
nbC8o3fiBEGKErzPhHv6u0D9N/pr/h2tCUMUi8UqFIA8ec7ea2OggCw5fQS6u8aUyIEQ5KQao1qg
UAz6YnEv/IVZAKXuL+94uTT+nMWHz//7f9zlHQcS268vbTNYAj7+/R2DviYfNDOTQ6koaY3cofuQ
0Gkdnkh9FGdcwzgZmRqYwkmPljPjzjOsEP0gDKZ6kOBsbdrjPfwq6TWYBVt3SyG+TkZqMTEGj31D
TZ2G1zrMeghf3ASCGqNQmYfvQW0httNNdnQzy4RWpt8bUrn2rUHrp6L93oRylUTOxunDv10v35j9
vG0SQ8gocWi48VV+u2PkVicneh8pzofgsQr0wCGfb9ow/zB0qHfN73Kq1qWwjA1h18AiK7fdtBvZ
RfM2wByzHr2TAjO1KizX+Utuof2fXhuvTwhCOv5D2EoLTMRWrZceGlId2kwe57x6JZyMJaFDEmJI
m0LY3XwtB6I33SuvJocyoo8PhYMkdMQwYMevai3eOhmzZZ+AXEXeHadlt9Z9A+9ZYZmy5va3u2RT
l+JxJkeF1Avfd2+byGr3hhjI3kzbAldpcdulPUDiiD61VRfHJE3eEgxkl/9+Jlr/+xbmmtKzLLYX
BCp45rdVPovSIYm8Oj3MXkjcaZ7estnDQ+RhrCZT864kB8Ap1W5QNgHzfDNDHkBVG9+nhUNgeIJB
8S8v6du6QqoFLyOg9KGUcS3zy+z+j3uYkxiD1ceIhOMQJksOcxNAgrNrCwZ+uXQOMdPhfdSbJxH4
Lvg30nDkYKyI1vzbK1kuw39cpl+vhIgNTgdfmo5rfTtf04LcmNbgMlVJiHD0s1ss9gWOX3pzw7AS
3IfYl0bHGZNnBIy5quJ6r4pl8EqQ3MpW8gnuIPoQPXtbV7ibyvtbIpT9Lfnsz2u0PZ8wtq+7yXI0
/3G0tLdE3FYjt5LOvQ6UFRxbI1s7iEYNcorf7GY9R2ZxkkkT7uv4AwQeG+RBmNdugjQicD6zlI29
X3/SW0sfRsvDPoHcJvWLW2Hk0TpMsFJVgQNffi56jFjGk9boY6tJdBd8VIwTgdsbsv7r0V/Wqm9H
n7QR1nRriTX9X3FM/WRlSeOq5GA6DPmJpljHpE6eEh/xm+poYtlq5DJCR6KshrJi2b2GNtRUYFwk
g8vhOJT7Bezyl2vmewjXcsgFCbCkdRDBJehx/vsh7yMgrYS5on1Lg51UU3rV0Q5hrZ8eXRMX9Zii
HUmy+d4PbbhhiYgBESdi67RbKF8geYOIhY2AhjXUAgO5d7KuahsFt5is/ZyjkMQr78khvzH7osFz
h/CwT5B8+Ia3T/JEP9qjaWGeTY13rGPQt/tulU/qc8wAijqzpVEgMJt1BBtit7jTDdTuaXHmqioz
AKjESMsAKpxjX32GfTGfMq2vS5FZN2XP5wj1qHFr9e7P6WUURw71plJxTiYWYvMggmWezaCDKoZa
X/iWkBdy999vAvI/3ATI6WR7BMSSZdz7lsVFuRoOBLYYe4fyYw/XmNUbIyMxqNZVrl3v1i76uzDw
wpUf9iWsKj/Hp9HUW88yriorIgCmhaUdZCMkJcdeu3GR3k4+Nvm+qtn+l78q2yHb3Ilewjzo9lzP
PmFohKMIykyiqYcE9byDliMLg21j1jd13zo/6vCRvM6OndO5cvN8287BaxrF6MlagYCzDMPDhPD7
ODP0q2IS1HMDE2KI0RP/8WnIUBnq4ffQSbV2B2buEVk7aw/EyNWAu1JwLb/HHQFJObOm1me/YCNm
jLog2qtsEa8Y6LiisI33dqP25M6Ce/eY6A958OZGhrgrq+mGV0wjs622s1EBpJvHo1+7weq/f0DW
t/WSi8An69M22blRq3rfPyAzKFXV5RwlI1F6pcruJgtLk+hJxMSTNe1SV22qgZEXdG8KmbF89PKM
sAi/uotdy97kUlxQSdIXyQB1QAZRf8nz/Lo7//v9A1gLl6eUhLxwA/9WZCWG4CQyOnxASwHbDP1D
EUbRpjJZ233Sq2F9khUCOm0Iq3mbt9Q/UVO9TQllspwWgVtN+PYspys5swH7y/Fje//t7raE0PqE
rrsuEJjvWUqT37mdQ3D0wW+Fs0sSExGEHt7yVDI5AdG4qsdhOhFhNZ1gTNkrN90XMz2wP4te3ETr
//6C7D87+m8HzMZ9bEKRMW1e2rcDlre1IfpGhPvRBrXp2l2GYZyyy/IPZV8ar/xoi52vPEfQRnZF
/YsYhPrdrn5YKVKkyrbbn9pfSlV4dsPsxyen+kU5o0+hHOizhF6+JTXuNizmcTPEjb91uS2u8p6r
ordmbAz5c6Txs/YxAfXZGN22MmFLxVV94KO8pHAvq7pKL15a1ftOzbeECHKdR314JIAh2cYRk/k5
6O2d1yYfbRrH59FFAJJVbb8JUqpg6DFHO5W3mgrjCPW0wGq1njrH/4kIQdDtdnA3OvYY7JsyOumc
p0qDqoPvIhs0W9F94M3+oYpZ/KH+Lf3MIjnWacgkj6ijXdx3v/m4O6bevb0Vk/9pt3W5yfHiHnvG
P8qH2l/Gc783bXMlCiiKVZSQTBc76aPwf3Cw44tdDveh6YSwDOJ5HaksY1YPL0BZPhLhWrmbEKLk
cyjzre5o+4E8WZPfGYm1L+r2xIL6ZshhvrNR1TqSloQ7I1ouBkYP+dK5iCbg2VaV/5CWMZ7o+cbI
HArq2SJE+NM7P4D9utR6gPsCucYo713m0R9PyEOQ07D67gONAukLxxvEIRi8NvReZ2xajti1cT8h
sRS/J3BB9zpP3+U8DfSBJmPnk8UC9mpZQzx/5w22s37lJnhdWAbiv9Q9dIMKr3PYm1fEECEzITV0
5/n9VhBHsbfDgjxUkHwkJuO4G9UIamM24ttaFM2aWQZ5wg5mFUuLnRILELHUpOo4ZOJAWTUBdMhn
8B20xOvyuhuA5yceAozGRNQFfeWHr2YC3KC/ofQMmEgO/s/YweheSoyX9ICQ1TRMfAvgSZCt82Lr
6UzymxNGAxr027DnXI7LSh28dvgcZA9gAuQuYo4a2045Reuuqm9oXqCv65Any+5kj1mxD+hyOzMC
DooqxNRg0fvGUlcdm6kNNmh3zUTo5AQdbaGh8xZk9E447cUku+JCAAnihDTbao+gZMti0hi5Hvvi
uhjxlzp3wu5hYoA/wZQ3YpuqNNqhMVnGHgWhxkVzO+vlTzAplDlUR7OxTnHPthF6+p+iuy1DYl41
ugyrwF3qIbPJsDmxxRGHKq8LhlbWJjIQ5zA4pEaUWmxayOw7EHL+lp7LS2iVaNs6+u1ZHyS3eY7+
e+5Yvmz/ueqb5K61wC/qLLe2YWX2l4DIiGebEA74ak/CiMZn0QlagUwC0UchOTTiGKt+H4ktXOAd
MTbhWaN49Wrf29JDZ187PvTl5F2ogeqU+L3AYLzqjeDnDS+6mMXP3kR/Njuhux4JmrnI5UUnXXBj
5dInMxHxYCeZu3vskreZPSN2Aoa3DmKk+PW4a+w4uhZ4h+BGTU1jXTJQl4QcM/dsHWbhZDG5Z5PM
MjaDFnCjuX90CrGPSQA596PtbEyDpTwAZqM6VOilZ557a7yE3qA2oozNO2PUa2t54xU5AzurxzAB
52l89okS2AASecoscaZ+NPZxUbY3ROGAU4mS8CVW87MxYw+VRmBdZr/BCmv2By0SdMPDbD/XMo0Z
vceMQW12uayGQETzFZfVtu7c8uzZLZOyJHNeShF5a9vGAA5KATenwYi2CQkrSjPvtgtmZ8fWnePk
05+wHABMRKsxeAU8bI3+z2pA0ltGaH6MlBkHTZ/7NoKO7xkOrY4pFThj0rcaCyxM4p2ilLyeZLKh
0GDr38yvTsutp9HwCnJgDG34q+jpGrBr/ISV220b19ZMAo3+JplbDmER3PVZ53H2MSJhm80Op4z2
mkSidTk5DZflHlHHY4GB4sasKrV2EkQJlbJrgKUXGd7wUeYHa2g/SP5y6fZa9SHX3Id6o7evaZO8
WhQyhau64xAnMVEx+SlPxG4GiuRimr+qWiJibNINuNd3/apNCWbMBwS2X/614b2snGc1mOWFxBKx
7ltymmqnIbsRNS2d8euvZx07tNVm4oebbBzajUkyAlqLN2dsuVcNeP3jHE3K1HbIX836MnfiYNuF
s1Y2GkfhFcdaBMfc4YQ2+xF5oTWU2zo+zWna3jWTj6Grs4+zFVrY9PuHtvBgPkd2syqC1ttOVjoC
2/TuIQtaNzHtcKl9rCnCyY/DvEQX2K15sIIKyklEyqVhDhtjyCm/vSDEGwDGM6mJyqDpGlZOgNy9
mS5D1T7lGNXCzO5fc/2uCpo37FhsROHZ9RijYUlbPuCElJyhABpCD6rdcr8gOiRHwqrK9KZq3XPp
eQywAQZQrg0C9b3D02QxqxqLYFNU9kP8mzLSOhnBBLob22ZqVJuhLHzyN/elZcu904Bz4ow95LF4
nQNpnWNiB0ipOpqSkF+roAS0A9boOqgU20it9kGZnWr/MYjZPQTTIqvHPOMkLLem6bk4NVFFsgWV
mx7jPVA13Z5MD8dH0hqbMEYeUU61vbc6pHRDBtM9mP2nbAw+kW2Vl8AhUK2gyaVToPUa9lmUhdNp
HjriT/p0Y2YxmoLU9djH6FXlReNN7pTBLmCoWPS/O2UijJyN+9xBxdUVzFCmLG6gtCLyJSvl2HZo
bYtxhumVzgcnD0DtMsNBWqfjrV9UkD3NoT4EafvsJ8Mb/Kix8OB3JB4t4mnVkCT5kC0DD+7jSJzw
JCUBlaHbhk/MhltrbUDk3Hc2jxWRY50FHjg/eUg0bUYuuY5FN2EsvABtlD8TYAOyLVPvZlIdR1bi
cSpuCClFkggZau2228rIm+2S60oXmgFJ5z1HA+zXZomNtObwTjaMQwuAI54yDBDo4BSmMdpqVV9D
VGBMQ+20bS0Hv5T7QEm9Fok3nDVjZGhU/nbqZ00bJv9APVzqjzpq8YLSjJk6+0ckMY+NYb73newR
sDciGkO/6sEhzJ5lABEueudeYUdx7SV4cyKL1ggp28QSogXgGBDeLkvmemXOKRj0qcQdmOkQ915C
JKDAwiKtjTnO8VVv9uv6ZehrpC50NwDHsTQnkXgc5lehcShmkU7Wjl31gFcdYs5koTZDg0hisEfa
t96n5dTP6dDGDNw6vIzExRmEEcJ0UFuceRsQiT+S2N42WTdsQKHu0gTdKh1WpM7QeWIxns1gxDkz
GK8Qzvi4p3f29phzG6zxHdvtfDz4pUDKkpGyoEvSrUO7e4rZwFFWyA2PQ4pmVOsorj8szybusCB+
gUWOBkx86UtadqlHJA/ihK7BWNamwbEMvBNZb6tkjmYSuYybDML+XEuYc9GVlEWyyiRp6qbO3NVY
hLdDGACZxzSTKizEGagtHBlmD4cYHWq0G9EsT212NbJx0rEEi7EommrxTkDTpZkMFN5ZdQZg9VMA
jAqi8+Q56PAn3EqWiQOdyu1aRa1iuW7NVRx+QMS692TxQBIFvOf6SdFvuJppa6xRrKgrB6RRhlq4
LMx9EHHjC2jLXIU5l8vQpD8zJWAl4u2b9VOsIGrQSwQuGGZsTYwAI0Rkrd+6qijvAD3vY24FaLJR
DKVLN9BEILRr6/ihbqf4agrd9sIIkEuiQeVEMuIbxRFLdu+iJY6DJy8xWTqtcvcFWOkWykq/IFT8
kqguMusoVZZvv37w9ZCvb/98WfSsiVysNRCv+SeM941CT/r1OARVrGNfD0RD+f8f8/X91JjJchc6
fX3354EWMOptMJp4Fpff+8efWp56yPwIUG8cYpk0FjnvkO7qpuCj+PdnFqoWxMwvr/h/nnbqxJpG
PM7t5T+/XufXv/785p8H/eNZokCADEjzbSV6+LlfL8N0E5NCPo2QqPNavn792+v7x1N+e8y3A/f9
0Px5nuVpI10+BR3NqCm6RC7bdUeZkBu6rr9hKrzvU9QBgxzfg1zvqVU1BKfIWSGHm49GK4HZ9HT2
Z7OCYs0dbZt2WCUiqx9ubdKzRUqQQRHrbQxhlezMS97SBu1qF6Od2rYO8HcQtM+DQlyjMu1vTIUg
JWkiYCdj/xLFZXCRBcgic1jyzeOSpQ1vRVI0mL+yuruy7P6W/O+W0sooDm0YH4nFKM8Vs3cQr2fP
L4pbOziMnp8hPmcLxgYk3vhxSDKIMH8TGBLdp+ZHO7jsgbPE35ctnsQwcMatf5hL6nNjnN/bBCbo
GG/IeAA3XuOngs/W0O1bY1MqF7byJXfT4UBICZFaA0424J0tRKu1G1ZYaMaziklwWdIHqn6Wq2bK
2Ur5Su882WLd8x5DzpWLOaGEc1NELk4f73zjVguNyZJsktImdnaoJQNydPmuYdxHm5Yd2yqqnHDV
GFIy7eKgdSGJJKMGgunkt7n5kNDqXrez/On3WqCxCnAYxwq51MHj1LmS4jOnZhNoozxFQI/l1kAK
ZY4APFQXhBM2ajMj2Y3QIy80Jqh7+nBdFcZ1MTb4o/wDZLYLfY1301pUpxqHE6LComMfFA84LqV6
Su3QP8dBsU1ajp4dTD9qK7h1mSbt2tSik4vLpR8UNo2hbXHEpAk92uyutsPqSkaB3I/hdEtekctb
ik6xqLa9114PpOAdSiIANq39InpEy15PIdLIrOLV0k630+7csqO+8WGXRc21xGp5JgARyy5n/dVY
+Qj1CwcHHuzTcZ5SfjcgbZDua1KPIRZb8ykTsNl9Igb2c1Ft43KJC/McjVgevzu9B/j8/o58Aly5
iJYBsl+IKkEZEZRrWaZLkhRr4GRoSKCmgT52qRc9w0NBOYFqzQWCKHeOkj1Iv89sLMttYdqfBP/G
uxEJ4d4iPxTWKJHKPa8Yncm8FjIhhEzXt7y17lIwTSiZK18bKdk8ifzV5QhcDHRpVyLRFlwjV+81
gDMgtmW96DINeMZ20xwQVp1KLHdrv4nSBzl+OmZnHvglIqBG8ICItTZT5b31fTOQ/feRzg/tPJNw
PJOalNjdhQiNuk/azRwpllMxv4OURrmWDDd5GT5mkfPJFMlBM4hkcTpkLqGBMbbLpsjDfS99Y0VI
5BL+7DPQJfoaS36AwyarXkddcurbCSHfpQfHUDU3dgqzkc4RkYRZRihCtYlbJgKmK1mI24A7V9Oe
BDq1TTp/+CatM1xAdoGIoRUZZtVcvsCnLYDQ0EhiTPfYddndMh6Y9DCyanvJ1k66R3T1Z9f9MO0Y
i91k3LYzuhbitGOM7GUNvQFOoGmOapNE/U2bd6SPigLZsFlb+6Zx30otuWk4EageF6uwTNCMiKHQ
G7tWr1YWn5Awjzttz59migC6mB5EPeyS3zqMLKCY3hFtHPZZaf3mBBxWwwjhFrTosyXBKlHn70Ll
FBvcHhP6YKgEap72oS04AZGikBdBCDANfrbJgJcni/acAN6Qf1BjjCpKTlXuHGcys1cJqIFxGT5H
or0PyhTqiZ6ec9cutlnyHJj2VS3K+tiZYbpLUutSyXHXz+IonIAuKv5Vd0oejcQgidSgpyrJHGWe
4xS79hP84MarfIpQl0ZLmQqS6QpbbnTRP6a0Lewm/V0Y/p2v4DxiCUfdOjub5L4rGjCGDf5itJV3
BZrzyRXmhmGBLa1PaNcYS5U6F1HzAtCyukoj1AB6KB5r9Me7FI/D2hjogQehQpU+g8iVBmCnaqae
sRfcH80ES208iz+TTV11i2ItuhjmNVaT57rGCmDbw3uIbOJK5BawJD0xup6j5zRzcGpN4bZbWk/z
7B3TkpKiy4W8t1W8lThxRkjFbiPtc8cVELfGR5dyfxjkqwGIiaQ4UV16pRYQxLO09NFs3ibTbHBM
hD03v+kQdcat2RB0Dd31OGchrblZwnqUzM7isNU7o/Sf42hMTg3hHB6FXqNMQJRaUsKHtMuI2Hmc
52FPlhbhVVyhGQmCfDjpqkoqZxUHA/vZgjlplY57AHQkp6ucDX34HjuxifVD9XudV5dEu2+aBu42
UBmjD7mjKfraI7Q9ZYH45Y08VmMfmis2iQnewK5OG+pv+sJ+wpkZB+608UWJsc2y630htl7JfsNP
JnM76K7c9vIIxBKObwiTgDK/8XEUkmM7nYclmswa8FmGjboXHj2NxskfO701PBgUNndPtqoAYfK+
PeSpsE5tvGzxuk5AcFSPdcC+3tcZYLXa7Tc2USe7xKHiZ6k6mh1+gzSZ2A+2uGZSuAgGYuS9q6Lf
oZwPCFXkjlKE2/LAZHvuWjYRClCtSTfxaulQDdAFt0HFwmnG02lMC+yv/aHGl+ZgqOPG6RFfgq9z
cdhkyVNIIxMv9AjsKxlRR0+PZdnTFLaTYVuZdPO4fQ/YnowGD5eMENZ2WL36sdq3XqA2AGSh0PTY
hJaL1CS8cMNfnMK02DFvxZcM2tPxoz386oIDm5YrbRnUNGTVbExwqZvCpQNCs6JlDHNVMqY7N9Gv
Msmx0rUSGAgI0w09oftUl/5OE+CyluPDTDT4J33xvMG5hMyiPsJRTF6gbL5oR3k0CcgyKq3mZIyM
0cv6EM4uNRDJEG4YzDdw3K8a8kNPXESfbgU4eogz+wjpGo+BLa6NgYhccrq5NfTiFUzy1odHSEQ9
ux0adV39VnRkGIoKD0XgpteN9A5tiheRqnzYdni2Dl5DAnm6V3WfHrFQVSTxwp4+BSIl16QI9pM5
3Y8h3j6IuF3b7rwUTCjTAhaJN8Ee4arYJPXE4bF0DUCVkZAK+nVra2g2tfPcBMP9VHXPTcw4u4lh
idej2BrzjXZC6GxCXcyYksQp1AUJ38mM7FuDsKamHeTVAArB4/KHFetdp25fcLGTee0v/c6uewk1
SvlqkmtndCzkzyyNDfsxzhFrXCnMFG6HaE1aZX+0onM1qkfmBECJjaBY0/e/n61b1eLxdSwUT40K
oAhM4bpPeTkanPVstOSwamfTj3hZZQBVx/Wa69CsSS4uhnttkU0gKvqRTN4t42ZUwUPRAUktk1Qf
ad3SlC4TuFNpTTflz3/qnvF6izhISJiCUz4OuJENYNBpbT9FghmVjgwyw7pUMJEZJlYjEoe1U1Vs
YNnME3EjN9UcmMevLzIyiGSLKZ1S0NlfXzxicSGmASWFr6oxX/GlE4BgZ9Ped5CEQc3rV5R+IXwz
KY5DjmVNqRqAFIzr0+A9qSRmTmDk8w/UuZvM1hIxejAeawjHu8iuzuFXsMzyxTADImaWf7FcQS6k
IURmKv8Hs8MdGzDTC4ZSLaDJZPlXqBb/oAVpfVdZ7sFZMJQRbanj8PUO//W9rQu5niKfiWshbX1y
dQrprlaQrjoFEHNmClgm7B9w28FqvVJ+9CIySCu0hCaI7oevv1naMW7pf/35hO5bV4TBPi284UjL
OiVfsQS5o2fjwdHjcOx+MGhuj/Hy868HjSOKt1FAqpjtkBu0gpSwQr5RXHmlu/Jq9h+RJOoht1rG
6GVcsirSjWj7CepF7OIcJsClbFJnXSacjKXZq9VUUlZwBhBMby5fsq7Ij/O1v7ypwgl5O3NA56UO
k0MQymlHO2j/54fL/p0PkkHh+DH7ds0MzMVJ2qiF7KoK3gnD7rtx2X9+fUlZKtYjbSssM0bD4Eo3
xyJN16h9r1OvQINaq3RNFWcRTFC1R+Lp+eyMDskM43K1b9N5jelLHKGl4xY2fPEjc2d18EkRQ8vt
HmUWvTekAG9sAt0jpYqtnjJ1/PpCP3ttaUmpPDRyNeUkJ6SV+p8ffv0rX75t/ZpJisJDUWIVIvEG
N7u99NZkPz53Oa4g1MyRtXRwyIGjuHyqPEgF5qx+sMb94A6Ibw9ch4+IpicAm2k/coEM2Gpv/o5w
xlzN/XCX+6csNJ+d3GGaGfZ0eUlrYl97hWT1Voz2iyWsZ7cnq1MBUgkK7z5M+i34KWw6Qh+oiX9V
EXXzW+Tq14bEJFR9PLVbljfSGO5QYD53PbFgofE0elQgsn83exgyYKXV2mg+SIh5R3x5N7bAg4Ia
bxaaJRz15cmgyQ8Ngpa5EJCUbIWAndJsZqDFqK+gZOSuVB0rOZ2zeGZTt/zXv7509KMYOuj4UE7g
Spcf5rJpdkbKnn352beHJvly8n095dePTa3kph2dl2+P64Meff3Xf349bu5cbOMNqIOsYCpUFmBp
CLjGAWb+btyB/AHULk2QvIYM8chxB/1Sk7ErqQBgPAUK+pG59g2Q2KF/aqEvb0hJu4xh4a2YC94Z
nX8Tgq9EZAElrcFpN0R8IADK4faH9469TMLgWEZZwB4WQ4tr8yMCMwn0TRrGxqqWD1xylvlbk/5w
U4+rpByHjVu1F0D64dmDdUQ+9NrP4jUBcek9GTIEupHbvCqrLAW7kZ7Grhiv3ZjLql16d1FeMseo
1UeDzHNXIflsRLGnkSD2RtU8su2X1HTNznWhJrgQrQUaZeiH5Yxx1Xqw0mbcOzqi6A5Zi31qjInl
emd713Yb7ElW7m7HOd81namOcSgOuDDlYq1td6k/7mO2LJSKKK5jROY7OpHs9ZX1W8qRa9SZ1l3G
JCm1QT2MFS0aZ95I1vwJE5PlQ7qrsncrydVWeN7PLvcv0uvucEXfeir6dNzSJHvSWEfRmVTE/mnI
xM7MsAkT1LUaTIrfqcOa52NUCuKnovUFs2EGdVYxfVad/9wIO9o2yyCgq+Q1V8dTEsToDawIVqTt
g2uPP9JueOVuz1usDo4t2EvE8aMTjLeSoHLNvH/Ox3lVZFxnaqi3fdUMzFxmvUPy9cv4ZJ81nFPf
e7S8aNggQpVrvBOPOE7U0XWmeWWoPF55kfxdV0MIgPcSlh2ytdY+MscsAhhWHUHfbjY/OGxWCleA
oyxebM/5Kcsy4tJl9sFcDcQNWmjFNHaUvB47TBYtFYBUzRBJ92G9I0j+llYvVS6bczveDIbY606f
y5F8c9couUUQpuKYya1hW2/Sjm+HqL9NEQO4ZG5cDU6M+TyMYLMFDa3rbO0a8MScZae5aTLvNNXe
zWwzvMpQkgiXxA4pxsfIYghctvGnYc+C7oJxKpsOYZK+jMX4w8koV2N7uM0qSdgSvQrl3ptD/xLn
/WsZxxcJGyOlZ++mdYAVrXjzJfqzuQc2YnBZOAMh82X5zqcPtMGJ7rw8/kmttWBE4oOYsjM3epO5
0qfXVWftDb9Gy/mlGclzg34fcwRtnbskeejbuSxI2lWdwqwozrKYPorO/10jNK8REgRta3J1Wrd2
94kG5qO3vDfxqDTmURTFPeks1c/J9Dj68a/Rx+QuQxfEzphex4X9I5uXVoBgZtH1z1MgRvZEKWIB
P+ISVXQowN4gcP/BeZlsUlPSZK/s6ykyn5XvAatBJ0wf3tw2y/OgFyF63SKsZRqzk+23Dxb8W6aq
A6ozA0JZ2JlXaHUWGaCk1sN7Z5aC2S1+gRzMti3BbFS88KwjTMJ0hse0UfUOvzij/uYUa/VD5WbJ
6P8l8bNso1lWCws6p+zD4NSOYpVhaFaGexOP0DKsUtAGbehRoCG3ygEKnjVe271HFyznI9MkPLXN
2RsZbLC5vokjwap+Uy+2Iad5amnyeuTuEC/ACbPcswSEuyiMD2YMNJiZFK015+dgErkqUgCivhWv
Bd54KIT60e/S+wHOVEPndawZn+iKCYhB6xcnz2KGHR9TiwKWN7Y3Wn/PVbrohOFId3faNkhH9e85
wrDVR9Z2zO0Rt56iBoXprXUcYmpUNzojtCVy9xXG7QI7ZlUMzzSYbGn+Rvxc6oAJgczuq2p66NX8
Ug+AowIrJw+gOLeEOlwZfDy9i/7RooFl4cFjA5fbd3aGRUWq4AM3QbdKemzF8WBvO9JJI8yxKyDC
RMLbFSrXDinJe4SW7iroQWYN0OAsXgd20yE2bt0QKpo5I6hhXqntD1oTkNywKDlh/VOp8cWhr5PW
cGqq6Re4faLrvZDZFUmFhuqe48R7YmpBE03TQU7y4ZeqFuyE5UOli3a6+RGa4bhil3VtFsYlteaf
fhI8jxGjUCaFCOLgBrgzRUP5bLSsthVw4SgmM4naj4Wnbba9D16ro7GPcZrtqdO9MkzC35/69R6r
AjavvkfXJkyqh5HsF9FjcGb/kkH5bT0TTlhcmGtkMzTLy98mbVEW1x6KachFiZpgSpst2+THuftp
JNiOdNZytih1svqQkwhBPzz+h6K1MI41iNoqzONYGSiBi/59imRySYL2JSqtDoepGdxEdFOvmCV/
WAwF9ktowCYpIFbjtF45BoMIhAkF8aoEk88GxzMNobtNFi3QWdjnaqbPakoycvrYvA4WGb1Zh8fI
d6/90XMemunBJlo6SCvkFRZqPDdUKXMK+H4F4SwsR8WahJWfIUXNqZk7DvGAV0SHw27WUbO32YiB
JCQ9K7cjPMY18vXKY39JBLjF+Ln7nVnDPg+QPSVZwf1VCMzHaBnBciKtwgunjony4U76dQM8FE+3
n9cPKl3g0U7X7yg3kw1sBBrQKktORCPfNczzzoGj5NlLGnJQfapGstMrIq6DmjwZcQlE/hH1cj4T
zKMOIzOxIZDNWS9f/Aoy3Gjx8eLd845i8Z1M/4+9M1mOG0m77Kv0C6AMM+DbCMTMCM4UqQ1MlCjM
gGNwwIGn7wNm/dbVfy/aet+LjMpUURIZATi+4d5zdXlpNCNyU0J4yBwaxKJYJ0uoJc9dqcR+tWHO
ZWUdmZ/d+znque+XUC0Us1VUtZ44FF4wn7MezggXOvlLk0dpzUPUcqFnTAX4C4NHye37xZpR7hER
tQ/c5SFkcU+SyrS6EhF9bqxBkKgUoxXxNc7CnAiWEdWv3TbuneZhiCEbipXbaCDzqjefqVXH5+Ak
ySN6Dj34WKXp2RdfNdi3B7ZfYzV1L4Olqz2uCKpEfN2HMOeSSwbPeHSa10Q1wcP3f/iJNe+tdYff
GM1mdD3QBDa3F8hXFN1F3wM7WFKeqz7VjDQdnnQDbw8Rze4d+TRfvUtcgmN3/l254KyygND4bOi2
ftsTEpEi/gli5yYCjWxOxcbOL7BFlEyCty5Ba7tlsoeDbdPuDfnib6axcyktDZbr1cCfBgnQXRq2
/LPJzGUQNx0eJkfOz/wpkZ0Px5mH+n2Rt2tKttUgwxtBtUw+f+YhXoO+k5lHXG8XiBnJpeJD1ji2
XUXLkK7MfgWZZ3ROhsBilFJOlLmVXxRBLk3nH3PRPg0LkIEis0hJZGaOiY4lxmJcdeepKEyp3X2F
8g55zBBxm0F1GMA9asAyMHZnBKOkL/Fkyghlxpue7H3esoP0GcQbkrli3w9hNI2oLxAPYKJ0iWpF
UNk7PbVicE5K96EZ85PF4I8Kigg+w34Lia3afBt6lXSzrZn022mh85schT+PB+jODfOd5SbzCfvB
FUJAcE1zXcL26u7l4t4tfVXvddB9FKPxR7iTi5aUDLRklbc0JQ1BxRuBXofWNS4uZY35mCIQaiGO
etbvn+4838hWf27qsWDnCTa06eEbptRwTsNjs8bUkgXGzuuSbBdWZI+Xo/u3iFcIOtM8JE6awN74
sv6zeDx982Daxq1of6SIxFhrpt1UXsLYfpFzNt+HEzyqkfPfAcum5/TDKJsn8qY32kpihCwFCi+o
BzxcyWdidxZlGUe127h2hAAK+B4cLncAzDmGyWeZ95o95cxoYG6Wa579LmtPnGj2GaD6fc8hNQM3
rJFhZjGWYsP3rkXd0hF3WLITwRCsg2Jv0R5nTj6ss2YILbHJjsz/gUsmfxiS6b2NKT9SpY5wEcxo
AQwi8r7ajZV7mbVaLdOkaQlKJt8amiMx4wnVzJAeSQiliqhM7JBVsrfbKT7DruCuNMvhybFs6L1/
4kKk1OAorjWr1Uucpw/KG40T6UM/hoQkBnb6+JRS69LnOoyaMEGAVULPrpgRrte4uVMOo+FFFO1l
Hqx9CzQmmnV4IuUZDj/mqxw2Cuyr5bG0yoe0rfxjLSABse/I7mpPGptCB/c8D19NLT+4hcxTaqD1
DJdOnAILBnTDJM+2mzebLdQB/tBnDWP0rLzsCVXx6jbRd3PuXn2VhXTB1Bd9Pb11BSmA8DoJJ6/2
2mc46yckrjUAaPycDcmy/GzHTjFW9O56E/uAK+mobGI6odkFMVbK/Mz1RSJ3Kh+8btnqVmH+CSTu
89oF2Y+UJnms5Qi4XXmXUBpbD9EyWwnvR4kiwvHGEIfJmshRu5/WYpHSUYTM0NlI7DIto1gMn9/W
+O93rKqHcVcAa8KYFPfYQpdXQEqmydROhsGl562N6q7po8alRCwtCb+EygqFOe5PFCLMgRlShG5+
1wvvcVQzFdNqofg2+5nT4F18LvBt7GnQmZ63HD0U/TfpPn1/VTd0KDQFnlYwBYi9a2qQMYUgBhVA
8KHD7vUGhAh2eAgmX4AwrKkKgIRbDoAh0boQxOv8Sn7uRrU+wpEiBJKFOO7aiN7h94IXGNr9tzXT
hLKVzNULvT47syU9snu5FFZBsYmbpik+0ykxj5bPMLhfYBx62WftImJF0gLTY/XaW6C1pokFbl0h
YYq5AwCf0XcuQ31YQxvddFutKAEM4Jg0kekZrodn4acjJ2zeyEaJeyk21IEDnw3muST4KBnGbekw
X3KXP7J05LhN2vhUOrzj6KLOFUarTY8DVvloZrPyxW01f3WB1ZiZydGV44NyqLjKnt+exmy/406C
Fo7V5vsryXQl+Gg9UgsPRk7ixh/5GL8kw8xJxw4J+RrdrprLaBLGX2ccxbZqodKNCxuaAgN1hzUE
ndV2QWJktPYfztPVwlY8WJJZnD3VsINC/o4CamuaIoWY7CbK8vEu85xfgcV5VJjdrUmpqE2JTdfm
nE/ZHyNn5F7w7o3J5UOyvaeWi2Tmuwp740WXeMplPn8Mil7Ml2x9jIwP2yW6LJ1zCiMDlVnfR+s7
wzKS6NGQ4q7XRrbVKDwYcB4CxIUO4LxIWenn9/NkaYNTmdSnGdqg7f1OJa2DFPyW7/FdB3Zs/VJN
Lanr8T1d+OysxjBwatbYoRGhZHx8Nzu/dy2nPvhSV5dcAEfrMBD0atD7KqXJDW3K+bCcjFc/HfR5
stxja5q3pfd7shPVcG3YuVfsTE9BUevTWgP7JTig0uHQzGb3QyWT+zBSRpra7jD8lTuDDKiHYlg3
PEvErq2OpkmTRaD8jz4hi/j7xRjVzzQ1kvNsSG9XNtmdkSgz3jKZG0FXZcmlXoIf6WQgn/Vm+zpr
MzsSuunQ7egnlu3jYbHNJ+kRl8pZ4l0cBYyqGqmHdB9JWvxjC29flJa9bXvrMVVcosNs7Cafh+R6
UZkr0SFV7rsRrPjXYX3/GK+dvRlnmhvDjGcIyk95pwXhRoM4rD3/rIeAuDnaySE8Bm0J8C5gx4oW
gcVda0blBKGWICXBvAnZraWgxIE5+4dNQGEwbgRlwrR2anZH/kLPAmZoWP1xIyanxsze8xElaBHg
ZqB+fPQKeQs0aUrBEnW4e/oqQG3aZVxLk3FrqGSQOFA0lX7x7A5ejQznC4ddCFEeAbZFt74J0A7x
va2c0K7dtZP/Nsiwow2iXEpQ99R9+9ZRGW9bzRn0fRAxXmmAKzhiI8ko3sal4XGzfy712o2qgN4/
y+6Hlrs/YC/B7p7ilvwkndHcOvWpCtj6M1kbd0F1X5kgS6Z4bo8mlAgqRfQitouiI5up9wSnserH
H5aB4TqmLHPhwlDqszKG0z6U3RnXC2rbkYfq9/vk++/GhDbNtfDM2ziGvr9huWiSWKm2SDR+XSgE
I0pXnvUwUCxS7DKW6PuUSwBhivU1z6mOuCcjo3FxYynEEuEUU7SCUEc0BlVEca9mJkDCpM6ZGXBg
2RZHTYHcZxhGRdXD0iGV7EyDU1Owxstkeu6C9HM1/w99+VnVXE0IaRF7W0ZkA64iT298Tqzhbeay
wqMESeXfl6DZsfTO8XwThfpCVErBiVXMnI/1vqvbWyFAGnbhKbPSd1z0ZHxNGNGgQlCW8EXNQBR3
5dH6xp3YMlv7MjGwMy0LI7PjyI9v1TJzJvtw5xWGzQAcDPENpFEkiEzQB/Sbdey9DbG6WERVC3kz
EgyCgYVgbj2vRjBMiCLQ7HOS9zMNX8GXk7IYsrLkFAvs/FP08/V7pI6NxNlUdPHIJBpGcPkcGa5/
F6xzSo72BXjvSrkoqgcZqGvGIQNG/XOw4KRCR+MBZVa7pXbZ9S9HmI5p5DE+3xjr5/jPmUgWgWEV
015M+SeU0XTbOphlSivK7NG5lKRHDN4kIApyt4fzPT1JemvZQoHGVPOPcUwBvqMqIAgvmX9UeA7N
CUpy46ivjIHOsdWe+RA25pfWz4lo7J8MKlA818tyl7l+fvQcuPkJZvXIYEDVmGZ5blqyszxbXR1I
5dVI8ycs176SGgwHdUFn3czxgXh77pMYQkqNfBNtP5ezBHmwaQPiAgE4RlnXt+x360+vtgB4lNyP
6xXSWYQ0iPnVtusrTIHb1IADibsxRxIZn8zOPTH7pslRMLUZKEfTevV4ZsshRZVorieBFgDzYg4V
pzQcbinuODcJfy5qPgclPmffLX6s5yH3CaqDYAcL8zMN4pemaB9rEoiGOf1Tlv4xnWpOtdxTG6Ya
W0QzIx9p8NxSXjsTE0InWyf7JeWuu95EreYv6hsGe4u3WiEreZ+QkYTVl8tbUnbguwUCPDN8MzmR
BRzVqAyO3w/seM2tsC+Y5nK4fORt5Cw8VH4ZL3YXfkozPBWuwB1on1IL3rAc5O+4D7lmubhM5b3o
kD25S5T9ynWv5k1NQKo/I+Zdah6+4cil7bJI4eGXf/qYqTfJIo7rvWvn/bKv+Ha0Eb7ogeOuM3Ow
ecZwUya1olrLCe0QCN3iVg6b+1hyM5g1bumeUbcHHrpBhwcGn6/rRlzauT/ft6HxrEbXYB2P/Y0q
Qi7iZq/e4HnhQUAkd78ZBIdcitdKB7e24PL/BlF93y5JLoizrK8G2mlmi3y+CSYEpfJ860mOpRhx
PIaNN3/9Ze4HvRnB4WMs4XTAXxtVgD8aS2zn2b1BsOVdcANS+OBq/s3cpT6sv27Oa5RDW4VROSIV
QjLUxS2fpMvGdL66U6yi779r/dqeAw48EhB0CTNnbXdkYBIUscYQqOyKI2qd0vPQSeu+IJhg+I73
3dUG2xKfw1YqLooQT1Ppd3x4Fc8wVZWfduWcuyLEPrZysvIMlnfARDFOVoGdz4+9iBzQeXXxQvhU
UE6p/YyFmA3vtyfpVOKK53PKCDpIpTiUhunvqHzeRiIbjY7mjqufECosA9/W3JB0Ay6gdVKo611c
EODR04pXJSVCEIooAH7EcgdDhjE5z60NkBt5m08NRthvzuAkNGgF1scmF0eDJ305YNEwdkuL+6zA
tVG3Pxs+uV1eiNceY42VGY9ZD0ApqwRbU5ckQXR3ELxd82C1wPDjvn92J/U2rF1W2QWXYXQg+iU8
pkOTdXk6PeR4u6NyyT4nm5u+c/2DEgsdW0FZ2+LiwIDUAelGVcs2CknJIhgZr9fj9M1HgrXLd/v3
++zGS8egwULBrhvi3OuZupGPTDvOc9jK/BbM7ldZfYIxgwfPSn0O7nDRIcQv0fTiZD45RTafWwuK
fgZwMfKCnEizLiuIFeaeLnPJEMYPQBdVJO9ZTfjMOmdbTymJEWw1MAojD8J9Z3EHndy83E1CvxZq
TiPRFYhw5p4VvzlkW4aHU4SkZ2dOVnw1Vty4HcwvoYMmipsft8bIaqUVy3Hs+weL7/GSBwjZZq87
udnU7rv5vmfitaBbCvP4TdRWd5LYctDh+IcxwTW4SHgaMCOsLCuwmopuPziKZ2xCAYS5odmGaU1m
RTs8gD3C1DIX5ZPloLxpOL4x0oyI+myVX3s6eKJgqqg2zPpB0y0+LQg4FXqSf5A+/59O+H+jE/qQ
v/7D/B/9Gn79j696yIb59quCa3jhP9TvYv7fkIb//Kb/ghNa/2ILa9keSKB/+IP/RhOG4l9eYAMM
8hzPd13PAUD2X2hC8S+e2Su2x3R837ZMIG3/RhM6/r9cGAcYIC1gLivS8P8FTej8dzYIC0HIiXTc
jiN8y7b/GxvE8Z20QzCTnCe9y+uSnUzRInBSPgOiRsbXWCRnL1g6lBLuS4XLlMirOj2a+jEzynNu
TBru1tpldDkY3gBaBisNjaWcSB0fb9XG/bZVSlyJJQd3WuTPBfvX3aTxVEBGisrYJGpIZPFpaqev
zt5nllp+/cdH8vAPduE/kXa2a/6fPyfvlEeGtO3bLoDG/8Zj0L03e4UNKC7uFkJxvGGv2VvAa0fC
FK8yLJjYpIQIShqxirRw2PLShC6dTE+NzNqltsy3Osb26ZnygEOb4VqRZxgtBE+BeNcJR52VsF79
Iei3lmqeuSs/3ZQch+8XsuMpCvD57GLB8xwODSKXU2ZU1IasSIY6r3eVPyLzx+8/XRh/Mq801DED
xbID1EwWSWwTNtsXCd+7+6twZEuS7CzI2+peQiO1zv76AroN5RLbRrMmQm196ZEXnXG0BafFePxf
vywCHi5LldS7fHCiXhCV4WT2cv5+SbOBgYMlCApVZXv+fhlXTZQTx486azCYgxPCE+BX+b6JnY/m
KAP7a2yI0phd0g2aDsFSMrfv9Jg8lFIb4YbiPasFRVLim+ZZGklyqH1xy5qiZqigEEk5qvXw3ZfL
b8utwNY1j2Whi/MypRjgK5xlJYAK2VSEhvqO3KHoQji4/ucymOI/Xr5/zZBBBCchOErEYAc8Aw96
/aqey69PJkUsCrIOlNJUFqUD1R4/8C4AEEZ9XswJEaEBQyxSZdpy9M7f/zYvi3XufxRGS2lhKXYQ
rNWINUEGXbZHmSyo8GZEIudYzOO553aIJoM1Q5hl/tZ1qM7jof1lF4oJHg6jMyOm/jw71qM58EsL
muqViHUn8ORs7HSUu+8X6SNgcJImu4yGl10YLOg9keZv37/0/ZIkaLOBDxlkZDuPC3IVdkVKGefv
Fxn+tZoKAzjzXSg5PyWDYpYGd77HRQW0gXZyWbwzYh4sQYwKmGCiuuwWFmZC7SheMRx2OAOHBkOu
/TP0P0zVY/JJzRrOvurRNvJjSPimNDYEexkYSuUE/m0A61Zh7gagDMYSEcm5Gy/TKrlL4KFtm5Fp
pNeLN+Hn1T6ucy5VfPCI8/xTnw/pBdKDz+ohe0lwM6FpYqGqH1RlZUSOFNdSVdmhFUlEeF94tAUa
C+6NYwCpcWMgFyX+R/BXZz6574UeZhbR5V1p4hrAeubgj54n/Ds/lassMhtDSh9vLA5q1fU5qwRQ
m3gorJaAqkY3j4b8BozCu04NX+Mx+MHvXwdmysbUoCnTPKV3aVvq4zDD6k4995xTWUbViCXUbCDd
2+0+VCTzIezZxn5/Kdomi2w5vHXZ8Asuu3HWGNyW0DrFIVIrFYwXNaXlAQDjcyLn8eIROjW6co/T
4LWtqJmlRN7VDy70U9hHbhXuPJiTKBrkhzNhXcUdgtzU60kRTUmJN7ADI6dmvWOJg+1YnHhWW7/V
g88oviiX05j8bkDdn9v1pSRAbDJX68wit6LERfZ9UPLAbI9uNSKU99rDoqvHPlBBVJkM9l00XLuq
fmFc1tLceQFiIbqYIpSEQWpwAMyhjL0jy3ujd+ZzwzDwJJLXVGrnrIv64g/FX5FA/JqJvS9YIxb2
+JU3qPeXJN/TPd311pRC2RTvaeBisrGsvZmUb04zNad0wh8xx/Cq6Zf/WfGGmUH1lvu/hp6NpqIL
PKetYW/ztniZWDuErfOKeOq8zKFxGFR7a1SLJzyMv+bg2U3qn/HA4SuT1ULFjVrW55K++YCn72eN
cX3XlslyTgTxyR1G+yhIei7hjomRv/BdkuySB+7A9cCeeOwBnSvMY2d2LLbt9/ukt99iTCxHzomn
wHnrLbwsNOI9Qn8cslwQT2MR8rXEsC42Uk++mZ2szXQ3sA6BGlCfREfUY1oweYrNIFrYhNyslK0Y
SRdRXuMGZ3Ct+XAmr/COmSTDRXlqbUzQlIjFJtEFAHvQDSeXxcSldp5K7eKN9s1rlTofLomu+YhY
RH75c3pzQ8OKkj4HnKLbk7Bq7+qTBAmFkm3UwDi5oNElPHTcO/MQsILAEuAgqyNdeVmYPnZsEM1+
59iW3Ic6wHhc2MSNzeJT580+M4r4cUnY/Jg0ipHwRuQ7ycUxi1NrF2Kf+yX0HdSdaKDrY2/Xxw7a
1CBnFMr4cSwRE0xWFlGTtT9sK0X1KFAvOcS+d4AtzukIkKKjh3YSmhxDG6SFwtNgZUAxDZfnmEMd
RiSGf8Rs2GCkyjo28cIGmOlO0RIX7RFh6UAFdmSvdwsg5NJDkRgPGVM7gQauFO20FYp0kQX7WrMK
OhmIMwEwjEe/X/9/bHJNhYsJAVJIGLjh/0bqxv9KZBW97Uaez9czhsTHPWYz014GfpjydqVn99uA
VEAVhPDc2/ojM6nMpic4vQncY7gTaYjT27fbZ1+WVzdQu6EsadhCF+inY+zXo2zvDM29hm3xWtMK
2sUPXwiqPX8aN5nt+bux6x6WBkFJA8J2IWqsLghMkHk0BcQQL1o9miZeC0PJ5qLGn97gvWUl2lv4
+QHRL1yWllsYEVNu6O5iOTSo+PpMTXgp+fhlljsk5PiKRSRFIcZ5BKV9cddSsf0om3svfYoJfLmf
kvCjrcls6Bd8a4TKFJgnLRG8l0IOW7c2OrRijgu7IySOOgzec1vg2QFChVHOtx5mjFEPVTod3CZ+
T8EVHKScXtoJJbfDerrEt97MGXlioQmLh4qMmkZFGA3TbQk9hEVi7Z9ySeJE/9coBvei0D/mQ3zA
3U2okHJ2dY1hfcnc5lfTk6c9DetszM9RqTbMbb0iJtyp7AtmBZTAKpZn0DDDXSBaHiEvrg29hoXN
naXba2jzxmT5Ov7oT+Fqt9SCrAAzmfBnMQMJ57cQQVCoMVaw6Yk6RIfH3EOE5cvgEpDLZInyD25j
UgGW+t31SAWTxCf6bnMdSosVvdHXhDCGRGcWDjSPIPV/QUtsIVEsCVoz91zbPSOnosW21Mx3EkDF
gfKP9C6U9Zh4OGVkV11RP7UDToiu+oS+RrI1tXve47UznxtnfCSHCaE2mFUX7X9ZIjvo7RwOmWAi
Jq1XoB3UeUlO8LMV6bkmtl3Mn8sae4kn8VB7qEDamO7XfQwWcm3qwDpWtWltsdEULKGRSsU1UXEO
o3Od0zCEMVNlVC6hU3+Rima1if8IVgs1XW1fjXC6hn4BBWMAZzOkYm/HijCckFqqeJ+BNxhB/ssf
iGxLXec0GsN+4FuOCp/9EglFD1YTkw43JaCcQjVtTGmqA2TJWqGAazKb+UuXIr0sVRHZXfNjmP/M
NcOipIa704ruMNYwKnPVMkLVb1oH77WMnxt25ChqiCHDobQPFsYmQr/hKjkE2g2PDiPbLDW2dY5A
r2i4srvTACt5C1tHsguoIqfX0HFJ4UIj64X4JSzkYsOwZ1XFesfSJobK4TZC2Uv4lPd1WNb7gryH
pBWIuoAteV5/cZbyrW1Z8DguTijS3TBrLWzUsSXXmEx1bdcXy8UwK8KvRv2aevuV5806UvEj31N/
pT2e2kVzvWYIAfplIeF7Mf4GqsTgXBGhM1XTxvDFVTTJxSgeF8rsJ4w0lIUdmrBsebLs7ClfRaK+
mcAg9X4v9YdUQ8VMhzJotJERU5gCAXhK85oqznyt4gLyY1izEivJV5P5jxZPEBssZBVJuJzqnNyx
GctiOlS4U8ia2LQkQqYJn621XHjuy8e4uGGhaRMSc3zpfE5W8dT5jnmoWCgfpJdd4zmckT/7D/bg
IqCGEkJhhF4eJtTZXFDPt8lJ53V7XHyhVmsnjVNbgK+SuJkLD/1lbDEdDSb8QSmCroIh/ly27DtC
oLEOOPoIyy5iC8FOeJ0AaZNCMgnz17ZsHh1vmk6d9TAV1OMdP7PXOQHqlIBYSRfCeONdDNKYlpbt
CsaRc+KN6kwgBxkesAMD9masonZaO0vkLLnFQL1/D5rkXhMuF4PqwYPR7rqUH1pX7t6EnRUN5lIy
Ahc/XUfa1z7BBTvBuGnEAibqvtbtm12hXhrJHMHE53GSMxrgifmlDLRYoohkHQtyxEfcfQOSAtMF
HyuMpzQ2AbNCSEID11X7JSgxAXbuS9Gubylnoc96r4/lvBF6wKLei01RIAs1av++MRzW02xmI9V3
Nwh5JAYrAMl2Zv9KEHztHMu+rxdOr7CwLq3hvZY+xIIu/B0n0yPjwGDrl5wSbmmXu6L4nVvg2MbM
+/BcsEEm1m0KKyLFLY0hinrX7NhLLTXGU/wZCHlbaYJIdv0G7wbahMQdmTxvloTKMbFYvGfDrawd
SsFZbg39V83Zx5ShA0mwwyDdXpXHZ5VOv+VQypMxH4lQymAMeTGUt2S7G/KsucTTWpRYkLsKQrRU
n94xrvzdrOYaRYvYlA0yS3VS05QTZtay/eT4sy3QMAp9WPN3wvT9YhjUHKbNDqo/OclAxV353QEZ
8G8PQfgOCd+D4ZusXkxvBzIJyZu3JqQv/sHXy7qB1+gXbYg5q+e1UxkYsZhUHLDYJ8cmEz2FeQWA
wiJnwHP0Niwo4YOqbTYO3tJdQajfMKTIjTUKB190j5DgXuvVLw/fcdcXxZOs5ZfjkzBJL+JWHfy7
vRvMP0eNaLzPA2564JwqfM7wuY7GqhkY+R5KQr6cBgKW4f8MqODNCXhsrQO05bHxjoLjCNjj3iiD
mm1g+8wfTNmUc4D1YfFuwuiR62bK0p2OzJAiD0Bvukex6V8a/E/lxJ44IW5sNuwdt3FNq0sNndz5
BegKkC8BRVFygy5NINMk1aYum0imqIDz3GdlhDqzaQfkjJzuxria2kpgxUYykTBHhe0JOW5sP8yj
RrM/Xhb5YrLM3fuVvUtZYm1VqqgB4+W2/lOdSpEJRuFQXNNaFvvB+2CCyOWq8VfM7GcVBcmssAab
6Ts8J56vRnMhDCrcIIotZYlgSTcFFQO3A2UBXnxYxpGsoCMRpkcOq7R/hHcje2pUwj4ZzSUduB3D
ZywgNHm95ghAR2AI+6e7oKeOCySBUyPPYiLWTpbib5kWz5L8trT8MpgFsKmERoRlPEpd7wHecEMM
2RBufA89p12ZaAn6t7wJDqEXvwrHn3dakPNOEbl1unhVeMWPRsuDDNzU1qMt2nKH30Nz+BMbQGaW
J8FmSeXWOZ4byo0JehVCJpIziz6G1buq++CxkZZs2iNaAQaPPBx/Z1YGDcTG2gBVlDTowqaX5zmR
aK2PQFKxNEwmNxtxXnEfx9tpZmeo7ZaOHMIBdjnf26PxWGOFnQDhR5oc4l7spEPYr/Dlp7D5gY00
e4rXOxJYW7UTMr+ksXIOc5wyPrF5IOHgT9y3crSKgxYtNiHj9zSxA4iHnxnc0QyHLPq2a+e5rDGv
nCGjMp7RRINpyqqXObmXvrvTFSs8VuN82XS0VXzrdMzADvJCETo/i4L6db8U8/SX0iI12icvJwA8
9PDhxC3A11jDtihYJPWGQx9y6aZlPzu8gVT5r9qCY+QCzQpXbz9SGtaEfHZd4pATyiG6sAvaZHQC
ZUt+XdjMVjTFf6mrxlst5qd2iJNjWcTFuRIiao3urLr+2Ivmznap5slU1EdhLa9Oq58JRrxH9w0k
1E+/pOse/Ial3DR7T17Zvrmp+5izs/DUW+O5973pbxSqVE1NEaDVdoPieXC4W0aq/rSyn6ouIqOx
2dVYUdnM4bVm8Yvor6oJAbbL+COmuzFUxqhKX7watERKAFw30bWYNSdtdVKNAlo53JvrveY0X21X
/2gCeolF03GNw++lMSyQWMTO05U/4LaRu1EMLx3ZsrH1bEC1RpFtQImbryHsUq5F5W65enRUIlPa
JJ3+XSzyGCwEo424UazO+KUNVs1Bb6CSqJxPCrbtlOHYUH3yjjLhNKssoIlWJmSu7AHvop/7f+2x
uOFEY1ZmJb9SRzzEdJwZnFO/dv8aRoUQl5/ZmIZXv8nBo3CQrwhcK7BwAfJJAadbKbolHtc6JAd6
Y2l4OqM7wDnTp5J38SbNq04y++Tk8lRQpm7rLowRfQhrHxD6sqUP3pcSRoAGGUH1daYDgVgCS2sZ
EbjgaynzcDnPVJIthBePHGg7G0am+oNxSgzxnNErOK3JUzp/M/ArHEtKDtQwFk0HXlG/mtVJd6Qn
yl7uE7Mw75NasnGr/E3sgioCzrBFp7NdDf5BSckcFgl3aYXbESpbvy8X64N8NOBasmgPhazxeiKi
J6eHabrZX2IiCzeU2Iwwl+l3NbC7G1WxCxsCn+VEb+5XYceIIKd6Bdsx3Ca3fSv2FjpFGm/L3puZ
+xZ6VDQ4YsHnyZLdOEoKx1g+S6lRTnMZbbKxdmH4ALQNEXpkKO/gERY/elQzkdE/tXGJ3YgsvWdt
njmI2Dv30IHW6dORMLmfzVC9iq4B5zM3f1xq3a3xWPrp1ZI573SNLCEdRn1HpuyfIU3Q2GSudWhm
zf7SKYJrTJFPrbX80pXQJyzQ7g1LLSVqOJOZ5y4XMSXEvMEkkGTNDR3rQXvmGcIJWg3hfZoCUGdf
TJ61YwaHRvpEtTvJtI0Xaz52x7LSwy1biP5bLLJU8YhE4WAezcm92qqQB6v866RNFYkB2Uw5M6gc
KC35uR2GtkTqwSzIqacZNwM2tUmfe7FNTB4LMTl7y8gQxozA4w2W5CzaXyb87lFjoQtkOs5G3R93
nHHhpq35fXKaoqSOwXVgzo10jpoazPOzsKv0krHKTfP8LNkkX6iSOb5m5cLS7T6zSv+RjGXOpAKc
AwmFqrbyzbiMci9j0zsEvj+Bfg0+O6/d9UEYv9WhcwsS9amZ/VwgKc7Y85x+r5Gki1WtEdsQiAmG
RMDR9fmV5fnWt7GWMon/lRczdnsbPimN43LXh9VXPnsl2EumUnZIR+DGyFcMWT72hoUaGiuPy/h6
X+RWeeBHOQ7IOZ+mjptb+84pg3d0M430Da5KBm1e/xrytr3rahbBYSIlBAePkDvUBI5hmvfpNJ9m
vQ4rWfAjU8MT3e9MO0WL3FHFOaj7NvPs3GdtgBaInFru2kAfVYCyvErFzp0gG+W5O0OeuDdGuIa5
KdVjVps7syOu0x/ayEP5Dcf6VHd/u8SY7vjw/gDrk4e8WVhmCJCqlnEXmGN2CcJ3h53IoS8o8QOD
6DLVe6+T7TT3CL1qx45cGuf/yd6ZNTeOZFf4F2ECW2YCryS4ilqo0lKlF4RUUmHfEjt+vT+oJ8J2
j8MOh1/9MIrp6i6RBIHMvPee8529XxxMk3FCsVJ0xopRkxe39XkaNE8o8pW8O68+GQ6c8kJrtt07
Hlq61mw+VT8/Qt0GrRrfdov8abJ7ZG7/MzMmcWhGvlFFDep3U3eQyVfTFe61tnssJkl4Dr0/A3Dl
HKTRhkzmhgNws5mQcp8jY6VNJVCRjaV/dKvogdbReGApJMayI+YbddVeLB6QNCRgdlWN13ZMvpKs
PHbUSKSTssWPWfUyJjENLx5Jy2/fy8zxDuu0MEjGSezA0v9MZPVkdWVHlmqNKhmqSe/M0c8opOIw
M/e6jBDVqOqQOSMsJhIiea2ZEuwRj0VLdgNpMdwstfrVW85jm8ZBjO6as90c7sYerDsniJ68G5oR
CuVE2VxTxxypgYp1nxiOpLPMp2G8qI4+Jrg4A4gePqA4bKETZPFO2ySDKiu+BZd/FAKEilejEkvI
8UYQGq7axuVYZWJfd/C1dT4CboN64DV34my4PmQboty4BVc8rFKXGqi2ch9bV21QRnJiXqvJOION
S1IuKnAA0UXcfrkG7zNOyVyHJ0KAg3urLbqhg7f8LtrVn+dhmQgraGHNT3eEngpIJe0LCec0E6yJ
bXx0e/kgxrliuOSCKLNSySDPwpCYcSqPy1UUtF2IQMLfAQQfHVJYWcVOMbOzenemX5fdhUvxm+Iq
hvIZ7ZX036fadpjOQMV3qz5IoyQ9Kf2VjwMJLeg2KMB8opsNF093+KALxyW1rHzMSAFCTQkyhEfv
3vP7N/y52wF16HY2vNcGLyDI+/iSMe0O/JRpJ9J69L/qMhSNZu6B+8XokJXRW7rPKJtXbOvBiyWg
P1ATg9PNiEkqzCIDp7/RnZ6UeAN2cJcULuhGx+jPlnDJlY+BCZbY0PwZpZwp5BE6CAevtt0bU0TY
+1KX4NCrH+C+XwD0HH13djc0FvNgqFkECtozab/27VeGfN7G7j4LGdfLqcyCXxWt6td4cPnbbb/T
5uDvErwsd4VZjzdd5yIgXTO1R8lOD5sKwdilsJCSLknVkmuMjctOxscxi+Qpe+rybNmlTYxeAKhD
yE2y70yIvcIihGNG0YSS7jnDNHicEmC02A1M8HXVwbZRQ7Lz/ebYsASdBxDRVs41a0LEtLSbN4nF
CaQeMBqkqngkb5zDvfAbfFQ9AanElG10lX1GLpSrsjMeOwKzuS4qelAZuDpvsGg2poLC9LoULr7z
BPkZIvFHUbAb+Mly51IQsmj328FVMBOUDV6Dg/o0EZcd2nb0mnX3uv8Tcja/Lnbp37XGAgMy7Hjb
Ffn1BL32ds/tdoVwhl8TzXIX0pYbEcTe96b1UcwzppTMuG/7od9y4r8YFtvzAOvotqmzo0R1j7ka
PTVudCvK7cNYEjyTZwdtw3JF8gQC7iuL30eVnQqTpwlUtrOL8Amoyj1GI2fA3hrdw2yXesNKy+Gf
sMWDFYsdMeo+EugUibTbYtQyrX3/mi71n1L3HJHhd+Xa+eWLqvx0AGYLwHCzrm7TWKUbHBUHBc/j
oPGYYSTIbxYA77UxxftFKIoiXJ8DyB6uFIgqlosCBc0WiZgMhmoVQSbGJh/Hxypk+emwnkUgeuHZ
oJNInOhDzeCtusGy0d0jyAOCRIHhZ3sU3hcho3ifTsWl77N+41E4MN6YAAhFximv++HGypZD34vs
0k8/NQibk8nZaNsZyW6SsXnJiiraFgV9vbrqI0SzXndDNjrC3zUrDirfGy1j94zV4CrHbA6Gcfng
tGGA43iHwQVvZlynQqU8R5gK1rp7DOzJJdEhZfObreLqrOcb2aHnaHWyq8dU3Una5SF8LWTZTn4/
hQuS9KE7NO7OJmiW2drvVJM8qzQZtGlIINOaSvudjuh79hnB/Wlck2t5+XZfl/kjur+HZciGexTY
KaUxX2faLB+MK4Ed5OnXoswTNR6bWbSbYz4FB5z2EZ36ZTWh1ELAW2wRAcDoOgGVju4EUnEgWwTl
RQ4EpszZm7SKbtk10Pwv3T1CRb4+i0c6a241snzXZq1oTS+gSSA2hd1XD3ZM60QlBnk1jZccwUUc
mbozNLbpapfgTejzYGSxyl9+Wt4LdHBBC0At7dJLPlnZDwWbLpnyy/cPw0iLi1BAVOkaB3HNvQDd
bMMhtmUqCW6ZTGZm6CteSlcU80kBm6xvveoGE9nWztWwV7V8SyrF7DZenAdQ56yazBVRDTCJaBvz
ppvET+CSN34eD0EaR/elSIvXIue77hi+l5Ikcsy16EjWSafFvMoepP0M1MeZ7zUjQsKwOXDNvpex
MuNIpGlS3vSESvhJ8wTumywHDDYBnbqi92Gw0fTyhH1oCLjdjqBZtglZbKhPFKa8bHrIbJgbUwdb
q5rupZdXh6w19ovvjLgs5hOHuC+U48wt6WOOfQ+Fzmd6IOsI9asUJJ4D/8YfxAFF0yFyrfEGXcpy
8EtYVfaQ3kEUfoSVQdd6GQyOyT6Nuw6yxyyxL9bTMBKMSJMMKnNbZ/Oul/bJb8Pm7vuHqdJdkojd
IJzk5NbEk1RObB7qiWWWnhyeW/jorzEnKjljjjVDujhN7OBp88hWNFvnYcp7+xJDlsocWq7OEFOf
QsHaeBDyFuH4F6egFChL/RARdcG6e64kZ6epYwIyR0evLO29hZ5gjpYbQFcvUSPExSZI9sCkPd/E
Zv7uCbdBcgsyHOYD4c9gMgJ7TF8rBptznpm7ZrAv08TCVNXNyXhJXbQbtVEMe/rO4zEhUXpjOyEP
GXLSQw47rWjr8CGaOHlHeP0ZQw/Lo5N3HqB15xIRa/LDL2AZ4GKx3Zfa4ViLIdEsQX7MkviytPPO
PaYEz8F+m8iiOJOx/oCzDESF1+x8p2iA9OXGUUw1WP7kE8+Pt2/wsBLdot2dSGZFBwUTbLxUNXQ+
7Fi2+CDFAaFNkdLFRH5mGmhpNVKUMlInL5O/yiShu9T5t32xRD+waFkpnjaOxayM+XNjteMd4i8b
DLAtonsmIVR0pQfwhvOAxcLPGHZNPof9W6/NwmreV1Awtm2RHmubL72lWljdwGw/MFu3eI739oS6
eYkeegZktO/m1ji0DfJAsko37GJ34AgJKenbm2ghlIBm4abHPB7omB5K3eEWp92dOx7e+pmcAruf
eKe4G23olYwBGVZzPDCY7O519Uh8ByGXSeIeTVKLA6zBv6T35FiMhswhu1Q5loKwpLtBX91PT/Al
ircix7uHPIBD3fxIyQ8WjXQavk8EDjq0ceZr/ag8MAxpe6LbQpJTOnLNbHEeK59WPOMIamRCQjKT
zLE4hySTX6u2pFKa4nOMnO/gu1jfnLEdmIJS9Er0fqCKF2nBa0rNObDy7pfMPOOIEwgKfWLcQ4uC
SyFYd5eCtpnpyV3l1vHTIEe19erl6k5tsnOcEBVmNRDZKlqObot/U/RJeFxb3lMNJTjp3E9/prbP
/fI4jJV1KF0NHyefgYlaLxlgX9AWCHIwhc6sQ/xwTewanYw1KkdzaAFvMDC1cLplERKW7x/fagyk
CcQL5ViEOcujMdJOiq/DRqV0puJg4JNUHFhj6inUYSVQJRxcDXMh/tX3v//+0U5NtO8M75m3zsgX
sFJ5RiVP69NqH+L1n77/KKId3Qw+gc6rtC1xEQ7lqtq7OPB4XSjFmOK6PadO0HYAZo0YBtD6A00h
ApBUmNRhgIImAG1nOtz9Xz9e8o7P663qs9JIn5SGC5oOcvnrj8jWHP+KK/t/LfX/pKX2afv+B+Hu
v2ipb9+T8us/Can/+hv/FFJL+Q/mBgJhJ3IUzxE+WZH/lFIr6x9Iez1Su5S0JRrHf5dSu+of9FeJ
rVM+ql8SIgiP+6eU2iUAXihFaKtJr301+v1vpNT/kpEHL5DcbH4RQZtoqeXfoiw7lZpGNxmkhc8b
sVk9dhZ8mMDsN/Zv66zf+ieapMGCneZEVMN/uFD/hcLZ4gP+pwg8T3nkVAvPIuURUbj1txevSlE1
ZB8i4Z04Z4DD724ozxETw8igOUjAlye/YJ3/H1/2bxnZgEnFoBNeVv9EBRYXHDgPuz7fzhBK2htB
hGTxP7zk33Nk//5B/5YjmzFwDL2BVwRw2S9XS22SdheBJE+CLn357z8ecLh/eTnPIkgbEKJtKuCm
9t+ua5sbNQzY5tvlEp4BzR1IwFz5pUxsS6/BUkjfxFlrFulTMs+4YG/9YmSspxA7g3MiPADIXWqE
7IEorrblDOVqbKixF12IwPIckm9as2dNNF9DNVibinyO/VyQLwMHAnMUJx0BQ3FUJaCJNa7AKboD
7Xtmdg3nuXS8D3Ge47oasULR6UyWNg2ol8pAfgeMDPTu6eB1lXlyK/sRgatLWsJE8TWD8F+wclK/
3SFki88hpFW2htcMlTme2+nZ8WoowYghJ5WHP277VRsEq+w4jgs6dmVGBEtDGwdJcJT6vZ0ZXy4O
XhhkvFU5Pwua6GPZI9zKxRk2otoieL5VI5W6EGdEdqfR7n4z9L2zQ+RAful8UVzfJnXzhqf7eZzr
oG3bW0OMr7PNlqc6riwSB2a1uMQzC0ncSIUpW4YXC9jlXH70SVvjViXTexncBiTz+Dy1OIHqWr+Z
UcMXAxK8TIz9PFPUFRVhhJJIvsCpjk32G9DYFz2dhgqWb8ImVkba/Co7yuqt5xVbq1yulVUd6jGf
d7ofwx2X7Wg088/SOEt4j7uOrmQA0BcbMKlFibXWkcnOdas3BaIjTaAq9fNXtkzPsSQMKWKMqafn
mcYh0+Ea9ZBEUaKWL+KonqP6syza975tcphkq1MtbQ3Uy9s5S2lfjfVbSJSMoeTeLkEtOXJ4FnXx
ZY7Vqg3Kg/X3FM70bM7ifq4eZINLMWtd3LnozmqBpgEnmSfjR4YQNaFzdOZKg/+kqnau3VJo0Xsn
+2IMeqOGn7VCi3IHu3zRctU80rdGSYCFzWc80fIg1atyvwzCMA8QuxGhMqfJDIIl0eapNPnTrl67
ooWeExvdJXMsEjgc+rF2rn/CcphAnraffoWE3ojVhPSRcWPGf20szpeZMznII+45e5Fb9OIQvqua
aCXeSOOSXLuUS7E1BwjCZmrf5oQ2wFrNtnHDe1ZtefUt/Uh8K0Yxy7pUqc+szgAd4JgYCHIjPkGj
2wFDBmDRcP80GXVHjESHYRPSJKaUcdZobhn+wtAw0uSL9j0WnSZ8RxH3wO8i2LljjQ+5GKOtDzUE
Fl69C6x4vMW3eCWT7a/bt1z7hiEoP7qUnAS9/Eo/m/lE1C6bzqUCI2FolcEQ9WVYYKKXDOGXWMD5
y+y03jdI6J6yYrybOZzDZujerEZGTMSHXVVBP3OVj/7dp9E52EQkTWC4S9F/5QYduTk2j0MPs3tc
brAmpSf0UoBMHNSfmX6AAmod2r69JRzv2Sg1uVwoFGgL8b2Z9LVYd8uV1vJm2zyGedIUhzQNd4kO
o51Yn7hK0dFSBwzhe3+Ar0+GBEkjrp0eB7ztvV2TyRThhujWA+1qMtCG+VVY3Q9qsDtG91tQ0zw5
6w+HMIBt27PGu1rvfTk+D4pr3Ar9ptbYMOX3xJtIWnv+fPDKCMmXAWJveAkH9Ca9GNWmID0cWsjk
blk/1+7YwqG6OK23k1cR9Dsj0KN+TwCVJ8+586IbG3WUx9BMFPIqKpJkJA9kTJN5rmYgBhRtock3
j3OcREyW/O/liFptbldiP1hu1NXIzHOal0XIh0LtZTIoIizA/epaFqph5hvJPRb/aQxKO3zkDM+/
5kt1F/uLhjprse8fF0c+xg5cKd5YN/GHpV9dEze56mE89Lp8NmwEjjqZQbEzuVz//rSgBVTVq2+P
z80wP2t/hYKE91SKZGklkAejdHpeeUOQ6H70S7NjUQW1PZIuUPE+AQ+zxujiTSfiuSl3Q1TTtdcO
obOYwQV3I2sZ2CDnOrr51TKLa+E3f/xFBYOwkUCtzzGzzM0ycblaI9u7A6o4Ey7UVjQF1SRwZtco
zuHS3vYml6KY+HZ6BP0xlxUnlNqiyd7UZBpzWWOYo8T7UVMjXUnYf1CqT7c6N9g1fXTFoCy+YE+x
dqbJU97dM55rFlAH2XEaWD8Nn4+Guo6yxZhPra/f1ksyN2wxNvwg3NfFpiBChRTN5fsDWgY05KaP
z983PHndbyRBELUF+8JHX8RrbmeLfTSpGB+23S92ZJqENhOTlC/cp3W3M9viqtz2lq39LXainzqj
dZAo9A9qyS4oQze9ItURo9vBn2JkF7az63X+sViy3qbrqgZfCieclcGJ00uzyQF5oclIdkhPttU4
Zldv1POxqqGudXUIkFW113QuMV372tp5Wq5tWxJnmKhbsZ631lhcdclDYU/jg1vFRJG2t00pjM1K
Fs/XnS/u8lv4VlfXqHr4v/EP9ugbvsIwSIcKczRjeG98rolO27vCXjZZWtEqnfw/XVQeCs0OAE2w
DiwK8NbjIyB+hKguYFsu68yTJ/bswT+GWT0/oz7epjIxd6yyBqrsgpDdJCa9lWwLFAV6fFqgPZoq
u+9sjBC5bJbAm7yfuqEt1tuIHGNcSY0adoVFFJGaNVKpqM13puBXsal+tmLZ1fQ7wOBZbIDTJeN/
VQcOew47OhOD/QrKMvBEccgHjjVh2t+MadffpBJEYSP2A0Cwy2IQq+v21KF0EBgWiF9ScSs31chL
TfbbaME+r4hXiOsWwsnSnwbZEM8d+feLnq5Q9Iis6kFYh0zDM4A622FsiXXM8bihBl0gqHlczhzP
TepnT8NSoQmF0g6+K/8wqrVpLTFHKSjjNEQMk0V7nXq4yLYq9CbTErlnmnAkGo7dKW1KB6HguMKS
rr0MP1zaWFvkGG9GZ3PWMWauxjwcE7WtIqwtUzF6Gxa+R2PwTtqHf5Iyb/CgZiIWn/aKQFvutagO
Ck173uwX72i4+mIvzb0zyvKmXbKXyGDxGeDs7VCb7pjkTWIwj55vkeNr1ShDE0CtiAs4loWo/K11
+Ags6Dh44+9FodlIHQ0TQZDJizBm7oYnD24bssSVsUxzqItNj26dhzGOPV27Iyb39pPVbryR6CIi
B/pUN+GA8cYe8mpfIeMM38nbmjZ/vYmkIbptFkd3vreN5eJPyRsEyYTJEZwpAMc0MlBBEE6Lpckh
ipGQkmifGuarEYX0XLv6KJ3JPC4IOVG21ivviGla2gG2pgjdZLH7NDvJoxOrdRA/RGeNDCrQHSnD
jh+WgVVx/AF/rA/MN+5coAxlAmqAvTdtMLInKSQXoU5kN36EnovOHLUGhtLAWqbPQfFQhbFV3yZp
jr8Hg0XX4TH0OoJDYvptx86uHpnwcEpq2t8tjyaO+0/Ioczbhvi3y9QPuQ5B62luromTS+Bz4g3S
uQt30M0yMX3S0LF2U5kTNxJXrNtMd5N1yW0MRrg5+IS/7igWikR5Cc9LeJuAVgn8aR8qTZgFq0c0
X6yxRvnXl4BGXOw4XAlyUkh/3cRoY0iNI+1qMsKHXHxGOV92i2xpBwT+Fsx0viNCACEwwRNTJZLd
7IUNXqHkI+uGHCVcQgWSAnH1JaAOscDtQai3db0spHHXOYivpd7jtmKnt4CyGbb5nDAI7yObQTXV
F3a1hhzJUbwXCFE4bJ1IUhoeClw1tS3AF0fhIWQL36crEcYZuz+okji4TdkHVRGcXxvAQd24nIUL
MkQd0A91HbGjw9LmNkY/7TA+ZaC8L037RQBt2WJ7gWGBQAwdyB2xv8bWiWFt0IqEMoP2ujaJqVqx
J8QVxgffQq2oAa0Sw9yQJ5ayHnX21o8zVkUUMkElnIubAF0rx5K97dQru9j2K0tlct07JOGfPQUr
U0yIUDDIVmIam76rPovI/lMi6TxrwdGWiHeUQTbfq3Rb/zDJ5iQF5pTWRK4ONuI1l8OjquGBWCip
2ILiU+Shuc7tsLvqmPGWssYdIz0gPf0fgSRxJ+qWwnZOnx0zX01uaNc5o94JmCR2LoEMe061t+yh
uWk5WkAeNMymo9jM0h1nSoRcdUsuWNtTbDCwiWUPB97M9hJXziFS4d7RE6S31vvZZZYItGv8QD/5
aNeDpJoo2gOeIwCizOIAAHJqxnMDepND7Fxjc0yP/oCe3xHhj/AW5qN4bEmsh/wGyp5sE4QuW9es
BAiTgb+bkqBZIRInp6E88U8fauniwEIFN/rwAyOI9QE8NVab4eC4r2BBO3je/g+Jwe3EyQqo0iRD
wJAxjG98zVvuuAsH4QJtNM+1P/r3q3Fxk9AyiPtx3sJ+KSHSeB4TbvsJhQcBdtOHq/M5QMbH9xvd
paTNoLThtJ3L8VDU04cnhM+iyHNmAUTcjWFJ7e7BKuLqcrt3zHOQKAfKjfxTN6I6wvUF30VOVHFt
d5kIY9+5qR6PkoigpWBKYa98KKpNbk+fRIUp0ngahHEYxvVOyxFvgos+OI2947X3Y0zFqBG0UBQn
eD+oMUymeGf4qehTOevHSM/2fFUx4nU6EMfSM8n7UISbtvQbymxnDBVrTYobtDSXI+Owm2qssSgR
UuXL+YBJgbkgQ5nYxYFsxnvElWYgS+dXadU7bRHBO8BrUUb8NqbAGH9rczm7nGo2tWjeK9T9rCQW
uE733JgEmJOfu3gT0b/N6jEsrubSfGXzTHIv19DXzMRi2u2s/9y/9AuPsi1/mTMGmKq0TnNVX6vE
eK/RS8AFo/gqzIbtBLfpYLGnccwBboU1NoaneW8xguKO1Z/miPGqJIN2Y5dEiqqEJne2att6pK1V
9dgLKtmwq1b1UPaROszkzNLF6OriBuRlfpQuncNsDVQLd4PnQfLuHesSKhIgsOAM4sWYUHAtUsR0
xYs726MFluDWi0O4lUXJ5A0+etWDvHLr/oux1ONQxD9UibptJUDJHFcMWBFJVAOLqjJwViJcKmJX
Q5OqXutO2BjEMT+EOKXoR20QU6E6V9kWRs5yUyMxziPeAVf3Mmnn2iburSM1gbgYSg5pjTogd6aT
6/JucukdXeFe/AWgJVCaWxzhCZoQRtQYNB5qAnP2gGtX+FBBxq/hHlwqlEBlBf735pmpTb2dIG6G
K2GX6AY3iOriQa5cOYtu0m6uKe868nGDnoM9uhEWwbAGOtwMD50zabpDKzvJlC/YhDpCsI1toVfN
BzohYPbmKXkwTKDbMwTCDVOyPzKWTZAevlllZc3lstuIM9KKAcsXNNROnh4ojoA9NVZ4ziFU4uxD
/4v+S1aV2tJ9fq7nxN+v9R0kSb2bcaHSwYBpCnG9ZHkj4voQYnbdkkHU7TBh9YrHMZ7z+JKnHH9m
1zhXpv2Yj5h3yo7owpnQhaGY7zKlfRYU0jOdRB5mlS17zOVBb1nldmzbOZgTlrAY5lXGFAxuWbaR
2TTcTjiuqdpiwO20BI9zMY9Ek1fT0XD0FjguUWB57bz2qbr0AMv3C2lxBxcO802VYXBPF5/Ys9o4
DSJ9JD2pODFZvDqN49yUHIIwsG+TzFRnM6yQFKUtzxxBfoC8LMZ7dH6dKCq2jQHU3jGZG82L8xG3
+mls63tbkd7hrPw4f57Bk496j17M5XH2bxFWaPwv+Wmw7fu8wfs0kaHnRg1yvILdtUBJpYeYhhMx
AiDz/9qrZe/jjKVMS2OqJt9nwxZtzFE3VDiMlBkH49K8VktxKHrMN17Myo7Tnm1vZdbh2+Akp8IH
36nA77fO9hsiWNs5cH06mYRz3k/j+BoieNxI22ReN8dnRvcclpWjT834vS6mzyAYNM5ogL6SKV+r
q+hAgk63Hewi32mXVmsjXsPVymgT8Kml/qwL41eOxI2Ikgk1U8aukAsfYCMX0IYoZJFHwoHS29dA
nKJsdgNYKf6hVKneDqy9VhwKogF9VMutsREu1xTHRLsTaA5WrXM6ued81jdSFNcYzcSu9dkxx6ni
xJIFKZ02rky5/4ZUctcga87gHaxwWNc0JBLbeT+jDQnc9f7qcEocTNebN5CJIShx5+QG6sy5/S1D
l3adsF9A0d8meQlhI4mDTEeURr+ktjD1BVTc02HS+lQV5Ax2I81HhOI8K2iKv+lhWZz2eyFW0kDf
gc61uOe5uacbOr6fom9oCua8M0RFt7lj3A8pctFpupSltQJY7ezBrY0P9GlJlKnANut3H2kaaiqd
H9mKrHP0Jo0/9gKti4BZUBjQe/GlxD7JH6AenIGhgiL6IrEPOVqYW0sTs7fyKPkonLL68Yod82K4
FBD+Yolt42ef5WpdmP0mPZTP1TLtwGWG20GYOENUg8JhhdJlxDlNQJm2zgp1bBXCFT+mPSe4/zxD
3gnVwB+zS+NptbUGiTMKvFtxvFsQxSNZBEiiJZ0gv1oXoGikS8voe/3NZuc9td7c7RigBpmdYTuZ
AgCOxTWZ35fWTw90UW6lgQUzBsi27qIJkW5bnxgoA4ov+bDCR6u5NgExNG6qsbkfbZTGFHsdqWrV
89i5xL5rxgGhxS5hgR31c1vutSXvR4MGdGfiZULJOxRPxqcIYX0vndpCIlTbORbXhpF8Vzv4zAx3
L4Z439T1qXeb90acZo05KG4oyVsRfsgw2Yegizlc7X1864vPmF4lFjQv6b06k3Mj8xb41YxYqLMu
hqSN3bT7AvEXJjt/41X6PdOr9xYT/obeKHYglC7Dp2/TUk6s/E6ifBdZxME9bedd9TjJiyNnuKcI
eHadKDgiKva8jiicWraXqA4hcfXWk1GbrPAkw5M7y4WEgmCK+BoR/iJ0ZdEZQDVtZs5rCAHVbZp3
z4Y6MPXGlRPqew2MlTDP1zTyLswJrlAe9vZogEsB5bXY+n3K5no71tVRJnw0PVXvNAZfk8l5Wgz3
acxIA+5GbM2wwTIHx35Up+B2reKdBJofrlH+cjV/kBkaNFBvBrMgJdwgylYa9WOOe2vbsllmi8C8
AA2QPtbPb+RhnfgXLOoc5Z3qN1JysLCa9UyvhLn5BYDEGy5OLotr75hqUiWu+EBVsZIjGtk2DPJF
CSDne9/RCTVwjqSY+sokmuHgNik4zAKXXDTFtysRz6KsRV6Lgh8S5la4j5V0/R9IIcnFoQgEXYrY
h9z6CTPfQdecuQVjFplquR06vIpAbnkkUYiFA9JxjQjYKxQM5HS8VkNzJOnpzUY9TKF939Jf2qUu
6KZaIpryU+RTAtgrnv7ElrdZCxF+btXrIpCPywEES8HRKY6rcUc6fdxBs/uGbw8plbsZ9Rw6VxxH
RkkYr1jA7yIvxzFhuQNHOjPdx0byobN5umsFy35CTNmmiFLeA7XfMsOP6pSqcVRWP6zB8WDs0tGb
0QUjIZvrk23XzV6GnX8dkcUXX+Pgf+BIeDDIXoBi0fyaBlaLjjycwXsyNK7eOIXchIl+JTOCUeRg
tNCZzleXEXe9k870lNfCtnOOIkTBYfFY5Q52DlVc0dbzFaYskFO8cgEApfo9xxJlqafBih5hMNNA
HUaiv2rIWPybBhjhxhqH/EYY17ZMdWA06gE7dHUB81dfpXkaHPOlGInUbLUpz2JKXtO+iSCn5i1p
t87eqMz4pmJWtzG1fBbN6B7JPKAtkBx0KMObgrOLy4gJc7p91EX2OKihuZNef6pA8h4WdFcH1yLr
azHgLzpP8Tx9tgbEa4Om/w2HPQ0bJ8aVW/hBiUQWHSAMg2lhN2krNt2IL8IOJSsV18xTFbjGQT9p
8VwYSXSC7BcdjdcGkSig/tOivTOkcOx06zn1ey+MDH5Baj+iAGA3mORdJNiyiXu9Q3DNl01TFUrH
beN4uAUFQYKgp56+UbJ6go0giO9JMMaxSTFGNPnyvhd6FAvlph3DayeghDZx8vF965KaS4lv5oJg
3GY9gca0/UbjD0QHDkLo4MzCezBBhwdFNmDVIV1sRVoqmJmI/Ya3lejpDUjIv59z6pU/juZ7Bz2q
E4u+clP/6aN454X8WqLoUZTWlYMWLj583w1D7j/563us1uNWk63SaloXuBCWPYvWtkmrKqjKipnY
TCMUpKSsGfci3ECfDUnSr9nNkPOvgPZl30M/3yaWsM926r/7I2NS8I0YTD3ALRkngBQDFxwC7AGV
k5ZB6NLvAPJ17d0fDo1Fwtng1FQYuqllobWQy0J3OEYKtfMXduWl7Rl9ox7bc4VSNMUYfDHCluUS
SIUkMXUKfJD4gqVNvWEv5BJ0wLH8ld9I7UUaumnsvMn8k1hEi/qxr86DOlud/Fza2D87bWRuUAU4
Qay66e77/4GPtgJuVIuB/pTs/ZCovN4DYJ1zFEhMtoguGsaj6xDgNHI63taASlGh1c8k3WQnKzuq
6WobPLNpV4hNhPMF+etcnWeP1TqyXu0kvGFemZ+tAfUb1gg+s29a97XpgOweh2i7MtTiNKLqYX88
amN6EJ6paFgUmC/N/Ct32WUmqXtaCqC5Qzv/2aTOQZv+wcndXxijp+siZkrJ5CGmM7OPlvSzNBVj
UttjamM5gduHbwROKMb9Dknrxds8RgjdRxA7qbot44CMEB/YQ5fe+Ws2QbMM8POB75RZSDeKYorc
Y+KRweinP7FPRzyTEHUF4vFtHfkB9L0yYdO+VILOgt04QFmbOjmoSv7GlbcRds4zWyPqF8RzlWOa
/1JV8wAPawt+/d6ptcmGlxJDgdFixxgMFl0y/+m74SbtCHNBF/EwUEeApiGptGwOtP4/wzq5Nbpy
lRKatN5iIKsF3Dugp2CWVRS+Rp1hvK3aYAf5cro8Vc3QbybVfvnM5TG50eqk31t38NkY0IP3TgcO
yIxWAzdNUDhixrBXhp4JxIM3RbmPcPTeSjAFo7VmRji0J4T7d0XdEJtuN4j6sxZxMAMsKxzeAXuV
TxO+Xo6WpB3q9rmc6+o0JtBuObFCS82I+/aZfyaOeUYcjwm2Hu5UNq+o6Gg+cLpZu+DTcEGCGxNQ
vivBPj/blGeQw8TGCOMny9Uh6EUAKn45u6eQ/1W6xEQ4nUOwHPTWUv8c4SGdLVREdWG95x182enf
CDuvJre1tDv/Fdd3bZSRg8v2BQmCYOpmbHb3Daojcs749X6gcblm+qiki1FppKMmAWzs8L5rPQt8
y7pnNNoJgxdXMs571NPVOhVm5F8W75V4/AYbB661G6etTG1prcbZc4amF6DqQHGILr8TDE7n6f0O
0PWm9nNvrWsNuyNZXg+RwOCbJjSMep7QscXiEglk9/Q9jrvCn7UTEqRfg0LpmPWXQhxzuCQsoWxs
oB3R60MrXJ4NdRW0Jaza3Dr2MoVOHYEgXRcCTgQFrz3GnFjtpW0xpSZ6TXmVTR7FFM5DSIZNR0qM
GT0lceywUA/++gUuUr1VpCyAHZBN//+3ssgAk8hGEqkPq7oDuejhX/+U/iF/9eu/LZtqUp5//YRQ
vEaevEgQK3CyCLNto3ZwfnmO1OP5sVHahI4SeTfRL7TNlB2uWWhWj0mvoDfNfGXNySZdep1soUCZ
rJPFGwCQSkKwHBSWK1lOLMCaGCL/0QrwIZ/1KYfdUVvew2gwWDL5PWuMr/iEG0LahE2SOsXoPRZ1
v4sDazpyDeEW/x/jWlsZZtguCrGzHkW5gABn4hXw5fCUhXSPkzaIEcB8aRrzWCqq0McwWwGHyIkK
ZEGfQFB7PcSaxNqTYbHJtCZ3oqJ4iTELU0noXyKE5ungdQeRtKR1b5LfHnPQYl+jHPxKbZwx4Rkq
BK4MWHcd+vr4cNsw3qXpsLawgdhpAepXTrXuUOZkkIfF4BYouV2ZLVMaZU5oKbsq9LDJhPEZSFjl
CHF+G2SEGZGXon9V2UEqA08wbe+Y1kBBFJcRO8kKN/hRr2KSVfUezUld7ahJYdaZiBhoZhqkIIM6
CqRY3Sjo/paaOMwnLGxZcA1iI/+mtMgmXUvuFlbZNDQcMCAFjxcYFGk1VbnICaAS0/lNJwyTqKIh
PBPD99D1hrEIqByuJL+2tnTxN6U4u/vk3IEXztEHcy/AM1ruoo6kj0j5AKr0og970wGaUQOwYAfl
wwJSRBls12RVcxmNbCfaalQftPaGSifi4D06QSgXGwqApNuIltsny4YT6TYXxq8xM+M7ggr8M9K2
C3zkxTXajzCg21xmJIiMGrU8rB0wbSy5deKMwY5aa1EmpDuCNaH1VcT+ighAedEKvP9xUXxOgWI4
RWCei6KnMlHQxS1HWtPRLEPqAi3a4W0lRK/StyOcMvAm/bcc9SCBkBTjaibPOf+OFO0Jq99HGwBx
MEIVE4i2o/dmUxiiGEkS6FxZuiPLC1Z+m10ZxNoDvhuPHXRCNFUwqRf9iNOpPbUhGZayT8FSxOpF
Um5m17kH6kgC7JiRtisYabpK6G5tK/SovCod9mtL7deakVA040DuVk1q7shyCjdBjeGjI75yU2JJ
3PYal8HwTze+pSu7XMxrziCWvNdbb1oPsawcIq8wnVjptIfco8MeBYe6VL0H9FAyVsxIPBqSl62y
UsnciW4PChcM5g0pXGeJOqStSVp3pgLb2r2gCWcF9H4nsJ03/XS4NCqt9UpowmupClC4q1K8tlYJ
/kY10huSHXLjjZwNcKDT5KRRvpE8DlQqb9hSz7wKJysHwTSKq5ltwwjXwuLJJ1YddFGbPTUlTaRi
0JMnySR9K+3pC4tVgSesr6Onev6h0FSDJ2qhiOak2H8CsJIuGzaptyFDRJBElnljYqIgXxfGDXlV
viQ/qDoSfLUitEumwo08yoQ8ikKA/xsFk4zTMhdXQ/jcJphoip7eumcJtBZL4Yi+W9uEOtYFbyb3
NE2IOzUrlH0b0Mec/7wp+2ZVWJg5sP9oh1pqdlVEYHurm09NbN6aHl1khtF/6EEQxXN7gegHNPr+
SzQ1BJIEFe1jvzZsfVDJ4c6iwcn7sFrVLUQ4s+NBCDDgbLRuH/QrRyesKoKgOtgeZU5vtBKl8SCz
L6EwEiuruEnfhHHai6KUHyM9InixeOh7JV8D4TCOE99YiPQ94LQtPtHknGpMx3SA8Tt7FvNZl6GL
4vt7cGp3cS97LER0BNUCpYRKftcscmxIoawogGPXCAMdXYDRHTS1o3vSe+YW0Q7Y/qo9N360a6p8
Wpd1T7dGi48E+Lpt1UfbYdZ8eROTfNfRTx6UZO/lZr9spq1XGjrWTkxuAA9EFoEGKGY+uTTZ6lU6
Vp+mF1FwA+8zz9o+xpeFnrYVlLaU8xHwntCbz7V0SZY9clAmdyYRUsr2ZcXSoAclXT99jW1XcBCC
4X6XgVqYgQJNOIz1BRFQbNiTTmRUmSTOarqO+RD9K/Atx1TGdiepmJszSsCPRh7t6Xzt6qoiLNwz
c6cw4WAwIQwuw0/ji2F+H0pErGTHdCHFc4NAuwyaIO65iV1aEmhuq+uc6QcslyP7EBiJnBwiGotq
dKt1qTz640BkK0Uxpu1pTUINvHoF7Wj4NEG7O/uUEUgmQduSKfAba2zAS4V8rNYCSowkjnBtRaX3
nzCV+BWMhtIgsI2aABc5kcLeTEc8lTKVuoMpSvFDberOCNRin4Qd+zzDMLdqp4eLNgzSRSKO684H
O6Fr8iNdQYSqinIXouJrTKpbgJCZkUVeSUGzfNAkZQbdp4QcQPQCmZa4iQ9lbsip1bZVtBe9mqJA
hNcIQuEjQovBYDq2yCLesvZ7q1EPwCCN3T0f6I+MooX7vMVRqg5qv1M9jh6y8dioLY6+gIZNW8jp
VghgTHZBu8dDkxP6ANAtMvNyz87swZ+8DpZbwSlAjrEvB7jmx1BCbaTvqsEats2gYs6pOrIq1XZF
OxYqG5qIrWYAiOxHlHi5/yKImH2hDNXrsS2P45CyNFTkTbGGPssyx6BAMefij1sZ1YMlC4AZ6iRy
MvgDa4/ckJUFsyRvdH/bmlgIy6I64TE0lh0bAgAsoB0ItFbsaRjoxXrinp3NyGDs9obROP2QVKSk
64+/Do7cyUWV6sI6KCfXSIiFTzQUBJ0GWBN6oaBXpEa1YCNarsdJZOOgGchxk6zTV7HIOboUZZTh
gv8wpXKxryeOF4IyEvenq5R1PIsqIWK8ZZ+iG++iCDa0l2zjKcO+Kes7S2+I4tMaV42io5aPVEkS
X18qpdpuyE7iLNT4ibTz81baTR39QfLoKYTOf/brl27+nTdZyNK0aqRYndaaneqEPFd67fqaIe6Q
sZnCkrwKR/XKdKMMo7gL57/49Ts5o82fYRamIt54tnkwyUM4dc1akzHm2ygV9G0Is5Xm9al77pG7
X3273IS2dMyezdfuw9pLtAsDcpsc6C4UdslbeeK4oJ4gDkjqqj8RG+K9gehoYDOUawstoQCMlh3G
sladABzOi985MCtc0U3W2Ur/4A8e84vOP0VGD7SUjKT0SSYz42F6mT3M8RKRnXbMIMhSvr4Z+9CZ
DoLoCO5TBTKcVB02+I8poLYrLULx3diwSilL5RK/64YDzmYiPm492GVsZ5/FFbCSVR6M4hFbm37y
n9TUrcv3rjgwIcyxi6wjtDIBMNYrci4hZWAMT+A5HFBGpxCtMgp2tmWuw4ITQ+JEJMmukcLI5/I9
J97PTZODacCG++DSEec5CkbUJdIeakz9Z7lBWAK9LHgDIjA8qMi0qmWxLdaAkNMLu26V3Deg5MgV
mTtOeEjaTfYExOcVKQGlJGwPq3zdaivlSX1P5J0sLiDDTcFXc1Bu1jZiqLptivbY9WkmLrodYdyA
7ctF9Nq9pd1COQW2eeTixqX6Maz7ezFsyZC7tk+SA9obqe0BpmJBwPGFVQ0J0ZoTp7RCLtI9gI8A
IpigwlhkN5jGqEmEa0QwKMk4HUZ022sepse6t8nfhM6NhhJHAvwTjeznJRawS+9ifwGrz7+LVnS3
dkRQ82zGbbZPn6RH7Zr1S1U/tTKOuYV3ULe4RTsIi/QhLuLJuMr4oxk4wkZkXJf2c7vFGzBRG46W
wj7dmQcKxxwkr9EmGeYR4HPiGF3/PgPDnOyrOpQvwmnYJij01+kG4ObuhnByFRxwOJf3sMY4uaCa
/FGz5X2rbGp/D9LnQLl/odklNofHijXuFTvEnQk4VTY5zNNwjWsfJUbDovpgbQLE1zCCNyPQc2UT
3TAqtpxkh61BkZlX1W6vpZM9cA5HSzAuBXEbPCWzrtrmiQBh9AHu7uVFtPUvw01YRw/aOtwYtyo7
auGGqALPt+/SST56G/amcbnI7g3JhV/VLl0yDdYUS6itOj4uX5SgL6RhPlc7jzLgvXVUWzhDBoHL
1EBvCwIHNUnwMLwl2+pgHIv12xAs672yLlaocoF328M9fsUQcjFOaFzyZ3WRU4v2Vyr+fn8VwHT9
jr7JoUA8AWQcEeKDqBwbV9pR9OlfmcqUd/p8s6AeBfia6neCLO8B1LmIUtPNLta7Fi/JyrkJS1om
pMBem53ZI3dwpff6VZwzs5dkKhzKjQiXEnXvEgTic7kxLxLpux8EnNvVun1ML7OjBynutBDd+JL0
rnClVhQ1PFLKQeKV0MyP+jl6I3oUKM1aO02gd+/wNcwL58TpG1RYk7jpXrwoJ+sURHipF95mooD8
wB3isB5toX/X74JqN2u2G9mKNpG+Dbb5o/7cO8art692gHXd4rt2Am8ZvRN0NbYLK90ZdE/44cAe
cNEuPMzbr96uNc7Jicjx0MEomtyo2z/DiCQ+BwzanJBl1y7JVYiRkdb13754IK4zalkSF8YnOs5x
xADz0COtwa7ODHTFs1Cy1jBoZORgi4Jsg8zW2HumC0/ZcOcXxVPwJhh4jZb1ByfWYdWMoDAXNGNx
Y69qVzoGqI/XUWzru3YfAuZ6ZjBB45iXpln7sDAfixMktRmnwZIV7oR+bQB9rCGVLfVVvfVukG3V
cSlWZwSRw3QULjJ9x3N0Q88tUApeJOkaEJ90GF2Md6pLz7RZMut++A/mAbZ1Z4urZi9chqO1nx4F
mqjsGA4WBNqD99VDtNwDN6ICTEf0yopIBmD2rF2No/HiX1gSXoyN8insa5f3L+JQT8EA3BkJnm71
RGTKsAhRii7FR2uFmWEZvOjf/g6ZuE/zdSG/AHNQ8YEzVOmRuhIp7gsCDXzb2tY+OoUlAmBRsS1r
ZV6q1K6+RX8lbKNXkUd6ljbSY9m+Rfv0TmYzVTsyF/DWN0tObchk4M32fJ1HUKhoINyS+VDs1+qm
Lm1/k45O9G01T7DxTVvrWTLVA5AaGr0kJcA95s2CJEcy6Eu6qQuXlhKaCoNxvhEOtGBRWY+2gliG
Bog7nQLM/PIiW/l2A1IZqM7COCnjQnaaJ+sgQQDYYYLUjEW5Hvb62uI1kR6F53jVuGzd5WP45R+i
3DY/xW6jM6ceCQ9Eu9DaRrpGJ8wmSP2AsrSjx5lyieWNrPCxX5LKMOyQ+Qar/AFgxDN7dGlfCgvD
AJBhC2/U+ZHjep/aQ9wv5GM8M04n9CyL5t0S0ekhMD5UHtOCDZ394ncnfdhOu8Su1zWu9mW5Lg/g
b9+zu3wdn/Gom++UfoKtuSPxUl3VL8FTMa7qD145kpCbnfIunLm7DvjKwOaGGf0jN2ICVwKL5hoH
rmWdon7RShuZNlpDWZOnxDu9UO5iuNXN1bCBSAIN1ZXWEyKN58ZtUO6CzwGL8+nBaR9swtbFnSfa
xqH7hsjmUfuSqQWts6caweCyuwkvE3caoBaHsUcTJCL9plU2nhPSvXeea3H2X5T7wFXfVevUPiJM
nJPmCWf98DaKsLRCpz1Hmgtysr5BzMW/2JCPimeLm7fDoDhC+6P97PaPWrvXgzVuDHlvfOeMbXKI
gSsd6Mlrp5blXriM7DfCpfZUnXpk8u8ZmsuVgNPjKDg+khqUtQbKZNCKK15MwtLXppsSRT49MsLq
Y1pspMwOxCUNK+QP7Y4YARMrUraVz/z3hrCAD0r1aTwP3c6InVlbCa4WzySYqcBRMocwGc7soX5i
pxDlN109NI1dgwEAAN5CclwUX9W5sS5N5HpsQ1+jdCOdmKCQP8nhjaJgdq4fw8cMT+UWhJF/ae8z
cpDGi8YchXHIhqXAxqX4EI1lwKL/pD0OCj4V4FErlAEAl3LggRDWIUEvUCGFD/6b+SofmCSSr+jU
vRrU7lwgHa/5vtwE23bXvKjnAhAFHWE0pRdS1hdQz/BABZMbpHaxKg3Xem3StYmiKN3lCriox8yw
sQAGhD0++tMl/yxe52hQ3JtoHky25l++tsLukX3j7UrVL7xl4zPeRWxYiU6wLNp5LIxL9oyNYzxW
EBK2lEmv2Tpsd/WFbqd3F4TFdJi+871+yZ8jQKquefXZfm2zJzyoS6WBk7hIDoVmFzwsrCM6KGXs
qAuDwXYCgl2hQFkmN/ZxTfbmB4uc0iiIsWV753tiDsU8wPIF9gNT2MI803HzirvWnYRjesEpMxBT
z2vGqQOp6Dtiz+mLha3EGLHz2UrANN2Jd3QrF2jIw1Yg1ppe+4Pp1gimqStOS+2kHdDRR0+jA2RG
fWfgCyRebtm3YviBirHMXqHBVV/tvrYlXhmWJ1R1CPKfgP8LW89l32Knp3inEAPh5NvEIR71YO4L
vGAmu+ClcQge2Tn4r7wzya7LtwUWGHXdiIviAkmgiJzZbxujYF8R+uhhjWG0aVvtwYB9uqOuTp1C
dT0cfIVDuCIdz+JC+9d/lZiwZmayjbEk28XmOnnyJHvKP1+E12J4FfNTl9hg0ZoleCPPYQcVrpEo
IKRmezZU10Et1+YZXpPns61vyGhm7wPa9pOHwaoas43nQLMhYPeQXocbeNPu1YJNuoXdQZX9c9QW
2hVDC91JSbWnY0XLzynvostj9M4ekqKe9W4XsPGToXIQ0eIGN17QHOW4Qzz3yV8jsjWZP7fJJtnn
b5258HfJ1X8AXw6koby3CHa+KASc1Xf6MxxE2bCaK2wy1h7FMmnqiMW34TE787Wlo/gqnpQrxQw+
FncUZ4QXvD4dimTk7Lvc5uEKu+SV2h0HheSr9nYISOYu+9WHn04mwxZFVfNg3jHsvkfflQtVw9wU
K/XD25uYNT3OfOyRF/nBOuNlpK5X7PttWi+JmF8Fn2lED4vzkNssUMk8V9toxRrFeGmfKRWwXrfP
lD6akuSNJYcG239Uz8JL6ogf4uiA7ax5VY8x8yHCT25580bCgvpRfbNq9aXdTEtSZPsNtCFl5X14
u/ruV7sIMe9G3gu2sYU7VgZ2CWTT3IhO+WLpzES8odzsbyT0grawtvhAYMdLtjc42to6Vafmhpjz
bkIcwf+I8JN3FUWoM+6DN3bV0Tezn5TYOmGo7yMFPn/x1cHyYFVQV+izWeWbe3sKlH3yqT0zOs/h
m7dOXcuzh9C2duS84C/8pLcwI8Onp4AC5spQkMIv1FdhL7pw3ZSVRbiSzeyv72id2MGBYTXUq2hT
bwMs8EfpMk82s0iMM5yxkY7FfIg16TCsqef5D+NNen4uJdryNmUfmrZ4zlkYy9cELftycNQHBg4P
KTjJu+AL+6t5Tgh++o6u3QeLgHCRnOwlu44pGNWlfvLWw8a4MEfxUhifdN32yh4SCkbhlxh0Q7Kc
Lvyw4aXxbQjcKrRZ4oTAom/YEXtfKMc5rqO9jb5AA6fsjNQVaw9ANgAtZ2Z5fzFgtzhEeGCu+UP+
hhzd2s/1TYGuz8o7+5eA92nh3ZMvxnD3zBaaKKRyKZ7CR6YjmSkHyxmJQsv6Xt+1l/rO9BicxR1G
gmPp9HfOruoh2wPt3W3iEyi354q3jQiNKgeqO0+W2gt761v32rt0Y+7FDYGaYAOYybcdW2lnfObA
7oFxIvHDlsm1cURafjT7nqwto+m9OpUCZZlljCiMMPWr+TwOO8vuHryPfrjDGBPStSauc5Wz5QJV
v2s8xJT+eW1w+HCI67ExLsSX+QUaSEPeFd/QM2V3Uh3YnEMLX9/11/yH+VrbjQ/FI7MgmkNrO/Jl
Admfte2w5g6Ie2VV0xC84TEOFjH1oOxpIPuBuhALJc2th3n7jJfwPWNbFqyGlfhZmkCxVkzgd4GJ
fBYuLGAzH4q3+hk7hczBUzoJt3AOmQNcTHdfXRuIoHsr8bYCrZntr9/Fg97hQC2gaU9iZBsVrzTi
fQxNr34MoJy+Zj9RaAA/vsMrG4jxLvz15zEirDRuSoaKFe9qqTNXUcU6jufJA7CPYYoMjmchgS5r
NBrXrdeCvBW1jN/6ZgzUhtpZGeEuCdl7oVJGIdq3x1iMynWS8X2CosPqPPIy9PMvEbKbZUtnA4/3
pCCDq/eqNLBdGvL/98tgVodWLfR1rAfJdugBfzUqG8qkItbP+rK+8trq9pbQmu2c2koRFn3CKi0E
Tiq/ftGnW2II/prmAkVMBMbFqqkgnyWBeUdkWblBwcYc3SMWRArPKt5TlByUaMfpU9SiqxAffSoW
fQEFyoslrM8V2GX5U47FepFFHOZ08+RxvdsQxjxaptbOS85cnsD528LdXfrjlzJHUcJGZAvrt5jH
niNdrnlVSL3CQLloVdlFr5yCx55YHoeTUbfxesJqQWWGxplXPKn1fVRRr86/D82BvPew/hSi6Gol
xaUa6nMjTMQ2TSppb8lbrxeUUMf7WAjKulFFl8q6I43GMYY0Vgjyg8LB0+q8cyapF8PjcGTI2oLk
BU4sleJCJj95NHdWfWM+Fe2kObGPGsgbpltPxA2Pgw1MrnrUiYpPE+wuiU+tXYnDhylrwtbyAhx9
gesp1b7OhnrT4rJinkmSTWWwdQXg24skclUCphPMGOPaK9t1J/rhcg5YhplhHMzEGnZdxibT6igG
krRMG2gi0suSP0aKxitTNkAjIs6wfcnDP3qfWu1b7SsFkQhvXdwmjpawXWjFdouB/SEqA07DsKr+
67/9j//zvz6G/+l/5b8j18wJo/+K7Nx8/u//0lTTRLxkaLql4s7kQ38AXfQhkcHrmpXbq3AGcgtM
Qcd6IXvhpk6bBdkl60qNtoUisxhX4+3PH/9Pvsv86ZakiCDwdF39wXcxBm1otNyoXDDA3x5IeLH2
KR1EVDGEWaDkVTrVLhGv9J8/VwI79I/LlmTFsCD6IZL4GUgq1noxyIMElMsHUVnhFKv0dWj0x1HH
Cz+JqOnT6oAN76Bb6DlpJ3OyzZUNXMPtX77KfI0/n4AkG7KiqpbFN/rxBKRYE0fkoZXriWARolIA
CyF8BbmJKvIxIEWd/uQMhGH4DnTPuptG4sDSYifc+eNfhoPxm+8iS2hRFVPVZOvnd9FCT5KFPKRX
XmYYqiIW+BkrkIzFW4AXzRNM9S9PQvndAJSxeBhYTERd1X9Ew8Z07KaiIIdPzyj3GX16MxQNnSQ7
rXZqEG9y+w2peS0KD2BMtq5xopYDW3vkALhMkq3yL1R1BBKYA0wss9dXNf6RFzvYbnFcVdWTiQak
GFGmNimPt2hpgZeQIzgQIQ5bhWZz+vND/d0zlRXFwCJrztSrH+N69MHEibFfu2bKQqiDh1noZf+X
l+fXIP05chSZd0cT4W8ZhszT/Hg7h5lf/+//kv77gNN5bCy5crtKu8KmOXWpsesNit8Nb0xBCdbo
s9NUENHkW/ymN4lR0g74P8iM75OTHjCikro49ntPNfc8+3Vhql9WMzNLitekrA7TCECj0Mu1WHtH
sQ2+SSGrnD/fLPkf9CzmIEXWNVm0TMmS1B8pyJamDpIvKxwHLLamvpFDKwDb39JqGVOe6VSFqZsa
ymaA9iTOZWXTySoQkzPUOIghjOjDl2/JX2ZcEb4Oc0HxoRVMvX/0UrP6yzvy27lDUWncsXgZsv7r
7//ttiu1pedGyNdlZC1bCaoNhqvlNGOnpLS7xbTUZ0//66DtIoXapY8AjprMIjHF5m/f5Xdvj8LE
Laoo6hGG/hgCPsISSQDj6sYa3ROjBCY700bGgJpQSb6jr/E+AUkHHEMbow/Szz8/u9++vqRhy6oI
501nIP7nGLTwm/xrDA4IiuxKkikydyEi0fFG2urM64QcP795+LJigCDzw+nkS2RSV5pxMgM2OWzs
wxfZSTxpxP7LJpK+GiOm4OofiqSA3ZNwyrYa7P3jtQu8dzgRO2yUFEyjbjtTlpoZQ/XnC5N+f2dN
3WA1llXzH/MSGlQGkEg+aL7TiOdb6AquQFRrDlExoN7REpPjuiGRFEVufv/zp/9uXWSEzcQzEeCe
8mNNUAdPbdWUNWGcOT0CpYmeLEhe2mgt+cYt0jIKJH3zl2v+3aylihCTVPg+kOx+4OTioc26Mekr
dxp4lghuXnUzf/3zlf3tM35cWag1Mj5RBiwiv8NEcJZqpn+ZfH87JnkZJMXivaDJ/XNMWhGsFrnh
pSglR+lpAZDpvbAGBhi87NPwCxOkhiutbA/4ZU6YmmjGox9OSCj2yl1YdYdOxB9qgj3tx4QulUHF
IBiD17AAlVmjAO4URjJ8Z9JzWZvHGRjlG+ci9N5n4JjpodL4842T5lf5P2d7RRQ1UzGZeywk+z/W
FFUrWkUAFuT6iNMXDcv4Qk3SlYwICuoor5lRJzfc3bQcwN34QknXpGDrWxC29eevYv3umximxWZV
kyXj56RT6oZojoVSumX2Lfg02wOZ+rVBbouqj6eharydArAiUHZ//tx/7k5QTZoI6wydaGLz1x36
t4nX8qVmqmJiA6YpsA2Zd7LmZi/zosOPxqRbeX/bD80j/sc95/rIQsA4rynqz92xVUNoHkcTd5hq
wo9Amc1W9rmooqc/X9lvP0eVRYkHzGyuzlf+b1dGJCnmssrIXZPazeTB2SX3Niy9v+w1zX9uexXJ
+LfP+bHZEpREJ+WFzwFJ0QgWSQE421Y1SWQDsgApV+krnpMw3+R1NDBvFy8quQtldOXyqTV0becI
1qy5UtKVgh5LAjLtROyEFlOQ8o2z0eTvIB/0KNhKFcBN61MzInIb+30hZmv4ocJq0EQUvdB9WuJM
CU/2L36KD0z2OOZHykYra9+ZOidPg3Tfq3TopM7Il3DBEcDnzSrIpw985sKm50CJZ7JHHkkvv2g/
ujlBxogDMqNK/GIARUDv2xxPabX5Q4NezXyRDJQSYB8LzE19YxNczUi74mPcmn7w0qe6iHAVuo42
qCe/CL6hhpukYNHBNjSTGuYkGU6lac+iI0fTkUNzufaosOYWDfBOx24TkZm6MIfgiVj3qx8+/nmk
SL9ZmNhQGhqTgYgyTPu5W0qSSYAs3uYkLwMEkIP+0iXZSenli1lZ71QjuoU4xifsPHcrjY61FahA
mnqs/vs81LZjpl4wrz9rUrmSguI2CcmrpCtQg5WGBHlCDKYxoLBT6nYo+k9Vp2c8XK9dYkpcD574
WdX4q434hK2NLpUaPOUdrVMBIKhivRMbcNEa62Fq2guxUIu68xw1IgJESK2HqgxWKjbCRuUfREkI
Tr21gx4vZ3RKZXWPl+QkN90Fy5xffUZjtlEU6XP0JRJgjQd4MHDJK/mtzaR1MdB6DLntHuGNahgS
epyuympCXIFnYTl/T1ntY7s22kugS5+//l2n7+u8PqG+tesOQoWMnK9JrO2geK5GW7CtxLc66lxv
YE6T1GdFzjb4LEgdzw5TIB99MtP8GDZEUN2EKT/gdoG5EwS3oI9fqqCY9g2RxrLnk2aR1Qe1NT4t
Taeab1b3HDviMe4svFvZEWtcfuYMypjyMFz9ZYT8ZqGQLWipFJ80VJnGj8nES6GWytWIOhoMGTnQ
kKQhly51izpkWmlOmFqfIQJ2JBkVchaRxx7XA01QT+ndv3yXeTn/MYEqsqGCm7BgeVg/jyhUWbqu
L9LcBQeCPH0bk545G9XSlYlertWlbovwXiSgqX8bjOZDysULsHQNQ6iprvKuoJtoCv6mb4a/LGLS
P08dCic0UddlyYSK+XNur/yRXIlWJ30UywD1rsJEKkvjBXG5v/OG6sVLJ+iEhpwQEQ9nKxD6TduK
3l8WtRmO/PMWwbdlPTNNjf/9PCs2Y2z23tiClzVvEAHSNf6/VFj94oZg6lgM0TDusgRxopJvqpmm
0cyec5XUlypMIhyN+oeW7hLsBJTlhyO8v+mQe8Kcl4jPR42XsoVy1qsae9KFo9IlXEvYyBDnYGup
+eR4rU7KGxXzvzz8f26hFc5HCkgGjdqGLP/Yh9VxUyQxnioIre1DI1u03qs3GFSLLqmuZExek3ZE
+qNMwGLytz9/+D930Oq8mkoGSGjD0rQf+8y4K3A3QVYndYl2E34lqO/jlWqdE+rlvpfT8yQgHvrz
h/5mTLFrB3dtGGyMFFH/ccVFneet37UJMU1IPtESEor6Nukt0I/oUSOgTMnwyA1vaWScUFF//vnj
f20B//NtU0WFy5YlVdJ17efGzA+TIlOJCnYnrVHpLXaMDl1GeicuKa0+Rol+6jAH0N4mFiITQFv0
VCdK4l8H0bxXrXJt5782w/hxrPHyF4NJxSR/G8ez0h7A+G2jHIu+Uf3taf1zmuCLc+hg065pfP15
Svu3/U+pUbfW25Qvjuk+UHADT+ZnhAkfBOVfTge/GxgKRT+d28ROSPvxUQFSYc9srNiNY7gGBg4P
31inWnsw0HljGeNE2Vj3Pz+Yf26YuTyI6QqQ83my+bntUgvAmoIZowTix1vFGxGfV5AMtlhIt1+3
PPbSlSobfxmP/9xWqiJHckWcN+t88I+XQKspYjSeEbtC227HpHNVNX4MdXH/58uTfndPNZFyl2JC
FpR/lnHZdg1hyM92/Uw76R1n+JwXjYIbS2X+UgrKPlZlJxI1x4QtoNbMspWC06odCdxzMyBVGhy4
ybgL3t9G1m+2S9wDSWT/bsqizonwP4fWIMhDFkXYfit8QFMYXBRtYA7w9k3Y7NruRfII69IjGFHS
34aaNq+0P9/HeeozNCBhrDQ/PpsFpLGgHMWupQGXUDH6UQGBtSAaOfN6Tg4YTLcFBk1wDZBIMmKw
uQJUxan/GGCCX/xf0s6sN25ky9Z/pXHeeS5nMoA+/ZBzMjUrLcl6IWRL5hwMzsOvvx9Vp7urVIJ1
gQsUErbkUiozg8Ede6/1raEP5zXwwct34K1vYAT0uagtA+/xWGQQa7gTRMmKy56GmWHWG5xxiEJU
J3dhI+9yGxP5uBBk3qFjrbIx0OMmwSeWL4628zvLQKv8rTMAL3r/5wDxBOwkoE+YyGm1goMbhue2
cYK6B8kwl8QK5XG0i32rWsM+BsmR/KCvh/KNbMS1VvYHQFxibRrVC4DnnVqOAV8suOUi/dsb64ul
NWP4wv644OYUhmtss9FNg/YcpujlyFhyp6CoUaNVAFFCpwtKCYkE09Qr7pytpZqb3/8Sn15cRA4w
vhAm/P8PG0lhVxQPUZkf8HQiqeJl65lx9r32i0PbJ/1GVrBwOfeyqRNH8mEV4XazpKpkfhgshk5o
E/0OZAf7dFP1xNcYZ5gH6MH5bFrLuY2J8anD/mIgKvb3L/jTu5tLYembPs1P3v2/XkpzqmMjBs16
MBq4Fx0Pm7HeN9FLVkxPZJXzGzX5j7pyrhYjfOH/+P3zf/aG8y7Y3NBtX9c/duS4DNw+i9nNpix8
Xd7vGn1ZUYdfbNbm3w/JNMHYGZkz0L43P161Y5NJYy7ZMdyMEYOA878i8ht1lnebTQaUB/as1GoP
Se+K1dCyygGSr3o0JmYNRTzD8MDJ4TALSt5lfJfY4rGAmWOGhA2MyAMbA4HT19vwZ7sNMRQ2J3zx
SVvGd2sfhF+foezsApKKA02pF97KtTTNi0n/ctf/9H0yLVh3YC/8v01uct4kz6X7dZjGa83oQCJn
6qWjbQoS0kdZkyc/uvyHDfhl0MBVDVSkbhUkEgHM7xeGt1wBH7cDPiiGvLZhEU7y4T5HuhOAp6jK
DpiMcekA+vcBP0CgrKBWJmi/MEmVLWE2VBOUBLfCb/a6/93z7XOBtqZ8GyOsK0nRHxrKpZQbJKhp
4pNmHnphoGwfnUtHhJdTa579kWaGYjHolnqx2+xBWO19ocoXMeoXBCPj+EY5adffa9/ZVpGGupZ6
iVY1LUhxno3qzoLWpAghW5nuW1IybI/9wtqWpnuBx/iut0DAKK8+xZ0F3kLfMeHfhJ4H8NR9lAnH
XJa9juJ0JH92yexiOawyJ4G18/z+Z88ttu/vsqroqMTlj1T/6q5qf/rZe3RY2f/w9n0s7euwWVoK
BXe2qg4ksCU/64OBIedmuSDqYUAfFJNianQ1B5gfLu90KowzwZQvaVT/7OLmOOv2WUuoMtuBDbuq
q3tYHDezXQ+UpWKd1fHP9IchQI50MaIEd7rB4XUoYZFlC2fKy12U0Zr72rO4fEX0Um+he1z2Ysvj
WzoEfPBSCrdOj5OgjO7ahnmWp31xG/iswDB0m2MkBm+xHOP+uivmXjemCQCRg9YaK2OUd9EYBnq6
NaLqW1lPL7pCqxPmt6KcvjjjmJ/siAab4VI0M6y1Ptb7psFVTUJieZhD4xVc2xOw/wcSZLeVkPep
eu4M62Adpjd3MZY5CHfiJ730LsrQevH79l4StrwESeyVWjpV+2ZEQGGGcke/B0uVaO/jOj/+/lr9
bHelp2W41PvUY387dvfQVsc6KsvDkKJo8+Sx6ujvFMN9ncnjrLJAH7ydFePQQqU5SX45dCSrQe/u
8xZ1hBdjnYmvc2/+mY72U+HrrzMsuNT/ZhTTS9boX5ypPv14DYOxJLMYznQf7762JtKk9pvygJ3u
qnKHGtHQQ9Sqk64ntxHFlszH7ZRG+8l3vswV+qSw5rmXzrNpOIK9+q9riy1vaBu7Ym0RnrI2Wc3G
aF9w1ezJKHO09B5nfRDP+qvK9Vf61DuIbXs5hFeO2d1jzV9lrY+MGfi0pcvL33+Sn5UD/HIcZyxq
ME5uH3bdIqxtgPN8knNbPoEb202z85Q6bJdR7K04n17okt5S5DhXbiQCe4wevvgNPjlX8cnowvJd
Dlj+xzJQeXbSFpLuUjX198vnM7jiEDVAzNsnW/T3up49lIV7MWb+VYKfDJ1HmVpPaTO/tl50q0n7
SQLZ12xcs57xxdX5ye3YsFDVCMvmnvS36XwP31LO9KFRQnecq8s3x6nOecMCSqLq1u/kV8PgzxaL
RcyW6RimyXHvw2JhZYSl2czyQHdgR1LouoZnsoK8ulFufJ/GE18cv7icl8/4w52Xeb3uWBYTaNsU
yw71p4O7moex1kOaVziWH2d0jCPecK+9jEr5VePb++zT/vNzfVhvQkuz1LaXRpmAj9UkIQZTA1IX
JxwjeanGEgCbj6zRtvaxXl3NqvQw4fgnfxJctO4Gy/p5IfoWtreLmOfVaiJ91n4EVF8wySedBNxS
Pu+V0SVgePRjo6kzltgYhL7V0qyFInHyTqqrz+/kYySaBeNH2HzqzZbGYbKoC50e7Eo6H5vYOFbS
2xIMeD0lr5HpbUUjUdJ5gY8Hm5aLOZaHtpz2eiVOqu6vRAH0RZv29dxcaUN1zgD4dBpWUwygeX9Z
9NPR6nCpVd2vNG3PfcNvGcmrUUIwKcL53smZlJiCSKMSk/Y68UDY5OO8Uj/8Y5xxPCttUn6LUH8i
yuZ71riHGmSZNlnTGpC2GDe9TkiOBZFmV+FHeydcCl7KzkYliRvPDlw0QV4aVbtiRCmtFy8KaRad
xYYcrPY0R1MOC1VyH3ErknxKViB4gb1tkfzoiygJuIJxgjJq2afRgHCzHWDTAYoappSAiC676wqK
REvYgEFyPedHLNR9ZImwEpyrePTiPWQhJON0sFeEMDyFFTrrVFh7SSyQr6lbMHp4dFj1sy9vQZ1v
LEU95unjsZHcCh2ocRl+4Z7sIJG9CexBXtKc/dA/OX791iflbVTLW61p0VKEaJ5sLO3lz8Y3Hs0c
36IkYz4dj7AMV54L7pbBwaMHHClUmLyBFIv4EDv8rCy81Am16gAHWLGza7XjsiRGt7oVk3fy3QkT
Kb/ksg8ASd+jb91bGdzDML4Yku6p9KJxI7tp//vt8tPrx/A8g83BQrby4cDqVk3VTi4bktmEm9pl
R46Hm0mReIFKyJ7cbTeLEy/xi33wsyKF/genV8QUaJU+PK0TTzBUogkXGeMfQxdXMivo58svdqJP
b0cOFSYTTlrOgG/+uhXZiIOA1xOxSRj1oRtIMCdppC9w69JNKZHTrVQS34ravEyIxamMryuFz3Z8
bqqey3tMF/bjwVGooirU4DBRwMORVyhOO/Tvg+Ze8OUrhAIc+vxVGM13bP7bOEHxChLxQq8BJPs0
HzsCedq2JmmYSC3fPYWFyQTLAZYcEkQzQM5cFYbkEmzCQ5TL1zJq77o4CuCKn8TUA1Mgbap3ahwK
km5+RFBIhIG4GLrNVLpnqwMDl7FddtMyI8y1tVlDK42nxemkTy+WnA9yJnAn9taG8K6KWEfI/2o2
xEzPPQZ8cr1WnpXcVeq29ks07DamAb2dX5ZPs4QMhv9rzDZ+6j5wlMoKF2jDBD4rvSU5+wS5l0rk
OdQGhAvLxC5m37Dg6G2MKKFR06eXPkUqWQXkoSZ0oZrCazdmStjrWINxNEAI52GyJ/KDFAIE6m2u
3jBSASbVYXOPPVh+hBFDZBNp0NpnNQ7VbkLz76k2Au8gcGgbcCiYPXq9GzQ6Jsq8jlbdiMe2Tx/m
TEHfKBaROJ7PJOQJFqzg76/Bz+6XrsURXaB3Y6ku1+if7peJ3jiFzHoJ/ZAZk/mtcPPTNOj7zCCu
5v/rqT4e0XoFb7gE+XiIPUiKEr6wpMcOJnE9tNoXL+vTKtnlXIUuBTkax7m/vi69MlVZ2TWvKzs0
MWl6kdzGY7lb6vbUmL4bEfFiONnBDX/xMj+reujS0JKi1OIc9qHqcWtkBTJnexkZ+0JALwosL217
5cXiZCg+X/7++zf282d06OQvwaZ/6zYAp0bdAsfwUKc1BrD6DFXmxQinxzKv31ruIVCdtr9/yvet
42Odtehj6XWiVvY+in/mRkH1J0HhkI55vLYJOezROGK2FASN6vVqbt37BjYTWXBDfu/75yqD4lhP
1Aj1sIz6Sjzm7a3GjarB7IrPtGipSJf88Qlpg6OVUCdIHvEK55QheqPRFWKKm4+u8tz1XM/7KFTt
2vO53gZcaWQN0Ns+9XB0N1wrpySBL8Xwtlkb4X2dY4xrYcIVwjqUhfltFNWN1OS0CunEImjexC3x
4oK04Y1JfgK9WXLGs8V9XjVAkxAAEhJWrjl9yjUc/++pD3XCAY73+3f101XLmrUYBTGaRoP611U7
EKusQd4rDkOl3vLpQUAbycL5CL7uyrS3bbdJ8TvOXzUyP1tA8IBoZNLQtf92Mmh6bYqV6RYHCNVv
6czHJ+bmZcrbl2LRYIy1uoX7c/79i/3s7s/kCcW7vjy8V9d/2nl0UWcIkiEfZtxCSnA1a4FOa7n1
16VDwrNxnZfVealPfv+8n+14f3rej+fndLbzvnT0AmPzuPdz1ljqN1eDaTzWZX/1++cSBh/Yx8uE
FigiMY6l7AofWuXt4BPoQSjTwZLp3Tj2wyZBth7RjTXrvCXGRf1yCHNj+jTvJz3Gy+7DzKBvaPBB
h2HjrZzmYEWveQn9yHXH6zSybmFVjkUI4NTKEflpxisB5FdhYwPLC53vKRrJrWkiyxuJ3WtgDMYp
4Bxn/tZ2IE3m7J69EXYv5KldLI/UtNiicZs0uLVJbnt8N5e4fqoT+4TtTlxlJW6kSuO8YYC/XnHy
omFcUutr8kzMRoMlhL5zaOyj3iHjrm1I0yMYEinVVjrD9362B0LgOPYYrbNH7nUVuhEk5wH4JZkm
3IJbGBPZOjJhCGfWeGvncbDUzVVtPfpUxGPD2iBSYRvF46MdzcRgtee07K6Ie1BbL9NOY+ZsB/Cz
iRb/0uZ62jpxG5Ax2145dUxaFOZXEnq/uMV8dtGIJYCawQNX60dRZ56rBt2loq+uOF2V1mMPjqLV
7UdHOScGvo8tEWVf7PTmZ4tXoMnADeExKv64njhfRuQWskG4uXdlArxHdhuaG6NZV5BwkyUdylhG
cE0iDm6YEmlYhFdjkqaHKC3u646xpjIZ+xakdpjpLxmqJ/T2hFv184KWyE6weOEldADVwWZt8x4L
sOFAg/j9dfGJU8DGY4HOw2S7oVf54bqItClHU5nDPAqLHfopHO46He+xNq7sgldF/pZaJZj6tAn+
eqbFhO0JgTB7KumQRxgRNdHu+45duJX3pOqh38LqtCe1ACcu/HYiPfKH3tqFrgU8XkG8bDUCKHJ9
iYbWyX1N+vjw+xf198Rv0I+IBoylmPJp/ywr5k87mnAnv2hNKz+MZrqtaKqDUvPPben269ocd4YI
1aYsQIcXpnGO4StwhpfYeyOyQVqZ7ZOMYwDUSj/2v9iHPhNiINpmdLRUCd7fGrPR6Mwq7NlslR9f
dEn+ouXVbVxijHZsjMgtGSc1HO/GGc/AH6/jsb10GH2t+pCTZ9t4D8OuiOVbm/FBQalH5la8TaQV
eAM/opP+idAa1D629uuL91T/ZAdFG4FUAIEbg52PU009DSOXtlGBPrsmSCnD79dNbBuhHpD8jEaE
d3ecy+Q4xIEYQA+UaTZfCh12wxC/6lNlXjNAY7qdQwyywiWfs6tQvRnTSzRzuUz5D/Ih5XaQ7TV0
VLgnJCsKRY9DulwtTtJrmxSuKrmdXGwT1HHHT+7YrABUytI75JmwSduVnKV8KyhNEnKsmL7wMvmC
mxIHANSA9OU0KPp+4ZqGb/gU7x6byorRGgptq1cK5alm3flO8iiRIa2szjZWg6JW8jX/IhM/vYEt
2E2718jRN6FDNSP7A0K2TeU+Qyx9i8IoGCPYT1HqbCKrvF3uJ733jRjM56UobHPrsanrs9F1ryaz
Pubmj31iGkz/+cGW3p5jav5h6I9CtQzI4xPU+n4TJcOvy1C3rgR3g8hOsz3dQizpdUVkivBuiUPm
+AgRkC22h/ml2sOcL9zRSX+W5fTzi7Xw2VJAkGbpiFY41H6cqk0ME/KmtYrDmJY5WEhrBd73roia
cc95jvcnEbe9rRHiuexf+GyywvhCWfJJ0YJB0Edn7ix39I8NXuKuq6pYCjRR8vENuXpwPRDDvah4
b5CTHsRUbWd8pKsE1vJXV/Enuz+tEmY6tHGpED923yUz9m4oEnnIOkIklUwPdgnDzAN0v7Eq7FUl
ZqQL37l3uAZ2RRgDD20OoSrJfY5bf2/K9CrsKvNoTUsEYC+AEJLLpTvHvhvDS2iZGwKTzolPcCi1
xZ6qhpqwrv+4i/2fv5g8m3fT589SEbwaxe2Hv/7XuSz47z+X/+d//s1f/4//uiS5rWzKX+1v/9X+
rbx6Kd6aj//oLz+ZZ//3b7d5aV/+8petRFcz3XZv9XT31nR5+99m1eVf/r9+8z/e3n/KeVJv//rH
yysfATRibM8/23/8+1uLuZXKaJmY/Y8ddnmGf397eQn/+sf5Tcq3pnl7++T/entp2n/9Q/ONf7qO
5+nMX2wLo6jLCh3e3r8l9H9ajGY8qs3FI8DjP/5DlnUb88zuP12fBhA3KN2mFbSoD5uye/+W/U8U
PC7uGqynpMZwUv7vd+Dmj0r2j4/uc/uuyTL8WPIuNk2Dnig9Pe7JH++CBPFaWkzT6RgbHtgADg+B
sTwMttUeW/2hq5w6KC2TFJ1ZBx2rVcDdm+WL7995f9CKCShYawz//iI2reZP337/xvvXZNcDLO3y
cAVkk81alUFDUm6AVSteWP/8/Y8/+uRymTk1gwRCTdoIh8nBKKgzCxm8/+n9AQS0B4OmI+ZKq6zr
1LdkgLYEH+j7H4ewJP/5/Y9cbWWQ2SnhN4alQJ45GulTVdIF8aAdyaCP1mhTFr959uAw91/RiRs5
MjJdnk+DlW1HIugChqnErs5EOpN5LekMAXxMmMhDr6hQZBDEnSKt2GEgeDFGUjemUX2rDZpc9LF/
atcYc74XwFbJfk8DJx61XWbP4SHWcKMXnd3sFDKRVu9vBhs8ez4N5ZpjNLnvGhRlBuF5R0uc+kPf
soeD7YqSA5FhQRKNyaltvZ0YiLXTZYzBxDpNYwTMk9kbkKb50oty+GtWdzvCU01s2or2fqzmeWcO
3zKSZ3cF2J1uQJmgD2pnFvaj7ubnZmhnKOBU6kluYp7FGWgUxe3UYCxvPJdGgoZDyBf3fmT0u3Q2
u/Vs+E+Shr1S9bh1sGNs4MleTD3YM6PwtQPQ/3RLsAQSv04Yu6GmF65V1HztPi31+ZsW3w1t+j0f
EVZigEAFwsQi1I0NpG1jJ+ZuIDzeJigOmOngAxPtvOHCjJz7woMNqyf1yvST6yzs7J1n5IRfJe0m
N3IEbD54yTT2L+0G0rxtG7/I1XLB0pkiqHJ1Y2V1dWtmgdPXHghP4MuTi/dS9+wds0nGkJMJMMMw
urXS5jtPNPUubuRWI2ZpT2fzhGc2pCBOilVnjd9NjF7rrEyM3Wj41UaG7o9h+SnudJml4xNhSUws
EnC9lj8/J6GZ7Ax/Xr9fKPN9kwPYwjh7o3PTWCVOZG/iZLDINbJ/Ri3lXG95tH49lk2YqqNMmHJP
JN02HXwo/HHAfkhhKnIBKXK4EzoawbEKm91QwemAG7wtGmvHHUZs3AxRadSDE2jxGeiQ7Jx6OM7u
sFa1O14kGsl64a0ws6NDfUGN0XP2c+7NpP+Rd1pKLGB527aQQgwsqlpncv0Y+k7V5oQtZt4Ymb41
QsolSzPJxE6aO1kvzeSRYdKY1SvNcXAQNVyI7UG6slmlHbhHMoXXmaqMkxZl51q35DbRjBPRo5Vt
vyZmh4kmKxyiG/ULgyTzVWMj1RgTpmJk1/5gdchV1NHw1hMX8ksEf1JWjLY0iGvcSGHueJskqZ96
p4tOdr6npwUeqYA6lUn7ZOgUyC3pikbbGajyyONwoNNJE82p6WfbBpZGMotDTvqtVjKKcnXQmSyg
W7QaKzVNT80g8MqgPIQLxS9WyRLGhxWhno+j5lggGTLcZ0hkamfsEurDoSqeXXL91tLANwO02F9Z
u+ES78Fb53jtAU/QzMcBntE2wdLWWfNIF6Q4eFYP7G4gYXomTVuT0OVEPGwbpo0KdJ8N+WQqwEcA
XhWO3CPiUfuYyAnylkdGTfUA12wwXqvpGBX1E4U6YYzKArAr431uc2nE8ECqWF67y5OUFcSWfgCB
7LkwW/VLfMMFBpzauel0+zV32FOjbtcl483YJ+3VlAN27Os6OjbiPqRp/tB4DhPXKRkPsyGPNWtM
7yZ3NwMHWGEAhIuSEIHSpx5+bYlvPxObodd/mhl/K/ToJYL4mdgMzQgjDcHr+EVOOHR8NyHRxMbE
ztkTqqAcL9nQE4waxWqMQRlWCGaF7T5Y40LxSogPGqMoX4++hPBEw9+POlSnkkhiT3rQuwZCllsT
AlSYM2KrhvAUm6teEsNGcIG77Qf/zR7ZXnp3Qj8quM6JxJv67Dl35VGF3Kn8unhy7F9aUbVrQ3OA
VubJMSSmHKvhL7+UZpCF/UGrje4QDfmZ5hBHaa2u93T2802ax+6NExfrlENKk2lQRQ32ze5VEYR1
CGfrgSYbFWJmaGgFB4kjSBCCMpJ7Y7JNKdvYRvl09Ly71I+JVcF6hfiiWQ8O9E7Tx4UiJxIbCrzm
F3P6Y1ZYyzOrdU7wkgvXfO776tmqU4YsBrrfqmO+q2e03UUqf8APfwGsq4oEOps2Xhe96oheAMUW
V83JImvEg8M8ySw/emb4vS714ejHHXcZxtlhEe8RIgG5byVpc6B0Dlo+hfs6jw8DPjUcenNxo6kl
RsbB76fT7C28sjnGEw0vkkEDmCi0sjDDk9tMYHF6O41pv24e6qKPdho1yEbNzEEGkCoMpAnEcaoC
l7g4WClpP0CastmqryWHpxUhSueq4F40m0O4z3WQUcRgMCXLfjlRL7fFYMHaayawHXpnHpvH3lak
U0+XqlNsNNO0d+f8cfEPr1XVoXxGN+Yk8pck9By4Rl1vJcHK8PmrW4Iqr6dsPtdu0+4yN50uei1c
UTbAl0QBchcZyTbVZhrn8Xxin75KXFzCjlU9QOshMlZ3iRLY9U2O5azRr5MU6nzbV/PWKrkmGtkk
e7gYd5rmoBNfxjSlCYcHRHM5hRs3Ksjf1K886dxz5Tzpfg7XXinOYBkncOqZPx4yComsSf2tZ94p
5tyanVXE0g6UD/0SfBpzIE4ZSRbVUB6LWehBuTxYsflccEvf6L5/if/b2zoZm/qc5bexUqy8WDz3
zFQwspSHMXKsfRjpI3udXfkIJp2z3uPnicPpO4m+6XawxUbzY9wlSi/MbeTLF5WkXdDZVF99hv8U
P0lxp2dpTywYhObUjY6Jcg6V365mEqZ2oXgNJ5C9jhE2q0QYiDsGnybtyFxX036w5zc7oVXXUdvT
2K3Y+l3NttbuQMMxc23uWQJuWl355RrnKMsUl7aZTPvUaYjOIde70PJjSxqEA5pQX/bvdECMT8Oo
DCDhVLuqqe8skVBAZ5x/V0UP8TRMPISNFlV1Zt25qRNt8BsTKWGrKtDRyh0ZQK0aXeoBU5UBdg1X
3t51hmvmfRvPyo1DtpS2DKrOVmq4a/b/y0EkY4C3ut+PDeBnF53AMMZALMsh4Ohdr40J7FWc5uah
rIAixF4V2F1eEZ/h38mmRVqQ3E/xQ1TTbta7vly//zquAAiZJfHRI41sR5QbqKVq3MRjmAUpmHvp
mmYgp5h0EY3Mc/K38p3WKtSZGa92opLedaN2OYvMORb0ptn3QEAvtTtmWKLipiLbGgAaKkdrt4x4
42PlAlPBI7xxSWde5aEAfpz01Yb4MY98bPpUU9JVQQxBKCjCZ7sJvzEUaCDcoQzmIqGzd1e04DSG
WH8AE9LsWtivsVkGQ5OHm27qyNzw7PaQGt127tsY44L75EeNHjTSo9ctCIKsc3yaJaLxrecXz0VS
N/s5l8GsdU3gUUe1BUsqks8V7tLUfxuShVenA69NDW1fmtAoK+vbGCniK7JzUmnmulcW6nrSGJDz
uC8iAdeLHDgMGK3AIJzCCsYvJLiSy8mI8odZdAa/uL2OCvFEHRjvhJlelNJNQErqZAr0b30WauRX
BWGUDWumD7/aMT8ZXWkFSj8rHO/HqLWmwF4OETQadrEL6yb3QcWDn6ArW4I6laIEiCRJN+yirdSp
wXQFRU6O2a1WORVYt56GGYQ30hfqIKQNhmEEoqCSzXQsxF09uV6gloch+pl7/gTyei52ZiUfmFYz
CdSBWuzjLDqQMQ+2LorrtV85zd7i4GYPsbXzcvWdikIAqGWz8cBjtzZxu4pEoprcqU00ym84ytTO
JbUPSA+jweqeQMt8X3Zef9J84otmn6T37uDNuRY0SftC9fBA2DSQQrc5OWIkEzOFVpft9CGeArQe
ZDESbLjpYscOugk6epUTHeJ0QOY8gJuqyM2AdCnvCIkj0dyRfIeE2N7loraH4tasABaLkfjWdFmF
yB6qwLXLbD/mHkNJjII7DyJsWrHcVbHkT2v1OuqgQYwtW4cLmJk2Ubki2oer208J9G15i8LWpOCb
AL3WgjysrkD6lGSXCWqNYLopnLxj1M6P86zoXE4RgIm0jU8EuLrHlsxGTaakyLlpsROx9xB5lrGO
vZkNb2KRONXJJZ45qCQC04TnJppi1XZTeowwdIGbFw9VYlAvGBaQ/WWZI4NgRtU1INTd715iPseZ
Ktf9pC5ouJ5cyyKpowayHDG+HZbJkZpBl8wzvh59iX93Rpjhw0WV5f0xtp8LuQQDlgWYPv9X0XUa
/EsekFVTgYUOY7FiZo0uZ1c7Kv/9kKvuoS+bcUcm0r+/VLk6Lc+4V2g9eAhp4IHsjDqSd8z3Ih2k
uXHLjbQJjCpqCW3qjK2GiNyxZrESSeKuRw1xh46ncVNILC+Ja3dBPsd4DDIXHTEtCbcgsSzOq3Gd
a1W/ax8xeQKDRmIO1q5w/vhTNsBZyyp2a+5DEsl8U2+jRT0nNUi11kgSchsNHbkQjH6HmmOlXd0I
GcV73YX9O+OI9yohgn753v8+vH8tT0kqj7RRbbEf8X+WBSZ5WArSIIwCcXgWWMmtaRegf2U4/bRp
u6ynDkpyWmbcQEtXXBHWHu1jV+fOvARMtpUJgatumazVvg9/Hzy7kbXcGwTpGGWcrY1Ef1MHFVrf
VUevoMh8iNZ5HbOYff+Wo1gV0IJSfzyEy10Svz8Z7RXpQe8PekrmtiTB08KKzrZRUsZ64Ry8P2jz
bWVp7vH9tva/XzZbSnSuoalw9EBfHuZOnWVri23md9VmSuyXsMminRGaw2n2WFTpzOY7s0YPUVEe
5zkbTtLti5JBVApWf8wrjur5Tsj+GGnaOjTFjj1A5+6Cm96KC/vm/aHQ9B96V4IX8OD+C+NbJayO
Gyd4Sri4U5Ymp7IGa9mbrdrXjQlt0bH3TZrvPa2aL2NW3to2CPKwMoMmbOo1qzx9yCYr+o5on/wL
2bWQRGUZkTaKoNTuOyavudMQvRLC/629e6UoDcifVzFRmY0MnZtQJOyrcf5KfPM+FL0fJKob15U9
k404phNs0gw5MlUEEmDr5JByucpsDgajWUan2nyeSbVAk9h9l5AHViX/qZThgUrNlY1VlcinpESR
UfFm4eEf0gZws4+eEe//W9vl51gvxMFBvrUbLW8fDxzP6EOPd3OSkGAoX8KiMH4i9A9oCjxOZmHd
1Tk6HCeVNgBHk6Q0JB0cnsYrlVSvALrmTTJztCxb4vlo7PSnoRRHpzXhnuuECIoCtFrhD+IiUT+M
IbdO6nrMC/uOE4i5qUtk4HUiCKxnRyynWR1TDAV4CZeM+Kjrt1FEPTG50tzVgwc1EV9/XcnqkIV1
fTGEY3jB4OPOGV6mMc6eTRtkm95iX8cL7Ar3xX/MI0NccVckX611mOs5GkETwjyOCl6giuV00eZz
s5s14ey9qREXcQl+Pm2g09QFQ9eo8PZ9PAZKOcamV9m096xfdSyRujhLChjlCAcQsrfzJjyX8M+2
kU6BkXr2CGOW5HKkwP0m9ocfuZY0145sHmH1Yak3lhuuptNCFej/6FpSBy43YY2KMpgIXD1EerPD
A2YQm2YMxH+y/Wc9gGq/7lp8S+n5/UvUQlNwU+Wio6/FwzR1fZAOFi40c9Y33dKl7Zf+bbs8aNBJ
RONw8YlmZ8E5WpcGCzA3cF6mdvQtWzbtuhfDIbJikqB7GRBkL4n4q2841Q9/fMl8b7qiSfnWkmW/
M71eBe8P+vIn3612ZUvmeLLccar4pklKMOnLtyzu9EHD8Qw/eUytUOhkLLtmQ3HtziGsbiZ3fzyY
ZJdPIctX13tA8TA0kB3RQQjei56w4UW//ynHtE+iofHwftIpOdYQUQx5ZDSQeLFQXAOrS+XHe5UU
xwIL3kFzlTiZEVznkmyNSNBWAWVHu2ViYqOIo1v1Y+5S5YruwMujKdLtuWDQTIQx+4d2MxrkujJ6
hV1Kv4DYLPetn0bjNNmoKPzUoP03k0E+dNu8vItJhIuNoQ/46QSOhNnZnRmlzx7d48SEu26FRrZB
DXedMrta9RWzRT6um8iMwi3Rq8CspyG8ZLWqTT6VbJHlEkejZcm29uf42iclb5D9vrSqU+Tn5dqn
qU77iPAY9OoM4286y7tJezvbdlm0QWZqHr3Uu8siclmsZNGMB9k4kvSo19scw/N6UkDp0uLAmQ3W
ObHZSAzoGdR8BCtSWzMC/6S59RsDgwDRHYn11k2SQLEk+7/sndl220i2pp8ItTAPtwQ4iZREzRZv
sCzZwjwG5qc/X8CZx9lZWau67/vCskSCIAgCETv+/Q8yzCf+zjr+vo+mPYR0kB4RdruWkBYdcJHh
cdhN6NF8R0wk4BGsiOLIU1TUoQjetoYVYsbYT+MNycaM5e5cBnXCySYntggckXlIVpN+Z1gbc6Tz
CgEOz2fno8y8Y+fl54KASloafHxvebNGB5fobaNP2X3j5WB0sBGDWsTNBrfxGpA34J0pbjKbV8s0
u2pZTv2sZXunX56IRsNeMkd/niag1wIubN4Y9VnPiD93lFS7R5QfFDhZYbaYnGkqb2zNZCi39ZFA
OyqtjAApG6w0V9KfkwqmO3rNeaIfQI5ccU1GzzroRTjDrM2DpVvuNKGcZuy8Nk2nPAH0P22bkP5L
rX0bBLCvLGPL8bvK6poQF1U8YjfyLaIqehQ1H1s0BE+bXQHgTDmY5NETC4HUuO1mXJxJan0SS02M
RciMt2BvXdbFs61Ht6jRtgNpo7eT/KKb2WzOJKROVWRvTFv/dBp32Tnda+mRP5AXzgutn1fLJMsv
7k3MmLv8lgxU8j7tEMdnt75rIjeksaAUTBn0K+PQkdIGnTBN7TZPmc1w7QyhJO3cdnrr08Q5Ktr8
7Lr5TrMJOqsZs5jV2nMzWDhw9OMByhGsXqTsu55En1hJw0Nu2Y+6TkMgGbxwq0bjdtHsWxsoTgjI
cXlRt5jAww4sMPaFW9/PSr9Z9JbELLomajgOwWybWOJBRLHH0dqSoTj4qtaRF0mrBxaiF+jGTygs
Pww8qPVSmrUp9LRT/T2KL3EfhccZJjGoIbI3yoMNwAkAloVLv2XPPu991gpD9zUxbp1iRA7SLg0n
C/P+LrxxlfZqtebX9FnSJdzAjrlVZtU6F1H8VqafrFRJLrI6Mlcyru4uD6QsLijry5xI4ywP1MpU
dlMh6mdhcoE4y1NjqS7rJXLAI7M89cmV5iJ32ggvfLG/pdpIYNVs4EQn0+Ay4qOI5LypMxtDiWre
YROYMAPDsohUAy96YBYyb10L//xW/1alKTazmfFidvpHgrR824wkiMdL9VoWMsiFvMhNosUnlEPE
3k4TpTJoYjlrzwtwOBEbUcg9V/fmc5h42NYSuVdU2XNm9qbvpRgg29ic24Xn7uJ0jhkoiJ2QjqO1
ZYNItXjt0Tnx0cE6ACMjVQ8kg3Fnl9I0ngnLpD2U1IcF5UzgOsqjqoYIEU39jeC89zKrJ1C3GH4R
Q7qI7Tucir+i1Ex9EtIN1IxoVNyUlGyNUJYipoJKI2IkhUsMmpNTe4g5vhG4y5ZbPcNqdwQ39uZU
29oGzDylslrc06GIM7GlmzxRPoQi9lYYBrWGK1maEC3hTCTeua0JW3bYU398crMHcavyNZaTDayg
s7iOFd/R743iNGjcaU360rA+28BWrvawBuqNiLRXJ++SPWvm4+LWZ6wzjmaCDZOjZyQpVC1ElKXb
jzmswfle6GRX5DJNwYgFu8GPKqs5EbALa+OL2O8DnTWO3xnfR6dzNmHs9UdMHm7jZ9j7jIYn2yrp
ADU4qzseuxjiurmFi78R+H+pGQJ2JeneaCIgpjT0+xRw8JhWyqmxEKrArXF9A0Jxnnf3U0zIGxN8
Ad+jcnbLtraSCi6SrgTc9W0bEw3jlAaR2nhZN/D4h9z77MKKM7PU9m2EEmaQN5QAIwqVFsojCp2m
ZjkAvRDGk70RNlAvwrxwY+lwz8TEGnTuBWsg5EbQPoOxDPsty3KuQmKhc+cKuvnZVESymgnUo/Ho
oBp8TiqHdlDusIagSIyMz2TuTtlcqUfGGmzKC9IZ6RF5TrR1fzh7rSxUPyfIE1tRCRnBHirGlKQi
lRyn9DsdtmaXdPCcQO9JaUJ82VaI3SwnexxkUqk60bAruaVJkpjLLVY8uBGXWR/YYno2nUo6Sqc7
t5km2CF0IONaDQpYDdxdMYMqDjE7a4bPSaQJfaObqHV2uRNinjdTV6qU681UILPTvjU5iWG5Tsha
M2i3CQ3OMS+/m5+plRt3ej28Kz0s29aqzKPVxP4yYqYLJYG8m1JU+Nq59qZ3xRdjjAP/zcEfgBSf
LqK7MDFm7DUCNhkN+q1beB+4sZ+chVZwOragPe4dvVys2CV0WA1mlbvIMcwYA3Rq3N8/HFkGp3r6
b4/93kRZNCLSWI4hzSiFRhBOVt2UnRERnCN/TdQKRgEoAh4jY1j7c1HwFDNbheGzy4T4e3sYmfS/
C0LV1pev2/zl11+7k5sjJ7MpTrk9NLkLTADvtUVb6OLJN5Q/1tf+/vPXQfx+v7/s+m+b/3q/eaxx
D9TwLpzCdPTXF44SzYnkzkcrhdmwvrVmx9qhkHrJItJf1MVI9k6kljsz6j4BxeZD39XZvqlwniyp
rrd1an/aSCuG4Q1lDLOhkfjYkVZ3jkPQWVMSkTzO1xgLkDJ2nLOr9wRJ6Vjzs1ii7TJ6VEN//7Vs
CnHTuCxwur6/hnKpQv30x4/UtWGErH/DOvCI+pVPxbrXSJ4yvwrVSW8KrMHDwTxWxenvz6/7c0oQ
6197yeW7rRutP2w9/XNPvx40IaDGdkXlzBz8e7vfh/VrX7///qdt/ukxU+ncoyOIbgFAt8Tc3IxA
jRvHnI1g/TOW1ymapz+eXX9bH1ufXf9cf6w7+P3nP732n3ZV9NVI3cZ30crmCI02cCX6BhGflgtc
/v2PDxo1gd5/eb6SLyJG+s8XrX+vr7QbVj9k0pD9Mt60PZc0/Wp+DStn/uPX9an1h0XSjILH/O+X
/z6E348Z6mj8fxba/xULDQaYi1DwP7PQbr+3c/69xJfg1/4kde2PF/1BQnOsf6nwtqWBFPpnECbo
ZH+Q0BzvX8hIcGvGNk16EMF3+5OD5v0LMSTkaGpO+GaaCT3tTw6a8y+EIOgkobaZcNtU4/+Fg6b9
XfboSS8e6UCPEh9Z299JmqXap20RZ8uhluweRK8wMEzwaIekvxmSQTUhY8zQSvhN41n4lozhTZ45
7sZtSO+b7R8ePq8mYz/GHel/EU5pfyexcnCO4biQ9/mYrvl3eRj2njHRIgTCKqIH0jCxxRtID7K6
8R4zF1xqivZ1NlEpF8NeKxw872xD/DcZAd/C/yFL4SBcBEYkPFjwqv9NRtBhxAYEEE8HWnrJXoWv
S8OEIXmuOSlOiJycRmNk3BF38fMjrSjJrQFMQXlTMw4xD8EkPO2pArHU0870WZ8Wfq3m17y7wuAK
fU9wzAqA+H/TDVjWvx+6ZkM6xHTa1bnS/q6q7fvZhZkDjQUmJDGg/dvAGnoLZfaQhxEch8m2YHIk
JydO1QC7dCsgAxZQ6z1R+ZSdkl+grA/+eq6XjMxxNYXiZXfQ7nUT13rgK4PMh0FTnyc9hgznwZYZ
wndOknFIi+7klLxNFycPnTeMh3qwEshQ2T5Se2h7vT77euMmhwSp5mY5aE5rbooJIhPyBio13B7g
gkPOdetHHUqPH5patrMXGfSejtvZgSbmRTkUCOLJCJ9xy+x2StptqEo0IVSIpR7I4nL1lGjBEIY2
PEuzr5+iSLkotAu3S8U2eWHzzZQEH2WWC01KP2QtHz4PaVxPeX11SFvrJqsJnKHYpwWLrW6xssAi
S8TuY2LRLXkm5dYtqh87vdQeVgTQghJijyPUNHVL7KqJu7WWRafaMbYayCJx8SRXGvm3qHQSkn3p
FOUhrbhBj768qEqPYzFAZnOteK+H/TUazW+Vu+ibRl7goU73BF9bFVqVMbBsq69jwuqoyE54On3m
qpkFRupmrKkjD3O1e16OA7oJGabRGzh8SKinJSl920DclKSv9CPpiDoKwZgELpqVAeygZxtAikuD
SpHI1ZyswNTelx6tr9CD9S+uGgL92L03TWXTNGLed9RPG4/gV6smnzfrItgftf7TdoCaOiVkv64G
rwf6x3qXKoP6hSkEizvehNshcq3nxlSwbHDGN2GnV6uM7+oSMoSXXVskBkZjOH5YeM8IoaAlxnA/
HFMwMcN5idTDzE42cxudRuKGEpFCNzLSt8nKruszhcbXNIzjbrLMJ/yRBdIGaDQLqjCRLQQzk+E0
xANIka3Q4xrFi6mSiz2n5itMuG1jh/lOCgnA//GEykq/azh3Ts1t3Szxl1NHZ6TPL4QRbGzFAhvp
mettl65l1dJFdj24LjpaZXJlRwWOg8Pg0aLB2mRxcxdqXIjlCHat2WTZmTBN81LFd4CwzLHSGJZr
N1g/QZSQgFuV85M54u0XeVypaWtxYw5YSMnvfRnMr9HGLLIdz0Y6Po9LkfsKLNkx4qtjzeMvgmVC
zbDUKiJ7HKEphCxqFJYx5Qg/MCTDuDTonrhGfREYSciVQ+BZ4e2QsIfZBauBnrLtK3lhDKy/vAWg
34kKutxtlQfWuLyng8yZVWXSbDzcLwlprGJi+wg9CuCL7lj1LmxwWfCU+X5Y8lecZzCKGI0P7EUJ
v5jnbEe/6aVl0czI8TPq23pb5wr53OP4Ws6WgAhq0XJdiLuHW4ePhcOnM7h6Ew+7WJy2XkiLAfTO
eWFRzodWAbtphMdX6jas9+QwXqkWgano9HcqsV5+N1ZnPOVgrgxcSnzNThzhpS0nmgaFvq+E+n2k
vOI/99lb6OExXDy3zYDSVfPB3uh79a+9xsjmplBl1u+m7rk+Ki+/zouKVAxYiNDmRujIf3pukjFJ
PSAn3iCGdbTRag1mn/nRSoZXllPcI2nZ9LPEDidu5/R+wFLITzumXzPj1l6/EcAlFQVavF0m5ac1
xY/txBgxkxrrmhz1lKeFnxzA7JCPR3w68HDW5xBjppy94369L0gejUu+owqZW1Wvl6nNddxxUuqK
CFunDabqZUEjZM4y5yO7akZTb9c3okrhjp5urB7SJcubBD5X8irc5h7qhQX7ga+duYFOzBg9LrpI
/HLh1hiEtdG87ylKpKqJvq2XyDIymuVq9CUqouByIJdkiXauNpCHmjyC2Lobpy6vXt6SWqtlX7rK
BFQLJo8+JYhEAw32QWzuLQvp/0A6q4iAAyf5BRo2XhJtkFXefZhBpDVhF0BsDHBrHgNg1KDT9M/I
UNUNoLu0mIeTHBJQiCNvxWfghNK340nAmM1ovokcTKybwuN6YYYzk3cSZV9KGKuBQtz4bKAnrRbx
0SUhGAnWns3QP61XkeExrKDM/G7EpNO3QEYhswR8cg+LbS5wQRgMGvHiPOva4PdNnG3sCtJbv3DB
tlzbbcpIptjVFYo+TMoo27WD/S4Vip7OoFLIIbpql6AoEKnSKbkpG8vlGHiuLiBBRc0n60wP260c
c/4EQ3gyet2CoXjBXmJ1zAcYZUcDIRRl8mrLd56rGq5/dl8Y5bVmWkXsNm/SIXwe6DrCJlHQksG5
YW5gSFaxymaQ54vHRZFgDpjkUcS8k8Iz0pTlXjNL4K80/YFnChdx3bwIzm0ITu87fQakafFnp0d4
nfVXO66D1qTtoE5C9RMSVtcZW8OxNui9+Gcaw0ay+BZzLOV9qzB2wOovA58+GGATrXWAMnHdTyrT
JN/JZil0xvvyDnZy74cOGixjeusaJhWAVW54kX1ldf9emw40EMW3Ktygq8HHCYFY6jT7KqdnFG2N
D637qkxcXLNTy9L5PFRTBYuOkcWz9wVOcvA+GMj0pTiWRF/GVC2BPGcGhNohIb5Mlh5Kvc0aZaYx
wSy0qBTSGDB+EvWXeBD65ci5jJzTRNf3DqPNphac3F8liAbWO9CLKT3GMSyzKbXcNphr20PmdF8b
IYkNxi6Ouc2jER5Pt7x69s3EDU2k3p2Rwe3Gw21jEljgOxPgIdKsg2nHgRC4vrYtF1IP6wlnBCxZ
s9vWuJsb5QeLElSZObdKH3bZPnf1U2163IPm9BblLXekHFaxhBbUPpydtqqvpH8wiOJp7et3tsAS
zojxT5HnQvQqsEERMvhg5isxUIg61FeGxSGk0w3GQYO/3rJQRTdI9hp8ibiXlYidmc78I3IBYmyT
gRTZcuFTiFl+Zyk/PRNYNOunQ7ZABaV3x3joqws4lK5h+haZyms15l+Oy9RqeVw/VUKfRPG+WG/s
rNqLg5YpeC71b2TREDIDuwrXMREL1NdqO+8XWcdPUOGKLn+ulXyhgcuHhIFwiLFGFjqjsmI5NkHB
APGzefAKzmcWM4AOkK0l8n9f0ZHCL5gLphTFp+j7R71BCdnQWgoMh/OaWm/SgnIwFuzt34Uc2NNU
OyVuBR1iwmSoH1/Rt4FRD19hzq2DZxnwNymW3IKYtOjdfUehtwnz+MuV718MtO0yDN7UcdzmdnHp
2/yapuWlVj7yCbxOD6XN2jqPVpcuitWDQ3iKacOw7nMotRXzkNJ2N0UKSI5oRN8injnNieOr5qTu
Io1rVRgF5IuKEjGrruvl5wE3BkIJimrY2kvzvViiLTflrSMH1bWeq6bispZBif6ej4QJr4NxqrnP
aw2yDuKpYHLVUvUhNDpelmnUPVmLqBODUL7KvhcvXlsww2H+sTFK9xmq9GUqxTWtWdXoiDynuyl+
MWotiBbKDFr9gklARhWK7HOtfeHX69sQbNo1lBPEDyJQpYMf4wGhukn+hR8kdzcFdy6yd4/lzUYb
KCFtNbxJ+uQLTP8ahy3jpV08NKEpOR9Yd91oc3txl3BX9TPzn8tKO00FYHeG07ssURc5/C8ZchBJ
yJSKLp9YRwg92ns4MAS07XCIhXXNCiZSc7afci97KFPO9ZDkV4fOE20Fn4YUa3fNV0f3uU+8Z0B8
xsjOPnWzdV1nx0Vh4arb/R19sJuGEpwFBRqd1LqYZn5NBFVN5Sw/KFACR1bxeRE+o8ClGOSzT2N8
9qLhMsi6wStM6k84jhCPvqgSWYYw71lmFm9mPhCG3myTVWeQD4qA5twKm4wKiv8osb7r5c8+YZBY
KptwBP2S7Wsl+7le+449JvuE3tRm3SKnF0at7A89VUzZi6eCXDunlPNLRt+mTL7JeoEAi+fcZdE9
JNTDhp0Roc65ccflNkFwsbGm4aPqrhmdZ+gbchiPHzL0D3yT0bJrrfgSae4Bj6PzGDP2NH151QXH
2urpPsH1DWaghxe2+EQRr82JJrvIX3KJhA2AHNCexoXRbr2O5TyMVAapFYdV9JTtWXFBtnAetYdZ
Jd3YTSmRZr3/Sal5Re3f7wTSe/iGX52BtdkwzNu5levcMUYmHZFvypLvJlGmxzHOTLy3zrVaJLd1
nZ1Wtr5ZubvGXpSDojTvRmK9dKr7HanJHQ2zS25zf1V0Pkmsz3+UFj0vZMHZ7j5TGWKa4TlZ0Fll
8TjszaMizwwOhUw2la76tLuXMdCtbjstKGB1MFwEMj7qyCxYi0qJAWiC5XplYd8DO+vXorOKdjay
X8o8CkKtTl4zK/zmVPO5N2qaggqlBRZZLzYTJO0bZWL9xSS54NFRFVWyb6C6VY0+QxHRzn3t9YEa
Iv9pNMU7xJFxX+be1xDC/MxG5BqZle28D71qun04cNfQDd5NgwoPsy8RWGTnyKUSE0t+1KVrndcu
3OyWTbOynFDmI2xXW74keZ07znBspAJGhZKywZ3gaWWoW5JO3jk1FMEpr8KgguuzUcuC5PIJ+gdc
IejjK5U/M8Cix0uZx5W6HQoXxRy+8LbUVf7+UUtaq1pigb4Z9UXb1NAvA4YGHhwj3ywc61CRLLsz
m+FlZbKvBxHqFCuHlRK7PtjTNeFORbugS7loPiT3iCztnSrpRiv52bG6jraZ0wfZMkOe6JWmvFl/
qJq+TXI3Pvx+6NcmkDC8DBNFuivrU4qIeaGqJ6yAYaJnzfTX3ayb/N74984G2TNZabDrY+uf62+/
H/PWPf9+8Pc2//Gxv+01gUy6GUBq/vh4xfohh7VJ8/t91sMTjiRkdhn8yP89slDNb+hvV6CGSitO
686zzjOLv54U70cFzf9oVM2M+BR3KsNWCKBXCxN/4BbDNb+VwlZjGENxWjUC69+RYz/0tYsaQupl
vVDo9IGnfdOVPXqDa985CFEaaDVhH9X+JEIIXzEMgJ6QaGhNtCpvOG7rZn1w/dE0tLyNKFU2VmQo
N6BgEau4DLM3MdFrzFP3Zv2N4dSBwqiipu20g6WJS1eH5g72sn5Dr1a/iQFkbsJ5eNBnjzAwmxWm
aJvPjNK3DllwHKPB88XUs/pyiq2tQf3UcsQ7o5ruuW9LyMYsRQoFHnVI9k7lEbeE1HBvl1lGfDJ6
SQSAL7liez/6eZvOxg0pRk0QYRrkRyG0AZ2gJ8su7K2ZJrdDxVL+6FmLSgxOSMdMx58qxPVaJ89n
56GB6uI7S5AcG0P6ZY7WaZC4Bjd9QgEhWHUO1nOaDQ/1UNEVFOWd4ubCL1vvLlSrrZO8RGpEwwjD
NLwsMHocEVQKDdEvDMHdrMS3mT2eE1jfyDntTxFml9ow7Y3mojPthoUlTQ7cmUW0qa2FOjyM7id8
g40+uiwKhoBK1dO51596N8tOY47ErG/cckc+7099Nj/d0jFhYSoOuFPxwxM9ZImm+0TLN0zDtJ2a
3KRCrPdV0l2stL8TtUYVXExn/E1ZrtgMvI01Eo1mukfaBLdlNwaDIEi8NMYpGPsfuTYPj0IIY2uY
RAbVhbPF2QbqExeEmzuHKtTy42QhXsXPC5WFUd1PhdMwVFMBzpFzKNoEd5gat/xCmr7YAumf68BN
q5wy0Nv4cSpsm6IlM0+q1bokJaJvjMy+h0mGQ9jowufF5QRa6Tc9xsKlHIyaPkG0SVxYWgsGpD6O
fmC+xXw3IFk5OOmMJQbBjg3xokjRkPW50XvTEIdkiuHkeV1Fa9qYjzizBaLGoBD0dhMaw1Uz2xAE
ZghGDwUsMDR+5Sd9HDRw2/FMB9fFucZF5wzLsDZwki1sFpl12P3gCFivaKG3z4wae88oKAfyF5ok
RBQyxi4uqnu0okS7kI0RxW3HYaTbIiEiFP0y2hq9ussW5zx0UAnp6kmTTfA41U9Ndwut1jp6jRMY
A6Hzvag/WRoeolq/mkyN+4xKDJcSNOMhjI8wA0NEQHaTNckWODWGga+dYtRbdwPYNRcQRomtStO8
SXa6OhwsewmcsTJ3luiII7C0q2vl0aaNzHt1DHelUDque62AiDe+2l18AUZ4sUN33xsMFnbcXOCm
3xaa8xyGQCKtizO4ltwLZZyfUbN9sHAFUrHTU69Ub1rcY+vm9JcaCYAlSa65WQ9+lQzusfQa0uHS
A97u8WaZiUIAQr1zOqiE2Thwt7QjXirTkZXKB9DQR7ykt4NmnBToyky1d/adGaf9ro3ok2hjwmSM
YYYIzwpi662NyX85KQ+iyL5rPSkpQkRctiGgjXZXTpLbZQNXRTZK2BKFMGyg4dA2zts8Ofm9brlw
gKQDzSKOTdX8LLxiO8g176LP56wERSiWaQvXG4MAHBaCJbQvLQ3aA+rK3azHz11d3HrplG5mxGZA
fdr9OAy3czr2N3jw7qFltkh3Fm5UrBOs1D26ItouIUYG/bgk276OfTGY/gK2cIxR24QZcQ1lnsa3
+jgf00lJjl2RXcYuqxk70UFVkDdPD5CUrCclYXWW2sMujIlo7vDS7yPSwrrZhthnvUwobVGZoxgZ
tkqPkEwfX+fZu1DJBd4AKwSHtBnN635JxPdwuYUl9kxs256h7jmBZyaJPkmFzy3NPZ/Yqzeki37c
WIfONm68AVqLPhHpqyAIoiDJqojkGKN5qmEp1rSCwvmAJeIOCw86HKwRZaZjnOg+PBVCJe1g0Z2L
GrLEyZjEXGt6yEX8aZjDNgmruxnvRreHUQlVH/aL32h5kCEJbNx8PxLYqpr9ZxpPYBNNpcOy987o
Kj5MiWUoIIxA63RKUHVkW7pkd4vQb+uqfu5s7UqE8D29LbhG3TEcig+PDiHy4GdFQ0lxHlwlPneV
sVVwyh2jkFm6OHd1xWz5roX5dnKUS1K39wTp3sYIxmaFYcOrqluYdeagf8Q6ZbDetIdS1V7HSH9w
4A5FHV89RrjAWlaDOJeyHKfMu0k0pyxFvFz3B3PobuQ5L1rs5hf9mzbVFy2Pznoy3us2+IHlALQv
lX5TmV2Q5MWDo+bnNhpuHBTBo9RTElaCPDulIAemMtMlELmDaIE7YOC+zJdpk8Swedr2VVGNUwEe
UZrmq/xq5K4SZzw0jGwuyJje3qbuNzhXPit23MHa4T107c+pcZ7JBfJwS5om5yXn6+in+n3mHhox
j3U18unjDwt7ac+NgjC36HjFuJrlzjFaICkqBWTgHmuBXAdzGW/B4De4OcAfhaswdUdluk4zBEID
6DR3my1mHAHW8d/BUx7nxznKWTOqqRmAeJqhCYkXO9h48R6Vgg4Fw1K3z/OGpeppUcolGDnxRBq/
2onzINzie7lEN111cQF1ctFihNlclZSICSNWvgtGsg49Dl2mwgwWDY8jOve3hoJD82036edRgSPV
plgDak32OFnzTzCxN0qVAEHuZ5uc3JTLsGS6wgvAPeI9iyFJcZoKLJSwXVU9cVqWJtzZWjawsnUf
ZgAOZ7RiVtjjoW9NY1tmaQN537lAXld99G5IveriHKKvBB2xTjbwmqT0KNzMo3nqUheL8fyOujoK
ZlssgZWE12ZqftaT8O1OeH6rRdBCtW1TKNZpmtVDWpeMBmUnu0x10LnTh8iaD1sw65cmF6Ga0WK1
AJXrM0HxWw2U28XDKiY4YhLjFyKuYo+DnC8sPdyEJWrqzIreR4VrbVxgm8Kk8dGZb0cF594C9wXU
qR0aRicWG76Oo+KkL8bM+qgp9H0xmSwv4rIOlIklVdHmr+ZoOCdbAzlOlUcQ7gdbMQw/hcdn2RMY
rZ7xzc/jDSrUx5kiSSIvWQD/AUCZ5SDmxZXkGaeKekqnzNwz+n1qWvhqRUqy76DH9eRs7cCXpk07
9deKBmo88ZUml6pa3tWpxO6lZE5Hu3hGPLi3FGZsuNFKVb0NOtfImBZvvQdwmmFXuCsT+MA2cBuT
662Omgiz5v59juNdr+Y0tSpJwYP4ADVQeYlyk3OSNy/KMN/aSfxSqB1Jxs60mRd8n7qxP6W6tR9t
lLmzjg0KuImjRjUtvGRLG2SlYn6R9ZZvAote16ZykcFb3mUs3BcTTM7IPsyF+ppaz3ZApeaCtTAM
94d0avZjaB5MvX4f4L11vuVqH81C55V/M7wI6nW/H3U6cJBxreFJpfsOn1Y6aVgberygYjD1NjhY
AcNKn5kMgwxz4zJ36388l0y6b1Let8RSMsvRfC58yOxo9ygl2L3cW4LbdFNraHC+t3i9/flSPa4Z
jSCLyE08elcTOg3erkL9L3fRl/Q5w9CfnX47szsqefmnbqDnSl4WknjZb9TMSBZxs2bjkPfoYxcq
rJYxEnJUk1Fi8tz7Sfbs4sNRAcyBnXllttOYkOrYDqBs7gwcvtbf5XP8q6Gnelw5ZKohL2IbilSt
6bdtCmChfoyHtlI2hhGv/9e0d1lVQMfZtwoXowKXjdfLTWpyg+Xv8nb02E9aerftgNtohWsoMZ33
jEO+BmI3dOqXPLCSZFBalMC8yfiAHgxsDmUjr8BL2+PPofCAcEpunH1tWmQh6DDzMDmP65u4QmfB
e1iiybcLomsDf0r55nXbb9cPQOPayKYjveSpKQO5O3lc8m0V+XEgUa+fnX001j5itSVfHbvqfUsn
W0OZK59ux9CXp0d+PHkK//yoHkelT1Rz4GbNwmICrQX6J4hAJtYWw65Judp4TNABm50ikL/LbSr6
/ar9obJsMSvQDDYV2a/Nyavdq0noh+wu88KNiw5RA8cCoYCXt5MPRTxdCReHDT5nlwRLzwoF+YCp
5Z9yV6oCdo1+yQZ0n9v2Y6zKi9yl3Mar7vLlXm4hj6msfsZ3fx5UxIPygKPKOsq34i1uR6wOShbP
qdDWt5O7s1GOshujRWWSzo/egp4dKnqfbu2yOuPQoiJH2bgy/VcHWGzRq3cGXT3CCVEetk0w6HQ6
IiP5woz12eCuSkdF2yyom/ZxpCpM9/NlbeDXXfrFdPusTFyuhdUQ11M8Ryn5qmqhHno65vqo0w5O
Va4lsGi15FJ04+42DcNpDx3hq/bEYZroZi+VmuzKLNzYo9UcrBZj0CY9N9H3FECPyUZ/YLXwUQxT
QcPduV9pEGbDhToUd0ySgGWyKWI2zyaiX9oQjsDYdq5YyIvyiJ18rBfx0YjKJyRnz+HiwtbpNNZN
4wjckN+IaniQ/wqv0be1pIlJKhiM9ItORstu2GmOoIPFJOKPMVHc4VDtEpy4PJwRWmt+68IWcxYL
iBqxUnZYqNgsA7qB0TovxpK+GyXsZrtp/ZwFAxYmNAqvs9U9ZRH10GIBsts63SYDlxCCilnGqUdn
goc/ywmrTWWSTQNobNfUnm6kPq9wN77ObFklTqAEbVGciVGnVyU7MAB2OS4M9GMS4zArZnLw2ipG
8cPoZwAKz8V86foMFXpe3UaE325s2TJTOxgUosw+zTYRW0z9T54+cvzlT/i/NGuN/B3+xFZVOiom
mvvHsdUOakEDSU/UzFfDbdPVb2WtlaSlZ2kQ1rC/DXO3aDRaOrfHCaNXnzAQp0um59ewgpO7NCVW
kjQpqihMDgh93c3anKR2PpTIJuERA3Tr8Po2XWjsl7CjE5szDRN3gwP4vDfsqtzpEMfVOjePdaue
Wg8wYh4Twx9lM9PSq/MK4efHouIwV+ZVBVVso9Yj/L9hl0z4LashWLYm29CjBu8tr56ikCJ1vdBd
JyZEo7S3reZZW3MK+13BSgb+fbIvBU2/sqhRBci+cy8v+fp/KDuv3jiSLc9/lcE8byzSm8XOPpR3
JItkURL5kpBEMr33+en3F6Gee9sM+s4ADbVoVJWVJuKc83fCdejH7WRn1xdnts3jLLiqPeKFEVU7
eIh3KFDf3WFrugFWsbG7QQ0pvizB9DP2Fn0b++ioJc2nnuBfOKmItxjFRevBCoujRn1tFzLBxIJE
glHH/TutoOwrXXiMPKzQ3CQdrCjukiUeN21I1kzMfTFqzpds8pp1NTI47TN7N/jULUv8EJQEwMQz
/9JN7DXJuDyJfXQzJTNjZI1OYgQ4gtQWmAz7wq5vecGoORpdsTLm4GRaRobJ0jHrubbxVzsovVXN
dMPBz3eHHVWxH6efVJwlAVUzmVFFee5IKCR44JumA05EY3ahD0SKPi3prh8LlNblT/BuvLIgBW4j
xJ19UF/7NrroTvLpZXe+T2lUZ42F7S9TZ/ksBD33tsinF7guuKs5rAE6wggDieJG17qLr+OQwZxw
imBv5YW9IjYTloWCUyWgqFhSecnxUOSt2yV+c0bzTqfedzMoIt1IedQlVIMttxJjm8iP8IOQ6LHl
jEBdA4VeFp96DyNZ4CIFGjQZuBzlxxsOfYC/krkgv9Ks8mov9lMOgxCwB+CGB7ivjPuuN7/YCQ1c
IfYakGM6lJfBqbdsBzstccB8xj7dBS6IQNkXK4TQaXCdtJ4BLsZqmCgwPTCpyuSbjCDRyOO+ZlX5
hn78OY3gAUmWF1sH1SNg2dJhUBTzAOcOt1mGbCbItQ+JnylizjKwDvOmZywQtBWz4rsQmyV5eVyM
BfHbv9B7MEWSfe4UMn8zB+9cJ+mboedXs+JeKPzoVYzYAbSA2kafICUZXZ7naRt1vbbB1492GcuS
S9vRgWrT1yhsXyM5BrIHmDxxhAwKr3aqoSm96QszooJP2EyIr5Cxp9j3hWzZIcRKcn3eIYiZgKr4
yoeMyESIRTAVuLdxmvEw9ig1LYTMl1x4O6wDLlY6POGpHzM65AZxBj5ELC+SFWCroefNtqzLduuV
5nPV+vUJkG0Tl/2EGhOmR4nI5eg71oNZ2m8Jgsaqb39oCRgybhGIEbVuHQ9cAt+ivwjXpOH8ghlx
kT1FAa46UY95K5yeTsaj4DPjSZ6WhJn6hu7B6r2dCyaVA841YfslnXycgzhzjQum7XafReLdfpGn
xvZ7UX2K8TEuj8gczikO5VsF+WWxc7cY+kmTtM5WMj1JLd10sc7cpBog1LQNpBHMaCRi50iQfQK8
2c5z/ClBQcervrTG+JzqPsMa+o1h5u5lEIxxfOU8ct/gwidWGg5PO4Wd4SW7qkr/WzMu38aJBahM
wD5rzOQ2to5OfiCZ6HcE9d9sSP+t6PMrOFHXSj/TvxCadQfnCgNqNfFv8M75+c/vT3ER8tv6/2oM
HjQ4sB1mt3Ao5l6BoiC/qKWLDTvo8wI59JC3jBEtvLJQk60VdwFTimpbCFB3SY/SOha+iY1dcpXq
mLuhbMqrkExGN6QsCnypJuUrZMTyds/eOCc4CYUOfnGdczebdDhadUqynv4NizcGWozxatyGaECf
lpDz9vcf3P4rnfzXxzZdW+ez+/LE/O6DQ+Mq8wrzjANt2iFj4ZgW/Q4FmYYKXaNaa+7S6rOcJ29D
oJ+9qj3dXPFKcC7KhAeCTg5WAOVKCf9uljSfCCYAqrfkkyLke93KAmzxf3j1AOHEQxLH2VO7KAO2
dQqhYMjY1owofx6agAcBCnIg4k9ZNkXyPsWRiTXB5Hr84tpLgkNRMAoK6vlKlfWKdwn2bKxwWMXR
EkXDEbeg+JBG5+qjjpeHRmTWvzhp5p8tamXOBR/UMB2PRF3sav940jB2Tt1BmO1BxCYEuCq4LWCU
5Iqylkksd2qeOwNYTJEpFT0C1AWFCuM4ubXQsFzc0ndYg8TLUIj7sDZ2ihyjaE3LwuLhOnNJG5ed
067lzDncNJEWPTImff3FZrPMlwHl+G6hRZLkhnCMD0vaPGKkzaYaHZG6hhFDafkE/v094/71njFt
Fg1UGB5Mxr9IEMK+Tg0/DtuDprXGLs42IvDCtRuxTeQiBN8aYpjbrBWaQRR560kfE+5lYXIp41yS
wCWbPJiDB7taLmbtYhxnHxaHpS4fjm0FxVIVDFM9P04wDUq5qYRW/jZ7nJmC0Nkiy3lDnXELHAjW
H0G01AhG5C+/qEN2EkGZo63IKo3AnLHdjugVp9CDSZVMMDxwW3I1wmeWWfGQktGSaqnq6Hj41Tly
b0Nu7O/tWGrB+FxeiOeUngEDmYyPYlpwDCthf6ZvWgD3KJwxrW03i9s66AHYXYGrKgryFP22vCuM
xEdgWTIAs441TKzN318RQ3P/uoBhrYZoxUSYQVaU9qfsABv/9wqD3uaQlLiQDRSr+85Lpo2Bn3le
jPfO4hCn3WHTWtT9yXFqvE2G6JM9ueohNhtd+DJLTl0leVZFXZwjP78jANRBQsw/EnHxtTFo/gvw
q1+LUqsfLWJpUb0mW+ST37VxeXfj8A3u2W5s45vhZ59eysKRi2cGH2yojQGGAqssbRxt3ZbuXWL1
b0uOAnmuA66H81pLHiepj/FWDFG8jeYMw0XxEnQRSWFVPz747rTtlu4sarTq6WAQRVzY50If7bMN
3TVNzfzQAJNEvPRlyHFc9IeG7xS4PY7GJs7rh5ZZ3YFsb6zGKBACihjMfHu4s5tqZNyI8+KWpQ3x
RvkmOfhu7TDsZMGTzDBFZzM7GOi2+S5X/AYrX8XpcZrsM/PDXeexNtkWVaBiUqmfGxRyZiMetSH8
RPKPBg5Zo9G+q4IyzKurI0Awm6InzUw+GZK41bj2bQmai+yLwyr+5ibN0S+DF1bKN9ma0kWb61nO
hqKs+4ZVw7dAqzap3UPpHQKkI36zZwx5wVKZSb6gRljw4iGE6FUSg6j41xahGDs4jJ/WMD3WeX42
tMihSYRDH5tU4Yv/PhchdnzZQTFVu+g7hqo/hCFfK6KHQNbuFkgi7DwnotES2yHlTsFUFle9vsQA
hE40rotL47i3VMDglawuWXG2WWtIMki2hlR+8bLo6OHhFRARYFID97LvKAYeOi3HWhcw/hDDIcWz
/OZGjDokgc6KgJ1SnK4QqMOfbPNlB/YE996qbj1+hEvdDmtPtsJUslsscrVd25uPhGh/C+Qq5C68
udbVX+Ia/wD5gEdNFW3sYnqMkgEGQBUigKmNa5WQfYxHOqJtBg8hiF7sNV+9cLziOMJiQ9+D+Viy
t+nJsU2glMsp/3TcQba6qz1NdflUxeV1lrqJDii5oz32WzZ/LcjI8rGCm2B4vgl0zHzM2v/VdneC
wcmgMwpYKO91SX8sBf+QpEZsly99+J1JvxDqto2is6437B5gRpnpnSsHhn+CCcm54SQjQoUkURTf
8Dbb4pQxwhACuAYZf+nTUj/30NNsQc7omMbXxBiP8+yNh9LAMNhzibsblyHYIUhjZEGaZVkM7Cca
PkTWEl1tesujSB08TgMNANAbL0iDf9jpbDynpMYTAHkREVqwBRFL5754EbaNNOAawgAmTjF8T6xC
No1bdYy3CgayXWztiqg11qNhDls6dG+TIqzo+2zvdMIG/u/zTelPckra0alaAHddhashJM3i4GIa
pIhBHbKemVQmrsR2Ug6HjocLW1XvUoGD4hI7m2bSTBxulzuDqfk+wmUnMovimHezcVp8vLUK3GiQ
wFxFryPjJYNpnS/pfrHwKzKTb9VcY1poYyw02u3nJF2MbMGMoTR08wQlzTy5bvvb34AN9TTIT8LQ
HnEBMXbQ1w6VZuKR40gLqHI5+d2XEc8Z5ktQUca5xgFF/RXbyKzHUQFvtAm+Yi3OBinqUB6mQx0s
4hxjk3Nqlk/1RSu/o/6Gog4QtLGg2RZzsmUftyEAencL5PWDZbn+OeiXZO8VJtprP71M4UTC3JJv
fD3HBwBI5Ry25V1P/3Mox+U+dN3kgB8cmvash26O8vmc4VW+LocY35HSts/RYFwh0dl7dZTqKEyX
HKfCbD/LAA5LgJcB5IcYSMVDwxvQhq7L0bT3uTfsjXCOjk6Wge/U6SULEn9tx7ydhgtfoWkYk2cM
znXAw62pw+NtYQievfxL3UOvM+zwmLqNc65kERLo0mRjItEDsdkj6vPuMNre3tUZqaTUnQAt0xfS
SHZLPGNZZrybIxY8SW80Z6vumjOGAT9ryOm7fCr7c1RNPabuebgrnXmbToN+dK0CMIcp4Xk0MBRL
QmBD1uLnIPS+pPEQI7LToLMEiI5yZ00yEWksZnIe50e7m++Llscl8vWrIWgtmJjAHxRtcpiew2LR
T158WjiAfgkLBkMkYkFyGvatnp3Cfu72Wo7DM8KypT3ZwiXQIDBXwwKIsk5m/VrAcDpBsE+wucDf
dY1ygRmhdNijLUwRmZwwTOGSGIm7Ua8RQuUlW9Sc1oaLJ0YWR/cxDHGKFUagNGP4CFKa4WVwUgzg
tEWJUpYdzCxRrJs2ZKzuRgcl4Sq7jglwOnyGDnwdCGsXtWoVsuyDXv2Og/SLlS8vqrrIh7ncgJPt
RwM4L+zab0MI29ED7oPJnb15xF6lC6Y6mtQz2CWD9sTqmPJsFTU6m6YYX7gFhJY4xib9MYfhWdGz
CyOTxk3wbieG+KWBaG10xD38qJ06SkWYliOiJcivU4RtDdESkX6vWzUkE+r1pfeBv9qbqpOame1j
DPN9lEC3wga2WePSo6p5nYH32i6WR7l9Kg454hdY/Q1rP5+CLOfkaQmY/uZt+jZKarAG7Zwyvbnh
E/Um+bCSfe6YMNARNgElTpsWSUCMCDIopcsBU/MxnDfs+pTSDq9UjVBzcPhpA6rLDhGimYLDVThI
19kpYa64whcNuBfqc1pDOhN9TWvFd5RIZgkrbfWmuP1DROfuxtieMiPI03Gv9+NtweD2WOQ4q8Rm
dNdkY7nD2k1pthRBmLzSfN1o9KIDPPutW6Msg0j5aVYhnJKWOWdu0t/W04KJspOf9A7la1JKDapv
HCZR3zeafwvtBazSuNLdog1xxpsNczfP4s+lznhWgaB6cUsn5maOg3agmd+ID6tXnVZvjbm+1q51
KGYHoYl9UA20K9nGfes+wJZ4GGWGwNDC4urc5pipaZrUA/ri2ATNVZO5QnmI3b70ROyJ+fCrzZKZ
z5kcaFZSXYNvgL/Sav88Rj1Fi3mxDXhTdPpDi/KF/8cjs8rZLQIcsSZsuOt0VxMIxdT4ZAZmCiCD
iioMPoaIsF51RyyRySySMhJDrOqeInpcqWHLFNCfuEP21SVRJMH7H2naMQRfQVecjhstGVEScdAt
lsXQVayJ6qkIqYtIrt6Y/bIg0c3fWiF2bSa+qjcI7QBCD+uDWUzdCnfomxTtWKwPrLb1V1l7qvlB
QJpeV+P4LOvztm6eU6BrRDLUvjlDmyShrY9EeYkbUa290X3KZhMrzw5fFljQQQPTuW38mxbGkGpl
ChDOlitfqxDOJPe24eAXxaFpvX0bbZI9w+mrpsOHNgi/AA7m8pDga8BD4Bd1ps9rbXbfGW7B5x+l
CCwv5RVyPrzBL7eDE/uXTkpRYylFIkmKQ7PA6VSLKHgJ343uvCF8F+FdieacafWLZgaflVhSeJPp
vkS+s5nwbKdKW65jwbEGcxKCHrmYaQ3lQwbeyuqD1GXKtrEIf+gF51BWqWzYW2d235axfjtIqyYt
zz91A7GAfG47PXp0vPwwdNVHGqRHXQ5Acia/6Hq1Yzo37wOTU/xGUUxT/1a4+m4S/I84RB/mUEH3
kS9lcFqa6pib5JR0jqXRaGAKzqPjB5a9EQIv6MFE3NjX1t6OYOuaU/KpJiIeTIdQBCQAMwjcWIDu
6tsiwv130J+91PvuTViwxtZW1kvR0G+1AeMzuFacAan2K8O3wrZQSPZYi7XLOZUN+6+1LORCj2Xy
5k/pdy+MPojZrZlGVyip+2ITuEGxm/TdHNHJQxKHX4jtCmqtcjIxQ+zMfYXRF9MteqCWJKv1ULs7
KVqR/bhsSeyZ9hqmP2+SRusa/sxczrQKUl+fmN9JsUMwKBUeqj+qInbtMMJgqsRfxx38mxJOKQWG
Lm+qehYvhQE1CTm1GsCpubUhq2a3RZTSjahvMFSAVxoi+aXwy+Wc2RqLdG3yoGLFHR/6SUdmnxJb
LW9Fpc/BoYgbAfaX7g5QaWXXYZHCEBNbopEWYVP3UtkPurDQPj/id4sV2j4vDTyL4Z4c41aXxk8e
KE6cneI5KthaXnoL16jBPuNkedQtw16brZvtEsehH4P4j0hX3A+L89RVRbAmwhGMpxuYeps/Z7nK
pvSgY9cEK9FAPKdfQ0/mYBnFKMOSDolQWgkZcbeWuTE6rqJSxGrxzE5U+FvktFNG8IJe0OjnI92e
OgQrYcUdg/rVwnt1JR9uMVkP7VSwu7IiJTnNYm2h2ncZ0GotxUE6Wlj/zVd9JuLGQnVB0HpxNCvN
XUnPwRCxxkkJRMfwYNk9rVG3QeopigcFcKom1yBrpjLdSy9ScHam701evpqd2IXlct+OPKhKdRu4
4JV2PeGp+KP3p5sv2mnTWQjU4qmwjolGGHDqvJfIIHZd7l6qAgLt7DLIr2bNPJYkkZURswfNQOmL
M5+06Zh7Md8Z1heco7V1jt3yTk18iLVB89d6xYXZ9Mn10R5MLKHNPH6WqYD/6aY8dGWyzrJrEsMS
8qiaSikxVJplpTwhBejIinbzrfpVQW7zzF7ndfPr4uuXRFseh3zB39uj4mj9VLIUik3tJ69K8YZS
lH016n9gWvwwwdseS/fW1dMXgpK3burcxmC4a0p778n+tWdUAWsMzZb0dQgwANzmUuUl4WanRizL
wSsYV2j4NYwixPurTBn5xJhmOfUKxYH/a+dLquba9qDHoJk7qUBUT1dqzjuLFA1ySaAupS9WyEcp
k/ro93Dogm6VyfIO82XCPiRUlEtERoEaEijqhx8kFZdMwLV6TxRxZtG7d9xcZnIlpeC96HkuhYh2
g8Ml8XPcDuTk2HPhumr41akt2UvDHyIpoSpzln9B0nozrqBEOVIT1S/iEgj7WSG96hpCtQCrTxg6
N4D5TdUcexdsonVvAE3sLLJGItVJ4lrI5eBfH6cJi1MJxgtNfAzW8K0LxkfGYQAOOJBuokPs8HhU
DDDU3SCauNqq50LNEAQAC5APL8h8kmQM90nWzJA2041CLhSA1dnfA697VloinLDJl4LUaC8Jpske
CTMIcL6QvQWlIYh2BfUws0eO1WJoiD+dvQZq5OVTRlC19PsjnwH1AM8Hg0RsDOQ4Y1ouobwhq57e
WdbSvYmfAj3oUTTF1fektpeFV89YfFtqpjgUMB5ge1MITQdT7ngelE+k3NlV1mNmOW1yrGukXhBv
CDn7kpWWTumpznISWV9H6k5vYuCjJF76i7vg3xamGrhkK9jF0lVItUNaGK6z4afE+uIIfspS31dD
slevhUH7slsqkFTsHG80/p+FQBJNpuTJ48qvlbBY5p3KVZ+xHWGE2IrJGdAE60TNm6dQh3AKJiFR
F/hn+AlS7YHgVrsE7WFNXthOQphQzcC8PC5L3lyRN39raW6X2n9B+sCCwCwDRr1xl2bRN/UM1bo+
7vD6RrBCBE9YzlsPg3wIwNmblMQ5E5nAmRdelZAWj8Zfal5XvGcMKVAx+Xu0JZQZ8sn0huyNwZG2
0AerlaIH0NbnCT/w/G1KDHkyviiIY8kxJagcUjBe+g97Js94sth7AvceXc5bQUuNtyBXvgXkrYvs
03SLtzgfr7E/I7cMdYV/W+6uNuEeK/2k8NhUjYqdM2+LyyzNBHI3LXbVtLfQA5QWfYO8WeeY2r6T
0ylZtoCRxZuZcBilKpT1XCytEMwc+avUKCraiG3mu8xKGBnXgNrQp1BrioPplmsHVRBhaRiuMunk
IefBAvY52ZP1SNhoBfGDOCsLsfNYWYRTl5+KMADFHsy06DajSTbVW9MIHUZ5fo2XngIldN7Qwhzk
KWOl+6b58062M7HU1lptfo1cqmMJfstVL6mIBkjoUjHHN1fjlL3LGeTYU0MqBTf7x5cQLx2cHLiv
vRRpsIbWR9bpFaPfHp3oEtjH0fFwoJQfIRqIMPaLZVWXWLjb0bNCMHAXpdX0gpvytUiRWbNHwv7t
wkOJJ0Baaf06tY034pEAxXmuYlxr4d0sT5MAOKsNTrcyDKINqQz0qmErHMjAaFos1Oa0EDUmd/XT
nDk1HS/NX89l8clNmHp7NQiExNwWqlhBCXUtCpwPvehTnlH5bpHZ0JFJRUdraL9m0rllbEDPqpVt
p5eCCfJiF9lOjfk1GlOMoZv8vc/iO1k5LSklGrXtLktiVMUF9w6wyhdNZwwToBHNcW1dGcvXukeA
6zLocGQhYRuWjn8HuQxyzWilLj1JIDSl6CcxzjXPQTPtGItvOVwaPcD0X7J4Kpupd2md8fMNsKNe
Nw5j0nJa5jXVRoqkgm43zDfS+YIxEfCOVDjkTfehAXjgSe6vjYGFJP+EOspwF1/fXveZp9CBWVJw
a3fDBi4ZOa9Ye8HGGH6SZ7CXt7taE7Hb5+36ZKfwEEdD9Z+5QEqUYKrM1CIPKr/90yuRQPT5JbGi
aO15RXAC01yPtXA2cgauLAu82N7RR90rqwJdiuIjXJs3pY1YKqeGVM9PZLoIOBjzrvIsN7fNEl5k
7WW54KFVuNxPIz7EbdzA4nNf5rolm8V7UcMENccQ7RzCBDKelTlGk82wbVMc06UeaEhZRj0/ooc2
3VOUlY9mxJ2zsNkQ/hnu2ttisXWnKcqs3CMQufqciXIgJxvpaW3bzxEIOEbIy2HquAeKgo1d84k7
LNNDL21eSMG6Ez2GssCU373xQ6nUg5o0Op2wiKVnVuPRpNpVfIlQ6nrewFawoOvyR4NwBIgBHR0R
Y/hqnQ08RGXAGDJiHTKDmu06Joozx5S8B0crNhJ9J8YLHoTc6sbqS8eSLCcreck8Rq8ONZ2R60P6
gzz8qRrobmmfyQf5MhAguTa4PmmaxXvlsRQAlwhQ2xEz4omAItpzyLcjDYbrpB8kjBznTKMEdDCr
diXVVw7qYZe9znH+3YhYIkDnhvW4aKx1ULYMF3KGQKQT11urgsg1Zs45DrQZSp31mEvGRzYO93Vj
LOA18b3lwcFqFnhwuSRPkV+hFQQNkNRUbQe2lhDn51W2MH0jeUvfaMSpK8pFR9z5yrHDi0ORsiaT
A57S8uFS2MLNQfVSuMRu/EJdl/xbXqPGsBtcgBqX15uIdeYJhdiVOltFHoocuHREuLDKEJBN0HT2
bbKxGwbTavXhe9K16z7mkN3mzTQAZG0ouWu5k0tMTDnvxA4ASG3zooLYbmFpWzVA4VLXVCVflblK
nNZ3WPQ/y32zhoPO4L4/41CFjFy28AnokKvzmLdh9rPsv6olVK1nRfIWOzQFZgWX0vqa+fE+iJkP
OMNUr6amuXPBXne0+W8isreEJT5G9cfg9d+rGlzdS7hmmUHJFsOqW08uAkwzvbSWJCex0CirEIrx
aoWbH/PXN9ndFaF/8OJxNUDUMUl5XWnhvl4uxhBJe4CWeQ385Z1V+Wchgn2upz+UKUcuWOFyOZpG
Q7AiEBC5UODd/I4KLDCpwDyWczn9cjEFUJyOcYkIqYi/wThkuDet1JizAupZoyfc+4MbH5QxlGJ6
jfUKC9maeR5PhwT/UgcSrRemH1CeqIyCPlhZdfqhjIVshx2FZOkNOzDe5dZH0mYv0sBIbptaiTO1
XzbvXtneQaJ8V3AdbL/93FZfF486CNedCm8X6dsAECc5Q0MH27IF2Y3kw9d05Q2J5lEBwLoLYseA
ZmX5PvGA00MA3W+LKIOllhiGuAueZfs0TZT30u0bSJJh3uBKByuqw1xS/Horv3NS31gvhfhQw2HD
kXJiDJINrF5ASCCy2lx3nTxbwmOwUqU5gEEUwpMBn0NU1O8GyG9rdZMCjA5re3AwOCf1DyD+qY9g
z8qzz80NrwcAMu+qC2PCi+QqoV44qNpP9W6luI/zYLt4YJqZE2O8D9k+LRuIjxCzTQyaoOjG+4ks
0y5xvuoGSzJs0x+RpNRGerP1WwOIlDrEbLwnj572FA/V107mrcpIAd/p7uGaQYSXVmKyS5ukJRJ6
P2tlxa9y5juQ+7RliLXs5Hi9bG+tBedatTeddBpTMGrfG++2VRSb3ibmckJRKO0kZGcjp6MxOyAJ
fDpRmARXyu4z48eulM9KKogFNSQZvIe51+6icoEqYNKfWXZ9wq2TZbRwv8sHIsmhphnoamQVrQhw
aUulRZrTKzkQDQ1FLj9oJCuArn8QB6fJi20webiE6O2j8u9KF7br2NvBm/foAEn/YY00tg7U8Fam
nztDIHbFjHDaALJaVz3CTcO5yen4UrrvhWi+S0cr2TMCfLygaTnUWX2VniJlbF8Whh4MkakZJwv0
1H/GtvQbKkJ0mKzkLHesK1csiW/K+zCTh++Ly6QJbVunaIhb6UaHk0i+D0xouu2ZIeZ3NWXRJ1aO
qF1oRJuXkjk/wtMYGmBsYjULVX1JKw55ePLkM1mWgQmAAgmGVosYpi+ZplB1RaGUjad6cslaopai
B1OzJ2YUJ5PqJbPyn6acn8qz7FXLXV55J7cCrlucn/lYI5OBoqvln7P0PHKtdyOeHuXlMW0nJe13
O9EWAwY43IdcDcGQCcymdqkPuaZW/YSEjw0dGE/+2KBEm1BprGpZWcnTrCpiOU5X/fXk8tArtyL5
2zPucLDFKZlVB9hhr4DyOD3PcqGQOziao7TDea+fEkgSFQkZM0FaKHhZCsXWzumH6Rre0CW/2i0L
r2gcCm58ajgTiyy1PTm+x+vywZnQq0mW59LDuG5q70ntJAMsH+yONEp58P2kohLhFn0lEGGXL/nJ
CkI821ii+ru06F/lWqP2fjtY7k2IR1t4ota8k1ZsPXSclRHGnwE+GIS0xGe9wtswLqpvXfk8m/ZN
OUjJotcxl7es8M8o8KT9IKG6Sxh+7e61NnqthPlePVq71CrtTVNxQWVVoTYb4aEGnecdlEiP+AYi
pbiqxn2LWcLKGoZjUoxHZFIPUPS/kMc7rVDX34rxKcpBkpFE3GrDMAESSTylsFH1rSgssc6DVdza
L2VTj7+mcbrOMMC2UTYaofmLBflbcv0f0th/ltXcoJ3ufoWz/+PL/wf1g/9U2v0/v/l/f07/559f
3cU/m7ItP7u//a39RylD6ds//5I8mn+8Fu/+29FtyLL/wxfboou7+bH/aOanj7bPuv9MlZe/+d/9
4W8OxLe5+viPf//+jih3E7ddE//s/mBObEL+/B3jSr7Db/9SfoT/+Pf7j/HfXssm/S/+0X86Guv/
27N1A+afpUOi9FxsZ//paOw6mqU5lm8Rcuz8ztLYwgcZ0NnWNMfVTQ/+6T8sjS0NH2TfRFMOo8v2
oWf+jyyN/0zZI9bDlJ2DaWu27zmO9kfGog71e9C0kOJWC7MHaDfdU0AGX9JHFML5gjgUB8QZRg9m
MZ8sLuFhkYDZ707af8Gy1S3epcywYSmkB7RtyaPwfF3jNHEumEX+8SiGVhMYjxG2jGFNDXc6eGb5
hZcw6/f2wjiBzPA7OvX1ECEMCXWxDe3uk8z6iFQKpqaWgaTw7w/J+LPXM4dkaZaBmbJrGb7p/enE
NMI0EPxrxdEgVQgSvgB27jEczzL3Pe8S7ZpN/QH+drc3zfCHZTPe6G3H2egM9qFvPgXkK2z7Yuz3
pg3vLM2YJro+qVWFxnTf1cS4r8waM8yyI5UBe+RN6TYHMbaH0dCDkwinl7//RPqfmYB8Iht+IDgF
N5SnW386ybXQ2qlsG+Qd/qKdTXfSt15UNtsKaZhZ+dbBkAqVNp2Mg15Z+zQHqyRvtqQu8qZChkwY
D4XhfQ0Mzd/+i2P7s/myPDZudBxDTPmQyPv992zjru2SZoRZdCSX8CkYHWY9WnYsNWfG/5jCvfWj
cj2b9Su+od2JDG9qg7E+Zk6EJB93l4dcPITa/C+P6y83pqPzEHJUFtGbXKg/EXoTTUxYfDb+wUrh
ZxIGbWoYP8DpQXmHCqmzu9VMPD0xPkUCXWX8ghsAo+2iniB5QpjO6bb+/lTZ8jL94VlxbQ2CrWFD
L7Z8w5OH/Dti9tzqGPOxXx1M0nF2dhKIMzXWViMw+87P4uY5C+5Swwwf6zFLbsQybmeMTmGMEdCa
NwNtRVBN94WFDQwpYv2GyDDrhJr3WJSL9rUZQ7C0gNgVM1uYZGLIYqfWzSEljAZTOxF9g94mae70
6SHxbPs4iRLRbGWQpjcJQrcmk+yv+QfaEYh2wp92bVlerNYlubZqj7ZZvkZI9VaT3PmzRD+Yor03
x0bsyrKZ75tiQ2L1Z5xQD4Ji9UC0+GDBrUEY00/T1vEb9I4+fLWxkGFIhnf7+9PL0OkvzwmjOIga
Os+95muG9acTXJDnE6II7g8GIKBj5Egdw+BcQy8+G4nZHJMawCStveE6BXjkFdZyXoi2vCaMsUUP
ZcrpIL4XugjPcEw/mtyddzPcoc3cv49RyWeH1QqsupDXHrg/qzrBxC2efc6vsWFVopl1RfUadCku
mJ5PJ2i0e8hSJNka1jX1jJs/w2aPWle7Fw1/qL+lsq3onP46+E69Nkkih96oR/iX8EcW+fd64JXH
EePIbe+UZ7ctnriM/X1G7tGh7Wz9NljF/BgFD0i5+2vR5Tr6oIUoJISJadtED6AwwKSzJrbcPNgt
hBvHKBkAdHmyx8aSHGc0GHSJbY1VCyt/VSRHi2nuXedX6Z1h/5iZsm2ItwvvDFReu4Wq7sgGB92G
6RoPN4aqRpMe6EisizOGm+SS6mV3cTyOvqsZPmLAus6NMHzMk68zNvcHtjZmsPoyn4tmwP8E5zUx
z/fQoK+eXYvNUEHVISHPx6uubo6WXbqnjAzYlV5W+pGNPdl0GnlJ+JCWZ10acDhR3F6Y80KVXOaT
iKwJVmq1y/LePKRt8L0YhhevKr2TukZOFjXrOiJ6yh2Zipum9mrD4jqFtXRAG237knTl0cxh8sNk
3LqCySG7qjTBiR9hO57zLjcvkZ7Gj4EY4kctwTKm1GrEtWW9x6ROfyapPGBl9jAgn6wdfVB4sSs+
I+ZJ8/0ouFsMqGurPpsvBrQ/5LtW/eg7cXIszUbb91X3Fnch3NpJJzfM7xnf4LRE6PVEboFHdMvM
Lp+IMN96g2XwJllyseQfLTDpIRgj6ecT7HyYO+uo1FlmvekpGYvihJ9FjMdTRFjUYOFg1MuAWejO
xwGbq2tZxNo1wDAvjpP4SKrR96lBmdHnYroOXf7FxwZq6TvzsOiT+WRptXiIR2lGwVempd2KZeIk
66X/MMsAQxRSJztbjn3ou2T08YcdNvHRhyRMFc+XAM3erx+kNp+jw0Zwq74XoSqn4QXYyP8/e+e1
JSuSZdsvohppYK/hGncPHXHEC+OoRGsM9fU9IbLSs0/V7Rr3vV8YgIvwcGGY7b3WXGY5I5LlziRP
xFvHKxBB5CxE86WfjrI3fMIKFT5l+eyd+JFEeJc5nGoG08aKxqvdiMN6ytaLKMTHSSBkjrRBEtJo
wr56SYEFH0LS/TYMMNrzutETh0rrNN/ryz1wlqtj5kFIsSqK6ZZ4XDedyRuKTebHepSTj3jPv7dl
AcvY3PYgOeMoe1k3I5kB3uwW+4lB+65VkJVRKGHJcTub5Kw89+exrh5lNlAsHSVkPrLuucDOF60q
/ERZ8p08XXcxPwwvFqpIowzfCRNzj/hqJsq4CVoU0SrCcli7gfJAKNem6k7NJqDdoK6+4NnZxOLn
EKfxWzfxJdYJorQz591wKLZ7Ze4iYYCEgjoFRaE5/shKJR9BYmWu+dXLrf6xh2iipnclurMtFK27
qDmKhLVnEfbHqaP0Tbj6NsFtdUb1eRr5XUCose8cNWQnJ3OwKw6ds4tz54KbTd7FboOq3aZ5EFL/
20xeU97JGvNultPwDwcIGH2SGie9iv8wGdr2shpsRi56tBkVesLiPDQPhzXjAMEvvcCRINws/9pZ
Crwggy/QL5bQjfLuS62LMLaQJ6YTcqBXCdyyyXxLOkFswNTWjyIqnmJ9eA1GTeyGUHro25c4dQNW
QUZKxw496jWLYvXxbmb2rBFgCy/BMSnwp7R74uSTo1T3qHfQE2rUGev4NEPtfJ34LjftZ0/Xqieu
VJj35+Es4bhDVBhf3LX5Df2EdQix8Jxl6o6r2BorfxjGr3ZrzySHtffKRMSgBgYJbHlbe5ag7KoB
QVmCld3zQK9YeIF5gi9hNr9QcLUv+HokvRmrPKSIbvVxkDtdxppfY/Yz2gakqZGf+fwevTAezl3o
PrrVjPOChsuunlJtg7Tq6GQYGjTD2yimwocioDRtewEBjR6aAuzvaLLisCThoxg39Pm+61rRMF+F
5ZBQSxsKVZ4TAkO4VxddRss4d+TTXuwQ/W9BDqXqz0WZaJ/m+TgBXd0OZjRRu83SoxVX97OircGC
jJzkuoj3+Bz8eZj2Udp/ipfceW8MXglFxC+p42VFZWmrCDptZ2jvoQpRv43lQare3U5OOD969VPj
JGRvt/HCNBor/jwRkHrncWHt57M3NukpmqiojAOcdT33hC+z+QrLGy1gNJzSJa+78vCBViFX1gln
I8Ao5gE5GYkdibcC3Yk/tz244LBIyh+6R2qUPlTJ0VLVtc7M8l6XvyJ6t34QWJ+Z1Din1Gl+xUmp
kXcmrJPWyQeDFFXfgbqyK0SOEj5LIPC41vgs7Nk4o2jhcuxBTJvN1D3o3dg8NiogzrUQ9jd8vNWX
2I3e+3RwfKtt8JfbVUwIY66h6LAsMkJCcoADvxHNQinLHOi3fXrSIZ7VPWQdxPxksdHzaIllTcWj
keTlgZT5qqKhUhP0iioTML2LvBBnQdCc1hevdWH7VCl5LcOKJPY6htNDnN2mU7F+lTmC+zA39pF8
7fu6YRjo4xPmG67+nh0dnTj5UkeTdqXtBRaRdxYG84MN+/yuRWuClBvvkUwUhGHmqLXqCXK16oes
wRA0wkdvtepU9lV/7MdfGITK61B6dHqC5o9q9ugah1zAE6dC+F+fjKTW9l5YwicvLcvnolZg3+8o
thstEsgQ8GaUuu62bRkKVTB+MgGO0vTjX0jjPN+mQEhOZsK3aXmODvIcpnqjPvANOlkKfb6cE4v1
bdjRWsV1PKQOtb2Oa08oJWl44gLbcxcElXbJ+gVz0VB5RPm642tibjs0L4n4hcJmfoy6nRm77snE
PXFowHxk9uT5CmXIXRR7oHupVQB+ps8q++wV6DJibW8XVk19HkhBQSv1SuIWDQbakqMqPwXzUO07
GuKmQlcRzwFWqRpBTlFbd4wbzd4TXvKmJv2PBrMY4ko3eW6waSiSPL/1vTZvZroze0ODYhhhQ0L/
2ldntObWa0aNcAs+gktTl0AMdpmbWnly1KIRG/VyqFQ/Xriy8BZjCKeYhTjOSccXleenVJO7vh7E
1Ssge1QAfu6ySQRXpqkmBKI0/2yAj9OI4/yFboKERv3qNdi9TVumCAUKcTY96ZwlhHGkkaa/+F7X
M7A8xNkzIdjWs4U3IAOMxjeO+1bro1R1bnpJyZ5wJSJJMOQ0QEu3MNurTZF3UEZcOrNAybSd3Zgc
asFP/EDZfhgqnWi+/GvDguxMCyO8rHvrxo0QZg+6q2ielAjXax3jnsTciOrB9te7AOX0R6J3D+Ms
/3A7M972+nSvOYnlC02YH5si49Or+xrPe+/Ody7LL2rad8nW0cvswaN+r9fJtNf0e6rc5ZNdPxIl
LR7RRiL5DKpnPTOdY00FhxyTqXpezymEOpuw6b1DW1nQ5/RFmTFFzXOJftPruvpxPSKj2vCFR39+
PQyPDmKmPV9jFG4ij3fCIw+Tr4z1lArTeprSuCTRA4F7NE8K+V+XnGqLfNVRGOO9jjRc6WH9EvI3
uGw8u4YX+uVU51hYeDlNY9QXT6ZvRjC4F4NIPM8eXJSwVbjXw8h47lJDf46EsUFKUT9iJgL6Ouis
wMxwR2mKvoVafj4esakV1E8zLC8e4+/GkU5552jag9FK3SejRPcHMIbIFJZjt6Kc7JJct/VQ5yQs
kM7a5NHXzLNpg5tw9m0tfLaU1xxma8SOFQG17ZnYqWGc/XVDxqSiFfLXcTRNEb+3cd6ZvM9cMifx
KzbIZRfGUbg1jenaecoqIMaEO5VEaI+00kCK53kltzwiIaoqbA5g94iOJRvEjJ3Pmj7zc8DhumXe
cBoLAd4n9rKdCvOLqbLPTSm+B40eAqNsjrpMBM8Wk9VA5Os8hU/6kNzLOb5vGpYjnfnKDO+YGOp+
RMZ6Nxk2z52juRqs7NJxFfCcQbtLpvErdpV0U5vJJ0236ffr4FWS+FUULL0a62QxRwOSYW/IvIz5
Ccofzmx/c2f3OHj9m1ZEaNLmL7kO4FMQVrMJX6MqiEH+JOUBFiYrQI+O8NCSGtWCQ7O7JyYnn6Ll
CpPZwwG/dEtPcFvVR9NITiF46yZ6TOnkHrqAGa7ZhpBQITIFgJIYK8KLZk+nAcJPW/e+3urfSvXM
PB8ZfU2zDMM/8SmNa5wSKzA3Tj8ee/woh6yH2ZotWNjaiM8EajYb3VO/bM1VUMbSb2NKW1l3vU9m
KboTHTQI72DHwkycKLVtph5CNzUl312Gy3WD6Uo0kQCDJX+1M/9notpDbYmTgUZxZ9vOEzRQtItN
ujFL7GhaUXnk2Oj7AfEKPjuAkLCyjonQnjXCdPdl3bu7scy+j1IxiV/KOzmak9R7B4Gi7QLhoS1o
R7kV0ywRCSBFKuF5AleM0FiwHCpz44+AtxrPSbGdNa7bGkxoMibqb+kXK6nyx0rP601Yjzkqu+iu
qObuJwPHA8MQeXOWKR88DUdnMbj1EdHYHwPSr02QOObeGKXzHgrrXtbOCcivpAIqDB8+OClwMrLe
hKw+N2pRTFcsgW0Z0FqVQ3IxEaK2deU+pe4y+yoaJGll9YmP5KplwXtT9zGet/qbUJBV0EvNh3Zw
4g2hn8EmjlK6PowhLNrTs01nEBYIErXJtaJ7LZMYYszmvkszd9922nvP8FMQW3tOpt7bVQTE7L2g
agAgEMYSNEF07DJNHmYdJta9QgR+aN2qeopJpncaSD8KVowtXJdFuSBgwQCQWQb5pYeuwGLpjRhv
/aIPVrXlK7yIa2rexH/6z6rGJi0qa+qNoek9IOjua0Hh6G7wWr80x2jPuMf45egP1gJVJKPusdDE
o5eceuAL3yod8cUcujYAGTkdE734WjOXOqS996TPUDwCM0ZyZqAgxvgEalI6e5RV3S7DraG78AwS
7HNVUD+UdfyC3nuroY+88Kmh/QIRfyaulMTilJIyPvMtMfTibKf8+sFMpfXe6N0O6T7XjVAz3+QC
LGKicCnTELERmoZFL/jkiSF4K5NiT4vq3ZUWdvPQHEjlUUTuRE1JwAvMDWNIn8DbM26N8MSNGegE
JswY+wUoXDh5iDoRJIb1Q1+296mWV5so4fZ0Yk4b60HAsqg+Dm1NQl5Bw5LaBKxZbNMl/P6wGi3f
QKDuC4RMQHDmN8/xKn8pXc8wW9ltjbhCloLBLu6qr57Cbjzqr2Uh9xri95xRyDP8im69H1WsKSvX
3mb1d2/OvicUKFBABaSM96bj+esx2VIoVGNcjgv5vlp49yu4/sbAt40Z/dn/8+agEn8n5g+ubPfT
EL145hJcNmzqXnxxU7RTxFWYYic0e59PBfm6dS6PzXIHKlP+XHqYtBx4hrLJth1gS3/d9PgH99PP
iDW4pW9GJmuXIFPxKdOgW4kHEgfqvYr7J1jPhHhD0i5yi5TAKv825SNyZqvF+4ICwZ/NhzYnnoC1
LrzNFKoLwcDDPiQj+zmoc1joAd5KYwif3EPTBvlL7PZvje5Zh76NCwAzyL5GpNcofMzzZMxbzCRy
cF9UQ1tF9t4nfczLVxlMJcQNkphC6K/9cNJKkfqD5U330RTXW8fVWvSGFXljuEjrPiNumtCWsCOR
aWgVlYypOM2YoKlod7l5p414UDzLBMQX2i8jAxdJEnC05p982C5DtkaS+QBfDPA2lNoKsvfQyfsh
mq1DJkXFQhGw1czVuGlLVoCTve3JhNlE2dIVz8LywUmQ3JRlcSZG4yD5Jm81vZDcCwm2hed0o7c7
05vTz4JM7XNAigkiuLbYtvTLLmlW3FsGVK9Keqso2TtlXdg/SQ3cBe2H7gfGlYOL+6SfO/vFdaPy
wE+ggEMfFe9lEZyLItG+qYDqHXmD/f2YR9k9l2gWSrLfVUzGv4UVNR4Vb0p3tL/0Id4mLKS/cog7
PeQ4kzHmIQM5finCpL7DCHis7VZ8zwsLR23n8LnqFNIzFT2jZqAyqCjysqB2t2XYpidTG6ytm9vz
UQVyPswFQ8dkZRbXlq6lNDdvgWQmB70eD5Q4Wr8tsFB2kRKAUcKMeiBxf5pQ2sVtNKiwrcRxQ/aK
VbfA0xNxEjUxJ6FbPKRGbyAUF35IQYE5ipzODiu4ySqjl6YjYn05cmvacSrv3PvOtIhCy1EtN7YC
0TgVrxFrBPxWrILDxZiZeH0JCL3bCFxjW8XM/GkMwWA7sCuakuuQJn40XjudnK+47rp7zMDGOGog
qHWSiqwV/r/w7QBe75uqd69DA1UjKWK0+OgL8LOe6U6WJ8ZM2OCJejJz8S0FjBTZaB8AxoyPCXST
jRlxkTJGQGVCPauWi3EbQmYfvflnW+ckGwZoMTWKq5AXMBoJnQYuwfX7pAHG4I5xe7U8PG4J+G5U
e4gfMagdlZq+RFHHFB3+3v1alpKOdaBtJJ4N/RtM1GpflCWXsM77LCrML1EVWX4WEzA4VdVemSbf
sRE3UhrO7/GEzsSchhc+rekkCrkgMnuobagw7tzF0wtH3TykoT7vDb5gDBG4CbB6zynV4bbk/giW
P8kOrWlPG6medIWDtbtQ5nQuo/HFVflD4bTNUzQXigp02F21HB+TzSWtGXB8O9OXSQ73spD6JUy7
ncPb609x8TmbveHcCwGKNhH3KI4+hYVWPqo6uLgR+jlrEFAHR1o26SQeJJmKm9QUeJDD9mGmtB26
dGzsQcX7GfjtuYvV8yxSKunOz9oad8g3E4zCGpPtxJ52rYUQKgBqIGvNY36c79RguQeBdhPBafdD
H6YIljO51W0/lsf+CF4ixjg2KtDb/WpTcnegCYbacw7W1Fhbvaqi3Vo5QPgvtkGHeUiGxbFxh+LU
p5A1Y5KHj1PK22HbNio2z/3SvE0Myk7QPUxm3/hTn76EI/rTZKpMoELGVtRINsdJOuiSqvJKWIIh
WUVK0xTE/sT7aGLhGVHQGwDEHOaW5T+l4uoToz2zcD3Zz2Rxfu3m0xTDqrPs+F5o9JqZJC0QnCbQ
H4j/Y4pL5+kxahkOrabTLkmj8aRm+Dg4FAMwgFw9OzCOqsVHa7AIIYRs5Hsx8/4xsRXnqPTUWZXy
bRhlTRwGiQdGU1hvrj1tGXh4UNU52yhQsqejkphnDPC/eisT+ypLNL9Qz/Hoqc9EW34GpYCBsJiL
Q2TwEduZbRyqZo4ILIxIoqM/P5GK+WQkwjqULryfQdf7e9CDdxVpkwEatQs+avckx/LdNpJo8dIg
Zi7gCmYVIrApb0O+hFr6RI6BhfINWZNpJcFBj3AqhZt+dI8x6/9z20X4f+QkziVzxqCjcATKpjuw
wq2vjqYrf4yomjqlccXR8k64ijoyVr3TqoDdWpR1ux+XqYXR0PA1vZb6ksm3z/SqfCOnAblvN0DQ
kQvmToUphRNQAj2XXt9G0utXAOsOdjxBQIyri7VsYpMRuQnVOYAks690ZHyKtpSPxvcqCR16HfKM
NKEEQqJWn6mk5ucQvSvKUO2PLEDC1KqgerVsr3/Q0vTgeF90Z3JeWzRfrzNFf4y/5Cf33dXNjObi
KGg/A0ZUY07QmjpcACTrxG6qnHvIBPTzMNtsAwpn5xyJ3DkKM5wNJDzAy4dMNGomC8R8vGIunaFi
YXbMHKGAi4TxL5HU2R7MuO0LPfNOoDXyEEtxbCTENLkpTIoVuYElgt0Gn4IfpwCIAkoWd6JlwOAF
jn7R0hXAIGfsxz6k6AcAFx25FiLkoi7UDHXQHCvV1tugd0YSZEfzDk652s1mEJpcEavhHtuqsU8y
GvF90b2ZVjwciyFIJjratJgy8kquiFhnyZCcYmFv6qZ96JbNOuxk/ILRoaRHd3ygaclcve684t5d
2tT2aLRXZ3wwQyc6egkjfFIg6pmwGDxEy54ba7/SkkU3qBBxHDKD3qjEFdBknAuKqyj79mIn2cFj
GnvGZ+HsqjnNTlGSs1KAKFM0LitQab0VTcZl0tbRdttBwpU7FNehG5PjkOvXFN6EbIv8LPHxnlD0
kXwTVPPOkjhfJ8bmQ1bO3yLXQuLu5fJFGTF5LY3+JQAFC/NTFDt9Nh5hcapNnpPkIHgjcTzUxcFu
Ss1fRONI5KNtOshzVTjF0jV33yUpU8z3fVe3wlfIPOd4GKdz6CiIKgmmAkQ+P6bIbg5TUA47LTLP
EX2jL6MewjbtxF3DlPTeqMLgao84wWun39kUUPyeqR5mL+N7OkAgjnO6B0xCC4/qX660ht6mSWXn
0Fumc5fXrXxFSnmQUbcZmLteRlINtD43fWg89UOtlw+U6LGtmNU3NIe/nFD9cMqiJE26nV4rytOU
Fl7jyoqPWNTyu/X7sH4zwDgh3dS7HaatcmuSQ3vKQsHvPIz5xrfYMJt6CQdCLNAWdvNUsDKdIjir
ujV1m5pSGX2or33UGRuD6wYg2aK5hInxSgNc32YF/ZyetdueyhbLPtqd6Pzb5z7NIZOVVCoSyKl3
fVOO7+A4f2ktlvUEmsKBeab5NitmrcVszod1ELZKukqxx5zOGbsfA7KUa960+mHq63I7FXQ2m8TU
DgqB8nVu3fcIfMhroUv7Glnme1o/4eIMXwR8/le5oJrJrjPAbcCsnaTe+PZQEdyEeIPL17KxkDV9
7M0TkQHrYTQtpt0YGXrudFwSSA8+WVip502qsgW2yaYohk9Gk2bbEQmGvWSXqTW7TM/0f+6mtLVP
w3Sl2Fz668ZZVmpyWXate7qKF39QRwGcnzzwVs8qAKpQTKZc4pIJ9rFfxII0oMZKHCQK2SmIIf8U
g/HnRnqxC16uPhtdrZ9aS/1MO/KkoNDxBMCTCr9bIsnWPSwJgjFcfErcJYekp2gG52PZHZfdODR5
oS6jUUTS65a+MiwTLlr+vGzWw9vGwTSJ6JlebeykcPCWJ1if8OOp/jrX2BKGHalqOQswGBNpFuyc
cXhf75au59YnSPWS17G+hN+eMK0QZyFmfK+pkfqlGPggEPPW/sfxcjKM8I0MiDLwvFjtxsuKgqyY
JTRsecfXvdthEGlMVPED/nZ+fft/O3c7vD3eos1Dsupfz4zlG+O0VwAjXz7A6PYprscasSowUNrQ
58sPoDiIbZ8IehsLD14EyNw5ggyZHobBk5QOX9Y7aPZ3iRfgNLpjhYp8SThbn9edC74d624ALpzO
MLese0bktTs96X7cTq3nveVu614rvfYwueXp9nTr+Y/nLEcKf3aFfo6smg6+D2v7pBV/7q2H6w0K
iMddliob0OqLpPl56qqICm4vsp3U+EWBcmp95kWIoy1isZbvRbR+x24fa5bu++VHtf6SxliBIl02
/bKxxZTSJYkjomeH0Yc7M/om5XmKehzeNuu5PJpZGWpUzdOOAOiOELXd+o+ECT+SdTO5TbgDYzsi
F/GKN5n0SJ3QC2QODWR0LkB90DXBurHSZu+KCnR2TLlP6thzc/dgSQfFlveqeQrabyAOSV6MXKLF
HpU14uDozSiKZ7hk0O1GCNJcDCidayi8DWQH04EJmnn2HJb4RmpsJlZ4xIr0b1lsPuRm4u3NKf3p
SdY7NMLfRMkfzLuls8hvWivKT95knfqitTdFEIWH1rKuNl83UqEQ6oWkFFMFfTdr56Ezk/AS2uE+
mpdicxxcglREvssLvBvuYJV/pxZHr5zG6B0CsLQK+GR4QjQZd6QQT7suoPo/1TbVzW4XZVmOqCUV
p0BY18C2mztLXcelN6w6cA4iAQouz/bUBhuqdX1X0yMFQey06pOdNY9UzA4qeDOwD2+jyftROZ86
Abqq7OSpDdMfjNZbmoD8PyHgTo0InKSefsxAijQbvqJJY9abcCeElfNmDrhHyDVo8wTTVffDAytz
N0kXuLdBv4BcEzhqEx2cyGSxwGU8xksYOarYxApfjBYQCkYN6ArC/Wsd1yDUVWZgChlPJWKLhM5N
n7O2DILH2KOfGE5M5Qs7uHMrqAFya2U20R3sb2nJmGA6+pPdaYvW3sRnXoJI7jPvJcuIs7N451pW
Yj5wspMWKhAA7RRB0Mjon0vjSwmRV7LMsnKm+FUT7Ns+eIq7+6KcrF2Zp9A6FOhb5jXbzgJjOO+z
1oMWUIQ0AjHc2ZZxCBDb3I11TQySTVXSNOOrbKyXqTPlJhCd2qCNeKZEdeV/x0U9gcVBTJXsXTK7
x0YaQHxm6CGieOfX+YfRbSEt0D9taXAzwT/ZIV8uwzAJbLDpYVjRYe7xIAqlf2cB0fKTNQ0geaEB
eKYIyy11+btxH3TVp6mzCmrS8fe4gjOEJnqLQhLjk+NiNsuN58l1fgYi2DqDD/cA1lfHe6wa3F0B
mAqaKHlwaEbIH4i8NjrKHchHsJC6qBvfzEyZ+1HTph2zZPNQRIW+beqyPybhKDd21NmvI2jUfNCL
8ywj1AB57rzOBaYhuur7eVk2rKdCEAgNWM5nvZiwk4yO3LX1/MUMTOeaz517cpMVDEa5YA5Nspic
cfHaRDUd9EDf01dE0OkEryPq4pNkkXhX1gU/UCt2KR44BnIfzNDBkrVqV8WTLYr5JSJXvWzgTWhT
wIxH52sj0fiha0GvZNFGozLR9q/jOCX3fZW8caHoX9dNN/rj2OovCeCkgGdKautn7VmSNVYwvLp2
Q7VfD7kUzr/AsinfJGTnMV5SCoZ8b1WByViVyaPrzsvPRIufwwjjrm1d8Azfeb3Tn2viHc42AAvM
t89WZ7nPoxETBTX3j7oyIaw2P8C3SG6aqFVDkn4QdgcADS7+yTNSi1GjQWxTGuMWJjmWRdkcSrsl
e46VXU980hnh9zfmO+k+oYxI3W+MmS7aw8VN3kFEk6dWDM0uaMmNMwei8vIOQA/+L8OTTJ0qpoWZ
fq2FZ18dc7KvhYlccUTXsBfaJPglkwdAFTuj7O9ucKYYF9uwn+oeLrQmwnFHuQqAovbJGntxtToP
pxZ4OuKl4m2eE5uAU4LQ+7hb1Op5tEMf/mvKIE1q1PY6yvNR0OVvYjhPcytfHFz62Ik/5cY0XKBi
VddEM55X1U3dUJWMS90P5+bYC/78/64sNhbHwP8QbnuormA94+YwhG7+brWYezORsWtVx9Tw0uPQ
0/Tu8kAjgAIGJqLFlzFvm20DedhZxB2jINrlf38J5r+4PTzPY0DVDcfQaQSutPO/acdlEHUqQdAP
9h25U6DMBzdkBACgH0P3875kJvNzBAEkipZ9dG/LcCPN3CDYowS1UFsk2FA4PC9iU7038ofeC187
mssnlqv6/aICXatR/+FVL4Lr3944D4sZ7gl0+Daq9/+peMfNkFlJicsvlZ3YZQ6JY2Ef3BugKXeI
F0Bg9cQcLRDGXkzRgWVT+mW2joadfo+H6RK0tvw27ggMjb4LU38vKeZQ/HF+IVBxbMYvpsBUYx7b
kjiwPI5n/z+8/n8xN/CuSxMXgScF/8YqOP/buz61CZ4ZQ5QMdUR8YIout3HX8k84DU22ST+hyig2
SJ76/Zy5n1e4mWFfk052u9Is7R3a/svgQVBNGmjY3me5VEDqpPrCL+8xGavqMFblsGnzCNBmYt/b
XaY+0Ob/ZwF7/Y8WMAszyn/93WT2Lxaw668x/lH+ZgJbHvanCczQrX8sLhLHkhZuWbxef5nADF3+
Q3cs15b8IG3XFNxUUNiNyCJwlwfptsujXEw7Jk6QFkP0cpPxD5rlhvAsQ7q6uXh5/vkCHz9+OR/2
vfBX+efx30MOPPkbt16XUrcN/Ga2w7dTOvZvZidSn7J5QGN4aenPhLWAE21Vaj6k2XhJPHrlOGRZ
FURMfbB2S5jdYFU2moYLEb18TZKu88POI21nOZdyoE7WRmL42FD/BbaNMG+n5dPX3DBr36qoIMqi
bmESLruFB0Jit+6qoGD9vpxcN6lLwrG2ZF6tKzca3TRJLYiPuRr268Js3RjrYm7draRbnOIcL/s/
F1brQsld46X/2igyr3aTQfrLuhCfl/biuhovDSJ90SewMO9mm0Yi5o3tuvZWyypcLc3I2+G6Jwl/
jYJpPq5Lo3BZM1tLLPht4yibQq/tnNNlbb4upj7W18vhoDkaVaWWyEEWWfjAxs0Ugpep+wkPQV8w
jSe+sCdLqS/LZyhtoId6i1KXzXDrf+zSP0FOOj47VUNz2mqnP5fV69p6PUxone+MWPujYQ00nEPS
MKC/uDhoHC0Zzy7jZ7Zg+p0AQG3V/+zyCS8LLXgxs8JqMePRdnsgETLcI0cHEYx+xV1DIlVMDuXY
vwZRcjCQDh0NL39VkYHeI2ru8Wk7LFfrHTrp8DEiogqW7gzk8IOqq6jBIoQwvgVpunOtBYAx2P3e
SlMNFhbDO5jhLGZ+CkO4PK1LwfWzSUT9ls0dPGGmE/b7+vmFAJz3mNG9pnu0S5bAhug8qicqIbzR
pkzLfO9XVxbtjham8vk+0/Na9qgg/bl3O2ehD2cZ8tct631uh7fHreeYJCOnq7N+10yqOt7u9x+e
5veb16cNzQhg5br7cXt6buYENfBfr9VZX9zt+Pb3/v/PNZWENVTMxDEtz79u8oZOw+3wdo58lfmg
OXJfuvv17O1t+XgLbse/3bwejkWCnEO13XY9jAajWpr9frb8XOLl97Vuir8O0zai6nI7Xm9uioTV
4vqY9ZaPO90eidj1MHVIMCMT7e+/e9rfzt3+PL6apcrzb17J7T63V1N0NYgT6izb2x//d/e7PR/r
SblvUnm5nbo99Hbu9r/dzqWt+dAIMfENX94TU7h4vwtKBUshEpkDQ0cLUW+nSDFFQqKR1/T7rulR
4NSm8CFRhrE3Rd3qO90IjY3QQlYgy3Pcnu23w/W5oPhTc1lvkfzYWKEvf3wKEhvlMtWz5U//u8et
5z4evN5nfSEfz3A7vj36t3NlPpqntNExrw1Rzwj51d4NOVXNTlDQjGUGCGA9jjN4AZvfdx2q/XzD
lmH095sqdcwtklKXQT3GjQUZlir4hpRpGwoH9dZVe9Ksl4S/3Slc73rTpdzuuspUlCDjd0qd+2Qp
MWfLZlUOrZsP+ZChNWo/T+3Tem6937rnYNCFCPzXQ9YH3w5vTzMsRbb1MMLWTfgGlmLi2XsfVVWP
qYG9deOU6LPA+xeLLvufN3QtYQXpVN6phQHOCP33zb871y2YeljhKMILf1yvg8ueufxO13PpWqde
bwmN8VjZvXEYu1RSCha28im6eHujiO9/v/PH49az2vq17mZvn2AOPCY584d1o3rmxnkVQqFbZEli
ubitm9hcBsXlcL3BSLUaSlv5SW/G/qRrUeuvG9PVIfMWientHBl+Hpe3ymqBH1etpaEHqYfd6KHV
tw0LMiIuvq2jGP4Gm4vCbbOei0rnu17Qyl67pePSN12bpySGGYeibymLUW9Nl3rrupfg8urtsiJl
0XP8YdkYYwdqSwmfJfkAK7M3m31oz89NUBIpuNTm1s98/Xyn5UPOgplL+nqSNhm7GH5zPzvPWRjz
eIugL5SsFc3ioYGjvLxF6xsT2N7RNgr3EMy67UslqVcve+Sd/bk3CbI4UlWy5mFBNG+spf9hzjYz
DWaAhJKODcdRiSjE1hNsuahqzLFFWWzPwwtvFA0QEqOx9bp4hJ3GmneySULcGEhs0ogm0qip8o6U
O+ljn9R2sacNUPGWoh/APG/UBhJJKO/b6+wtXSru63F3O7ker7esm2KWFO2JdiQitsT29nF8u/1v
d1qfZD3OMk3sTbO7fvydmZkhLH7whLNmvXgGZZZR62CSAe+qfMIe/tyMcU1ZYmAZmR+FETonc+2f
rHdaZl7rYQuBhAnXcrw+8nYfYM/csh6vN3/sLc++7jWitv+bvfPYbhvb1vUToQawkLsMIEUqUhYt
q4NBByHnjKe/34Jrb6lkn/I9/dMwB5MMEFhhhj8gkafSe5YtiOVhXjpJy1NGGX2UBQ74288nK0Az
D9AePpcsum/fWZ79f7y3fOXnUZY/8aPhe+AG9fbDf/V27v04mCtjylDTk9dguVrLs9+9XC5GotAb
fACdVBzeHhC9Y+X+73uB3EF8ufVore/p9WgxYOXWgs4Iu9nbF5dno52yr739zdvHP//bCNHu/Yc3
7Ub25z4cdvnO//geaO1iDQzNQzqzWAnErQ7LQwslk3sqX797urzG6e3vL338uDFla+5//vzd//Tx
q+9e/3z67v8excisUzr03eShf/l8+eocFcVVo31/d4zfP/39kd5OOpm0T+hLxt67M1ievn3l3X+x
fPLx9fLmuz//+fm709HTndGQd8VKIt49pP99mRV4lqAnvl++8fb+2x/YBhax5YwO3X//yDdacRAm
Qor4svJ0+aRLAekuzwqQPYcs2i1t5OUB4FN9WNrISWxI/1j5enlz+ThtS7Lht28uz8I01DZTCtkr
fvvY6mSyvHz+7r8TOY01sfSvl6fL5z+PtLyO6/nTXLqpB/3I1bZvf748e/d/vp3S8r8vH3O7Twpq
fgCmIBn1tTgvc+VtRiwvDYD10hVHzgurj0sVlhcTcPmWmpU2ABuiELZTGs59TTocLhEQbPbs8Pbg
5BDC3RzfF3sEMLb2YYjj7ND+/aD0M3pEy2sMcpDTXp66P+rOjA6gxtllUjlwDRmejTKce3uZjYhk
Hkw0NHeT0gH7dMIXgh0qCBMCUk7T/Zg64zv1/nUKS37EoBH7x8cgK+pD0fXPNk2wY9SAXG414wUc
gLtdcuuE/6Zwj26rZ9ta/rolfX97WDL8OarDrRGwzShdHh+poG/qJCDADRNQ4TqbudXayMfG0FjV
bjcY1hPdcISXxmNjtJ6qEnoxYLQ6S7eOhaWzAo+5Tu7ectelFLFksdloDtvKMnBPG3rtZ9Xx/wp2
fyrYqaah/1vB7ubSNJdvYdf8aNvmHzW7n3/5d83Ocv9yMaVAi8iwLXMRZ/qPbpP+l0kVD7CCrQtD
LGpFf5fsDPEXsaxtw220TKEb+lvJztD+EmgcuTB8dMvVZA3wf1Gy+0WdCFczGBU6jAyQ2ar7QS/H
1SdLSUql3Kv1cFsY6savAdOGpe4pToE0mKMOf9Cd+d0RhQpmDgkhHUbLhyPS8EHoZERUddjCfoBp
5pRPwrqmXDPgEQBS6909+U1N8hcRFn4gB6JeSlHUQCDqnzV/IPm42wMt3mupZ6QF5sf2dAaMdoHB
c/5fHwpnV2GoJgdUOdo/D9UDPUT9ci73UiE6SZNXH5/RSIfNEnz99yP92gjQOBIrlWYzBn65a60V
zk1o0sjwFdBWriPxkSHa6QnIiT9cP40xX/6zaaI5luaibeiaqD19bDoEMLEwOOBXAYkQa8Qcz05V
b+CkHEe1k1gjFVysc6XVLUClqfLwskDnpgKpmN/8+6/+UFw2aDk5lhCu4G5qluF8uL42hn7w0Idy
77qKpyb+jdVNpykYz5oyncdyPMGN/uFHwZ+uwG+GkGPpNI1sR+DF+lG7SdHMQrcRetlrSoIfRCsj
eHak4VS1I1RkBbWS4DrO53PsVEgEK9GlNmrcIQbmj1GjHO9Yn2Ir+fTvV+NXeSF5OQydXoBtG5b1
cepaddGR4eblvjUaZLxTEzInR2v1AeMOp/2O/mZXQ6JuY2oqKrYFbZHCic2qFVTPRweSzoS26WAF
l38/sd/eJuxbWZ5otrG8/HMazB3gjwjP3z0OUYBYe1Fs6o4C8UQrdzCYERjj2KL9Uoqi+sPaov3a
l+SavDu2/Pxdh4z2mYEUVVruUWO9G1S0AIAn66sAxoSox/OowolQ43E/WNbXKAJ96rd/GC2/HSzv
zuDD8jYkWUjHgDOYQ1RehT2erTG+zEiurmOWhH+/1ELVfr3arsPMYFzarlSZk+fz7hfD+zOdrCiz
faGWnl1hHYcDx6BKdyI6q55RZbsq3/Rp9NS1PlihUMFfzRlO5Nn7lvBp1anTET2I1ymdjq7P2NEV
9wDv1Ssb9VwG0dpN+ttA7U6G3p2K2BvN4rOUwnSj+GJpdHAgGZzn1HPz4roMdh0EozXi0wkIFZgk
Er/VI186FDuALY/URaUkPsKnzjWGdMcKZg0il3wJDRUVXNFtPtcVrFWNsWKi2t3Lln0EwnU4GYZ1
1QvcbbRwn2pRBpsDcXzVzW8WxwbFwAukmi4QNe4joEtKoJMQAuyRXaZcxbIzye9be6RyHGItCB5Y
l0LtV1kV7Cdf92iungFN7o3me9LFF7jNx0QPgN64HpLLOEgO/Va48auU9ZWKx3I8CZchrEmlgih/
0M3mG4on2J5wZdRkEBSOG68caHCM4puCGNpKlYa4YbQTtn3TwDJcDfwubQRCTeMjbSV9qME1dzwv
i0drjcewpvas1KWyHqfsAnL8bNRcINSpzoMEig3TdNIi9FLV7jIo/Dhn7ujAA8vvW5pSNuMAJlm7
BpWBIrLNbSnGHBpCgdYGC5i8/L6JTittE1Eon8wWvVelyF7rrPHcGhcqG1UPXPhkxq6gzq8e/b78
Bih5ZQA8WikQIFfmrJ77qL+FXTw6Je7dznAOB/YJMQ+r1mVdLN1DFWp32DYNtFA4E9+ZH0Yd53g2
YdfpT64774HpSOA/f+8iEPOQNIU0Sg4uUFTxwvQrrIu+V73kM6UXeYh8Rt10kAMt6jx5PAhCLw2A
a1dJLzrKhKa8UgQ/t2Np3dqJelYGRHSREk+K5IJ+yKW3aZDo47mqIA8hsOcUwYNeAIHCXugUO/UG
lDRjKjBbzG+6hyQr+M/1Bg81enWYQvgZsr7Xfa4iEuSEKBCl4PUJL2bOaJ2HrVeVEUSqKr7ESYib
5VTdWUH/w4k4nNC5WbXlTrsquS1+ZPBa7k279ddtbiFX1VwvZ28n/L5R609y342rBmfoi8Dgfq6q
y4Dx5zAZ1wuhacR6ZW2g8Iog2lkO5UFuzjSRbzEYrVfYXMCv595EbCo7owrWwu/Peh2XXoMU61US
T09aBI7bGDm3Lg2RaSJ1Y8Gy/Lr0KtUfGR/0zwI9vluGIwZvr7GcuLMUmK2V9FkXAVJkOXxYm0Mv
S4kk0Q0Wfpgpc6XYs9yugmY46yH7FNxbLNf9CnQOSJWggEFvueGl7YkjjKRgcgKDnaZHSqyQ2uWy
1cutPpQONCNDqIStMSItQao8nTV5o3AcU7/hRtFHNlzkEQseuzutuyR8tQt0cVKV/6MF/2mXyZNd
JxcF0YEqal9IJPuJOdAzXLQARzIFbpCqjtRX2bIApEAjcjQouZWi75YvuN0uwPmFA/Rn1HgTLNk4
LYA2XHKdQ2kcxWcf2qD+eds4FZpF03Gc2usSi0VEM2rbMLy5Ho9qHSkb2tI3KvJTaLQoZILq3oQ0
OdY2mv16NCLOwrqtuEHkQf7GMbsD+T6KMwaGzC4LiI1cMUH7TUjoM9N/OilSBVuVreZuUUnfFJWf
bvyb2QzMa3ymKAjil7BFMN0pDBB4osHfKxwOul5d2S2raEPdAG9UqQeGCx/VK+UTcwtwpqV4k4IS
sWibG1zRGlzucmQUSuMxBGwCzbWUTKX4aQz6bGXmRraFHwv3QFO3scK8SkOulTVM58UscRmQS/CC
bt+r3A4odb6iWkDjk0vDEte2lEKmVv1e+SDfwhwcpPYw+O5xQugP04Nig9ZAu/55i6b2c+dmuzEL
Dsvg76SCpnPQpW65EjGg8ji/aFoybbWUukSD1v5UDehxMKzDsQcrPHU/OvS6t2ZhAXdz0W6Ar6y5
eu5FGZzGdEIHe+x8PDCC+qmCgroLmshzcMJqXcUGhah9tTqaIv6MHIDmJoDKW9CdMIYEckuMeT1Q
dpTEccoYsZwxBUUIO2NSlrNYQ4pEJ04PDvbA9EEZlBXGbzc9psurLp6BVxblRgAPiJG2Y3g206ZC
vwGHV/cqQk5rFbbYH0vJGCaywNykuMlLaB0O5RuG34/KaW9Fx7o1sWciS/7DUhFUzyouUo8qWwlT
A9z6WHq6ycF6FvMq1hFbj/otLvOYEcl7VyBfi4ZG+5ob56bu7hBhLDZtBuJNd8UlAd67wTRbwTS2
wokZl5Qw5bbbtnbhD2+Fgb1Sbg97g8LIaomJDFTd3NgkSXJxsJ8Ab7sJhoRlihpvYYYBVjjkF0hT
bYysBXAsY1m/C+N192NUcQUfnHWBObsUSjnlrXXOEaoDRdE9gmh6EHItN63bWUWoATiyWAeD/mzn
LdQ/uQSZHezzWMu2yIAwlwXiFOW3sjHPOAr8SEemLdDVJ3uw1c2cQ7jQZ9giRUQrLEVph5OZ4bg7
CAiRHnhGSW+r5J7rRiDWCBJ4bdddB44wN8gmfmqtMtraftttrBilLoN9cTNPYLmkKwtAP2Y4gUHH
XN4g+oocXQ5YO38UrdM/5hX+GQJTBTHDPMqGBw3Bxa9x4KzDBCoyhh4vAbjmRVxi+BQXxnXfAw8k
+Y428RA9O02vHjM3Hq4VB/BIlPo7vYiPoup3lV9GN0E1qhukHst1KwJjY6SwFfWw+IbrE3JeVQxV
UNmqkXZ2ESy1JkQtxZg+RWylGxWf1xH9qqmSSnkooqnVXG0Z0NGqHXNUgDOnWFW1om6sqJrQWZ22
BUjyOtRv1EY85gNiUfbLkpMbDHssE7dtZyMA5mteAElknerXUF5YMk1xb47IumoFzCcgjTtTcfYl
eFpcenJA6mG2jSYHScKpuGqhEldJS4k/6+5VDc8UiTzOEGg5Gll1rIwOuQELRzmrnXrg2Lg+xFX7
XRmsW4p16OmJ1ov0yAUOlx1NrPaYFMkJ9tHazM4Owl2rUoYM9ciOmkj6dIkNF9531jbzwXtqhHmm
/a0d2T5UEMYe7MSOGuNdrWvXPiK060hBhgLctOoQb/Wj8WwocFamgJVcCWDExgGJSQUId9VZzH/E
9/Z9luD0WcDD1zkg6ia4YZUmzFx0CLxedCPWX4h7xjbjcqJFWTeMLyS67ClCLibqNkGdqJuuLdB5
t0yoibFq7kMMyAZ7qpAObdA+gp9J19PrFmiOW9+h3JEgxFpOmxzArtYm9raxJ5M4tv/SRMy0eR6Q
6oH3B8g73eROlOxcONu2U6obZAJq0KkxMHg0e5oBAD19j93QmftCQWCDTjxGiyCeNlaJmo+C68gi
Dagp/lf8MxhO0tuMtidfaNtda1bR1rRwn6ptuvV9ult2OnQESTIhtLdWg+33GBhXc40kYECdgOXM
BSSfn0RliN2chYfICfR95+Lyyq6wwyRrA2U5vHGxVMNx6gmmKby1vvmaVorvTQHOp5lIXooUZWY9
fa6sHP676L1EawiK2ijYIca0clrrE2ivyCN7szw/6m+sqXlyETCBsdsj3BaFxcb2x40qiA3mztk7
Y0CAmBOma52+zqX34CxDSkcT/a7v3KNJ+rBC6PycC1yHaJki3U+YbEY663eZIkKDwfNSXcK2OkDl
KiL+iRHxXzHXcfAzPvemwPUUhzhLBgWJjVyThn97oQDMbQRxFhT+Ve9g5zngBBRHIXozMmxNQp0y
/sSZNZ/TFh9tn2wm7tvSq/GBG10L8xTb3SnayJnq3KBBWSXEeOvlmsy6g4ZJcc+a9Llwgtsl1G1j
0kxHtOOqieKzcAjekqA9aau6ED/aid+Ng+PFLXcyUkYi85ynKlJ1aABbudqjNFHnq0j5AuibGJSk
afSDfDvr5l7+cwU/Oqlx9EBtkCAeeFqQ+ndKGuL5mPNWiereJqs6TxDagfl5XUx1tMqJ9jgdO3V9
HTooM0y+V0b1OjZgPPcGRFud6AITG5YNH0mjMGPiIsmkaBUOXNzGWCZbANtIoOVVQNbB2XSR/eQ3
8de5UM8mPPR1oCcX5OBgcM4IDqMQiwGDGx8q7lgbp8gIkZHsRM7FLdJ7ux9vZ9t8RN/x1uXelgaC
nXG77Z3qtvDlFDPns8k+vS6RICnisllPXfVoyjRkGJNPpZpXe7ALqac5DQpXTXHUe1yGbSPzgsoB
VR/lXyYDC2XySxtmB2iMpRoaOKSmcB0J91AmXv0Mqdr8wY5Z5wAnQTDCbKqE3uNKfohMS63WfRHt
HhY/9xQ7tmWEBsi7IvwyH+llS42fEck17rU87c5B5aDQoKhrZAu4A+yFrt5Zg15sUHGHjh9JF0HL
fozgKCwuk1rWn/TMHVZZqO0DfTjpw3SMgAWanc2FJ7InQfNAWb8qrjtu464/JRVxT5YGBzo4UJA7
MtOmP2LMfl7uQSe9d/QcXdJOnoNcV/NC5hYyP1bD6TNks0uXATUo6wi+F42olY08ApIYTD9UzPej
rdyqJqGWpVKsBk9x0eD7bJaTEE2xcWVqizjmjQymuE5428pktYznY2c+2bFLr6eYDrkQ17glJKvG
nB7wrL227emYJu2doAyBJg3YKv4yyfmG/K9l/cMM+q9D8WRYNS42EwJfjJFcD+9dSno6cgpF57yU
PbDzUhuvtZlgd7Kjiy5TdPSvkU79vJTflpNHBAA+l8F4FRmFiphNSovEa2vlm6HgL5Uko87rdldU
nmW+WwDwZMAnkXXrZ9RStPHoZNoD5BAoEPp4o8fsmIp5Bzl5w5V/kgtGl5fPqbpOVFYb/AEsXN9r
BimXR6lIdJy0gZ+2IQgm1wPOstKrx6WaXAVc6tp8URyL4hl0uFViTEe5L2OYumrn/EfdM6dlUt8X
hOydRrfCRu8UETN2ADqJrY9IaBU4W0IMd9uSCTOC+QvMj3AU2mkqdGQ5a2dZHYNS/r3ElBK2FGmE
o1fH8udE8xwo+l3zkowkIHKhLT/nUf+9rvqTXErkXQ3nbm8V5mVMw0usfcNwex00yHykac4yo9xN
urhR3WLazBE/W5Yg+obZE4zAa+1PSRd+qzRvzqmq1JYI2NWv/I4lAy9K1mX/AXG4Z/kzLUXWlFkU
y9a6NR2KmbbCvZeFy64RZJNCbiQQ4yaKaRQqBsNItiOEFphH9Ab0FrMev8XTDGVXINDafK6U5nUs
01PlFt48jBs3ZPoDEyG5D/OrsQI7tFhcaohM1g2dbpWiV58/TxZiCEZK3iELPmaAE55BVcNCc38d
NsoVrZ6dRpBoy6G9PEQ4r2hQgqWNXqVGiP1O4d5KrdtxZAg2FQ0mGhZbaxjvbSudtkthIUS2E/4W
SO9mXQ0MPPBJsoyUNXjeoH6DLacAgycjgU7iD3WTOjswoXOW1j8rHrqbXVBYvu1T4fXUTixT5taM
SjFmOwwwd/i8ka0v5TP0Sl1dcmh9ZAcQ8mlY1dFnOcWCn8lPHOvhK8XDbVUP21TK2XYQflaZlj23
vXazzIfWN7iFNZl9REKFy+0GduN32OzkQhVUKfJALxg3gel81i2xd1oYWDQImH6N/UkHubVZUm0f
77JRTw8aNca+IGdD8TddI0Duy/Se/b6vglcrYOE20xnFF9IiHPau6qE7pcO4Q3RF3yoU/6V8YrAO
kYUoZURtUoVdMq1AlsrSkZUhB/3VtpmzgaXsM8sw4pI10kxh140ouuXm9aCQHsUhqwEAIaxG8G3p
ETQAOscNMVOGZDULFlIqdxnOR2FU7klPlTW+mgWVwXCHGi45qNviBTVFj41Vubv4atCRDoImr2w0
EmRVLx5Ci2gyb3sFTtqtQPnJhEKHxPZTGxQNlHSWmNRMvy+i/Evumc/WNoqdcJM2XKLWzp7qdroe
4oFdyu9AvWE3sKbheqE7TsRwG+iwWMbsdanSwDNwNnUabSpoYizijrMzAb+ZIVsbbtE/NztCxWRb
VZLJTmrsmoivxKjcKpP93Q4dLL5kSS7zDQZN7PxwElLeGos+UOo6JpCsWCXiC+ta59oBXKTsRIy8
yt37Is5sTy4lk+wFlC49pFDLPxuj9dqNBgVEFzIwVYRID1/j8j6b2ELgybFSFc9oJNyVCqm3XyQk
UYiRrMD0UU6Y0D/To+OSMyP4QclZ7m2JRQG1ta0fVaMMuKwRHMnSlDCZmLme2ESMd1QZVjSrUStp
uk0dIDvXEJAIE3Vso8sudR9RNPBCUP43y1xuFEGOWs53SzS3/FBCr2lTmgZrM0keldnMlTddhxRs
GcquD0T0EOAui/bzV5cG4y6tbrQJdQ6TcBujD4qq6Ysd4bSuhzqqB7H2syZgGUTXQ3VVIDWylqN+
TE4VgsiEwCmzEvWOJp++KD6xSmlHt7P7MNiBxg3w26Oekoe2lgBQegNyg2KgX2PilwMH4qcdjPFK
dUqSgnr67uv2Z8XIER8O8h3yGSxu7tStKzd7Lqv2EJS4D9f8LKRqJmlimyHyHFbfEG+yvNC883tU
tVSoU4GDgptNruu3DQ6QQXmVJ7ayYrnsN+aUHgcRiZtR7bvHSc2esqRHXMQc94m0vFRcCKnjqXSh
vNiU79YReuyrDp2adYdI77mBVjyah8JvnE0x69W1pqfxHRjPY0btoRtF56l9dQsKZlgpaV96iegd
z+ocHS3wzlxXVdp4qUbYEHfjXRPp6jWiDZC+cW5VHTpzpe/3+yAePtUdeqAZvhgD4Tbp0QVrMnjZ
zpNpJJ6Z4czXlMpLW7iyRhrE+7l03G2pwoCsEmM3YFR3jVCuwOgvv88HBzS4Y6onq+paBLqQEMgk
mnWBtJqzWV3FiPgGQM8Oy4Ov8az7AhdeOzAWrL8fpMtGG0+E/6qrUOjAn9pD+/EhrVILZQEerBQI
rMnMGaAf/oTNmml+l2LtuUVVbyuBm5tQG6gfhNSLrZCVRqsCgMq49K18jCE3VqGi1Z2m3xpVEYcu
U7/kJQ0FLIm1bRbmiJVKEs/yECX+F7dGf0LolXkYnfD9w/JeXBJ5hBV8QRRgpxQ9BK6mcWizwTgs
zz681MNO30HfO0Rwh4+G0UlnmpJKah6rh7eHcgiAHoKbQ5Dap4RTjVFzFSP1j6Dy1lR6DEwU7I8Z
nkOVrWxWAT26TgL9MRtCxxvczhv1ccQIJ7rO2kkclodOIpHqRs4rCv7btw9inwOlCRUNTdG1w/JA
uR/lGfmySxI9k5hXjUqlrE2qwmC2RtU91C6ae6V6ahJNPRVVjH8fQj9oZ1lXIRa/14mInnSrrq6N
tq1JHKNsr6RqcOAunXCvWmejWj6qVn3Nx+OtpeGQpCdpfOWmfUchMkdt1cGKwJEKz6amiIcoVMut
FaM94rrYVbb4RngGEQGLzuQi8dc5LQNKvqTQXt0PHGN5BQRV21LhVzaDmzu7ruN0ggFV0VnPytME
v47SOHWK5T2bNKx1O+veUO7GRC0ecJinKIbxH1rXhoroNf4apIYW1J1QSmIDfTbYiLjOTadYlL/l
UzMPv2tjILYWzhykABooMPmsX/Bgb++pVuP1gfHsYOK6Tga/w3vA/qKoNip6blIdjdwOjpkJ8Rk6
XC8flmdjD0m54+BNyQ5uS52pwEpfYxrt20QKTi1vLQ9q4v79sqzRtrDTEv65m6FmTJ9BUJM8mOEL
J/iQ9IxyAcuXHd+4nR7c1u/pNvGAtdI3tiNjZdmz/ziJHVy9RxMxML8u8Ekw9K2QsxiUrXVoQRRC
WouvUQIJGH4YNysgC6m4X5uTxjsCQSvmEyDd8dbu6uRo6pTDdRRE1xFLzQbNOuLEeovcY/BTiQTP
aoXSXWmsh0jVrozoIYvi7tAnlqOuF12SVK42hY9MZdK5O92oYg03Bj8E5gxxWyWnhGsmbkMn3tJK
FHu/9Uo7cTz8dOHDahYBXe+uErlwWZAxvDjDEyZuw2OSaojAzmNBFVxRCSLyb1XFsaedIdH+vQHa
v5AnE4iEGGN5CmGzx3U8iLeUIkbEOyLjYEsM/fLsTQJmeRaZpfBwjmLn7K4mu8R6RDIuwoX/IPkY
y7PlPTN4GgI401SPXfa5kfJ4GM2w7FAMXuH0g1C/Ai+50ZoXlLuOZmSzRU/9fRlGz2lYNRi41igu
1tNeCxAQS2zu/LhCLVzdJgxmCg9DcO1HzkF0+ri20FS5huRFkc4KrgxSnjyNk01Uql99x9jF9rGJ
1X1YjC9uVcKkaz8nIxGjNun7gbiUzFfEh0kQwgeT/mTGkClQj0HKXQnv1JwaRqMo1D2MF7ybqBP0
DfIG/k1bp90Os9dy+wqRE5U1kzk7OCaGGKjQajYwMnzPYXajq5AgIOjazXNsZl8by/lKYoKoL8ZO
Zhd8HSv/Mhn1erSbUx6YLOuzST9k9AIlvJI/QBXDjrjMYUqMob5bvOnjieC2cxBZBXnxqUWslCLL
uuwDL2JBruORta1y15pu36bYFyW19QJ0/Es985+g+/fqjGxzyDoiEE2pUTOzz0EJEtwMnU/CDb7i
z/4VkTvqXg9RYiEjEhDBgY7FrTirnwcluZ71w1wJmnGCfq+V1Z455ySzKHxcZ0X0zCp0k6hhfaWg
dZfaVbkTXXcvKmT6nLGbsFhsV1mtGFu99xvqw2xwM8ro9OLQS38Yc2CjRLP1NVxwyph29hqLfvxZ
5TFwdMsLFcpg+BrKRAAPuN6uUQWip4yC4tKv891WAMjdZ379oCGG0tmkT0tFL3aDV1kKGpeESqXC
4mRQ04V/gIKarWNzONeumq9MVToAU4ZofRJIfW2S6EA6oywQVxRIbORjINboVnKJXPURmSWH2iE5
s5NhSWHnKFdQF8BGmRISUIKOslAapRdROcpqb1TuHxj4hoSY/QMM56pkBcCa0ClFu9X4gC9q5jkw
uobylY6nbT6Rq5SaGm61uV6N9EjsMvtKpOeTxqRsZwhzLuUul4Zah9MgaiTmtiHqpkARaatMZgbL
pQwoMxpYCOnDFUrVPviDXJaFm9sxtugymySXnU++jXHv0E+vls4g6GJiQhS1o8JEdJhqTxFbmtdU
X7D8u4xmrKwVVATp2HkzyzUhf7yBPIMfWr/9dxCS9osehbwoYEg12zAl/vEjLi8QwYRIRLqvM+3c
ASeqE1JWeUooY95o9nEe9oFbb8YRm6R/P7b4zbE1FVCgYUBgBxT7wYuyMXozo9Sf7kvZ8c588i8O
pIVnkzKDIszbQkwnC7QIvoNnxxZX7jAcZBZGW/TkuwFai4aKl4ZKS7m9qVP3ajQo+fz7WUru/cdh
o6k2vqiO6uo6TcN/grTyeswTw0oYNg5nGbYkiE7TDCuWYZLJSZbXci1Zl8DykZQGVwVkrBqSVwnm
iCLuYgY/AkSG4xVkxGANLrrM5ZyUCo9d5Je4zi6ovrwyJjxDEJQFMRD1JiK4vV8giIEq83ZZDmwr
47Z6jicb5aCApHDBaZAmvNIItjY2Lmg4y6AHnKTlLmbDDebxmMizdPRQIKNGK26sU+SfjP0wIXWW
mf1pysIfUT7cfXGt9CQTNuo8F6seTmndSPfsz0IWGSOrujJz4tvwUsy0Hmt9ekzHcP/v11rTfwHH
ulKWREh9FFu1fgGslmNUKA6lj32E7t8awYItGFWyX4k3qeVKZjQSFZWVV9RocGTNJ0ygU0vcar3h
WSP8UN+houzYEZFxiuAaPsLDvumVXSp37mmgnjNnqZ0dwoD6Se32J8OnAVxqxTXSMJmHWNMrms89
i1tbeFY1eUuxOQipWOhBuM5Qw24UgHAa9Wrc1C+yoZhHFMnigbW/JkdRwaiglETUJWTtORb70qb6
RpmhwNt+bbGFbuP2fpCWoYk2QL0r0mcbCV3Z075kogQoNHfrcmLlqX37JW1tokL5eZjysPRbO+UH
Fk6lR81B0dpyG+ftN0zZZbk+ywSRAqblQ7QL1fzSCcqNma7unLCl5aVmW/y5oGLotmyNYFs15OoT
gR71Kio+BqW5RNS4X2DVZpB/Y3nSnpZae6mgLmpjZ1UqPwrYNNQuUQUrfPOL1hPu+cZMYyQhwVLB
lTVBs65p92L8NOyUDMHkChMzj3YJUtRxeVVehB5PUEkAlCa4xpl8SIfgEBTDV2MIa4Izzze6Gx1J
3VKCBKyIfaJ2rb1eKy8BTNblVKuroAh/KMN46pKiv5us1Flp0FGivhvPOn6604guWjK0qNkVzdMf
hutvdhSEry0Nh2YL55ePjsVBB8bEQHVzr8ufLHcDm/eI4dzvSourVkzSGlJdovm88gvZvJMNs0Ii
6QyJYaja9A/43V8R367uLr6wKrOItfXDmtpO1gBYQYv2qRl8KbP4nvD5Spa+0wH/rXq6QlA4XRdD
f5bQq8xJL75afdYd8w/X5jeLu+6CtxZQJAwgkR+h510EZ9fKiwjSzIjNSces6lZq3GCDVIJnBin+
rSZV62fzm4Uw/iYAct7I+oYl8WPgKdYNJONN5jufUNf8JIxw2lIJw6+jHP+AxHV/gcm7hsqaA0Le
RRjJ+IjDJcA2aIMP4X5MYn+j0EUHWbFR+yZGH0nIZjZp/Zxa9tbkth1z9Yik6oDGrFFvBX9Igfoa
w6Jh20VOBvcsstdCVqMi2J/YHaNRFU76Sm0A5hWde8Y5AsCDOmSkkXmhrMreba6GZHzKIP9uVAwr
bwQSS5Q4jI2rmO7ZJRcS6knUjwqWSNulJh4oEbtPPe9Fom+o9CHcOlBYSz+XZpvs0yrHLq+LQo9p
sW5BVj5ZmfAszAKtcJpv3H5G4oC+hYK8R2CU1iGumTY6Io1roWmzF7nK57psUgx9e4qrrvoMte3G
VvS9rDkuUNFcmvu6yqeQBq7KHhGK8B7tpQy8Tf7ohmCjAj2bNpmuXLmqeZ93watZQJeycBSNcRbC
V46CdjHGXoXDDare1TVecOUpnaDeWwmrVTa1476Ooh8oVhc/o4//o0b9gRql6RCZ3q1zv9jZ7y/D
JYrec6L+/pP/6BiZxl8Oe7MpqU0Yz//HyR45s7+Ega6BoTkG6vk68fXfjCghoD1ptkAVFXCkhR3a
f0WMNOcvODAmisS6amt8ov1vGFFM1n9Ea9ias1QZ0DxQVoO09QtlSLVwV4ypdz2iNaPs0yntKFPR
VYxz7SaJEuVzisQ7uIIcld3OeHJmlaCJuuAhwTBr19Nig4iubVI/H2D4qxrTEcVS/IE3bVIpR1Wl
xWwFWr1jzvrrsQWARhPyauioq+UU2k4DFZJrPWk+ke54ahvtbVQmD1OC+afqpwNydtoaxGG5tdmX
yTECZe/3GHwEmL5PwMlfHBcRVux77HXqlngROdDPo5ZUC10Ke0/2kG/dvpnvZwBVKxVn9k0RjomX
ON1DFfTxGuVm4WGRCrC1iZ2btgu2c2M9VXm4EW7zWBXj/v+xdx5NbiPdmv4vs0dHwiRMxMxdkKAn
y6tkNgipJMHbhP/18wDq+1W3Yr7peyNmORsGaIqsQhGZ55zXWTajR/zf5SVcogS78EjA4Hz0Qvrt
wtlUo0kQMhbge75LBFjFAYxYNKDwo3uxiazBulf98KYa0qamyiJIsOoOeUXK/aDZ31o5fSRUF9uf
0Hk0rKa679sl9nUqd0Od5o+TbLOTq8DCyoSgvLKN5dNQJb5VO+1H5QY/ayQuXP8UY6NpU05ZWbWL
O3tb5zpm3ykGBF43YVqiiiOWzeQOD92dJMAyHwMc2J3a1zPbOpfl+LNEynA/dNonLRYPCunCE8P7
CVaxCp+LuNkDs4zMXa3q1jeAEEaVWUxmxc+Bv/FCX/GG+5p911BY+8GYVH4o2vZYz/NLPTrhtmqj
4lCVTv2Qh2n8T1KURWvy3q2uX2Qb+gQXBw0rxO7futV8tqwEmMSGQJiAxQfdETRQYm8L1hrIPjhJ
sg12fG6UZ8kXyAG+rPKStsJCNYt44b734JxqJTErNgKOIe31R6cYpa/m3nyoSff1wheEUaQiT2Tn
OVXPHAPGzhzBQMtGKDeYdYAN6HeZnlKvgdF7WksAzzQybq2h+TW4vOpkWPsm0NK19wY8STFt15S6
K7F3J3yTgThBQUyfsjdq4q9OP6uPCvafNzuvfdbJp6jSd/08fDFyrFF7xVfVC22wcbO8T/QJTRjI
vtmBwztMV14alL5gYGJhTOMY/5dF7uHXmf2r/5mx+K/9/YxbwlkWIRo9AeUAO7W/qXFQxbkh/urF
s1OnHW63LQAGRcdAkvXNBPP2AvmxCKPwPruOadUTAKY9jFX/pRVkrKWUJShYCGOuuuYN09qG4Wxf
HE3sNK+YeJAeYtyoyxIcywzIQ8sN+TXxVg+neaeqAS06k+1tE8DH6BKTjNTy1JGMcY7Hb2Fhpees
6j+qFN4kmZMPdbSAsISy+rObvzYaYpJwjD/QO+gXzhLMIcM8uF1I0nlDvDck0QfpBq+hNRqHhtzb
s13hWJYWQ489+gx251SfB6GuWVYVh7ybtYPlXhXJbf6ETx0j5jHZ9ksMrFDugw0gQhGaH8Vsfi/s
7jo0hn50WNwmE5JwDk9oW5NV+zqFw9UKTF/mwtm1lga/FkYKzL5qHyUYfZqJiLZWiB57mnKSiAUj
yXVclUfWOTH0E/vQXSbgo+qTxMG3lYcIk7Oc+krvS3vfVIxr8LL95MjurZyBTcAir5X1IVdl/Cwt
7JFbJbYZ5c9C5zpEZfTUunDgZx2wk/RP0ou7UBwJpTokFoFKLSqKQmDAmWSEiUY4wqTJTLSnrX/A
Afa+szD/Fyodl7bC2GQqHvZehI9njP8dNauT822eLmKmbTJiBiZVVR/rLLXuutB3mmm4aNHiCdxz
Sc99BesjRjeFlu6MXbXPxLY74QuJip5I9p6I+n3taO4Z1Je5q151xDlZ8tl1O4R53XSepvDWM0I5
cKF/b+3U2DQG7WdnePE2cNO3IlLqCLHCOMdY+7ctksLEBNlLfcOY02stGSAnorpQqJ+Mai5uwzAR
KA4tI6jDcF/Tad+P06MZ5dZD0MWE0gbyMMYSAsMkq4PtOdVtvXHwgaug1J8n/rJNWCDYLXJinxD/
YHINR3Qe3C+mQauJUmLJZLGPXATpsStyCMBSHbSAiq8YjJFMOtPb9kmYnk0ltwPWxgdrMTCeyIH0
wjS8RgO7I1kmD1BG37omGv5xBPH3hVcyDjM8WjrT1JGqQqBYmoW/iPIMXEWDsHe0J2pURnYRBCij
qPFXggPm93KxObWax7R2z9M4wB9wOlKKOuJrnfjExYJ1e0qy1LjkIM1UyA7Q82vY0PfobO8ndDDf
51DI5zg/Y9Rddd14VTKAKYGXE0FaB3g0cpdXeAhpmEDnkdliKl99Gj3i9up57E6D5JushVO8HcCm
rl6YxeBSBwbxrePsjBDaNZfjtYyxrS5xBN/lhk7YrFn8sAOzIy6lcynVdfLdq2Bl2AGYGMW0DYtr
HY31vmyykfY04P3HGIhFIGWBPWgE30YME4+5IHOlUZbflSMzMc89Cxy0b3XP2j9oMA+kKacr/tEd
skDNwEjdoh6qdG/bCvI6k64FWbHxa201hyDgkRz21kyTjVloYKMTarQ8+tJX8TcMybyD0WM+K2xQ
M52gnR4r9g4P6ItysFtsbfKjPPKJGW0aW48hFojovE2qpNrMXMAX2zPgRfVmv49xRgJ/aK3bUJg4
c0+5wOJ4oi6TaXiJQ/695JZgdDhmCQtAekAfgQJwGR15VXprRxsHiBKVVhkO6dUN0+8lHe+hxkIW
6v/ecqS2FaamnoxEdNestl/MAquRMr/qQJQlM/1rNzvhw3pzHPvuHzpY+7cOli+tSfHsCNdmAs3I
fBHu/+VLO9S60rAsDp5UQHSn14feJYA8fCGWQx2FBQOtAa/V5vGpl2/J7E03S+5BYbG4ief6qwjM
g1Zk6Q5YjCp4cXiKjdIgFd0YrzlDs402P2mTSs5ja2uHtHEfNZlNn91CAQ54InqqcgdmvCfig8Vc
Lq5VDjhn9NC+Gm/ruU3vW0soT12ylplOAzUiHrOrETI0xeULTUM8f7PjgSx3mc5Ydcy7Vpm3fiRV
0HGvYwB12S46codbSzzJIGsoovmn2Y149SLsKp1ZPw7m3G6pBO0r2EjLlfOQ5CNBaUHmHBzEmXXc
afv/e9Vg/TawXE48yjyd/7YhTMeQv60WxZyqRo9C5ymzZ8yuEtJB64rV85PVzcEDipb5IAiQ8UtX
7ge0K54WXRjudtdK6tZ2srTkidCeIpLajmnQtJ8Ak/wurV5FIOSFeSwUQ6v37jSQXPYVE7m+LqEQ
CvC0KLvoVAanoAyzrcuSQQKsco5Q7OgJ5BKkPZnpiy7kfZa6n5siKs8zAT7bwgiKq40iwWU7f27D
ALWByMI9VfJJQxn5D8CL7v026F9PkmM52M0bjmcANPz27cybuJmtQT5RI7JjJqlxH+uPagZ0baJe
HPjMT7aRpFu7H7szyUYj7UqCaV1PPF7es9RpniwOqSKHD2/UYUuOJ2UtUki/cqp6V6Se7reJfrFD
b4a4SQKcGeQN63Zhn9wq7s9pG0OFSj6WnbAYPFyjvL8ypyUUuIr002DApXfDbt8yIDl4yvkGiVce
WRXnF7I0N81oeqfKFJcZkzj0ObmvVy7og0jmfUXFSLhWjnG6m0x3mcUil8ZodrRYEaQ90eF4pXWu
28K95gKjNRUMgMPkzG3c9C4J4+gTJgUAUvFH1O/NNe6s/YTu8ebYJnEBU2S9CH2qIFPM9iUnYntD
IcFCgnQoJnY1zumvDHhJEW7rB2PcM+FFfaJ0ZCbYsm/aWn6yBy7LgV5nNw4FXm1uRARBqUJymmwd
+39bv5TEAYCIh56tHTWKpgfdWkPCmsbXyOIgmXAiZhCDcFXa17LLCE6bxV5rA4chZo1KqwwcP4lF
dPVk/KkzFcuGGjFoS78Z49h+dVOm5a07b2oZuECOpj9Qij8Evfm9hwqP9w/QI0LHIrcgt3eNdVh3
ICsqHlwWqGsp6ru40u6x0HZJw9JIlo+ycodH/1xk6s6Sw6kmbvFcejoplaV+BsIrJe4ORuKQFRXZ
J0KBw1czhX2BCGp6jOvo3NgkDEBe/5i3rv6BCLkT0zXlkyY90XVqhHwYsdr1pHbsW80tLonrPLTV
hxzq9X1d0+UYbbQ3pActAJIfeiWmdL15UYS75nXfXTBM8BhuDz8cvXMgitrhIlMQm8nI0xczPkex
Fl1rzNKR6zMhXu+6oTo4efJmlnl5mkaqOC4p2l5DUX/D33JTTjsprleqJcJ+hvbZNKecOD6QR6cl
HHUaQ3Hj5Lr/gIOxmHGVvnekFEaeiUG1p7tymXWL1Vf+L3uMW+g5IoG+fpI4t25HNGkQCDvnrJio
3LEpEXvI0i/hTN07qfZsRAslpVYVSMRYk7dVo25MyBqXdHejKZuLibfWLg4etJyEBSMpXuAX2EY7
PwojiY6xOZFwQhgIahxiU2JsPkCMRXEojeqlTYg/ZOgOYLGss4QHEuybqeGEJIn/BFP4ezcNvvfo
bkRmei9hSKIw/2bYdmiVSQDHQJkBypY9E0tIiE9buHcjkT5S+ExnOhgPeM6oQaU+lO3gGOgV0fMR
AJqnBegpB2ffEO1+0WbXvQvqMjx2Oeytyq4LPjgs7mVnkv0eB7RO5LCSdd99dqr5lGBb+2Lrdb/L
QrDnesS/qqge+6KVDGTK6IOJOvyYxnxupo3JSx48297yajFrtzFws5NnqezUxZ6xwS+er7UTPvZ6
Lm6BJ2Y/F+Y1CVDzDi52U1SKHxVKuS18i3RRLQSnPrIg+k8iISLBeUMTXzyFHf4KCiDo4iCGwTzz
WBC7fNGXciYkspLJjef4VT8CQlIyPbWQaFpmCAfljS1EW3auuOjIb6ehG/WZaj7W6n2W9QfUeFAY
nDy4I1HA22jClgTyJS1IFFyEttWKOzWmzDUG7ZVoccR8QSUOzaSzxtkdbQZFBwmj8lIYL3hq1RdZ
9hIuPGzPoASN7+xoYdwiy8oHe4P0KtwHBNkj9rYbvjp13e7cCiwxIw5zE4XJxygBrEMvSSRgpzyc
X3QXjN2jh1XBtU/s6ZHzQPZN+jbITH8uId4e8I8JiRsv1L0Nc90p22TbQtR70617dtzgq1ZCqg9a
rshQH7JTWsYmA8XgElh5ehe78bnEt/NDpstvDGz0W73ca2vv4oXzE9CteYYQbLxkRZvuQh1luR2/
5vB175VQ5kMQmQ4BM2m2dxWEi0DkLv9CL31yMSfZAJR8Z///GcBzt2vXfkxeDVMLz5Ea5v14bBNI
2rH2PW4jd9s2jXuJAIWWKFzzMPUSqaMo3Q/WnOUHpoj1Tkuy8pAO9F1sA69EeNh+1LJXwkUkVpSk
FgiPlDiKkBdjzuOXbDIQnY5FQoZB8QFuTHfoRCHOlXjpzYaSpzTjzy4xHXVza+cQgBUa/b4t2++6
mbiXKcf21GlRq83I70I9iu8EaO3jELYnaJH2PrS0guWVHPA04GtHcUQe7fypxkxj06Y92JDUi+3E
Kn7NM9KsreJzNebOdklXPxqJvOLIWT44I0m8Wj9mD8hmnrvWDfcZ2av7UpKtM3ckL3kB48k+HqnJ
yHk6h12CXsSQO5caClU1svS8GATfFlwmpKFHn3LdqbfD0DsPiSTyOmq+M6eAkBZWnj/GwDJFCkXX
czL7gD+72raxDueodV+OBbXRE9XKSStm/epa0YckaDXovscsaZsjutSEMRghoHY1UQbSP+G3awUk
dbhqjzFB45uJ3j/p1T4XstyJVkGmLyCOwRQKHkbJ4NTCwOaUh33rd5YZnK00bzhRcbhxFqi5ULHB
qjP0flsPz2GZZTfDncaD2U/nPIfxvpbNk/zaZlVzonl/nqFlbKfJS9ART8ZdTOwLvhdVl7wBQGd7
kbnQkmsBFQzx7OAE0bYs1Ta0p+AKh2W+Q4WKEKkCCe8ti2JW6O5x1s3PTuEcdaU+OzpiBJFPI2Fm
FAlpm9goIp3hTk/qLzPD4p0wc7GBz/YEhuBx0rwHLpYGaUs33GXViNKkMH9mdTjv0lFHCTYV92ET
EbRZ1axpVto8we3ae96rTh7lJ5fZud9mUsAU69TRpnb/tVP+f2TpH5AlEih0aoZ/n5Jxw8rghypb
MO0fXMntdPr+v/7Hnz/1J7jken9YrgmsBIiz+IT9JSTDc1bvPGG7toDoK5ce+E98yfL+MCGmyqXR
x6sAIPdf+JJl/mF5nkn+DyWP9BbA6r/huMfH/FYEecjzheHANuL3owb6jQ1kRuASrQUCXAi26xqa
htMDCZdc6OZuUlCEuHZb80cwRjP1EeQ2QE6GupHzUidGHv50dHOQ30Vkl9oHK2DZfh2g8qqf4YTD
3dfZMXvte5+40CGTmUDL2ZwVrJ2qZ1mpsZLSmdwjZUz8EhmMem6kM6FBkkq9xgaiwx0Ae9QdR4ry
9EhuqV7uPTfrgzcZdWO4hSkTEj0e9dk9k2Sz8oNBi+Dll0z2IQd2Y3TtPK8uL4yIIbkJN5qq+5Ao
bPMAs0IaUBT7AIkeYWvg411WfAGF07QNTkO0rQ1bWbn1oEpYm7oIgc8OOEfoP8h6StUWXA3oYIzC
vGJvZo6w7SF40NbHnbKvAHWEy953BaYS2m5oM08pPi2ZhDpF7C/5Jk8yGetfEaan4QkjDvzBhMoE
DQgGSOiTonxoDkFkPVlkx27As2o0OYxpQBDYqEhYLwOaEQVSRzadl0W3FqMTnKgyJzAaZiRkqh/y
ORrJD5S2F3zGoxWDEBGomWA9aeIdO8X6dPaG0WSR9nJWEHaayaMXi5zhgzm4tfnMC73qux2N0YfQ
G7I3rGyoiFRaU9AlTVPF+5YZLm8lzfYLDlYdqlZvCO5yj8Q6Aw3pS6HLCO40FeOuTmCpbzssitwt
H2ucU8uwHgvEr8Ssoc4ke04vkS6qOnA+dE4VDPuir9rx0cNcTmcimSQJs95J6OeGvPoc83ZCNTpf
V4ZV7awZWwtQRCXjXWxPRrFpKNZtZvhGh+JQJSUbbodZ4YSAuy8e0ENpLtYIg6nwu5iHFFZHm3r0
OqWXjxsnbhyqqz4OY+2Sh7YJ8g9IG26tqppdAsDsHqpP56kB0ofhoChK3KGWeJdkmtwFQuXhXYg+
1jgmsVqoCoatxF1V9fpzYlVGAoIlh/qWtSoMb9oYjs5rITXPOE411L1zwIpiWtsupHBMd7Go+K8g
NU7VcGcPKDOMqU52ttHHZxKUtU+VlU/PvWOaT3qjwp0WxHKrUmt4EM4UXrkCEuA9Ke/1Cr45f2cW
f8/Qlr1oDXSmoTCigzSG+Fvd2yFOBJSoOdIkBgtWsPMgyx6Mamx3jsZpnl27ZB5J+4nPRWterEav
b0wcxRaahEkgNonWXqyNL1ljGwdsIMpL7tTOdYwYQ0Lwo1zXIXcHtZWfGhkOz3YdBn4DyrrNEz05
hp1pnEQQyldBlmS0ibxY3qnZ/GHlA5JolTV3ltZbj5COgscBQ164qXrxWBV9yPlQ0RZeOhkEZdh9
6zO9OnUiNp9Blxbso3Oim5uNvJCR5gE2sP4pp4I4mtiKnOyJSyVDiLI3CQ89pm6C0Ch3i+CoiHY/
aoDqOOzahFmW8NA3daknUDsU7ftMMnwxWsmupmR/sO3GOXRNEiCiQiiBUsTdzdPYHBEJqqPVEb+H
ytP2sR5sbiZfxUNP7vDewlD4obcC7asRTyNvVVYYmVXtg4uH4R4R77QnmLu/n5MwO9kJ7iZBBO9I
yth6ELI1qOXohe5S4HpgkET8zEVSPDddru501EHextbZnTadyI0TpEPto6hmdWsxCkVmNU12jxVd
Wj1EZuY8en2A9QSdt2+YDKZCEw+ovMdPKSkNa6k+TbUzRU8kXsJl3ulYT86oq4hPMQneGIJJMP2o
piPx4PgzQQw9pDkqMFdJFE85uWQoBuEDDBDI3zrdSPiGCJZb0UXPfdmAUI+SaUQdlbuA/8/RiCt5
CvJ0BNZptb2VJhrZlaZ5rmOCGRhISN9FaUFCupEtlWZxcNuw42fp8+iAnbdmsJBfEa53FZD09jkW
dtAVzOowuPBM8Vapt65jN3du0xo+0psI54RsukWdi8uDQUglQMVICJlGm1nCcsLlsN0mOdeYDTvE
z7iUDl1kObcsx/UFL+fkMLqJvEAVq2+U9uKA+9z4GOSiueMc0OqYRZLQm5TlwRMCY5xKx3dvmo2d
F7jGYWoYBADvV3uRJ7FfNFa010K9ONUG2DEhi+2dM4GfMbLuzlG6BFZlEo8f1s3dGDoms5leP852
H9wgZPT7ieHIlg0BlxGu6L0VzsGhriqQOUuABkyN8R26f3MnE9DFypFoRN0yP7hotLYVPt6+luMZ
AXNjPGlpbBHh3GF6hCPTznQ6/uPT1J8ibWDol3fFHtKxfkUkJE55l3gfHSe3PzBhN+41zNh8Nkzn
MHiQMfK2JbVBS1MgfJNFlIHZLmvZLSoZTfsaH+KfkSXCix6LdK/NWvPkuhOCGdnpu2QAsdEBZlH5
z6afzi4U98m2NzljnHM3z0Ce/TI0gTS707q8v9NZOQ5zkKS7zLEJhyXqHowUZUkBdX+XC+xHpUZD
vaHLG49xiJ9jXITJuVeVui2MRz/XTWB0DMb9kWgk3yznZerQI/QmCW++hKBAy4YrdrXjjX5uYwkg
dXs+dQnBt/asj1unzRLf8ZJmN4J+bHOrmFDzMKIbCWD23biBwpEkBcjAAAGbhuAQQcJlAxnKy8R+
5+sgbdux0vmW5knoZ2OAzhf4gwGJbJNd0oslv1VkZPF03ZOmQbyX+VzQoJT2qSU+eK9J5EJBPQfb
sGGZUaanHRkJy530sNWLQb9Rmyx6I2tK1deyqWo/Eb11KMrRtJBsd+TGa3UVPUIjrk6Z60aYdLiq
+Vh15bw3h7m6s9ZGKrWgUfoJSm9jr1L8JW9jbLXwj1CrYJGo2648jvo4zFeXk5Rtx5px2wsxHFW0
p75sWh+qzXBjU88AdfSIIs628AVlFGl0sGQsTweyRow9yaDaNGGnTeLaOa71LZx7y4BquZb2/6+7
oMOP8u5r/kP9z+WN3/ADakj3bP/j73fJsfvzcxe22t/u7NZG4rH7gR3BD9Vl/ChvROTd8sr/6pN/
tiP/1N9YKxj87/ub+xTniDL/e3vz64f+bG886w+yfXWHNgXrOboS6Gt/Gor/igfEp1g6Bn3F6pD8
Z3uzZgDaDts8PKDFiRzmyn9mAJp/wMRjuGpjQr787H8rA5D25TdLWh4gZtDwPJ1fQzf5uL9DNU2f
usVIl3HWYgcmyWRgU1mdHSf14MRFrwPB79U4Y5qVjobfac+pq5vbsiM3lnV1U+QtGasAttuCITW2
p2kL8pHD+7WsE5ZQ2llQ8p8t5HMMM8xdZ5yioYgvCGkrIdMtUid0gU2L4gv7klmV2DXEpNK4s29N
+tFj9LW3bDBntJ7eGVle7yfRiPtMaTvnypavlSR9uVEeSpIFDugV2uT16P1Gw3rSQHo5sY9Ih8t5
fcoI4ZP9+iHEFA50wFDtSy3F/hIBaDWhoF1vQlUZ56AJcj+VDgzX5W7K5GSbzQoQ+l8vXp9Yb+Ll
JevR+xtMhcKMAEEFqlKkPc3PZWS31dw8hL6X5Zf1RugdSPsc2EeZID2dDOPsMRk8/zrCMypPMQyc
5rTfUiK2WJAAfs9zhsOLt7iaetojNofOvgyuljvrDJZY710zLC7vN0yT4GeBBW4nBuM5SYi9pLnB
ItaQRnWJ7fhaBz0EpbvclgO4EoV4wYxzg2rlwRjcN7taQgnredjZIvuUoa1gya++4FFJ8vrkPAZD
0vh0u5gMJEAoqixsFh/Hp2383LlwOcw+2/e1lm51b5yPpZ1fYXiyPjdAJtjUGrewNfTbOExMoomG
57SFttgnTXLE9ic90cVuHLzhcMzo9OiqTT8R5RW33suYoM8AV7AEO8e6NInZXYOpQ3lhfAuHmd1q
tBO8hQXcBY27eKAHvsm091Y1cqnZBhdEoX+eYNGNMDqu9gjHupFK24SajG5G3/DtbDFPHuhVj4Nl
HlVV5HdWhFNQlDf9wRxC7Lz0lLpPNgMi01o7jBbGdtQJ4cbIh2vhBNbVRCVWDqO6uGMprwL5+8Fx
cb5ZnvOqgbOnQVYIUP2tL7AT2z0ZjXbQ+dNvE7Hyt8Xj/MYo8LXXjGnfQPpen5uXF9hxfo9wEyG3
mD/YYdIcWqtVm4m0v2sz8GcNdsz5kBneb9qbM7chmWS1TiLYnBzk1OHT3nDNK1xdzwmakb2y1d8e
G5rPTcSkuw3J40uj/KIZnjhOIHRGgVa/8cqWDFAxI7lcDtcH32+IPSYSFCdfJBYU5x65QLrFJyNO
wLuPe8YSQJWS8r0ZZwd3FuRqGIICqzSPMxpaaDYhK5RlXEqkn2HZnOXIxVKb9kOGOMUU8KQIzNL2
adjfmYt4upP0817bWL5Rx6ST2IUFz2x8SCOjPYOYGkhn8y/RErA1GFN/LD17i1LSxT9zwEvg12Hl
WH6jp+VRBLhdbt8yZixnDAAG5LbcDNlXEMnGdz2z3bw7KDQMZRVpqsf1Ia+pk42uW+RFmjoK6YL1
p9MAMuKqj/zB1sONKENSSjBDJHq1ZhiUGqSdZXbylo59v4tMYlST5WYNCVuP1sdGtz8kiGoOoMA5
eLMr/Zl6OW/tGOaYN++sCrqaE3hfEWqDci2BZeuvNOfhVz1udIri5Ux2A+A1EV2Y93K3sBADmONw
BA7CIFTCGmQba3ZkuJabkS/2ts5QmSGbyiAcYmjgrIGl4l+JWq2o7ZNNOR0b8xk4Q5xBKPKjCYlO
yBCfj/qQdbBpco2Ewz5pwcLQszP0GvdGWbzYmC/6cY+baY5z9VZgV0MSuyh2bJWLGaTp+UNsA/pP
UMgcRZgljCbV19FeAoIUZo/VqtzqXSGPGn0V/jTF2c4Htor1cA2gW1P81qOhdrFFjLXF10VEByYc
f/pITEsCzvpVUATttKKr9sESKRvjVnG2JcnRW2Kzi3PQLZtXFmBDs+SM5SAdfpy0w1lr0uFMjgYc
hazBWqg1p7PRG2+IaMROdgEeCLN6hDwanOtB4XjYITL8LNWPUDfVuc7DiTyiJREHkYnkSi08JwV4
w8Emcu2fsUu1vL4yKy3Tx9QXC7Dl1SjawakCnHmCpNsBMVdHxPMx6Fu7RxZUF5NLZO7gEGGqzTtU
pxreztZHI3saarL01r/4/W9f7/axQJnGPOU2Kawq1tOgoG0YIphBTDkp6422nA452tfMmL4NhU4e
TmKbZ6s3C6BXeLDl7ImzAatzk4ARA3WeKYD5gqayxAZzduA1erSnNbaykdZ75/ludMzyaGtIZtui
gzfXXAdZpofMIMy3g8S167xE9wNdI/vTJnwQMY0Tk4qXLG4KQuyrEd/oaTFgwNX9WbQsEB3xgjts
VqGZjU53FLL363rmhC83QMUsYGWB1SW24+TL4wvsVaeonzbtElSXJ/MmSePgmJGLfKyaCq+CfxPJ
pubuUYRNu1+Xt/WG+Ul1fr+7Zu7lMSB0GDpwNEvmL3zNjuvVHwqd1WA9XG9cT3rbPFicpaz2moRQ
Piqho6IaESitN63eMUmF1bO6uKDCutkR9vJFQRekjP5eq2zIVpb48ivrb1lv19/lt7tzILQD/nh7
W7oUhAjng9Y9BWllcwHV0FxmN/uopFXQmA7ivN4oLbN8lXNGShFaV2Cz+mC08mdO/bUbI6hQBja0
c1GNcG1etMBOxbZYvpmRFe5KhnXzdr02vTUXEgM9pLfgCltcHVidg1o7IapO+ogg0yH8nNWMv/nB
2K2HvXIMFubaTC9dqdLDGku5ZlXma0zlekiD/2eU5fvTBP2prjOBvv7zufWl6wuSwKpOTv/FzARn
YEjkccDReL1H3kt1XkM63+/+OkL+fjIHlvYa2QhGpPxomQK8bdbzWDExh0lelwe8QeTCgtsWRjGe
EV+Ia4IhyVV23qmvMDwNnXzaxU3xI4ZgfdYXD5e6oofUPe9xWoIYcVogiHU5SpYjBA5ke62H64Pv
r/k/PeYw3duW+Ndio8Y7vN/khdMcISz47w/99vPrE/ZMhNd61I14L2sa3e966VVVHg/362Hd2AXW
QqOxFOx5gp0DLNKx3GMQnh3RnLAs/msLfb+7HvWzhZByfXq9v26z73dzs/ZzqNfndmwAOXUx7tb0
QWPZfGh5Qe7X+3iLV0eY/36fKzwsIp2UrvXGFSOjHLfF37Wvh+1A8Pl1vRlxKPQndmSwk1j5lY4k
JwAfYkdmiYaD3fVkauLxdIyhlhymUO26+rgGmpF/QBTtevh71tlfnvrLIYzdQeD/Rw7a+lMFvtBk
jc0Oq89uDQsDkSh+ZZSvd7tcQJRcD6vUnpvLekjXUufH9XDNxNbBmvLjejiZI5fr+7sYahkfOWOf
MY6JUr+s6QU2yHlZ13+9+V8feX/L3wLTR2W4p87Zrg//9qpoitzp1zO/DtdP//WLrC9d78e1w6vW
+78+8f2tGMvWyEXttrjgtckCsZRh61/z22/x69d+f/r93f8Lj5X5BemQaBj+pcEJ0HtS9KMxvlOG
7dcINNBHiWF6GQtr3M7xYGBUUN9ZCaSbdkC12s/FaxK7vV961WtaMQ2T3iz3EDUtEtGdB0QD1Sda
4Z+U6F8JpiZjKTISGN1wHEqDl+slzn85pm7bWEUfRgnfokvS4GxDH7KijjlOIE1fKRt1Du7NC4/i
xSxjdhrmp5uZHWVj9/0LVPvB72rx0S6ZPLc6hnq9cwlJsdOiGEzRKKCkLX+mNdIFDB0OYxobn+3s
22HCO4/6FFVb0nAttMpPVIGjblNlh6pofwTEn3D5DsE2Ev1nox0hntuf3KR1Nk7FoHByMAxgJodd
wxeoRPi0giyORJrg17udbc08OXgK5Vwux1Sl5/9N3XktN65k2/aL0AFvXgnQk/KmpBeEVFXKhPcJ
8/VnQLu7a/eJc27EfbgPN6JbW4ZiUSCZmWutOceUGtct7+xzVfUDS1/yJv2+vJHy1zh/5kG8T1dU
hko1tROlfO3RfsF0lUe7oSClv3YSlrW3+pohjQAoIhoN1/nwy0VGWGM53JsxHYkUH7loqdzokL1q
HmxHLWrdtYFRzOyt/CpDovkhmwgehZXWzoTV1jBK7NxlXmN9ZnF+j3s1e1HFpz4o5OeNcTsP+UeB
x0Nv2ox2uH7XzN4ML4gwAj5DgD+WVByMLtBBvC+BryN+xuJbZTlTg9wWx9RCtkCVDQa74Zl1NaY8
q709t5Gf+v2HTkRYNCFY7KYgPWdaRsiDPfRRTfm4LQ211+yMOIMC815r57ukJl7BsPyPlFf6KWWn
pnutoMTJ5Im4tucYryEnEu1Ky3BE58Ea4rhrOnN8GvVSbCSOv8MojEd/RHlp5dVRFo39kNj+o1/n
N2NgUL2LDEehIW6HLt2TVjBGCxEIAY0NchzifJ+4gKXHpt6CbYf6nsa/NNVd+H8TthnUmG6Emi4T
FrjONrqQYJDmkHC2YjAE/JpIecfOT8BJbwMkkkcY0+1J99KLrub5FtkZWT9aflMTmDt1vF4NI66Y
LLp71eD3q/Jua4/IhP1hsXaT+T1oHO/M1MZdZDenru8/ccXUJ1/3puNYgw70WVZVBaG+pvNt+7R9
BRYUZHhXf6mw9ihkZWaQpWcbSee+Ud5DiV1pRnyZG/G+dLIfjYWkq3MebOxkP+queq1ZosJZYczy
G7zU47S06xxDXXX9mnT2TEYmVSRZAC23whkO6iOOYaVVZWS7A/TXzLiHfNzdzeUXnqfHau7cMyvr
Rp8ka9+Td2l0pF9tXR0bMQGz0LVfi2G8lEm8y6U8BJAIN24KepXxa7/P8j6hzu+SkFTqXzETjyi2
g0fHa7pDcx7SDo2tDaChcZuO+dJks/1jZXcZeIjSOS10tTjm+Zg6QDYUKr50OVZ4oGa/OeSm0A5w
jscsTlWhui2N+j0zKgheXXAqfDmhr0pvmtjot64Awp7p7AF0+TuJcp+YHtr6DYfQnr6PWZftDnvs
K/j9FHYXMnAnP5AJ9Fh7WnzK+2wnwbNs+8Y+Z7rX3GuTDd/UGLOdl3W/xj7o9jFrVKjPBXJSHLe1
PVFF991NmY53+D9c8gL24LueCOegK+WWfeSb+q/ENc8O0+6QSe7HMoKr9yURpqaQYLeMGG+JuiIN
IGmHAc+sr94oxYU2X5TKv+qEAakftMjtFdBVUo7t+oM2BX+T0rk6RvbGgICZUvVkSFhHBCL9Gipc
o9UicwYpSCelbRWPhesjTQoiwvuGu9y7dFbBpLXKH9RslDjzXXLuRZ9ve7hgu2C2Itwt/VYaC57Y
6WMQ4zuMS6hPI9TV/ET/ClFwlz8GiXqGegrsFCDq1MkzZszb0nQ/Vbnrc5aaxEtPgXKtbVPS2fAw
Mk2r7xX0/2ioL59s2AxlPk05T+3Q955BfXobWpnLjbFeoNJn7psz75dkdiBKZu6tGcRC41woo9oq
zYjMMwY/Q/JZj1sfS+JK+WaGjyJ0aNpuIyg9GZBF+T4PhmuOeAchhICBndhNqJfGr7kU0KWSH7ZN
BJpT2RpmJvU5dL0R6kHN+yKTOCCMLuoUY9d35TWEF9WZd6APVcM86NzBviHiBWkBxHZ9nsnZ8kK3
h08WFKCeQZe92c51QZ061T7t67HCuxIPb7aVnSqq4V07OueBZMEbo5TXVgcKKUio22W5f0O/mYz6
Aiq+EEGJSh8MXgLcssmNA7twsw16e5d65Eea6fJaYXZEM9O7WwXcFGfpPGzIv6k3yZjduzCgNt1M
dricPtB36Ajy1yNa/tLKhQG7Zv42YfI7tKHsah6jyZ5ZCl+w+527j1qmCDi1jz5ImtPEFCg0FpUd
KVdv5rg0ORbIWwvWsQ2tdu/Ut0Vp3PkLs6IySJudwqC7rMIT0QvjONssxiDRdoOynnuGyZtBsi/T
QHiwNevZi1kgcbnq97Uohz0wfos2j/ZgV8ayLbDxKAX0f+gLHMmooTZTOm1MCT5wwU2QtXzhrZPA
YbkkenE3VTrNap6ywvOOs5hZHezc3uJ6P2t4bI9VVTsHu813cYrvNs9uOfmh6/a85zprz0Mp7zw8
RudK2Z82mE+jJvXXTmC1YYnbTki8JwC/W3coiCsz9BIDffzTkNPTsHAdtbRpwhzcIe6IidyeoMOH
2HCCVeaD4TCuFikw/wXqkIX6UHqQNDqmh0YqI9SVn3k1VjunwVcrUwI0gk6hGPI/4pSoksDkCGgF
3a0+I3EmYoTQTQ+li9oKpxK/qTno4tu4nl5brXwIakGyg53MtITrOz05jSVO7dLLT2YKUVohyd9m
prWrh/GBKpeNmndda2iscI5P21PyZreFDrFjfqLYe6zMLruMsE9H7ASFVk6s5sFVrmXIUjw4VJ3g
5FVk+Nlyna36nkmxcdYQ7delBgEQ/I/R1kNIPCoz2qWpETa09Jp9Y7sIawwXUU9hy2CRlrhs4ozT
rUfNh73eowPXUXuFmT1XYQWMkW5TeSeSwLudk90Eevad5QjqMYf5Xd2TbZUPk3HDMPjc6vopCNjB
AUZO7LTltB3yhAnMuCWuxDquELDanqc7zNtQUzSjJYXHRReV1JCX6UwebDdNd8ZwMImuF2XB7JeI
Q8/BNgyFBuPFUP6sUvsXsnTE7B4eMMHRajNisL0dp5Wi91RyJNybSOpWw/qxHrElk0y0HCyWBhbE
QL8f++kis8a8XeAXuja93ZXfxTGJibHKWsLQ2PtQYWSAfai9QOkhKRhDPLIVwndc0apHtpDY7XE0
2nRvuW0eorFN9t4UIeiyw95MXCwKAaoy43NwC6LBclblxIQUR0zEJa2IBHQBySXdFZjFrmB/5RgZ
Hxyop5b76IG2eYpbIxrFSPyf762WIYDLzVunaJwPvfmCgCnnEVn3hXBea6uLaODdG76LRa4pUXYb
iwCGGsTIIRDemxoJjcBbNjpX/DvDzYiFvoH1cMinsxrInYICQjMZ9hIOI5IH0Sp50EnXhCe7MO96
Bp2YPqefTunPEQLeJMwHvqXF2NX1dgHpttYFsbkdrTIBNiUZ+2jdO47sBIMV3nOv1jnCMBdLzE2B
ODEsZ3YbxIFPc9EiD0iKX1bpGVFReC71mN9FRqLpm6oxadv9NmVBip9DdkufDadkDg5oZRwMu7R8
M7lGwsYNwZ5ejUMlSLdUOfaKM9wxW7zmLv9yDp0vBEXL3mDd6gOb1gSfv04QdmaJAeE7Gd4H1n4Q
BcmyJ87pDSYreoDe30J59ngzDdDgevICgnu7oaveLPQYDFg38bJtO+j61jx9zGXBX2cGrwrtCvAw
pNR1g/BoqSnXJN4eYxi3NNLOZEpjGC4LWvo0gAofu1KrrX8lJlcHsHS991DOjF2hTtVZJckn0FBs
ES1aEcd8AbP+hQlvlzqTs3NJMrTn5abI1ifQRfUlU8o2wo3yop13Y1A9+wRybOYieM0WY1976vdQ
TM+mFMdK2HuO9R8xiWFHEXBYLgP3Qe/Kq0TFBkBp46L6PPXOgAjCIX1o2TmZTqSczxuymqAhKYIn
MNLCeI0bmkAfJgmHIFlEsF1qQm8SwaBZFKjJ6JMZl4HkHUaUzXTu7RtGQyJySQPdyKV4JkeY65SW
G54yK0LscEvtQifI0c49Z1JW4ZWgovfDy0LU0A1VCok84FwXLlk9x8h2Wsx2sv/J3PZLDsTsdAuN
R2Hy0nbtZ1aJXw3Ds11dWHtDiYY3BrryPmDVjvFPsD+Li9IUm6jwo5TJ+kb0jBYCR20DrXkBv692
UaoJ/wH8++jUGVUKwt7ZZ6CHolBf5LLxCuetmlfYlR2WWechBvz0WoemH6/JztMmZismQHvl0R9Z
EnBvNBPJffySS5OFUs4HmcyfRgnMEw/2MY7XB6BDnjBkO2zakph67ccgpmHD5nrDGeGVZKpHSAF3
OK7vfSO5JcINrWYqaKUW408Lx2rTsz9RyDcrOzZJ0LJ6MYz2KiA8L/NPoDGIEtMkFbIUd4FZGXsJ
bTuiCuUEkCM3Qh5L7E//nTDjghQgsaH06ZQGCFdNTu/DVHJBYrZIW+9JLnGIPhTMbuSMRkWfoekl
5GdfiMTeJo5G9IE3flhN9+aTElAs0FaTupO4sNKX2fjAzP4mCuTAfQdNE2NltevxiykQnPh7vFxj
UDK5VxNt+Bm8P1vmmpyA5IVx/5nuExitJsgPeYfHUOUTCP3hOUElc23HU+677MOm+VkNdosgUg07
jTKez8aHufZ2Rq/rW5WRqNsyn9Ya/RR7pdh1lhRb6WFCxEqFmXAu802xpjPOs4exq6p2g/MwoQAf
xq8AsWXoGs+jg5ocgdC7RtyM57LLWQqef+Ud4pxqkTnRxhtYAZBaM0sFcR4y/ALG5904NTKmpRLG
pZwVN+Kk2qQ2JwfoMFNVwxjpWEHAA4SF391JkhQ2cN9ZHtK7gAw2DGCfhojb/cxDQFLMysdjlpZf
oaq8xAbHUXCv17VG3cSM1YwYvofr8idN+vQ6EHyycXVjB5iWjD7hcPxeM3dq/y7p9WS75rYi86zh
rAbPmKW/+qL6WjUlTpHcqrIyNlQqqNo2XZO8yDEgWiPxcYDknM61H1aCEnMga+fqJT9RaN8hz3KO
zULQfcG5Uy1Ioc3GupLj9gxcjymxC0tcxUQ4vhSgVCZKARZj1E1GL39qikRMhPET1X3YFzXmXgPC
4HLvCV6exdZanycjS4NwVASuuDkXUDUmEayCV4sudeCL+GeErDmbBaQaGW9Vmge7APmL5R5r3I0h
jq1HSQN649vXzEFiAErqhObpjn4cgYZjduc5jE+RWTTd+OTO6VOilodpIm4hmY9JX9/0XbFrERdm
5lvFnxCDQPCILpAUG6N21zkLLy/tMiU1epvF262F6QKVijcuB1ph3FqZ+EBJ/ryYg0Hs4bAf0uYr
lV5LQkhzUrggUe49+8F8qB39im2OMK9EEQQf8+c6jftuL+re5NmyYhs4VKhL+9FfoUf2lB6MN4YK
Vs4Bkao0RGALvqHgFdPaZQVbpI36JUB+3b4vnvfuFg0tBOOqG8UXhrt3axg+y/Jz7LANkxOGHzp+
Zox032hNWLjll8mDzZf6S8jsMXeqp1JZS0jHsiCn2fsMeD0jpR/eSg7YmyVhSUqbGdRmX33kaXts
Ww+qEyMiO6dRMB0xAkW5WT86TgqwQn/1jO5x9PDK4ubGjx/f+4Qf4vtsvzI/uw/Ey2gPt2anXWSf
IoPOf9Y6U6XW0865Rtb6orxQF9LetaopSKQMSPQ0mlctuQP494Zn+jcKdqtrkTLVtcHl8a+VOW2q
Qd7GBoIFzbp6yvlyDMJwhL02q0zrRikQDMzQ6CJx0pY1yR/JKe5fLbvDvvGjnYR2LPr5XiOQi1Rr
FGjJw5Ls/59I9a7Jz7bqqq/+P8V534K7P8q9/58EfQbwkv+zYYnln/+R+vKflqXv3/uXZcn/h6Hb
huEDjjRcL3CR1P1T0xcY/3AhSYHmwEb0LzGf8w9dBxXhuQ73gtQOVMe/xHz6Pwwv8BjYkWm2qvn+
78R8prGK9f7m2IaD56Dk45G5lgXi0lkd3X9zbCfUyE5Wd9kxV4A4g7F/H2zy6Yo+CO1yik8+wthA
U8u+mDK4Ukl5FEj2QqeX+qE1TWi7NduqN1O/W/0ZI/NtEPfV0dXqj3yqyMwyht9TEaO9FkuFDI5+
O9XHl6pMlBc4hxDgVyH7FSsWmRgUfyGl/p4O+bBlkH9jpT/Y63eZSZYJPhSI2KDW9sDXiDiyvloG
uATWk/o5FvnZuRtWUJZed++EvhPqPDTebk4HC7jQRg4/hSQCt/ftR7ecVNiS+h6B6wVZtwq0Vj1C
oei2DzWeCr0FII+04+AaVXCbZlDTmcKUu1TC+NLi/CbTnAwzZTeErITdPmGpRbKszyejED+11ghO
5NlaT31vQTdt4jdppckNog95Q5MkiXp2UAqheL7g3xm3rQKah/vmaBegQLclcsBtm2ralhUE0KkH
fyqb1hyfxOPBNZ3cOpY8+DEc9WTO+6uZFVfKni50MoXQYgVnZvW+iJPxLpfLo++SVwM7I3v09U+S
kPEHl+p3m0KY6uI3ljTq0mCZQs2Ih/2cNkbUjJBQkmU3AgvZQPlGyuiS2whHnwVtfjLqcoaB0XJH
4NYayvawilUcpY46++M43S0eT2htyXlfTVl1XJo5dBYtvyAwhnDMHVu+Zm2Tqv0ghzb8vvXcyxsH
mQdYpIciRqEY2yhMmWpvdO4wLRqHDkiQRWPMjBWvKbsZ8TqHuc1OMUlFe9/ij9SZeM+5KymEAKyM
ffJTSZb2fv1ABPY/P+Dgzv725fdPv2/3fZP/6cvvH8SM8vaTY1++v9Lg/YaFQvrdpgN763/7N77v
r/7+yfenS2EHu0ZQBf3nw7BTv0d+M7w2BM+f/jyKPw+FdIOZiLcGC8L6q//rw/v+3e+f2pllbH09
kZxH+I0/P/j+UqRCVX/95G+P769baiRQujldTJGBlP9zw799+udBLHAbtJj6dzIL5jZ+pRO1yYfO
MHuElXD53BEB+ShAj9iqgIw1o/UFHIEdSExPZQFgRgEd+PcHbbazC6IMvkeMaShyeijB+r1ptAmC
i/deM7593/z7u4O/zAiwTM54wj45Y/eKTJ8DqUmTBxM0M4xZXaSGlWqqSBAOeCkZeqFdAD1pl+/P
4JZhJIr1dtObU3/OaU2Mwbgc29SEDoRjGR0rymQatjgiLnjILBKW+QDAxLxQiwkMLxGK81e6HBZT
OX5k9sQ1ep0iTlSbzwCruNQoEneqHu2LEC7Zzetnfc7cspvnhwBzeccJNSbK47KYWNJFSVcl1rmG
f77nyWFrDXp7mtZbzG38swUqF+UZ3M9xdM91UbpnCSd/Y8is2jHo0i8LMRfMzWqfBFSiMIOURilB
eTWnw3BZLdnft/r+oLu58deXli/TfT1mP4A2Vyye+QcammKPlJouaTCXpwXhE4hW+Fo42rpZbw4F
YzCGfhYs7vJnFsectpq02JW6UV8LL3sp694FKDgWhBdgBZyrwtzqA5l/1lJNF8/1psucSh/9XPVU
lPN0obM+XZBodpvaaAMygbmF2d5hTLPOBSv9aXTkjbxLRtuNIG3gQVWVcwQLT2hIKS/p+kFNqYVE
TIb6RBRQbmmR31mQIT3uUCX4S1xyla9W+e5aWDvw7uijvcYhOuQll9qCSNhYLnrcLpcuLeiW1/FJ
Lnzr+/vLKBroL366+/4yXV/03599NvYJ3FmFVfU4ar7E0o/w0Wp4CspgpDbKavO2tEnSqPvCDXUS
To0E3YgCLX2BzpFfxKKlB0W/xOkf1VpOsm5c5mmh916MB7vqgQA6xMFty5oCDJKDs68t5+X7hdVa
2rRzZU72sx/n1wa22HXpVLdhsEihvn4JibzbzTDbKU7m4toHbYUhn1oa02II4YLOSiruGdrctfgo
tpXnx+SucPDPBBQvK63himRzF04abIyBcvLWAy5YWVb+mgAHO1hxemu60jj8pYgipYIYPQdd8Lc4
6lswNcfpiFFmVIRT1hh7eouolXS9zbiqir4/++ubf77+/sWUzso/b/nfbv79pcnTswssjuerLMsz
URzUSeISRbLKkv99/3+7678+LYv8uYtNuav+PJLvf+/7n1+KgofXjvE6p0+a8G8P4m+3b8vOCE1B
a+Mv7Z22KnG/P/gab9o/X/6lx/vP733/dFC2ZNYqcwxlpkYzpI11d1cK78YawG7M+bSt4pQ3nPuJ
bfqzj9dOU9F8uov3bkytug5p2keZShgcLj8cG40Q1/WYTy5vIAAPIQdB9CgpA13TUIc2zuC1TC6/
QXEBMC3fTktSrzlpjI5q4xVr5tHFAJlAQrAXeiQms4XQ8eoH5ZYHWc4PvTEicxqpPEnYQSG4NQZY
5JlDJj2EUZSrqiDr3EX0L4hstH0MAWBh0mOROxcH2N4BwVXnoX01jFOQdmgFcEcfcw3TuK3cqOu5
+8oFxeQhGIDW/GMEFxphJ/N2hbctWng2nkk4T9N3T6TEZmX8KiH6b9iXe4Jb8RaPdjNhUfRvCM7e
ZYRchLLQ3ou6UDT9kUSKyT8ASTWjjoIrqjo6Z74CuzbQKNRZCFfBOSOdyoChBfWs9YcNY/KA3EJ4
VMHqu3aq+JiBTuGIgkM6bqajTCwB11PmKFqwxFkiJcPVt47SQQdq64jOjAZ7AAEZYN8Zh2zApjYR
gaWvBE9NYZw7JG1b3r3G89AmXXqgV8ScJlu76kBnYE2SNU6/5KNW3TGbnf0gJE1Q61fiVMii9UfX
mNKV1n6dNfIczKL74YoujtwYEXlCJZzNQXCiW9QeV2ZMlGhaECLCfqqhxYTTkhKXuLjv+L3EWept
txt5eXIWc+9mZyguZda+ly+MctxoIUBkhGwTFvrwo3PjLAom73P0dHj3Ux1lPVnwNW04CvFl44/l
GJkj0CwxkYWrZ2uQef2OD1RGwdXzx7sab/o2HoL8aMzkI43ZQWEfD/PUsdEZvS5L/FsOwcGruoas
dQvi9OAeg8UixGCyrm0ppo1+ZrKZX3tejj2YQXKkAooGvMnUHhX0TCRzld4+y24nA4zuffXl4bSG
oT+QDoOcfiw/KjK6ok6vDi1cFxrr/SVI3YteD/JaYg/Gr8zuBhC6L9HAMUCnT90GZytRR6xXkMsM
631a5vnexQCP5aG9JiOvJR86FD0OgqF6XqB+rd+2mnoshpOnICgEbHCM/J1248QMVhgcsSYHz0RG
Dlv6KU6Y0i/3Ywv9DAmeOMZa/Jp4ZWRaaFHJohNlYrpkI1ajFIGNdPhv4O+YwT+DXn6x05a3VCwO
qtWtw0AYmhzc5OQRA+yU3lXMZROhrW5NFASVQXDozGN01KErAQGBcbd3hUiHw2CNByPbDlbMKTtH
HmnpB5XG8wsE12fXSj4mFzLUlGcCmyZg4Xy4aSybMJueZcVJyDVGD0BfnsY/HU7HY0oXPE+d9ZJm
XR+pOg+2AhvDniQO5B2bYCnJtCSyizhuK4wLakBM/fY5zW5dA11TIwEWJXpJJ7HUwskmzL1NUt6W
4kc85Ppx7KYfI/iDrT/2NzKBDzlM9RvasVtHp7Xe572MjLE3D+4UaB+TZIxcJmvvMjWjYuZxE79O
WlVTkCodjNjopb5zREbsEJEopiRky6wJRzYDrs8wz9vZSrV9kLfQIHT6pYlPEmAZd9f1iIMPOHSd
PN8ztcXH03fuKXGZHgqQjJM+L9FQI7tyoiRm2c+Qshl9pSEZFA8xPrZzhaSsztHNSc31Q7yZeuQa
Hqkpwr/TOMmX0yru//DFGoyh+cHBYQ3Bt51wkAqYe+sc5UuzPhF9HUBL/jJjLz4kHsyfGeTZxs4a
/vYhvTVUj9GDvjDN8n3Z5djVPZQaGs9G6oxMsJL6l3Auaf/pW0hIENBkUZlM71SsoB2UkTJ7YK3y
Jf1ajnYxEaJBEtpxxSvYUteWqBMT/3+k2SSRa52OKWmgaxe46tgHi74Zs/FBLt5bqVonRFfmbxiW
0vNdxfN9k/4wSijTeZyj0FLHRTDZgB8it5rdFyzs+YpEtrZO68Mq0exfAs3/EsePHRd9I+5oHcLb
mgUKD2F/SVoYG7NPyNUk23yULsbAaZSb4M1qaRKilLoBzPBuai2RdsaWApl5XN7Ax2RTItwSaY8A
vMuF3rCumpFcy1Gw04y3pGLJSZ5ajwkfh4c7S41Y8/XiZ2ywAwYWXecW9mTjFOlhhP1b+cBpU+de
BBp8NCuycxAlsxoQiTL8G0gKQy9l4wIqIV0g/rH84lZP/AfszFehP4hxuOrRRJbHRsMxhsTzXOYs
J7r9Jsz8ZXR4GlwDRdPEaDkXL86iXCT6I4SE8qGm8mT4iRoavF2EXIkMRTQrGI5CKE0pfiMavQWy
s0oFh9RAQxrIn2ZakXZmj30YNMk59hp0h13AxK4Km8wKx8G960iFGjTmEC04RFzPsKjuar+CVtDA
qvf1+6zk7adJ8vaysvuVl2AmkxX3OxH0gtsbMclvv1CHoRPBw9Rg9VuohtwJ8Xtj0JFWP9qUg4U/
30F/5uSPJQnuaxoialabAsYWCebhmmtp1vaOy67AKbZkjtTJ77Gx39yevgmLyBSmdZxtGdU6vFJW
Jyvp7sLkSdQgSftMoNkYy8hVLLu1U30QqT2FlQutvkrlm5c4H8yk44010dgyrfJJljRtxHNdLL/k
wiAPocOArMz/sbi1cagkKQ7mcltVPK+S/FxB2RAmzvTel0hQCn9OD11PG2F6SJoe5nv5E554hBDA
b2ruVTswy3nvsUFGQJNZE1V1StL2RvlpcuykguyXMVBu1pktociMibPqvaRHA6v4YR5LZkZ1isil
jmY1Y/GbV3K1EM8wOWaUoxy5zAwunk0/eW+kVKf5WvsuTtAQ9OKfvEbsbcPflaNzhV0BtqfRUJs5
imQWt9mhy9oFWcz6obeYm7KE4TWqphIjnXIpgSa9IzK1Dm5xI2663LHOyoOJbmVIlsaAuHHCBPeT
ioOog1IW5NPtPH45Vt/uJkQqYKwze+eTyrol+Z55krCxstuP5aC/zMTtrLTATZ8OVyOvrLOwTo6l
j8f3LGMUFcD/JYWLbALbP5sTqR4AFYvNbDc/0DmAF3C831pf/RYmy2bskpZOfiZknK5K0W6Y1S6P
b6rAHm/nglaHFsQhsmmqT+knRySidu37B2jPHCN8HD4cePtLe592ix4lCQaj3K8W8D/2DTC1buM1
yByqGkwrfv/ng6VX7whKxJJbR1DzZLnh/9ALaKEFGF9cW86+otWBsCGvQ/bJmPN1fDA9W9yOFoiG
Gg1b0bqPAGG/zILE+ClhRGv28wRXHPRrkMLr51xXZcan5NA0xBPiBEbHuxQx/SanKN1tEntaroMg
amod3CaQ1GOgHHJOJ6IdvNcsBtWUmYWKhqXjPG1dDHyzhe8QW72007YsxuSIw/uqa+K5rBjrOYvf
Mg4kEcNzizfNmR97LDrstA3mtaB9oxnuHoE1pz3cEfPnQGcmcswlOfYWGoS5wdA8B5HRWkhu9dvc
sA0y70t23eEcpAOboiYAM9U3qlMIZrWWgzXiv61VNxcTAsKQxtVGLAEAfhcJT4WSzslQ16nmTpny
QQ/AW/qpyXaF7kIXF9coMWbiuQq7CZmaCVSiIFg19IJBB4UBLdaefK5JMG1olb52cbc1+nF9Kqhw
yDq/8To6gcST3LpkGNAF7sJMOHfQy85O0V8NycPhUHXlOmENi29NaYMu6v3XeeqcaKq6lzoYH7La
fmmsgRNvH6io1LKH3BigYNWzs823RgK7Vb6TP4UpGVNJlKXNvnID6B6AGqfxATG1f6g1edX9hkDG
IXWjDQCjFAP8fs7MnW51JfYLc9xh6CcZvmVCaqj0ZhjKm7xbs6NZLWrc54QgxNiU6fLL3ajMH4Eg
iADEkNzWlnkzlUwtvyON7Yok7EAzf9Wu5p0pghDn0PyvW07Ji1OFxO+1E3fnyfoMj2QF+tYuIpTg
RdG7fsVfVp8mTPtotDYlrfVfVv44NNlMS174+97PHhKzTrZz6/nbgs0hqsXvApHbpQHcuikHWCmk
aehIIwB4+hRfLYz70ShLnsWy2FVlcsAlQzWIYIZuIi2s/kCgAF7ZLIceyJnYXjnCjRuQsDNVhxjZ
Mak9FhQllYVKwiW341vhMaFFmrfjlQwvZxqfzFTdtX7nh/GspWFOtpWHwD1ydag3Gfp99K4BKWaI
d49jiqVGzme/wisPhqhgazUvCxlhG62zB1xUrUEFDUaysWmRCn/x9pSVR7sXX7GucuyuXsRKjgao
HIC0eBw37CU4NQNxpLbLGqzYC+GlZFPYBD0Zovg90q4jl1pS9BSkY5wL1HnMGhhT6ADhBOFcm37Y
NXP6ZLjw54Omf5i8RGwFaOhNN7j04gzgazxWFGGkXcRs7/B71dCVOw8O8g6hltjkvKAMqz54pB6g
eHXmrZfYxXYea7bAOm1gl8UhLmIzHNgtmzxH7244vz3dTM6IeN6S9ODDBWOzs1MAYs57n1esH7mi
xIhJHfO8j1nUAMvzgXOwNx6Gdr4J6DeHokOwP4PeIvInCLlilDaWu5mX8aAm96mNSy2CpEzQb6+b
eDVg7+jFmxATR5XSf0HCMHCNsZiZqG8QZVE86yV4hqFu9qKT97VBeEOeMDzSV8FE827Rsja6lzYn
WxMuRXVdEm3mKfqRrdnBotU+EYxxyJ4s+t4NnPElJFB85xeN96DlDsZH6Zz6cqppA84xbQj7d7CI
F2xwBZFvU8Y4CemOaY0fVc1QH/btC/njIu3FtZUl8Z551uzIIum3ZftSEkHOfkIjx9NyFCzNzsl1
9o+pNDZZkfp4hfR4r8biyRLxsMWkQ1C0Xr52Fj3gZTK3S7b8ohRcHFOHiF5c6zm/lzxj9LgR+yZ3
1sgRGj1emE2oXofARZSWfmWTfftf3J3XcuNatmW/CDfgzStJ0ICifColvSCkVCaw4e2G+fo7NvNW
ZZ3T1dXREf3ULwhShoJImL3WmnNMWcrnTpu8EEZ4vTWGZt1xVqK8TWRofRApUB601kXmAeFnt6Jd
xNUmngsqs5NhB4/jakaVNx+Eb6KTjjMIzVjYfJ1aVbzQNCr3DCdf6IrWG9seHgd1ktKP3JHWqG2r
wo6mIRFnuHD55yo7daghHDKQt8IWioO9KFDpjRqKz9QGtrYefQh1WAe8ZY/MuiQ+3jMOujftp8x+
mdzE4QjtqcrS9dcKrC4cNLBJLeni7Q+CPQ5WOj35EjYcSRzOOs4qqCjq/PY1noFgVXUToOEI6F/F
wa9y9OZ90zrvq4Wym9sm0quiX7YMT+44LMjWUFl1OL/Rcpekg/bq7uiTC6QzmMWz/1kQm975zbMl
dUEKRT9vRrQBXZ8/6Lr9PBUzh1ffl/Tsve+tmTOEhHGEtCX09IQaeP000FcjHOzOaYdOY3UoFZPO
NkEBV2GB8PVmSUfQrsg0pqm+azhEOK8DssOmJKV7XLx2ltWE5CxZW262PfIrurb0WDSoqUFwLMeG
HKEyjhJvOVmdx9IaAXpiY5PyyFsa79CfE9SVzx+V31QbY/Hb0LXQfQxQIDhBtaQvjlr5JPtPvNvT
ubWs93KowmZm9mqIEb6H3usnd/5ijZk9Qbgpd1Bqz6tPupFEFc7bTVE+hTLNwtxxKNoEhKyELthm
KGSvpqI/V8IKPdcm8ttjRd72PZ2X6h7IsuKDa8su7ZDEGVyxG1/6t4FVG0cn498vdOsrTyBsGV3x
NUAtOabtGO88x2XIOCIEvIZwelw8N7MGOrfggrbTBo2+ZFLtiLcq98rcrrtLd4LsxAh18g+Nnxw4
gTZGNo0RmCtx0tJq7wtbQFZDyY0k5dsykA1nmhDEl84/DaLNcLtnu6AkSg4fSntIR/a4dlZnIytD
3NjaBd88U5WuvLOz/mapaB7iwaxRdNppZEm6L731vY4nDF+Vw/zB7W4J6OAKwXgcQvB20KZ7TRi4
USxWJPBxYUBm3DOnrgvHaRhxYWv7FtPMxraC4VAbwf1Q6G+uo+M8TOu9lHUAieQb1kI00gTcEtLq
z+BRRtAR8lCSI0tldVn1kwlW5G5qg9t5aWLagtr7gCT/IukUHBYfSqZV9BcNrO4W61obLo4r93Wq
GzDQb2X1hUtCoII6QR4c+J8gNcjR5HZi/xCo9TG7P1nF/TTi8+wQhYVNnAxhoxFso1V2vG2dpdoC
JrA17dHHstbb1KFGX7AIVFkywLd0/d6nWwqsOKg4oEBEBIV1Ebb77HndwcHhe+iWooNnvnoEdBb6
cQRCE8w3LmiErRxBDhBW84Bi+exk0LOAAciTKGYwyfhQGgD5O0fgJ9ERlmqSJToSRUtUD2tuouRF
HeqdYM7NMPNs0tFyQRd6Am8i9M8uDZJHrs2/vBTlEp3TNMyIbN8XFEphZ5yE7xX3oqxvaoOwsAF4
RTUmUR9r5clY8+6ISfSeyT9erQwaapaRS6TH+PGXgka1bHPOxSq46LP8nra8aeuQ8wbnox/KYSY8
b0hfWIlYO5OD2tR1Yu8KcVp7WqqL9h57/T7ubfnqLSQQ6XK6x7CGIcodtP2iI0+F/kaoVOeNh9pP
12jSMMYyHhgP3MUVD23+8DgSGEgcBz2VHB89egcb/aNr3jjo5DbJUn8bCXSNBq2tolH5mJ0rfOPP
8+ujTn37z9euv+InGsa56+9cn18f/e1nBFPs7eoIFOfqFaorPKAkBmiv+ebTv7zM77/6b1/SLywS
FZfe3P3+oevf4W7IEPrPH//9m15WnYd6ylilkY6axvERcBbOo7/t3+/XqQbjhpi/YP8vL9t145ma
SRz+/srX579/8Pqf9L7zkU4xzlP17qW0nngr1MPfv6jeyOvPXd+469fSEtOuV8ULQXp89887qsNL
PwjLOItO+xZLgsBwFQGbzZr3AqIQiCC33iGu6WjewTqXhUblIrljzuQooajhpmsaqO0lRTFr5odb
13L1HX7+AENrdnB12wBnQidsWcdveGA3sJZ2tpEgr2bJmtZZC6IHMXvmLlzm0bROAeN7k3CheMx2
84KjDvXmtwBn6GKhZ3EAhkqopJWOwASCpDPmt7quRibK2bZongptIWFpIScn+6FGGN2iqbVCc8Gu
/ZH3qDnH1iEqwz4EaEmItQffsdcq7dYqZ673KyJ+C+QeHjKw/jQoNlMZ3+sWF1RlBsfWg6UonpKN
vxJuwAlbrcEdGTP0XCUUk5rAqiyIupY0X2EBwAHdNDKLR9uYQu8DKuW6qNgbArmnofxcO97emhGX
1XhhopMSElj9t6FCX4q3tth5HLRIKwGhx8FRa/wDjTRjk7rLh0Uvb5m0V3Q62jYx5xukOVuLni1Y
dL3YOqI7NDka3zS19k6/vCHLoXIY9oAGEwRemTJ7x6GYcB7odvNSFu5XPVnzTrbLF4pITE65zYXb
wsqYJdwDDWxcaGtf08R8rguWtw1Xsp2UDYSA7yMOIqjGWE0NBfsU204TkDAUyrgysmDjdwzQM7E2
6I78Q6s3vF5+jmNh7LqFzoBtVQU+Ma6msqDcGIkNOg2THShMzWs7AYeA2f4MWeOouU2mMqXe1gLV
fQXav9S7zwXBcvG5cFMLNSQe+6ECkirc6cbrzJ0gIK+lxdmi3d+bHlN5cI63XMbCYEa84AyaBojU
YefbINLX+KHpY4cZ2VrjknRfJqvezn6l8HVFux+WPd9lzBR05H6M9R3a1hdw0JGTDx/lLO5XldeM
Of9Nn0cXeCUGEuK1vf1V8+Q2pKn+i/rw32VUKsHeXwV9LhFTFnBAi6USur6/CvrS2F4KcgXFaVkY
upRSCyIvZ7IgjOK+0FF3CDt+doDtA9XCvqENabwHkuceyrE2tpp16jvzwAzFAJScjGej1HCmzKim
iS68yzkQaq9/4lKQ/B923PhbAhQDaHjNOocD8DbLpe//1x1fBQ6rhR7tiUEw0DbXQa5BO28ze0zO
RpxnO7JqmekX6Z2TpbB5LLhF//nNUyz6v7959D9cy1BSSJ9V3l/3QbQic+e0FCfEGstdU5inHEvf
iZWfgYHW0441hqt9THWgoSgXox65d2taNW//eT+svyHk1XuBVNQOoOXrsDrdvyEW83pZ7C73ktPY
xCC2/c4+jQPjeZ2L4NRnr5KsjENduM+Gn7QXP4fZK2i2yMY+NXGvXWQwtDcs6DF3+NMlQTDD/arg
jm6kZBYnXKZRhBqX2EsIIXEif5j6C8kWJqAP5uGdxky6gksV1tDUXV/K41y3hzyovZvrRqhHQ7G+
/ud/2/xf337FzLdxmRi+TkKd+v6/iFFHffDTQWIgcg2z3E59U4dZkC+hkXj7hgC/1F67GwVfsRe5
HqEPnkpMI7dZsbJsn28qMi2OpT7ZR8Mp5Sm2cYvJBHdAR4whqvHUPI7m9DTGtbW/7vn/a5Lp/4/y
aHUO/e95p1ALUC53f9dGq1/6hzY6+C9IG4HtmYSOKxH0P4TRzn95CjPqchr+Uxlt67BMDWLEwedY
XCkMAh7+oYx2EU3bpu7xAyTuBb79f5PiYHLd+eu1QA84/uB3A05FOmoxFv7rwdgZbkZgaZJG5jBi
GEjoDVUgExQ3CYf/QF43+DwHoM/12XWD8inEqwp3csmbkzS+HNHU0XXjg2pYuQ3zXKfah4G33uai
hLeAwUsMhco7rd/Jv0xpqQArMxgIp1b50+0RQnJpvOgKwUCC8h7DHRZbNIv8enZDR2KXwFmV7mjc
xWWLncdN2hsdx3PVTc22osgLF4MbG+CLJ4gBjNjX9TyOVM9u7ganWNNpg/rlhNIFvwlivh6c7I7+
PToyc87v8jx0Jy9SE5rv+hxVJNDA6C9u6pxfruJPAgHcHQD3mzWgWhMgy3tae+7aoqlh7r8lPKaC
XWC6G+uKbsJtCdSikeGsQS0nj8w6pifZGeQTt+i1fMhcpiYCugLAdfp4IIuHHAGJ8dcw47s5SeEP
5twROqjOc6P/tMznoDegPi+VGfYahJreZRzETVIDOMaor7bbJCxUM7aR32gHIgKPnS70AWGO9bmx
EHwDRfvlZt5jjnj0NKBhEBIb52B56KeTe79ZToOR0W52myjJkabaiGIME1qBD/fUX9M7lbAqQt2r
lXzgmo3R7FwC1y5TzHomNZM4ZORy72meQekN7jbIe1QgjNCFQftNkhC08VbejzzOn1dSsYginSSm
oCwq68fMGNeP3tzP7fRzDkR8KmPorYaLL27pil1f6AwJ6uLJmQJYP+QG1BUs73agtxIkWJK4aGPj
90gl84Ho78uhI39Tm5AraQXguofFr9Jj0aBOyD37OSi7DoOJdrKlf1Fgd9j43tlryY1OHOunJEpr
M6K7xPXMxwso8V5IdpPKgTnNYdb57zqyvY5e15OpM3q0tnOJksn2oFU0DALXpFpODGZEmHfGw7oa
DKwzM332NS+sgFxuzdZCGVXoLM2IALvD3blzcyI9aEW8zSNWRIsIGIxwdB8Ml0zZBW1RL3csiZAu
a0RUSUz7EbTML1E8YIEP2AN9uVuZ36CicL7RyWDvTSfSs6nc1pZOsjgNe800toNldY9AUEElmu02
HTjPfOR/J4b9yyP4FtKe7K8CaOF72p/61jmPdhnZCzMVAy2zTVLRxvOfk7V6M6oRvqAQNu7LGHtD
/Zg0GN1rbDuBVenI5sflZLo2zd/lwIKm3Dtpbh0IByDbmU8Pq+xmgD24C9KaXsti7g0mYFIQriKK
hvx0Tp4Wn8KAvR50CQymw7gm99bs7k3H3cM0XNGn0/0YiJTatGaqHwZEB41nMi5QwR1YAkN0TExX
WQg3RUlrw8ZLRY4l/ML8YuL7RMlFgiL+Tmu6LZdvQ68B4Wlg7JExbpZa8mTx45fMzyi6/DdP+ifC
U6DtaN5NXdr3c8mBDD5enhvT+dSZ84m1Jha65zO+gWHK0p3HG9/Rg1MivokJicGYd+k+KfuH2KD5
7674BVmzICiB6VdJ3MejRk5DSeeidO5ZBqx3su9fNZl+z2y8vj0EjHDt2/rUxf4eISIBhPUnegF6
9G6BYd4n/3hdgAC4qF4D/YNItg2jgLgU2Oop5EI6879SuG0jKS1xvpBMh5BkQ8S7SQuJsqCbPXfb
LGu6M3Uk5TFqoW3bDTb8FgLmAJHZJLbuBnTXWzypyNEAaK6UdHZhnNfVvbMENuzaxVKej/2nXTJG
r4Pgp2jt17HFo2ZWCPcZft0ZiwUoAwPaLjX1BlYwNArbznYVl7bdItxTSsubTInlY7EXGq4NRE3p
keVbYmhE/U8ivXWmA2NxJ0JVTcA8Dd1p2Pt5GZkdCq9CmPcdThMrPmaeXh8apqqI0qmKmmS5pUIb
1hdPUVvjXsdQsPpf04JixeQWgVOEnO32vvWS9pjVxVcrxY+s8rNzLOk211olCZz87g25H3aLj8TC
n3kwxMxq1w+yXjlfOtoUvYFkraGdtGnMnNxRUUzHXJ9+LXNdh0ZuX6Y+WPa4RHdFNrdbWa1aWEHE
OnFredDtp7aunS9venFF8Tp4OFwmEThI6rhr2qgbtoU+/RyCUj6QFfvIsNYHuEsxgz3w3AOn2tqG
/i66GyoOiAlxpNfzDhIFn3GJLCuGoegm26EpGiyaSbDzSJAiqIx3aZDyR+l8T8okedLTiliXnqtK
ebsEaN/0dTFobeovVv8wWl0RugL3ugjGBmruQp34aRBzagTYZhIfKc4irCe9JgvQTFMuzLhPB3qK
e89QKquk5/SDDJDULXwM/E04K8ENkwi016m2gZQgrEnd+RvDjFdBkg5pSZTTEzJBjo/3GgthWOvD
20CxCGEtcZHhEo0NjWnfE/3kWXPFye/2Gwe2A43eHm2EQOyN/OjV8ggScVzti6YoehZH70Mg2SiC
fWYMKEMIXGUKiowkFpcpKEJnkidyPKz72pjKU1LxsSrmzlipbnrm5TsXY5Ob9zJyIDiHHoHgm7xx
qD1ZbMDm5E7RM8DiXnvnEL7qNxDrCmTfkW4WFGHQpOYkaG5QMABtdWBUdQnmddSoe6/WX+g6vEJa
4xbSV6EORnMz56nLZML6kS5yx8z7VusBgjAGPlQNmZcmUmH0gx7MOe2RMud+4jDCtnlG+MppLHrt
R5BtLXvSngM9u0ssmSCoH27xoxfDOkSBEEuYCl85OdbXvOHktU2kUkmS0RWu+lfuOvD9sGvsZp+b
mefgeuj0lTCslQ4dSGckxn5yVwM16skeocVawf5l4KMTT1sNBdRjjWRZCX2hm/t3qHi0Uhbsn51j
/BQD64yYJIpMa7OD4yX7lrEGU2VfPzlEeIROWSOU9DHdengT7w0F2Nac4tvMhFf1H+D+geG9ZTIC
3DUg7cPz1vyGJBjkHawVtip12HplL0EPBCvXakODNgf/LvSCg5141mGULCK7uqJsJKmU4Nws4vRS
rewJmEO9nnRsLlvEOOi5S0bwk2/d2NjSoEEJ7oINydWjyFmRTmb+UMPAd6A2EA0Q7PMSfMlqJKxD
XQRrzOh7wzn20jKo7YzbLBDmWZ/B+E2O/dX5AahfZKSrw4pldJ45Ps2wnoBsLa6e73A+RJossW9P
o3Hi5s2RYQ271qQH7gd+xdLsyPQtPQfWSojY2LKAgamU5EwGSwMNHJNWUHsqUySfFFhtl1QSFMJk
L/sGuw33HFB8eDFCC4EjiR9ruABRRqXEpbPwVKxpf2c19vtscqwIuzuvQQnTP3feKx+bxYJf6Jmm
uL4zR26P16dAbrC9Z5yN+JC4gwTBfTayOIWvfBo4OSA/jtWWOM4nHV81knix3ky6un4Xgb9t7EYe
AAQQrTXVj2DoaMuSEJrDnXohtSCa3cYJnXaASGj3uOL06pINLNgdJyVquQVr/KDpU7MrKg82dr5a
cLRWCoM2O7uVd29QY2xjrWOuwUdeZly5y0bEHIT1C85n97LG4s4q1+8NWeHchDX7bEy7xNy1fl8r
pjTcHtfRmBHmhz5GBRpgbsD9lH/OGTEqRYrm1J1hxRSBebaNwb1hIXIXkEIVGpC5dm6wMLsn8VSM
Lfh6VHV9e5PMbhvmvXWgrUL9AZSMmqP/jgCcVTX2UFjOLAr0+onYlTgEho3YDjUYyAX3ZspXglvy
7mB7vDhTe9M3H2dzfOtFgOfae1vqmsZoDkF7rBFY12ayzRAmANXGRxBk1l42KWNvkbKnl05b6UIb
/CP+ig08IfXd73sASe/IeZaoI+gopoKhcHjtfDs79EDkt+YgD1waf4iutB8Kg1gHYnc2rJdO1jCX
266p3Mh2mqPKbvXiQ5rIH0R9+Bf0jQAASKnO8PU8aZn8AjfV4ooVA+r+R4kk9CV1XIKn069em/U9
bLX5Zl0zLOvm2Vyi1Z5bYBVvAT0Tmll3Otk3F5x2qD41fLMiJvOik/62XV8ln9rHkiEVm/PqVxLq
mbzwmS9b4A7oKlr0P4PHOZ36kBFBYuwLXCX0Rvd09DmUnJOnTyjxOzM5dQo0748JwUcxU6rE/2G6
jBQnzaRB6nJlbGX/LWlwQDjgJwxO0rTqgp0J3gxt16OXQpBMCO/O4EMeEbOdatsgP8HvHzUdR3Ew
B/ZHSQBwndWhyLTqC1zW1pUGp3bTtqxwK9QjJLITSojyfMqZVc7488RdN5jFMxh8LtAO/39jaF1k
Qb/damaMPcVywq7SWSvzvmxNzu7dSvsa1ZdBMK6HYG3p7xqXJpNAqkW5nxx0HTNgDj2zL7mtLvVw
R0LPm9WU97NujiTQSnMvzIH1bG9vi7pSC6u+AnYG0457MmMA9NVpvzxAmZy22BBeSg8mjUtxP+M6
2HfOgjiEEeQsG3dPd3s+jGWC78Y1v2M/zsM0nqaTVpjTJjB+9L5fcJ6WvzJ0JWmXiYsh5Z1Jsc0q
M9dotJr9ScbyOcgN99wBEyW1RU2/LULLWBfcVObEYqwEi2ShFDvJOrk0Tf8TGZgbInQKUcijR+TN
zuC7hmS/6LCR6QAEVdNe2oyI7Kl76bxEhAHXgf1su9be0KVxQRbRgUqBphHUGCxQ9ReeHdKo3Yhe
fO/cDhCUhhJa082ndFCMYglaTPNwDnkeax2QJcLTIDCxb3xs8mcvjG/9nNgnL9lYXXLWY1uwmKOE
0cNk02vk4kouJk0wYqMx80d7sYGNL+1+Il0wpAeBgTVGYWLMVX3Wc2j6y4gSItcpzmv4JlrOpLkZ
zI1LtrFZi5+rycuV1kJ5bHHyz4wg/OzDNB3yoOPhJmHItAFK26KmQKhhd419G+Cx4HJ0dBc4TBWL
t9a7Sr34F6qEMX2jML30B1Lyf2O5NFgSujvNfwYL6IRo/lCRGeN95Zpm1OqaGXGd8mB+qOcAP6zo
+ui6AQUSj4qE7wKjW7SHtquRG2gp7iu1aYHWRrXaXJ9y8QaiaEK8xB9nRo3apMVkczvq0lvXdbOD
aafoaIvgHu8POGT113q1C9dNgwYjgobxZyf0gbgepzD7cPbile+xuT76d08hwYLS1/qTp/ZNJ0gz
6r2PGujj6frk+uXZRLeYy+6n3sHBZAlC6b2sLJzUzl4fWVLcFSzz9yOpXuXv72rw0znskxNBp2ZU
JiPCJPUI7Jy9NUwj39pj5kdIGaSavsHAHNP7YcCL6Q2mvVuA5CBHq8Ir9L9W5P/ro4D+3O9HHR/T
9ScGFgBmaHZYitwJPQ6r2YHQFARlFhBiHJj1tGOygBR8VUIRS/3ePPcUoHxMqCkBLMCtrKtWRivC
z9+bGd2cihn4xxcldxSOEkYk1Lr31+CIWPfk7wiJoCNH4s/XKlbr5Etn29/Qf9eYokFtCk1ikPPF
80wMHpGIxmNCeCqWIPIJZMpkvhml2Jlz10R/NobC1LPIbiK0h9PO15Mesa0rTkbQEp6i5c3xmjlC
mHkL8K3g8E7QTdmd1vIJodNk4YUsUT3Vct3YMdJVCjuiUbLSncgxAWJpuG8MoaZIRw1/aFNx8xv0
rjDw16/7YPJL+qASR52/Omj+gQWRRA1w/YpebwGHcjznAzbA8s3ILpPdjVE+OwV5AyIbI83zM1RR
E+k1CQknfzYFfnDyMFBp1HP1cP06fx8eaoAXcJ10uBYkbVxTM5pKJ2PemKzNgtPhkJAMZYHUwFyQ
4hHp3eF/UhXUI6DHY9TbAzq+63fuLZW7YSDGiIR6wVbtxbgUOmto9bzTlhH5G7xoUJTPtcNxl9mw
bjTsHInHZdIjsNvSKZOqSie5KQGVnw4vAWpkpqLEAKaG/S5nAlGyfKIvsro/zJburJdZpynXLjEu
Qr/zUsbrSjOeD9UGlta6neoWpYsTv/le/ZCk3UHq0tmPmfHUWsH3hbBzoiD3msjSQ92iW18AZNhG
O1zSwQYm4bpfmfYEwKQN5zIlCcPxXxYnubEySNTEpZM8BcZpXy5fpZiLg895XEq6dIRN3haajTyd
YBtlj8FhRNFwzOzY3Ll+pJllFtZW8ZL4jMbtgS4qNqVhDJR4CeIaNNCnuvEtZNvDL5Z042l0WJUS
0SVyu1XgY1BFB1kszs52OARd1S5nMrDBriQVEHG8y2pe1td8qBQJBvEZ80FJejBpUqRSFRNw7gGq
9mh9Dda0QatNPeEGOKRM7c3WOS7qxfU4qyBBx3O8kxN6eDdwP7TipS+9ded0Luy1goLL9JvN6Oak
zE/eqQewFvkZeuCcjNeLV3WnPJMvQSUvZEgtUVtTnmE1sBBeteN9P6IjBLjaYt2oQcBvykn7XmNB
0UgMJKlTVZmVJP4pdiAv4GojRqx+g7g2bKDO7IuorLrvwilGfE8uvQ3NPDFifxsJokBFZ3phXc3m
KZlesmHqnulkbVxzYv6HRj4oCE5sIZ7PCYlRMFv2jsf9rYVvFXrG+Codn+VeSwNqcD8Y2BSfrgTH
5M0Yn7z0c1g9sWlWLUCswIehJSMaqan65A0nRyYDA+yh2DSbDekth0SaX+hOnwTyCuV0S5L4fo29
BUQsfU/y6Q5DQAOEtgRMr1kcOrR/eWn7XMHRiI9ZHYS03++q6RjreJ0dmF8Hq/ZAqNgTGOmkQ/83
Jz8xoTgbiwU5swXVXZMPK/k2R8OEANyOVHY6XGMA4jeLnbU7qw++USHMG6Ie62lgjSD6d3oF79NM
qmeisiBxJVEsWdxKUlHfo9QjJ7fp9aPlMw1Z0m+yY/DeY8NAVEZiKAD9c2ncd4+ryT+eM7BlCf62
Wv6wJ3nVoCCVNEJbDFD1dLGsPAsdE21Jd+HU4uhy7NsMrDXaeufNBiJzrMbHusSNOlvzi26U9j6R
w3usjcVOc/SC2p7DrM9SOhcZC59a26dp9ZbwwVCHO7ta8asy1NOAmvED+tmpq1o0+guBkgicGUKV
8fO6sKfwDeu94YH/MQg74+TaqFEG9NQhtP2l2MrSO0EGaJCvIXHxyjF7tO8bxPw7C+CPam2l9GKs
SG/9D2WGuolJAaI8d+4aEySqk8XYyGj1LRg+UNG8L7avRXEDwA+IW5cIZElpYTwYsf6KZfSdxna1
iRNMS1NzanwjOXNtRaw7HFjEhWkHW1mbKe1S3Fg7cPabkXvvwUF6qexhz1CqwXl2XxiixSZOQXLI
GZkndy8MwfDB/UL74dglMlOp/+pIl5rA5r/UYlr3KRR43OblszthIgRQQqcgzklQsgN3X8azDsyd
/jNie65ZypJEo3vjpmVzN2uYcJaoSd1vUz6Y9/qxJ0ii5siLkRSDOO6Tba65H1Vff6tm0LzegMu/
RS6d+O2xJUoHICQxRGIhwm7lwm4WSRbiDA2thNsprhF4iKnc+8NyY1rOLRcsE+ENxY1pjfxtWpMU
l7dp8eJIFb3btS/mmsWRZuHrChLUgYZYXybp17sBCCsHgXPqTPe2XixatCaIn245FkqeKgIiLUSn
+ErmwUC4ST+kPCyLuMg8Qc7M8tMmN9ZLl8+EbOZDhhVpU0j3mYXndz21NNpY84GUV5ifaYcgEeRw
USYXIbo+1IPvY7xkUKcK/NLz9JLGDd1kL9Ini2KkCYyDt3hPUGKIhdYPNvlem4x5DAWf01Aq1x91
Ib+3TA4UHwWNl/wQ9WRS1xqPmH4quiMaIahxty2Bjt5Ifbzry+InzUBbuvjAkdJJW7EsYvq4PVnV
p+yqtPvnBm5wFZUKPEGU9At9TWwNK6uU64b4gYYFEDjWkoAa5KkEmbn27bTgPQi6Ryim0wFFOoiU
qJD4E9yalcJ1A5lm/P1oiQfowakBx7+PDdANeCkDEJcmo5VRk+cltpMDijvYsaTjCp2II3qSjOns
eMf4k7B2Rn6JXa+RZ/fzsYjzS1lw4wmC5i6duY0ThuUbBKcQfgXk9pTr+sIKn/SrOZjQ5NG43RU1
61dukj0rFBaxLsZaM+vr0/XrLQKsQzl1FPX+Q0v7PlwJo5hE/jjFg4v/iDBOCztz5IIMHojWasjn
YRUEmov85+zk+SyE3L7FXDI4U1hpECrRoDbhohN2aZEcdV7xC5/tZKIjQnmVLIT2bSYXInWb4DEO
XCXZMvsMfcvYRq7aXB9dN1NWUFJdHyKZrSPkzISnn2EBFudZ4ZKKzPjZjHYTLT7ndmGzgFsQp4d0
y74SnUy9QXPbyKkBe1yfUuo1G1cbjt0y0f9QH5kXi//5tDy5TgeM9zftTA6ej9dku3ZZvkPystCw
F7g+KP62Qv0pe67onScAank7EBo+6OR6HSzbLY9Z7OAeYBn4Z2OpwMTeFLRyrw+v31kwYMYqUhHI
RXlOVcyirMRtlTZvkOgrUiDACsPL7C5aNXmKTv+Prw1uf5EqxnFZqPzclWjH2ZQMVDniDfVj10fM
o4fTWMEHJpNNBYFEpUw4E/KNpvQMtorNuG4gkTTRutrQR9N42AVWSW9GVRFBQz1xfXTdONls4t6A
Ed5PvTibUjtkFX1q/KzWxlLZf1p/wD6fRCLo6OVZM3zWpvXpNqtEJRv8Caz4jmNMLfWvG0+Mwd6E
lwJ9wIwG4f+sF7qk3NZPHqP50UpZhrOEqwTHTq2W4V4CSdfXZ9oGStPBwA5s5dzDoBkbktQNl2Bs
s8Kl8mdDTEtxNMhvmitILQQ+zGWIH+iXLTlwtCyllFGb4J+PrDZwtpbHMQowz9/PYrzNrXj4LSBx
IbsUudscQWevHmkgyF6Og2tvpaoRS1UtBnglAeLRx71+EInC2BTXdLK+g2ftM76m8zFMDPFZkjc1
ph2/q9CcouAdGAHRoCxn7bA6hKEl2Uo/NSA57SoQTppaHsbFxmWNArhs4sc4CKr99e9MV+rNdMX3
EDNt72Nrehh84MeeN7JWRxlmOfbAzkobVx3GElXGNBpYB5nXr1fLPtJTpC7CYd2KqW2bqexDdYOP
WmXovz61cfQf8BqcBlXkSX5iF1s6JIBrkpelasEgbcHx2iMVCHGNhyFl8ORLmsLW+Omay2O2Zv3e
VFUoqMQmAj8BmuD6fE4kPc9O8F7Iejx7RSugtgPZUPs1V3OKI0A9rNXx2eGQwhUlVVJEHaXtK76j
7nTdUxR/FESWOVw8lWAoQfgwRrkez2QVrG1AdpA41/oC5IUYXvWSy0ii+e9Xvz7Xcywg6m8zqmrx
mrEx+5kd/fNcSqvfVvb6oI35e5pYB3cCidVfY8lMdXRxhBjrNl0xkc/q4qK+1tmQhz2mELvrf2x7
I2rm6/uQaf3ril17l81wUdTbkxK4k1uRV4xuNPT9tp5gh/0+GdUuy6XFFbq0zOlUWd6V/meMHL9Q
7ZG+XZKDq1op6lm8iC85lzL0VJxbzPhwa6dxvzVUjtp1V6/ny/XpdbOqb0xjOhIaTM/9uufzorV7
yzJviEm/TYCxesSnHzLPUZ/KQt6Ytc8hUW3kNJ5kWeaRa3HKl5gJ6aC/cgfTYJ2URE7lHaicfdE2
T9aI2yPIR6I4DMqHJAb2hRJ9ptcCjhv3idDvWUHQjOTKZRZDseskmmHRQtdDjjoeWoNol0mLzJp3
1Wzkj4a+5qYOyke/+W/2zmy5bWtN27eyq8+xC8PC9Ff1CcWZIkVRMi37BEUrFuZ5xtX/z4LSW46S
Tm6gUxUYJEWAABYWvuEd9Jeosb5Z2HqUheYuySiBixfwumzTvE9wVN6ggsnjXG32SCkcarv4ZrYG
/Q5TvSDsJr09QeWMARiDOv3uuzo0gE5PV6j732XYvVMpURed4cSbMhRf2vFglN4xB7CZ62aPwH97
ivrke14nzLPi2PYwW6H+vFKOry8dtUo0qelZB+Ml8dRtQzwGLBSs+Zjt7FJBJN+B81UlFiq77dmJ
PGSiHzUbc/pCIA4yWOHDIKmKYQEtyxmhUuN7e0eQSqDS9AgF5a/ckRMadQRleuihBqVCU6sjHQ+w
GvgD3YLsMJamtUCmf4eiTPsjV88m9sSvgQc/m/yEp3xOjNql/tLp1asvlAeXwsUq0uJ4B2n+TXOJ
68ugexxKlFfqXHHX881I0bndRhHg/6xSN73lbOZZxK2wTbmbV+PB13fluAOGAKJgbLQHLZmUtRtk
7n5IbXX3f1hPUtBm/Cdve0zl8aL/37GelyD/7ee/dnVyy377gxbu+xd/x3va2r8BNevQi6l76A7d
3P9APvnIQTBHdTUkcv8A+9T/zTcwvMfd3hLoJYII/R32KdicMFVNPgl5e1Ya9n/mvyPl60+v/5W1
6TkPs6b+7/+y7E+ITyRlgHqqsNuE4HcBbvgj4hM0QUvTjV6yQiN+gYfR93EfWOrz6DT6RvXyMxLR
dGuNqiO+asgzXbBWeUaGjMLuuk3sUwRoPj07ZfcMTfcQ6uaL41sQSLgha2laReIdx7eU6BvAwrpX
ACNExyDNd3V+gknyWGb2qcc29s7sh01HF8x1sQan+uNsqJdf8CN39lrxCBeC7jj0SXIMpExg9Pop
lTMV8+jGyTFmN0BzlTGxdYJCRjsdbfqMy3BA6LVUxD42EhwzoppGBFXxTjPf6DGjVYkHV4CGdKBe
lQgN4AxKeTlRWmxoRUfkjHmH+nemR2/RiHmJU9so0nSkkoN2jpNk2wj7tw7x+gq8DT2bXofBK8C6
pUca7XcUdJeG0m/Kqn1uBPuO6qVrpz97RDCVssLr0P9JXc42qEF6ZrkwKeHYofJkW4CGPL07xl5+
8IF2LqCRLbOse+zV5Ahy9phnBDEoTyzoFIoSpbZ+PIeVfVJC9RCq0yF31bPrqVeQf1sjG88ej7pe
X1epdq2UmvZ2tarrcRNaybFqwjeN2oOrhF+9eryETvusB+ZLG/urFKJdvbJz5wRmZoMc8tGKo5tm
TgfIyDx5COO17hKo3o72phsjbgEWVujxESrWWUTjAc0aFMTife8C4Iiwl56iYwjn2NTCY4HKRIJb
GeYBjaBxi6S/nqB+1cQoCrsnKC93uW29lGO9Rlf0rE4WpLyvagKOxBXBm5EyDnwrPwxmsKN9evBK
Qf3UX40RSmcKDgoLw9G2LXvOaxj2yaAtpRSM1hgvcZfcfBPpyX7lOtq5CMxt0QT7KJNMYB+0MlBA
rrDm9de2hnY4xT8I8N9MP3grm+EiTyM9tWsJhMoW07NWbqpYfR1VwKdgbHDQ2aAjhCQlWihZvCvj
FomJ/uJmFX3lvD8gjoMNN1KDMD33g9afh8natmO4T41FrJknlNHARXEGi+GgBQJwzXig7vPm+LRM
IdXchYOxVkV8NEzsYhiTU2luVfqIgiTTM4dXnt5HRJaGeHi2eEL2hXgJ8O+aeu0O6O+xKqPbvI8R
qPAwGueagpDfQxID/P3m1Q5l32zY+ENys9XhYIl6JbgqGLYhnkjIxvhrxjOtWVAv4YvZRm9VXDNJ
NGAyor06JkeMGPcG93k6hlsvhx9VjVcCR8CZOKpF0zmc4mMMLq+MGKtK9QQzq4sGJFO7i0ja50pJ
j52cDpwfQzBdKcJe6DXk/nDRuSSVldzq7ps7YqfSA9crp6u8gq06HpQkxtUrvckTI8ej5vcXO6Tn
lE/XeiQco4zWUQWRh+QZ7XIAMmbYAl4Fl0Ypp3Nfq+eGwm8OInAAz2VUbA9JXo4ndu0VsM9F35sv
NT0rND+2aHb9QC1lCpgTPNE+tXRY5diO44FkZLom1CHBUTbPIRIr0aRvogjYSchU0AbTwTLhEVPl
WLRpu07r5G0QYhWGL70EfYTDs67RmmIwIX+9LkP96jV4uqXXhjNldPYLxF7GizpdVbGrFfcJ6ACd
8YiErFrnRss0PZ3tajgH5vCcquZSEtDT4QwG92pH/Yagl1kmD29wN792rv94Xw/mSVTqawCrO/QA
COvQW0EynQx7eHVN70tmUrowo7cGciE2CmBq+4NCW7sZ97mPI9zKL5Sz1+f3cOZoAGrrUW+25RRL
w5CTMLvnqVTPwNGwTmfV3JrGdDB+UMl8VPNo31QyPE+OaclvH7g9xoAhwZm2iAqr7+QrD207Hdyi
ea7rCVwrzujecCD3Psr/lRCkMemowfAacG41fe1Qmu0rQg1nsE/rSrTPpc4tFoli4wV4DdmYqTFZ
0eJvFlRaqIlhFkgA/ywnbDFUQPyjB5cnWxNNVy1Kb01ZftG9K54/z4YHSxIdoVc9oOsOlnewTvKW
lHMCPIsTKepa3kS1zj2maTAmO995aRHdQNeMJ40rXsrWRNxRhVKqNpeZyM9EtYi7M04LKG8NzwlN
+AEfwAD4LWGmxa2W3iK35/4I7ulJy32lun2a7zhtwIOQrNlDxQ0+HzmBJ33Bgge0f/GlIZjGR0ba
X6At5uMvvx8UvFMoG+Jb5Xt3qtl8daLyhqZ6h06A9hr5lr8jl6cH7BX3hvS80XtrHzHF3uNxlCCt
OaorqXYZ29aexx0s+WncRlSCkUemntTGL+kwnFHGGg8oIIM6qvG/NcXC8By6k7HCQy/rR/iwYYPg
hTm4C6FTykvUZ4Tpuv0sJUDVsH1fm98bp3Dc9CmlGdt6DINIX0+yQAO+TuzntXmhIJT1/lIY8mej
d5LWlPFI2IcRb2vU5b92eKchZdncY8wFCNZF4zFREu+OfCw0qFXRVJ8XiDNpwL0EtNHJ/KqB8qH2
4u09J1uTzn4NQrr7fuP1oAALf5dSgG2TroQeHl41WwukhvEKbjhTSKtuS8qCmqOspgwZzSleZUJZ
YTa84BkAfvjFqd+sylrHQ4IOHRKCY7OEE0A5bbR5p9HvlQJcODUdFAtbpT4UIGveF63U8ubHTdvJ
rk92UA1rgiLQ8oiaBSDwEyU4Z7nIV8RfV4dunHmbTHcb8BRYlYFzqzLNWZVthxhW1n5H/R6qJ+0S
PBnoKdG+ai0q+nkirtZg47db9LQIFQvXPZMeV2M2Cx+oywIlyddEifddZp4cUeDliVdmXDnbnAy2
RRufpmO0jyomD26BbGwvaPBffMCW3Gyr0SPQEabzLVHT5kGNAMvQ8Mpryr41JbqSlDG2X2zFOsED
f9ar8TkW+SmxUFLzHOo94Q3egdJXB2HF+1+C+r9gmP6JqOk4ro6rqyUc3bJNDC3+GCaHEcMw6uN8
29rxWxnjVpc8Z3b/7DnDCfrwhO55SRxF6XP1D3vW2PKv3Fa5Z5fsgeISRHHHkgH8L/xA2nZAiUc7
23q+dsadEMJJYu2SpYWLG80CZA+Qpk4gS7jWSYZK/7B7sp3Pu0de1bH5Bdhy2Oqn3fe2PRiRV+Rb
vSGIZ67JgmatlAV+EZdY6y9SBpV6eDM8hib4PcGsRmAbROO7Gcvr8P8+MpdfM5U/mXZwHgyE7W2L
oM2V//7xPPgGwp5O7WVbefHNobuYRCaJcnCwfxkLAoOkudiS+o5pQqtVqyxpL9kI20Pj6ZMQsLoC
cSmxKuyvf3+KJDXvz6eIUrsKhdPUbPGJNFfEfj9FlJC2bksKpWYHIzAelRrLnaHvCUJNa4VIwI95
eNMSPYTJ+Eok9uzX59yMbqo7vBoBE8AcHjrmdPY34AK/Fsl0bXh0Ya98h9TKUcZ2VjpiCIBIHSGI
5dKejsxtwA0go3QVbzcnGS5pACI5Vc+TYW4rrkWPCRv2b3iidZeorVaaeEEJf13y8ANLtcnacYO4
1wWK25Y2xB2etcSwyDV2WP1a1RqMy6o0KkAN/lXxx9d4Ap01gOKS9AujOjsa8nRF+la6LZuPbhWm
iTzD7nRhUzpl1CwS1SMmlt2XnP5X23fPAfjpxd9fBXmSP90mBsQF3dQsTTX1mdn4y22io9CS5rpA
p1uv12gen6Hr0Z36MUfWw1VrqveSyP8+IP9EWJYjUmiGzNphWUGZ/OOIdHvNITflzvSt8VAn0RMO
AFaEum/e02EbzmtHxLdxYFKbpLNj2z2T7u5LuFMGcX3SmQiYPAVo1GUobKXdxXUx5tKzB8OWg0El
IE26EXkqj0RCf6j1Q0g5GimIkZPIo6PP7ifmw5ZQTG63d4o17D+zs7aCAFRmBWCKKSane00fDi44
jdGerh1ZVQoTkHr93Zh+txBxV9p+Q35P8yY5oqC4DusfDjwXZFrapWvZBRaS8VK3C+jWurUaepw+
Iw2/eFEoCwqUvl6sWjSRGEXe0cOgZUGu/6o1Lept3bOOknna+g9ZPFwRWH0OQe52pGBE4MaLnhAd
09JAG/NbRTqaJyFy1NO5KfpNZCbQr+qvVTu+djrhWBaSsgeXstqhDodByK7jHPtmdMRF8Rg44kXP
0Vvo9qkY7wclelP0AutTc+n47XoskpuWeHtbX8LUGArol6O5HZm1u8Z5sTrtLNM9IpbDuALTKUz7
PU/Kra3eTky7wb7MHge6wPI4lJ74zfJPPbIImt0uba079I76ilXMCc2p/h+GtvtXQ9t2kOuCH66b
zqcpGAp+XmI1nG1l+iZTuoHLrl1tr/gqDzmjm5L9w2z7V7O+qRJyOrTnUMmXn/9yN1X6iOIiRmFb
zHUuoiYxzf/5kfoXtyzEZV0IuXR1yMt/2EkYlDFiS7gQCwfYYW+iBIu30XM1UBH2UUCiFPQYq+Vl
mogNHBpQGr6EQfwmo2yIuQfK0+iLuCvX1GSlZYuqHJ2mdt3p4sVmIrSzZI+G9aHGWb6Ooh+OxW5Q
Ojw6RHSCXpaciON0uLY+5uURU3VVoWmKrE2BT0RtuYvBbi8G17/14pvujoemaQ55xs8kL7ON6Rq4
4hQXYjsYhOQ4fZr2ZeqHrUmiI3+kSRyCUuxpNKznnKKF5a86p/iCmSfBIk5twzk2oqPbt8+abb74
6XBwrOiYVcYR8uxKqceDTJuaIAQcY6O9WWEUYx4m/8HxKH3U1Av0iiyJ6t4Ch6OvaADS80aRF8Un
ygR6+GbyuIAcfCzD+NgN8V5H6TXhSqLogw8mbSx2p1ZMNF1kvkAOfE7rahWX9ouKtoxMSiC2gAH3
V57XP8sZXJCv/f28ral/EeAwxFzhkBWpQpifKpCZXjRDDrxuqyU8PrMUth2UQPjh5E2VLeXUY/WQ
450KUYtrBAwQM9diFwzKk+7eJVg1dKeKNK8jNZQ+Xq1w9nVzhYoDfN/cytSt6851OlwCxb+vHf2+
dKJvLlLJRdZQklPxCw6/jk58i3S2b+uc0j5rdwLcQU7hLzMhaOrMeSUlgI47n2hUBhVthcOvZ57k
rFpO3Wvu1ZL0cgi9/hWplhtWpjcQXUdRsKcRIJ8wCT5gdFNcoHrnKcPFdbqL1rbL1kQZK/8uk1Q7
jkBADhtzatYFxZHaaJHrJdqh/mIVw7UM1DMJ3tCLO4NimYzGvLiDDq8Qg5unrFn7Gkjaqr6kXf+K
rv1GBkFmLUsWxouL+zid5YXl2aCgoBCaHHHrc0sYaL5QomucH7GJe3kB5ubvL/RfzGIEbvI/zXCp
bH+6zNjHoATfY8DaS41NLIBEAQbT7vuNHOTwPc7CAunk/8P4ggf65+nTIXzmCa1paOF+nj5LYYyG
Ltpsi0/UNa2So3zOOfWiS9pVr3IxkvTo9c1S1s8AINKOFduKgKcYKbxQ4US7dmvUoKLQoMxQD5JB
dkxZs1IhkxGLadYPi0KKyKuFjJccCqU2bmBUN7LYeelc/CQQupNTRh8eW0Whw2ltgMfZPflQ4hKF
peOr71mnQEcKneJeNMIEKZKjmapXOe9GDLqIBqWfgXFE+5UWeh1J8zPM0eL+4hP0EE8Ay35F2Qe5
JK5mJO6tHo+oJj5mGFqnEVaayXhIbeYNeQ/7RnyTx2xM6nXS1Gs0qcey5brEPxQ7OY6CtI/vxmGD
XSvmFhazb5XsZaADqvGAlsCpJnOdxLItk1OD7bfpvVAP5I7tnBdZofBxd2uCgMetOBUT7GLKIU43
PGRE5r/lpbvp0uGI6D+szTdcW9dNnx4tQdQxTtNrqq4Mj5koVu5AlSrhcJoa7koZ1gHrvE3I5tX9
+OAHkkYjUNQKSkQgcRytSXejOAH9IRaBox6LhEpsZJ/aIb61o32SVWuNep2sNo2lj5eRWMkiHLnX
qzxo1yBiibVzqYR7FfG3Cu1l+YQPuTf6jratN57l60IfD5ISQbmoasNjRjkZKdZjMLuVTPjwxnSb
vWCEciq2cvaVlbWcfFE0KGTCBJNJ7Ng+O2P/quXR00RxRmvVJ2UvZ128m4/ohR51WgcAVW4ijI4w
60k2g5uAXFYpJjM01dcUMWi8hcx17B9M03yRlbYU8mTF3Zup5guP8EOU8PgguiyCp6i07mXApCXj
VSTiBTFIHHZ0OMcTnnE86ogmukzyBqM98v57DHHWWHzc+fYec4e1rLU1TUJ5sYSZuyW63aOefJgH
PE0PGUaGPIaHnvPJ7CWoCogsW8lsPMGO101Ax6CRq6f9Tj58MjRPZbG7Q8Ug819VCGTA2htQwgR/
PFSLgdyhLqnWgDixc8oLtd1dk4kOT4AddYcPTjKh6V9SdWY6lnXCqfB+/v2spRn4Tn5OLMg2cYxU
pT6R8VkSJcHlotSFmW5re3zNak7k1O8M7wt1LgoeLVoDMhl1UFmjjEmPpgfhAPOH2rMcWHXgAlFv
yAGQuKab1CeXJDbnaXvegK3/KCMC3Cp8Q/X8NUJjie2deHg/ubGL+IZUHu7jCu1LEGL1Y6wghqZC
iR1CaCei45mTVYpYqehYuEOLgFxZpPAE2zPdd4D54LxVxAtQUZyOWR6+aLKKZE3cJoOV4sSll7cC
W7WlHxUIjFHUqAC8YRNDbVM10PA7ZSRhaMa2i0HPN720rqHKHTXjFcZD0HVvamUUOLmkb3J+CSZj
l2Ox2BcqPEDrZInmsNKZnOSc8+Qr6kktIblUwU11iEK6/mqowwUMMeRvQKravsvR5eQZnkDk8wxo
lMh9lD2hnnzutsnRZUTK+6+23SfNeEL76SWJ1LPcmgyT0IAjNQ738YNSAeimJyBHBfoeJ7kRjLKW
FeVlWRlQaCfE+rCXmYaAiYo1wtbMx9cxlcKg0xUBW5wrtPW2KoiC8vai3oelrS61sd90YGOsrFj5
Zf2WNO2zYQ2InBCo2f8T+v+fxtI/9d0N6l2/3KnLW3P718+5Y3+6pT//+79OP7vbb7c/dNzfv/J7
x53G+b9Vw7BILQQxIgL3/+m4U8n60Faiya6iF0f3m8BAtR2C09+b7IbJR4gj8LnQiRso+X1qrP9d
o10zxaeJRLWQ+IJIoFPGAgTwJ501WCJDl1UFwT2sjairzJVdIX7ju8gL+kGb3KFOA7s5VRHOvNHn
gEAXB+Y9EFkE9vXqiycLK53p43eneNDD9WoFM7BQKnzdLXBSTQWQNNcrolBtuGkgoCFB1qsWFvld
L6bFpFKn6wD540Sf0V+xv1SpN1IIAGTratnZq3Nzozl7ciAAkhIImMN2mKpixOQmjMRCnfYYuDvb
KmpAHg3lfWWKZ8fwtQ3ywbTaKtW/U/uOJpne7dRGUWnbm6Dl26G+Nn71bBotmuJq/tVA0cnIhpPr
ePXObXucK7t+uENwON87onwIbJ1ar4mIBC2cV1txZQICqT7sbbq8utgnKpAHxYHdRkqwdPXWObQW
DHY1Sh7pPC6aGKefTFe/tjA/Io1b30y2uecX30CXn0N1PE4FsUnfETboGaX7QId2XEmQozo9xv03
DGJwUNAIe8oJ3Ho/aRdEv/vF/A3Lb5C+tFx0Y5wMS1uzdZfSgvDOBu+wQFU2uauiDj/L+GxiMLdp
cgjyED77cKNB06NHJTjZxVvbavsqV5HnaepigeDVejIyb+2K33ASDu9qR7LCDevQx653QlyXFvc0
1uZDryJDmcUPoqTGUmIcuRRu/2bX/bfBTMut4iFtH4VI6uA/FraDvYyiMMBUJaFflSX1bgLcaJJY
Iz2M046NbS26BVgt9TpcXNG6aF1jJEjDI6vjld44HVL4KRqKyJ5gKg7xK5qYSTuFvnmFI48xVnBY
KvdoJaN0gseoMfGBgHbd3jv7kRIeEwiLCBny+Jsi5RlHjyJBpg8daWgSRFUr2xlbOGRZXCxtPUnO
EEAPCEzSmnlCtwKgR52nd1b7Zladd4T29yNDdXVTQ/dZ6xHP14RyFamD+tUXWDQiLyI4Pd5hUt0c
COKY48knFh1wQ3zI4TCkfnUwjHKZI4P+NS4cHCvtbViZ8WHAqhftAuOAbmt6l3liWmoC4XER+l9c
q8dcBJGmk9uoxdJLVVr0Q70JajBtnjZ0x4qr2APJ3dATqu46JR6WVmkkW2Q5QHvRKPHqyjnzq8m7
eYr7fWKuxs6nQBpnX4Hn1vcOeLG72ng2kqD9Rjz+lPjZF1VVumXeJebWDYd6OQ2Hoev9Q6UpxQ4j
GJu0wnMAbvPUQgUFsCcC/TfFgOTc4zCYqG69KjTmEMfDakBRdmiaqqcqJFrzJsVGTyD9qttpTiMR
xgMAWQl4hSSTwAc5OalzHwg9xUjNXCHzk5IX+fh1flMT7dioTvuzbIv83lZRQnPybh1Hiclz3AsO
tco5GHENW6o4zRxDxVE3uIJ8083CO/hlOKz6AaIHblclvTRZDxwtsZyUIXnw3LjeWjaSX2EB1MBI
YohNGWx8vyJURKu0I59FjTgA47oqrUDHMCJDCbtDu1alQr+pOjzlohT/LtvzrvBYo+cWt968dKy7
Tg/FXZyCKcpVUjG/ns4cZzManAkdWmnY6dMij9L7IDGt90USUZQxvV1t07jOuOSKpYET6ZsGON9A
8zczn2I/FKRZDQ3wsTu02QCPvYEmqlrfR6UQG8enOVJQL4TWV6GYjiyUJnuS88KQa9gyyCRArs6v
57XMwIkJlx0al++fj7J9Ob+eP/94+f6X85t25bKl+aNfVuePBtNCvJVS57yJ+U/m9z9tsQVCvjdi
/Ytz0x2A7q0m8ezTBMI3kCjg91UlZ3V+Pa/NfzQvPr4TU84AOSz/0KklQPjjo4/vfLw3f3v+wE6k
aCxMRorWCaJe85t//QuU+XfNf/C+u3krv6y+f23ey/uq4UYHbvdk8/Hjf9n0xw/7y2N9/8tPxzl/
Z6g8ZHLtqgKwywF/bGfedV11T/BBs/XnXb0f4Mehf9r05z//fHTzbn75pR9ff//mL5uffwcUgAZQ
9X9+YVFg5mbWCQJQusKZnr8/L0Ba1+pq3v4vP2L+6OPYClfsisSsNkyB33yz09+/8P5XA9W7GEMB
5JHQQYJpO7ETzzxGOW4keAFicxkAGCuH4jFVtHxvj8CrMdxFNXLIJDVhfvfjo4bwfWN5yv7T+/NL
U3553sLHp+9bqUGrQ3P42KIXUPcrIJkMZVweenUVSbZLSHEWOopcVcqx/P31GMKgCrLQWf7yZkbN
bRfnX9+/Mn8wf4+UX1sPav/gxaHLPCD5M9gp4VUBjYypH/hi4riHMgadjmd9uZ/XKgGMH4AFxBgk
qkD47ON8OoWuR/FC3u/zLVrMU0Ghn/QGsker5Qdq4DyuYq4ZMXC2c2r3Dhe6n3b9k5kc1YVs/J4o
uL1BQoWHMMnFKMkI88KSjKC/evnxd/PXuBrwM9Gggx/SQtUvDkNd21iAZWC/hh9ZQEZWVTDHFu6E
Uoww+m9eaj3loJqWCN1Vi0JyDSyJt28kz2B+WQ7NHSL62ZZsimapRUEaiD5aeRbQDPrZ3tBidiQJ
EvMCF0xitJn3nsLCwRLa58TAgnElM0aVa/PLopk0IGP5TqHpdpgXPYqd0KZ4muedpqA/UzkZvTrs
2QjdHJwH4fvMC4QoF3rv2dtO8oCG/yxaqC6FRu5d5EUOSNIzwo01WGfYkOFhNLD7GVEORpTTWVqJ
p2wTWpyKOWU7MVNAMEM3Fq0FAq6bCDYbI6qWpa5BSrBrY6/4SgWPOVKRPdVLgBEoAKs9fQ+rK79p
hXWsiEh4nHHeIhq7GvIAQREk+sqIkTe0ysaTRo7eTsXBRqpAzDIWmjjYoocOoDmEfpI9E0muz7zW
W6icImi+fTeo1jsqkJqaI4nImJp1IWZFjXkNDXyCrNw8doXRIRPANWBkl80WlllyRwAwYgjM+bfl
om8cbVcmF2QDYcBI9oONkSCPLjoNqERQ0ZG/YZRMoxiEDSQ2uTq/TqaM0IAwr5WEwtnJ2gTQkVKo
qyZ04DAXbiRdx02H9JeFPwYOikipOPVKpq1tU0BJV+T4NkcHvQsVgaFtBBFfyLH3MQDntU/vjQ1E
YfyjMO2Vs6Fr50iu+OuaKBDOmaSd6PKQfnlt2QGotxix5Qy+DRwtedzvhyMPFEvF30+7W+CFCeMP
OTQ5pubDmwdcOlOaPozCHW8nAoD7iPOmsFU44HntYzG/11AAWiEp9oIaJ7YHkccpkceswK1H7vY/
b0JK6xZdg3HwfNfNQ2he+1jM52B+ybOScJUqjClZbYZc+FIMY158vESi4Rv6gsijjGAkw96c7ii3
FxDP5KohwG91DtbFswSGLkUuonlUy8Wnl3kNmBu/pk1TmhWTWf/rYlQCwh35no+7yIZhsXd6Y4A6
1Os/G3Wkgiz5ZPMiCGoEBj2uV12W3laIbOPXLV6lsUAXl/E0nz+s+H5fm9/7eNkkGcxCXEY8U1ib
FglR3C8ZRhM8lrG3q4PVWvpiKKJiGfU6bErf1OoNUJLdfECCW9rMtXrZqx2FOOzUMHf1dYywkS7l
zoJYqiswy0W17FSdtp0tljqCUvtwRBsFQnm7jAMVNqYR3fth9AxcJFz5dYH5XYX4yvxj29lAw5MT
Otik7Xw877eCoi67rEPKYEIGri99/4AtEyRxBE/m0dEYabyG8/UcSx7a+5WWax+DwS4NLHiesgFd
iMrzMVWVuZFIboOWG8DfYNXZcoHfLJifBjC/5ILOrFDfpc6GQ2Pm461tEVpvQzWAYNpe28JV4Icl
/rJMDLBZXVBBPtLM+7ClGj8FfXRoRNZu7Lp4LGMF0yw63NznCeAFU+TLsaQjVqkYOGBvkiw6O89W
6FbG2wBNOK2od0aEz1Wb9e7dzOpsBFOc8FSoyvNrDffdhRvzqHXpy+wRCcHWDmgc4iuE0TMScAYB
2rpBptoqVyMKpQLCKUnxC7drF7YQphhOVT331sYg7cUVT26dDo/M1TxnOe+nn3LjrlTvUxzrfKnO
mA7BndY0RDoYWqQ10j+Awpk1egiigYbmQNhoCNSrKsor8r350ykKULaum+egZa6ZJv+L5yUeYgQ+
lCrxYxLKCHEOJCvSt3bI5qQe3z4suy8m2vUIP1HKbROQfmo8UeqUzzMUSetNG+v3uZs/VNQFVrSP
icLfgpqNBmX3otX+KF2iVx76TOvOoTw9UM/15Uw5LzJF8fFWUn+KmnvRgfwx1eqT45XhttpHkhM9
E6DntZkY7bka7GjRWju7e7CdIVpFQYCMC3MJJm4Up9//gLt3F1s3G8r3uol6fJ4gaXUwV7eqV/N8
kccWFGgoqcBMFqUlJ1256FI4qR1FlmXSMs2M2KyO1dVXmolkG9UmiIKcHiu+NoEFUjJGp8zAug+B
vwzXbkxKHFQz3odHOo6ERIJOBbCc3EUfUUv3JJvpfl5znNCW2iL/8ybK0zREaMWnihpA9uZ9Xc6y
89rHYv4z6+O78+t5q3GY4TimcQHld3/5u3lV1a14ZVrW2/t35/fSqN+FONgCiX0F29Ku8gRBhj4H
/C1GoSxrM3rCPnc6upMWX1DanLZRf4kqV1kZOioblS1LaMq4RqsMaTDcK83R/eH36XUqRvzwsHPA
FAp1hmJCRGiaSgv99OKr32ab1NEAeyViVQWy+575+gIqqbf0q+HQp0n16g042/eF+z1PocTlIzUl
ryvtO1FDXaGQWq0UNcbNq5sUpD2CVy3aDI4hwG479AP93nuwA786epoC8T4Ox5tdhffTkFtfcBPG
Md4H+q11Zvc9Vg7z5z1d7hWCTckeg18PE5P2izVMw00ENVoYqWef0A+qT1mNMqQsudwCPb9kuqfe
+0nuL4o6RDtywiBs/rAGrTq08a1GRGfdQsPYRb6dfamC6TRvlbPGUA9NcUQ4sX8wqQsjysjuGkf5
FkQifeqLCslOgYdyOiJfqkqiS67CIxzc6VupIWGbARjYlqiHXvsi2M0HMTa9cpfXoXFf1KV2Jvvh
hiBePztWxTQvew3IHniP9hRqhxZOI9U1DmWipjC5FjBqpZpoKjfaRkva4MXEMnj+VS0A+WUQWRjp
2InzaKJn9f5zhY8aRdiExrnzR+0+M0bA/HKTI1yHbjD16wi/fZuPObKjddN/SwOY/fJAg9yJVk1t
IGxm2vFT2w3f5/fVJETw0veGB31MjeNkNT2gXb6ATdrJSdTyC5VBOF1Dla41xfJveIzNxy5KhhOC
Ftau69X2OYyny7zBvjBRFDQdrOrHAnUNDLTeL6DpoCynBjAehjhZ1W0LHQjy/PsFBF/hYjr+fbJQ
iol1VOR0PEIBtSf381anwKYrL4dY61newzzs5gOHJPVKNVq/CHUMD4FDc23++ZlGeKmj4Rnm1p2W
qsN6LHEUCezcfYx8CqzgHLPXrBV7EQX618GZyjWJsg+1vBoegV0M73/R+tkO1eDoRQnx9xRjVe4L
JqTHWjFx+UKe+jUcxMYzQ4DQYeauAqOciN+ojqLFCWGMgTbvKcU/exBJ8I1oS19FvgH5zfXq89gA
GZq3g8/aKuqV7ltiUglTbGC3g5EF5wp5mLv5L/w0X/pq532rXRvF7SKFpBFo2gNl4vRu3gttMeim
Y/PdH3UutwesyMa+8wErhup9G5Y9kbabzveptN3lUGjRfZZTh04C/JvmvbQdXOVpqm9OjTZ3lIjm
HraPejJRzn7fy8Ac4EbOLcmdYZkN/5+989hxJNmy7a889NwuXJirwZtQMygiGDIzJ45IUa61NP/6
Xu5Z70ZV1u0qvHkjAYJkUoUrMztn77WFecbKVpIdTNj98hFef7AbMz0vL9DKrtk4bR1d2tbxYEB1
AC/mDedApIyV87Xv7GwWJDaXxG0nDkGdYJi+Sb+lv/8gupabUQ7mBXxxcUn5rk1SD/pX6prLXz1W
mrtGgRFefVH75wiJ0aYywTVl4rR8kz6VJuixor2Wfa2dOx88rQ/k472Xb8sLGjWqda1VRFvrqjzL
BvhhG7TatYDwRYmZMrUo6+9MySlFDq326ARhydgGr5PApf5xcsFr9rpdfQdZu0rtTr4DthFr+p0a
NmurOOX8RqxQkXgVbfD489O88Kl0C+vVF6nY0s1KTo4u5JWDCZVc6PrvLjtreWligrfFMl49kg7d
H4qEuCgTXPgjkDq87vNvA8YIUNOo36UzxJsyqeorkSDDKbEaE1N1CZkmrR6Wl3L2PHeA1l4prSS7
llPirprc8H4gG5yZT958NWGwyvlTTRa1K7u1xU1XyjgweYLAYJvxE9BLdDHM8r9nHJWa14svsQDz
GWxS0QTXENb6qQVtto0yTi85yeuyeXDRvvZaHb3KpgXsGoz6nRHl9f3YCA1pcTnPjN6WV07wXlZd
r+u30YdDPSio3W1fn8au6p4GEhx+bm8VpNtCeuqLiMtm03etdQEdHJ7xh9Ij853w09Shb1v2Xul9
0vrOfHFC0e+m3G3vQMNo97ojBvzlHHB6f1k2UMVKjtjtqb71zZAcwZ+qPUka1lPUAytZXuLbBOPS
rvria1yrwaIMF8cQxdmXxHtbUdN+0jP9tLyUSt17FJKS0Gbwxhw/zaCZjcXRzj33Zk+Zovhqym8d
LWrDq8XnBOLmZmiL5pxbeni1YsLImES2XzP3prrM+jYKiK+954h7M9MAWlYy3OEe797qQV2Wzwpb
7TdBEMgz/QVn34zdCFKJodsJuoKxjc/oI+8wKl//5FlTv53scDzFUx7cZ00Bm2f+PcvN8rALPHF1
EeSckAf32+Vt8/uXV5jBT0/G//bG/6E3jtJc0qb+nz3pb+9NSOJwW+R/7I///rZ/98ftfyHEY2YJ
m85kXUW3+vcQIhS5/3JM2zTc2Vz+f/KibsP/+1+SyCLNkBhBWGViXJrV7v/Pjm79y5IWqj7c6I6U
ZNP/f3XKZyPHh5JfuhY+eDRYWN51XO8Y4P8sC54KAHSi6Wy0vxYLszpRx6YN4KVowzrosnybmdYa
n86MuCDZx+ZcyTWNQIl5ft0QBbODn3OIcYFfcIP+9oct+fDzZ/zRhmL8WU24/DoUjLMRxpPIln9V
q8K6k6lDL/9mgx+tpkJeyEOvVswPrWMEma2Q/qPFkA70Nu42qsBTi0YBG3IA6djJSG0HDdaAJySq
gCTHsz913kpTSCFNfQjvOz/aZZAuiglmlFn4X//h5/9Zc/37z4cno7ku2gj2/583bh20CZEaurxN
YPg+k+UbX6uJ8PLEgcNbTtKAOx16D+TndFRyVaC1D61unDLqXWczlNHZQPJWtW5+dQqyyomibd1W
f/FmiVEh3E2ewciMDET6fd88Go7RnPAtrQof9rtZas45E+ntH/6mWTn65wPGMTAGamDrPY7BX/8m
w4wC0iVT88aBnu/hFTjrHtjyThvIkjNycqBDqg8JxwfketfFj1yJO66Y6jwSfkI8d/Xijqo6OZm5
I5tXv0r32Zh9CkacyEegOFAYoQGMsOG2f//TF4vIX346547kjOKsMn8RxeZl7ncBUc83vXTXGtPH
R9KEhgyRVJpFeBGDPjzlU0XjHhV3T/3kS9mAmxt2FhfYQxzp3pbTN9pTuhx3ZlfAZ0iQGeCeXFf8
CScRGxcxZ9TC1weUV+fhvSvMbUtOwCmUHvMtZ47tjhIPTpGT7jg2mCbM3BOsWGCp9GbctpnhbasI
PUoyhOGOwmC0FwOOMMe8twJGgZR6/GHyJ5LkfX9T+SirO+FRDlbBNQptwkznmyTeOD1Idgsx2ZrS
x0WN0ImsSKAcAZVIiUUSqlGoLx6ir5U7RG+9KLoLk4V0y6UCIy2p96AjdGbXGirK5d6AWTaJGfE1
UzSPpmEUKMz8IznOe7eikDsM+Gbt5NmeZL3GWKBvhQ7rVMUgFsdGqzeDKL8re/SOWdR8MvJgAEnm
yluol/jMmvrw9/vb+E+Hqm2iJgTnoaNJ/sXK4VK5RZARGjcxU9CdzkW7UNM7I6oZLpI84v/AVSIh
u6vmJYwsc5tkeH6KoCDF1/D1S0hWQgdaTU/q6YyQ5zYIcO4EhpuemhDreBfPyr23f/jZ88/69TAl
AoC5tTuDSLxfrhq20Jx4tGpyqwgw4MIdPoKQx6dEurRhkzVaAchgxweknDpujmG+uYtE8tR4mNs0
42RrEeiCokb6LcnazAiHwKO/Nat8AgPWRfu//7n6f9jKJFqaoP/Aqmjur9foHqZXUiWjfqNGUT1A
p1+7KvkSDek57Apy7dy82sS5e+fmksy5PDnrQfwSsaj4B4uYOTtYftluxGpqDt4Gfg1mmj9fbX3l
tAxN7CXkC09Vostz/YYpyyaYyFyFmuhes/5zghvgaeYhoF701u1gGPfLplRNu4vUkF7rvKUOABQ5
WMP5N45llZeruiGwLorFmZ2DIDbPWdbDHjWi/rGfbbFE1t0Nvg6py9ebNSUh7SwE2E0Rp5/iJBTr
v9/mi7/u1z8VjgxTCrwq5l+uZIakllZpvnYj+fub7Cjy4oiixl3D0E9j61E1yW924d4EwS3b0h/T
L/i2LzqQ0K0RmRNeByLIlTvVLL2JaGgzrac+R73Yy8WmEvk/Ra/afx3IsWvCvFn+OX+xOIFt1SKQ
n8aN4qtLzzWCHezo+8npvpWqde7pZJD5kJJLheUX0b2jFaesjiEt0BvoEutBDyd9K4vxm+X27hnG
JrnRxBlKTe/XDMADl1AzOaIsux8mjHmG3ZtHV77ZrHYOwD9rmrwUXXK+4dDRC0QojIKkbMJdrZkV
ixYnO3eZys5ayclN4ZYMs8dEM9xzm/Telhq1fhAj4Puk3+WT2wMD6I+MCu59PE64GXLjIW8Ci+k9
Zdio1G+iA9Idk51egLTWvcB8AZNXwzsp5J1Fjheqk/Hi2ybddWCkeLLcs1HDRP37A0XO14pfDhSH
mgybQVqmxwXlz+dEnAZ+5ypPv4HlS6e1M/WPoACL04Rw4kCgwvgovJ51FvOLM9FP3Soc1NEulEcB
KKsPmSb9Xddg73f1vSSyuutMIrDJ81jHWtDj0kHM7BbqVAYvXU8r2YTNXKJS2thmR5mtZW6YK/kU
5CTuwCy9B0NgP7sua/DcOCFsA5xSoIWulD9cjETupiE5sPpOn/pqggvQ0rgKO7z/jIOrIaa+klmE
QhoF6V5/v6V0Jtt/2VImWCZ832wv61frtRiNrrdZJ97GMn8DaEqEEMW/BAXliSqi3Li2UCt/qAly
i7LsRCTGiiYC+nNJl175abMyS4X/A3j03/+yJYr3j/vQ1iyuaSwckFNpLh2LP+/DrA2MWEtUcxuQ
NJ3wxTcPnmURHZC8+JVwz7UjsGBKiCrgcTe6neZ7Hy8WoslSoGrl8C3NBMqEAgcNhta8gGoqVlHX
a2fle5fJKMjz9u0Uqm0pdqBnIqqUU7Jpu1DR/KMDLTWAMG+DzbgoUGeuptKWB0jB7yJPsRcAwhNT
tM9Sq2LVnwc45MkYqkjrDHHWrCQVKquZD34TfwmRYuY6i/C5+ujc28gLd7qDZzCXibUOCd/asXwe
NwNVLlPX1RWaVZyojn7WlvhIuWHuQex4YbwmGUgskI71qi/LbOcFA1IgTwaA9o2G3pkkyCwqAiw6
UHb/fpcY5Pn8criwXNI4oXAHS7zV9q92yomSplORiHwTyVBcMzH1OylS4lnykKxJcbas6nvkj1jM
JuUe2zi6I5IxfG4nUR8H1FDr0PnqjnUyG1MkCY3OROhZCXGXqffRcWrqs0OrWrAqslnH9te0oRXs
xL2/VZiLr5S3d3iGkgdN/9y2lf6Y+ONL29vapSseSDS+13oRoPxsafbH9beoIwFtNdKccAlgehx6
w37KWgGni5gIIwbIild/7CM4FpzSK5PEn0uu+JN6qTNXjYN159GwZMSJT10cB5sxBfSTppspZJbU
294B6wQETvpsJdXelU0i616rS22TjdKAP+4MZypp4/nnPaO7jZkEZzua2yDy/bMe4ahPiIK1Kogb
RYL0FU/B3klJ3UAAsWosDZqOO+qHIDEePRr8N9QINgk9Nr3+torf0FzWhxgdwFh7UFsTylT1hGk+
o1+7D3NiRConwsNE4bCKS6Kr4oYSjKWZBMLBCWsH+P8c6OQUWWO80UC7rkYmvdcq/aRqwuE7iG9z
Wy7Y2qNx11dCnb1Sz7awoxuP+UDtD+PNd0sC7vDlX5VLk3z0PXtrjtk3il3qkNchf6clr6PszoBM
oV2u8WrXxDWGFclPjQ4gBaME9Jl8lWktYfA6gWJW/wOnZHrShuZKhIG2t11/3ODTXtuEQ9zkwNHD
7oVUmTnf9Rixeh0qcZmGam35Wn+NYWI+9G1MU2h6z4lh3WHZsm8KoS1jhn6kH/kga/9THYPAog2D
nT+LNuSdSIIgxE6UTXGoEoIt6UZ/l6lhHEdnimfnmfZct8WxaACgsdsiGsjIGD2lH0wLFUnaJNdI
jNM2xpBGvzQtT6myobOjiR9Lr72UG9Y//t7LQ5S43Q9XL1xqCU18QesyMYBjSIH62VzBgTbXlGSm
Kevqo6u72Ql38JZyRgXngPHWqzy1mhosbX7ZXLrIwYUj3fHmNPbsHROg9PizbPiE925KtGTmhuUu
ova3K6wC5c6Q1atBdfam91mFBdPR0fTkOqS/FSkn2IhE+aBrFQyh9uIz5SqCZrwoaKEYSaUNOpOa
zqpiBs4FuUa3hoa8tftuP9Qe3Yqkru8xUDX3MgV0h9KBzTqLEOq0DLaFJctNiGyP8L7xVfKus8Ci
TWlAuG8j2HyfEPKy8UjNnaT2kLat9qAmNTzERyunRR21bKQmRh3WZaaxygCGrlHJBBTU/bu2kNY5
C+13/NTR1nImUJujDbmyr/ZpgfnXtwSdAXciz9Exy61Re99UiCi9N7+Mviv2ZMP5w2ZErUNwMNrE
cUymO3MKuNaG7Q8HLhbibG6cUsPp7VIUYm3nnPzQT/b9mH5XRFc+TO3QEnvrPxQI7EF+yWeSgy81
+odLZJv6qvPICdXD+jWrEuPJDoxTKBRyPG0P/sOGWGogEOGw/RpN03flC2eP/QmRHQav81QSdUyJ
fK2j/TiV1gtyreYuAVu4ziTxR97kPCxzGQT69xBdo6vv1Fd8jOEhKDN/HyQQTChlML/rK7nmQmBv
w6Yv7uCwrCtcuw9dMX6pAG+npP0+SVQuBHw2296cPlkhMU4Z3RqchFWyqRBOPA/yvowd4iAr/Z7r
FAl6ZXxoDCugJtL4mI37jWln2bq1cbvr/Vgfwl78CFvdPHa1/0DrAEad18kXrLUvIiQwbnRJaFIR
5gx8w0V994e7rN55vB8N2uML5beP4JGzLCr/wv91Y++eq/K0WxDaVu5O2nZCswTqFfGRpRFh6UeN
u/6FoY3n+2I4jbMbF4nQoh36903tgV4uyVvLJcfHyFUWY4Hx3ddQUEpggSubgEdc9I66i+YbJ5gU
rgFnJVDjHyo9WlcMd3fh0Pd7w8joDAtFk7d///k0STyhTYomvNgOnzQ32axC6qJspslZ8SatkG5n
sOcdlvSHaBwVIuyZEb3chHO0jdC4adPwm50N9c5OYRD4XqO2Bijl3ZCnL4EMXmob8rOLDgkgTJZC
nEOyk6qUASgMPZwyenRyiHlmaYXFtpzUkxFyoc6MDMHMcJd3o3XsZ3FdNEv/lptfHk5DnG8mUUH2
8kDHD1AGV32Tv2I3zZkczCra+WaaJW8fD2slaB038fqD9M1YXP4Efy/3gsGExbz8d0wmDwaFBhVG
fo+I8Yn2YHAU7Ry4mTpEN3Ox3xghkRah4W2IhJn2aMSf0bECQwvoA/aJetAixJLCbU91VYito//Q
UEQOA9kbpmbZrGl7uA+uPazaCrKgDCo0dljBtm01EJAwDGt3iOFDec8tTcVd4NCzF0b6PnjNfhro
ZnOtJBCjT+yNP5Q7B10xDRafJD9L0ZNHcEVYMFyKKmNDUa+4G2qaJZ549wwSzIXD6RmywoVhcazj
YVu3wWFsEuJQevy9THHOLllpR6sIj27F2J+SFQSA6D0X0Q4LPDnPE0GXjRWQCFP0RChiX2atTuBI
Kp5sKyLHyG8pZwaltcl0EODKbE6Uhg75rPFJswFBSzRLCpP5huHr6AV1s1+eIh0VGdD8uuXe8tzH
a3++93/8749PsEjgW7e9COmJ/vk7s4ZL6urja3DsRHtPQbVZftfy8mR5jVH16V7Pnbty0d18fDi2
02KLEPsHthmQG8t/FFyegPaDdPWHibXe8gnL/3y8b/ns5WECxY45f7DRkbxtLLzaM7VyF8ecIYWL
7lYJFkhu0X6PY38vxjnHeBqmjYGIl+7cklww3xBBU6+7WDPXFs42G8HEDu1ouwaJhrAXNhcyx4Tl
peVoJ81OkH95PSsOaVAMK41vYRzZR8Rv1l3eV9ZdAkIejAV+4p1ow6fBdTmTl/9ebjrWQXeuQ4YP
ZBy59nITP8ryP4yC1p2KsSbE8bRfXrc8tdwsDzMLboSwrE0zf8jyvJW6v98r0WAgp4o9Ev74oOUN
zORTRmI6DxkEioMFBRyHcXskSXy6s2oGTx9ihYGPWqzdDFhG/AmJzpOVWe6W8hOo88DCLLDczTMi
TNb0V1C7Lk8sN4OtlcjnZ7lrUTIJ6yrT2yzqw+Vm0aZ+PFz0qj+Vuh9PLqLVj4cf71te/fFwuUc0
dLr1Gjes7gZtxg9gGMOHNx+e+JrcaZ6zPwftEO0MegBMgP4sGs7BsfzxSZJl/6gp/uXh8uZftMc/
ZccfH/uf3sJ0ABOVnhBi3lHrWC+vpv1NgutydyKvHmj3v7+7iZJ2bzHkWLLjKm/4gLlmFdry4o+X
fXypmEVpHw//0+uWbtjHe//why//88tbBq8CSmhePLN8qCmftvLnl4+dY+qkgsw/tUTF0D4t+lOi
6LPssGyZEm9Adpg0Z0XWFzCyWZH8sUeXh96iTc4WUvnP+8vTHy9d7i27Nyp6gjx+vqjvdYH11Mmm
PQrNAwJa5v3D5JVogopNxUJ8EYyTRWJN2+UIGCeyWT4tOmtvuXTYWFK3eoUCG9MCdsc8OyZLJJ1B
0l0+39TwYIid/Pdj3wrEWjShRZqmTXTPZLHC4OBaPjScR1TL0APqEj7suQwOlah3keYSHDt3H5f9
UjPx3RlV8YxquD/6s9HGmHfwNAMy2+2HgPdj7yzP/WEXlcth+nOrf9z1k5LDJuq6L2TIYouN6GIh
BoKtCXFi6shW8yonv5H7eBp9gfVvssbHIklgGpWsuDR354oGt2NcOphofGBjcw9TJkOyxdsRbsu2
bfa9h5CuYCpJvNtUX2hBXMbKqN6sB2H75tnNb75uBcfEU8dACwi7xMaz6kL966Q32OwL7dka+uho
tNcu0eqTl8lb5dbGgULL1wi0mKWu0kHXJbkEM+bRJQLxsC2Myr5EXfg81cJhiiCfY6Ape7tyv5IR
D6IGlz/JTn24JcqSi3LkfalAViK7GRwSYU0sEEqcUjiFp8bWvkAKRMkNLP+ALeGzlQSEUw9ALA2k
NkXQlvfJrOJCQrz2NX/c5QMLeiHVezSNX3JS105RTAVK01g80WEymBsQalU3CSv8xEEPbhbjkfC3
bxMN4N2QCW/vB03wgJIknPPhZI10TL1aduEQDOB8B8SqdlrTeQffGiB8a95jlQfRo9NM1b7s45c+
k+2W5nAKX6AMNqYq3C3+ResdPY5Ym4TU41SMjgMnw31QUK0CBk1YVVRcvFh7s5TEuJ37HnrIMdiw
2UFrukCi6/ybyIm57kvioNM8PlAHfeCCVJ0kQo5jGqXXOLZ70vySm/S07BlJl8m0SH4dDaXh1T7g
0i/gM+Oi9oRWIF9R+84G4dxOfXz03YDUnIShMK68O6zh1Zr98W1yzGvvlRYgJMZBIq92Mz49K6hT
oma111qD+cuq0Bdj45LhOevc/NVNWIuZzyP+nPc0iADLGZ1x0Isg3TvVGkJUd05syjjI76sHA5Lz
ymr0fdro3hlSPIQNMTLP9qdtVfT3veqqAyA2WOZhfbC62ZVsdTejJYZ2NBU9ysxNTkEbNRxqMQs9
BjrhQtGWfnDMY5qYcU5CaZjuu/bWdmA9ul6657QvX4Pe0Y+yiMhJ8VGQKmqI8DXcTe0nGSEtyjqN
g/jSHdJE3tSYeOc0JKZOy8L+FOlfhUBBhC8G3y8K7JWcWm/t24Semba19x56oGAGeW9GVBKS6zI9
Ktzme+YF0TX29Ff6N8xgWaHvdBAynN3Fdaw4sBSqPjOr85NeO09obYxz9j7Rcn5tva9GqR5VlPs3
PZJfzEpCzBt9665Q6kILL7taTsxFzNP6Y11AeCXC/bUea+uJxMxLatTxudHGbzlh86ugC+2LEtmw
6Qb6SJ5G9DzN9WeXxONBQ5+JJLk+ENr2OphueWR9ekQUoe0jczzD2qV/EfXHkr6JXeT1iQAmb2sY
Mb+ODbyqfYl1Sk0v2M3qZ4IGY9+Y6Wi7wA6am5tF67qwubxaKaViuqJ66jBFSg2Q2lCa6khqe5o2
45rJZrAC86Wd3dAuQDvRP8AhH5y8yEZODfnKYFytk9bamEhPTu3kvY094lHZTARIwfrbaBM1QqVN
JPb50jwxj0IvlxnxQa9MwCbO2gfFs7ay+JMa+OWs9vEt1O0nQaYlAeCpfxFO/kO1+aewxJvdxfnO
NHyObq0rTxXGtkekB09GbVBP4CH6wtKk2zInljhfScnUr3npXrswaY7KwWjNqvjalvCiVGiQEWND
N0knYDMZ6eFa8eyNzXMbKHcXlM6hsKZLnJWfClFfbase95pPr9UbP2ttom+wL6ht7NX+Zm4/6uYP
LT4OmKze9U+Gn08XEYptXR9Lp9OfI/UlckxoLr38MhgddPq4f2whf1tJXB/GlL6JhVs8zcJNz1r2
GWcBgdOOqo+ZenSjStvCQ7Ix+eXT09BTYTRzdoBpN3uHVWtqx+IFTsfBcc4kYBrPoemCYlf12arw
dtB5cNYZFoSVcnvtpALtWIT1rrfU2yQr7OxB016tPicXFZLU1nOetEHW5yBvKfSjshvj3t0LnxWg
Ek6wj6lHIW4OsGoNZ7LExQUwj2y78sloXEpaJnFwxMts3Ejvztn0tRhUfXMp13XG8MRUzt4OdA/G
dFCfzAbeAYJVnGDhk0fMxV4PY1ycTV3i/xnCF2H6/c3R5hB78Fxqsrtbr75hNqi/ioY8y7KaIvAU
HLRUI7FtxbDoHWcWlfbBQA0oKW+IxfErpE1JGOXcKUmpJnTTrW8BYS/P+CYmHTKIfiSxlx4wXawz
Vdh7bczPrrTEYWqYQxkTzIfG54QpC9gNJd8j4768BPHY7QZr4LzosoTScBK/qJasgqAACOpm8X3r
dyg255z4wau5GfP7MbMAXUVpveWYWDfozbuGgcGxkVKWrfpuW+1VFTpCZxW9C612jkE+X7YzatGK
8OVVzaSSqVft7dJ2pHSvED107WFiDvXg2O3+ztQK6zi6wtlqAJ0YeqV4IicMS4H8DU708FrCtU80
O0IokkaPTRrg5YwImi8IEwi95N0MVXFpetSTaNe1u/YmHJqAdoX7igv9nrYLS3np7CuiCKl3Z4xh
VEUNVOmFPbxQWuHwxU6yqi1zXZiBJDPcnudKwzvFeW2fxizh3WrwoMd5iIcmA9xSAvt5uAXlZ75y
OuKtbHdKnz6Fdi3JSQvLdSKAoVPzVyTbUzL12TLrMnde2gKymSasepPVPjmrSfIWpBhm4UJgzR4g
2Na2ojSn0dstITquNMwOEzPVT1KmL/0gmbxSYvX8qt2oaLCZD4zPiZUbiMtkshuG4H6sqX7GSKDX
sTAdYvfSw2Aqd09ZmOIKhlLNfqd5p181p9uzIc0sGz6beaNvbSv4EdR05gr6TLeR2ClCPMOz4z0Q
L2ZvjJy84YBDuY9cssN0Lv9MYTgq1HSvT/jJPNbKQ+s095Nuge4PxteIVTMV5Cl69u3uQqKtta7w
q+4n5a1dH7pe7H2PqjHdaz2nK7Hx5TaGYk6GdY1r0tzGjXTeNPkbs7r04BmDs8mtnMOlK3/QzHm0
OkP7boqIQrJnvzF6oXknkkUni/lWps5LOGXTexiASe6QrnJ84FcZ+8Q9ycSe/cmV2MNeJQ/aGrwj
+XsModqrVuVfnbLcehG+JD/Sp5WSk6DM5nfnKQi9c2ln97rtMK9HPbKN0i46NAkrjZq59JmleOcl
DhToeeaFCLvzu2Sf6O5tqvL60M7lEg17B721sthh7yl3A2m9YSBJ4ZyJwWE2IICIE1Ilktj+7AXp
FzfMSNJM7eo86P1mGMbgpLUqXCXJQP5VAg5tCMwHN8/cBysH7uFQwUiH6ERL8EApm7qKxKECJflU
cTFoaMdsdODBm8LUKYyAsL+rOvMxRjNDvLBNbINomC3bSXqkWcW7Rxp2KZP9MAWpr3nkmFHvPYRy
1FbxS+mAOG61Nt22joYQyXMfytFTRJprn8csLTepzoBCpneej/2ZqQIxqwx8B4CY3ytLvx/Vrhxs
rtWZ42OP9x5Qgd4TTO9u9Co/JhMO1TZrNlFmOQ9VXHwu9eQUdaXYa7oB8GgiBTmm+7ZvBn4O06oY
TUTbH0M9e4yV6I94/5LNKNzfmPCYJ1GTs1B7cjoC3j/ajG33hu0dQS0xq+jhU+Jge7cbGjBSdNGL
pSX3mYQWMPpMm2yiJ6K6SrYJlBy3MC1OetlC+gMOHJIt5CZfrFI5P/LGf5fF58gEcWbH2n3amZ8L
pKX3jle+5V6i37WGJMesbBTzTSjPVWxZB6F3pyIZSpKKkfqFuQ4WsWIFzMCC3LLPrmix7sL5MzOS
YdfkDVWe/tyn5cEUfkanbXJBoVm0vjT3MeH6m6rOOmFpqNexQjuHuDDba7ic97oc3S1q29+ojT8S
h8zGKhx2X0NYRGmrwxTon4vBvzA9wgJo2vs6DqarFqE2IFOkT85OkH2u5KA/GOGSY1aVG6sopvuR
PbEiJdffuoI6vtmtCr01SSRuZxdLd0ws/66QTzbGIAiQIMfHQC/AbPa3NIYXgVXh4vlQ50pUU7tU
x4zs6eHacd05sRV5ZhDhgJciTHdcX9fUSxqaHCCtx5GY5CLsS7CYTMYTMV6/9ib9m45UvUVekoXF
2gUDNufQftPJOwfHaJ97dzhobkOGrF0Ua7aCogU84SAMo81yjCOT3SRBVh6HaPgNGeI+1Cvem0i6
/TRrVsSp99toZE6pyVPVpT/Itp+IIZww6M4ATxv1qO1n+mO4Cl5DV5zp0hTXYPxCnAPRjlQiHxBE
x5ugYrxfbhLErheSzt+GBOoCM7/sPGXWIXMr1md5mK1ljBIpddt1KFV2YHnz3LgFE4tPTS2RSnp6
sPIJGdpJdCPbYWANsrSdCqMnwMM3L7Ffvf5eGkiFeQyw2xU8OSZnXtfvFHLTySq9c856ZBWzcN4k
DDaHxHO/0/E/cDHoTlWTYOBN9FMQ28RlxgoeAjklvmaJC1Yjkuoqw97ouIDkoH6wvm4OQllfjTFP
N7HIw8MQFvqKNdEphV1Jg889uknoIcjVvhdTOaANysVOk1Zz6jr8bJw3h7IvEjpioplbK/5GM1pU
urLbmrmkLoRF8iDrFM//UGHV9bLqSAmYoLyWh2E5Ej1SKO1OOMRdF9iGt00O+IoceyCAE2MBHk8G
aNYgp7wgf0Jl04OdZmIzC226mt5NHuEn0b0RMRJxvaOzbfruQCPCfLOK7xqcakcVw7llNXZkHv7G
MdNA8H1sqWrcksS7ipIqTatp2a4LtfEBPtKqxbK65jAllCWQ8mZ5AjsXkxsZ55e0NXd5kJkHGxwo
12g33E0l3LHQ77K1QeX1zogFPPW0YT6PrGsX5Fm7aWT01lBTvFg10DQrAOhIgSvapqEDm0phLEWH
OeyFwzyzRPV74sOU9DnFVKUwZNmo3cC0rMRcIEnb5nsZwd0ay+DBCPr7MPK9V6yISJRzTT8x7raw
VODpkjJz1hAG3uVSZ0qayuzgIRTcmk6KTs7qcNkk1TUjigCPjBmvhSqzrTDjcVMovDIt1jwV/ygG
eqxBQ3BO4lvd2csS72DRKFvnrf6baDTz4jQE0HZ1dT8MQ7MBeXU3cZSux9rtYKHTPk/m5nbop/pV
ZIekKcIzyM6Y5opGqqqtjXeF4w0P4RQT53wENjDcD439UpbiYptEpUhHbzedpx0Rd6hLG3sSQ07Q
XZwgvSe0TSOMgQVJUFnxNZu6t6kLd06fGN8h362yjKxxcqCMl4FLotfa0XNftzR+e3yqjVH9N3vn
lSSpsqXrqdwJ0IYWrxBEECojtXrBMquy0Foz+vtB7nOiTvXe1tbvbVVGOjJQ7riv9Yt3K+u3tZr+
kGUrYDwuP1SaEHnQtMQdwoGRnSlddtfp9Ejg62995FvcwpobeuYlXK80vwV+qez9mtqQlqFLZ6yx
41aPXYPYgwNaJ96ApVyGDEMH8QqynAyAzuixM8M/JS9k14AX6dWlj340bRqIb0R5oGUzWl86JbEk
xYegZIxA+pJMe1l7VQj4coZl7ZbInCsaygY+aX4SBkjHjjFcjDY5+COETRlqvCp3mJp2eIt20Led
plUj8nfih0UPSqtq7nFSvvYo+x46TY7vUUIxwdCZKh4wKyXBNBm8iGqqU1+DfNMHwaeKCD1pxvuA
5uImFPJf2SQ7msKQ3ExGoDyhlaGjBuASDjDt/ryYRTHUc8ijCNs+jaBqNolj5EN8MqeLMKGQXhST
jxu9NO/M5kmI4WNCnRX2pOAV0EyzYUOJbJGcIWffZKpxSNqJblrSydu2iCQSTuqWGp0DlKSi1uTy
fOEi5yOpq1pFfE/sjmJi2hrOgmZ6G7RjiEYSzewwqarTGmG5K/rqIUkNExD4WSGF74Hzxi80V7ff
8TWxuY8tetR1aU2XaWa4UAuoJCPc+jKVNdqjMsKwmMs3F2W45WsUnYTGeF1DMKmBNrgWypKXvClF
KpHDBRBUOC3VbVZHkoi9uGmCpNsJ9Reydynh1EG9zfv+p5bpRyv1B/SlRZD66aA5xqg9aE0uYPWl
AZuoJnoHUGN7S4LJX9aMWZURFlpS/uKy75QqespgjW8aQqaOosFuzkuNzlFPFGVYIByhL763Etam
ZpCIwG7bbJMpI+9OmOsXuRMXaYztONfRrgTEvUGqdt4KoV95cHQJ/xn0rBWlTO9lKX0y++jeGgN1
HwToyak9HRBd7LMtun/qtsi0m7ExuuOiXyneqIU/HbRS+eqAWJykTMPVIkaQ2AI9EYk1rxsCf06c
wecNEr5wET2VzRwhqFF1UuLA1aGD0YNxbErtHCZ9dowT/zLk4tY0Cu1jKM/yHJonJSOOlMWwT7R4
/om6ReBkYsf7VM8VHvWRT5+7+FrB8P5ofual3rzYxKpiO9RMfydykW5Ihb/ow7TR5CdtHIdfM7px
EyMmwHGQOnvpkw5XdGln1IKUekQhzyxuez0i2FikyjYugKcm1GaHaDPyBl19LgbzhJRmfk/cVnak
SMcE3Ayf2rhCkjIVQA9EmnkCcPSGWH19rAI4Ep2hRm6d+jKmlSkOoFUD4sEcSX3U+kn3dWcSMzBJ
cXH0+04ks22R27eC8HEiJQFUF3xIXkgOmtPaBlRx5zWidJrTUj37wKJxIMfD+QH9gHKvhXWAciCk
4DX0GAfVbAvtrZyMROmxL9iqbfxaMRg+xbrw3PvkX0wwn8cgKS9NtIAXUdOTFZKe+SAFh8G6L43Y
OK6TVFB555rsPjV8BeSm+oVGcQxwGPScjXDQxxTf0EsuTnmijy9JZIA7DfEMCqE35In1WKrWQ0pF
wIXTcnVkA6jVCcG4MSXElYTtBSRcc5FLc4fbZkob74pITRDoVVzDSn9VVi+6RjnzIWvKs5JkaKe3
TbufZqREwiLEOhnMv5QIpyrt0qdojJO7+lNuql0eFckTX2fI+1go23W1UwU5fhBB1ruZNJGyQQ3q
bEmICc5JsxsbmKh9g0zAGluQ6nuGKIInDmW0myMQhiH5D9GsI0/8OYZCeKx6WvtEER7yljm5wyS6
lazzlCV7oUA8tBJgsEOAe4+qznSlrKZGmRXmhyZR3ggr+4FOraHmowfHgRhWKCtOIlcOAZvIm2Lk
FjV0ID0QIsCFpozYUmaaTq/nOWZErb4R/OpBbNDKH6Rw24aKcZ8b005pweoVpnST5cl7Oy8Imr5s
7vPEILo2oJ7IWO1YFpq5j3MChVKE/1klhDvcAsVLmBfP3ILSVWe64JMi3Sohl58v6mWA27Mtvg+6
0+WI8Cj0iHdgdGtEqLdlOBZA9nT5NKXCpzAgz5+b5bw1ijrfltFzizOHh5buhJua3hNYjc5+noRO
gHvNKTWD0kavLLupk0+ryDeRKePRR2tqL1pfMH6Cc5m0g5vLSrzVJMyccj0qNtoIiUMYJOVV6wkO
J+1LUmBQkzbCo1K25U0T0G4ZquTvqlpCm8qa72r0g2/98VdOUt7tQ0YXhHymWz3048uYoABj5K+1
WDYHLHQqoHkiMJpo7sHI5u25y0vZ7TXGD7KJdmWvnSEdaWfdSn5kQZXuC3MSLiT7H6yU1AfhuvoG
NWtT9O2ZYNAD3xxkV6rMODay6yN0hFlmJ3i9dU/cO3kQhF/p1BY7coaI7SxDnaFMTiORkXMqpiBx
goi3DRnak54ol1gtiguGyNlN2jx9z8g97wWQ7EXs3zjqam4cBWVR4coRc41UlZvM4OwxkgdeEino
T0qLvHzfTUiu1rPhrYQLeaAHJTeMKEkVFTtTBN4Y6+ap6klZyQGs62GKX7qBSJ4oibcFCasm7HQ3
HSvBMUqpJhIle+tIkUsA9RsLntG0PN+Y9t7UWgC2urGTo7lzDHHyGaMTvBvj8VYLGHEG/l0dSghk
NAzLfHNC3FZOXSx8RxfM767gYTn0aaQN6FDjrM/Vx5zF/XbsgHBUgaRv1Tp5C5b2xDAQsKla4S5o
+hh8+jR64BhxXOqNRaCuWqxL71IcAM7kDYRdNYwhaQ7SjmXDZ3+wwOyppU0Six5rTrcYSAxK0R0f
B4Jdpi3Av8DhGBWcvimOoqATfOI7XCFkJYdG7sZ+sxhnWm5TApvre/hmXBOYxLbfmR0BOej4z33B
sKwafhDATLxJnaCWD5npSGWNdnAEnF+RW/ROBulYinN8YZxcMhSINCQfNXIReVlAFkVxrW61xQqt
7Yl0E2P1NGOYHtVYje8CmqwASdZeNKaHodHYQoxMcGWS05dL9yySXH+WTwQXIBrFAimSYjIRg+3A
5UChmaRQfjQUrhQIb6bixZwphHkxyvrSEdDDM9nob/KhRPBF3SRCpL8rcBQNfXSMTmlpmJCVlpbG
Ez/1zhN5bkIlO3U56XT+sMSq46j25MIgfpcde9B8sGhDDYz0Qp+MCBGSxMIWtYpv0aNNHX0k1Nu0
cXsogVuQ09RvSrONNjMDrlOtyy++/j4GevvMw3qKBnNYpOUGW1M60AX6yLhTDNVtqMpPvVJ8qnI1
3GB7KGdWw/iZAVDpW/Q/9Ox+DiEkj/UOHZryTTbw6ciih0weclfo9PZ2LrK9WsVOgQyfs2bmkpSq
jkaw6aFqwdOTI6SrEHS4kdX4aEyPnQoAfSpSiwYynS5FOALQ0lHJNhUuEq1duVA8gZHSKVU/BeC4
u6ALNiQlKj6bnbEhgxk4uBaGx7YQaTmkxH/OwhZbTNgjaOGQJkZmG5GYiGhIAII5ndVg02B2uMsz
QrDtcOymfrh9DAArHTUsF7L4ma5Thc0C1qaYWYtup8+e6SukSgRd2ct59gRUGtszdRyOaN24IyIl
h25IqnMNYGVnmfOnoQT5UZSV7LiWCq3M0dqWnoOqLre+UsyHQGWylkbkIecRv7AuTpuzIRDY1iHa
tho4gVryJ0eWgY2ZUQByuivuB+hDZJJ5zHkfAkuMLdEujBy+QjJLj1Md1E5lQGOvA1NFmDQczzXp
+5VelpNefZjjH4tWUqX6+lvDeCW0pLdydaNKo/JoIPZmt0g8lrpgHJVkIRVgCo6iy3yW+3a4U+J3
YInaA9JoO3WyegBm2KBnx6Jsuo1UyLKTtL+KKHsN6fnvSD8Q1QW9zkd5Nrb0bQ+kzOh/ZdEhCsZX
Vcxo5kI0XCxsgnBoij9WfMQY4ETnD1GF++4Q2CClQZcP6JFVplnuzLB/xEREPgkhLSVhqI+OE4nB
6tmgKX5J7eJ3rlGNa1Ff8CrtsVfV50zCFckHQxbExY84mpHA8IXNJGvSQZu1s+qj5dKgdL/HhmIT
RxMDQ7M/1qSLjpafnUq8jDZDCY1XLeh1Ky1WHKWF+LCmPAXw3g90k1BsIctN9JSvQ4twyjdEtpZv
onJStojUVYdcMEvSgWmLiW3WOCU8Ohd8t7ltMqIn0aAIzpSH5JLLxy41cUMxaSVy0Yd4TnbKifMJ
7/cOc85mJGBeY2JKVgexzr5OYrfJup7UXqHdRdivg0/FWuoMBtJ/UpqKZDytvYNyXWVHRkpsNJ8+
gIZXCP8dAkHAAr3iU6PIghs1IgLNqfGVVeCi+G7uMjIvWddgPouaGKxLYrqzpvEdmAoPYNXgoYVD
3I3Ac9V7yiCKnpB9QnQpdn0RXUICsjbMksZrGt1tcDhKsH79MXj4p2H1M3T3mAtckFqvN7UmpJuh
I/6JsISO202vbMLEkhYxdOlS9e05VqEtZ8VrRkjNhk5k0L7ggyWXBjZIPqM8A9DEZOWV61lpC+9F
N8btGFgjiL4sPY9592OMJeKSfrJXJuOpkkiRVEYi2KMawxZHIsVtS42AKulKetLyRjct6cwA5a72
pfpQavVbgM65XDTZbavJWyUagnNjSrcTxtsEalN/Q0M4HcIAQr2Yi+TDyD8x/lswj8ONoCLFWc/N
/conaFXpEYAnNqct/SJVxeqxLnpvzvXnVjVShtbGBEtF+KkhceVlYVK5wmThH+cP0PTIOjk6iven
vG0/grpqj1E/LQBS7Zv4/H+KKP+TIoqqy9BM/1kR5an9CP9DC+V7h39poYhom8BjNCG3S5oM5fKq
hbLYiOiijIWgqFpI1yCT8i9BFPm/yC2RBNZFS1/0Sn6zDjHQSoGMJy5caDxFkFH5X1iH4PD4n1xl
Tk3FNGSRC8CBSLZ05Q/+fUF8J6RrM511SUCxl/QtBJiFV/FbUTc60Pcr5eK7+OcGakqS1zbI/jfJ
jB6yAbmKoAN9xaLd5QYhW32w6NZpw7Yr1FMwERzIJ+E2NKTBqztYnTX8AtVXTUQU5l9jIUS3qFrX
DopPEdpBSbwtakF3BHUOF7gFFpr4SO6IhRAnHbrDEMZvoUB6XIoNcqJD5JXqotk5jHRiOqgrBqpS
loq+alrpySYDP0iKf5GWXa/EzKy8uKxFpMLN+WEtqtmc9kdzLga4Um0D9qfEsGpdtbbk37fit8Os
q367S+tW60JRN3dRM0u7Lg6XUfvCgQDDq/eva9HvhpR0Svio/ZshsS5PFuyzmKNPeeVKXJepQ4sA
/romVf1/FdVVG3ndal217n6dXZddfyZfd1zn/1vx+kt/9+vrsutxkfbU9hPZu3276I+Ki7T/WuqX
2bV0XdEs2qXX2bUUaCWUlbV43eV6mHWXdTZM09ARIyKxf7cxNCqiZH8e8XvpursWoP9PuILzY4SF
cnb4fbJ/nNP199Zj/fFT6ywcCtLDsgpS4d/XQx4IXdl1nmGa7ORw0+xvekJ+JSkMaszbuRIN0gUB
rGfVIaUP8c2w+N7wykVYN/k+xlpc91tXX2d/W/3NjegW5drv4rrVH4dbZ/959foTv50lX0K6cYtu
JfbuOfjdhQSykkPWLatAAD9pIXiyISPR29/zsHb/2mjdfJ2dBXyDh/t113XB9UjIPnKQdT5dDr+W
rnvmK/vjuo/JgAMiIOY6dYgIWSlUh1ZCDtbWrsXOz+tDhhEZrsisH4lhb0oQiUTnGDVoUqKg1kbI
ZhCwQQFVmWF0t5dyuFaraUUeNSdj6oWt0QrkrKMRoAnJddtcIPLfRWnRa9W4m4ktrvrga3FdGrbG
UcUGb7fOrZN1x3W76+xvh1wXrqvXDa/7rct8GefrIobSWgWzSXOcFZ+M18PN7NfHuSsUWgqMLXS4
tkijt+/m0oivE6UZadTRuGeKZld5IOSGsVpRo5TfjQNRzWg8qCRvvHwJ/EwVaNXqsdBSeFRXpsMy
kswaVOL/DcO/Qu2vy3JdKTcFoRp71UtHoyMnaF3FNOy18qLGFTLW6BV5YV0puyAcRvpETFJdqrbk
gR6BGQ/gHIJGPPi9/4g1+l0TgScv8R1EDbxWgGpX0WadzRBGVluuQu672AESOx8ImbaZHUGvJV8C
W3ZVZC8XmwCjxhgysNAGjipY/N2zpvQfitlJ26wJqmOUA6G0mjpxYL7yhRAVfzvioe2npqOXBKGr
am5AplbNQROMv0qNWaueIXeEAGmjzagO0dttiBUs/JZVp/2b07IWrwujXiS1Es7kwaBXXeH/19m1
BCtO2ioZqoVLRVonSQgNy8ilPer4U2aHukjGObhUIpEavdbLjVAOVIEpw5cLdGsDMhQDxLq7ldG9
+H4RleWNvb5+a2ldVqX1ZBu9ig6yIR6Fokh3pgnFkJEL11wvvi/X+bUEnhLldFwkJs9U0o1g9OMh
KY3lCSt47uV5CHhpnQ9NVpEl5KkMcu/kqtGioe53FWhYcoSdOaDZC+dmPHwX22oxvJf34TwT+qnV
Q1CbaEiXIvnbgAoY5hYSJxiKrZMKQ90BUw0CuABUoF0AGIe/E5k5hoCtAhqcITZ6VHhywnwbIak7
0BIRNuojT5rumng7PUDqVcJ98zCChdphuQriIcqd+Tn1hF9FuAsUgN0OlDxexeRnFNvJLaIuZfBK
fruEoC56U/fq/lDKmwr32caDDiuG4FRlh+xp5MoNdmPEqQ0vN51ovgnEW2lyK/Vn53/0RMcyJ64d
hWh9TsBw0z4PeGoJrhh+ZMoJZRHMps3x2JleGmzDfAMPSy9ew2mfzV8yQq4aEZbwEKHchXE5IHgB
6iJiXU5PAHpQn1CvUIGBK8c+eDG+0CWetCcNca/ORealjs+F/hwquyo9kZ0w4VVPgNdOeXiuxX0p
eib2Wq0LlEENdzNOb127KZVdw+2UBViMqg1tMEVptkI0YS+YjoKhzq8RyKohg4rsXoF5SrPLEX2g
sJmd5dtQxBb+NJn3ebobuhe4X9B9b8v2p97vCJofDQjGpW32O5znCWkb6LuCE4O9jb4aONU2OwTJ
vUEOSIVicRP0B930mszxTU/5GIj65cVO7A5lspeTU9bse6gD4k2IgUmPlpGbKo+R8oyEZnY7YfUB
Ws0C6Wm3v2SMJ17rZzDyo+gpv4ALSfTXLgz8mo2QQq9w9dCNfLuwdtDC+uf4CFRjuATRRnpqz9FG
Md2AoTnGztg/kobR96OyQ6UZ5rpWf7XQWdJjUJxNgLERhnFbfT6Z8mc8gxQ4zCi8NPNJtO4KYQPe
1qx34XyojdukOyKm0c/UC7BAaQxs71cRPKvNOeA9OpK4537Hsy0Cb+PaMLQmhE//fUMbJvCajuEB
kYZAccmXq/1uLo8abpq2qv0MZxc4M0JmZnuQfhX1XZ7sS6wWxOWGcZ/QUkLRBnX0jWx4FUkRwYXM
rVSO3tscrH0vuqM2OohoFPmWmMRiLmo5eQzVxs3BC6JIaAIi9KRxI57Ke01wJfXRSg+z6Kmgh/dZ
6/lAMBtSIcd0dpeRf3syhtlu6k2J7xoD8dOcTLY7vo9P5MIByVtuqt218n4IBSLHpwUSG2/HHZcJ
lB/4ote1e7w4EZSQvuJ3HYPffsQMZCeLm0G+H7KToW/FR5lYN9j3/BwZl+hVQ95s3un9YYmRw2V8
s1CnpioEu2zxoCPzEd3PZBRnos7U2jreQwSHnQsEdAujzpicNAMweZQRwdZsX4IAcKCMgQmRsw7J
F+EU159ttgM9a8fSY2de2pTwrodS2Yyqxc+S1PwTYCvNVW4AZ/r4VvNttmy/PoS+W6rb4Q2PMlID
MTghckbZjmFR8bpoQ9Nwot+kb0Sw39B9hV0cOla64Z7f8DIbZ+tGOWa73CsaFyU8yAlmZyOUboPC
CxTcpMAVQjYGt+T27RMDJwUy17F71ZTXqvMM4JZedw/JHaE41JM4r9kG2mGn5k1d7jgnv9mZ2QkR
CV2xMcJ5Kl8aABvRTrGOCHh0ri/icf4ATKhFs5mmWBpO/XDSxW342UU3M9zsbi98pDyuqhXBXO2a
6Ka3rZqMX+xET/lLdoYyf1EfBbed78NoO0OCqN4VBQDOBrE1G30dTXLFeIPGg5KepfEkqAQ7sYCz
s/IJVEVlugbBu/Sux4QAmYS7CA8NaK6iXZf2lHrtrfUC8NX6UTwbR9yURw91+geib6h0B3fzMUHH
X3LHF2tReduJOVgEtzeJ2TvAdeNXUTnosItJUSIODHeUF8OPHBxvcT0U6AVT+06l8AiVt5sf1Rkj
obuBQWnzYYmnFjwXvojwzTUeMsQdWwNGhK3dTHjx4RG62jQfTBMNo9aJ4kOXugapw+4hiH8N01uP
ESXjSTsKXzLYhwTF5ODS4/YgMiNuFVTCUrzP78UZJRggQAiYez0tS3SAgBJVQApOknBskh13CEZM
jR8CMcERGxAb1f2mAl5kz5Qlu/9pfnCWl/A1Uo8cPTkyoAmRb+xtIPTho+5Uu+G+wLNO3sytmwNJ
7nAr2UFxqdxqtNtPCY2IXVgT8ds8grDQHf0gOwD/toZDVf+hxU75Uk4b/TZx6716pyTbeRtv8iPZ
x9pV3n2vXfIJjuHyphluMjjiz5Lm4Dl4jCNHfABwSQTehvdFZQhfRijCvmfhTfCk3po/Sy84B+ev
+qWDSXMTt1ioQAgiwuqgAvXEjOCiGmVr981mdHwvc7inNhIbdrjV7n/YX6Xb/Wi2+mYfirZ8q9zk
nnwLTAUSRvKkDkuNyV/iF3R1pMyuX7R78q0KUC0VVXPXf9RL/F3cEFt47D2LbdPvdVQidkqx8W99
w+1lWJtoEO0Q28GNTgOCbdjB6GCETBeq2LT9NhhcoJh2Fnph6xTvza68RO4I60vEi+ae4VIBDQ4X
7Xo7udFB3fQOPn8ywX912+c3CJhAdpE2nyTpHZwcZBeUkfSyJ749vPuBo5yAo3oGiMAb4Yf4DGOz
j+zmA6Cjmx2KO0Chd+JTcEigAvJJsCHY+fFN39rFE+lYzmoX3ZlvUGlYJ71kCQQ5h9QHZ429OqFh
Yqf7wmGkFaJkHTgsi+x4E93hZE6C1eC2g7xf3jMWiE/Soxw4/YP8jOPCJt/2t9qJ1GN/mxx1R9nw
sm+xD1W5aY52Qu39pr+t9/7uHeOt+TSfqhtlC6U+8HCdOFmhe6Z6ZzOVjVm8G2usQflm2NuZDsKU
P7AF1p02I52Ttg3f2r3Wc+GTax78w3vzMZ6yG2wWcfLa0fs4gTs8heQBtw33MXEEN92QubM7Oz77
DkpTm3yDJvzW2kIau233Ogmzx+SmfBReo3uizh/xo2XHj4Yt/qqecfvawwDGss5u34IXHejaxnrE
rFc3aAI2TLPWRthsy1fjhZaMV4c7DM8lBUnv8MZCNqINH27n+xommlPukxvB0zbGSXvE43TjOzl0
v9yJtsabwL7tJjzrtTO/oTnrjDZuOI6FQhk5lTdB8cAs83F5y7iqXbCjU7JPj7wOz/Fjexp+JTfm
rj9VHym9HiJfr+Kv1+wmup9c/1f4lv/MPJE7QRujHbVjdyaVCwWC9vMBOS3Z2Xbv4lN0p2MuS9ti
N1SqyH4UvzAwh6AyOtMTALjRfrQ+u/dW5skmx+ou88wP9al+m25oCGkg1Y/6Lf6hOsPNIsP1kByT
o/wEpvW2ulOfkGZ1uKk7+czUmTcCP/BZJg6tz7Zx0CHBP/1keLqDleTr8tJ5wssIygoCBdGK1q7e
UcDqziBgWDja2Z3k5Rc+iYfqi3e1eELfYI8/+LZ5mo8BbUz7AoKqOPN1Sr7W9759iS8hhAq+LtSi
zXjMeF7xhuxPqx8A1WOsi9wf+Xbqc/QFbrt9YR2VKeo2OO6ajFG4NarNboBadMEu+GZ8zp/xg+A7
ceL4A8I5WygU6rTT0G43qSbCp4hmFM2oth33ECOoLbf6AX2Q/cgDmW7Gn/Ub+WkE+ra87/njQJf8
B6nDySmehcu8BcjrkVjsYsnDQU+EUfma7MCc7qP96PIt7qstUnIH4aycwSO6xn32BWFbazah9ROS
MtlB5GAgKN0mL6ZBum0b3k338A0v86mb7pJzfaRLocHMbWzxDeyL23v+7Vd0N3CrR2cRM5o3A13l
Q3yJ7uaXcW0A11YCGDKNSoU2ylPxhTU9jYpoa59kq/hPIheMXsRn8HMAWeKoz+0+34yLHJ/50V6q
g/WJoI0gOMM9+hfmB6X6LXzVTv2FpDtnPZ+C2Gnu0d7osIVCzuLBeBGf6ksClWreZXdL/+Bd+qze
OUUsuSJtU33102lGVNXuP2ce44IYWRrjRYIjtIczCjSbyUV9s7anw+R+9h49PMaa93jbbgI7oK0A
yOPWF9pSPpPvc3YGYdI8pReavPQynLmviSc6JHSOXWBLF/kQUkPpAjnSu7hPgdieAEbsqfggLiyn
dKtN7o00N/rOuog7dPG8tt1oj8FLvS03EwhyO6QZew68z3BTutpuDPmmjXfQEOyCD1584bzHykXc
k/oybhmNvVR8cT6Nn/MbnivaTwjtF5Nvd7y1bvKX8qjv22PYONY9Th6D4XaxyydNvqU7SByGl/Zp
9BSa53oPInYjHKUHSGA7eqgceXdrbrR7+hTDl7lcfXDoj8Vu9rqvnnbCy7zGqRzJi7fxQ3SX3GnH
fDvcY3/iSC/YJ1FbR4B3Tz0184466z8TW+QBql8Kuu2RKz5PH9NHeQuh9z67aU/weG6MHwg/PRoP
0qVOnXnvHyAV3Zh3SIhs4rfPeCPcj8ee6qx4yz99BLwMsNzRn+WP9FbQkG6zh9SrGrvtHeFVxN0i
shO6UOCG7FczPPOlEZ8b/4Q7DP3ig35IXIRpCO/uGS/cxVvphm4mb638ZEl2SsbRLoY9iiEHdW/N
mzzeynBijC88YkAi3CX6xFNETdV4bB8tktIHSAITmNbH4t564SQ+gx0d/BgUz6pFkfR0rPB+h/+S
Mj5aI26rJsSqDrFOvpdBP0JgWydWQPJg9UxcS9ISolpL39EoU+qQtY/vGIUQhFqFKNbJKkRxnV1L
wYRjFggo1VmjUOv5mGKKb7CFrp0hPSTDPO5DUuMVckd7BX6F1DbGXoIKmvfRsRHee4I5ErKRpFTc
qpfB8YlFgEoy9whxC+zpPclICrBWwUUmJr/D440B8DJh6KKDIwIVj9pFvYTy1lLTAMiYlWEjw2I+
NPES1ZfSJa9QNwBE12LSimBgwoHmMsWgPkf6S45MIpjmU2DWQJYDNGiHPL+HEaYh1bGIbs0x+aRJ
qW5rldhgBAX2IC2LRoTPD2EIjqmdkk+p1Ym+yNDTQnrU5RiQoEIxjk555mAtdJ5KnW7QcsZEtcgI
iDHsDw3jVtDf4AbHubiRFYUGtxJQAzY9UBspDSfnpARofGoF1HHDIJU/ZY626Ja1xpIeWYvdiBZg
EaklrekS0l1jvGtcdy3BESRZN1TVMfOBy8QK4e918nfeiSUcNK8OA9gdE27Q3eKM2C6yZ/2qffZv
80SxJHDVD4zA1jjoOinRW5bdtYjkx13bwT9Y47LfsVoZ4yTGaxFTjEQFLypxe4XEQcRzdYr9d0lb
7GLXZevkj9lp2W7dLVkNZzOsZ6FXEehuvhKx+RJHE0w/HrXJ4laLYDXfCgxspcXJloR62pZc12rK
N1lifagkcKExFriZvx+6AEfcDm/canHJLZcsDmDX6ruUmNZxXlx143nEhguilesv1r1Z1Rn9UVK6
Swd8ctsL+PDOMupuFVF1nob+bMgw0b7n1hWWiFtqFBCz/23hut/3/FrsR9fKjfKozMRcUUrks0IQ
uV3thRtkTMmNreV18TrJyVUeQFijAbNsus5e11aNT8QVgaw/ln8fRelqDFCvq/QhvzM7ABQF2CEH
/C44uEnUzpFFFhTc45QQZegBo6o6t5c66C++24KKJzNiJW/F4tKMc8/+um4tBYtCjbmaaK87KKvt
87pqnVTyYgutLg7RBbzBzbrRuhPRa9ShpDWNuPzeuFp1fx/quvR7ft1h3XU9aLwag6/F6/G+t1wX
Xne/7vN9+D83HxdP7bruH/7YZf3BwcCNe1h8ua+HuW7355n9Nv+3Z3b96WpxD5exEf/eZT3kb2f/
29V9F9c9/es9/u2XvovrBt8XaC2u56AJ8T9fnt96Jv94T9ZfNpoIUa51699++Xqdf1zMuuF/O4Pr
T8zvc6s+kaZ7g0WGjtzS+IMj+mvyx7I/Ztft/lhGDoC41h+Hkdak1XXztXTdZj1EsWofXbe5rv67
ZX/+zHqIPw77vY2hzPct+bZtt1yfuUpFBfFU7Komxt2UvCaufkyWtX/MGmuGE2/bv9aYa1Z13fy7
uG5fEGuSTQ0O1N8cYt1inVwP8/0r17P5x/3+OLF/PMy63fWX1uNdl41LFmwF1Pwf9uh/wB7Jii6D
F/pn7NENKdrw/20+kqL9+B2D9NeOf2GQLP2/NF2xNEOWVEVDeRJ173/5MYlgkFTgayLIIIM/oH/+
hUECuCSKusVqUQbCZGAwcTVlwgtHVAx2MxVZVP53pkyGAtLpP9ToLUOFvavInOFiQKX8YVUDOqps
AKHLJxgESxdunaQt3g1OS3Q+Eg2ZFpFeEAic4gAhkmHWdX5d2IpBZvfo7W+axdJ8WvPOSz8mU6V9
MVvgLdIaqZxkmBYZqg6pZhhNpO2NJR9aJ+Qx4K5cvl/mpbIMeExkXqT0iIugzbXANNDArHJvxXSu
8xpKbcpIZ7ULsmBfWYMN0Ok+74ljzWH2jPPgezgp92KQil7e32B0OJOwjFx9krS93y/2AISOYuya
9Kp8QlnlMROH7gSlGvw4H9YkEm19SsptHJoS6UszdwLVvBui+AilluQD5C07QZcM0D+oaZ4edtUq
QGsp2wCxKhy0rZecV/VDKWglZd24ReTntTKT+6YK7iaxfUm1ytjIWlVyhTGx7RmiVQZMSogipGc1
/1TliMW0kfVLHxEUoWM9ajF8PzLsdl62Z6uDbZcNZ7UlwSPM2gvE8ouW5HeSEiFVoJNMHrK7/8/e
eSw5rmxZ9lfKelx4Bjh0mfWEWoTO0BNYRmSmQ2vhwNf3AuK+x6zsW11W857QQDDIICHdz9l77bwE
qyFAVUz6A2P5Yud1771PDcq0BMxl5g2Zgks5f2AbNi/KDk9WBMUQ9fLKzjKqzoOCmyr9cQdL39+7
tppW0LhI9WHsrmEFCwpMwyCTrNi8Ctv8vZRsVQVFYA3MmwmRMZ3DqH4rPe8xGKtvRlXfeY375IfG
c+O5tJaH+OBnDqangO0e04Ko7gUALo0aSWKR26rK8zDUMRiN6kfVmmpVmPmPWWCNkYeU7IDeW470
afjEOPyJlJn+YtfuZAKQPt9OTXoKGsCZMgIvDPNfjxA8B8EqcZ1jrVtq1ZDxsepzG0uuVf0SAmQy
nCgSiDsoHPLed8Vt2ho/7ZS9lZaPWU83vs1Reoah/SsDlm/HzplgZ2olbqtWzkBDaOJHazHVxdRg
W7odB14dElVT0eYHYMNcGws4xd+oguQ/DP5HiRl6Uw/1bZ6/DjqCPp+IBYJLyRQDCPbNeEkEm8o3
aF31Fq20PrgylU+XJXkodWTAuncvDSpP6YyUEVN6F6XHfNAg4lGYzmBsudgweyJzzIlyqxXB6p29
srDvfkyGugE/Qo+tjW87j/I2Pu5w3dm808iwJ0Flq/TkGT38i5n7Ny0+5nWnzzQFzV7huKKyWYof
Vqvfad3JRQm0JhNnWpdefMDOm6wtLyw4INDRl+WTPTg/OuLGNwmAZa2nzBbW6TckmtMOBhWzdXVr
enhmi6GocP9FJ43UkKqiNgvv9C53g5L0luDGpreSyeSl8jGzd8kBF7+11kdzb4gIllj7SGBWsgYV
sLXQQjB5hwGUO+lzSUwL9dDM0WoMa/GAxjc+1N8G8lXQK2OSkDrwO/vaBuhCHAx1wcGW960yz/iP
z0Rc2WxUPRc6IApBRns5/uIfvGWRdaeFFfj0OvqwMnXEr4qfqv4WOPEHy9RgB+fgaRri4Zjve8R7
nxDkHF9FlXygp9aDce8LIqHm3wM9mB0lKA+bVqLIxcxA7BNTkY0hNvg8vm0MGD2y+hW32kFSLvKp
sdf6gy+pwLYG5zTknrsuvE5revVR2tw7ZvQ8WP1OayCHVW13HLTBQTY13Il8fAAVlHKX4PCK33vT
i1dZ4/xqPJxEU5uUK6mps5Pq3/yYg1nYZkWc6/BTt28Cfzwo6d0CVP4ZGMpYlenw0Jo18Jq8fTQK
ECHWCFXZZy4H3cHZehO3lLALvvVh/9mYxYNe9u8KmQqN4PzGAs+7bqEu8ss3nmsBgMqPQ4zBxe2y
75qqn4wB1Ziwngomio01eeukWlVGTu8k1R8CbgLY5X8ZgsrrgLEyin8prCAAO3aaKNstJgK4x61F
DbtYuZG/YV5DV8qk6FhBpS9utCqiSmFjb+/yJ52PF54bb3XozavE1A9p5mzroNtXoEw/nZhrRRfe
xZ79OY0WBPXQ40Oi6Nr30nFrw3dYT4SMrlqyT6PeOss0PySx9RJE+k93dhAVlrYNJyAXoeVeBaLf
+Xha3NHATwCgAuHVWekE9uB/5juVaz1TkOzS7+Gwo1LzoAdEe2TtFTA3lWR3VhbAcSTJlL60va07
/xQV1loQLZ2m+X3apz9lPMc7N/XO79V3z1T6xlP4iytjHc1n12zKhUYT4wgJf06gV/sBXnbQ0hSH
LbcZwAaY2rvTUCZOGh9VAnN9OSDdS8DmMV658fLgs8/hqzSE3gEa+2iFfFYqepCgcos+zlZtV5kH
vBGINF39NQ9ab2ebAEDwrR1VhRnadfsjGYNkzCR3Y8hwYqAz53KRz7VgE+Jc0O3pwci6cVXFPTqO
al076APaxLrWc+VtSIzbD7FzwJ22q2z3Rak6xG/XHX1RGvsGHxF1zHEnlXjDhIY2ozE/MrO+77G5
yCje+9lrHkKvG9VPX7VbLXOv08F8Kg37W47pceWq7i2GNr+fvOHUEBvUdVTtCyLqKvjB86Xh2PoH
A4zxWqni3izEA6Lps+e34dykpBqUEDzh3BmCPqjgj7z80a/8XVMm360BzY4Txc8l9SnywMxV6WRU
7/Ru49ol1ztlI+tzq32RU4zPJrgIuc1xg8VjXQeUTQl4DcESVK82LCDolawvdY7cPBjnTGSxHgqd
uxtHiGnVe5mDmCutk6Nbp96Ze1nR9OSr7FzDjWePv0UGuNd4cn6Eidg7bkVhetA+fMulwWbf2nHo
H4eEPkVKYa+p0vd2sPV9UcaQF8x9n9D60PVE3w2YUPeWTwZTZJOv1YliVUY53VlOcServptW/AjV
FCVpXf00SROjk/hkJrpPSXgIUV+lV2XLeCgo4Kfo5lPRc7qGpfdMz8cuvaeod0LavsFLkiARwnL+
Jrz0doQXspFF/OBkwc88x0em+Qyf3Hja1OMLYlfQXxY9IqhHrTa0KzNTH2ZZwl2S+k1pfkwFbI8h
fTT8ksb3W3bTWyZjAYOuTp1yRcys5hFHdIwARX/RNMxvJhZoEDly1ze8RS9I1ShJCzXpwOt9S/ZH
i8beUvjvu4GOgJOtM3OubZSftn9n+vr7YHs/mrDg9GmGqwR88cq34usxRANUFE+BH8K0D/W7xqWr
FU/oSUyEOaJ1hhWQxA0Z8PBrPQq4pI5Z6bHTaW2pRL6lZvIRY9ICFHYTmvFDK+IbI9Cv3ZFGTo5v
3WyMVdtkG2BIHIgCQ6kTKmLk6dFlU/Vt8sz3XHPOhW2TJJGm37qUmDuD39goyi+Rtsvi4W4oJKQc
RYhTEp4xI3PdpVPD5W+j5WhIBB18zUHf4ROAk0fqFYgCzdu2vAsYWPNTunA1OnW7IXhr5YfytrDF
sFLY+QSQmORHbhgtcSknmbnctLzxM57jnaSrQWXL051Hv3Js7DMjcg0CIM6vYjef59UQPEYNvDSv
JWwtCKNr3SeFaAphAbr9/YwDXJM8wv8O04dAQwDgt3TrdBtZJKyI7xJXgONNDFPyAIj8SOSo1RQv
CfjanVN95o31gEZarBDFf1fe8OqG/Y+xa3+KCV2QVnxEPnqwUmdbYeV+6IDiItDITrXf73vYBwcj
6B4Mke1He7gy0M4Q0Yg8QtbvhMoiIrRBUBf7hD5mE8eHOHJfRZydg6r6FbbcYkcjfR8EjR4DfyfV
stUkknujQ5bm1d5n2NI50fPh2gBy5hu9i5Xf+QBmtg7whBBbNN/wFGL9n0VHerocakg/TnYkfEzs
R73i9t99swrvw4yDkHEvzehDoeZ6pOEiwNDJAhq6xoXkSVDekD2YoLX94H4o8SDKAapPDOU2pGUb
gdl1k+qecAoEc/6MloO7YcdPysofRym5/a8DOJT0aSfJZMMH0KujEtJi68yAYFd3WN0qWx0jb7IA
EYvbKXRv8ZpBZwBTCb8Cwo1iEtSAS/SyXU8CZ1UMkFiHEGlPAWMTnZ3uf1pyfGjM1MbzUt2Ng/Gs
l95bUMZXWuxwfSHGG92jt3EASKSNw8E7ZOtBE8c+4pxqE+fH2Bj3iebta0UOSTKRGwIZdFX5z8II
5K5ovJgYMF1f6651W5sRXkzjGefw1vHsfRUgh+uH7BC7Ga5IMNiWTWNkHtWiZBucmBtghClYi667
pg530HVRNhe0+EauUciivVXwFgxGe5zth4acvaOPGr6nTe7S1m5Gj5ZbdgX/wF0FmftkWuGzF6BZ
H9ybku0qy27dFulPkIp7o+rhf71Yov8ZhcEPOQ2vvkuvN3SepcV42/dOzL/vrNL9VcEthd+lNm4E
KXVO0WgYIYU+miDD/oxFfjRQftXRrTK4X8oAc37h97iA9tToD5VgsAAlkKiCYSy2kYNCCcz1Y1PR
U4kde50QhLLy9QqJBBnpFPdjTk5Fi1KFb2F9ayWI2mTJbd7Xwqs2Sh4EWuKtP4Y/Yw+ijny0ue8J
Z/vZzbVMZUVofFHJXbTxsBcoMyzP49lG4ThGtF2eZlm1D0uOdTURxnjIaZvJYKRFOpcAl06bL2Fi
IVdviX/Y+mX5Y3lfqqRYlXUlN78h75c+GqDueGs7NZKcWaW/rFOl6PaxpsJx3XflaXnBm4seXxB8
WExqq4v6ezCvWx4GzrSuzhuk4w4Co6yCAupNFWbEMfTQEs72B+lHlBRCXb73AykNfzHxrTjbtUnz
rZ9rnMRZ3A5dr3ZfJgB7iJKjjQAO+hR9C3dEJRFGIMX+9Wvz+XfZdiM3+lwSXjIAlqVyqfIui/4c
ugCBKDiYHLT+3EnybQtTxmI3WJ4XGnCnBHSBoVXcvAfwlMvPgn9BSt5vi8tfu6MXTZy1dJm+FucO
pQNHA1csX0I1DcKwZh7WvUxKnJYt97WVIg0k4GySWDbpslWSlnt+M1tgLtt/eceyJ5Z1X4fD8nx5
MFMfd3UXHirLJ5ite1h2fOTOZphl01yOhuWVWmHOroA5IxJjUyxf8sul0cpCMNqm3DHa1Uermq3X
pEht5+0L9KKftppl7jI/sDnqKIHk7VGaITDLAmGKGB+4wP7VCM5i9KYopXaS4Bu0WcyBDnJqMNxQ
2in+r3/823dYFt3URLshQkKS56/4tfeiEIl9TsIV2FUOjqXN3NVaARTO3KiHNE2ir42rKPehkryc
NZ5wMcEvG+/PLWhW4Q2R0Z42NTsToCX5a174rnWZvr1sYeEhyXW9nHscO3T5SoXe32X1ACBj/i59
UN2mzqTvSt3uySHJONEHoe2+/nQ+rZd3Lp/4X67zu3JC8Ea/cDkSgDdSSyDxbfnKQjnuwYJ3dDl8
5j+AvskfEBk4lHI8LEew6uzhMOb2euqqbe5Slvotr2P5Bn98F6dIj0FIM5i4F+SM87m5/Mvlb6f4
2mPoxtCwcOrj15G0/OK5wrk8vawrXFR/XJFsMbnbwK2GXeimd+7ShFiOvOXhcrb+doh+LS6vT5RB
kV9SB5k39tdbYIbutee2AR217NW8koiyZX28nOHLZl3esqxbnsr5KNT7fte0CZvJjXbLa9bFknR5
/5+H4PJ82VLL0td7ludfi3+8vjz9Y93XYfsVl7G8VGSMomyStCWog1UqiBCAJKr3DsFt8/bE6duR
LdCsxCh2cSNpzDfMhubL6oBwY+u4t4Bj791Z2FV4wMkZBs7OgyG5zz3zMNQI6ufUK2qN4N/ORYPO
0/BFS42I3IWDqSE0qLTuoI2qPS0PBfbaU23UDo6KeaWbzokjpS6HjVugr5xjvdcemAiqoBWvLH//
94u5F8AJ9gTkuHIiteFxtOLwjAUwPAcRJC4QxfOicJAyLYudAAQY1fp+MNUgd77tyPPygsRgCSSn
2zkZV+hsPn2WB38+NC9PL+vUElmzvPy1uLzkLTE1l7//f7x++WQAP8XBqkWsrmxVT7vL23/7uK9F
d/46v639+te/rbh8wcun/N26y39fXlWO/Z4HtQf2urG3f7x4ef/XvxPzwfHHx091LkFDtU9fH3fZ
OH/83W9f9fIxLSWw1SCYS13+VczBhRzmLcxTKAxLet5viyrqqpPIRh+OtL3S/9V+MRSymuVhWbcs
LX2Z5SmW7F0X6DCSAc8xfpr7MtWszVkexmWlTBBQzZSKLUVzbiPhfI/ly3DxvzxPshIpYy4ZhC7X
/aUPuzz4ywEg53GMX5c1thrjfmnP2EufdGlA6tzgtnbDpGbpd/ZTTE2DfEfqtJyQHjkvJ/XV06mW
IQT5wIibE8yImk5HKG/CUN8uDR055+/oqMSLKHcOi7n5y1R9sThfnNRY3t4zegdbY86xE/NJuywx
ktjj66upVIK5iaBw7yRTmxSBKUJnInvkBhoNxOPZRgiu/6+lP9bVte4yCx2wdMwinHbR5MwPSwji
17pYB2KKZhR1EXoMXust39qHFWPJeX9Gs+hnWTLYMF9Ly7poEBwDtoFHcYzzY7NopezZE6omn4Hw
soeX504tnoOiCLZLe23ptkV0RtCwzLv50n0DGYkiWoRUjOdxXTU/LEvLnv5jnTmPH5n7fMbLjeCr
A/e1vOzoPqem1no+RMp/dsEvHTnnqx++3LqW8eXE0CvHKrg04yK9QCOzLI4ZHRGuyYhikggVZwRr
fdmjf3rjl5VxXlCbZazaaTpbYJotlg5XeS0mCMya923QmyiqlueSELVdlaVPdoMUCEhbMcCMi2e7
19uSBkmWTX26PPzdOiowBy0iYmbJbVwSHJeHNqcM0Lhmsr2sG8E9n2JJddnXA2tTyxKFWvRhSr88
UoO0t0PTvxIZwDm47Ce57KJlseMSEghJ4HTTcKxf9sSyYy57J6whYGvuOK6XXXB5WDqjl6dfJ2Xr
FBDwk5/LbvlDInDZVYscYCgE9gvKXctOKZEKW2Xm7Jcz7WsXLWeeF/f2Op8Vhk3oVnjdqKiP7ohr
JcfjH4u4Ps2jc/LnMcswCqWZkJSf0E/67TBHYEpiRk6gd5B5Lc+/Fn2JelwPmT8vm1Cft+PX9p6X
lqeG1TN3jGiAzWdLFCPPbBLvZblALucOoYMAkZfFr3MJfDhx8dTPSo/WNDEpam2y99di1laGGml+
OixIZkUiOah82NK/pNC8vLokXga50rbOVD4vx1JlIRor5ofL02VpWWcTyXMcGEAsR1o4bwYMtuXp
/0sr8pZw4/9OWmEJk2T5/1pawby6+E+Siq83/CWp8PR/2AaxVbrQXdvwbRQQ/5RUeNY/PGOWWmBN
92ZtBMCVf0oqjH9QxKB3S8UVqgxv+5ekwvT+Qb66bniWKRzDNTzvf4J1sf6Auliu7xuesG3XMEHE
WH/mtQfwDfowB2bAAUjggDXeBoT5rHq7ASMt7Q+TQO3Y+/B64wGElU6P0ko2feO9Vr6XA16i490O
MtjWVn+krUCxgdd9M552idffpfBv18agQO27BC3nXrWxfQCBhkNhnYgDnH6ZWE8ACzZmBsEKXt1x
im+Klj7smNJNtvW3JMEf7eYeZ/0jhl3ymcJDZszKiUacjKYTXxqiT/Uf8mdxx0BbFvm/5V12x/25
bf73/xJ/s0kEchabrYI8BrooGpTP7w9RLvlr49/9zgPeNCBRnEC0H6SITCCb2k1aRuO+0LDP5wKc
dQMUG7P4jS7Dg5iSd80AMRuXlKZHfmlb4i3oaAhOsYTXqNOki8mwJ1Zg5/VaupK+8zqSXHP87cj7
m+9usPv+k0LGtjzTtD3DcmwHIY5jmYhxfv/2QUjX3+mi6hjI4DWrKAWXZnafKUfHLuQX+3EybvPh
JWcmth5Bda8qJnBHq/ZeAE3i/K8JX1OSyuswpNXahdXtDCN+2WTrwMJaxTiGRROB1ao++hK1BhCw
alUQqVtIapKNnZ7NlFj5DJWGIab7yEAmn8N4zmwcVmUAKZXEt21ZqPOIy9wS03XCBXoVKu9V9PLJ
LVvqppFxJAELO4VzNAB2nh3vDu62Dfa463YMLp4mctCC6aD14phpgb+h3Arzhwhqq0QrAsAricJ5
yPNBFEUF/aD/HJnGVh6+Xd63HsJbTzPqbSNRbhgOkWdO+0MQv7OeK3BeHJArmEqC9ER2SC3npRoU
f9dUhEiAOIX/W1YtfVmhfbZdQmCv29q3YYoVVmDz1XtMPHQiM9LK9CtiTsDUhrRFUU4dR8t5zOnu
r2uVoZbhQzTYjLh8rHsryz/B/sYrMfR7N86pMY/G92R8VH1irRJlfffCo0EjZUUGwl1kkxyjl5ji
ahgESdacYXfvZBq/TZOzhfQYroqasndjwa6Msua6siZzp8/RIPYkIEPk3/FMQ6ywMwxRU0W4XP0K
r4x9OeBOrTqlMOkJeghkFNXhOfNnpHQLOBf9SLqOUs+8JYUGY4YgosyYQU0d9eZvnuklh7RGk0Q1
NZsM+g0AHTK3/Zhx8XYIGIAW8y4kg1hz6BFnLUE6gd7nO4pL9/RXEKCU41vWP9UgS9ZplT+Xo/Ve
t82Hm1bb2OpeXU95GFnzH00c3YsQg64RRbfEqelsx/4FhdTbRPSIFYDKdUcMHtoEG6/b2FZwLidq
S0q3Xt0Id2QhrivyEtZFLADqEBSY1DjoStDOcFiBOExdAvzEo4FrjUc9xO8EuTNp+9sRAUQo2quw
qPetFq89NRybpP50xb3p96fOz54aI0i3UlffNcPeVl0HNjveTnRCCo86fDGNmPRp8kmMXN7oIv9y
4WKE3dHOQPKSeL62dOvFS9zHudxladNVXDIDCVWcUUWUyMQQBnRIqPqoeIid5nshmjfyGPeWpJzE
mYTzCLccpAOmLlAf6bzlwA8Mo1slfmCsdA3KqB9wYXUep4I5l5t+NJ73K+C71CkOIcv8TgJpSZmQ
C7pL4najfEgW9mvM/jTi8DYJonNCPCYcxCfFEJfx/J1r25+BzQ/Ire/WONSE1SebIA8evLi8jn2N
aQhIRTKOHlKr3rYWxAND+PQqA/qiU9bvM2n8zDnzAHeoWTuUPmFs2KE7TFfUeALOIdReYirqFcB3
PBRURRq3eHDbdAdAks9oIR/0zpgh7jBvC0R+BTM1Pvl+dL27SCX3sTPe+KZ2KF1/Q+sfKgk2gq2b
0pL2QV0Mzc0YJTjVJYIEWuJH2CPHuA7RKgUfws6uQBd+Q0SHG2hUT2XqYGYO7BoCpX739X9JNYZL
WuwoXlMKjb+nCZJ+zu+xgSRccyrVWXQM0mBrxvrWwMcDZvStr4pxNfXqZwoHGW8Mkg8NVG1r3AWl
cT+/EPvuK+aZlaPIU2yDB4lirhlq3FUB6hvPe/eUeSW9M6hCt/FJbaj61+k4AghGc+JXXHr3BBGq
bYSnM6y6hiEw3mS9dPaFCGBwOHVGgJddgf4PH4PBxnAVdUchuGSGLd3XxpA7wxpudb8+koLxghvd
iut0k7jujeMWL9Kvz0lkv9Jij1c0v6Dmf4cFHW2qSF1NEc0UdD/bvMPji0hxQ3g85NAOXVzXuo9N
3ZfMNcP1ME7EAfr4wFxub2tkAQH3r2dAtoc0JW9S5WLYmZZ5m5b1cxCqO8ftoaXn7rPR0GlOmh/Q
kFGedeYPk3T6omU6NsfU10GE6DPr6+Wl0a8eSotcGd/jHujROw7Nd4ENaypToCm1xMI4EWRvEZSp
sqJfkX2wIh5eWzlT/0uBPYZzT2BQ9kGQh35SJK+jFMGDNzC7IgVgLkH05U6M9q1EwEOES3Ys0u5R
gamGDQFNxOXeMxr85sT4zKoaTDeCGDcBGQCQ9S1RVLrh9n4vteClDjvCGTrQnib8DCX1vWmRQBfo
15nLlEQIG8YFBKB1NxLG5o/WdSkQlozet9hWGxJFX7OZtNxRhti8x2X0nUCZbefY5nf4mcR2hLta
E8TCWfTwKCblMBzcGwt+OAQXDkUIwXeTxw/UTemsfSoTAGMOtGPqO2vurulQlKiQQekuzfY2FHpO
JodfXjt5BGa+kT8mT3+sVD8BxPHVaj7gtaap1y7EgI40V90GRDE4xc9Ix6yfGgWAB9pm2Rjvma8d
ESqye1qTGCebiMlIXvXB0VUp0obMvdOtgZ1tDT+myMSlK8Y9FVUYIE0OqJ7mOUCvdee6j4PDHVR6
J9EirsUkGZYnpyCbPdD4tly3gqkFL+FMe5tD4npnp/H1EJCq4lkgCYoMWIq4GlrrG7IW1GRJ+zZv
ujYg0WneH4Ntv8qq+zFpnMRZqL8O7twczfFLExknjewbSoCQA93YNoXx6tai3JFrsGqt9Eefk4NR
Mtpu0QGslF8BodDuaIa9W9wQ15NlroYgf3JyeKx9Whe4qopn0kk2g5nehA5xDqPzoInhNi5riATJ
I8PPk9apRwQE9ixf5tI0+UfDXzW8C4w6RJ/513F7XJOHusrSMT3O/9YkPUkk/jfo9D+bGCP8qNzn
0o3ue36hYzXbIbFgG984Y3Wr+TVf3Bo2sJvdIMWqVnvoVX0/vetwwPYZKryka/bURxCSg5QpBzxt
Dd3JbHSPrXIwDiH2pdVABYi694g5LC+fhnZ8o3lIwORgHJRmMWdOwe4IeyzW+UAqQltH2L+IXkYR
Gh80h5GPXxe70rHqnTdFW6oG7bkgVid1oR1pBamyVS5IhxTmyajDaIsseWN3fXmVWMhlWqhHsWAG
Q2j7p9fGxnnIFHz5aSCtIHvCccRYQYvSTWh5j3GCdCifIBC1XbsOEv0b+UJ5HuXbwI73HWGEV74x
HBmXdAc/939GkugxKGly7ZFYhlRgiK5GQXefAMqBCh/MqCyob5Cr6g95rrgRyui+yuhGJr6mrcp8
dh7D0V2XiFzS5qhQWUAXatZNUJub0qOZrgRtLL1EAJkO+rECYJJaNlmMvYZ6VFob9MzZtZtV38IQ
UlI9pe2mD8MzibUQVGxOD63KQPRMGO/TIARyEs1yedKHsk3RIKe7oAwvdMULcdEYnXM946eXFwcN
zouW5xWdScrBX28w79Iau+cfhMTlNTTL/c7ttbuqo25WDLqPOELn3m7uQzk5R61zEeX2EZW1cC6c
aEKOjJU5YJYHMdu9lg9anpZK3OWzAbaaa35q6fssi4keML8I4PB43puaG015iN0+t8m2c4ncOpbC
OGY1PFPTRa0Wqdw6uvUctlT68sTt45trSeTiY/Bo2eDqlo+fP2ZZWv6FXOrFy2cvNEJsC4rMUy5M
UksqjPYOnDcjg9yuquEqaqR77N1hW2WS2MfYyI9+revnwMfYnYbeRMjyPGMy7XJvas3BiyzoMogs
bmvNCG+VFxo7bUT6W1UNGKcSQaQ0mvgmDGS6VYMAiSR9QpoCEm8VNwUVtOLBlXImCZERxQiG0Vxa
9VuJbnhjzcozQ7PsewLlI4r7BPRKC778SAFp1vebW/QkIAdG7boIvIpx+4DmKyFIMCGn1+mLd8Yj
xdGiyX8VhfVzS3QNo8R8W6WCRMKsutbxZdxpGYMHL0MGQtrmTjNKe5cY/P/GVvJq6O036gufUz0l
xyxjlNrUAT3HXdqk5ZGwxXJlaaX1ALL15I+QkmwbOYvTcH3IS24VbUa6RxPa6fvEDcmLTTzzZU+A
zHydtbze3Fayvs8sqz4Lo3a3FMG/WYZQ18PEZErPxmYHods4O5Q6QhQRtwbJ7tTi7CNzfOvY9EF8
35KiBZmErl3u5h8kbhCG5FOS4wbWaFkOP56RGMq15kmOUQsAFp+24WpcKMI+fXVdeV8ESJZFEkPB
inr5OEz5L7Pi+j3gmqBl0h59EvFOAObfQGurvTu40zWHiLfxRJszGZfy4IieMSawrGEmroMN8u2Y
5OqS4kmKDl8iJmnmpCbLgYVCLC8gHflhF+14LAvrI1VueE6CPtkqp4ED1UbxDSmn0Y1mDrj8pKo3
nXBO41SNj5pDHE+S91wtU/Fg+773KLUmP2o9FLtCoOmpGudO4Z1BWF6CcOxjRqx57Imrcn7odQvR
EtJkkPHJ1p5a8RS5cHtKNEVRp66bUSvvfD+AyGOkIAHb5izV8JS6KfhFuDzT5AIFyPMufqgN8P5R
CgdSQu1havIwjjktkhoY+1BarxE0Q3YiGbWDbeLYVpJIHSjwoMW4q+rVa8BoZMNNzDw2duwf077Y
Wvhvb8rZyG1lBDc5KXQy27yTQwKMHIUFU6S0PaSNcFbDo9FQeJgs59op0PoJ4UIMSkWxV708Rajp
d2EW/Gj7pHwwUCmTueLuxxDqEsGzbDBjeutrlRyidq8pvTh2eXI2e7042xy5dUOIAzJRzDcYxm3z
6A4z5izMX4LJgFyXw8kP6uY8lExB9QyYpcsB0U+mxnBOniVVmVkGD5eJjsBwYyvqJZ6j7qPR8HfE
cM925cQ+6BPzeMMuYb01oJEEEdvngNjx3hvJ2Jupb133M07b8LZTiMwy87n3GcmQf7Uv5xTqmiM3
rGR2MmSxmbrJPBphsyt7/AUZ4dLIGNErEJb1bkZFj7hYAhFLTjURXPfxWN4EZkYwZd7mTECydThn
mufaufRGfp2ZxQTlPE966u/8OMtBtKUnqqWUXlpXUVBAgjW2Z2sAbzc33Op7O8pQm08I7wKPkEln
bIj76QhpCFWO5UEbbxlPzxDo3DsG2n5KOggYCPe5V6faVrrjTZBM4lSTDMhhIwh6bH3nxnbQylh1
DrtLD04WQuknWxte297Qr+uXqtaix46YdIin3V2ACFwoBoyZbmPZMvG8yNTaEji4peM1O3UY2tXg
6jtngA9qklWj7CDbNMr7IbNs3E9DV50VuhzXnnZI/e0NtdJdKT1Ka471NPoQ73p8L2SlVGtQfv6h
1Lt+Xbf5VZ080bO+dvtAwhAcgtOIgLItz1lBc2BKmzOoef2emuXKazg4AQoPKGxQbfsnd35YlqLo
qqwwz2kVIfGrel5U9RVT4IC7Y6idZB8fhrFH/ueXEHx0aklarXx7nWqo50dzprNopXZKw+oXxvBx
2+iaOMXUi+Gw+N02SsYAfNoMmv1ajEplUlGoUizxRy8f9OBWpKm5mTykXQ7jEuqLhMLOWFbLZwLf
ZnEGwc8FjN9Ym9BFaccMY04EZtXyMDb+s+oodaCjov1pRWI69a7o/1pMiirC1JJgQ7D10zg/LEsC
OxjzwHb463k7ptFGjwHzJYukaXbHL0s583BG+DMa2VHSZL6Tr5cXOtz560LFZJXPAxfA3LR1Y8ff
6ATbf60LlqHL5WWHe/9WNsk7l3k62Inv/vbe5QOWh8sb/niqEwhAx6qOiX2RzEEvb6lIKdjIHK7S
H282cCTSf52/3NeigWCe6puEIDqv/O2Vy3Nycvs1p1O6/vMXLH/zx7/wPaNkChzW6+WFsArw+wtQ
gZcP/OMdf/cplz8xFGdu1CKtSjgeuRCCsrJUii53NndqDikLhGjG2+XlhcIghrkPHRMyJolJQG7S
MqnjwQ2i7kTxFJnL8tybV6oGQSUJl8UWADaTNyfL+o3Td9xFR0Lec+/x/7B3Jk1yKtm2/i93ThkO
OI3Zu2+Q0UdkRPapZoJJKYnG6cHpfv37QFWlU2X3dfM7OFiEdJQZDeC+917rWy6h1JuVisB19RHQ
8tnJcipNIlYBJzDW+AdjIWwwbftW9hJ08zkPx/pg2Hk8XTKS5TcjgwVaAFV5Th3z61jMp6YffsR5
OeyxULhReNVWdS5yTERsLFggJ2lxy0D/wFmE+Yl9uuzfHFJP7hpVvSSJ9ysuq4dA1tvIDh5LEX1z
S0UMT69udGJ/EfvY9sljPWqTzBci0yomj5Tdn5ll4+GQZCHl9ne3hQJJw6e7Mxvjm8Zn4c5eBA60
Ohr1+KHynGCZahy3saHBcZIkctd009UujV+hywY4EC9EYL2laniN6wnUneU/rhOEIsTtkGXDhz1I
LAxURq5VfWqcn/5IJ1f6/UNu9kcrP/UmHSCzGfBFxt1PhyjH2B4vXqwuuREdLBF9tZb3bDCuaO2N
JYC7yjRkgxjz24Ztx/4v1ThvNWLeKCpeDEVMzhiQx53fKdBEhXQeLKnfE5phMc30rH4ni/RZlvCB
Ssc5dInxo/Udcxu0yYNVjy++mN9U2Y9H4eC4a4IS0GJ7rAwmxOzdFJEf5woRLvTN6bmK3P7Wh7+8
cmJbVKuEIBUK5BCgYuva1zqCaZzg0+CTsJ07L2zumiV+YBAoS4LsbbR9EE/DvPcvDZutTQUwZBvQ
hwhqXDmLRZUkZbb/kVE/d/XbpKbhFwYrpOiBwtAwGcO+HkNI1OGtRvMX9MG1K4CudvayPb+Zfvrq
CFjlXhm8wMBNp2stHUTt/bX25dFNJtS/iG9bh/am8UHs073qhTqUkfNe4eCx0k9jiD0jCrV98Kv0
wqw83wXDkLJ7TZ59ywq3vlt9L+2cl9zC6eJGcrBTiIGTtpP9QLgiicAj5EKrFvyYYALPkRrLyAvU
IkOI3C7jO6eSCMTxJSnfF+SUsJGPlkKGRLVwW+c/yHUYN7PVl5sWnYYTsIlegOAKStGc8gFWQ0H/
aaIWpFInMS/YTM+BkZig1v0fns4eHI8AdGsMEc3V2JrL8AnjEu6XQkUbWoqvvu1OO0+Gb0npHQqz
facoO1FLuHd5z3fnENh5FznykSF/CKhHQrVt5gtakZ9lslexeiF76pc/mPWuL6tzoLIEHyDEnjCw
vrYmtCWnHbdYFWBP0VHdWBlUaA+iXYptF+heWlmfygx7WJl7NIIyyG6ydQE0jjCMuaWoo6oAYjN/
Gh3t31VzfRk8PrcgUp8B0pz0iEVK0jWd+QiqwiA7tPiascjtybJWi/+KooXIGXFb/iMIO9mAMpI0
OMGydqyvhmxeOeG507hoT4OmA8yp/W1T0rKrM7oMzcziWMIGcxp4YPiXYoCiMPFiJPkkJm+ToQJT
O0NJayziNBgVsJp5SEDNCC0/npig2JqTYe2yiJU7GwoaxV9a2j2XtlSERvv2xLttiFrGk8f4dtg1
vvq8BLrv7JzgTbupoah7BUzK7EG1S5SW8TkfPQZUA9fVotYincwqg5DXywcpUnzds8xvVCtMtfBp
OtPXVgYfDf0Qvg3x1T9EzUhUYB7iQhp/dswhG6Wek6DceQOcotCN3paBNNOu+q7t4u7gu9mhgRu/
w+6F7VLh8Rxq1BthyJZeqHkEmZyDkB/Sk+0TzU6io4MRZ3n7nZdsfSzTdWNLOnneIatDKmaHenC0
XX4hRp5Wmo+dYQy7HkuOVcftIbWmaFebp5ZBWpPlnIKWw8zP+dX7VMM1wMTeeBiXhj2e8XRT6FOR
ldHW0om7WWRAcWB8WHF6r7Lyg3wU587qU2L2aBVerj5pqJLYt7uKgOyD5x7xCVan0Jo+aq6ghraz
IcR7n9C66abkC6mOI3nYGB2gaJbNbRCMdwn2hByA/pTWqen+UrQM9lXF6ICODFjg4hjLuThSOTWb
nGIGxZdfkqIc5ySm0oNFrCdx5zE1TtWHnRFFKLOZjmBaeZsgGp5m3D+Ke2hlyDdPiQsuLoBGwnow
cjhHWjjfuhauOdd3s+laXlNW8qEbGFZConpTlUPuL9rgzicNjqudT5/UqQ07iLRevwrnlcEanp2g
IWW6njghQrNB2m48+4ubPq86sekwypUYIg6jHagtJuXM+NmggKRvwGRHS2NkESVCKx/rd5U9ZGRh
b6d5sO4awKh2ZV21hl+LMXin9M00iZOqNOYyG9CliSkfOSxBazObAyuLjuvA/7+BJ/9XVY50UdL8
H1Q5zU90Hv+qy1n/yd91OUK4f3NcoCU22UnoPJy/xC1ZDhgUKV1UNq5rCvkX1In7NwtlhSQIiUJf
2sGfuCUHyU6AodSzUV14oFCC/x9djghcXsBfUCfSlCBYXERAkvA/6aMf+lchh2r1rAYdJI9F+HWV
ga7iT5cZ3qZFkTFB+A9LDZC/Ds9zABec4M43f0x+RCYgRvqGwEQX0fCfg794YEK4FyiPxTYbbVQE
7GrXQ2OrS1eT5IDAA3XkmvPDzcLbi9G4ZpG2IAJyKJdajMBQi/i6Zhf0ZOC5QpQ7snNpajNCObjj
zOA/ir19q/phV7W5Omq7v4S285FmRvhY66zbd3bwXvh0m5nU127oPVJBNdEwPeq6BvLo56ewc25i
9FG/t/lVasXUsbe/Jy6Y+nA2LpEzuHe1MRT733rdFbG0akHXR6vA0LXG92pASluXBCn3RUWYuLyp
3lQXwmUKEIXtj3AMP1BFuOcxoxtSVriVEyKozo4PIGDoucniod8XYpCXajlgR7fPdvZtoDd3qcPI
3Da0DTYR78ZIz3LZ+NvLYRVRrk/XRzAVX0fVKb4yvoMignJHf+Oup1lyUXPb0VYhRLboccgN/wBd
Ba7rHqdFtqsY3fwWupr8NorxKsPw3iU7oH6vg53ep7GZXabJ0gRk4sW1GuWdfR3LrTath8QBEmw4
dFwbJvcGExUzsrJtTn4utbDZQ+Tu3ZZoG0G6QomGEmJhFPot0Z3gt+7E4lSS2sWxO3jNJZwx5mCR
xNUd+Xsrj3BeeL042UHxm8+1fvT/9k38+XbKRDk7o9G/bKc4mNUUHhFlMvzwwV/T4NDn9TCOyAP8
Uv4kinwCNjgg3nTT5qAXmbO7aKLXR38OoxG3ZyvDReNMcm/z68/rYX1D//Z0FXE2c+iwjWEu9jus
67fYHTksMzeGCUMGryAR1hdngQnNi8J9ffTn6SpzJ6WXoVgOVGX5zstF77w++nNYT4b16TyN9VZI
siXWK3K9GL01JWiVu69/uJ4dQyo/23li7/6ww9bPbz38+TM7pupVZCQtCudVKpvNE0KOVUMrlnbG
+jfZPLB9rwZaKAvmcxWpr4dxUT2v13lO5ukSRUXCt/SYkq0y9cZeug5/ZOu/n2dq707dk4Pte96t
2UPxSkhqsm+RMonc6EtQxYbPyooO4ozmcKadx2F9uh4A1pHYEFXGXS6/pCI/CuKlq75QRyTL9hbM
AxJmy58XFqPqlm0KD+tiKg7F2GH4Dz/5ZBnrkqwGL9HGGUHc6+TPLO8d/q3fkUvOrsNscP6vEpLs
5Z4I9+jvh4CJ7IEJzEEs9MhpuTrZvFuHPE2uLBBbBEjipDDMXdwc6jlmALqbSyprvKSymoYx0VMb
SBxwxs9J3gCyMGKYRPMbn6xiNuNkPdmtHPo4gBbKBb8PY/m5arvo0njOK+OKfL9+kOswKc5NdhKu
lW/XgdL6F32S5vVnzwzq00StJW5iSF+nqUNiKUjXVvNTG9QLgsahVO7bGzvd711jIF8xBvz2/T2j
SMBRrHQbSrkfSSCyE7ssoBN5t7XC5iXzzeTIwPbddEjT8Qfq7yL4lgOS2GIrfgr2Omiyc5Kb92T4
Zvui5v+ok+4YLX5AouCZLU/ZtfK94uCP45dxmLdiJETaKYOTPaZsJnNyOMdq3mZMLM/5CDSnUcVG
aPNLCEFkVwpUoKPWt8TCrF6miw2vwEOY9EkLvR71ShdVGPInF1uEBQ4rLu4xH+XcIvrk3kFuCG40
l1F+XdoDplXN8BuM7aic5DR1FpEz1PsxSUeDBLdEkGxwN6QIRyfN+ib98UhZfVlxrpW/iHTGuL0E
anoHyFFsphT4DjlCPxS6E6gF+sMwI+c8V8Lb2T6UZ4yf86busR4b8Y74pLdkrtWhSqcHI/VxTk64
BxksLryZaYDdHT/YFM8Xr5X5qVCoT6BnRNkcAzgA2SJDxXCWoS6T6Y4giPJiNIHN/rTuN3Js60Or
FekqbdjtZKKtbTQ8lBG8funU3QYAz2Zs0Mz445xueplABbK1sclSsGCShiyllW3vbVszuMnVz0nM
xAMEEwGy00PGNPcVso61Y8Cw70rbQyEH+MlcgAUu8VCBsPTRSrF/1RU/dGqzx26WEBG8YrxYhTKY
Zsf84+hHTM7yzc/IZ63DSh+KEP5z1Y075aViL0rna5lW0X6YjXNhr/rMLnqcMpCmnW9iAo42htEY
N+0SvhgNfovQjciUXqrxZUibFtmxnrZRzpiTVK6rXzGZBT1F95l90vfMRQK6DF9Q6+uMrttgbXzf
/kT/ONaoA4ArzIV1KuN+a5rJDxXBRxvyEEumZ1w1oQFiqjFAs54fu5ELqC/iL23eV+DrkSr2TFxP
SDsm7rPBzgK5dOXF/PAcsh56S5BdQ5HnzD9EYT96efgE0OyqMj5T1yy/dkH7xa/JQxmD61DmJKlx
3SoYMhgxo9uA5+VoZdg/l0s1VlydMZP7Oxnq+zYX8m32QmM/lSGKiMg4uSgm1JSeqE/OuhnF3nUM
vc1M6NFpWm8HfDalxlhfusFHZqUsJ2YkYAtI40b8hs7L9ABWg2tS5DP9LJPKLB43pp70YzCT7Ntj
1GNnMHxEhYMZLAvT45xJiE2n2BWfhta0tpXhfBldFhovgAE3vnUJQw2EG7+QEMmnokGMQq5JEI07
L+rUqYFkvWVfSkhC2fNy0/DY2nQ+Q6nyXeUfG8MaHxcNCi/0MUkivWmNob6mSx9iik5t7v5MJ/vz
XEUWSQHmvW2G/s4x+4bYIjjssXOjs9nte9dCkZKj+2ty07jm4YDGJEsupl3/qkqWiKY3432ZQctK
hUGaF1PgObfqXdN435nUPKRGUO9Hs74yZ0oJtIpdSM3ivtPjDeZLsmGG92R56rkxMyIE+u6VlAy7
jUFyJc0ldsn38AAbRCBGgM704k6JduZUIXW+8WmTcuuP7himMy6qGnZgY/sJ57neEthRgnxyXfqR
kzMJ/M6EpSptXP1FrCW/oswIL01YF3TyEVuYXPVdTbsmV+px8NjKmE7UbQQ776L93muV7b3Z+DYX
7T7Wxec4StiJzw6ZzLHN/xV8in1aHDoB/zs7dLziQR91ZV6MEcVi4ASUs0b9o5iD7sQHgRwufagk
oQT0SB9nP7/L6OF6qbxmbrJx54rlyEi8OzQPtJqhqzCUjoLz2m+yQSxZrNiXCQkftyd9Yy2NNpV+
JKxNb0SYQHAnCEKT5LoZXAB9uZmURy9JKXPMnuCZch8uJquYaRbFSb9YrZbn66NI8Wh9Oiwy1clg
S7ako64H9qbk7f3zKUsi9Pi2eB8dgt36nEx2DrgZAX5s06UaWg/Dsjf6t6elHuUpGs+FxX7PZjXZ
1vP0YtuNyfS7Yo42tMnF056/rWqI96tHG7VcRpWkYNO7mqQuJ3obi+zNLs1pbwQtwW6KnVctMC3q
LP6IBAF6yXKYF7/SekhHuAvk6eGhJXd1m9dkTnoO+R+o8IlgQ4XMPRQaebYchOzVIYmT+2YxCwHq
/qYiY9rZNOCToSc0bfnjRiSbiFnZMTdB/pT1dHajeTpTY0znxERAJO18Ob0wS/m+9WPKZvgAhQNG
RCzRrb151ouP8M9hxYBb4G6Wsu66BimuhzVNMV944ME6FVkg5/aKKHfkZO6i5XmQhdNe5d7CNq/Y
JVLR4Ibmob34S1MmoL+TKcXi7gz3zrKzH1RH29daHnLvIiTOZGOoh0OGNuw2tYhpEke8SLt8DzPV
H1lF0BqOZnSN+iUlPndenYjUDNtHl1JycpfCeEi95IeObXKOhtK7TK1mxFOhFQ+7dLyhDRtvjH1/
zpmb7dcBpDFADhAN9dEc62DYZr0wDnFofk2KZXzhfiQRcxJnQkaTJ54EIcMpgpOoPkxD7j6IfjqG
BfuFIna/EXQs72umr1mcRODxKkrT3GYsZAAjcd2h3beN9W2k5PKGtny+Z2moXgyonbnRfBJdGsH9
MTwkS0RRUI0bhLYV8q0PXXV2mQTjXvs1ZWF57UCdE8RXEbqz1IumbTk7R5LSE3iieYh11DwMrmT/
aZb60KTywpnnc1/llukmJKaiA4IVlLgyIhctHq9WMD2NWXvF0nvjiwiOwL3TR0f8tEnHvDn1KS1m
5Itx5TLxT5s7qGwAKWY33+eItvdtMC360mR6SCHv74ULSk4J5lnw8Z9ybZOjNNZXhILU/5wwd3JA
T1PVq6QTEIk55xcjypvTiCYiLJzmFkxJe9MlEgp4haznY0KkvRv7e3NofsqJpkEQhQdkhPXcXbvW
no/j5Dy2iV/iWWGKDPpk3uUtL13a0cbBfgGukAEw+3umUuZ84a6AHAg9KxYfsvoyy2Ls2P6oIVgi
JCSUwBjCvdHHDFpqesNTAsIwENPjgHYbb9VjrEdxmughG0hGn9Ixjve+Gr81QfTVKCb7sZvq/lZA
aEBkZFwlyaKHQDs/km7ODmiNnLuJGuvJJhInmdD25uxaDmwfbr0oskshe/Zz/qYwu3KHt4hMRXsg
bkpxp0q5ojbaFvVDvolcL3nAGHcvJ+3cUssggU1NR2fMPxgoIVZeJvCxn6Y32GQRDecMHUYdFUcY
kXRT8h1V83TvQTgx2VHsekxWm7kR4tRkn0GjUZ6UfK+ZHBn16SU2ZwitbdzC0up4R+izWo+Tq+oP
ceyTjVTzahJ28AW3mUM7k4VnKoRMExO5naJgtWg6HHWdfipdCtlZdffuXWWo8An25TOdeXHkx6I3
ixAr+6i3HaNhulOCWuR726GNUQ9WgpwkCcnjCEcbMbZz9kT7pMxxuG8AZ9yvjyhRgEEZqbl13aY4
ZFTU5EOmZD/nuIIGXO9UfVcjRkk3Zc/02InuC8300gf0gIwyXTrtjjiXU89sK6H1m9Zg9Fxv2Kdo
KNKh35l1gHDEDc4AMt0XpXT8LKLx7lOt5CHoyo/Mz8yDWmocIwJtGjyM6BSupujf4jE0n83ii+64
vvCG7Os+N2+9i+eau6vaFM13YaL2caCS7YvA9ICq5jPSsmUk1Gv2ZIPI4F5G+YNfxeqWtd8HWMOb
sbObE0Kb6BXq0tnICG+sG35ElpY/BoHFCh1+VMQkgzEs2i+50zfTkYe0X3CyTY3Wtuu+eZmw76H7
gpnUjbNNBei1PAurHb0OfZSl8UNX3rTXDrAHs3DfVVP2R+mkL7ojdUHEElGUI17XG207t8+RpK9h
RHK4iTSnvJ/UYUTOeO6KZmOW+XR2zIwTQcewaHyBCH2Irlpae7ts88fYNpmRNl/aUDTnwh+fQFmL
a1JyBnahxo6LjEB2+bADQNGyT0NgBNUIObYXvHGjyU5okU+UwB9YocjmiHCSda437kNwq4fTHNDb
T73K35aDdbb8WO8zn4lcbhJwZHGP5Iz5rByK3YagvaS1xEOiAnFIVW9v6Rq7zP5I6jVclW+DmCDL
ymoeRuRAz0s3dTxmOvU+gOQR8+biFRItrgJM+EPJyDppSzCI353BNLkc+mNUxuI8iu9sMYajKiYS
UaTEdhfjOWQEsi10W+8LhYDISMZDUZfHIPN+pmzb3xx29xqV4SY2DPcqJArbvAYlM30jG0UyFONS
cnsE505bI2WqrPBNXfNAnlJwmLdelfKJ7TWDsUYR2zt04WaZ+2x8K/jV4neEXEsUYcN0bOO5EneG
EcIDK9lga1G81rBnphllqh+DvJWj5e+7HNremDC6by02sPMSDL2mlNT4W/ZDY93WrZjZeeiaJQAx
iLzvHe7tbdyUAqqT/VZzn3ZQcZLEpqGDVhEBMwBUtyxl9/3iGpDDiD1lohnDZr3Ds3SSoV9u3Vle
ZwspoRUaeAbn/BDp7GNspgB8bY+vyHrH4tNdbMO5BKnGGZ5ZpBnNDWBkxKk+GoVXbWqEE8M3Z5jh
oGQ196dJYClXSf7Qz+hro8C5BvnEpt7CuJbHzdZkkojQ8VKgGrqK9lb1JWBlN+z3SCaml8j2DqrF
c0ErioFe4PW7siUwMk6y+JZJ9t6eMwPnpHytEyIqRYz7o8p/NWYaYb4Jhm+yqZ4xv+c7WaseVF7Y
MSELX+dJ2bQ18ccrplLXwPNoOJAxqRO41KZnxKeZ7c8mSQKqVuuFSupXP5vjvdd2lBll2mKHs37B
EqNtYtlEqBY7Br7JNlJMQWO/FDu7o9Ghwe6SVZmQRIyMN2igjNnCL94QOo8P2g4fXMZ6aao/OTpl
ZZsJsOp8YNgqiwWq1u5mdDGdKGzJl6KdgGA7/VPdmAjAZQE3VTjhQWLV2zpVQ5OzFc8FC11U58E9
ZuZPUxawR6xlguKFgxeWBNyYyId6B8og64x5pThiPRxRA8VWTPqSzoz7SJo9KNG2wV08HCvh0Ola
Tli7QbMPMbdwK8B9AeGpqqg+m7Xf3JOKFF88Xv1oeOVGu7m1xfsgjlC+v+VRVb1BDNsmvc9NVgbj
s1FjLKiM6CUNmZgyqN7mBfMPkQoK0NYvDxJMbRJ0ZC7mUDIzSttdbkZy07HQ7GJ0R4wsUOOoobeP
Q1D0l7hR+bLMG9uws61rsvyWlk4tIZcoS8ySzfwydFd52tNdl+LVTgikdcd22PgMaygfag3P4Ll0
i2BX8Etxw7QWajd2qKoub350G7NGXhrVhHddnWWnTmVPwiBBOhj4ArwA8eIQAUDsNQAEpm2IMWFS
nBIL21hEniWNicPgBMaxr632Yg9Ft3daAAw9TkZGQZ44wYn4sCSbItH73QGwJR4T6IpYP0V0ZFe0
t4eIT2Ruk10y+7SOrZ5cxNKnXiubZksPst96g2FD+DCKw/pBg0jf2EJMIJJDMmdD8+JV7IMpz3pW
orlI9sTLw6GEQRgmXvMkzAWsVXG7HSStrq+GE9Sbwi9fzSydjzKyDcga2BEnq7uW+fClz2bBXTai
dTE6K8B9Ru1OG/V+aNVnpx4xEuWzfR/meXCop/x7lysS9KbAQ7xjkj9bF0xO7OIehmWE2g5isYOJ
7AJFfC9QVtL6ZmJ5Ul6FQMVk6FSmD6zJ0cXvwuwKLWlHSkF568xub/PODtWYUBjK6Dmkt3ktTD6p
4XNSJMO9r6C5uiEJq45P0mDmBRRppfEs09S7rAe/6VN+XJOCRXbyB1lVDO4HpHB+xBayzv3mkAye
d7UAIl55275OjAcndb9ISYx3uDzrvPTLyPlwoajvaeBzLxhs91PuGcWtxuN1I1QKDdXYkFANAnGi
Zt15atxV1jQ8F8thDNpdVujnoKdSxQzTPNRok7xAXxwJWJ3iwbo3MHlu5hoxtsrS+jInIj2VgRrI
/BaPVmyML+Ycc67jINwmOPMPwlncx3xxG8z6Ho6S1Ieh6+yRx5BjjF75kPjsXQPuXfidw/Ss8vlh
bLl+y3L87vR1crT4Um8FBm0jn5IrOFafcHNBZluqP4ZROk8pp2HAkvzSozSKM/NmRKW4UfOeZngQ
97ULT76f2ZxnJ6eULWxTP9s3lWfiStQPNAgR+UTJRH/bIb20YNsoadxmU6CvfrOtDZvFgNIUQ4Pa
Fko2pyrnJpxnBoEKIxULHadHv+MksvtGsc28h8ZY4/npiCUcrG1W2a+DtC4gIP2DkUbJKfKR5lrE
KG/RA6sH9C0PKAH7M3T5Q6tgkjtBmeDCKOjT9NPd4KBAIs6H2IEJC12nSBvg5okrkhEPdN5kJ8rC
BiRZ9tw/Aq7r3v2VpM1PM3XrQ1D43zE2n4e2z4E6ZDVt91ZvkMXonWzmW4MubDMHSOJimtO4YTLj
MI1jd3AylvqUsmk/5Eg9dFFXeyCKB7/2xDa2Iv2ey+ZeG659sj3mzfPkVYcpB1ZkZgNM36x7Nn1d
bfqy47WObNMrX79WYeDf08B9jQRrSRaimkoSssJd7Z2g85aQPk/uhAyfmpuTQ1O9YQ4+5JLerphr
pCBWTgZw7T91I+2pQSqE0YbhbCfcVHeFpqNUi/anHY3lpag93N+yPCakOtgmi0yr20+FW34xpxJb
yDR805qdrT+mu/V9aL+WB3v2Pg1xwQmcRNlxEPot9nuQ62QyMnZ7mMN3d3SgNhv1zC2QiOA4YHLr
MXjCq+S8VuoiHHP87EjWnaFxEORI/XvGt077/m3u9+fPkP69xjVeBrq5NHvzpZdULdNY3ZY7HdKE
KWNnM/vw4Rg+wUkOdMadgBQNo0cBJwoz32TeokFYn6dti3KMpBOah8ivg4Emq9uFWzHEbN+R9Z7T
LiAF2yF0xDejp0gHRNXGabJdh8crLIg9FEl/TbyFG4Y0wcy/5TaouNE0jkHzkDZIFfCHsv4vnTLs
A5BkI2jCrSuGc2QVCJ3BEtylKSTr9RBn6S3suuRg0Ko5txNQIGfk5M6ZYmGaxr7DluaJi6W5Q5v1
LtH3ULMkRBhQy5SXNBOoCHME1CbEfO6poqogWBCQEavplC2a+Miey98UIm9FO82svNYcEKwdBW8i
hQEapSSUBDbLX1i3DNpjkM6UICGsbt7JeliBUNnS5PvzZ4ZtpXs1lW//NocObXZJimpEjiGE9+Wd
r4/Kqhj/8nT9C6+a0m1jM0miPGQX3KjhvD7y//lofRovH1hpWa9zV9/iOrc3eTXCA4z6bDfJODwP
yyHA6HeX2WgQe6fR5/UgWb1OMw5VHyfBebHOojJeHlYZk8/1sD4FNcjIKy0DzDfjPSq36UKgjck+
gA9jeW3z0tOkn7/IMNQqUlDcnemqMzRmWsGGN7UX87EfH9rK/Cwmm2SCpWmKlaY9q7Vfyh6kPQee
fNdBisGZyfI5x7NxXh+p5RFgOwkvMn1Y/4hBIrGU3nu3vB0o0H8/dJhctkOf2b8ZYatSJnL9M4Y4
7JtGFdzNLhwUn6ZZ4UaghLsJocw/D71d3ms8Z4c+VqhGJJnZ7toRZjgodlByFAQTlzYincxkdB4d
X4n9fwvE/l+wTTarO+ib/71A7AUx+n+ViPX3f/h3mViASszxBdVmsAZiQVv6B75JLIlYruPbjkT2
tcjC/uCb5N8Cx6HoD3wA40jC0HaRqdTF//kfjvU3x5eQBcnZEr/FZf/zf/wLm6j9t+d/ZRUJ21tk
YL8hRqcf//kf0gwQqFmmiZ4NwqcpxZKY9VdakdkWXRjWxiWF6MoQh8YLrCS9wcvXbsZWndooDhfL
/WdfAseFB3FOx/bznBuP2RR6m7RmLUyH5s7BWri3enTr4jhBlsucZQ84PLL5zrwEpsUydGn8BUUK
N9guSNF2smyPKY6rLyX+PKBHq4F5VGX+zLjjs01DL2JoijmluOHOOtS1/0h+CeG45SxPdoOFCwv3
JhPBF7PxXoKgfEvn+TY444dfAaPPHL0HcXJxCqYT4XgMVHEPMAFUaEx5GiytQks9lx2Uu5Q4KvhS
lYEozGyflWT/QKKohxKThauT5aZJs11mjfIe5HJFVOESRkWGtVH8grx2QAt6Scp9UfVEMOlHSkMa
Oriu+5FtWFj+YprKPDlLKjxBzpumOhu0eje8yMaqy3uWoUdZ1j7NZUTQlq5RqkfWxyyc3dThBFa1
9Vxn6owU8YWm3nhnVx3CcB1s/cb42sn+taqLb9iz+w6fGENdkRIZadnIeVQJjXls3oTJcm/ihJjZ
5Ujdpxs3IUsocq+GB8BVjO9m2l/7EkYRs4mrJOMa8sgMGZrBgyj6xyoDv0Ivp4DyEB8Vjpm0eu6K
kWGZhUtEq/sZYAQp7xQ0hpV8q6cYffCEb2j21Y8ye1SRfMA1/uJoAgX4GXulK9q7SULeCmIcy0a0
EPUR+TSGgcmO/lIix+9Nru4xHFJKZFmyD+bnLHmu3A9zdK8DATznjg9hAgf1TIbXMZ2wpwbffZVc
jKpB2q/DV+wRj4SjbayQfIEh6amIyFz3x5rUYAeJjUETqhGTB4wgftP24B/jpruqyqoulde/lj7s
goXNJGap9r1HI0O2TFT4MrmpK07lVHzKEUNuXZu898hX925Zk9HcbCpnfGpZJ47QeW92D66D6A53
E/cFSI3qM5aA6a4w3x1PfarQ7m9UD8jK8sS7KoqPqSe/obha6KB9BWYG/pK19IM1YIV91ZUv5eA+
z7mPEAEUxFQNrE3mtnURNNtR+OjK9mYVN8+Ikq1I5PPskX9AE0/OEMyl3eidSUaUXbI1orm7sTtb
Xf8cWjdxtmXBW8x9CteW2Bsu6GH6HPh4VgT5tH73UyvCyZRPv2bO6gT6Yf5WVXxFFksSI+qNmJ0v
NTgjdmZoBAtsqVvwKAuZ+ynreucYmQatJdP+Uff/i73zWG4d6brsu/Qcf8CbQU/oKZGivJsgdHV1
4W0i4Z6+F1L1lyqqv+jonveEAYCyhMnMc/Zem7gzmo14CuJj6HQkoeqljg4SU96wlG7V1s8xDZdI
Rf940aipF7mYq9SWWLaWh/F2tP3Xv95MgVI2ypAn7Z9tbcbQWkg66N/v/ePH4QbGbqJ31FftJY+5
o5GDDFTtMdPrrK2RpDSozWpxcoYuZ6fAiUJtkbh4QXozi9xPT3dZokp4/wfmJzuWgnDnyngN7CQ4
xGmFiSpYnGVg8bqraGZKobYGq76dJsbxn0PqOEvYm2RMvN3P1yfLN6kvmxhLNjgZCtrGNEUV3aAm
fKqYPXPfKizDv4gH6uvKKKQlre/Vzs93Ki4C0H3ktQkTFR5uxjcr4fsnfWMe1BchLbuPgh56RsvV
7fTVgyD3dZeVif04FBqSUhzAWfpB/97LTXQ4kW+9DQS8zNLAvZQQ4k7Iz60hQpZ23WhfFzSZZdOl
18SDPQ7T1GJ3i82Da5Q37tKEl10Trdq6JKxHrMseqWoczR9j3FOt3ARw9BKaO8TeFeDSxia9mYvQ
Po1T/1gkWrUte0JqQkQNGzpu/lXrmc3BjKon4QPq8Sz9pNW13HZ4C7Z5kiJKpi08v45GgEZpQuYQ
zq+tBfLX0d5my9dXs9bO+3FMuxscKcfM1KurehYfjTC8g1Za4lBM1S97RKLSOU18iOn9PSW4TwrX
y6BlaO621pAqa3701kzyq4yluHf1sLo1gRJZfr+FACAf51ImV3NV3spwhCA0dtWLO2YQbuJ7yvU0
DIXbbuvYTbeCoKm+i2nqRY1/lQUMuIKGaEwHZWxvzPiu5epiScyagh6buDJKJvUEvTSbEH0N68AV
t3GNZGlJmbSXvEmX4EkVzK4q6IBxiKVU+35PA7wPjqMKr1RUcvUyJ+Gl7+laKT78mCyE/a5Tak9b
kvLUE/piiwUT6y2q3zzFH7tU6zCqof/FlMJihDJAu0hh1Uu4AJ9TBZv92Z9q3dxjksC0XZkzpi30
teqF4BwfwQZXPDpfAVVshF7mLoDTepEuKKmHEjGoLXXsZ9eb4aUu4FQl+rAW1OqkuKoThNWEuQJw
axhiyYJfVe/aC1kkMa0FQ7e4TF2Ik3U5Jcd80R2oFwduJrXIv3UIvuW8uG7vb1VGusOswFRw2IUV
Oy8vSr5h/L1rLGDZMAIxW/gLeHZcFibfm/Gy6FP72sBqNIVVaytqrUt9Pl1AtsSXYkdUdNt8Ad0O
s7/uYo/V+ALBDVJwuOq8zliv85UKSnAWcG6zEHSXp2sMU5dPuD6omI2fsywXaLIC9Kst9UYOqxdZ
RrVVSH0VCqBe1IXws6u25gZWRlfjElPnXWld1ItKx1DH6sJj9hK2brQr3AbXOheErfDDatP4Bn9r
4jUsoZ97nl4f9eSXWFZq4QIwzhaUsfpEf7Qw3YI8lovr6eeY+ryjVBh7B1pyuKy8f16UiOVnV22p
Y7P71iwwZh9aDT7v5TNVl5vaygqQEhlJMmt1lf28/FyDPxeiBwBaX0jQvYJCR7l/IfkCr+ffmqN8
0V07qjCiDg4JlOkc3LRSGX2fu+97VIGp1Sa4BB5t2bT5OXH/zlf4OYeWDJjBe/Kgzk2v7tnvO/d7
20nrT2A3YqtOzM8pUmfsX8e8Muhx15UZ4njOmLp7vxU96typffUOFIlw28T6M8D4/755W7FIxpd9
QSeR0af3iiPTvlWigPLqllG3UmyZf91fP8eMyNh7wrT3MBHbKxFazKNLAvXEuBeL3khJf9R731+w
HKsi6GO9I9GrLaYAfXEBeH9v/euYtuTgaMzdYVou8vKElcPOW/jr40JiD0Cym4tazFrkZWqrXMjt
Mwh3dQrxcPwlJVO7hR0ywKozCszJPYgUEOjfCrJKAeOjyOBJ6YCRlwtPvlWooO/n7E2wMOfVtrU4
G4eFSK9uScg2rMEWXr06xa6C2KsvrC3jrkwL8HKLSaRsXDdbqbtVvXzHf7SLET8jC3QdLGL24F+R
N9/7guCsjZ3rTDzLEbvPvzRbxBNyEFcsvS6Mo3g2/zrDzqLeUrtqS72o57Y6FlKbD8smoI/937Kt
PJzrvwRd35towt7KIIrTdSbsXfB30gPpxVVx8BXJ/zvx4Ps9wj/Q5Cz/7mgwPzr8hBWoWIaf3QgA
87Q2XW3B0sbxr7DLaOYutoze4EJWWz8v/+lYqWk8RX++JiqWT+E//YiRtcoW5dkf9WNy9X1Yga5J
PU32//i2//S9/zqWxUiqZpK+KEXzt6p3QYN/4BYd4CEvrpIRU71YOE1t99sYluGoNLh97Ah8v3rp
BR/3z7EhXdIbTF3b6a3p7cchx2Mvi72FSBPizfJt0ZSwqb5FffN/+jHqjX98TzB5WwfzGCQ6OE6t
9WLEcNDVV33/uO+v7etxkfDxaRgWYkT1vnpxl1/8/W6PqUkvuFA0u17yNQeur9pA0cXoBoxYuGBH
elmV7QGfOhQHzUMWGftMC8pyr/joypfyDU2vlVGlq4zsan74FyQ9igm9wZFevLYIV2BJcEdMKEHQ
9g0o7gggCGtAhxA5w/I0aYtx/+84gR9kva/iBNR+GhQGjwsq1T/Wue88AbVfdxaXEFSTO9unOTdY
8ndBk3qrwO4qFUIFCajdv0rl5ZPvAeWdWOBt7OXJ0+tRyccGMnuZ8ahDivWuXqLUcPd9ke+7wBnr
g1gGLkV8T5ah0Q9gJqsKsioeawwMLPUWISeME3jUYwnhiugJ5gpLvVQVSdWW6Ir4SnIhLg9QhwQQ
Z5htNCK4rVSKhNpCXLqxEzQ93fLoVY4rtdVSuCVtmTQy5R5bHu0ZJABGAlXXXPYHO6eoRAwx6d/k
PyfL88FTgk/TsbcRpOqunwcwH8tkUVW5v7d0J4KWjzzfmo1tusyG/KVwrrYa/rFdOstz2jixuTXP
4TLO/lTNXRnLTRmStFOr8i+YFLwfy8QMOKehr5sYTJ4vAfOkgmXcEGu72LHd/ZwPpCory9akRbcN
Mu5v155yaGF2ZgH+bdbqFr+RTfJ5EM1H5c7SqWdhfl4AcaqTQfLytIdiBdCA2ZjyY6ktzhHjws9B
vY+1jWxhOqgWzc9L4afefhbe7ueQsmx1UYn7WoSUSGySF0dNu1M/TUVZqK2fl2gZlDpDvMCM8rfq
B/0jsIRIWj54m6ghq+2dQ2ezGLsO+0gecJZCKGAOrl4adak58cZK8/GgIw1HiL28q1UWVrCu+VA9
DXW1+UGBWljtO0o4HHeW5ORaH2ZvXpdFhKJZXXzqJaFGqK+hRf2h2NfgoDHJQXHQ8M8lFJ9maWbg
FB+vdN1G7fCzDykX5RPtD9XMUE2eig4V5CHElwVTT1ocSZLwxznlJw0Luh4BAiCC8/ortfu/HUvb
tRYM9FeHU2+W1QWZ3XAjwxaumrllXkOhiBJ+kNnhbi4QhXau9tD7c4psOvR2semSfhdUJXTtAmXe
XDQ7MIdQJ3V/vjWK+0kvMXdAIwPb91CL2SfsuXpEe48PIqGD2FnuG9rK+DQ08bqtZv1WSqM6YRqv
Q//MdDs9y0m3rkejWRmpxw0RxdvBmLptYthriNy3iA71Z6y/2THr6xIyjHefjs1SheloYeh0YjMK
lWPah4c2nO+ycEoODZmj1wg7T73lhocBlTGUWmeXRDo0C+wt0iNcYxJpc3A9AOnagDCXiADraIv8
pgyxvKBkh7c6cUW7jSuPnYSAGSUoTRvHuYk80NX49CgFTy8DDag1dNQJhSuSHUND2I8BGhGIOVyo
bDXXbWrR21+2ZNZ8CdBhO6cR9clCZc0kl35URkAhdA98A1iwJjr3LWwvB6AB0UBgvwE1rIneSm7y
vKDwyWqczNf1vABFEDhUhzSPkZW07c3cexceZ8OjJRN/N5mwyTBF0NIs9WEfoQemOY4xBpk5ZZBI
bJxUJ8EZLeBkRfJk+qW+7mvZbyzbhMdRJRWsXf9slW258xryk2NqMypz16/vnFp7zAMLvIRHx7yj
kFpY8tNJEB4HJizIKd5L9K8rW/ISdsToWmOwtcP+d7VoCieyueahxkxlPTplMZ7DGmsEmuinUTfj
bZOSAjpK37mq49nfplK+V+hJVrI08jWmlocp1X+5giJu2f+uI9qiYNCp8AeHeUzmteXKM+mwyMAt
ep6tpVMJztP7Bh/Gnti8bhcKC2+yM+p3AmhaO5T5Boy6iUIOiaHPSLFePB99FyG3CBykFXg7xmZy
9g4sEFvDlew5wPswPVhI/asZWHwkVy5T/501FcOxns1pXYy4tobkdw+HFEk6vhf+DC390okPXUnm
eWvdKD04jzXE76I6W5YGdrXhF9cOPLx8MuKbUQMA4SK3pxhdwa2XNDMSv/nqnGW+uYR3ZywwaVBW
G5kJBnszYjRHRkMFotgnVoensTT2IcDDjVXl5iZMULQ1ItiMXKDrUvgXFDbXAQLOU+N3Bz2vi2OW
Nb/qkWZJZVjd5v937/6vund04Zz/U/fu8Wv8EP+kO1jf3/HfbTvrvxzd933dpTmGLdPjhw1fovuf
/0OjT/JfrmWank7eSYCBhY7eX6krFs0+OAyQy3QvMOir0dH7q21nOv9FZYd0DVunFOtDLf5/oTtg
TwAU8c+2nWEwsTH9wDNt/iAeEUuMxz/adjoQGJjvlc4josWiIvqHpsfB2EWwk6H1n4mGwecX1vdF
xKw0mKdTSaMkmbm9Jr6EkI+TFaI3cAJi6f323nKKj1ZEJb4d71BTf4j1/jGwDWYZQXxXO/4DVfBT
WzkbEjHQ+AJvhGZsP2Ua9N9MN8WJpsJHSX67hma/mZrNmJgXAmhWVmJcGWlFp6dm1EC+5CFkmREj
gdEuT4y/cJIa566xxI3TjsDxyiFcg/oG5tUAAJau2JaCtDM/21GhuTZlF20iwiRa7TMNANW7melB
t8PAG1MO9sDgoHemOWAU29k7tqSBwhc36q2fzXtpoPxh1Qodk2D4oNxrgBlFQHjA4C0RzymVoYaE
9CEZzb0eTTSQcFeH4r0BOYU6/QQMHMq2GR8R5kN+sQb0BijFK3SBVwmyCyR4Gn+ASfsDYbV5BteI
eBDhmNqjpGqe1ZbRIj3Kdf3se7ZxM098zmWVBPsqizDumLY40aodr4VmuZtpnA3AjoF2KZ0K1rg1
R7dVo2FSGOYThod02+bduAHxpt9Gs8N8pZBEpy67sgqb20V4pSfBzjJx1yYOpXkPkSYoDuhHTtHH
NP3Clwg30YXA8Jqg4aRfe5ofXtRLix7zUpvVA/SMIhi9QzijasYq4c43BcQ2pmOUYu2CY3rbbLWQ
s5yC18Y+XtQES2ei2lgO6eM4XIz4ui49kGVc3kTRZ/5pKD3v1E4OFIWxBlU0ekDwq3YD6AMFR97H
t2PrJTfJkIMKlZilu1jKdaub4x4+1G3gYtB0s0k+iCmJ91OUiI30nO6hbB0bWeYNFerYNtonAsp5
0d/R2IQPasdk2msPVU/mBNWSIXWfesLU01JLXlk/k0KjE9CauSLFL6rXm0l33G0qrNexEtNjaHXP
PavBX8woGkCntn3XuyHujaYcEdrqYP9RdV8Dol86cNpX42pcwGN90zeGvepzv8J/FFFdKaXzaLrW
TeDSRHD1Ad19az7A+Z9++01xjIYarhtsIaY6bvxWDdziebBvM7iztDDdezTw6bvBJApYXOUzUDs1
sjEv3onBBWpU9iRspl10ANQd381h2a+TzHfe/Tk61n0W/upNtGTaeAnwijxhqpoPcTxqO19Y4jWb
q20euubFCUcwY2jp9yPq2k0wDdFzlpFJXReVvfXHIHouMou1vBPpO/VuMJh7g67cOrU9nzm2nF48
YbxMmVbdChsF/9iiLPBDB9eLEP3v4gOmc3gPycRaj35znRd9cCNGgH6R4QYY8xL/FBtmsraJfXiM
Xbl3Un51Lpg9NuncP/pgbq/c3nwKTPtMUSD6KDRMlG1kz7cVar1znMWM0sVos7o2suumtryr0UeH
n+fB+FDBjnsglukgSRNY4++EnrccJ3dnBgWB2EZ9hSfa4ND2tHlZJqwpTk53OJXHO8fuhnOZJFc/
hziXGVPW5DpxSU4SY1m/6LVV7Ge/0rZqF9wKc4+YGEmq79ctKqEXx8guIa2kO4fkmKcJhq6bDe9u
489npvTloyjzm6QU0UXtjdEAxytmep9xT1BT8h95AqHyL6boRAiJ/oL4G4GA4zxO44BX1gmemStv
aEzm95Vh5ncda40Srh/GHwL+WOMXZ9Bt+VnLyFK3ZLrzI5MSIfTVhEDWR9u00HYlvrervNB5qLEL
4X4Jm684YCaVsgJoPHPjasjo5jwrzyVr7QvnDwhv38e4xZGt60FF7romHrTSKK4lw+WmCBMMNLSO
D7VrXSK9T35D+LvgZtI+x5003GPuRdOLZpfOlQxYTKjdDb5qYgplYx5bYXuvOVcV8v/sxQazdO3N
wKOJzfBfhwBjk87ltQI/Z209glle5ZYhv31l3RheU0gnhKju/vQa9xORaZd6KPpnV4NhoCdGAX8z
dHZBIJjZ40S5Kw1yFgJhVeuw87yN3zf2bTsJLJc6t3CD6hsRS1FuetmGB5ekiGev4qSQYJRcj0l5
E1Z1cBlmONhx5EVYNo30yXNQBMb59GrCGSMlJUoeCjyUdz482sTW44dmgILohG6NH6rKT2banbKG
fDQ7qzVu81S+tI62S5OKLHRNJk8jGQFrm4yUY90kyZPZNhkNLP4j9S6Wb1SDzAjweEWRTgqC67Xz
rePKOyOa5fX3sWW37FOAp4X+HNZYHv3lRW0NJX8P3PV4241Zfz3iBkZHwFZGYvw6Y2G1KeJw3FoR
oy/oCo2xQbgbP0mYUJtmDcyNXnURFM0tqSwHLxN/KN8BUiE3fg1CoqIFSTSJ7YINKcNoB/sdoywf
AtePf7AWdAMXPlrE5s1CtnjMkuiAeloeC1CLk5YysA9g383WC081ehSj7LAjXtVZe1toXXGn8ZQF
VkSXXXO/jJkJkc2gsC90YpUyUzTX4LiJFk70hyFMUhwWoXGYrdDdeH4LGTurj5bVvEVBsTeiHjxz
nw0HZ2h/8RCGddFowSWabAGaUr409NHPvT1+2A3iAFnLtecwPlBg99b19JAQyoFqCsciqwd+bQsg
0AbcYXmf3pQ+zmnDEzVbDxrOFtGOd4YDTFG0zR+WFmspW33TuGBZSYK/1bqwWllm/9saUZS2Iwl8
nkGUteY0IExZf1MLYm1rI94KYFenEp6ADmbfc8dmNyQ1cZJxuqmD+jMSiHK5W5+1zpmB/22xSJWr
KYLqmQTPVmN+GoV27jzk6no4rqX9hi1wPxj+nawo66T58IWRPSZjADVKkrhPkRTPmefshRvSXZQZ
ZafpK6sFMe9QAGQ3vjhh/Ul3vl8Hc3TNVMOzBgMYpL7pWIgOcXyHzBZyP1ZcTC1hH75XgYao5Dcd
Yy7mTq5J7kUuJkHi6q2x70x7Nw1TzFLeEcRARJ9mBiYKiPMdokucKJ+IzF9nG0INmVfl1MLwSHBz
GPlVMwC+nR3jper0hxBMQ0WwEz1I7if9D9CwYZiewwl/EqGDdeQcQnMhXncXqGJXhKdsuJq2M/O/
ub8dhb/224K2Qqzd95b2sUi89AhYYyY3qQadixDpjCfxyjfHR9/ENVxptaD9UmH2lkvreiYXD5VN
n99T8Xg0cZhBvTaWKlqz4e4fV2QdfSI3xwlscku26bExHbEiG2o9QiXBveKemsxaUhmelqDuLmCs
h6tdN5cmQm7UxuLE/Cnb81Tz4hBquzEiHBoC7EOD2FAboQ5hLpmwzT4OvIsIUDGB7cdhHF5DHkHf
y7Q70XnAFNGrI8PyJg/6N69orquZslmn13uhTY869+Omg9/Lx2gdCnM+DTXmGqfhRkSiSOscp18Z
TLfGBHsTZWu57nxSgWpODwlGD1NWYMKCTFn6kCInC1Fa2Bo7LnVW974bb+ZIf9Yr6yYjNAp6ppVs
G4cwuwb2vMj5v4mvWQeIOubAHJnI9c+isN4oTFDjMZy3qM1vLBkO6wnt2GqKvxqbe8TSms++ToZF
e49e7skrgnfPN36l/m9GgNuwhd1g4ZoHzosfw//jF9Mv2zVPZic6vKpFi+NO3mbCge6Z43zXpo/e
8p8nw/7q3eFrSpqTXX8JYVO+rApARPHREZxyB5ZD7CR3BLZDH3bqDwNVz8mLwc+6YN50xqI+qd8R
4AVIA/09+uFDFcdnJsyvxtC/RNJBQQlBpw7ucnPC8rt0CIrxDVPDuaLRaaP3ZGpkkvEX/6aCj/WZ
C7CwCfvKK7HrZUqsWO1eIK6ggJm2kYOIAuICGXOVL25xPnBTtiUXyUx93LLY04ZbzUhv09p+J2Tt
NmL8dck6W1XjXO16IU+RsA9Nb8VbxJNrPd2kbXHbY3vZy9lbzxFcjrYoLhHZk7slU6pdzBEyBr43
xJvaf7fJVMD8P39JHx5LS4FPuDca+P84DcM1kwZcHLObHawhwalsdnvX6G/JCFjBzH0nHeVYaV66
s3uDUED0e+WYnGUDIrTrDGPvJrix7UY/TI2zFVr1QfKbPNoeDL9S15wb1vs71OMt843KZLbE+tjw
+QyCeYzPcGhWUyDiW68NH5Oq/ZNNApFQb6Gvy3ch+uDP6D59IGTgAcJt8phV1ksYMrRHotY2GtL7
3hHFjlmWOAKTxdoTyPEwm+UFJBNdMjs/4WHtV2EyZbuMDDOMPSzlDoE2nEWT6vda/pjQ1gPrU+P6
A1+9lv2FlZ+9gSFB2kQPTKUJkit7igMwCT742z51yJPwY57d7nPcJdXW8csLuNp01wdSbKhHX2ec
tWuN/1R08XGy+mhb6/kF+Ky5aRz/MgBWQsNX7Nw0QO5ot8EGydy88Xn0ry1tfHdbTx5ZJx6dmFb/
7PvFoXWytyStiE8oWMWXQv9tdLDFkJb6myFA01dblDzJiN/lRte8ClrVXYtWhoX/A3jvfjWH7odp
YfiJKp597xQIsRzGNoGpPutml5O/aix49lXi3cVTuGNZ66+b1r+nC85iorWeddNluGxzEwwikSyd
fxFOeUfgAJFxuX4WUsOJlIY+VbrrgeHVL4IFIge9t6wn7UnQn9H6INm0QfLq5AiYW2c4D6X+B41p
zlCWlIc6K6Kt0dgsrKNgJxbOf7tQ8ykdL93Kv/fVQStwXzJz9rbq+EB646Ik+d+/Tr2d6skVq7Fm
r761zbm6ydc5/utHqjf1kBmhPS7MNX6kOjQ0PRlCaHpnpETr0IrKa3reYpXizF3bw15YznHAo59O
FJLK4SsumMx2k/5KweOcHIWmi5WpdcdKdBe7a48+ZZ8VjjysS+6rk/S/iHL58tLpq7EQxcgJ/HqA
wWoYvuYMzQ3ggUcGsesiXuPRHUGvLy0g00ZHZ5tfpIKzpow3bW2cqymp1v3vea68XZ4zCvSOcWrA
gNhJWUKlsvS11wXxWvi1wZOz666y5aVfeH9qa86xjPdD461Nia5FDjpCGN5UL3HXFbt5cJ6aDK1X
j1S5iHP3Su/yQz/YiyPGW+UjhpzR7IIVRhMgeMAiNkaJq6Yx0XaD00GFpfZr1vhXtTxkXX5XOYa+
F8D2KFhVULqoJk0BNL/MzfFwOczOZrN4yUG77+aFFtjMBnLYOH2ffUrLvRWZ13pvGd8v5t9bLvU/
plIRN/FYZNd+b2aA/Kiom+lDvlCmhXWjec5v06UGpz90ZvRMC/JaAAnoEgNHYPsZi/DJS0aMuXzg
403hboasONGJ2ZpaiaxK7vt0PlvGUBE5Z54AyW9tYgFNqW+SqifWqmE9A/eJRQ/XBouURZ5+HVY0
EUVtbslGytC13vW11V9NKChdb9sF2jsOXEYGr0S4GvyuJ/8IK2q1TBEch+lsG+L/ze+k4Vx7ZXvV
NXdjJM912dxoSbRIO+i+IG4Phw21P6b4DXkKxC3I+B3q3NlqOu6lOeoXkTfVlLaj2KDf+mXQbOL7
MjPDgyWHm2A0qWkC/waxMgv7ut/55PCAxqlPtp7uixH9ryQEa/JN8mjTSxaNIA9S4IFtOex7FtQr
LQEALzyu4LLJHytJ4bIiZIZVlJ/DUbRZGJrhi6H1mI9T1he0G01g8u2w03Nia336Wm0aOhskE7cm
2G+9M1a2Vf/J6mlNWB+ECp/clQ6jHcBZajYsfsjEuql58IMLpELiV0ezHKdVXuNchvq3Hf2aiBx5
aorwqapdfUNn85I2eMiJepjs0t+39tsUhg9aDoCQoemqSm+lE5dMg+Bmx07sMG800Ft2eyzkzC8F
8SlV8RJKfzsaFkktSUyFNU4ea3svCw+RVMMqgAkHl76gI94+zEz3QQV0hIq4uBiEPT3R/uY50hN/
qTVvMWUHf96GrJhWRSs+7cq7Ig8F/kWSfqZV4W8o3FKZnIaNOZztLH8fQ9leWVDaNmXUbu2hxmAd
x/jH7HBVhfHvieSYm8Rm9kg7acwYxnI/eElxtRINKR9TaDmeK+lFl8MrIdHrtMu/Ble8GPYEQWP+
7AivWUmMzzvH9HgyhMOxmB9yE39+oMMjtMdp7egaeoos2NhxdRVPEka3dK71ZI8K7b7w9EtEEEbZ
TXc9ANKj0b3atjho3Yv0kiuLqIlBNkc9t+9TgBpr3TNgoEs4+g1sCr93/hDfcNYWYGWTXgBnIUwI
zzka3RVeP4sayo3I+69mTt6i9BbazkuOhmNT1gVZwqULysLlieY4IOqG+BSQ4fMm6+rTcLOjJbTT
aMtLGD3TIrzDzfsHYV6zrv3wzgjGgPCPfIc89aER+ovtpNfOWD5EYEJFPjBGZ9czsS2CVl+Rtke7
qz6yZspWekKvr7IC2PGZfIvtIN7Xs/0rTGHUeT7dzcKpHmOSDYq5Jmak35sziDytWethd5frPHM8
40RyCiGY5a85GX+FPBQMo/izQFU6ibzW896ntH6Xc8Aas90Iu8RjUlH7740KIqvBYyUDIJ8QOvDW
2mN6IEb6UfjGA8lGdmjjQ9CeKn24ywmwrUOCNUQCjH1At8IfOJ/BiR6C6UkWHdnWUwXpjKlqWJd/
Oq3b6yYidCu00JYmHzIyLnYw4y3CSGxM5a6avR0qJzzSc3Rm6NtRbbvLDdhLzqfJEFaHkOMz880y
biSzN3cqb6qZhMoxukv7+d4lIDKZqRSjivEdwmyH7NauwEEmGN7HrrgSDpgFwB6JgZ0nsbyHJnXT
dTsdHWvAehH6VKeNN3IN72NaliSqmFuPuSHo5Xk1NLhMPYKd10Ty8mmT1bY2J2bQ+daNmPDM1Xi3
fMSyqB+DPKjXLk+EzCW+r4s/NdZli2OGaQ7/QvyWzvjR6cBvusmYVmRuPJmjcR5cdqBAbNsZ+YJb
YLhy8uLWTz57oh3PGFuDleNor4Sxv1kJhLYkxYw0Z89thKpxeBpKOs9ukVzUjdTlXPr1HyYfZJV5
1TYa803awRnA0UWIHerFCfxDppnmGqg6648Wro4+vngu/5QZMmfXZhaLrmSYzOazSVYzpdET7TF+
FrZJiyuGEb1Zm3S79rHUf4Uxgrcsvk0G4xfOYh7yQXMbGR33PbkRU1VzV4JUxNZFBXtZbgNewlcW
GSe3pk9vZAE5zvWxJ6ETFxvlENLXyJm2KRstvgiytg4TY8caox4GL+fJadz30UFU4BlPYUyBox/+
MMd9lvkDZqtql0zoTIip3XBtIW2xAIDSdmJcSXyUO2McMY+c8MfZPBSy7I8zuPq2GfxdNk73Uc3v
z2Uvd7W0GVBN8xcKcAInsCZPTnh2pHwackToQm9u5iagAy6IuQZkZ+bkpecuC+1gQJApJ4eSK/NS
QfFJ91dxDzvGgVidNNUOMg2twxIATGIab7PxUQzp80QLZlVkIXWG5QnZiDdt7D9cawElD/HWLXrj
5OfMQ3O/WDLc+PNGqCE8R7vNGCo6ZUnd3YR8O8/4+zpBwJOHHMGzd67EidY6KS66XAKzjJlNYAQs
iBaMDSiE0S1AGXebTN1Ses38qw4U25B7uLKT+KmVyO5F2+7aLniZkUlZQ/cpGwIsRnueuOeii5cH
d4LMQ7uzHrpmfKmt4KaP6GXkjfZKxRbul0SMV5UHqEo4K+KEcZYBLUmmX0k8HRYO75pl3p/ZneEz
9qxZ6fOtpxEoXucxEAxBuqW+DsYi+UXZ3uMWQsxAikxpmW9iqaYwbPwefX1rFx4nLs6y7QxVIDK8
+5UrYGLFZvUc23JbdfwBfax7RDFTVZ5JQTOKKjppjr/B3N6vjGrpbvZRQ9SNtW/s3tl1RvDJ9OYp
mlnlCkwtkSRJ0c+nP2PcfRatvesSj7lrAOcxNFwWkOFOJwT6xujksxGwfpLiMhZbTu+1F1FPmqrh
olWxtZE9jWBBZHTeZk/eDH4SGz1qCfuGPJrxuoeQvM6jyjjFBYb0NArjZ70m1bEZomBLh62gQP5h
z26zjnpJnlZ/Lke4oYCt+OBiuBMzKYU+Z8kZWKfTg7ryRYCvYnzUs/rsRTzzgooFWhZPRy+oP2yT
dlIcHbtipIjVf/m1vqev8pIZqblC2/s0DqS8Jw1BNH2c7hy3Boysz3Chp5upEl+l1jjYZKydTZ3f
qJ+Njr40Og+KeUnyq74e4fOSCIQRihhAJ724RQY9cfK/pPCp/9PXA60MqmF5AhQ2LegBAuIEhrAp
cPv35DtnJa7yOgIPZAa4c/jE26j/KOUE4qXbBnAI1p0ldfBH+lYI744F7WMcDh9mBvlr6vytVQKv
6XTrjVjqaR925Jz3Y/sucupbRiJh4Y12tjUk7rvJuDg0Cp1Qr1Fj8uSztOys4bzrx5isJK5JwC/1
1gwZ0pmyo/L0kBzWrcsUNPcPOJSYoy/4v14TO9f9Pfwvvs5rOVJl26JfRAQ+4bWAMiojb18IucZ7
SMzX34H6nN0nOnbcl45SdTmVIFm51pxjmio7GJAi2mB0fkiohZ+CgfRll4ImLCZvLNMHkbNt1ukE
eC15ZhvAny3vDCkb0yljLqi93ZtF3BNRNRTGaqgHriBIRWuXp0iBUFAMqDdHB9GbXTqzP6jT5yC4
yyr0G5IGUojTVxGTF5/GGPdOd701LIGIkRnEFZA8orVabEuh7UCo1Vp/LhDt1LoiPVrud3Pnhj4w
ajx6TdkHumMX/pioq6iAYtJ6DoVxa04Q68KELqGjOb4rytcqSmDOPQ0p3K+4cuc9CYba0Wh3CIWa
rakP1LYPotahNrPAXBULejXQVQljffsS5pzJTJ6MfSoUa6NEproNDWlsh4mLTG23M9cf7Tth8+fF
Exda19q2VcWSvfpr80M2z6d47MZ9kS9YbU2b2HoucWnZHqilb6uBYU86xmfFYNqQ5NMBEhwzulw9
RLm27BeHMsQ2QR7gfwJ/E+6UIUNjRp5W2VEimO20Bf1BGBZJ615qr6DRTnmpWnGVNGG2rWu/a6qj
GtUwmyMaKkbraPBGU/1K5pI49wwkuqzcbjv38wdC1eUMSddnepb7akFkHqFjjSLO4UB6aASAiqFR
UFVpdiLS7T4cRgoPlOa0Z1frquVsGNXukzjbpkwnN3073LGP3Q6q6gZayqRWliK/kmVFcvZVp5c3
VslgoWafvVGc/I4QDvcZpgg9nKq2lC+6c8HS27v8B7fNZQau1nWoO9JXUpnseL/3WNasmpLAKVEw
jseqtSXC40NNY1KYgS8usWCNVYwe1iVfV5ReLMDSXELvamEfJBJM3+qJckWZVW1Sm3qTJDvMu2Kg
2SY+0f+Ue2soMlb11EGTlzLtQeVZ6SFDBzo+I/PISGgfpRJ1x6FWrpsMuLMQj86MXiyELAve3YMS
uK35lfZRFcUHtiVHTPEm8wPaIUgjDhi/gd+ai5eqxc08LCdDkCfOcGej9t1N0WaMOnDhathNuDrg
whXI6BgusWNqxRIsWXxvOBBl4W8OO+zn6q0TRowSFeMR5N2djPuBbUfMllMajwlxU4u5yggZOh7w
K+N6d0cM7W69VTuYQGG53OTKxVTIYuW4Oxsg2xEVoPxY7YWLpC/BHg7xToLoF3R0E6ePzgsN/WOu
PI3mfDAwnsH7smxPB09ZqN/GKOEAdTmWZ3wu9IKYOAzvKpsvu0YhhLzhVpKWhmaWv+RiTFSuDpB7
01YYDxrjs9Qdxm+lsZ2XukHcsmABr2/ljJQwjogTA4KOWb6yHfpIziV2TbntVKo9vYzPRZuLi5KJ
YwTedGsZGa214TVBPbSba2fiMA9pVJwxBZFpC4hJ9IDlbSCf+kBCTe+UJObEUDkz85LLwRthJuCL
2YuCMIKC4bLikVgJtVSnk83l9oi2WvPqTn7Ylals4O2XviFfWNtr5pPal9Y5jZcKMucLQ3WCAoRT
sXNC6Y9tjC+t7NjzUv9mg9y5edVQHQbzkLCloinfGMgpmVmWPns6FySVGYIuZcW20FG3ksa3Zbtc
n8NwvkDAFlyzi+NUaxIPfqN6SE32puh+RRr4Ui37ZVYgcWv+Io60jcBukqsBSQzXAbKFzY85GcmT
VK50LQ3IcFsjM+RjX6X3KTwH/mQpPtkRdB3VuOzf5uS9t3oMa+hQghjoe2yLckvucR5Us8qhLsf1
z5Te9QbOwwL9j6aRkYuCsuSvxna/uIee1yM5jfOdrEid7KvsS4+Z8qh29RDCdUA28TowfsenzkLk
Nt37ksZ7KmlVLGKfR2iuRVX9YlD1RGg8SznvT9cW4M/wJLQ1TdoJt+FMu26Ei+qVVeENSf5uz4bO
yqkfEZR/hXZJRUvtT33rPEh7FyN3JmpixKzdXFy3tzcokGAhRANxcWXtjZXe7Zys+8q0MWPzSQWc
q6K5HRrziMLUDQrSfBqhQG3W9HuUo5KpCoNCFXxXHD4zmILprVB/Nj0RYJWe+llXk5HGxdOko+El
U/FmO6IPwB9eSieeWPddgNdC9YY83dWF7BBWE9o6sZ+sbTvFMt99M4qr2H0gvIrI05T06Up4vbge
jNWHiy+MYRcdTdOzJQccL83KkHbmrj3aoqHTYbr3SpxbiC+6L6RdbKKA1oMunfvdbBgdah4bmIWu
7KqEYpNwuEVVvtpoMq+6ujq0qpvdOSfnQZviEmqPA5o0tel3Rve28W3naXdTpQs4J6IoiGkLp3i6
TMuGU4QdV5e16O2g6hI6AIekOYdLIc9V37U7x6hVL8EztGlsws6brnomEUt9sTvrrjWsj8rKXqKC
mBgzndUtq5oUdxYN1p2BrxjPedwwyaHgrMreAo/HApmZjkebCdKmIFAyspzDVD8TKTgdfhyMqtV8
VJ1srora8IZwuOlro2dhoMSsBho+dau0QdvXfhRZuxhCIQJ4sNlNY25KJb+EaN0PILzna02k6PN7
PKdJC1FjUUFb5vSw02XXVn7asBir8dBgq9BAYiWjGvR06D2ADMjjR6Kr+ecEbygkIpYRG1GQAWHC
O8UO813IfMlXf1it0+jTHNkRTnDBbMY1y+AwcGR6mWf7XiNa/s7MKxLk29U9qd0nzKL2kwpCZe7x
EVm2tiuL8koy2CcP2IUYQsKlOmmPGh1CC0DdNgtVhdy/ERCq4byn9Zp7QgrjluhkhocZ4FpNsmvp
l0Azh57zHUY5+q7sCIP0SVu62Ico8d6hst/FrDSlrRT+3NIhg5q+gzPReVpuolnLcrmxSrc7oANR
WUreYLxASB9LZcvsHeQG4Uwbbs1cw9Sbrikydt2atwz5u7Qa7VobZDAWH6FqZU95mN8mufFh5fAq
ashsLtnudKWDrCGyJh7vcg4FFLV9u/LK2P1CyRT2V9/2z0ozuAFAw20o8IvklW7tGq7Lat1+2VFB
YeoKaMp9fT32OldKeTVW9RIQ3nNgnWI3VcbPY6qw+hpI+wo33E3rjvMLnmB5MZPkta64Lhe0qxOl
LDd5l10VHNR7wzGvVJRJB6OhtiYkYfDbQBiUT3O0vBlshieM4nadZoFaMcVI+pdQb5PAzcjR1NvQ
C2nheVTI32Nb5yBiwVG4uPN9N6Fp15QUyMMIu0eIbaFwvC7jQFgKQpJcbfmweul6UZK0fP6UMYQ4
wiH0RGUudIfVZ5Xq3hdSPqhR22+atU0MyLr2h6qHvuCS2daRn4qhyvCteAB8xuIk04wIcqsk976L
H0vdKjy9MtHO6gZ55YtSblXcaUg64yaIjPm97YtffTbVCKXETYUnb2e7i7UFU8gYwK2fsoQSEKrs
0zDyvZkG6OpcVBepNvR4dZLv8O09qFIu+4bEF0DcxNggQ+iIJWFEdYiJGuEXNePjjyFWXX1YP7fo
pyDWLKbi6v+/T2f3/h9L7c8D5/UV/jylphQieSTuy6OWlo3384o/j6n/eHHp4zuY4/95xzCr0eD9
/JzMMf/184T/ufnn9X//D5Gtne4c/nzcvz7F7w/5+x253q3ZIj8f+/c9EbZkXzTENRztluSUP7//
7w/y8246vshiBUb/5/upSe0o9j8PbTJ7NUOv39XvF/+5+edVfm6pYsKWKzlID658i2woK07RVQe8
KfqhX/22moNT+OdWuBJN/rrPWZYEVdc/j0kRWdFV++eRP7ei1Qz4574uBFgepnBn1vt/v8LP//5+
8p/3+vO8v17GUlZZDz5zT7PpowfJoGnUDdH1nw/S6AoTiJ/X+p+bFWmoKu5R3vfnxfH4RFtYUo/Z
b292RpyHM6jXnIUlAWD8k66hbPH6z1/3/fnx51bZi5PIShe65X+f+nPr5/k/t35e5M+PC1Uoex8M
P//2uL/u+/kxp5FFB359/b9e6+e+f3uK2zc4zMjehv7P7OWfX+P3r/vndwN5Cfb9r5f5/aB/e9mf
t88W98rthnpnr/CcrqQs07DCsvvix5/odmvNb//rRxI+sEj/9d+jiv/T2abu2nFRAff9POnPP3/d
RxpcuDEmkzCOf97hr7f589y/3urfHqe5BLuh6vzvp0VfSLgKWZzr3T9PMGuMr79v/nmB//n/v97k
58e//1txi3o/p/Ce/u0r+POyfz7Hv77MzwP/eszPfTEKsmAUxveQEP2OzhcZ4Q+moBx7Rh9aYbT9
TdQTcfd7uRiNJ8XqMPOfY71+/FkNqtWeDxGpOphGJmA7rN2HItAz6PooX4l6In6YixjsDk17h1Zb
7Zj+tscZGdLRWm/RrWtNtth2HeD4Jg6hqC/QL+KN6hQPatiqezdOd9kkH5ohoeVI+vtGgGMgew31
3wBjpA7ldadVZ/y5KMsGauaumG/mWn5hr/SzGD2BkfbsPZjD0gNsVrnu7KsOlltMuuGu0NQvN58e
tNrNtnGDKKKYiDXtW4DQ5BMFekGVFIHBJ9lj02L5xj1TxycbFdQZeqoXV0bHFKQg2QgtAENsy3ft
EkEApTBT9Dowsz68rZvhMKmzIMhlUfGI2/p+geRi2GxXJ/FMacLWpgdqNnYUOrrTRdukXysxZuCy
YKvPd+pX7FXY6V2bumZ7zHyUIFTIL1/7MZhaEPovj4aZH8q6PqPSrb2kg+M1Ao0hSnNLAZUEFtd2
KpRTHDGRSon39tmxV35XHuZ4ONGVYI+R0gZU1Krzo1TDOckUgETWNeyd787qjX3oxPFDxAxxqbHG
gfjv/JqNeefM15mcfnWCL4aQ9ldm6oxHJWj2OQO2k/M6ZapegU+ddszOTrpUY0RPKfuWNn5u5K80
pIBUVSqCabGcHcFsQqn7fa8z/lZaZ5eYNt+0STu97kYzaKbxiVpy2naNWnl5332J5KaIGNqjC+S5
Nq3knaHM852+4h2GUaEyzxcPOs1bJ904YHxf7AEHZggRYkhYizbuzD7fOmg0At3kF4/QNe4z53ZK
3HbvdHzoaUHzGWEFuFJL/tAAq2JB1j3bMMgHjsrYgHOp19nZx8qvPiwWv53O6xGkp3Z/zuPlmxE2
ZXLHeKAx33pFhJdKHz4bIKWezunnIQOUBGAilSMCrvZMNTXZT4kTY4rRb/GGAGGaSHsrtmT+Kbsl
U9E791BJacgyw9H75zDJEPPDNkOzJlEPanxg3stGSeaX/SLBAcj5qh0sdHTKtoi68HbW+s3SOB9g
3sxNpEbvsyQI0FEUb9SoyzTjTD8hPsYlVi43/oKjBBl2iulrT8uL28wq6pO9pnwLt0R8khjJwdAg
A7uperv0oeMZc+6HsXwgpgZ/mnsaHKrvSqHzmsmWNN/sM2u0Ybs0FMY0Huut4jyBDiTvLMVQ3UII
B5FQ0gtRqtPCKe2NPXlqiaZdR0C8goLp66C+W41J2TMTmjC0913WPCKmz2HTA3p261eNHHNmaIXn
GASd9PKpUkMDpFVKZxxzJ00ayX5DmzA5R0Tt9TPjjlTEe8tcKfeNdmen5hOApsbEtpbn7JG6olFB
lAOOcbQoULVhrxkILvN8foat9h5GTcvUuPpKl5dFzwCVoQ5VEzy+nf7oNPGjxH1wLJNe245HV9uq
tnTfe+y8BCLTf0WMB+e+B+Ku/ypz9NSq/ZqO1gVd5rPM3ZOp8zASC86Giv6uX0wSzZC09HV3gtIG
GLKcd1kcE6a5lPF+/rDlTob5Q1YOb9pQMhfq5xuoevAs8QzadBIxSbB2mwzCGmgZWjnQYG1HP+KY
wJQ+oI5L3+Uaa9fWCGGwWRzqCQsWNq3G69kjxoSmCoHfp8PdXG/bwgpvUaP0wRi6Kb5g8QhygECo
gYVAoeOQ5y8A/nNfc/NVGU87ouuK5xrwlmf1MzHV2ZovQaaoTUorcUlMxFDZB52SP9mpfiuntTn9
LG2mvg0Jd3aHICLRvyol+yoS/bNrAIjTcPUGFYv9IAocMwPlWhFmXkL6DAM3plrxHL1oqBSmAl3n
OFf3atpcmg5bcjmfgAASaUXDSh/5wLG+dTusd2qvt8Gk2CsQtb5mbgVQyDZ9Q0TsW6PpUJHhyF+k
zOx6i16E9mhvR15KThJTddEJzEN5dSkyGluGODSN/d4ldVCBAY6dvPBJudnHmoBICbWalNUQ/Ycz
XhHsugHMb/oNV91gMFJ07aPMfGJF6eMo/Yy+oZz80FA+SRg8xaGcdgZZwuY8olESNnz19gEO1070
hUmolL6DdH0mUPWxnNStqeUI0WPkIXOTvybY9yulenHVClKRF8XOxqqbOzTAD4WVP81Ln/tm2z3E
7fJZTfazXqGroTUM72trR9N5cQiKpuGqdUhZNds+VzUymgrjNc01QSAOzL0QhUpiw/VUcJegVHtl
av/mRvmDXQ9rTvkmVUcErvm+M/PXbOKYSPtuqw/UBoY8xQsiohmfm9rS1IL5eZMQ1mq0a8AJctoc
uAFCPpkz60tGG4l9NUPXtN7mfnqLOmaCIkcS6lS0CRImvkX2OYrk0WimV9ks3ylDWhkZu0UmRBQV
D8xXmcip1V2Nq5TgA1RVGUZ/vo97c0GQUi0JWYWaMfgFhlfTjd47pztEA7YcuptgeQukH7347syO
7CKusJuhR8JQmoyfVOQWiklqTamWAGfxCPXlbRZBwtAQRgSYonaT7R5ei47g8oaxZjUxpsekBpFh
Niui5bg2K/qxyQf2yyGCdlPo+1VH3dRhuakFoFDrUy0wHqnjy8CHOqj1c1KTk6XO+ZML5YCV7z5p
yTEYBsFXH120mjLB0nc9STRTFW67fUcLueNrYZFAKpFgudqMjAnf4pnB4CDqS+Ks6oW+C9Rutv3J
PWVVdZ8PBmoGneDFhLN3dMLvPJ+uqmy0vHJqn1GFnHS3vxmc3BPDeFv30ZsFDoQ5BG2odMxfhQu3
nGQa6XULTS3DpDe8cGxkJgmGLGLPTauNVDRT4KwQSOyFZLIuB2AOYVVc8AagtsEMhGeG02V4tnva
cgAkp00XVQRr0CDB5cO3aaLnNIroobLzb+JqEb71+Yj0enhMaMTv25ipCoIegWsBjwG68zKSR6Rb
8QYN4xs2GJ8lV9/agD9EJ89G654JT8/gNqClzxM8X4zWDQVdARZqwrCxfkUEDxiLRZPf4EsWfI1C
4CAoUFn5gy5gt+Jhp8/CZLW4R09dc8whZkJDvbG6NrnrZdCHdv/ABY5K8tb9UqdhOMEE8Qirs/ZO
2D8oJnlsmju8ofndzMT1YJcd3trO3UbSYapB/ITmIpnLadK0TEXyao3cgLPfdBRhDZrAJmJ8xqwP
QWqR7YtFOgcAas+wLAAOIc2RNTpwamPijfF1Si6GycnEj0U01fXkphwuTXKnsfz45CqiPyXiGMnK
KUqqX6JLaI9rjMsz4zHsnIucyg9tQpWytB2lNyahEDwH497zEDVHm2IxoslG6tqFEmSTthbJJNkT
tfaTYxu1Z0Ua+mh9+qQrxbDFkdPFcbnUkDybOcN7RA5MKuxbEtZoj9sN0m3iVGtimVt6t5YsmDbZ
OVQfhxrMzs0tmRm/5NY1+6NVaSA1LBCe2jQ+QrsPNB3u+1zAnE4E+2B7uMGGyrBXyW4MeuPMXD9o
iZU7xmzXTbMwxVxiCRRjY4D59ddAJBREH+yUG8/KGmSvGhN/wUGj/NJD/Z002ENoMx1MYgAtJqki
qum5MWLivKAQXawIwV3meC6mnHSxzu3gPgD6+ma0Y7jmKZnCAMm7P+OU3mA1CnoZ3aTSNBGRNK9T
m14N5XK3GDRnZP3WmGvqjItoDAjhY20iGZ3q8NEZEdA2akTdiSkfrSwGcActhwpCAHEK45VlL+0Z
wJ/1ng5FvJGwXczI1remMT/oKuallDMw5hsmjDtaJWffFoISnzw1Qnchh9soQaa3ZSJGvXsENK5u
imJsgkLjezJH8xJNxXnGyrxuknTKse7cZdYzQYvoByX/SPmid0dS1Wx1YgxgKfdmZW6lyXaMRarC
GEj+YzI/Oat3dwTLk2UsbIpxNOLuVcbGB8i4eRvq8h40OrRuLfXmKM+9pKUihPyeYuma3YDCJOIM
ySioDC4WSPqqzPhFqgUJndPwzVD7Z93cJI2le5CubhPU9Zu4EX5GePpGgRmyEZb+bjnOd8J8Catg
dTD0ETKn7jJ50O4ay0U6pbmIig2scxkwPZ4QJAkhTgiw9pOTMRiHlKIhihSadKgD0trTXCQ8iDte
Uq05tGF/VBAoNhWiP5I+H9O8PMeqfSXbhqQk6uexd5nBw4/b2Plq+Uv9TdUtF1oBL7X5NSNJqgsC
dBhY4RPrhltRjq+iGz+Tot8vDLVtXXtD32n5tUF8W7k0RCC12PqWkYEAB09t3stM3DJJpamdFmeJ
Y0lhRrmpUvc1tdCfoH8i7O9uMFUGoWzdN2XrAOYSoc9Q6Zxb5snUmHxmUR/Y8Gn8VhXXNbsOCVjC
j5kKuOb4qEvlUXWHchvF8x0ON9jTk7gtQkKaZBoe2Gq9OO4dlEOQtXoB2pk5stfDJXY1CswVZOSn
euXPo3WFbGwj22HXixj9EK7n/LHBAQoyLdxzTHptHRvBlIKGRW7HQ/WkDBTdpvN8BUwGkXuHzy8C
M+UOeE9LEYyN+qLk+ZXTDvounOZdNYXbSuaYXhoxIKnqP+Om82eCZqgv8IRTYIzEfFNVsvsar9Xs
QCVtHZRVeSITF4WMJImbSEDqfQXfh/tSNgYaPCf9mkX8EvdxMM8YkhVJrHvq6oiu5ufKTPIg1Hc5
GJJNKUnY7HC12CmjPXN4yUom7CHTTj9M+au5dosWxiUVrCW5jpgqHpau4is7e5wmrt5WhaC1Hik5
pN17UMShRRMqjUjIvTKrrzoUxJLF9aWP4q2RWVDE5+lYZ/oHIIh9GKcDmzb0yE3/mYzzY4aKbatU
rgu6e72IKIK9ocupNI7dpZy3LpjxeU4itJ49bOMsYhRahRHBQYGZy3oDsI3BAIh5cnK+qjA/qQJN
E1swi229Rb570u3jCbi3Q529aSv9ayQBiz8s/PVyh/DtTaBmEctE/8SF4GPUX+TaWVtR5V/Qzd6p
qMdto8eXJUKo2vCPR6Q2ubjLdRu7e3EzcTXlVLzgVH5P9BCGlfwFkuUSAk/fJKxRmmiDQoonV5uO
c6ug5GjYxVdGey1bE10Z0z/B9Cpz9Z2ytsLjej7lltrDhS2HbYKA0WbYvKnr8YlzFDWIViNyGU07
aKN5x/PIIBwiP0vjA1yyRzyoip8w/XsydbQjYxPe9vGXOz03BN+jn3kQxUC1CXXFQmfhdWGYbBB1
oEhCSynYLVDwcm6i2SWguGntrfGq2jr+D+NpKgaFL7S9q/jyNuVo3Co5XNreNF4k3A8tGqUPtwmJ
ZO5GJywED9FiA1qmQDejuKMUBlSMYMRhD4tJEX/XYBT04XA9Sv3GjaPb+puFN4wQ8zXGCfrcbW6y
U7NbHd3O2CAhUF/g6+qbWa8uVj4+TOgUtnOc3KRCngCKKRuHmazJGNZnE3gasXlPs3GvvSOlfhc4
lzuVAzOznkRs3+s2EbFRco5dKNs9FpR8vupazpYI67Qz7TtDfRl660MRSEL4vQ6Yqra4cWnGpFz/
xZIYG1WXh2a4ZI197lgAXBPWWdtrr+G6eXWU6LQQeNhAbst0e6Fx133WzbRqBZ7yoUHLECPXGgHq
qCrxhEXI0UIVM5QVPC4VN5XFBLkK+4/SlLd1PAApTC32NMM9qOEjIovOY0hBTYXU3mFiyQdTgLkW
6TcFgMZQRu83Zlp9xkW8T63sqsVbrGbWV+y09Knatgb8qkXbKdnpc33J7Gzy2iY/1HLCT6LWAQlr
75nWQe9mEutaCWBq/Ldpb3zEYXnbJlbARzgO8bWAhtAt46lUoN9kNtKNBPzFaNyFvYI7I/y1lMqD
vnrWcOw8KNmbRONgkbKrRGpNzaWj7Sxq3+i1TzH0B91N7iHiRIeqzL568lv5ovK3WZPPWYlVpTRw
GncVv3MyXuZsPFdpQupa9E4J8a6uMmdRwYqr57dhTf90VC7kSuFmXrxURFfpAnnz8NOpnHYTS6Zv
zLRm1US/QrVONyF+c7EErTPVU5FHR1TQd4UzmhuhAouPxpPauFexS6ADSzhQlF1fVUgMRoIDESwm
Y/KS5K3p/Wqs+tMy8o+wrkMK+Oq2UJoNEjYWFxt3DOkIWxvAHUDyENurTUcvz7Sa/OniHjHkphRo
SErUL/OIhSnWwuc0RRVrDZBfllEck8U0GFMjpleqaGc35eipXr9M6UaIJNsukTjmVflum80b0vFr
WYROkHCccoY843YQgTL4blmdk8GJdjqhf2IcooCgPo8IlYsSlldlLpddQ34nVGWD6w+EFisn25Wz
CxUlyb0Shfmqp54cLHbrL1Ub7t0kaN6AaWJXTkXHUVyejfwJggypHNVNG/cvsUT7uh6Cy9zom5Ly
aBvZHCj08i/Y/XZ0xF9C0V/o3F6HgC3ZJegjq5MGdLY+5mZx38f6azHZJhu9mLJ2JA7OXYLY7Lkw
lsk96gWuwypNGZrH9Z7d2H0/Fy91n36y+30Ynb4/CPwgJNeEPgSBF6s+tXX4SnkwHOKYEiWkUX9S
HJM4Eez3iO0hqhb6vlVM2nrpbFAyNNGpmJVTJWrlwl7zeSro7S6DINMvKX2UFiN7eoQ4GGrojJt5
BmrwXFYKAwJeAIaV8sm+dzMP8sFMQmc/LcqlZld+iIqMJqYTXclkZNOotFtj7hSvThHd16D05q7Q
SGhGy9wARWcSIdioObG6K0JtN88uebaKgxx/dh0PB1hxp8wdmhrIHLufH3/fFxb7lPOS8Y0P+BrG
d1nrXKt6i218Ue3y2PGjcnpxzOTM4GfY2gJPVePOh0oUGY4D8WbTR9YwUG+EMSh7fp/tolGoDiAx
20IrPLY2T+S5djtJhd6OXMNkSwMy6e/hAr8PPQgo0mhxeyjjwdSkuxPhLyFmYC85o6GGvvHSNWQT
4NhE+pq/KsPcY2GitLdH7Rs3MCcNFXYRhh9GaoLNIbrJh6pkuljkY3XlltssSw6BWuNassUKok1n
L0LxGbs65hdzk84swuEQHowlOakmHave1Z/d7DIgRcAjfG7Wt0vWCYxhg9oc47fRdZ4cEyKGQ3wC
/htPzulpUe27or6uUzAMKGvuywiHO0amQ1ubtDTFNR7GTSucr3ayBBdDSF5WfpuuowNXKWgbEohp
qtGIC8LgjHDLORjU/mqQ6B6bCLBhNSNZQ+jGaW0cSml+u6rF7g1+CjrxJovphNqEWmui7jiyDBKL
Zox3IKSu21S+TEVHOQTrcxcaxa8xWbpzn/W7iPa2arFTNsi257sAwoKrKnBj9SWZBRmXv1BBpUe1
Xb0IbDjrxClZHtP7YnwKDWwp0mGPFkfIYyus36RZoBImm8ZxU/bOAlkeDJldmqjac+ayWmc9kLqM
Fgs0KGtHBusP49KW5oU99oOtFs9d4eSB0mIwkBoIikiBFebo5C+iTklRZPJHjNi0q3uTziFNKnSa
tD0x/i45sxIszTXxaYtiXyYry3Yog3iWfjSYhW1Vx35fMCQWI63KUDJckRHP6lbGWz+xh1MMCEtl
7niZbYNKXuSDllcUqkaDsxjSz8agYWXVX1na3LRuOe7zeXUX5XhGdPPQFz1xPhGDqW6h+SRE9j7Q
5ONqUymYTemY5VV8iFK5FtD6q2Xjf6VbGe14dHujFmiWRh152zp6Ct8aOiwYlxRq1/6EcQDTIIbK
KIemRzFyG4J5ATJHs3NQFXcnL1JZETTFUAckJbfU/Iw9bDk6h6Gh45csw8i8jAPGNaIMBkfrI54D
ftdmwy1RyYnfWR1/mpH0Qzc9RxZchYG+zZQjRx5pa1JL1YdUYqFhN7WLGxPswJCo556xO45SFjGh
Czw2ybk01Wu3No2dqQ7NVs7EADYpBg1Ch2Idlv0ScXGIIrM7jvTbMwdLQ5pNT3aJD1TtH5ma8fcv
F2BzdGTDpEtJI6Wtzr61wPhqH1tDbkvVaL2xKZNTL5ifNi1N+9qYlGPLUQwDDFhgj9yTDcSL65ZB
aa31Z9Vbx4XAqIyVNE+qp9JejD2eM+I8zWq+Mrt1JtSqymbQiOceRdZS1+bWhig30iFjDguSOfQj
88ZiTY9nm2VbT0WObUxoZeg5plfqUCKsscY3yyna1c56Sl7nE2+RzZzCRt5anmmaBiq65oS/9rm3
+W5Drbeh7GVoaDjt/WJ6am1+48biLfUMg9kU2SxrjGRsRz5brkUMAYZvh6bkMapuVVooHFEMuvmr
BHHWQXkEiRCEvLdWE5jdsIRqa5UlmPUEtoMSPI3k3mTjvlGVQgn0wSx3DIuN2Cq3LjLMOJa8X/NO
4l1/V+hhINP5GRzDqZZCQk1IK/SUWCvKmRHRAkAAciwPUn6ZBRhty4o+ajiyvnCGq4gZKo1DVyfW
OJppm9v1l97nfEVzeiNXp64TOk95LJ09PiUZRE1NrBoaVF9vmv1QHtuSI9kKcU1xIkFmqc/m3LPc
TKV+EDrOTsoKi2POrLWvKbLeVf2XnJYvUmJv3ToNLKu5WTpbveoSjOVd+I52j2ebuo2h+yGELOVP
hD0HZDtfbGWUl5EZs41/Ko1l0MXKq9uaBDZoreqx3iEpMBXyhBbnM85MZjqMvUDRUumwzzE3MxUr
+9qdXrFWFtOc+Vy2D6kRzlf/R9mZ7jYObNv5VfICdcK5SCC4Pyxqlix5dvsPYbfdxXkoznz6fOpz
c4cgCW6AhgF3t2WJoqp27b3WtzysOHcJRx+n7ClmFRxxsp23eZ08dSI3Ntq/Wo6gMDTm12ECUNUa
dIWJeusGJiLeiO9OlWT4jQF4nSlfePbqHLfdr9xjRGb/sYbk6nPa5xDMrjgM05tjcRzo8avdxYGg
Zt/pyo0vqsKVUNmMDahVxhY9bzX8Ah6Bpjs6g9klK6v/Hn0a+nVKC35Q4rmjKVBZeXBHkqpH88N+
GaASs8t1xRotyKfg6K5jOUMOS5x9kaYPkPyB0LjQbUjhqe6qgP61OXDmgxpH878ufwx7/OoGg4rF
I9iVtYcc9QrWZ/6FozziZzGXCJ+TsSX1I68o5a7CV6RrN9/GNhjPpQkzke4KA7aQjuwrXN70UKFL
XgEqV1xkUtSCI/dRuTIbvDZxN473NdYsRyNkmUBnxf3nPFcXdtiUKti+w1SSwEQt0YHUmzmt2hPO
Mrr+QVpfjaX+Tlu0IOTSPlkGqU9xQ+s1rlwIfQ2NEwx0/aX0VkkhftNrHz+E2jF9RcYunPuhZcy2
TOVvKeGDSoejkW7vm5szJzWNZaug2l2S2xeX7lshAnn4+1f4VH4PLp2HOvN4ta3/DLhgInfMh3mA
BIIGEXlyIoAsqIc5rBvW4ag2n9M+uYUGG29tHY+haVmSONqd7+EZc5bgTSUxUBlNT7tqi3GtIw4y
YN+phe70VDX7ZmqfB1kvWwsD0noApjRlBM2zyOGw1nmz5cODi9jHotT5eH9NJnGUcKyxHip7Tl5Z
tbZ1298Ptf+Yl1zQcsGvWpv6vgtIIM8SkJT8PAJ40THeaEZyV6OZJj9tRhyFX2NvwiSVjOXT3ny1
vUai7viomzIiIgqDdQW6TMtLwUQsxMKOnBjlfFSLzcCI1cxFG1ZAy1JMW5E3YA2vDpnup01RNMDD
onugZGflcVbhWIYOtoYXKzL6MSTm4uyoKXKmH5ZcYGzyFlGpH5o+ow3jQeKYmX867Esq7zgJ4M2M
hmsa4RpPXHsIO2D2G5GDf2tM/490B7yH3evUoTRziMlZyRmFbYsV37aXb2fyd9qGzpr+kR436FLk
v5sJkoYhO2o/eNaET6njaNcvOkNM0XFzWe3zlLXHQKPwwae5Rmf+YmZwDWTg/HYGjU/eNkHLBZa9
iix5suBb58xf1oPy9gGSn0OdTi/mcgsZrgXT9ooLIJ1vuAHbPhYrnCL5Zor8NCQ25BlCBHNTiZMf
GTlyuvky2EwPXCf6FV9RoLCqrKJxWfdWF4pBnwGP5VtkGft5iC51y4BY0ovIzAmpjuQxsUG9FaX7
o5fp7IA3oEoN4yg+Ykgmks3zBIKgdpM5+LSyW3XGHOXipTGW7qzFsDnYu8bt9ibEpL6YnsS8mOce
LZBVu2wDyQ4uhUvxbv9YmQ3OGFaEqEhF7JeMzYDrZjWrokH0pP342DFLo+f2aTldd0L/yWrvzxvR
dUHYwlEOnJi7JXnIK7h8irW+0tvWMffekLOVA0he52b9kXsJ1roJu5IlfpTbf2ZO9tVBVObut7Zj
w/vikMqJDyrbeEsLrpYmZJoWayFSJmg2fj6rAgni4GKjw8DE1uUyD2iWET6xwh7SLn3h/X+UXxq/
ZEi+H7/Pp+nfBga+Q45VrvqZ2umxteRPnXdv5No9MYWAQpoKxUUnOz3AXQYpniOHeVPvMEcVeK49
B7yREQf+XV8sDUd+g6mzjOxj3ZhfZjSCWSrRid2mWWWnEL7kPrCwsiYC1TsO+jDb81byCSpR7xUs
3JEn3iHn/9EWTmxY1tO2AtQ8Rrjn9U8p27egVnSjbykKzsaM2DlZ04naCnaFM5wngBJ4Z0eGJ+ve
T5DUGU69URSqTS3ztXuzubD4fEvrh4Gmv46X4DwhSQtL0/lNFOQDZuH4AEPoMLnLX0P5uQYQRuFe
nDxAgVnZFNtudo01sjmX6gJiY+ltzXFSp7arm41qm0d8YGsi2vn4Z85BcyhVXSMwyoMeKIKmY4XH
SJb+xBDXMC10e7sUvG5wio5HF4fylkOYp9ZiHrFAxMGRzgaJuyRj+y7c+EmWz3Gtr3ZvhxNQB54G
oez4aEOfbvlK0/PzAObeNYzLV8kMQ0/a2Sn1mgfCxW65lDUTq4khxlSkNKvybdMJACX1pVsME2rz
sME1AV4toyir211FjifeFRUmJeSdjoweP17OCfzqVRQ35dqoyZr00z05RSjcURyZABjX8GveEg6L
+YTfZWgpAToFB46iHwDEt2Kg15DJihRKJKGYrU+vay6O0e2KIJ/XnUm9m3e4Q6irxarMK1jb47VT
9lftHJXNqjklo2Qc9idA41A5LsTKIfiRc/dJ88tp/FcmKNupVMxKsqPNoTRWlBGTsi4ynS7xiKR6
7FF7mPta5cXGpD3gFd51sjDD0Z7S27oxDnBlQJtp662d4N00NEzdAsxKR0RuUHr35WI/RXb6SLh2
u/Flv80IfQxq8xCxkzt+uuorBmQeyKQ0pRuJBS7FImE1JMIio+S7W4IqQyB2MHjGRlfskwpU9WBu
ZNdRldBsDMjLuqtFfnIm/R2lw3fWMqtIF5JIHvOm7/nQzFhhqnd099/J5P70Q7WOIJ3bJAhsDTEx
L5sBGTac2r34i5YsA3sMZDTPxMWulufYla+pnHaGZe8xZTah6KxTMoobXhaNTs+G6LZ4bU9/0FKv
G6Nmw2j1agicjduwwxrjF5L1a559OfYNcJDtaeo+YAkjsaGr3pYoCDXoA6xO5ktQadRIwS8CN7At
JPFJgEm4Q2jXI5ydTm7hP+G1osFd+C+GHk59VF3+ovz/+/8h5vp3Vc86UXH3z9Trf/v2X56rgj//
4/Yz//6Xt6Dsf//unPzWKO//dP/P/7X9qe4/i5/2f/9P/+mR+e3/+uzCz+7zP32z/ptX8ND/6Pnx
p+3z7n/Fc9/+53/1H//bz38p9cC1PZLC/++Z5a+JVnx8P/9T8ME/f+hfgw+k+w/L8fgry6V9Yvmm
/W/BB779D49qUzqBdF3fDez/EHwQ/IPPHkkEdEY9zzIN0gj+NfjA9v7BoxGGKj3pWxYRNv8/wQfW
39/yH4MPSFAIpC0lj8nTIEyBF/wfgw9wpFZUJcrcdUvz4AX015ysTNfy5HYJnCKFvIm57lY2zTZf
5LG7CQcGCI8FY5G7wsZEPqdjfyD2xsZvfV+R62taEyeKiRCxqtbZbsiAF+D7w9yHuAv7FCrWl8Xk
DAZoJQyCGN4MtJXeQFzoDWFkTo8yQffY+4fGaJ8862XxGcW2lHZUtufcxKwu4/vsz7LotzqaaFPX
xsYOTBi7avoY22vyql0gUHo8ogATd9KqP9JWfU0JiWdFjOmq9h4TyzsRvmyGyFQ4N+/nP0mrQ0d6
QA7bEkAMearzjuiJFbpdgnoMhW/RQu0Uld6lKqV1aCuHkl72YQZJmiA3QO/0Mfw99HpWYMkmqmqY
HMFMMntZ/pEFIo2CH240k2mu9BjOHPDTKY/QEKWP2njNg2/bDZ4pSc9pErzQI2auaBFKnLeYMXj7
HpOIcGAiDWin3r4U7l0hUiZgLtwRXWAxq5CS3TmdIPchXhD9GiUbDo7pm3icFM8pOHj0TUPNmf49
FaPaLGmy7RZCerKE52/ZNiNNbnvKhuaddIreycvjjJd5CmR9qhPvmDe87KLvMSyTJe8y175aPYub
G5WAJVxBAzQe1IZQwZ1NgMClMLpv4ox6Dg6kn8akNb/OzmwiV2QXmUlioHK4s8aCQLIxgrWxKMSW
jK/AKz9gX7A4/jH8BUp5GWYdoSXNW+AKfbfJgusMUP7QC7Qli704WKxf6pkrFSgMjl5MMj3s7+NA
+IRJ15zg+8lH7jkJfm7It9WNSsZmys3/gecUjf0toaporVc3KWP0K4Bdk0mTyevtEtoFKwjqKiTA
ezun+Y87Bs8jXJ1RVd+LL76QPlabET3x2ohm/0476zQnLbCtV3Pp2tvSL0+I4jQu7xJ6UewffMug
KdiSmc3LgteQMdE1CeRRiAsEmhs2Ix9BoVPtgT4c8WO0tO5zc1V5xVO9pO0GGsvXNBFX9Dd+LeiH
k/JI+JO3j5o7OWMI0JCO0i3p7O8XXSDjXgQHv795d0LNVqgYi8IGA+XY3b44zJbBFLk72gXlYUJy
qoNfjgHIWSP/QR/nFN3vzPe3qkOomGrMQq1DVHahaSiXGkQMIs8/RZL2/7xlkxalUoX1GGrVdy6L
N10YWMPzNZbkdj1BFIYHKY39GN2AuKQK/v0SiXyfzMu4dW95Zu0t6IwQrAXz3FREVSiFR85uLARn
FCbEQS2ZxnJhRNGcCeN8ydJul4Ldh+Pltut08JbDX4tDhNFlPZaof6oEhkRltA+695C+pd6976Xe
hpn0fdO4YusFeSjq9CobTa/EjVuE7ZB2lBrBUIAcsZxknXf5su+qYNMpo9vPXn+J0wBAnAXSaiCJ
l05UYazzkToOAO5O9kKvvNbh/OvgjEoH397owUCHNiJU9vDAyR4swc2KESXuE1v0yFka71tpoCa1
YcFFzSTW8Rh/+nHbbwgoe/obuqiLjCDipFkt30YWTAfr9iVaMD6Mj9nYdXAUDJK9YChhfgaD7t/X
SnJpvXKFLbrYT3g224kwY/N2ozTCzAkQQDnU9/UBA7PaSsHhVpSfY0HTp5/Nq4JtTvhM4jGuar/o
OicgN+RMu9JyuZeaB5fjRSgk7xICcHmgjOaYZaXzI8OYE0TBOHRpUm4BnypPXx3Lt+99lP55Lhd8
nGuPm3fjT5BVllo963gqtznZqXfROEpWBD9Mx5mxm4NZNQbZZbngC4jQWHuw2iAgzdURAEZy47hv
4hlf+G0jmrRzbhX15KzK8TRN2VOJ1HkbtdlDxtjkfjKREWtEvcrU+nXWFesWcK6/36GaSDe4ghdG
429jaZnw0lrnfnETTTKvUFuiLs0dpb5awdbnqkfgs1VgkIqemc7JbKyfbogPha70wy2ixXGS1eB3
y6cVV/exzmoUdrcMt1FDC2oC+41LSxDi3B1no55IFeggp2bduY8Te1MuVo8MoKZFm9vJhA3BVBxy
R46zCsaDP1uMYVEVckbuuOumCCywI27oTIQ/LWoFYHaexGbitcjmb4wH5h9XFX850eIeq+Ym5QAZ
uwaxc9XL4rPkNwm3HfUyaUL5uZroLEcE8DgTjP7M9PeuC4nSQk93U26dNHFOW/wJVVhO2VvbOcYJ
UCu0KKYLp6pLB7oBbRb6jDRDgdVkHRGJgu4XibLVpq/ezGgitbHSjMBDDuzpGItp/KNGjN88VMgn
1dNJrRMoUFk9ersJ0Oihq+jGTEPQPbnQHKIcdk1ZX2BeVXuGVh7CEmtYkexqriITG2yRf5c2uwjS
u4Xzmn8cE6ffm0XwzIzS2I1UZKwTfXWEDO/ucoGL3cTLfTZ4rPDvP3AJy7Ws+y2LElPuJLvGiXVN
l354Km3OtVWrHnsRYQpNu/keSnV5rum90hBMH/PeSDbEMj4rpohC2K8k40YfrcuROAE5ctYmveM0
Ix9oOZjSGQ7+tPQhElyoXjLpPhnf5sYoDvHSFmub0fE25ShFIkbeY3tnyGXo9NgNDrriofamxxEM
tpTimo5V8OCMPnLJodFHeli24rA1MKydpM2BdeZdXXpNGWcGO8bzzxXdX87rsPX9Of8UffBoC6+4
ZIjTendAL+xLQi/qEzIXm8Z6ZB16OZ1lN3hhrDnqVMq5LIgVN+hQ+slWe98Beg0sAiuCR11WR+Ov
fvHV1YR/U1pNsHY7f1XW3LLRYD/xFh2W2DtRnXaMz2uGL6Z4H5KCTnZQFi9wJc55mm5VlupTNGYY
hqZ2YVL6FC9a4AsZUSFF2F/wWlVHq3WeXAN5Y1JocYmNOT4Lj6XV/5hLpa4UEQbAZHq7vRNv05SG
e52RmVEL2b8MN0VRr1Ns1G3Sv/R+5rJmojVZlgYZGJ+22a+al8J8XxhT7NTI21OBDou1PJuVS2OH
0CfsINLBIsasFB3Q8tQliXnCb5BtO6Oy3hIL7EbvHYOOcbYpJ/dUk3AiAovNt++KUwpQmLwhcahb
aHEDeqkNfTXNB4OnYIu43tZOYp/GISZCAaG/MRmYX3AGvjTcX6sgcOd17KlPzWHkkqQjWkFa+btU
0RFr7ZHpE5GJe3Qd+OoGfQlSvCNEbT8vMXz/BnXBOSN66RBvUi3yY51CNrfqVL4wK/9g6buz66R7
SaZuYzNj4qVzx1GFMQacVMO3SX6STfE7TSsBzJw+xZL27ju+tUx9MGEbaC4MOJtaA0CtdvAgs0Ne
5t5+DGY6syz4SGXgTIW1G3sbwmC7LXWz3ooWRcO8KOegbv4LgaR+Z9K2CpeM6aPVzuZTVfNwWYmd
DgXiW9cyLzOUrF/IvOKJDU787Q6YMumUv+gFhB3CCjFJ/VKiL2OCNLGqN0v9q02JNiB5RR3x2ljA
pDziCIfqSxaaDFNw7viKSxdoTPOC6AGQdvyVjvriVkUIW6C6R8HrhdFc06xPUN6QsQC5MUdFOHUc
dFKvf42LzNhH4IRC163JsViMLRnNgmUKpVUEVwCV0E9beKR/jpLiKWY7p3OATcfj7uC6CgGPnpSE
aB/ptxnF1slRiqMcCPYNw2l77xazA12XwV4aM8YNlixURYlVoZf+e1xExyT33Id5HtCN+BqvSEuC
V0C6cSab6b4K0k8eJToSdO5ji0CXhuzfutgxaJwkGBEwTdCtosl8Z2pLtoB6VBMo4wXo564qYpwD
htHuTZPrnipnXTM5vjKcYCxOBhN+CSx4BuSJTR5Lc+vm3Z/JruKnLGNUhHrgrdTDGIKpy/c4BBHY
KWe/LPaZ9I4OcqDDbewGd0gEo+uQRw997Lp8csSfkkDqvSf2oH0Z/cMZKYtM75gQLRtuNAK8OoF+
RY3Ozp9rkl1bcbYI80nZPlsWezpfWHBSH4kTuqH8GCdFE7Zc0QRyyJnq60J7kJORlTl3GnsRmwQZ
vH2V7EvX/YrHxdy0KUpNIyDhu1et3CYDrhICwKvzlHsPSd89j0Gd7Sh/gUUPNcYPT53qhiDdzrIq
Hhn7iVbBrl14ZNnYf9yIrlljGToMnDK9sNxQb9Rm+6hTNBQzo+NVkXaA4AIsF/iaIji9sg6lKgaM
wU0QepG6nwq/v49+0YJAIRK0Ggq0h6BvMhA1FAzPu1k+JK3odtNEzCfMJxzeHhMLZ8gwQ+XnxUW1
w86EVq9HVBHF8n22422hZf5SRsZF4DMvi7jAE9b0vD+I5ZeUOSjvWspcM+zcaQirsYRCnjGRlGTQ
HUoIekINfNRHtvyxgEi7AA/ps4WLDPVYpGglhOTGTM11UjIEsOvuZ+md5gjEnWdfep9agfIZnaEJ
JWEpB7HAuoKkEsAHSlcqRYmhW69/AHryi8D0ecX4V1H1ofgxKyffilSN62EeYjiCmN2y1N7NN8SK
jx5z5xpIupq5uCYMy9c1GuVb/EN3qBlGd3NQHV0ClGlsg3J3TXp0TTaeZDReMC1j6V+ChyBP+/NQ
Zc+ieHTtPn7yfLSvjWNeDaGWQz1Uj0JX2JACRZYPQrczBshTkVLoxQ5m49gLLrGLi4JANcKeku3c
Oc5RyG+j6uajhUb/TqYN7yV53kb1NPatfcgG/imy1Lr3crUv8D3tfQtIeGPBtFfC28ytHT07dCvx
TFfraak/uoLM5dS8llrGvwaM3cSDbKbYum8HyLVmpct75uvpyjZ0sQlcZBq4gwRab9NjxSymHSEH
eL9V/zDJlrt3TI0dxGUGOIhl4ZXBFdI94mW0HEPld8c0sUOTuNYTYSjPczCjQegYkHlglEOiuAkT
R5m7LqEcbTob6yGjo7Rz0w+2agtnSslsvx/xzCuEg60TMuDRe0RxLyiBaC/PFV1qC/4gyhLr4L2Q
kDRNFZVLQ9rEFBCOBWrWA/IWv4J1pKzJ+TxZXO8NW8Bd/YWnb3rA+14QQTR8m0APYjq8INDdnT2S
bzInzk9jBD9uPllwC4rfSOv1HoftBvWDd+YwzGDCwzWNkNt6tZ19bAZAoYOS+CIkh0uwULyaNTKN
npaK15w7tLWctJkJ9CZMBcYANara9okr8e4wL95XyZFSMH4olx3uTSpEErrf4+6+scr5LVKwpfnM
2eHcOMVjYYOuqdS8J67lNAz9K072fG2izyNHpGLcLbCokEFyp7VZItrx/YcKAx0DzL1y2+43X8Kl
zlYZg6CnOLURKg4bMcbUv1Jzxw/kc2uL8Rnl0iVJWgtL+JwAaIPMI9pt5nBFZ3zhWL70Lw+Y3x2y
DbW+2aYULq1HAiKfpoHSE1l+tO3fSbYeOL73m1GbdcjfpWsabe1KlEATxYaJ34jaknQl1dWsbh1G
DxD0uxg23qqguRLi7of1iPkOBinqBRr4wWowP5ulqNZXS05vw4iiTE4VW2Fv6V2/GCve8vm+H33n
ytLvXvPCg3WZs1F6ff0QtZWP0Q2dsSV8KjJQrw3y0l9WPOw5UOUfEDjXzs3x0CcNGMTATqjUWzwK
UwPfpoltri2dmHaCD2wa9F98XlboxdE3SfD5atFesXL0TCeV/J39kHYPJYqdaytsQJM+5K7Jpu1h
BG2/W1JetJcII5zcuaWsMeOd5pbDYMTUmsAqu/4pFKd+E7Kx6bQDbskgvjqqH7djrjt2fxR0IIzd
c+AR4irxs6873/rMF4YqjTrnJWrBmQ29d1mVfaB2nlVUwD+iU4LV9pj6JbkmffHsQiywDS/Z9L3z
lIx+xeDMOuqkR0LlPlcNot7iMGVc/yZ+HG5fYq/8aLA5P7gFNyinPo901HycOlD+KDX71rwEIpT9
oU3JS5wabJkqzlbAJ88WORcFInNG8CbpjzfxDDDj0PIClP66RkYhuMOAkH+JAc9j0LyZwJWbfv4E
HfyhVb/VkYvkUZcXPeIHronVWYKOec5gv3CVB7Rs/cW16l9T5OwY92xzZs8L+yB1DuCN0rchmcDY
srMvtKPsnS9gqq+1Hz971mjfEeFB91l57R8n8fBzVfHaBwV7l1Px3JWzdZn+ci7dbT/2R9rWGusF
hvMSqjef4xc1zticmpc4d1RYJeIF0XdA2dnHtG7hSi9xzEeu/0WogQoH94zSH3stInd6AB6epQAZ
6JQWb6NFYa1qaH30RgT1hjsW22ZmJlQiBUAFQP5XtfyykmscUynU+Tv35IdTIOgYShJla6/91cUO
TgQzeg2i9HeG7GSLv/VYz/2Ib0iuRjYAy8EbDTIvJCfcubNS89GdaZzSo0B+AhovA4gpbzevE9Ne
EY/SZObljrY80nx7VTNqZXI0CGKYHIBrhbV1EApBw0hfnKrdW3kOpM+dOGRWYgkdLmRoCsbSLUy1
ip5lpXn7jDL91dMfxHPsRZSY9gp1ESPmYvlD+NEpU0toTeyT5rT265MHURYXFCNPomVki/+Y/uVX
709fsExoG9M+APZJ7TQbO10I92ia69ZU5BN2bbBCjcPRsvnxkuhj8fCK6ynjfcrv+9SXa2CMR2oG
1HUHGTQ703GPFu6PlbNkp15ZSE1noukLE8AaqlVuNcSHQzfu/NElZa1qPyJQJtJE9mUsnN7NoD3O
jENMme2cgPS8IVtXtFk4TENXTonLapOjruvfSlLILdjMNVwIROPHYFy+jLwQyK+7YEMe4dEdky/l
jO2eyf6K/t01NWZzbzYwshv0SU7PGuVL++TxT0irMZ+BzVmRI/hDgvR4WRjcF6b6PVrO8E6lQt4f
tl83kdsxGl8lNTcMPwWyNaKyq2wura4npOt133wAMET4IWR26WZaDo0ADOXz2u4ClIOdS8d7DvgE
8MYNISq5PalmFlgRYDaj8m2s39Y9mnrox8w7hN2/Ak9AmLGXTV98ELyZhoX4I1KrP/QLd1x+6y64
NrkHIk1CoytmFipcfgtkMHSxJpDDoX+Jg2lCz9BeA4l0PLHyU2cL/2DloF2qgcos77gRGG80zy4l
7WQKdo6S0yychKszAJDIWtTOmE27bek0bxzJ9K/Uqzm3ToPYRe4Cik+0SAQjMEYoN3AyD1O/ExnK
rqAg8NN2T0FZP1DdETZ5JYMhCC0xNltT0oVpjdt4P/DRksXNviXMoJyG8h7P8KM3dUwGkM+gWLfI
+XIevBEJJTNbY4HWXATgC1XuEHo6+ohJBR32phLXG5u+ZeG1UAD2fXVZxvxxMYDHpmQirNL7QhfA
gyzbgfyIJAfmykU16JTaYfmILOOrt/AJa9RTK84xXyw3JpGYW2HkhH23X2o0881AktXQ3zb1Yd5I
5cLSbOH05CA31ohe9IZUBrltuf/SXOWn0sjLfUl94Pf43Z3xLZ7JI8pbtR76hSyfcU5WHQZUTEcA
mHVELOfyZ87IgyZpt8e5Nj1kPSdJIoRw/tC1ImkX7wMWBj49UDhcLZ5l8zHVbAwke77HJCJ7LVyq
hqhPELrr1kI0oZV7LBJxLbOWgBFgGrlhdqGDmsGMGvs+sOov7ogCLTt5eqhdxVLcDEzZmSQ5Iipi
U0Gb6l7GAacgEOnuZOf1HicvInYfj0jSLGFR6dc06B69psJr1zCUKzrgI65Nhe7ln2UOxJjO/Otc
YUmblsYM+2S2NoOevZOsQcp18gWCknmXRRXGW8BPO52goic2gL0OD7sIvoKqGN9z46OKhwGNcdzu
5ga3YjMLxKvLELM0tdGu2ffeyDFn3FiZfLOb4lnSc15HQTu9jVjVp4URZ5Rsl8L6GKvIXUEGfjEH
sFqpKbKdlrLFAGmpD5PkOFAxxUUWasdY8o43wocqGu/K5H2grDwTXLeaBT3YxcuP9OCLVUQbYSmM
fU0QxSqoZ+x1dr9ubKaEcCf4DdajYI3kfIhmMorYj+ryoCLvMMcNaZTBpDc1+WCNw2+q+9lb4Vr5
KV2n31SA9muCZokzgkBOEDYtUkr/prj0DVcM8IqtLOZ3kBcKZkk7ggYVHPx+ZQzLxNMgbqir+sfO
MvC0pf4mGiQzXDl+F16sD6Iw5gevkw9Dy7rVEOjqaIysrndT+olR3+emXPnzEZxm/4ARklYVYsaU
/6ezPfa6ZeeU/p6WOpgcsrsVs7fVqIqZPMp6U6dDcYD58Bbo1L9zrFciu4nymOTzsFQvJFc9ealc
J4iIVObtVDESXD4Y2bUeIBmklIUH1wieVD0YR9+hLxd7w717E2Tbnrgw+/JqWNxddRo6NllDJnsZ
Y3qbkf4f0SOU76VgYTJZvLPWv05kBlNqN+EY23vMkiYIbyPbJjV7VZG8Zq5tnQq6Jpp8hCufYQrg
hn2LjWbVOjXVRZWDAphuB3rSLl2NOR4PRDga9Mrd+t4vR9KZOXWzsc71tEdQ+zDYBnWh07z32Nix
sGE1+EBTn2xLg2xXg4gXGAlct8RAizARzTUMpHbQhvQrWhSmxxh7WWcjWoFmDjj9LEV5V+AQi9zZ
etBE9CJMU2EwwGJwimHrC96edudFwTPk6/584xoVujc2YxTRd8jrA7apG7uHPSFFwdZKxv5oevKa
8UgTOy8qAA5b96wZmX1MJaWXMZ8WwUS0QaNMW3cCOSbzbWey1MXu7dARZIgxsWW06gE5GWs7xKUt
QITzEliazBqL1YkpAOMDanhuzLj7SmvTDGVMUtI0EuFHJA962Ha8H4OvocZxnZJ+hGGFotgeYehw
qHQy6yefKWOzhfFkLLxXN/3Tp/bPuOgT1H1nPYGoX/uqRB1d09TzE6wSC76gZjTlg1RyD1oB5zId
2qB5pb9WHDq7e5W1OaDjcy8Jp1JmLYV9CQoklWP0ncmbm7V0xb4REh3diMMGZNK6cR9Nk3W0RXDo
L/4jWTUgWXD/nTDx7i1vdDgZD/Q+dfV76VOODkumdgPhr1g2um09EsYVUe4iq4zhgE6fA6kZ5lBD
YJCfk+zpt+ef0DCgLjQBDrAFy0dlTCEOe3ScyYLMvQdQZduQECqR3g8kSgUWKFY9XHwjIklPbbwo
urqx1WyHDDp4H4V6XFBzKrNEzu9nYT53V6FukysXJepAzBOKK4tx2Lg3Fxu0cyW3+Cl+RPbW1GzO
EpG69uz7JZuSdb9UIZoPZi72A73fd+Bb5HRxuGxxGU7QlAKYELvBvZJLEr9Pix7X3gDPp8s1g2pO
9Vu/NACHudOmS+r7FP+EqCASGfMIOgtki4G/bxtj+zbKx+BhQeb2wsALG79fn73OvXcZIc4ZKbG+
w4HWjaLHrJA+zc5qfRvt3cVpQ9Mna7bcPmev0RemtXj5u/jRTNTZbwC7mPaEDc0lVw5zEiVsuraS
IN/3SfsW+f6aOceIC4w3aLlxTBBAbCGVLNCLmc/HBCNV0YKZQNLIgCoN8E1x8J884jBZXau8XaPy
9df0gG7EF5/umB53YiTfe7aay1DF74z8iCdKPqqMiPuolJc8ch8a0zoJw37sG1jxdOjOLolDSIzo
BfWggYLpd1GQO1LPFroMkLRmzgnQM4buf7J3JstxI12WfpW2XDd+cwccDmCRm5hHzqIobmDUhHme
8fT9gZltlZLKlGa1rg1NUiYZYISP957znQ1JoDkAD+ZbznZkTOuutcoXgmbs86Jt4uwKjb1rhn4L
iBSXwAQgnhGxr4XoNlbVlZvQGeR+dLFb61Bj0XSGHnW8BqJNAhVFE3fDbS+5+OH00rjtFSBGeq6y
7jQGi5G91acgkodYcu1S44gEJS3OUoPL6qJ6AIeobrrMo29A/4mIRMx5Yd68diGXp5CwZNIUPtS+
Po4+uiTMS6imO3bN0QPqkb8t/zUaUHGjwoeOcebitaW0B4jyOebJF0xNqalIQNlSCnFOONyPbfMs
aG3OofFUtP1wSUvzSRzItWQnr6/SolXRJF5+7OIGy55+8KJsfPJTYyvDBO04PuhdVYW7wM167GNA
icqgpz7QB1RmW2mAGeIBnam8zh2NgOUIbDrvvbxow9Uc7brGJ5kFbxWX67U1ITLX0SbtCItox/5x
lBySAk9BLhApekuhkbI3do0FL/a2pULS1CQBxCTAxnxsRB1IKGVbiirzXRJ0V2egKOpHYQSd5dFG
9rGlJl5tCj+/+mET0i8yJaEvxG/hXjeRauQ9AqkhKW7FElA4cr0fgnS+mP54TvhM1rY77NyACraV
D2/DRNsZ5xFvkTsWx54MSWrfm8TCz2IBnFQGySKWzA9NmjDP6oPhJs4GR0m5DT75yfixI6Fki0UW
YIjbevCNTmlIlp0ezmARruHkEUFCYPh+mbUY2lskQRDj0cD6ty0wH9HwMdgRdtzl0jAROLwG81L0
RFdPotfHepvgsLjRIOZqgSTWrd9GmYgV9/V0iyq+PpsiuO1iKrvIvr+paSa8WYxfyVhUPVc1K+69
fRpwR7bKvrvXxqFEJHUoTFgQsUwPMU2Yvqg7SBE5tgBMkIlhDeRnC1RHE+jA3nkQyt5HnLg2Ie4X
/u+yx8gjo/Vst7eIGaOj6UccvklcaOvb3KIuxsx/NK2ldBPmB6ttz53l7puUpkI/hswTkwDmIk/j
bYzNBx2fkZwo7z3GflPtdfWhmzHrLfhWdl5wtHA+RDN98DL7Q2xSLpxi0LQgLnuHolHaQ91qnDeC
sMJD/7md9MtE9wHBLvKdIZIPaYaJ1Z6oi3iR/hy6qcTAU+HuLKrviIlGY2ne5qiQU5sje8VtxCmy
D83IJhtfTZfoPUmvLmjEofPmYxrpbU57mZNWPgNwiMdpC8q6ILQ4x4bZjth3Akw/ObyugvkEozh/
SRK073n8NYcDXuNYPluY8HKPQ+DIdtVQByWKKjmSlDA9T9W1qaf+1Q5tmAOJQGZ55Czm8eceB7Bd
XCuRXBQ1eSrMj7lX3Fud2YCxg+Fd8wuoAJurF1hcPr0RspeDK7voGE4cu+qVRaDhW21Awi9qc2uz
eh2NyNt31vfYjdVZfMm5n27wDhJjWCLc1JkZ4rxKOxYBtFwEMEMCsutLWCUcZeR34FfR0vh8kiRh
7wftvHSq20eZlnfS6OQd1Tm56gMKwxZtYVp789qnJYeFwwbqOECpHXv7RRBJSvNDCEJBphA9thrs
T5kkPyU170fvJmpz8yP7BL93rEdSIAlcsOeOmgqpNoGDmiqJ4ISptoLAjwu+4HMtE2qxsum4LXks
ZOjOSPiLree2f/VpGZ5nUIZAGrt7RlG279to4zT+JTVqDqfOUqyl0dSUd1E/a7Lr4BRX3O9WSR19
BDAjjTb7UI/ZbUudeJcP/i5nm9mGtPPW0BbI4sPpizv0EWXU3eRPIOxTzNVZ+jBp99pX+afWwQKo
CQhObBPFSoKPQBNKAfCIdtS05CmUKSmTloURAsFV5jvJxqm/NPHir57WHMNPdgM3EhwIldTZuO/H
hCNk6dHsDhNML9bObgl0UpqEV2zSjFfVpPs88ThgZWA9fSJS0YSl+Bq46w0eQZ3zFWOwPAiVhsy8
ioFNdlMzkeDoZPMxC30Oq6ZNcbljTe0RHK5bp/jcs+GfSC1fpQbIqy6mvKvM/GPCukht279FjVKs
BkFOIFWDps4O8O/yg0ZWuQQ+byvtgRbP46OE8ht67a1omBPWvNgMQXXde35Gaob+nIV9tU9M7DZ1
1rMu83ZbNeUmk4v6enZwppWhDhEQx84SM4NhoKko/pHfNbklBZaQKTiRIwq9CMqCZ2+CXrMS2AbZ
8Nk3P47xeezMUXzCZUR3bh7R0j7Y3dSfa6duj0YqcXn2nO+zGfQmcViRBd048FxFHJpGf7bp474A
TdHLjZ3P8Jti+yZse0SM1NHYUrnA5cjyGHZLanZIrk26pQXEbQz/zHmmbzaN8UOZZ9y7iKE2mzdZ
Y7h/1wPDuH2nLQH2i+iAhorDylTaPrzJCu3EovnLo+gYqRR+eSy/zVOWEASxSJVjPzthOaC9qYcj
gGf7mNUhDkkahAi4SQOoRf2Uema6Sw1JkJtgvLw31HoEhMHoJydRjZsE1CU7SBuRD1WFR9trARaW
4ABwWKyNiuLcGD6r6NGRcqYj7z9YXVrt3iWeeUUIot+YB9tdIqPh6K7fxZbsBLdqRkLmuclJWya8
XC8a8RNGV0rPFFfa8qnpg+LUA4s7hKJBPjHcOoTz7n2fAviqwSF/quF2gCgOju+P42uHmiR/hdj0
ONQCTdgUqA1RgS3BOIv6GxhEeYr69oFid4VPmKgBw4T2KHqf7PN+HuY1pAa6qXQyko1hd/edX057
UBjWFKPsqFzyijHlrJqMT1WDR1pr6VES9xCgBWAIcY1i3UEQsCtE9KV0i8MwMDm0gQsmDbG1eVNT
bT3va9/01W7qkYxLfRiI6jyOTUy8BgOxybKHjn0YG9ciKiW3pjsZTv5WiMwkyje001WvvM1MMs02
8KdPixKDNo3zNIuOyK0MNSeJgoHaO3Zx6MIs2xJ7+QoYsqO9kt+3kpTtoQOhxrS9okOPaYuar/ns
iRP9Ir5UQ3GMMK2UIWByFXCGIRVErnyVcPACBKLNh0Rg+Y1VTUss5a6+fAGVcWLCjfuZcM3TkEQv
OkfyKsWNbpMz0bW03YLxFEdyN9qkZjloTgL+aYvg8Rbv4IfZebPcoEfVgWQ49dTesmPNwmUfE2l+
D4ye4KYUhkni+XKtUtLp0CyTA1VW8MmROHHMTDhI+glhdTBoV8pGtt3K4dkyJWGgLHKe0+fHmLr7
yU9894SJYwNKDrIV5s41NalFSxtO+nNqmouEkeyREOc527+GF96Wb1xxP7qjHNdT5lzZACO4h910
KlK6/G4Rq13VVg9Ip4dtlDkPHtcBmxsJWIx9FixB3MRdcy9Kz1SeK+ROzD4oHPKxGYvnOVQFuCrj
RTejyd3XR2+cvr0rhx1OH39pnSeKqKQzefdcHDg8TW92spgD2jlZcHO3+MWD0yx2eRfcoNZeUGQt
YWmchYNgATn4OVmw2aBOeb72ifE5ITvdCZuZ0LFF096SRPhQyixtm8BYK318n1XSpxoymOQXlCIk
eM+/s/jZ2/dh+a56fv8y1wWdfR+6DjaI1rh3CPPG0MaTF2WV7Ux3ek6lBzpqpD7p4Hpm6wl2kx36
zEAUeH4n9kMDfafD5UvDBgoD39YtT1sXqFeqZaQIX8RnBQpkI2Jq46Melt1h+hRKqzkZVcCPsLG8
lLgJMMizxQx+dWvPXFeqwn/JLePq6zg6WKxJus8eUvwJOxkA6qFzhU2v7INv0EfY5+qYMwYCZ1Sj
2a7XFNVi0zi01TK6Y3VKAh5ZkIzAnTpQB3Pisq9p/pBDQcEs8PfVrFBeWtkR8tqGwhzpkT6OOc9v
N94hoj+MVHf8SoGcfd/OaTGyob9PwMBiSTBMONyuQbE6ChQkw2WRM5PHTnZbMGzkHN100u4AQYJA
oib20Cc0VL0+DZB/7BzEPiuvbJhuqkB75STcUf9hh7or0iko8v8DHe+uiPK2+fMPaeIe+uufj1//
/MNWnrBsF+sNlCkl8b3gcfqnuyjwYHubhAChUI+/zfiWN7FN1nGuaSZNwOlWcc/4NV1bnRCewMcn
Hfcy6TePMt7+98/CN/3yMMqSrm0qy+EqYtrLw355e4jyYHn0/wvhAl6IIPdJCOTTjq3qHVQXJEeJ
uJpl9ciNBDd0DSIO9RWloLCm4WHlm0a6M7rlIngGnpwwtS6wvfLLooSm1PxQEkN8o6mU5aQTxmoK
qT7Beh1CN984ZmjcKo6ThOJQFo8i69SmJD9iLIAHrwgSNEHPrOUSKtq68XRycw5OQ5KRxaCSh7Y1
QczONyWAwO907j+LXrgHaZYhulykRmw5HROefqzIAKC0Rqc+TPYOS0AA6ScS98TYsroPvX1ME7oG
dsHZXtmcf7DPl0+BqomMiwHdq9T4VKDhtapjsVRRhsq4MUeahVkI8tMtRfRx9jha6jTfIh3BoUJ8
cAwMBRB3eyQ5V9+qiBipesguQWgU58jiYjP5+YNR1u6JMgS2grqXS7IeobJ1xDJJENYWOzs75uxa
t2LpL+ajf/EwTj9TREkDeubcuq2da8c3g+NQhWnoSiC5tfZp6iNoK2L3iGF4pqudenuTpXRL4afd
I36Qu8IQL6k9Q96y3QdVpfO1oBi9aUtlbquo7BnTcQPuCmzqqOrPiZ9DmUPti0cCOKc0U+NC5fAr
W4U8JROPmcQUEQeZuWflW3tou+PFyVkEwUKNV5SCxjpT9q0YquIzGQzByr1nl8jfEBpEwDnDA11L
+81D9LhxzfI58sfkYtClRNWmGPd+cgnVzEZPabHITPPJhG3P0TH+hO3k4JSpu0XV1qIQVPPHDFPo
OirT71ZJlLPIGEz4USb000n97Dntq0wlWImeUtgwpeKqdJ0dlZ/ddcvfYg0VGKo+f8wZUFcLGswO
Jg3ENbcCLuGgVaMiSLcfrzeGvMAxx837d75/D0sBFaMpD//6H2F9wo4nfO8A6gHyMUP7pFq4zh1e
NiLMTY6kNpk8eOetY2h7eOXHuj4oicxtJPgkcJ+JERxOOY3oEOTEugicGc1s+lhMRXUtPDAQIomx
25fUUmdOUqhA8HozJ/PHZjijHcruROYEh1ITHhi708XzBrK2NeKxsNVHLat6Zxr1t8oISX91GnaA
gioGbi8iBCDzPnDeRFUNJ6hi6Hedj+4XUNKOvAnsULyxty24fwwaiXsVdR5zElfwYSkWPqA/L1YZ
rK2jD0R+1fm49vocxH4Zl7eJ/b0K+uGDi5LGlm2wbRKqdCgz7XMUi13qY3xJXEIbdIrC19ExtcDJ
+ewGBbEmZq8uBGo+NkZQXseeqAItx10E5nfXljW2xW6mlFfU6Yb3rN75CvSvTSHHQFOBlWje+qNe
0eooTmFu3cRaDCerKLZpUnTnmHDipcZEAm0PDzQooJG04zCcHQ9RKc1paHdOGcEXmD9T4q3XiP3S
vZiKg5u60cYOKMv8fnGWzi9rs2NrpVyXpV5gi/1po0hqafqaKNkDigLCQvATAn+PT8LM4os9AG4L
4uRbzTjGMZMiGXCjAv37mGw8W0SE1hi3suKilOeYSOi1fKea+C+PaC5O2B/3Mh6RcGBcvMq1zJ/3
MrfWFPnQQB1GGVvbJqiJBXJp4KH1IlcobRjxGdRPn6VcJYBO2tTkdGpbxl0fDxsp7tOc0jsJ48W6
n91239ejc12yN6PCxYg/WJJCN/0qaoblquFAT6mzMP9lF5RYh3/6LVxhuZ6nXSU8y7M1//0fm2Bp
IKUX01ggG8urqwrsOwx4K83lY2NLO7822aks+kvAGkgNq9pHY67oaCLIY/UZ0LeXH1QdRfCd32gn
oZorQLMZQ4Yn7PdDQmGN/uVJlSlAJknH8n55v7EhGn7h1yjhY40QqoJ42ZRCH0xyEfOgwiEDB3sM
6vuqdeuXVn8ZScC4OJoA0zbH2OH62VlbwG9AxEBZzryPeeWcCRAZLy4i7m0NeICGJeGUdmSaq9HP
uLDkpX3qFR4ymwboqswca98PNWmHWbY3uVN8BPv2rZ9vjckd78sloX5MicCLPI1bFqm/aCnvJA7C
CCr7cIPnQy3o5L2/Nf9ryH+aym9//vFGEEy+iZq2jr60P3jrNaP2H6Nosfz/beVfmAJ//vExar4U
OVGO/813/e3Id/V/XFjJjGXTdh3XE0yA4VvT/vkHXpr/uK7Upucpy8XpvcyNnCyf8M8/lPMfwZxX
GPhdgoQci8f425GvzP9w4nEEU+l9tPKE/x9JcPfX8vEXSyH4Vvz99x9OzD+OesXMtB16dRxS+XFS
Wz/NT1OKMOkwuZyJO6rhZLbjLQQ4W+b1wa7GaecWfUi0ekwHfwZxF5A3n4tpGzmW2HdquP7j7fvv
Hkf8MAn/ehzH1MJTEnW7lsui+I/lIuFNKWno22cOaog9yrDcxWA7J6e8FfmbV/pEPLhZCxuIcFZv
SE+/f/0fV6u/X15p3l0iRQAoLI/3j5f3yDNoPHxT53r0PxVu3z3ao3+gh5afB4HKadBttulL+Iw2
OfW/f225vNX/teC/vzhDhbFi28h7hfrpd6+x9gVdItWZCEX7rfCnhHaChRCVLKgYNc4TZoEz0qCk
cOaTEcdfdfaeNZydiXhu91YDtyQIF0fT0MyHf3m4Hy8zfz2cBKZK3IiQnvP+8P94Z4YKwZWA0nmm
ZgZktKk+2WlV0qDz5S5raBR1VOhXVNQpTuXuxoiyfdoFKRU68zElQgE6IjKA0d39/rneN+qf3jRm
g/RMW0tX4+P88RMbafRmzhipc9j7ah9U/rhp2pJALt/7zkoYfCA6bW9xut7EMx71Ju1t6kiZfWIi
gns+NLEyD1ZDSGFaTedpap0d5ALi4J0gvhXy5Hn9BhVH/WgVFJ4mB0C3ps16HvT4FeWOvu+KT6SJ
OgdC26FhTlRBo6B41a33Ab2geoAzdsckS64eWnHRxvJei3iXBmZ56rzpvgv8702u6nufpCWgsy5n
1tj5ZGjzozBz7/L7d0vKX4YYF3bAWvTBHO1wtPjx3Ypl6Hdp4BNMXBQAmH3cC5qj4gZdeENgxALm
HSti+gqMi25efynAMqz/pw8iJSuPZKYzoX6aaEEM+iacJnW23XY40eS/4tS3Hujk7kuzfZwoHNnl
1HD1AbMKcweh2/j0+zdj+V1/HDlacLJStu0I4sR/vp5HHGsNjbPi3Pvhd8M8IFWikdVNR8KW7lQU
7/iM/m15+3W15TXx83IeghFJaeDH91/0Mcdgc+G4C/swgmfcGI35WATuXeFnBlGmYsbvF9+YLfru
ZHauND3QyUvrGV7Uv0wd89f1RgvLdCRhFYoPwv1pMLhQ7GhJS+tcJC0BL4MFTR/RKO0Djt/eg3Cn
L7YD+CnLHWrE0dDvuAJdSfedj+QwRRsrLOGxtSH5a0QUnwZcu1tPpw8WoYhc62OApjWpzC7SMEht
0y4BtWXLxeyHrPVfTm/mryu3Fop9TCyLpzJ/Htm+yYHe14k6D8tpinBO/7aucQPaY5jtR65zle/h
LjdAwYJZVUda/d3Wn/SrRRnwoaELN5RY08ouyenRgD63hpqszRLTRTdYgEZM42bRjfow1Gg/ymwr
uoRW1BQ4u9Sh88clEc962UT7eLG3/X6s/nhdWVZffilFbA+gLNtxxE/TJUk9lJAJVC3CNarDaJTA
gRcn3bs7vOoJ9CKt9Pcv+VMt7a/X1NpybYksyvqlfDWWbl3U+P/O0XKJzoJguiuj+k6W9Fg9u/Z2
XuaG+zC13PP7F9ekq/c1qfLsXzZl+ePew0avuDsIiIacUJxfZ2oZtkVaVaVxan2A4xTuHwmbSLku
BuD9x2jcmzi+dqXr4qYNDAv7RsNOCFaba23T7bmVboKgDh5ziKT/smnbP66oy7M5LqcxuEnLR2T9
cr9Ba21q6aCcRwJMypezlXYbr5MeVo4OvAnJWJyteTbs/AQVyRY3CFT+22VfCYYUr1nFfSjoLeM8
2JDb9BgtjH2LJnIFJ9H2iCtlGOe57RzGwd16nMpWUdB429HkG+OJoiaiifMoO/syViBivbiSNy53
qcPUughNlH8viKMqAxcvamMTIUhdqYldQQ4CdpH3638SZtE+S0ipqEFtcjyCYztHJta2YivpbxxU
UIq74RDJojj/fpzxEf5ctWUrYg9n4lK+xfWpfxrduTvGaswsTNWBhM5t6w9iDmcIj9rY6Ty7tUZ/
YNPuiJk3Wtg7PDtYGk00k9tT9nvn6MQx+0gl6FdHoGRXBJlMp8yCxxFDNMRahTa3HeBqCPWaqew4
xyRxhuOSnFeOFkwpbZ08R9+jhYz2aZLQQDFIMpO4hZKFx5S7TYyOYLipghjZXEDH9b0bFKpgWtd4
V/DmK/p47/SPmEvf/Ffr7S8aSJxam4YMs5WoiR9Yl46LRG2uqUSWIS3cvofrZ1HEDC0CRGDgnIbx
4Hd4xPJhBl/TZWdzCPJ1awIe5HjAEBrI86uIQ5wn98C6ESEetox9ZcXeKso/pmXSH0kJf+Cm/8C6
BumFYxGFjNcpGrdTGjaPCBOx+oV4Wr3KGNelhh2d2PjRRabuWtbQ28Foiw05iCFy8HJAUk0uRBw2
l6xxMzoxgbNNLBqOztR4lzagV1l4GI0BS4wnYLzQwudUrR0E1huRGTCB8CDElfniCAjjUdCla6sf
3xo24cc0faXT/mIBv5hltJXEBGwcMEqXRg3Feh7ERzBfwZHeAgkCXbotm5g0j4URWdAD2jdOyqXb
gePdZr112hXEI60Uleij3d9EnUVMixfDUix6DEENGcGe8zgEGNAK4FuVSwHXwx5GN3r6gJIXXAsm
XNMW4VFk+ls+ujQ+Q6/apg5CMKvAAaNkFyOdBZXY94j2RUfnhpj11ySfbhURAZkf9Q+OyWc+WBzk
2+5BJz26vTQnuRluFVo1LEsJqSg0Lp17Yj7qtYtlUmVZvUfC2KKnqlJIjun3RoP2MHqMCQIo92An
EDJCis9j23KYtaky58FzUmIGKlhrIoxXN+QNTyuTFurLUBJEE+fXKiY6xA8X+XSDrRBrM+F1WNEW
Pmv91AFCgM2wByCCDb+ZHtwspHIfjjcG8GoLbP92LgUaP4b1kaRAOgeYD7E53ZjVDFiSoveBsWZh
lOo4z0g+G4ve+So0c5eptCQoBkDq30d4nYttm/mMVI8/ycr/7kU1bKS5+OoF7MGeNxd3mPtuWMlM
lBMzhBwrTqAbiunkdSgjmuazwdT44Fuf4nx48JLIvBANiZCUm/S+DImoQ5hH5lhKVvVUPTYWdms1
+HetbiHgNyja4kwSzv0tQhq7tbMa9YcRSvy4fXHMghkjAZJrFccgueY4uJ/i6k1ZI36IxisPTUDv
cxHBxdq76ZWq7vgF0QfGtXP0Tf9Nef50brPiO3704Rp0UpDmaQHW4lNdUWOLngKbEZZHp0aSSqf8
x9oEvxN0nfO1vWByDB8KsxErrH4VJVMCo5AH4G/IMkwjubXW1XdvkAY5ac1bky40Toeo8m7+HIic
mnY3NfjbLdjaUf0SiSOqCOdjU9SvkUTQVUAD1wVCjsBHfTC5XnJF9QQ030Hi3/CCIzkf67ZiCZwr
CgBJh+cMpyiISj4tARR1hV5aIEU24gt1uOea6/DeHpxqXcO3YSEovmQcKTA4J8geZXmHSbdBvJhc
siLyr+AvwQvP+aMYQ3+nPevYG/NraJOMElfI6qThpMeqJ+m66l9rDCFd1uy9vHHW3I1qzOYxGWqd
1JfIlYep8TGAjM29Ra8RRu5Ot5illF3HTLuiAYPVcg0tTPmUO4egdYInFNsYs1IUUioeL6QW+c+V
Ut8CMU5U96eEazRP0ueddZ+WOBsBlXvPaLKLG7CD6SZGS7DJQ7i5bNY5iDaFwTMF8ulXH0dOaCvg
b/Wh7rrxkvXeU0jMCPOt31ujVLdGCEcd2MmmGhtiAcgneAouo+g5XSvRQIcXN1HhkZEUVOtBxsFO
Ku7U2Wgfm6Yyjn0r7yq/WtLCu4vfNO7VmK91j2L0/XKWczPeme2CaK/rsFxJytX7GiXFeiAlg/Pi
49ygOxgxQRw9Vqd7QsIQVo5bukv2mXjFu7ytectMJK1QkGvEOs0TxTHnHGQuavvEe/UzXTxks0ci
axsjJh8wBeTmaH3sleyxmKBLNFic0NmzQ5gNUp+GBvNg9cfc98OVwW2IJI2q2+YFwQMEzYShmrYF
rFMGiXkfGIQta5u7hGf6IVM3sRF7tlA78vTJMcb0YjWXqa+Ng1dU3QaifDCduxkKjVmOdw3enlrR
yQobH5CNaXygoatWvtGPC0bN3o8d4lBUqez5tWNsSbpIkMQSlWMYuIaFY92aQ0J+H94jEz3GS9VM
L30a1YcxQzeIevcTKZ39SzAtQkGZ6a0A+7DJK+HDTUHMXS6XCxfr49cpxl7RkmN5TgpaJN24eONU
/j1r8F64hm1daHTdtxrjEFHy4IbbctxlnYtXvq3vOYcDYUctsfV8e5eWdXhOGwXeHiPDiayA0hnz
k4Fv92jRfROztcP8Q3In6lbgtpagC5zo4zCN3C4tLGaeQabyLMVuROppjASD0/8dL32N2L6N45rP
Ea9DOCKkaBT1G1lhoMIDfkINUZ6j3kzX9dwPJ9ZhkXMl9gjf4D4OGEUXAJKlp2/rosJlShrXKlbh
QqaT4mz26Y3X1V8r05peI6Ld0tYkgoRsnbFRW5XE3U3jI8b2ZYLTp/du4oqo8JjkAGjAtDhdGDUb
k1oqm78ZI9dGe4ncdjknJ+6BUN+RfjTKSrdBbW94IPBiK/N3GfqP65RScFhVlWFv318xrsJuX2qs
Eon9KQ3kcIl9T6yp5CkMxbENMKQnhi2rzYtKTxa9NhyBk00kVO5u/U4nwKrbbm/pxmO+k61Qp8aO
nRFm1wzLuHW/h0U/HBtXvfa5/lqWMdddVOW5H4MV8sRnBJ9Ix5os3AxGf9dnLdKyemT8m96urK16
iwTgIqz+JkdJQpBB+8k0vCNJH/DOS2ws5Tdly1c6Fswuk9Rjf4z3cozYOxSw3CFEUJ29dEUSIskl
h0+QsNtI/QAXY9z5rq03VR6+an1eimFjCDPFKRAHS/v7mBOr2pvZZ9fpPtpNcnSE3ulo9DZlkQUc
4uwdeJtgVc/N48iU3ZKBvjiTXhu3TPbZKOfttEjzq7E9Ev5HApTK4QjjR/JDeVVVTSpF3FwNE2qi
yBH/SOSPT/1AdkY9Ws+AdAj45WMb2unVHhMNpnI8unaFBMfGTxf0xRsGrbdOxgeUY1/sLbC/nFiY
9LGHv7cpUQavVanAwD8bXQRUJ/GwFtqNhVT9q5naJJImpKIQjEqnlFDfkQ8DtANHbM+sMNmaiE9H
+wb4CgKnCpvqlALaskr8m3ls8LFUM+1s0uPCIL/vRYUOfeq2Eo0l8ep0RMt1IiYytxbOTB0lW8CR
l2p0USXGGtDdQD4vLntOv3pTAK3ZpPhuNkNU3CDIwjHY7xwTawB+18eunBN0R+QKwqeN/I1QZH40
EiOXGtK7oO3p78zjQeqJc29fcvcIyLewSy47LS5ME19pj+fN6IksK5ckePhCuNRL0q5kTH+wGtEc
R9KAErAv2mjgLJuGRIUi+9PzbZXcGFbyqUvEKwAdd6c0wZgt+gLLzm8Np953viD402NB56a24YxI
IDNgso2LEKSrom/cePEfhu22Vn6+6Wv1zMZwx1n0q5o1DExw5jEIrA3nzmFDmsq9a0SY/hu1s2q7
gjEIJjuHBkLzrNombrjjhA6nKjlmBaleHbx9KvaH0qi+TVjM11aR7Fk2P9b+gM+ZUpJtgb5sA4gY
RWA+ikWpjdgQMYBTnNViQcis5JFbxWkemgKOXt4SHgwCLrAm1jF98KBLbuLGwrvdBHTyOyfb+8lX
BI3fhhG5e2gJZ9dMMbps5ynyUSAnVchGEPvbLEPEo4PgIqRV7azWFKve7envZ/59ViY3EVjMkkMw
60eruFN6X3os46u+pkxP2yfYoWHUrvFlrPTG6u1Ha1DzSuBqG2rrq1WiFrI6CueZk27qKsKBaO4w
+wEP1xKyYsHJsWD7aVqNhKT7bOV3cxoSyu4Z9iaBFWDo9TBDTcVWWWyynnSuovicGhMKTlRKh8T8
mvTIysBdkgRKMpYDBl1OeQMZJ1gNrYTGgyNGtykcRIUoPMU9CbUHTU/psNKO4Ue4mlVz4/o4wfzB
C9apau5Nk59p+CWWY8842j6/RSNwp/fEYixY0rkn86GsbxCpc1t37vOeoFBt2dlKyPRk6092jYPC
VsV4O/UHPzZJIYltskH6EAeNw3vM0HV5/5Mbsw8gEUuu44pi1VZlCr0jGVm9/IyxawQAgBXqLY1g
uRp0SAkWY3fp4ByTPd82nPNt0AmiVt3KJQgV6daD0pCiyyVQwp/A/TQBtLOa3TWT9h7SxEcLTBvA
jp5+/MGka+3oHsjdS2q2Xw0v4XjSgr9a+P1Th7RBnRsrgngW1da+mOUlqpGFhwIphNGhWxnCA+7m
51yU38HIfRg77CDx4HEdtt1166Y3Abucb+IuTDx9Z7QTEZ5psp4pTx9QS5CQK7wH+KhY2vP+Qgl0
eCTWTW65W8DG9agSWXNVb213idoxkngrRXpAU5pU6IY9tJbqlYoncmUfDhrtAn8T9iTdS1CLlLBG
seuM3MCp6CfrqnJw3A9wA0mM+WZ7rrxqjemXZfgkIw7aG8/Zib7WK1MUeBPUGN/wc+Kb9z+lYx7f
hEF2Z03hfPyvf29aBY9tniSrThFxoxKAQ0zmxftf379wKSmJltDsuKWFFLlTqMPHpkfRgOb7prQs
fEctTtVT5Q/Hdvm3+v+xd2bLbSNbl34i/IE5E33XnEeRmmXfIGzLhXme8fT9AXSVXDqnq6Lv+8II
IAHSskwCmXuv9a15bKj9dx8m2C7rS++uQyfpqcg+ReF7d/PG+msPzJy67L2BgDlPPhud/WbGRrtr
7J6iU1yB8/I95UTPh0PRFacoR2tE0lzuaPQJikBf50FMPsgmyxvEFEqc7NKgJSMthM2cipb4BwUq
op6oX1kV9yuhjd3GydHHI9pXNQ9Zbv5epSG+f3DCWDnbe9ntoE6iGMvMaJNDHyZTiTmMT/jDUPH8
Vm0wqMquTfEtWdGwpLR9LgkL9Ft00zHNQ26cibkStvKOavY0mmAMIEula4vHTGQ1j2HoXZrYV7eo
MTe87YWijLcMRlZzjubEiwVd2mgThDqknnZ4qgrj2xBUEEk1XL8jKYa2WfAFmmqMU0K2gk0bOyk4
Q0qiFNKxJ+wrc/QfpNaeKt3wrw25HFrgnzuyx/qAiihhke1pulOCezV4csNqM9LQgMnWWRREKnVv
RawGM8ijS4oe8tjnTQ1FvcCv3KSXagyQKnoxiAhR9tsAO+nCDQMFe4S2M/WOpA2/0PeV2lvHOBnf
hwnvR/fiLPTaP0k8qABEFOYFg+tcbAJkrKq8VyPh7EqmFqTRaeIRiUqJIk1rV4ofJcfKSi7YW3hY
g3DahcmQ7KJowCLZ1f1WpLDlBxKGDL/wDmqghXtgD2ASpckdevQXbeUH21Jvs6tKqQwMarYUiYMw
MxzXQu9eE59AD9ob1qlK00e7QCIcYC7KJio0Np9zl5PlK3GlLYjvlluemx22tGuqVmLtu1K7t/yH
KIY60bmB99pWyd3MhSTyh9Qmim52IFZ5AV1O0Qm449vyBcJgDL2N0Jy4LyCqDXG5y8RzKGpu710/
nvm7CKjNNmRYlqy9g/IxDvexbiJY8bMfZVFWF5PMnN3YSiSuA09XdJZfnVa8jDrIhqLUkiP/dH+b
J3q7hm55yDrjwESVSEJp2qxQTPvYp+lGsLiNTMc7d8NVHw3BtxHGMi1JB82wDQWl0lycMtyy8WgO
DznT+xqq9zHzslc9S8g67WNrRwQjMsoifXSGaOMoWbGRNs9/gp6TU5ZQP8FBuiag1Xstc/ebgkmQ
lCP5MHRmeUJw8Uyyo3bUep1AOGp0gPaImYem+aAZxp7ltlxlBSCDefGpZ4W3hz17plLkXZvKw+mZ
utyoDa/YJtQPz7mK2DE2Q+1cqVh/6cc6m6pSMSnNg/M1XWq1Z/mYEqirmHZ175uq/9h1RJUE9IAp
WDEFWEI/Wwxwme8J9Kj3PApBivcxhtiGTJVTRiDROrGNAX+ICcak7ekEGE1HdSQFpy2ftFwpD0RC
3xljNiyzNBvWBcsfDCD2k0Oc/K4okwF1a4ksyxsxx2N5lzo9cH50+lp6B08jZPkcu/rStyIxfY4f
/FF7U/u3EBs9oSmTvZn0mkoFrwDsBjNB3gMIJbFqhaBZC7hhqaxD15CosMwfY35abnJ6ssIHxMxO
BjhNbJImM/89wBfMJ2mlm+mZdj4OoYCMwgRHRAMmlgUZnuQhTqYA1B8GbJT1qCgD5g172YAr3EnC
PQ+m3th71XvJW0wQ84bv0QPpbD+w9XInnRw/+FOBmEvsMU2H92bey/qphp+HekXyB5DZsPayo8qi
f+UYgKh6YeNgqSx+K7GkpEm0dHdo4fsxGzuMsHqPbTs15Vj3d7h34UmtWqmBomrRXHqo37MWNaeR
Uz+RUJBSvhsqt2bVU/qN4yN+NjBj104c76uSRYg+2I9DZ/+oPAGA3p7vr9pTV/TWttXy+w47JjQV
Uax7q78EoUdNql3ghuPXbGCUzhpUT+TilavK6Fj9N+HBNyrmeAbwa7/5CU+p3wtSOZWxo1fFVH1l
Q0oDSsyCwcv+sMpIOXL331GFyxdGYw67SALqYMk32Ea3JdUwPkicffkogvuASEpJOFVjFvYhG/iJ
e0sJ1y2cygVLsoUal95Zs7HP5Qmog1AJmWWlk5o1c40dq1gvFsAuuXNOtO3h4BdYVtFenik0RWsQ
S0wOKUUsgM6/GK2iH7tYeexLdaqAgEjx7LUjKO5Lr/bokzkXNaJA5cTlV4Lthz2RPlvwQdyiWj7c
4eCirzfXTW8Vi7EirKuJQbvo4YS6BT1JqWeTDPpwYNm5ILVyvBr4Ubu+wiDubz3bfIB2QcTQ2BSY
bBGWEOaAxd9ZN6GKxcC04ZIq9DEsdKshcxJ1mNw0gsQIVzG+BJqubpW4PGOiSvZxr61o3pJzl5Nz
WHty6Se5vdbhDEgLGSFLJzCO3AgdioSsd+RYvKsUiZJYUMItppJPn9RrP/8mIt2/8/v70R/M3Rip
V80DHIVyBpNMKu+CibKKGZlYcmg4StY1yywraWODwM/10ltTDCGAPEhW/gh4ryX1RGmkz6wOS1Sa
2z8LM2k2wolg4jsOCx8MTkr2avNg2HgAQlCxgqRyvySOihlfczq8SC3e0ggYRMZ9aTnmcCt6seoH
1tW8Gc0UEFNAW7L7Fjj+Rsu/VxTDd7bT7TLfgcBnP3gmEI9ad99LW/lpeQTFtq7EZRYXXwP0PAus
nTGOK1pphWAdFPjioBa5ueEG8exryaOqS2/t2e6XLrHHVdjKdNOXVAm6Cl1DxG1/WxLhuqoTsYtV
UpBT8OieRwKo0S1zTMnLFA7ZahgCbZU5AXcFVqt+AE8ucmmmGgSJKwU5ySmm95F1e1UZ+p0Ywpfa
NyZbRfkQls2Psa/5KP7RBcwWCtpOetDlR4jxgjvFRoYURaAYjurbWAaU8IMCt3AEJyWHCjI6bQCI
GjCcl0RHFvDw7n44CNOXJR3pVWeC1SqLZEsaPNN0PH+huqUjzBMv7hFnacNJo0SxQUb2bPWQnrsq
frHsMsdgCgAusZg0OzlgXZzRpGuCBx4V8+tk8Od+AOgeGw6Zt2a2Jl6wXFJ3JkPGNblZGNPHW/nD
CgcVP2pBxuyAGZ/iNCUP7UgqrbGl+co9fijekYjx9ZDVu4rbctUj/F7UIRlrxHptoilItWM97ggm
4GNLIUOVm6Ibn5Uku4dUunUU4sZmS2WRt8U6N4f+CogonCaSFL9KHg8BPVKq2jTiiF2ArRs+9izh
j5BVDLRzpN5g4zeckDmp7URLlDUh6fGYlxW7MA+kKvAJKsYvwqvrZ+yO1sX22ykj1LsHA7lzrC56
ipeSxmqJkf3UxdwTXCUPt5DUwk0HHAMfBnbcjrkd/Alk4glEezs/VcU2daznVMpvNrGL4J7Frohq
cckzyGLU6TdjUIZTUsKpw4CxcrQqvgRje0wao39MaBmS5Fg/jZ7iHn3wTidiEplfmavOcNzt2JjO
NhdMlPIETjngYNbBOqujJNf5LBbrrLJp5w/QJOkb8PlrtOfY7XBYk56bRvlBaU3vESrQT1D0lHJI
NT8nWX9nNbLbDrpRrNU8+ZGOgOYo4lW4SeQ3JFs6Xm5DfdG9EftPYBDtElW7PAiWTUTmemL015QJ
Fx4AKi+m85pNzQ4XmJfRZ68J3KcFzTWcE5r/Q8/412RtA0GGPArETmO1rUNyDrK6NmjNaleIluo2
FcmEO2K6EhD3qbXr2CdNNIVEjXKByN00xz1JqWnpBplKK5guUctf9GR56Xsmmh8mWIJt7WpnK7Pl
yQjaHUEV8b6UxH5mRCLGIAjhT8bd2rB4QtNDInjZB/FJDKC3A7sHUDPCE4910Vh20FSpWTXaFl3M
d/rR9ZL24L3kXrw1JBHHg42DT61K9IdpTdiMPdwl+M/hALj891C9DKycDldv3nu4+22DlSio6gOV
+JWFcXvdmEx+BjdhtmUWMASIIWTSq22bwHloSgu3pQc2yusl6IjeXWIRP6cWJPRhiA5odcDaKQLA
Q9rQlqQfrvmJjteRhy7MGLExAv2L2/I/5yOOiEkYRGcQQRBHvYBCXVtR0I2sGotxy6fdXfjE2VGF
ZA5NRXBVhdXOxdJyMNYguFTwQosQKPwL9EUC5piKZHRuliq61HU7IkEvRDvwqJkw8KmnbXQVmEc7
Io9yRjs/On54jES9h7f4Vook3bZTb9BUyaG03PCPIYCeAaXpO5nuAC7keDBJXqfu4nmruhq2hVfE
p3LKqCXYF4BNgD1MUSLl0S22pCWsykDQMTTRjpCJVi7TnyTK4BrPTTJBekhPQjcXkIC3kW3puzzb
4G5XLqRmrQh/5eGNegaYKFCVRgR0zzqKrZ0DAoIovarCe2vnfEL9mmlhFUCphFoOhR6tWcHyurLd
nUGUxT6MWFApLIs8nZa4gk5pSW2cBYLwg02QsPj0hLnWy8g5SArGV0RUTyqqNMyV+l3cmcpG1szg
Qr1wt1qhre03vU80wIWsZUjg4B3DL6yyJU9XR924Je4fmWrrUCIZ1IJdEiSEX/jB9NioUFI73YEH
6F0bExHKshQSM5QzRQPRUZblEgY8EtomP7V2CQjCJVchG45AKOO7YtRYf44kIqCBo2+IlnxRDtDU
7RayPh5gAE1wPvH2FM9i4Ksilfg5V5t847sd9XK1Oo6VD0cVXcbKaq3xruE3h56mPpiCvzqv2nIx
OnIkroAsrjRo9uhidp5e7wyn0FnhKtjGmcrRemDtGpZwXwUJGXywkV1NqnlgU3RQhtJbhhr8KQzx
w7WziCHiiSPXsilOqBZq+CjjFUhmtTZYhZEQlCNsEDV5c5WZ3JW5NmwxbOaLUhf9qg5rlqCGdOGZ
v4RLrEL6RQDGwtyhVhvRoyDxWwHlsjA2On5ukJx0cvKWngm4ogcPqeBj4ujkaPF7KzSY+ESwQBNs
1rD8XwN+fUvVs3ASjuUq9JwjnKVnawy/a6QyfZjrZyvzvJnHZj/zpzGSxGHpGUYPMTJS1sAPXnvC
Bg7B5AQOheXHiG3YnQfnDRnH4bKqbCJRS1zbGRJNt6jKwxzrpYwaLKn5+GOQsNjyUPDswrw87c5X
Vi6fM7+myZ4IsuaWHXeLhRtNEczTuyXpeHQzHpORmvEzzH+zP/848y7+0WSP9+CWDTYHhM2boh3I
3Pw4FiRdrQM7/KGEfnGYbd+jpT6UHYAq08qsraJXQPQ593GBWrg2y9YcgBMtmdtPezNTzz/4vPH1
EH4uGWYtZFqm9XYNUJjkuzlLrOPrH085V7NVm7bqYxERRmVNxm0nQrtn25RCp6N5qJNGtqk88xGG
WcId1IsWXhRBKqDCWlOEH5NtZgzBrp386gVAKnu03ueXz3bt3JTlVkufKkC9OB+ZHCsOkodZZff/
LTxP/2zh0dRJWv5/j9T83/G3KvpboObtFb/cO5ru/I8jdAnsBUMLfnI00jf3Do+I/0GWSlYmylhH
d2wEyb/MO0L7HwPHnkrWprQMS5s0ob/MOxangGVy1jAQvYO6/X8x76Az/buGnZ9H0zXLpL4g+YfK
z+4dyTOWTpdq/hyr+o+yHzy62RZl9CaOV0ggxm8BoIpIq8N3SK06WDnNuC/DCqqNEO02K7Nl73f9
vee3hHqTsY281Moey7Kt7umo4s+N88d54zW1teTJY219b8gfPRZZ58aSVyG0MF/WoAEXVaS2h9vF
5A8dGhPME9xAngd5TE00aL3zSIG2irPzx0aQQXGWPhnwiyFgolR1RbL6OD3vzdfMe20rFOQvtzeZ
h1PdfWH+gFvQUxDEQXF9i4V2ZxVl85OU+uOgNc2XoexpS/aWfRd7EZYZ1Ui2Hgv2RxM4KwAlKpNi
RJuXqll5TnQXn2Lt5ugM3OePoXl83nyMFTJeV9CAuHfwIiWwq1NHYoiBsHCJO6YnuoYNGLmeGEv2
+KTFO6dM/mNcQkpcoGIDRDdfPW9ux1kfcW5+I5qJ+zLumh10M8as26vStCf7hX4V9Y92QWRudU/p
lJDxQcEKBH7kqLQNAQYgk5MjTn3qJZ933SBJjiYJxntnaYhoXaYSaGOa9Od5D30d2nbSS8PjdHY+
UReZt02tWkL+Jr8Bc2PxJRjdKaSoRTvgePKNFAePWs8Xx809mkZEDjpNT4UCeWKHoesLmBKo8wRN
HmXYmC+aTjm8y4svvW6nO6RvuN+nywCE3Wdknz6IEP3tx8vxOptLxfCoLYvGEtAstOBAVf96O3SD
yLyzXUi0CUbxrZ2qBAua8oIBy+ULgh6I6YuCoMqRF6FlzsWaNqQUMA3Cg/Ux3vipexC6dz8PzZtm
HB3q3lG7CpLu13sQNQOS0uuTDX2cDgQ+m1a1WnjEBGAoPZ+vTyfmSz7GqiCBi+fToc5FKOgbEgym
VcXrfNSMZk3BbDrx+Rj9D6eauBbHOE6IOWlMA4zpn1emJaw05l36r1fOZ4J6WLsFDyoAY/XDvFGZ
GKKNEndJ2tQPTa7VxzIN7ovECd9Rud4Nqp98I3WLJVzueM9DlRirIBP6BTrEuLV7ipluSGFDBF6P
fNRpjp6aK92zX2Nwn3qYyp1fqZS5i0Hb9WR2XG+bOIW6HmuH34amk4osrCVpXejc/7o2gMR0fdf7
3v/12ulMElYgA1O0xiF9gEVRA/0MNeep5R/0MG9Mnf/nBhjk+mMscMeJ/GCck6avH0oAVSdVKrcX
udRS9yKA8jtkunlywP6dIGTMB1SdKLL+tusPlXkaHKBDHlXX25luehlcFr8lpddFcG1o4MHIGruT
zHCxopjnEEDVGRYVct1p3GI5OOEQWNCkAxkIt+ua0f11PqnUdwMGDVqVeqvUpvqAmnt4EASBs3/b
dHq+9aphgkFF2m1sFNwdqeci1mSoJ3zrVIvo7eNFkFet5ac3Rbk9XZ157aXwcAd5CCquQEmZ5evN
2UXqe70NRU21CTvRLufDWKvSqzPoyce1H+NkEtBBVxRAvHynDwn2ocVotu65o8CM/sxKfshspSgx
kQJo42iOJ9EZPxEXWL+eCv9+gRXi17G8f3EWkYL96SHrYFynYiP5Y5mG/vkhSyFFy+pqtH7ajmh2
Nb/xE5N97aRbTmtvBHzGbZHUzwo2P7DrZh6tSYnJtvhktIdGKquh160L+gn1QWutjGpwygJqOjmP
+Z7GeqZPfdQpgXXWiGRJzDKS+zQMv8ej5S+Zcm/z0fsW6XxC4xa0fD6k4Pk5mjddu49tIlJuB3lw
Uv0xuNZ+pzxZNb0izK7NaT6ZowtapmlZ7udDlYJEZZP/JIhZucSxpRyMcVDWeayGr2NckNOZhO+a
GrxFEeWjzJ4CQYlY3QyaPAG+A4+O8eYaYGrblsSDHtyqRfiVACG1XTV9Jk2IiICqj7ZDjFwobPTo
oFPtW/htizOyYYP1iDJXItw9lLnpEOUggOjTfDRfJis0VKRmGQRHCfPhdhleADJIfN0AFSQrc9vb
oYImKBDPmP0uAPfb764XaQs+XeMVBcR4bBCorWTSZ99d4C4Ai7SkEqsRTn1/X0f23W+TyP/iY9Y/
+9H4KAhHs4RpobCDf/DZLytCFutZVXrvnVC1VdyW0UPraeO94a2jUG+pj7RIf8BgXW05JJvBrWpw
rT0JC3kCVYByE3jYsD8aBUotZTTdI/cT5chclNJMgvysgCJM6+bPE/PePDZfNx9+Gvt47acT/+3i
jzFmmCC/egFjVE/ROZjWOTcjZa9ZEnxsa7bXRCloW5iK+TaI5tFBw/QHONEFZWrvB5g3jVAMz7BO
aFPRmQsywkDg4SGZj9GEAB8G+m8cbrvzKITpaquT73q7fHrhPO7oXb+IgiY+0S8Md4WuVvvcTXLy
Iw2IP5HhvMmsvgxa5v4MlHSrtUW+TxwCj2hIqHex3ozrLmyrZdUmHBLfQorbtNvHxSXM7egwXzcP
DS7aNeRBPOYikfBosL73KKEJ8eC7NhIwSFBUa6zdUI3uPRj292peq4wxKyjNjDYJ+Px7aWI/jIJJ
IT+NzdeB9VB2iWxh/00vmzcdaoRDEw5vH0Nm3yZngene4Fe+AnWk77h8KmNHxnNU5sukR9U5b4gQ
QSYUayVaE577HyfmvXkMvR7N1/92uimJsusBR60+va7W8dABQTK+jeRKn2zH+2nSrrrrZWO9CNCv
nuEFTxpo8Eefzn8CQOMhVxUiBB3DW2q1r32n571zPam/ijGxkKZ48b7Doo7jtf0xX6BH8c/csqpH
ePzF3hxMfHyKobyWjdyaead9d1xSYw3d6S52JPMTTx8yeqYT8dZLo6036skyBW6whAbunSMwQefB
1sEDWr6+7yrdg1Te+I9UtK5B5quE39n+I0xPZxeK1l/OJ+dNq5TXAd3ZeT76uKIAVwlvjlf99R7z
FdQo3Nt71KRLLjodBiISfRr5ckL43XZnpJ9iSEZ/2+2vI3znrSACAJJ9o7y4rT+uWMZZO8OXygsu
OWj7kqfBfNZGLawIqTz6Uao8dEmzRSevvLToP/7Fzaj/3YlnCpUHnYW/GZMl2m3WtX/3J7s+bHkl
itOfke5ArNLbfNFBP/6eR/6xpbbjL6I7LYDUCTy3JbNS6M8SEcKhDpUTsclg8lHhYHnJ42wzP91k
FBuHavBj4JYp6eW49OhqCbrsMJW6f7GsGn83Y/LjW4aNX9UCCIBmH7LP3398RfMUkeHG/eFhp7TL
LMb2GETtLkoow96OncD3rxUBHyRYEbl5G5QFVHsg+WtRD5Fc+Kikr6NKQ3wg22Q1v6SO0J+U2Wgu
+SaGF/qXmEFKfVgZih1e5rF5Q4igva0ClY75dMKaNqIEFt/K0R26f5mczB7t30zs/IcZ/DtNB5e+
5DEjP/2L6XMW1NN7951m1BlTVfbSDykLdWm8VUbe7FPijZBWGuZbqLJGb9uCJRQlgqciwwTp5uab
IY1gF+BRIkqVQ7fJ3mOjKq+GVIAlWt7j7dV5KjZmjZBnfu8CvnMF5wvOVtp9DXrwlF6SV0eV3wgF
72n3dlyLX3v4lnNKaJOnnxwUZZ0NKXmcWRYSxeuADARBgt+HiqxrNvtIWtSEe8T+RMQKcduEfdWV
i/m4C2VBSiC60DYBtD8/700XFR3lyDdTQ63Z61lPDmFePnLXeJ8vKLmfLXAJyodxjHFrIavaVChE
v8RoLc3Aib5VlR9top6bujXW+jPIUZCVVW6saYj+fmgO4BFCQ3lMhOmd51bkvDdvfNitwIBks/l0
Ihi9f3NG2xMv4NN/P6t8Q+VZa4gJFvX3D7xG+LHq9KENtRVe1B3cM2TzVPD7RL1U4IAecPSzwVoN
lkL3NwByh4f5RKzUUJPt4XaZR5AGEscY6msHeUzDObZQal3eh8gW76PSd45qk7yQnunem2Pn3g8a
FgDLQ6bexplAQovVBzFjiPt9esV84eh5rzyirOP8inkcRNj0rvNA6plyftf5aH7F/K4JOanoQ/58
F38ojWVoYaaarwtAVBZQbA2jsA5aVEeE9c6702bemzcd4u1DZ7PiWcy7TUiGW2lYuybC4P/Pkz37
kzsfeLDQJFNAY6rGUfj7BFLQfS8fW9SF30dMZzi3mmRD6ynfF4EWP4dddpFmqH5LJUo0KhXBXTT6
IZ/6GL7rdCKX5rOKJuWx8ciGahMHfXlfTL7m+jE2O8R5iLpZpIfx/nboT/K8WaOn8lDHuBlGtKNi
OJ7z4E29p4dI+ELlPurKeD9MRx/jumKI88dr5xMfb/rbxbx+/ns/XjrvuX1OtSzt0VLHwjvm6eAd
hd2h5pmPfSOj4Q5afz6yp0s+rqOc5d9e4cyv+DgdYzBFr27o/4pSm7k9v39PNFjHQoMZJJgK/Ged
tFLprXdxZHxvYcxvukRFqT6CMJA4f8+OUrjeUo3ju9AtEaTWjvRwNNVvgNaCoxG36X1ghek9TWLU
kJ2DSnUau21aMIaenw87DLW/xoZMSZY4rzANTWPESKX3Xa4TOZrG9WaY/3LXzbVVlxX0s83AXec+
xa/INFgb9aWSM8eM2C2sOl8lAUDzSGj5yYlzC6DOx25tmv4uHN0rPSlrxY/Ib7xDBZniBzyNTFa3
fWcElywEM9ARWXsf1hDze1lGT16LWEq41AeUHKGU1o/Kl9j3vyvqkPzAsTOZpMYnasDURrR6N5pj
uRBuE111VPfXeS/KsnfeYCRm4c8hvCXtIayTF9MZe3l7QV6AL9CSnJ75X6+vW4+wbAOqpWJF14yk
kR1GkSL6NtShXLegCakpAII3rU4eWD3Lw7wXiZGJ1LyL9te5Dc6HilUyCfnDiijj4wIMq2jVmhk4
Ep5YZzFvPPIN5aDsDeLIkC0raGg06UNwJGT41I/xBNmv22M2oPObjuZx2yuJZv1tNyj8tcRUCT72
z2swXtPEm49hG3wPTQ8SeIaHW839Z58+6MrqYsKUR1PeOcz9qbBm2vcGy0pG7eCNQJgMygGcmzwJ
hxOAHop5JRkXimJWj/OmdyczxpSUG8WwcVpHTIaiikgYrjAk0xFYJYfAcsd8iaaMJCQ1TA/zxUbt
pAc9Db6iFKlP47QImlc48yZNJ/Wz7YntbyuhUFNQ5KKJmy+xtZ8qOvqLqIFRDqxKCRu0/a+Qt9QF
lFJ517SVdRU9YDonM4KvZYtfyqULcNIzU3ksreqOMo/7XE2hE054cFnt3iluqSJVsLuVjKgkVE6R
X4hog5ghM0BbyVgc57EU3NhlHLX8IgP1uctZg8KxJVra6no8NDg1d4NPbuY6RyVAqnsLC2B6r/kl
8x4yg3wpYv41H+81ytY9xHxZkJIQzdWFRhevTUptKPvpEms17sW1FePHS1pkzoh+LpXQ7QttZf3W
lfvR/6//Tl/7RL4wuSVBfncoEVAhgPb2mfFoQajXU8XOvylmmC5F2BC3xzxpS3V9/IJycV1jVHjJ
mE0ca5809HIalyFlFTW3xks8Ku7Vs8z3LreHL2iRxlWVwxuFwaC+hgAe5nHfZYbXVgjT50MtjY7G
0BdPWpgaJ9NH5DG/baHliBdrNbmj6JRsiK/pwK7GAYhsT3JPicRrZwA5Z+3y9dN4Qrchb7KvHrNn
xOclEvEya14DFdeJlw1fw8IVt/EAdsJrjCZ4Hv90fcp4WujDVyeYpKMYUEuZPaJS68hMDczNfKgM
dXapKmVH+gL/uQlchEVFQNI+bLL8MTE7eazq6uc0c/+X5YX8j+c8zxBh6wDaWGXo/8EYKovKkJ5l
+N9av3GumZa9Es/q3odJIe66DKh6DaT1S9+ANwX9Yh+tUGrPwZhsymncavt4Kxs92Fomis3Kl9bC
EBMTZtpIVLl0V/7cm8d8sjKXmRC0sKP0ynOc6bHqUZ812vQaqxbaj54vTVeo+cnVhu6UM/d8Jrbh
4pfheCHFM3umffnTIeXhPB/5GSbaOver43yYNAGBm46grTS9koZAv/IQ31PO56VBTACMAbpp42E+
pTxDbwM1W3NqWVmc7HxsTuTzVF11MrwJbzCPzOc+ripgqa5Cmb95KZnKsgm7d25mdqXb74lumwsB
Z+OB+3MOdZMoGztWu6kgwqVG1E6XVuh5hesY3BEGccaCzywHZ5g4A9K9A6A17IvpxHx2HtdqW/zL
f/wMj/p9+kCL17KmJSU9XUvTPk/wKFn2LeY24ytw8XKV2Xl/tiylu21IVS93deK8ZGVIOVjo4dku
pH2fjCwdhRZf5iN6s/HFws2iuTomJrKwyAFzTbKeqxTXSBe413mjq0Z6JwX3NK82FSZZhnOVXbTS
Y3pnLVO9/T9PXj9hT038GMRm06eGOChYTH4uVEamVUhDC7WvQnNBRajZueZ28Num74AyK3xxmaCM
YpEoiX3W0bkTYOo61yLRs01E0sGZPJtqZ6WZeyjQTx1Uu2p3bTyOZ7edYjWt0rraxtgtOmOoj/SR
SoNCTkU7lPsUHIU1/FQX9prdHOY90hDJb5jG0r/2/tvZj7GP66SBMPaff0//8eWnmm/fULwW1Vza
7X9fajExGTPZDeXXMEl+pumltRz33IehfQeE1b7zpo2lJ9Gqk0zGPsbmvaiR+kmTJrlr0wuKFgHZ
vBuOhACNRjFs5jeYL55PdIZcBJ3vHoe5+dqTGEi4zZT34w/+qZgatLexeVftoevgi4FQCXfEX+vQ
D3QK4GeqYNVFpIKc5GlMBI2G/2q6pKZoNR8a0yVejSSeHCQSU6c+TlklT7qEkg9OMiU4eO75WPXO
UuAEzmPzZr42S6LbtckA5goRnN/sJkcDrR2IKUvZYBLui3PoD/Ir5u2MfJDMOk6Lqgeiqt7M2nO+
2p0gcmnImnOudfJaxtSE9elEnI3GgrC+9DJEgXfJR9Ke5hPpwNyldofwvsaJdG56lVCh6RVQBF5N
+Af//N8v5u/B3+4B1DlADpBHKKTg+/KpNDaYnh9ruUi/2r1q3BdVoG1ZARHJoHQCjgixwhaiqp0/
HRKejhrZqNPzfJZH9073U/WBbBzrKWXqNA9Tp/S5JXTfXSMUL42mkQyamSprX97C0bNu4/JVYTOd
ldm933VPZCcVqBssQS4hlnfoJMV3n2Qnmo/D21jl2kbxkHcQvpA/lUr5Ol/QKsA37Wao73sWzEff
G+N17PbKN2I85wsyUJOr3PGHo5unDvxol0f/9NZJFz8xv7WfmMUYICXIaxoDvxyvkthaaoD4SqTl
VFtMBBU1ATYmqKDbWDlhLecNSv3fx+aLP16rUI+/XfcxpodJ5zOn+Nt7fX7/QrwbOsskvUjNR6B5
d75miy+x4bf4s/uU3DJFvHXhUe8r8aWt/YhEJLXckG1mfxHFuCWwuWdi2lZHWhYo+6bxQqNx0VSp
fW3TnniS2L3DL1DsW7oMZbvoYr4mBP0Ga8/LATbb5dAdmXh0/gvG30ep+yjasurFoet9pmUv8XLB
lOkcSydp0paPg1e255xY+jCEvYRArT0oWt9c5mv70cdtWiruxpuuxXWoHik5kg40vdNtk+Fdd8Lx
PmZpdLJQnW71rNWP5l8bzUt0stnNX2Pz4Xy29QbM2qOBL4QrPl7w6fWfDj+9HV4gWk+Wbi/mN5j/
no/3Syh0H9RcbrJM1Ou2y4yrhZBg3Rn8tca0109j81k1d/Tb3j9fl+XEHcLFjLZu6qgnWJYjcuZp
F+v7s9HY5u2EIhPt5NTxn2fldMn/Iey8lhzHlTT8RIygBclbSSXvynf1DaPd0HvPp9+PUG9rpubs
nhsEkQCpKhkSyPyNnFcM/ps1z4tVazMZlC0n1mKrGs+WR9nkHhpgiJ/i4V348S3WWOa0s7MiWcgp
SCBEj2rTYvUW65f7qZHd4lwxoRcbjfoDHgGvCCuOj7Y61UssquuN7MpmyPDw6zsnRc2nmB5ljGrv
BxlJwPLzWTJejO4ud4rxdA+1FlByNGuumWE1Vyv75WmBiW+hjRRZUYxfjEz95fm1f3UVDXcBDdDA
aA9frFIYyJ4F0Vr8c1YP/N8JtPE8pgU+yXmP/yaeMOUy8c9ePUxPrqoMzzUS+KtOHdqNj/jEs16O
aNf0zofjdvgPFX7+IvyxO8m5Xa44qIPycNLiZ51nRBRm46MEg6lD2j4IrZ8dokCTjSh2PWY4z8ne
bcZYYpvk6wo4zDl15rNHHnEowxXAM5Gf1DtWfz3sNhZ6W8sUfb2TA7JJwOTj+k5J5qHM5vzwPFuO
NLZ6CvBgetLcClBEY/WnmHLz2Wvx8B1ZtH9P1HabpuBx8xQEetahbmCpefHqlgayX0z4ig+5vQ9s
2EJAM/FgcBvzNDjOQE5lHC46lODziLrRbYbGSgZzF/N4nyGn+UWmLSBcpmsBho/FcuWwOw6cI+IS
w/yeJdVB8/VFE6R0Adaz5CGd+gClpbzEOYkKG7H47wYOdmWM7HCTABI3+9Z56iCHbJS0EYgkYCBu
Fo59mwJao3eF/UNYPbh3o4SWkeEGzvM4hVD+3tZ8ozCYDI5xnf9u3Ll7jxWpycfYWXgIFm7oUrK3
PCTnFUgTdfA9rTBnSVVhHKMyty+BymM5aO3g+zQmT3Za6kfA+9Ar4ZJCI0AEaHKwfhk0ZTinKqkq
Mx6BTbNJVeN6WTRa+dXUAPGNgZtv2Vy0H8bEXiArv07tVG28eio2spvo+2Lwyg8bEtl2Gs16LU8O
25nXmmLgpCjVrvQQZpXxoA63SC5bUBTBJoKpx+Z7vqpW2WcIifGLl2HHErVI/YPiAEEEl/bDbFCC
AhQYXqZ44kcZBV9lXPNxQh2CXOwyjV8X4MJgnq43igpTP7PwvaJbqNbFBFTxrFLuORmiUKDu9sPH
aDWIY2D9l7A7xNnDehVqO6uc1NOXxkcvLdJDbLMiH7mySv9pRNnWgd8QgLj+K09EhFEmVSd27MHC
MPEEzNPqV+ynjwrlisfJD7MDrst8zKkKio4H+BrZypxtlNJ6CMQ0cCRDLE6pVqMn7CXRxbWUzFsg
ZpEvK97SdYz0BSSpDz1QXXZYZYUl1Sw0N9jWQw5P7yBD97g8Qqik559iNflpwAwMhVIOLh7VIBZT
PsUXBxEO0gSK9zpmRnLAHl25UqDxH9nhOAuj09h1zjHh9xkL6YD6EhVG1egPUkBNbXzMbnC7PdkO
xrYDmmqySdW6XWjtQCEK2N7OaFkyuKoWvPZxqh4B7uCFgjrQ6zC59iXuSu5XDAoscp9941cOewyu
AipSgDBSWAhDcxrmptCjN9Ghgad6WXNSHZtmPpKDclppGsgZW2SjZOzTvDIZ1movXgbH1o6Vjqxz
76blGpJT9DINUBZ8zQt+heMmakzvV2eh2eOJZniFxDA9+GOi307C0L1cRwkc4noQwEcz86gpGrgy
1UeeQjGb661bNgMotLoAm4YIShakr01mI8ZU8DOJ0Dh8LTsUi/H3CDaOL8rXzHCKWVLIxq2drl5i
tY3Sm1jJbmjb9hZLIRc6LaNO25V7FpiwhOYuulXuIcT9FwIW3XQSs52V/zPRX7x4Ur+he/EjCovw
Y6hLfFQqy37Bb6Ze5Y4IHktBtjPqB/U0KOVA8nrE1m/kQ0pEIc5tooulAGZ2jaHdbZE4VrHTGZtz
A9Zm5Vejxia7+wlpsP+Ln4ZSJclfESu7RWya4VsZjsFDVcTK6S8ng1uOjSe/ABWlxmNf6tscWw+s
1EzxlpWZsS+8cbzOvbJBorTyg+zVm9FSimZMx7ZQ01fbNwMSOZDn5SgC7hAo47jeylG9w3TarN1p
LbsNcmobBO6ihwmq/iv2h3hPwzw8unkdXHRd+4ubIcyPIM1RMirSB6rv3buPqAdpv0Ldy1G3C446
asdPTcYdxPKDrQzbpVkdeiORN9TuvZmpYcVQqxs5ypclQ9awSs7ykkgsVajKv1EGJW0LFOf+uiZK
YQ+ya7TDGl7RQahd/RRSutq4JXapeizCs19TLXSqtH4v9fBdZw/6C0OZJdZs7ndq2C66IJxkqSiv
DoFV3k4KQCtQCjer9ylIbicJp186VeF89/sUd2k7qp/8+ZWAo/79lSJzqt+zyn8Xiq9ASgdO+OeV
sGHaTuj3ci+1DrEFXWUBwts6yKZKm/9SyCPl+q96qo0iPMUi8iKOAfL/n5t8HcnVuAgt/WdSYAmE
1FN8SavkycW3b2+zNrzIphu1+BKF/CDygt+RjMm58qhqbFb8WAouPw0MZd/sOszbP8XHoYrPRf/8
KRzPr6770bHJx+Bwv76cVisR5MvEUG6vLmO3xujih7pt4J79+Xt/n5FNW73BwvfTQFb78ckHmnmP
319M0YqNk2nKQQ7KeGg2JAOdKtmkWdmBWmQPMzUxijG3/udDOcETs6TM58O/nUbNkFXgvy42X7xR
CmXFg3RWgBiwMFIT5ySPECvVzZZcXNQ+h4P/LFdWZY7BrtO3+doKmrFjO8ZKS47I1ZfsklNBE6XH
bjqOYNK5StC/1rr2Prmo7QKeH8727FJkK5P6kaDQstS6WDtOvpO9FIl+kHFwwNB/G6fYpkGofeji
adS76osAYI9WcqWs5Kz/cFV8kKbV/5+d0GWhIJd+iLPx4QzcwfRQVx34iiS8ACb884sb5bkW92j5
/QSvzScsvAHNu1Z3TpR/1w0K2QfZyyOe76tAT5MHEpLNUgb/NtJHWwQry5MMNaMaqitTd1zQc3hn
3CcPk+/e5tRFnB7HCFoghauN2gNA0GOcthHOPqNx5DxiDAV0y7ZheGfuowxlTVZTu4ujBaxm5xFB
JOexmES1TiP87mVMzosbp8W+UrQbGesT/5ACJdo5VWYdMq23DvLo3siYQLhxDdYCaug8z9bLpLod
/qfz/jaMKeu4VVxwuCEGGZ+u/6n7ny5V1mBbRgEB/t9/mds09j7hPTpM6qAccztTjvIoDOu3Lkbo
4VN8mKfdY1hKVxTYzBlVBQXmfv6neT067Vh7CWv1aSDPSzIX8oJ4e8L35q9F/+FPUF5RkJXdulAA
gtYyD17cmwfQ9dFhcg+sUKkDKOyKoUfQOAMKwwsEN63bvPsZ7PIfPU8dN/fQ/TR5TfauoQeygfWZ
w9/yAH+2f2t068OYWTsx/NwGiPQ33P0QjbCCcuNBurgOfvJQCaf86oxQRZOxAhzZlvYxqG1Up01y
Ny4Yc4lYFglMXWUWihyQdd3iRd1sswj9TQz3Lro3IThjF29KXZNQTJqP1MvLt8iPi2ML/RC6CN0W
KYldGlc60v3z3LRFwLSdood4Hu2rnWIf0zCHC5y1/dUYomo3qgLxHEsJn8lxoCZlJ/ZP1f3AchHN
8RJNUk8JpyennJwdHoItlBljhua001Nh2vZCRIjbypgV1dN1DJ3bCTIET6lFeQLlW9+Ppid5Jajg
j26RByc5oxty/kHQ+Q++V/ZYuKPY07GarFa3O57calLwb7ejVoJCZg8qGzl6vzPeB2KeLZYOpeYe
uu1X7zfU+yvdY3K29ufy3lbbSQAO6t4AchoXJ0UJ0Ln1Z5TOqFnQsTTvdA/dcTyoKv4L1iPn3VE+
ny53P5e3IPn9aqbWB/9lsSATvv+45VqgJBHjYj1KNfBftVsDyevKjeL6h1n5O12ExTEpPH3dltGv
oXIndW2VdXG8Hfrue1MoNj4DnvoDQYcXONviTQuQb/EGy6W4ZdcnkGp4glco6VXoSx5slK4XOhJp
p2kw3BeR6gikqs4XlDKzbWebCErbgfulMdtvhVeLa5L7ySNFmA/4OY////NlJjP+E2dmOZrlYnXB
4ggDm88UCFTfHX3Q1eyHiAZzWUWDeMKoejHFgbjKnqo6+iYDgowozFgiiSFyJA5AVcrRtBcVggMp
BGHXNtcxPgKo0E+4VowsQuVRYfSXjnXeRvagLopqIQ9lY40IRM57hR79fNhFgiKT0lWHJm7UDVCd
5hKEA49c4MQviL75JMYpZrcVuhBB7Si8rhX6R1/QQIlQDvJIxiZTj3at7SHrw+CnaXJuG3c+ppXz
sFLN1wrD7uyPYfnKIsxa206YraeoVN4aoD3LxPTqveyahvauKK51kT1VR/p7at5cqgfXtpweayWL
/kuRQvvMBwUA6/KFZHmgsrbVtc/FPE/R1KGoLOU7wBoU/TPl6w2lNOOQPAsV7SyJrjcEEjBe9RSq
Gdq64JMkwIl9Q4oJxAxemhFRjeeLKzqbXdiFI/TQb1aveBd5QQl2csyWerRZne+vgYPJYXBYcMnr
ybgSVq8+3ldNrE+PbeG3fPyee2g9lNbyqJnwJRU6xqYoI2Ax1H9DdRRFutz8y0nQmEqE803vhYtv
gus/j9HUrDst8w7I9JFgripnhUbk+c7rwpaUP9XQ4r9zvSrxhA2ecZRcr9HN2lOilf/xpLBt1GQZ
coI9nyCvqzhDi6Ntfm4oACXLYiS7dH8FSymvodUjF1TizZymZXuqwuocxmrzJEP8KNBbCwyUeecZ
Wufm5LkSNJ9W5WiLo+lVv9BjwfbACN1HJAeee35VXypRs7McePplaJ59oah26joXaZs0SC5V76Bd
PMe7FFElE9UFZNbHcRHFSbgCgk9CeUxQxO+V070JVPG7W5Fp8OIOssxzMOdLIaT8bvQ545q0FlL/
ZJSxSQJxJmNyytikxiGoA41UOhDYKgLkof+o7M54V5tyPKWlCgN17ioKsubUpBCUrkLjveIBSe47
88+/z8n90nzS/EBscL0rz45RmsuEf+NHLU6TWqhfQ/SheqFA0K/a/FmMoHYBNX0tR2tEKkUx93bf
jK+wmLfYv2VfUVLRHhQjTnfInoVfIvjEcn4aaDa/zsJkgcXproU3sGJ+gDTJtjAy2v9SJdY01Dk/
3Sv51YFamOHnrkPB+PNS3KIoVqVtlX93anY0RuGIizY3OKkMyybF/U3G+hbxjkWl6tvK4Tlxnxc4
RX/wQJeVvdEcHDDNi9YetI0/tu47JbKHqNOnb5GbIiaNi/XRxClwb4zZzlf06ppZggdSJnaojNRX
GWrMyN10Vq0t7jE5YE2CH3DSnTyPM8sK4+gqzbW1pepsjVKDFCe8n/6gBY4JgxRCuOz+rfR1O5RR
AagDwe95/t+iRQF5K4qGnRxo5tHb7LlwhggSkFUvFofOpLJIbrB4JgsdbuvYAbQ/UjEFf9cssonq
sIWqxzqa09Wy8eZ09VjMlYgQ2fF7TB458+j/GTNi7HM88XKfJadCdhuXjtqhZ1rUKlzC1n5QlFKN
UBizkfIXno6WDZsVb97KiKJZ154G13wOjXaSX5R0Qu6QngzVXZbsYRghwAFC8qrbPY99tmVGXo8f
ZZX4W5PMPNkjoFtBGBx0llMvXkL9QA3InctpfDDWIsNa/dxnnvHUVeaTjENrx297tP2d7OrscKIp
/QBwtECJAKBdjpsF9ehFNwbBSzM3nQaT1m2eb5EAySUfjbB9ICrrEoNWPgRWQ6m0rfgIaEjlIAoa
9NF+0kT1XAc+KsERbjdyFM18aMrqWOwUFg6rMfLDM3zzal+jS4kdbtw+6ZOKLqojvO89IkbhnOYU
onyHW1q993VvrdT5pDLAdlz4YrZExL1moVcxGyV5aGfsmW4N6sJYCc19Q/W8TRFVAxI0QWmsdMt0
9n3lbtHNj9VNAcyInHe6lSQtKjooziBYsJEMLjRH+h1M9r0Dvf6dRUSCfKKbnLzAmZ5hJpyRdtM+
fI9Uftwow8qckDa2UFi8BmbjHjULLeu5Vxa5fZVHDsl2F7XjM8lt6EXOsEYR3kM8dL7xOiHi1Y0e
fsj7rgVY5veA7KfTsJrGQj98uj+HlvHUI0y4SMmh8oxKvQeKIv0j5vM5GVA9fE1cGJtNnAYfZi5+
2rFa/BjycU9hEbiU2z8q8dQhxzXDrJrOO8vGKUUKpFc8qHZnGbcBRbG8c55pX8LJgJUqB5TW1c9F
iSm0rJ6OEyVUWVedu86tuDr3q1rU29Iurrd5c+g2Kvv8PNSjPJLz+IpdvflSwyxwVoEA0QKk+6dI
7Z5lowGUour3JHKoZF6E9VEv4mojxzALzwGFdK+y13pZ91xW0XcL4eKlBkp6XTiWd5GNW0b1yoFP
/nCPtSJWLr3nrv20Fsd73I6RJ1bs7hevpFx0wMb2gnt5usQ6Q1vLoJysZl20q6LsHNtAemF0J19G
FFMbK4XEBlfi2rbRdxmOQjPexGnTrmW344uOQFYQXsD2Oi9uo6AgzNmNY+d7UJUgujQnoYqE9RDQ
ln7taD7bPpFrX3MFTbO84EaQDaN7LbIUbQiKmN+8GOAnPHz/ERED+MdG7/H3dv0a/bkQZSKlOcgm
xvGxwGD6f/uDMlEF7Et/1c0xgHcM+1HRHmKhNwdQLcmO1LvyUEZKdrVd4Ot1pYQ/m4nKYzP8gKw5
oJgftpQ9awFFsuUZhhb625AOj3JmqKtv6JY7r5Y2jmsl8ZK9G6ifruU7oLJiUVztfsJANdHsEkFx
Ds0hNlCSmg8HM9wURevvVLyRD6L70VKLWNSu6Hb2XG0oU9xKRdIDaIWv9ap6IZVOniBrlq3Vaz7i
iOMACX6Qo26KwCOpYxX9e0Ztp4p3tcjMpezWKbc0UxsUjEEYDTo1O7Yd6xTZzfjA7MREgnIqAxJV
XfDLdUFmez2uDKrHr8Fx7K+RlyGZrTnZ8wQk9cHyNI/fRodXixP4215b6u1SS2L7XGJlTEk211/M
rNEWjV2M3+pGPbSVoXyNdRPvDcN/EYBCrxPWLiT8onqZK/EHLvXpSUfc6CVXw+7Bak2fUqeZ7eBS
joccOz9EqI+y0SDu3Y5kt9Xs9NjPzX2K4glMfyxUgqfGH9dY3j+o6LQcZEMeuDmYAZrDi8YR8LRS
h+oy2vgoxvfBRTa5m4a7Lmu+3UPyaFIqJNzDXNsqadqswrnmm+ruBUZ9/IIdTnmQcX+ORypaa/H4
PHSVQVnMYL/rI44Ori0/k17Nz/JItav8nHTj79Fx7sqYHHUTOO0AL6cvJmp9S31UrbMhhvpUweRa
KkVdfscsiAK0SD9Gv8XjS0+7nVWU+nNh+N/0iRUwui/bwG2qcz5G1Vke6WS/VmyyxZLMEZ+T4jAs
RxwRwVLzLezW51PuA/LksUZJ1rDHbCMHZOx2BUsPn22WaBtTr48ujzGkdsJL1BeQTwFe3rpj7QN3
mrsopqEUDQOkx4F6n08VbmIU0cmP2PF1KkBCm7rKn852GUTX0F7rxkb9UQstmI6R8Zo5VkmGDlRw
9c+uUgnwZCNJrvSb5+R8icvUeFH1PPzoDHNASFEzHs0mEeuhbMxDnqjAotoRM0RHLR7hXeM1WArS
wWGQb/jlJhfEqN+yMFNhVNCTIfwTkktitwim4Yi2ziw4rbwtDKdBXD442vzGVuXJKUTwBDwGPJKw
1TXaRO1HgJk1tcT2RQs7+1gAFFzqVIM+Ghue1NCGwynUxfTc6OYJ49H2Q8/ydD2EOizw+XSI+Pif
ZNFjqURIAMLAJUHh7KNc+93YQebeunIgl1Td+xzUrYNVZmF/obTms25Ga+AgzXvC7/OQopuw9HA3
eocrAIo+AOwiR/koNaTZe/soR9WsXmZG6ryYTeldsxKBDgRST7nqIbFLLfIK2zA65QJa5tyTIdlk
2cc4CONiovhxnRS32OEndlVjTHZLPc13XlnXb3qK1WcD8uIgu+g3fmvG3jrLXubplEvL6En2HOXB
t4f2GeuZENPFcmXg73isUT09zhUrMCfzoezLJuwHb4GWe/JwnygHPnVbOzcQeSj+dr37RT7N/U/X
bEqofWrfBqxDEuvS6n64NSpcaED2K/EDlj3OMsSx5UGN30fRip9Nx8/KNDAhIpl2KcNE+ahdlOgn
w/Cf+vnb2vXqeBhhRqE212trbVRjxBjJ+g5alh6wyIGNz13kq29Fl8pXihcZDwO8VGQ804Bls056
0rtvTRoG13Ig7VYUQ/W9scqzHc3gMa9msZ6xB6tHZ3yryD/ICYpI5ru/ifr2GGlHMcH1MfFm/Z5Z
s7q/1n5NFWE+VJGT77Ug6Z8E0N7btR3s2309LZ4HvzZ2Zmsn65rv+MeUd0t5bQMY4HJopoLSnGnj
cgFBLJv/qj4xt0Ee9kAmqKAAnkwPUs5JNlLISWo+yaP7wKd5n7pychkG8dIRg7+6X0oefbre/TV0
FvTgVibkhAUUGwvu1LYux+YDRBbKrvHXGrQeJEA+pkhz4q8keZadZ4/kQo0JanKJSu08Lc2bo0sS
5cUTSbjPDEVdhM1YHYberg4hEKHDvdvNsRhYCwuc+VD2bxP/nHKPFTlqw3lceav/NDloqnBbWeD+
sLVdhLHBt0B3tZe2jn4EhZWdzLlXjY61jHtcLhvFMxZKyCMrWORoRi9lQom3B0STgMV3T0M5Q3go
QxHckkyOS+YtqsP3WwbpfsKtHyn+oZ4nqxPG9fykg73SIaiY+G3A3hETKnk0x6AJlX+ZAE/g9rpH
yEVsS+ZGdu9N7qNg1Wi/7pFPsyYQ0supQfV23i4WVV4/xbPIxQgGHl2Opt3LrtYoJovL2F25fZa9
iMrBTNRUPqIeZn1pTNht5Yl2UrRYxWrRzT4SQAQBxJyfOCW9GUB53jJfWA9mVeuHKAWQ14aluqop
bEJNSpW9jvvNzvYwNskMoVyE2f1uBtN0ILYIRHK1xL/KgUbpm4vagqJj1hiZHsKvY9WvSdrtazda
ItmPvYCvxr+0Zl8EbvJXF4KxUR3qN0rMriCAjBBQmtpXU59uJqcvntAYCZYTD+jvCRre8iTWSNem
cMUXtTajlYtV46UVKEIZg4mvToWqqVuvAmVqviMTL6WLwhK7nCEtw7OY5Tk0ANgjJkSPppL0C3wM
9O/NpFyCJvZetSY0N5Zqsn6NtQqwqPdUZ6L4CszqdVLT/MmOu+xJtaEKsL3F43ruygGlqjGW7bqz
DCHzC4iQslhjvLNbBgWgFT+1uH6vUth2mQ0P2XD9YQ9udrqwNRyWUThkP/DtcKa4/Jki8YrTgBY/
Jp5S7vjTMdqkfPwSNLhTySn1KDZGo/UfaLKJlY++OvRBiKE9j7tV200NhKZ0K1+XhDhfVNaoT7A8
xEOdef15ENPvJke14IBjMrpo/xt3nQFJ3C5Cqqtk27S8T77PGXvKBfmoeYs2th5D8LebaIAMx1JP
XRW4um9vXad2EHHmn5DdCVLbMvKSaS+7eKFiyFWr7oFkWvBmNVT7Sy2uTnI0bLwvJKTtM7fS8I1t
8BmKYXu9XYiys5/68ZM8ER7fwuubFDIvXsny4Z2iHtHHeI7Jh7aMtX1EDbESp3tIxlG76EuyyY3w
d2z4oubJrNpgg+7KN63p0IEpx6Tc5cn0AwWgaduqdXrBVVFF48egFDlqGOfEtftzpOSqj3jz8dur
YV66+dcww+ZOncr2yfPmjSDmb0fh9dkB7fRoU2hZ80hWXcUtPsYVaMLgSXjgzsMS0aTCtaIn2bht
slPVNj3femFNnlYoOzEl8W0CxpXTxogwWLWBEvqtjhllPJxk4+kNNtDycHS/dFO0nmrwR7lnB4e+
hqJnxpP7Fuqju9YzO1jrc9ftPXvJ18vdydHKSH4WGQRZeSrky0ULtvCFxEfxZCTWbZJwCnClRjwt
5Dm5L5JtlmY+7hD+g2eyNJlmH5c+H11tPRazMQZ3J6zDakdjVxjWRzXKkZeUQzk2WQs535AfAeQV
jBiSVEdUu6ovWuvAZDbSR9nLLb+5/DOu6v1osfZjrp4kvZwrmTQyJGk3f64h4zI0hLD0SFW95mr6
IDdDVLH0h66lomzrafgOjfgWT9VBfxA4NOzg3oXv/5wv412V5y+Vz5YD96pD27XIQc1HuIUpBz1B
dE+JSZYPozJt8xLi1e17O395LZPixtSXBxmC7uJe5Ve28vYNFb5dWZRKRXmlf/8/l3dyQG+sX0Wt
BayL/rGevC8F27jXyD23wOjFF5Im/QcZcDzdrMh9sOduEPYX8qMshJJIP/k1pR4Zx2SCL3Y18WzD
Ou6lY51fsd/wdeNVwawetUpsUZVUVT5iXflaeZ2FEbCB4Z4L0FjGhcNCjq15QULL7R7gNYh9r7re
nq8eie4/Amy1ZiMDH4/N1p812lhvKFcPg0jZkyJuRQRtBCdSyJHzjNSGzTFFbf2gwd8HmqFfq6Gy
njH1husNn23D22s9kzRXD0DwUQMuFPNZTvlzwgA8j61yhPKIq6YvA44zk46NCgwkhNwq7ol5Gr3A
BJoWdW3vOySDjQU0RO+c2qmHXmB6HaxZ1jkP9lmSNIcOl1XWD81pnMFpstHnjVds2V88iAg7GYrm
DVowN4Kk1hIhk5gCDSU8ZfJwxlb80V1leavtsbs53boyf2jGxSkshL6XvWrSuaE6TomYo7dhEeQ9
ywalkndjECX6YK73PMXoybN4tx+qudt6rFjMQvlq4oGAlxR0ZFZXMwSTwTx03SU+KsrtakY4553t
yEIUtlSeDb3Tn6cfQ6+Kaontu4o7BUID2GrMVqqu2JnRWwZa5S9AuK+aazVfUGTwVzZ2rCKszdWN
TRTGDUUMU5wl/0gSk7SgvYWyrGM/Ps9ohsY+y0E5bQ45nraHtl5s2QECKEPX1zna+O5Wq1ALn9VK
zbcsaGA/QA5lZB6+zSy1aVoNhoE50v1MOcny/Z9xj8XmQFrtqaqNx9Q0IXCpbPVJH2E/M3cR/vqa
cPO61uF0m6U15NScBv0o+KKyYU3Dl3Hq0MP5E8v8DPP6mJpFLkmkKi7VnYpkzRCxLO3xKfIGERxk
VzZT7meUlTCpKvOCpbAMaokSBGt5CDd3Ekt5KM9s1tQ3i21Ti3KbBKBBffwwF6Vpdz8BCnGgd9/V
RAUMUBn1pcGvfQ+ZifxDLwDadcpXShPdTz3S2aRrj2miqvvUT1t/03YWJfSQar+TVcGJXB0LKii/
V6PHVUavMuO1Q4osTSwVHoxqvA704rknx3qk8+SYOs+cx4oq1m5j/z5PjmmztM+f80w3QSQpiAOs
Y4t6aQwZFbXRa3eIJ/UbHgPFc25gKolyg/0TwOrCJCcYwb9r09D83oMSWoxtqsOYrPIDVkL5g+aT
4CtZmxUTjhH+/JGr5DK6LozPgC71pRzQDJDGGluhqudHU9WBgZzD7AeNi8JCXjuJ+svgK+FboJE2
0Xst32oNZmdAemIWvaa1j8rU2tdJ9/toEPnWUzCYxE9rhsHMU+6j8uh+WgDVDmFILzqzXF8MpSG+
+LY+boo4HjaDm3hfhlRbBJmZfuMx1cAvTeO94Pb8wtt0RcKFfHLgJYsymroXrwqAasWtunZHpXtB
nWYgc15nSznaqTXCoqQjjMz2GpJe9bJvjfjJQif3BcFrEsGqOR3uV6ptZJjy+cLMhylsVIfKi9tj
6rrSz01ZFrJbI3CBpmNz7ByBAac8vE2cg7ESvWl8kzYyfm/KyX8Ee4ZmdlG9cduv/6rmnAMSZT9Z
8uKmFrrJSyFsHzgp9gj1gLM37psRfovDOa7s4bGz0/FxSCqWRAAFZEg21mwyFtTtRfbIYA+Pt1F5
QgAkHsBLs7xfo3K5fSflsL9fI0SyBK+M6k2GUm4lZ63oAQnNmr7oLtkH/BzsQzM3926q+GgvNOHG
l9LAcgC5KrVZmx0ywLIvmzr2YlQHS+yCuMDnq/6tH4X+U4mABcrSVrrVgNTioaGob6YODEM0Wrfx
/EZ7w6C5BHozWHtMI1AdmpPrvg5SKcjCfJ3MvITAdqdN0gptFYgMdST0HnYiQIxm7NXkFQPjAGM0
o4IRP3cD5AZ1N3+VvVIBy+qWVbOc4KYeqsgoD/Lo3iihQ4lE9iNqWc5tZj0bBUYg9Bdh0WKkobQv
novbbOo3/WuIscm+gl69lN1IWMkh0zNrUarp8JoHI6ggE39YOWoPCk7tAxYFCdSq1z50rBPa8D+y
uZeR7jjD63yTY02ZGBc3LK7yxNj3jOvoY+c+z0Tzx3osbWUtx/KisJ88dB3kmJvxxGuyX3JoMIP4
VeNu5EfhuIxi3HdT80XOy8Z2gTXY9CxfG6D/ijK7swraGrH1VsBm6Ed8PilVIoKVv05B867mbn2W
Y04EKFaPhvgoB/mZp8vUraK9HFXsMF9hLw4Xa75Q3pEnyAbcYDEEhPJaOIfMK8JT8c9mHGEL9tpR
hqe2KshQm9PvaZFGHhYt9lULbbleyTkIhzNnaqZpm+jV4++uPFGOy7ORRMHcJDDTBRkZd1+IXt2z
HCDnxCMbSI+VGJgdOgNmg0a5ajzD5aOagz3+46Aw5STcbVamOpFcRLrndG+mwYe7EuH7DsJvp809
OSjj+Hq2SOnkLtZxuKcuZDDTkKOGmM9lbifnYfhQV+28oFH+6grQbZR8wa32WrzKB5EcZRP4wKS7
m+ygbJ22wZFyHk/LDAaGPQvr/5kjDxUlSo82b3ZuwzWMbSx2dGjdmGBE9VtY8nQfXMsnH0O30ssn
LN+iq+yZbbKajG58ZvXCViP/H87Oa8lxXVnTT8QIOtDcyttSqXz1DaMtvfd8+vMR6tVap2fPjom5
YRAJEFKpJBLI/M0p9ks015F1WHk6BfJwUoz5jmVegxIi3ohTzCpyowCCjwdSy+hyJB1MvnPL1KbS
7qvUzW5trXIvWIRPONzr5lXO4xQ8wDMD42nmy6OweRCjBwCbl5AhdASnwxg3v2ToFp8SzAcCbMrk
m5CxzsnR5+38dh10+I1qMItZNXGPjCcfeYIJ2Vdcxc7NvOGq5oOMK4gdBZpqnOVQ/GhxMuSTusXu
w+RVf8bKeOqM5UnT+d5j/j1+8Wb7dC1XP4bQbnZD6zabaBa6meO+Z00fTjUhf6CW7cY1MUxjoRKc
zBJeTFOW5rZNu+5ptNP+KdB2gdOYVxlhhaLvyHMqC3tyvWQZZSo6RY6o94pvd08mIL5Hjf3/rRdA
EJp6YeAu5cVBGv/sANauYO7Hb0go7Ics1a8GVvZvKvkIm03as4Y82GvwVQbr0Gmfq86m+MIFqLOl
19xqMBDnAov1/sVVxnfZ55OuPet6nS3aBokvpxNv/lT90L28e4lK33ourE2tNG6zZLpXxfWUszn3
WQnGJE6cNzs5tHOMaYvrQM3Ngt4UctDpzzz6WMt5opj1ah+iAVxr+sWYd0blvFsqMuNZi3rjLFu+
2pALaqBUKTmbJTf0qod5vOzEv1k8I3H293jyt/1adnrGVGG8Z17sNAC0lOAFODmDc7BQhloUfWE+
8ZAyn9AdF7g/uvm+qQLxlGm6fxkLLAfnTjks0AZzheFmsrlfJfrnHA3Gq7xGL4x2OyF9tbxfNGjV
k+Pp0Vle4ym5gy8mL2zO0/71wrLpR9EprsJXy+q0SyWqeqXGgfeG78EvrAenn4HxkisG4lTYE181
R58+G8yZQasYgI94zGzKSkzHOPdIrClsgnIQkjhwjs2yR7rizSvSnY/jYlkO6XM9Hyq/h4GhgJDJ
8iR9dh0WEnooTrIlR9hlbS9cF39ZeZXbpdGpGt1vNoo4ONDaOVvmuGxBaqEWhKwvdplxED90zqDv
U7u7gIjAPq2Sx9DDx1dTP+WIWwhFUcza5ytKqkwg49SjNodk3JrYnGRROazUvO0uMIzZgiRx+TnV
RrUqVW084KzovffVi5PqxefUq96u75p2LcK4JAeZQBGJ8Y/DpFtdlm5RPOXzwfQadRFMAUqMc9NA
YeMJDdCodfwn9CXzJ48kLOiOHE2HuU+OKlBsh6ZQnkXfGRdjPghMepe9aKKNjNVabFxyHvYXO7Cv
bFz0wz1UYpT6EGpXvWZdsJCXF0DF+cHjYZ3GEEx+TFYsTvKgOC6pLnmadyWnuemPuGjX9fI+qB7w
85VN6r1YQ/9pBn67H6jM7k0v+s594ye+xhQ7h2k6QS4N+QXn3TPKvXjKOqr3NbPsraYbuDZ2Lioh
avlttCxjkTapeB6D2MVI17ZOkVFrhxBjlBlW7V/RTj9EwgenBb1v1tEIktTZaJEYttrcVCjeYXci
3h3Ds/dRhxhbHlNkzwO05ZMJa1eRKMY7HnSvEO7Eo44P/MtEdVWG6xgbOCXIhqVs+gYM67RLzf96
kVHEGd6r2DYOJKcLLfhmBUJfFdgG8msY/Yuf+QsaxQf7yk9TBVXTmUI84UN5kuFKQxJ4rKp63YZJ
+ZHBqV8UQ29RYB7CNyoxt6sHSJsb7untY+Kkh4FizCepGKT4wQltkmL0P/Gyf/R6MHkKt9ELaXyc
O+c4thXaih/GnNz0g89yQgtHFB9BplksNKZoFeSY9/mdiVNvmp9UjwRKx47x3Gl6uFTm6nY1W3uO
nREhMQRPncfLUZa5qzDoNpPTiK0sjsP2WvZUed4aUO/Hsaj8lRxmwIWBBVZlcNE77TqO4kNOW+Zx
ipKBD5RpfpUWczTY9HWCsYxtNdFaVtZxCPykst2T+6wRD0KObyEnnQpMUwXogH09fhMdkqULzRif
ozgwdgW1yXwb6E6wy2AAnSZBHSFuG3erNoEJraHpYPF2UBiGqD+SXNU0vnkylofnBrvTfG4Js+s2
rIfjvWKNyrEqcgxx+tR9CctRuQg3OclWjAjIy2xeMHc5Xd8e8zyd/QgjuDUQ1rBMp04fYsr95Gko
6ogkDz5Sx/1edEL54Xn1kmJFGCwaFjpOX43fMQxIFqCwxJuuWeEMMCqB5g7dug+H6nlShnFdQdu7
Nbshsh5dNViNmtaQ3jZAa2YQFtaB4XkPhe50zz7QKm7kT+HQ0+hTzFUN1MplnxIgHxaYJZRFOoM6
ZkSs/YixLEeOQcERdIZ0UY3E+rFjfzGVqXkpWhUNiRkEhkPYr0wd06c+pahms8BdybjWDZuMTf+7
VtXFzjAFmLfBsD6rnJRrXX/lVzygeIhKMrfWXzqGkNvOKbFw66B2r2rsw7MoDlkEDfZBHqBvAMiU
pwzkNB8t+1DOh7/7/zX0fr3RtN3v62VQXn7rrhryBWWmX52WvNFQxN1XWwUWYuMVt4gfnBKReIDa
wSV0leCr7mf6ouxM96UqoSaDhFEvpMc1nCRRM8pYDB6VqEYXQbWSQ5UK74p3TLcN3IAV89B4Vxnr
20xZ8l02Nl2mkhhOOr6HCUYaWTGV2xbI88dYWV8dZEgfKygMz1lqbANuEOxW2wnZQwskMvc9a90O
JIlAMbQnpNx6ZDELYAxugAAU6j4kaUvvqQEksVMRdd2Bu1Gegp7fUMG66dVA8JJfTZ1SW/MgSxfD
sNAtEZ/F3FRcZVE6efga9AoQ085+kuEmG9x9XKTBymOt8M4z3gOUjwCA7HVc8QuSqvsgO2VINpu8
P5oIWb8OQz/tXDQn1oiGaJ9kxM5t54lnPdP8sx3UL/Hg2Itc7aIZ5MCL61q0afPBXetzE4xdtau8
LIaaSRNignJQPCrhONWEr0ZY+A/w8T8bRXxmefCuilG81HWmb8CK5euaD+DF8GYkrV0Fy65WxItD
ceLBLKLXpK+xQ276YaNUxqkVdvvczQjPDFVMAL5RfBxnkCi2MP5+QsUT9AC9clzUhMuKBeBVtvpR
R+YcK9WFU7pXQMLFAZyd9RgABeB7Ww/ftbZke5GlXzwzCtas7Vne6I760BZCX8oRBfZQSh59b8ha
LWvECh68CVSHXdn6anLxX6nR6+iV6cEqw5NX1dmHHWkBaLG4PQjDSz9601n2PIZeW9vqHvoioIbA
B/HRJcJbsxLVt0Y1wmD3yY/g3uMvJg2IS94F6wRf1a+hjsK8bRrKQwSy8zAUPGb4/YsX3cdw3iiL
4momQbRLDUU5u7M2hzyoSfkkENfHPf6feAPyMjGHZo/yiA4DYRg+lSm/tGCcf3ko1FWWmnzH6Xve
zAN2goMYb7qWfaI6qP3RmnhhVU+tp6ZAW1PHgeGbXeibSBfjL8P3DiPZmC+1nldLdfTdk0C0ZKHM
ehB4rldvoZFFBzw2xqVsVoFlbcGsUKWbe/UYofkg9cQGfFr1RuE2X9ma7ezGudfSSRhZZklyZ+5l
MQSLt+E/oZCceJvAvKKOGl/lTAW+s1ZeI4kmyvEFYYEZ8cYLIAm284rcurTD8BVAV/vLc/amiiQo
xeB0McRa8WpBp1nXo4nlsUZyH7nTbDuS572qwCWXYyDyr7FT7eDoNb/SUux7Ei1fosDHSTaspmus
h1CclbQ5ZEWAUJMa54idtPqrMZdqHaibP612yfqv+cUt4AdWzupbkyQ2YAI35xsHQzyBirodKlZE
wgUBjDz3RtR8jsD4UQTLXgCNauG+tJvqiO1ETU5rtCNKJGZcHeVBdt2blh4CqnIwIPrXNVkCq0Ir
XWXH4yN/qOZDDeZkpVV9t8JCLn8gvwSETXZrtRP/qydkT8eKnTGyF1bLq8tOohlQp+JZfDuI3Gd1
1Debsk/Aq84dfekBzMhq/RPnG2/fymYVRc6xygCszkNUgXU7uceO4osWHqmIVziEz6ejr82nU1Zv
c697uPWUnRceu84rg408/df4wLmMZFGuLkpAIdmR9wn5zDM1RSBlczNEWmdnGNwcNK/z39UWs3eS
JtNO9vKkLhGnafuz7KWojgWPoj6LsSyf5ymHRlPe5JRhOyHNPTfllD3Vr5Vs+ixvblPKJloJyLuW
9o7foHqoG7JVPnQs3IbUcHGPybMe8eyD6KshvfXI4F9j/lOMBcuudpszFR4Tav1rU6TQo43OeWx9
23l04HIlVj6d7nFzGPRFmoCZkCPY3zrox4JKRA/cokL1z6U66jM73epQ/5uHDAfToCjL/Tne9kHr
nKv5THOi32cyxlbpd+9f4/5TL6AE5zZfnvhnD1tGZIrsQzNAUEROEIas45qmuZSnJkpvv6O3AXIs
xTx9EThdfbtUxip5vTz910WUS+xDoYlmNQZ2ClFAqXZhB1A3TSr/cUp9H86GxrKyAqZTZi7Fxz8d
Y2z7D5DJl3LYPe7G6LZyvwBuT6raWcjuxtTPoIr7432cgpzToQ7Hj0EIe994ODTbtToc9NgdDp3A
HmAh25OTjAd0kj1zfe83C9S62F8zVAZv429tHaE0cIGAQFF7WUTqJXOy6aufW9VaxS7+EIRh/6xr
zYeMe1WxEOM41DpEdZZ5ie77VyT8lMfMwQqJL3uzqmpLYdkRGPWO0qOK7dSAe+RUNtYRlOVttLyE
xaV7iYsX2aD2x1W9UDYuJa6zjMmDgfXxAggvdxU1QPfFqefk6cySXfR1ZpLkiV1+WZly6PoYxXx/
fPWMtLkWql5ekyJ+k5J2KAhgM7Ypg0J9bV4rz+5ea68zONfjrnuVWOff55aBg1zqTxdo2s4ysnJ9
0xuFzv4K/xMgSz8ro7VPepgML2EFQjNQ2T2FkTe8sNT1dy0r8JXsVeo8OdeT+012JqWhsUQ6gktI
2mU4VRvN8C/G2IFoNEv3LA9pS5F7Ibyx2XaKG6H4M7fv/fLMLtudaiJd1rax2m4bJfRWRUZ21Y2K
7ig6chULz1Pao2yjBtTdzv6KOYmOiw2ZSRZiBoIaugnexzHCE1J5/qV1+t8HYeP7OURTufmrA8IA
9i2lM7vc/3MF+T3/kppZdOb7svwrLuf0gvwZBXju5PMrDJbenyqPRPJM6JEcn0nr8z3Sy3C1/qH9
yLiQSo3yVA72GLM3GHcP3c4c2EP36WRMzvlnrAz9NTumG0fNKuudOUwYrWsh0hXCa3dunEYFTIR2
pEzX5/m+c+L5lLY8y7A8XBhJiM4Ssk+x7RkPAjPbB1Of8CnAz0frlOLBGj1hr7Qw01aREmWA7ude
k/VD37mYofNFAasM0a4aw/dR52uUzdpKspl5Il8hZVLuwQ1H72gr/0S3y3mQnbF44ldivzLGe6TA
+FhqSvgOltE9WB2+ZHKQP5QIJjulDrqB+flZJ0vwkPVRDh4C71xRjr46lkU9je+EDNepqPCXtBDi
ny/SkZZWlC836EORfaIcGD9KSANrlPpKBAZP8nhHOoBB/yuSa59R3MWPd4HW//s8t9epxcd9jn5A
pxO68qHNRjAFJJqDY6V6IxYfgQI0bD7AbGxWGVYKiy4r0MztlDY6pRBWT/KskcFpstic603Azm0e
JPvDWm9+j7+NkhfEKRV1HHyA5v41iey+XRTZQXxqDzk7omPstvW2a90XErzKMTAHUZ3ladhnPgwr
giM/SG4akBpA+9kdGDuIjnwPQo9sSOQpx5DsyCLPHgb3R+N40WpOIxYLWXSUlcj/XJSUXQAC8DqY
D4oRbJq+yg6mOyAXAkG11Gc0acX+/CyNhW7tP9212iv9w5/mEGI4u5CWQxpqQPUqiYdlX4r4OGhR
42/lFPLQGOPtBSJBleXhT/M2A3o+A+IxaQ+pc+qv2qclhHGVh8rS23NkBsDtA+5eXVAr+9CuUv53
rXHN6sS8xqUPY0Tx1OU95nIPXtWxTeF1nkp25HblLUadCuM9pqrWhxtPzVHOJOPcV1c1+HFoRFxp
aHn0qNjV7fVkqHLMjPJs+ySviWwIt12j71EaHCDvF8PJaLhfdZ7bsUIto0WGYEfLC/cRR7USFLvm
AaPnr5QiGg7+fGEhB8lTz6fwqEVOvb4vxKp5ZXdv/j8s2P77kDqumwWArnYzdGx8JvANfutXFw84
M7ah88HqH/1RDIeWx7wAmEYM2c03MrDmXrbsuKoumaGVF9stfwyiBFX9JyRHjLqRgCSZit0o8BSN
u0I5xwaMby/oxvcE5eElAsjN09Cn1jopFGxxmk7bmRjnHHScWE+1M/lbI2+qR8UU/SpKw/R1mko2
zZ1w3lCn745Kq4KPokDiANPk4KdDeirKo5aF7kn3UIulbmb+7pQjdH2MTqYeLFQ2xmoiosd8LixG
YWQ/OBYK+XNLHhTuAofEaH50ox9HwFDDflu4ZQ1jwbNWtZWYh9qHbO6HgbI1x8l56ZSKTWumHxsB
ppCS9qMbPthCxLiacYh5Gl8bPDhTxB0vsnWL++6BvaByogAxzVy7+otnheIgR2ASlFwdXFQXlK7F
zrR91V9C0ACSUFfB9j67muLo12cUzu+xvE4QxTSSdCWnkRO2ZTtuKavzF81vSsyHIYubfREE+eL2
FhAlZ21gaS9mPY3+0kKZ4hw03fb+nlvLyB5z0qf/+6/rhxEBmRTQ/Py25XBEHW9/3T305y+8v4PI
dCiJRL61u71kxnYDoArLh/trRraN+V1GBe7+ql2oeGuocL//QjlhhRLw7S+8fVph4ODZOf91t7l1
4bPe4a+To+X88i+skRG7v8l+/gvT5vb/u30sfQEJPB5+/3XyatUWB8V3QEXNH4S8Ok+zL5FeicN9
epuy4wKbpWgFDK98Bnc0813V4lxYrfNEqey51m33E/INinOZB8BS88r3XMuWhaWkD7nummt8ow52
Y+cXbkziOdPJyAWTx10mjKl6JqZ+Qkfyq+yUhxIwhiHc8Ta+6iDNNyRAN7Ie2kdBe3KK+Md9vKuR
P+SZz4LTUVetobDWK2e/5XRAuRpfkafAz/UnFKVOztAo52hujaXdH4KIj1Z2ymGWh/c0q+0AezeG
eE2AHIWDd+k8hzzoTTGs084u/hXz4nrjWnZ9ub3KGNXk/D19IV9GXtWYYU3lqkgPsjloY/0AuPnW
klcNDXJGpVXisvfn/QZ6D/pAcx5lKELwYYeOer68v1/Mf3/lalIf5YikifBv0uvbO5UhzRLkQYc4
oNrHHyRjxmfsd+3tIwHsX2zVKAXGb3wZ3LPhZdlDjWgqH6UfXuSZSFKoU31V7GTTFgmWzCV6uRBX
m2j112g3Vod9BdvxPoEcIQ+8gpeNv1/hHrbiIoKM/88r3DuSsv39KjkkFIygWQ+pHWanapCugTKT
2mbRsdGFYkCp9+M9y3lcaZGcPVJ1dii3V+WD6+J5PqhBczVAF6yo51gvSjC7lhkZut91H+DoZYzf
orw5V9gd/XInajVZgGuS0lFVZmnmLxJHBz6lBt9tU/vZ2L7yEaSzEq/RZq86vJ5Vim3gFeoSW1PD
UB94u9rWCjr7aCuds3czp9oPCt9cI7cR8BINKy/N+86PazwB1SraRS2PGkv+xujSvewZDHdmHGXU
khd6l46nWxR/gcXAg2ANoiLjX9DwX86WYd2Q71e0ZNNqLE+WZTaXs7VrFtfmU4n+0Dasi31YaSE5
U9e/qC54EPDFCnKMXbKM9bQ5T7WlPkVq/Srjjh8bq2iqmgN3dw1OpbHKClv5BM+qbVzdsygkc/nQ
n3O9xUuyN4M9Pw1tLcPsEI99Oagv0VVMgQMNzEoaPA1deJYblokkIan4Jsd+MJNjXRcNHOX5dNJR
rXCEdug1Pye/GKxCpytuSrGuRfmsHXA5d2wreS0U/NGtHHyHbHYtlKsoV3/J1qQ0zsWN3LPUmEXz
RTxhd7zE8pNn8Xxwsh3IkuZFNpB532LB3FzltWk0vZp+qGIuw8vwl2Cw6QXRSQ5NekCALan6PekD
5SVlJ7rnp1CoC7OoQ3L1HJBbDpeqnRnrKQx/x6YUPteCrQlAYUHaTw6MBv2f7nmg1U7FwRtz8MZ/
4oWYEw2dGnMjnd7i3B+AVZfJe6eMOj7ePPll0yjIeRo4qh18QFrvrAHeVFFGj9DVp7dWrOQgLXOT
i1F0fI+ZwdEj+EyWxkpgviRxBOV8xQMlMPeOGjfH3p6cs+ydqH+DQ/JfR9BVV2E0D1WTpO+m5oTH
qQkr0vFclHcTDm1gLDbyIlGoaHq3IZuHNKPyiL3Zxo+hYcpDhP5nvnDDND0mSBzeggZYQrKjs5OD
X1XPEWmtMW71axsbFSaiYbzO+YQ3srMfHe9C2fHWkqGq7f1lloz8hObLXUraRw3bk4UxFBQgkQV9
VVo/YpvATCSC3X0EuQAE8y9N1N9QdgD2E840cdMuHmOzFChtTzNnbkAEUOGR7bZWPTOr3QUevcXX
2oY+pc1ldK0Vyxbo0nfLw6UnTnP1tQgsSi2mrpPINt1dj0LU3lWmGU9ShGuUVfPXOmFrxpey/05+
bXWbqcziPQLI5ldEzS2o66r53DZkvZokTM+GmlO5iwd/F6q2dwlsI185Wpy+h5byI7Vt8TMZrrd5
KjavSlOrn63oG8BXnXJ1UX1YedM0HLMheZ38sXgJMXZ/6WpMKmMb/twcimoTI82oBVk9d5Ytctw5
6fS17OXeGJ86swciOvcW2IS+NMf7XNTj5qxW3Jxkv+2m6bq1+ZIpn5nbdi9jl65KfEnfW+FowC9C
YyGbRiHsjRW0JY60Tf3OTixYpvEAfWIebKTehsJH96zhLvIEteoWHqw0OGKkBDp6HpXk/Oagjwzb
UW3FsVeaZGHO9lOzPsVKrQOcb6xpOMuYPABFGM4oasPhiBprFVcoQsqOHiHbcdba/j1aVxEsvXfL
MbJ3NpM8WJl1VOskWrb95D3UGAWem9welqMxOV9JwR38wZveigkn9tyryy2czPDDNydM4hPnqwKh
eZXpk3kKOw3vCso30Hp1+2sWje8aLvI+lY1FgAQ/uMY+fLwf7MY71yx0jpAZS2cRO268RwYaa5V5
XBLavwf7IRrEppqdb0rfFqm6BZ6ZNb9/WE4LnNzIIKZ8PKHIxscaQbPD1APlkeyAbky+VxPKSpI5
0NAC0hOg5gSrYHTD76rVhg+SHTD3NfPI/4/r5CymGPaOVoUXdYIqoNQU4j0Ru0+B6N0npwY+4ljI
8xEZVZI+yOQ0K9knY5bTbAa3mS6ylYg43tU9ymWBFbAktbz6EdHa4RzNk+Wejg9HM9tgCOspGAcI
rGHKxsRorCc9n5xrYgNzoU9Gaksoaw8++ypBNRniZBytDQggZw1UtlNV0TKK4upNy7PfZzIGzap9
HodiCYYixAryl2Hl1YddWNnehuC2lmHPD4+u3ZoUe7lb1cjFrsq0D7FnUr9D2e+uQdzmD6Mx2gs5
vs4MpCJyu39wDTW9err5U8aFW3isA0oL2Rp+Z65TnmSce2uDdmba7tG39z8ik+L8/HaUXkm2CRJs
W9nk3Yk/767vnWGdz+8ChZlj2dq/313HUmqJUd2mRkolKvv8Z2lrFzKy+ccU5XhGxOjVe41bHssc
sce+D+PXqQOiQJ4m/wkbfBmjv39pDUTnW9PAXVL3lYM8ux/SVhm3VocgvNV6/+qUY03VfPNNJ3jt
OvOoJZb+4Q0lOmRZHJxLrYUej9z6Wk89+33Qk4sXOtqPyMifQMWl74bPn9VXuXKMjKk/o04Bc9QM
6k+w8nuftfcPzSu+ZIlmvqqVkm2cguS7ETbqQ+9P4Sya6X2JFX8thyKHFAKgL+qXHPb3pjNb/6BC
Zb+gHjUsdW3kRzyaHVLcoweqbTLtvRG5OzYY8XIWC3qfsqpZ9NOYfBFF+K1Ia+8bmYSHHIGOn6U+
rVVu+8HC7c6InuTRorWQv4ExsoD6sTFnVws3UB/rLGq/GV34c+oCsVMst9+o9pQ+e4D38uIZuYj8
uatKNqCjp21krJvM6gJxbJflfX4bgVyhv3QTkzRGZy7HPHwKssi9FKEAxTyfwcSvV22Sh+vGQU5k
HaAwxn/APVY6RWker+wbRRk/3XpxG6vxMmzCdWwjXkS5u2Wefy65xfhUb5fI+QMt19bREDabxOkU
XL8S5eI5vX5MRoBysZ9XX7voDfyx/S2pWm+J9LZ25h9mnWcrl2U1d7Tj9xQe8tcIt+S1X7EPsEYg
KoXaI68WR/a3ySxgZLTBR9HH3SZ0InWvFEJ9cqIguY0YOuvFgIP5Gmamv0Mf1AG8Z1Wvbao9yymQ
JEoX+FkBOavraqsroc5HQL1Imr1Y9YcNJnunJGmxqWxzZ7dx8Ib+vb5PTLdfO4MqvlhjuwrtbHz3
qsHcOXoCsmqOV+q3ZgiTz7YpnW0L/GiruaH1JUlT8cVwyCgMiWpvy7ZPPsfkm+yL4Thv2FYbu9II
p/fRqFcyrgk2qlGd6uS8huCNhPJOvgT5HXsVKuHWsBIsUkVgHH32Ekd5VszNe0x2mEH1fwzpTRf3
U+AQq7+uHUDaH1B1X9Y9En/yUEXglMuwMP4Vy1J8vnkT0ZZKgQ4y7Z/BydyBWr+D6rT48Vdcb6Dc
Bn5z/ivu4YFwbkH8dzFOwDWs5WXf9++ZqKsrbmfV1UHD5/gnBOu9vhoYFMoQVbaKJBKsWIVtbWCO
2qrQ8/Tq58JYN+aA4EnnupvCMIuzy05vByt2OKoN/0/K4t7et9ziiFVIt6tR+TwLD0WdJi6oYCi+
u47RQn4MohpNAK/yn1OtQyE2YjEa6eoDMID8UlmGurG0zsO9UnhsrG+fhTru0EhgZ2pZ2UXG5JmX
uOIAM+hBtrCg8ZEySoPyXFOQCpM+u9xiUZW66yFVk1UwjuozZHD/0EwVAFbPxE4q1oMlAOj+KntF
0pQrOzTSrWwasdOfijH/llep+lybVfuA2OIp8T1Ue/UopKIrcIebm6aJ7W1WRNhBz82wn7amG3tP
VE/9l0ZvVzLsTKxfKpN1vApbEeAXWjOjwAYs7L3oFFRm8xaa1TIeDeSYbTKFk9m1a9lsm/gH3PgR
C70uvmbsPUWTABJ1TWNdWGWD7iUXpRE/PiomOzW3u61tifqpcsgCm0l4btWkeYobEZ47Hv6yTx78
vqnWLe4aa8vSpgQgdPtoCkvd+iBIsAT00os8aGYZr9TSUlagZrJbLGymFLaSH2zwSwHOOA+WMXkG
gxMnnJYC5z3mKYG3Qu1FW4A8LKZ1lwzURmYNntRt00MEqWmb0H7kOuTsurblBuXiR2t4v8LkwAPD
+Ykv8C8d68a3tFImYEk4pTR57ezQRw/RWrTMh16Dv1sYRfmmRUVIfaPsfoLlFYbh/jKq6CV6ySrV
5Ak1WrdDk9oo1HXptYxzZ/NXvJs7/4qR2xAwkxaJCH6Vwq/1Bxc8M5QMdVqbAAvOOFBqYCOjn4qd
j6i6jONRnt0PeMamWy1uYVGbHsoLHLCBVGA9zqeRUb10OhXikq3iUYbkQVfg6cvYbfCfcbL3Pnio
tHKdqKa3U2CjbTWNJdZESvpd1xQF7UBV7KPaD98xI/saWm594cEdvptzFTyp33zPHkgNp8/ykqms
9QMlw34pByXsYEF+wfYgC8szZeSxMfUwi8RgG69WZGqrNB7rS6LpyU5TyxT8gmGdyihJNkE1aE82
JLFlD53ks5/sJ5LsM5Cf5RdFq4UHkz30WIZgAIbFtF43T2bNEyQtNYyZ0Ko9ZI7i76ZSnS5FkI2r
0Sv9t75nl1x8cM9JT6YoKAFEdb8gwaXGK+CtycmfaVJuCxVyIdvyACQvAuHQTqsRLcHfPXIOOVyO
uV0j27qCYmvffY61mV4D9jpXDWPC05CVFxmK5hAIBHGO+mYrQ/LQm3p7IVewkNfc4/JMn0W2bzFG
3Ib+mR9psO1tQjUlT5fG9cUJshzPJt6BOoXKxhNTDRDLcLeCxNZxKqPy0OS9Swq+Dc5ObRgb8G3x
I8bWzoqNy/icj6KhYGyU8zO3WDiO4a9wWwUeEJvaEcUWRAzSWS1Eq5p4I4ORljnl7dTxUWj2yKaN
R3XUgaBp7Kdzv62fuz4BCW56JKtTNd2qbY8w4lCY+zGtyn02ZyYjFBk3k1slj4UiU9m6/2Kqebq0
1Lr8iCCOLzyH1GKHMClsThyOk3HrzZuoBcDCddeXSI15ub21nXEhimL86EolPLABr1eyaQett4Av
oZyiJO3e/gxrbdCFzgBjJg9wPJXDvNryTsE8zGU2GZezWfMwcC3/HsYqxAInMCWnuGmqrZI4FPfj
UX8OLau6BtzBrSYQuBPqkAI6FAkOlZvoz7aVYSDlC5j882AHq5fnDGrPPNQs0vx/WDuv5baZpWtf
EaqQwylzFKlsvScoR+SccfX/g6FtaKvsHer7T6YwPT0DiCIBTPfqtZYKWLedcFXkOj40EnBt0dWt
WtsMDvpTnUVKCNog+THxYdY0HCN6yT12Pc2omp/qkJdh/v3K52iESsKvlW8I2vPOFUO0TaxigZ4l
21uv3LLNSOHoCdJ1FSXFvSRV+rJqKDUvwxaOpiYhdEgS4DNF5OcMUT4KXuydV2b2D/Jzz24fFm95
YuRLSyr0Bw2U3KaGR/VshpG2b4ZE2/ma396JFaH6SSHlQtzPaHv/c5nxdsqza4od31YsEtA704p6
i9TvMJEU6sCi9mKP86dd0AcbGbHi4CeEtkdj51OkGGZ6n6I3MyTrBP4hWLolLU/ugzrPnoumeM46
TUVysU2fucoMcKNBRGYaHKUMqjtbKw9i1GqqEP5Oo92JUbIeBexOrrkRo4RhjU1FrLuvmjswNAX4
dy1+swP5ZEwaJKbF9gS5v0+pbk50o0Fz54QVwMxWcdme1xSERUW7qDSr/j5uXE/KvyNF1gMQgRJL
zrs3SjuckyuVP5u6qYZ1nMXa4sPAh65ZVuy2KI4U9jHI4A5xtHSRjLpz8mvC0JCvs2kNDXb4RdB/
440MQua++wHz4UvcsQlwEniCqSvqLmGMCnJFXQ61LnZ+SUgIr6DZNremPjhLHm987FPTUGBwNBUb
HrleM7KFMKI676zdYkA9D8UFnl9jsAh0Tz91VeU+uV43/VDUei+6SeuU67IxkLyYnFEJMNFZ1aHb
mLp+48DjPET6bSkrd5o7X2qexdSRXfEDhEdLa3I166Zb8uoTbGL2E9RFemO0ymM2npkm9dprk3D7
qVbsG3p/ASS5R/khgHTAWOXR0H2Xc+UxJcv42W3NaqFapvOCntewzEcveZQbOVhDPH10EgueQH+A
szUcs30PEgfmE0XKlnXZHnjVsMGzM6pYeryVDDteZZGbPiZTM5BZINNwLyyy650ca9zLDJ1933TO
qpIZ4yJtKJ+WTTdZARHq5JUYLwciwlkLX3HVuOeQuPyy0Ht7kfryU2RRfWVW/N8H0k8b001RBp5q
XAVxEBLhcGhk+SItcmCtKMsezTJWXyydP89GjVb0ZELoIK+fIqpergqcw4cyS8uVl1rG29Bm36zE
SO5zp5LuoIcm6W10/I7QeZiikfdkk6svid98M/jM3ni4oO0XAQsItSZYwth8jQavu8soYloHtg2S
2LHcXaggxFp6lFu78E0OaOcgtyOPJ34t/ygjN0h0QNRlWLfexnRAWML3Fnxz+MdopaTsIiWUdgQA
vwwlxOaJDgF5AR/6z1oWGCJTNbde9UF3t0idpFuzyJt738zPsTuoiHJpbP3L5KtcQ5xK0Nm/WmFx
30l+uO/7wDxC4g0j5NQY8cXLP2eFX3sLr6NeNAvaH526kTV52weF8wkVz25da3J5tNlAXDwuEUlQ
XrI0GBw2ZeTql3JsvGVHLJJqoSKEKdrxER9vIouyT/miKc34WfEq6MryLF24Vp7zjRo2mWy/+nDt
frHtAGaVjoIzHijh1ixhRnFlo3t1TOBape63Xz1j2JYeSpqLRntqU92hSk+698x0V+uQLQwWpCND
pC7rWiG6kvj2NoKT/Jj1Vb8zbengjlm6VgbnOMYV6pAEPQjEIPLXBpq5ydzmk2+l9UXN7WBRpUPw
BV6mq20U1vecHw9Uzs7SgwZ940h1fYD69eBQ33yHQyIvKO3179IBXHoEDKT3/PBeNBCUKcjdwko/
mSJJglYssY01uR3l3FmDcpa7/FNv59fCTInGZ+UT5ePxBWJn+TmTkHL0FOtODfPqPBjltQuB8uRJ
GB4D53soN+lJhnTCCfth71mwqwDvz/SThHwvlYq+mbx1oDK2YNOhZpq60mBepsjWg6m23V2DmObC
kwC16VIYrEq58Y+q05yVurHhrJ8QhxNa0Xc44hXhW5T7YKQG6AuEXTQUY4GnFy6i7/jVP7z0p7Bo
D8892kKXIg6fayWr7gi08ksaOzJ8XdW+yHYaLiiySLZl0H6zyYTcJ8Cyz31vUdqo+8GSt43sxNG9
GIQ0vrtHFwG48hh9IayPR6cYw94Jonxx6weq1S+GSo0B1aUt+o928VJoYbPWLBLeomtqJo8fR4Ff
1hupf3PyYdnVlIESZdPS4+3QYtd6dHUq/ZYTqOIYefoDqWBp6XeIEPrOIa2GazGExsVOQLV29Vp3
tG/s6wqkNOsvnW6017FOSDtl0HyWwdtY8jsMJXU5NGH1o9MfO9uC5SfynVNBmmkBC1W76iOKZ5ow
RixlUqRFKI6AEz/nawKT5zWdjkhDXxM1LijixCQG24xCqa7jXim6sqond5JSfolA9WTofj2Vkdzy
DIIWSnStwBvPg02wjOfcE5jP7iFpsiVlEOZTnsnJIgAmQOK8f6+tNk7dONJ46vrm5z9JqwkPMeDw
eNhrA2f/reBmwZQ9BPGPws3tQ1/A/Wg36NtQdZPsAp0KK+ozqUwu4SZjyz1stFwrLsghWxRbyg0B
G2S76yLbZbyqH1ObvJzPz3/HM4TkXAaVAoSH4wVS5mztBoH80IyRhcpQJz/l8X1Z8gIa22Ny37Zh
uGv1styHnlNfhmBKvjhx+aa66Vku+KVHcb9vFOBMRLm0pWlpyVVrDH3XuKO8AysdLYtMjdeKYRV7
BcHhHeDu6ZHRFWSmeS+lanmtyqX53c6TR2VAJqjKZBnZGmndGWH+g13enc+98M1rucLOjzIomoJm
V6LfavNT2kaq3W17wx6usmV7Kzig1VeZBKVqJuGP1DyTyQI6zo/5ava19Wb58JyiW1s9kGBqNkVc
Z2BdSrDRhLF456quWaU3y7Syoi9F1i/9rIy/y36JCEIaxM8m0MBNC/XJcRw1WFoMsLy+0ynk9Iez
Wuv2k+04CrfsDVGu4nPgG5R32nJxcPXOAk/YfVe8iBulbQHFNyoTIHwTHqEiDtdEboa7xDFz9LGN
L6GSe0+UIg47BeLULaSnzjN7dKgiU+8rNBYACNHefhgSvaPsp5Q3Zdo2r/CiHoRHYNYgxgvic2pX
Zdumr3ay5cV7OCHMvUL+4cT/MiL1V5sXqCecVQCR/7rpCboPajCcUsK+iz5w3CdD1wkHlf1hwp50
GgzBBToSXl/H5wCgHhU1Zb0ujUZ68fgsVyb6l3seLtJLE47+wm5t0t/TaNXYKM4Y+pMsQz5K4oGX
opoHaQmkQtPbbt80RK9HW0nfnNj63oE0vRZOqF8zzf8WTPdcUlmLHBz1kjo+GBYc2dwjIjVs+zZK
Hzx1ilxnTfXVhDwrCRrlO7uc74UcWM8F1E9rRYne7KHMV+Q9nWsyNWCWYVIld7RzTUmV4PeolNVY
glny3dK5CkfHMYHmhySxZ1suIZtcGtxYplWEW0xc6Wrf1r4tFpuI6zSXvu0INkuev7azPD1LXoUA
wRhD/NRq8QnUxT8WgMlzoCGI7VePUFAHS3VUT2PlHPWEOK7l2Mo5zyOY0gdfWRl13e+cuFL36JAM
l3xqgl06EHIBZRDscs8JVrrZqK/mAJ9+2fc/KIYb/Y4du9eGzyXx9kVVO9m6gyCJ22XsjQcyCEtf
lwyEonJtJw+A2OLCVIjVeNbOjaR0yVee36sSf/IdFRoYGxEYTc6H00ix6jLRSEeHptavOiMiQi8P
FiV1TdMuorp5hCwo2Qnb3FAV9sulstVu3VmdtuBt5KyTKni1q45gi4X48sRGuWoTQ7tGju9sfIqz
3cTYkpEaTxQYpTvPQPGmUwsYf4L63JVa8gijAu/VtgzXkqr3e2FTEqAvsMsCB5XsK1sB67uiEoYa
Jzky+8HTeEtGbeKzLEnDwdez8QAem0/HJYMRUNR/asAe8SIYfZIq0g4dRbjrFgLmXVL09r2MvKds
qS2bHs0EKG4TKw3Y4/hBs4y9JDiBGU73wUjAwgbmsSqsUV1pvuNC7tI9eETDHcMkhT+GknlGJ37r
Uq92L2Veds+79FTtjGzEaPLW5IHefTYRAjj3I+LeZVyXz6h8EUSP9Ce+PyYYnSUM7+nVbiZd4ebZ
ohj5SuQzuTUFeelVAUPYepi8xEBYVO5dnX8VHYRO5TUJ02hlWeV4hWHKWWhK3ZNl0cbrzSYb5laN
bR38Ky5igN2CfjGASE6WvAujpWykvABLTXnqHas4NU388yiGamGdEdyfSK8BKQuf2yF3Ir5Xsdxu
Yp6E59JA3VeSjXybKI5LVSUNXwNn39QW8ft0PBulyQMgCe/rQor4+XNb5A3WQhEWhm6ETSghQSn8
XthqOyPQWEFbGtoq26TKJUlHVBfU33aU03SVFcNdAx3QVYbZYKm5vnfvc9VbQnMx2cIO1nxvvNqA
iU786KpOWcErqPOYdvWjk6vJtg71t9Zvo7PffiMIXt7FzZBvHNuFLSZAgahyId0UR3AqQ5MjDuem
tu76oh8InSI/0puyidCEBV+1FL+5cJz8YyBvsTB0qX7hfq8s69D1Hgu7RKktLN2LKfOlCCJIe4Lo
aDZo86qNwaNl6oqmg9SDKkgn67OFGFJ74tZpt5K6WL1q1UMgyJlkM0aehw/4xt0kE47bUxVG+mKk
qIRdrzqF+hBwEwRLoil8hdcC32w2iidrNwKnsm4QI+1V+IUmCifh16FrBV+0eYoyeATy0ItXjaXo
hzqgXt8BzPWk+Gb1wHZ6IfdJ9gTz4xqYpHQ/vai7TaW8arFTnMokcG9dI0+SZTh04QYCFzRW0raX
1oiXStsYmO5DpWdfKZ0AI5Z23YHfWrDoyFTdG1kEXs6Jx63huACuSunFR9vqoRuSpd6U1ZM3DOVT
ltjXHDLhu9yTyidH64xlOwwNd1i6tq24W1IU4cqt3Tsjy7tzmw/uXRqa3+DnDF+9JCz3geznFG54
0asZEZskDhnsxGhEHTUYeVJlYtSVEK5KI+lRtnX5gefHTph7q01PsZ+BbGKjCUBy9CFvIINpaFW8
oh7CfDZilOORRKlWVFSZz0lF7Bugmbyyp64xyMo2z3i8S5FlPCdUKQEJVeK1mItUvLeF4btZ3+Y2
IId52msw/OLMG161yUbXgyeNpaK2DyBtp/5LdFVEKtcw88sb4Zx2YNJ1aEdvo7IXpYRu/Hx7m9v3
7grCH3krnDWKKValb7u30dismpVFmf1OOMtBB+ipndKw4ryjLy31uo624EZ3huW0l9YbrE0SjPnJ
jo4ZEbon1L5aRe6epkqap6TsX8jPOecMZoEdDA+w62t9d2nqeE9Ju3O0NAk2FmGrlc/FSGXWzdRq
XXSng1Rw5VwNoC5N9SPZkYPdoTYt/NMyiFfsnwPky1E3sdKOV7yAPLEcxgjUkbtIlP5rmhvt5zz3
VWTCNeNCXXq4C+CNqkmHXRsjem5kpMJMJ1UPxNTbZej03mtJ6HijwXOwEaNKhexHXcSoi0yjmQ6k
r8raqxfY2kvzuSoSb6f6GaTlHWG7MDHLVSUV5RbkMs8t2xuHg4NMhbEODevXYTwd6kpSqMt3Du8O
9UTJN9FU7eUZD+7QeS8mfx5Fy8NKggboRePbdu/GCBFNPcno9EvoDQ+iF45pdleAzhM9MFbGSUOh
ZxFM9OpjCcmT3ffwnU+rItCpbSZ2rVVoStplcOWfjS7tLYmCwNnMC39+iF3AlJPTbI91OBf9ITCX
HwYyL5QXhZsM29lZuBCPYK9jwjX/+3Ruy4bRKBXlGWGCDfXdw5s9mu5qrJ3uNCipfJZVwl2NCnAw
ZI/sD5BNBJOikGiKSVZIHMWaMfFgIAw7WigKCZvy+yjOpiRzizzthwHhLEZh7UX0Y1pZTEPz14NH
ASKL9QiI+rZqRWwZ2BNJqWYBknkVDWN6yKrgZ0NtYHog8p0exNE8MPvNAx/8/guXeXngZhDei/Xn
eaI7+8xn+i9cPiw1z/3rVf71bPMVzC4flq886dfl//VM8zKzy4dlZpf/7fP46zL//kximvg8lHZA
39EPHoRpvoy5+9dT/NVlHvjwkf/vS81/xoel/nSlH1z+dLYPtv+PV/rXpf79ldqeX/J2qGWI9g68
2gXTz1A0/6b/biiqfGal5Ahvs279Ro+y9/3bhHfT/ngGYRRL3Vb5T/7zWeerljtUaNbzyPuV/tN6
/+n8bGbYend6yNv5fMbbqh8/h/fW/+t5b2d8/5eIs9fDeDWKrt3Mf+18VR9sc/fjhf51ihh4d+nz
EmIknv7lH2xi4L+w/Rcu//tStlNCnVtqnwfJCI6N1E4MiYDNjvHvRoxEw1AcVO0qzMIijioxYfY1
3TI8iuGSBNLeiZFl0zrvIdMafelVBrVVtSHdZ0EMgVrdP7ELhsh26sU5lYTAWMS4mDMGunkg+/5D
jAu7C0/UZixhxBI20VQ9bBmmDgishmz/BF30BVKP+FLYUrzvbAfB5446X9uMbg0MlfE5T2Egnby0
KEJJTowGlgSczZNPN5sYViP9ewuAishZA7WMWCr3e+qcc1Ve3xxdWCVXlRHY8CQb1JdkIxI77OzB
YSKmuvEjtFxt+G4M6ue74qITNCBvH1LdM3WHwCouhRIXF0VptK2nF0DXxexWq4adW4BseDfb6h2A
yWnzBrkgK4qJlZkjS2TU9/NaYmm/0yqCmt7xtl6QFM0pTGNoeX+dUrilfdefVV4sbm76yBbNUneO
XPYUMaMX5E0K9TexeuiRKVF/J1zfyNRfjUO3Nfi/HgHleie/mrTsheC9MIrp83ABTsSRHP2QdA2o
CjsvKDpNYfrIrH1eWP6t4yiBAxpmsufAcSG4Inh1myGM8zTJGqMlSY96/W7OzbMaynUXJ+nx48RR
Gfx9E0r3H9YSXSMzz0S6jb1SGWjVxwitjXLn3QVN4t2JI8BeHrqtpbd1gcyS12Z0HhB+nTNG55HK
0sl1nnlbSGsfbDuKiZsG+kE0I6GzA8rI+kEcIZg27BMpWYjB5Leb6Lq67qUUnDAjozgasVlp0Toy
8DLUxnyIx5pCvWslSbkT1hYxuTWYWm0pBm6jk7s46kaZkLfqnYTv7EHGydxIOZQe4DV++s6jkeI/
IjKkErD9l0FtzPSdrtqfZ7sJnlCFTyvNyPK48laMzCdz0DAEVddBYTJd9e/runVTSvUoNbTX4iIM
y1P5RMoEhi3bPYjGyDIU62/tbO0iE2tGTQjRwsk3AdmC8PWA8t0Yd9K7BfQiJ2AQd7F0W/A26d2C
ZQ/XqwRDw0qFGf2oT00Y5s1RdMXR3HywUacHbSwbseU88D8tME+7nUPtnU0GtV3KxqfsTwlbRBSQ
1eTqy356DY2U3VWIoIQYIN4WoUGNSO2kVQkvrX2gFGBMF6IP9vSn0TL8J4QW5I2wgx5zDvOM2bcU
wpZiGTF39vnQzb2eagyn3o9y9CY1KZmM3IDJTQ+jxwCA2t62CBrIfMNei1bbCQ8KuBz23I5/tSYY
e5pRXZebcQmkyoLCf4KTtBOcpBkA9eRjTimcOBTGehoRR7OPmFL1G6tHvml2FeY/dQMBUZlXiuXx
zm3r4X50jKteJ91TwYb7kOtquR7KOP3s6QYpJQBWhM4GSN6mFJQcuZ8KA+BqVEC/Fta1u5DqYS/A
xgKFLJq6st2lYTjJerYJ2HJKVd06Ab+1FAM3eLLruOFWs/nqvwM9e3Ub7WFe/HJzbKjirgIYcxG4
cg9O4TgHdq56uhCHooGL3QBCUKFpf7OWlGn3hWpstNkTslMXGc7Jh7wRMrFTI6bbRR0AsCQskJtV
D2NoCqG6PHo1sjlBdVfm8D6LI9HkQ0K1baqD6nCrnwPR76PYA+QAk7O+Fc6ypiEHHflwotZWdenT
+CV0HQvy4RjIqRSjhvXbFpLKuogBfzr6mz3p05f49xpR+0TYMj/VTh6d4f6Pzk1prSqH0CekXj9N
YnAsuhE8SaXke0hoTxD7D91C+FQdCGrynijDp05EfeC0VtLWVbAVh3FjfLcDNdu+s4lThT9yeMFP
4lgiZNr3WgLRne4ckqnpTQVGyrkvjtAJRpfErHYf7VLrHP5k6w3fPUiIPqHpPvncVhVW0RdzRNMO
lJ4sxUhRDPKOrHJrmMpV1/38pSbe7MsA2c3Y15+JetRmk794XiqjoN6B65ezFwUJ+YvRmY9iRpjb
8bnMeWnMdaK1ZsONRqfk+uinvnsUR0mX/zN4trkRvW4o3KNXAUnm4f7LJfx9NNs6YKao4bioT0yj
88BtslhHrPjhdDXVOqu0TiZO/H+ZNzv/nBvIqFBYwUb2g2xbjLp3L8klLPSFE38ievdm9LryA3Ft
x9BJ/dpe+BhbUf3mtBEpnbD1H/zQ5p5phNLRrM34+GGdBtKvo9+V8N3wJT4pcmXtOykn/gTtwKJG
POcUIC8xnBtYATdtCPQSLIJZvoaR5Kxj2LoWFoFyEqZJtIZ3rDk1U0Oy7n0z24SLIivrqLSl/WwX
E+aucBO2NNfM3Rg5aLX9y5JGPr4/wzxfC0lH1ElydQ2DQqgYcQcLVvKt6MZyntw5SXwHcjbKl02K
moXno7blazU8Xz0KXIoW9AtItToS5//SZOj1ovdqwO29EENhp8BjLQ5zL0EFtiCs9s7oFpm51roQ
lJtTNZtAiZSp5MB/FE2jQyCB1v296HkFBDizRze5dXgE1vjLg7cm8I8K8t5KkVYr0o7euRQkSUUd
89ruZv1aGKHO9M+DIESKJydh/LvPPGf2qSbaJTEQhpq3k8HqwSCUa89whUSukj+3FUp0vzq/Rgqp
kDYp1VEUw0z3Pc3L1iFUDktxG5zvitkAM64/Dcy22310GtAHl0D6dFsVzbzUPDBPm5eanTMEm4jX
Jin39Xp8pNa/X9hk3A9jhF6MmlgeuVZKimLLbYplBVeJ36gP/TQIMYa9bBSQ2cK3l0zjGFST3m2m
tQVpleBol2pwEaNBzn8kTaAxF12LzPyd7vWTkJD8WA7rlvqYCiQdkIVJ7tzOtJXbmP4+RejilFiw
cLEnyqOVOIRYfKgWdgaykzLUclMPaV8tCk3+6Xobn6eKoy6YOBgG9iqiS5SdaqYeEF4kZQ821cZ3
bq0pTwNJz6UWWfoe1JTy5JeWDdu956I4nUMVJuvd0pyyrwaSr3tDK74Wo2yzXZ1sYBo9QGBNuR+n
PKxodE/R90FdfxW9ZsrZCt+A0p0/+k5rztPFkVhXyaRyD0tXfOyjrqB+nfcphc/hopcAZoStVajW
rB3X2Y5FJt3l1Omuh7pFba738mVfJcphFE1cAXDKJjnBhTC8G5rGM7g+Dl7S/jwSLu+8tSj4lGZy
uQO9Ux5UGWLJ32qDQnJQdLMgO5IW8Y/CVAtVwiohdWbK6UTB/0ufUDiXJpVzUq8CPUay8N2MXsmP
hml5x9sCYmReZUyhu179voyhrUiUj168NIL8O6nU/JEMVPEoSfE/5Prbkz71FNnod0AmkbKaPPJC
LRAVbFZQn49X4a8UI0LEPSVSYlAyzOperQndT9PFJNeNFQBHaH3fTmDHyTlJDWr7tTxfdoRKFmbk
ZEfhDIpg3KsDlULi/ChEyPvBJi0JcbXVaq9NVWpnSwIeK7qWB6nyWFOVI7qFY1ULWY+sc+pJ8uvP
OW2raGcpgWfcLRztdZ7DS2x4VVX36vtwWgZW/CUBg3PJpoYUpnLx1cRY95N66WwTA4meoZMQofIj
uqIRLr4ePPagEw+zSRxRM9qbBGfmdcgd2gc3hfL39+luniq15m7vgHWdLkE0vaXDoJ76286V6qPB
3jOHbUCtj2pf7szOG3a2UtfQ02KKVVOjakX0xaGw3uaI6WZFEhEoblGt/RH8c1Nnf5iQydR8RoG0
Uxq2EKKJW88FdTX1K1lSb0bKXX4Oz44fbOM0ozEb5+dkMaxrsbpVwOV/XNqIHTtB2/Nfls0pfdlp
A/yNFHvFqwjFmU9K43Q8aXVEOk0v+6TYz5AiWy9Qm5XnKkQy0Orj9FPqDvna9igvZ4sN0XMpL6xM
VlbOhMxHCjo9GhNyUxwJ2wgQHVjxNCKa7PeR6EKTxrBjxNDydNODN+v2Mu/MJ3ipm6viJ+1VVQx3
1XUo3sw2Uy68c5W7W2HqKLqEZXaidNUGu98Lo2hCiCG2JoCOiee6uc6N+RjWbnYFnWmxVTQo4syq
0gFwzwmL0JTPiQGajRLTVQi95i4nW/3SVHxCVWggOTwpMVP/S3W129RHfep2NQhWKoTdkxg1bf9z
NzjDnZgKAvaSlGpxFWO2nm8b3YwfxFgg1QsQOPGT4ijOc4f8MAwvjik9BTDlXQFsVsfMBZE69RKo
DW5HjRMjQqC01V4M9IZXXp3SbnYwafE+MjnPA40v7WVFbxC8wE34gmPzNo0HMGX2FasjIldEvn+b
fRvzS+AYkqasJc9zN07nw0MQe9lFNLKBNNRYI6Arugga/xyo8gpqGln2NrNzOo0iOdGt/CiHeu73
KlGvZBfPV5111+QIBP0eEDOMjqhdKFmQMenSxoRpe895zH2qoBoz8VLKk9QeslxoBQtay7k/DyNc
COGl6A91XewqneJlPxq3Gfl/WJ689upqKt+36UiLziEagBdyyj8toZt1U9SHf5BwmAbavC6pYABM
SrR47UoxdfqhA08gBLT7zqmt6zA1VOWiAlwSHYuVwLr6iWFdDcW1tnUfWYvZpiuScqLC6ShMYqrw
hcZmUaeqD0aR1cSg4nnB7TSzbT6N01Jx3MJNc3R8q91TmE1xepyPryav3KtEb4hHTl0bNirK9vX7
vpWqx0i3tp6sjmBNWu8YgzBdBqKrW9E6brxqJ0aDov8culOqHnTOc8G3V3jBrQLxPRtCRCtYuqiU
dAMtR7AV3TEsQFEqvnMWXaUE8Smlr6nmN3c8qeLbJPRZYB6GqWEtvHLNkBZlCZ5fdFMLwk4VwW29
4Gtr5hlKC9AB7avcSrfcdLVHkg3cySES+BaY0G9DiP8FjsB+aSH1ffngq8MTgBYLvmmMyjuvjyuK
d51VLY/asZ0acSSaACmqo1X4bgEHOiMScKtFq0U1hJt0o7J60Jw6fO2i2gmf8rSpX3O5+a40wca2
iuI+72T1ibJ04JFlxZti4GtPPWiPlWd07laMBjr7fVRLNAAYOA8ofx8jF5hUNDmXxBCvlIAfxKCY
HxZfY5vdkLD4efjmlRIM15O3lEPsP0IsLxuGvIr5qT2IhuIr2fAfOqPNHyjmHIklyZBdjm4UL+2Y
7Wqq6xCj/vav22yr+YZxp1rqdzdBkKzvlPjSZdwpeZ2EHR804qWZGjHQp6m59/rkuTaLX6ZpQpra
+bk0w+XNvzG9Q+iP50ZQlE7k8+Jobuo/2IbE+E9+87Qw5PufSXW/0mMvAivtwrgz6FQMTzWnauWr
MAbRiKM2J0+yEP0Pw2BBg50fuCdhv60gpnzwm23vfHK4Ojb8Hr4rcqHyksGJ351pniKOPl5NqhMb
6nmtW/zVUaw4ry38NF8y1gV3FZi60QhYdjas0nxro3xjTNzSog+1SQB4GEDjbOt6DQ2jd/1pYiOM
Ys7clLYVHvK8k+4BDhqPbZV+lTKjO4keIVd1w97MWLV8bx4RDtkFUdaf0sZWUMmhUmMwQxV901S9
CJto2tSA5NJWs7Xo5tIIdrdoxz0xW77/Tem/gIYOqFBTGrQCs3SjO0NzjqLKoU4l8A7SxPzKogSu
AQj5Y+mBQff8izgyVJ42mdLAjvyvA6iMET12jVdhN8ckhIZiclHiH1VHIkmskWS2DzlEr3Kbk0wU
ZKkNvS0sfMuBhIH7NUaY5JjUcXa0+vA+0I1kG/42CXthln6++HjYU9GOlQ/6NluMv3P6vZqw/X3J
3HV+rV7n3haQk71WOic9V3HQQrRApUFOjckiMFv/ewrMkyKiH/xnPmlwY72OSlavXMWOL1kGkyDk
fupuMAvlYvKOtjLbJl9Suu+QfKjHk68Dz96UPqVEVmX1q3dGcSgazQOg3taaC1wLzDbYbnU8zcMD
FPfNonH5mNBN/jwPBNDDosSG5qWcZA88bbkdQ0cqelRK6McqG99ETzRdrk9fmq5cq9WQPQibHEAE
U442P25MLqLZpGqDtRjTJxP0J+p2lLRmOduSpLYXQwtYfV6oj764CgLmt1UpBztQJhcuxBrCljpw
y7pxH26EjZejYFmoQb2DZ+SS5QMSH8gsPbSO2Z/hzTyHU48y+eJhgIV/A2nauBJd0RDD/w5QPiQ6
iVtcGc7FJeMtJglTTbX1FmaDdllCDE2dcD+AJHORZuxz9RKDjtfzMbirp56wq76pH3l3OIieLY86
KEV1KLYWklsLYbw1laxeXBWpMK2BaU7Y/E7W7vQhXFRJGa5NRyrugtwgOws17y62FO2Ov9sG8Gwp
z61JAkVudf/bkCvLBDIUirlb/ZDqQfbZLyhctWGlguxIktbRWFgnHYaSg1PJ+tYiKHJtqYdcQcEi
vxpZ8IUMV/nDCreIa3gb7jPl1qJ67to4qrnMCg+b2TTOIuPd/NTUzkGMmlIE43088BVHa9TcyWAh
9zESNytNLc0TZfPfoVTwKaBQkPSeTHMz20w42neZ3FBvjoewS/2Qt3BZ/5pG7eb/Zbk/nVXYpitk
36WuPZDy5ZS+rKemmTKvoqHYaBUC+D3NJuHhqYOyaVSZf+jkK2xivuhSCPoA3t3Yi968LlUyKVwg
24xyqUMDrHySWU6eijamWNT6Byp751KRYRuqtNhlqhzcpV1N9a+hmfdEg1CeclzIldAhXSCLYfw/
ws5ruW0kXLdPhCrkcMuclWVJNyjLATkDjfD0Z6HpMe3Zc/b2RRc6kqZIoPsP6/sYrO6pT/gGK0Oz
tHp8nJzyj1e+6h+oVXk5epm+riuTVJmZrKobFoW8mgs5ZJrprN1stY6m7Oekl+MddzQw10MoPklW
OVSkVX4JgBttyS8XuyryY2Rs1E+L79gudx3wO4VTvA4kIG09dxrXstoMrVgj1JRvZdWf+nilWka8
l1VPn+FXCF0cR26VrwEkK9KNQG9Vqqqc0X8mrjkHv1aprv4yaPmvaj3bW2XVSzwfFJn41Sur2X1p
rsdA/SGmyYP8aquoDqUmsb5tnhAd3XOCsTUUS/jPrDJFqGdZk0UWZjPIQv8R90aerQdnr9sY+jEb
GKTDqMb1at6skxhT9TiBSDSTHSZSDtdefmomKUrz6LS29HWp97Bnf3d7lWWUK7nidVkyaxdj7ivr
FqmYpUhFcbCSDJ1A5GJXE/Hnn6oFhEH3PpSpt9aTFkaHrnbzJyMxPhHxzLZlEBCn0wXFWRauP7Sn
3r2TlbGpqm516zSUQFtaNRJLQ1f1O4CGr35ekUzo1frC0x3l0s5yHngDgrs8hbZkacYf7WWVB+ai
d4FPRm2H3YBhchYEWrGfBEqXuC/i906HUWlb7te2D3jQJSWceEFeRte3AmZE4X0FE/RVK0X9ZBpj
cmCrpK1BPPdfE7bHqeF9NbHU4aktVWJhde3RnNwfch7nAB7fpJ08DGQ84o/oTJ67kXVFkqnDk6nZ
2gcZpWh3EiKyl0dHWWQchUKn5DE1nyZlEVWkfapthUB47riQhsvJOZeevZKHUDee5dryYKn5rXrX
JLF6VzT+ex0F2l7WZCE748Rf9OTGnW/thq6bp640pgqpSrXxXu3JmM62H40LoSIqOAGZW3v64G5l
NVOsF1Sdl6ixookxY2tMLQ751PTwJK+SKcyahbwMAjdpFrcu1W05tNQakeFM+WPgr0tk/xZma3vQ
HKfhFM9FgBUmX9VG/+YUdreVHahv+UifRMUX28zJOCzrsOFv3RM9JC/DGbsTz6IW8wPndC1mks+1
fh3U4XLT0PoCiDXHTMuo6Aaem8bxM3TQGIVLrWAqRs910nftrN3TEC7PUz02dm2m6y+q8H/1gr6L
D2OPMhz7BHdBLl3wOTnJto5N8yeE/X0Tdxj5gDRwfPT3duMU99KQn+rVtFCDPDzKaqCF4bpSQZO5
ifPSDBP6SMn0YftuuUnbAeOj59Rvc3tR6eMHKbNgWfkK495ZVkRIHQp1iN5MNwFm7DXP3QgFMovE
D9nsZn24LY1hYWU7mzPaAXI3pOb5yvy7OipDP8sX0n29vA4PCbcyKx6ctzn/Wuc6WkNeIF/c1gw8
58EhD2Jb505/UoKiR/AeKSur1+46tMxNxHxpk72JOvQnWRR1/qwMgbNNmtj2z7INNAgxNHpZL+QM
gkwizNPzqlU+JTsN/0+J+Cta3+QklWm/SX4nc/EHdKaF7LWi+L1o1G43tZpOVsM8IwpbPEGlHZGl
93ugzAID6WOfrPYrx9gkAW0p2NCUbELqFifGVqkTe1PCM4N2rWvqKgjan2WJKV9JK3QCyXshswIQ
hhR7l7rtSdf/6vijbSZk/KvDzR2SX2/LyNFSJV5e3Trk+tel/17m1iaH3GbkFmQVfru8r2h+N9Es
Dy1H396rFeqPgZkbC01pqhU2huIehbH83pmviC8ggcm+ky2ymEJU5Oredv4Y6qXtyHlod53ye4Wh
GjNuY363ljPl0qarisuILUs2mZkIUbywTMzIURhvptgKvIXGc/Vcuv1ak1U5LyvTAnemam7UgLRx
0vxEd4qICL29M/nq5Ps63PAnsb11eG0njg1Gx+vbMNVZBExZIeTsPGSYnToPQ6luVe5D2njmmbiX
g+xT56aidwB1GCO7o7kqO9qy69e15nkrPWYfvuQE5y8a+mc1aOc6hj/qnQ285yRX4a7QPaBmc+sn
9q/dQ3U5O26yc6POurRWkfJ8zXCBao1KiA5kg0s8mdZFXrlBbeyDtn26jpNTgj79nvv5tMv4Z2D4
ZobDT2LXNka0sOdV5bjbUnNc6OiUxeH6khqsjIisrFU/ext70QWk4JXlTlbROkcI2CIVSVbdDNRH
3T0hGOAe0ZdwrsW/qrJDtgkvjjblGMaQB4n9M+I+XaBvUz+gMVc/RDE+L7PUyfjqx5qPmYI8kz/b
5GCegu0q7aF1yKocJ+e2MXsPEwPzde6/1muasN2WDbnYGqrnR7MQvwqvc449mwZS4CEtkUz1T8cs
WV4hhACO04qbot7ALoc5AWaw0qpgJVf441IuK0fLHh+CCD80pJEmFfEoxDeRxCwzNOHb2DuRMo2R
rbdQSy/7TF1d62ShuqfrqNELIFjY4ecfPZacVMzzoZ5z/CZPkG14yn7FrH3lOJFVyP6KwkpKBRlm
vH4AfXTtkAxldIrIc4U+bxziLN0E2Dh3sUNa1VRW1gGfrb0LzP5RMXqyrKEiL4xJtBsOUONHghWB
/NPxTQ9gIvANaTd1Kq7tuV1P1/Y+0/9ol+Mnwkmu4820U86oKoJkGcAn9VV1qWd13TTheNyWY3SY
Zu3d3kFaQENAb9PMYrsGB5cdv6hwJXsD0Kwn3054QM1zq3y071Ul2nXzWKQP3IMb+K8gTKeHxhbG
oqmh9sCCW0DsNr4aWoc8RiAicOYmKa56oy/S2EsuIirTJxSX7ipo4u+EWeUbO2gUAGte+e6RyYz9
qCTZD412HP6oJmZnUjTrM+hqBIQqRIB6t742BXYIoAhPfn3WagVbWkZ4thwsx8gOWZVF6ZDH7gco
8gThzHy5DZRXyox0Lvpvt+Vls1zk1taH0UfnvKdDMW1qowm0TTXZJC0qHNdWCJFWS+6jDduoucuK
k+o0dAZ38cyL0w0GpGzxP2YRSxUfDM9YXReR610HmYn4oilGvYuNOLrcCrsgirofl7cW8EjRBY4l
WglTZD1jkgz2su02RF41pTstfU1TVrcObXSZhtU02FoiI+9wfrFro7wsaiI7oDetjNT8810YDqa4
ruy+unXSHwJ/FAdPdX4Vsk1WZcet+seQuFLSxR/138sok28ufWS1lrL3Nvn/u5Yzv7DSluEOzeY9
aI9pGw1OuKhnhFYL2R8UgFuuSsUzjnnogd6SqK0EaNQ5wb+zHK0IY69fjyoql8xRC/4o46Qf5RDw
AxFkJQSYgqC0dkPqOOwea+W977U9mXPQuNVwwPk1s8vn9mqqfhgJpI4oDvVL2ZqHJuw2vSIOcWMV
n2HmNjwlDeUlis1qNTRKf2+rVrR1YGscXaQnll06lkjb6cDv2/Zr1jjxi1Eqzn1BInEO7u3Fxx/z
XAQH2SUL0A+ENKsNuoGMZl/x0DTmAs3dbxVawc8J4rYoVyhLWbMQM3p2Bn5kbtKtRvbaK8dY2EqU
PAVhJ56SIYtXbua32zSzxZNaFPGZO+Cr7JTFEPgfLrvFk6yB43C2jUnuZqxiFlqymDsv5jnhr8Wm
Ju22GILPY9fi8JsK9jAzxEdAyCbmZK5CPlk7rb6tUmhAUaT0PIT/UeKRwjha2gB2togvvXVUTfkV
mRcHxDJWACUL8TINyb2MtCLK8K5qs+ReBmHNfc1ck31BHN81aqouxpZdh2O1Je7CRF0Qq18+OoVZ
PLKXJlkin/KtrMoOoyBPOI6di2xqLFGf9NZ5vo6fJwXKLJcacOhJRxGny95sP2Mv6I5yCJ4M966d
7OVtgqa2S5Wb5KnRzEXisAlOykhYoIJTf+9lyl1cBwqHJQI/L0iWiUvWN/j/1ZSkFR+U59ZwyFlA
o6je+r5m8CH6zbKyQlxk88M01RPYxjGyP3NNFrKzmEfchv3vbaNAhW9oSO5NlHVhu9AJOVO74EbW
Y5y5x2EIqzs0SqolKq3Zt/97RMYaw99rdFqFJolRBLsqSdunZlTefN7jqZhrdd6Fu6kftKWimM2T
UQztU5K+6WaaPMoWC40RlAytfiP7otFzLuYAJylo2oc01glrrswLZ1OUuTMhPnse2aGlxG+t4xmb
xjOifZGo9qXjZmD3rn+seczVpOtyOUyesnZLAiBRfXfBYU6ILU2t/jKCXrpWdWHrL53wnT+qt145
+L/m5tj+djBvs0lvT7LwVMgHPHQLUI7/tMkrtYN4gSnYxwuSzwGeY4asrgpZcnVt7OZo0rhzdplt
TIephI4toewdCkg8k5xnoU3KbhQdofq5Hr2rlbEE+hl+EjhJOFjkvuhOjERiSQxOIgC7GtHF6hX9
kkCQIbmJn8kpC8r1tdOOW2dvB+qXkJQGXD3+a9Fwi/DsqdsKBGxWhTcZz1VoNkfcH2Ihqzpw8Puo
SRDpqZVuaRhfNL3snmRfDWAhUarwImtaOZZL9zJF3MrvYeC4xzFRkiUBAMiLjPZ4FtVkLJFbCj8d
w9mwU7K+iLaEKqJDyLJHJXwtZ0GweYCcmczCJPUA0UnOZGsdfU6VtclHx/rS9325Fck6DEB/T0QM
19+jCp3DsdWUV1v0n7VVJ3eypuqvTdeqL4TUdQ84185pWqD83fl4MvU0WMqqnvfZllBge02c3ltG
fvy+qu18IspemXYlUdd6imlInQsrHGBO/b4aMkgZHAb6jeyQhVam9nWcA/DjCDRseZufNjhRkD/q
GggQfrhxclS0BrfjZFyPycXrVJ07Zqo9Qmrul0nZuHzoU7BonNoEx2UMy9INiqPdVZV7vcz8sjhq
roUJ2ikhMirfOgM6Nwa3AqmhgTDwkadUYfTI4nRt/6T7s2Z4ZsbfUt9fYnrsfmaxuDeBUb1PIz8Y
06jK+9ZLyp3obWyEWqZfjLhSV6GGwx5m91c5aXT3JRSiH47VZ4tQzeuXXCC0Xju+WNQBCuD4BwVE
UX5zzWjWuzaxu2dsErPWGLHtsrcuwgAnj/lNdjpF4D3xwcguWSB3/op+t3eWNcNu3KXh9kSczUuD
Lv7PtWRnpUzu32tFCJ6YhuadzXmyXCvWn4M0M1fS7CasLkXdKGp/2ev+qItBcZdZB3GomffWrQ77
Y4IHs4MVYT2nWuxsKpEn63bea4u4Bn2rcAcWc1UdjOmC1Rq/LzVFK/WnIXmQE+VijlXuUfDoeebR
j0BQRbZW5h3lWqox/PcrBS9lEPHoMQL/WgR6axE6GibRphNNt5A9nqh+dcvqdYyaNdqeOI/9bXJc
crII4ActtNHgNlrPQHPdRtuMMFZ8gSn317nJn7HnaqiNEbJMXF5HZxHBtYoWHyYQeaqrvVtqSJhx
2/mbPijGD2OCPfVPc1dB2pXNqvOfzX+Nlovks03vr9GyOYzj714B23hQXbHj5GRtE2j0z+YYfBN2
PX4DEvKoACB6NfXYIrnKUsncrDn+dNO0kCPALG564ZHN6YclAe3dFyPWhqWBB/7MbhLyqqq0xVnW
O+LG+5kL5fXf2Foj21WYP/OgvKAr4773eo3aUYVV28Geuq3h7BycplNOQnj6eir65hmweQ9Xrhm+
FbUx33jMnxiGtlCHF13uTc+CwBb4JCoxXvOnZtWEe/xHOxpq59Ys1efAhQXbW9av8RFCUbfxt/Z5
vJjH+w7j5fryA/17/O11A9b513j5fv4e/x/ry/dfz+/fGYv1gAPl2fCsH6HR9d86KNBTkqIP4y7I
pIsA/lv5DpOB/g399O9DbDoHILeCDadl7aAHxRvf9ccPeG2g2Grli6PDPK7mdsSLxw+IPEvzd3tO
ot21fR4/uabYYT1pFxmCK8fGTOp6kWaKfax6w0HAQ+gr2SML2XGryqu6MZjyr+4i7g5dOMAbm1eV
00att7CUheoTss5wmbJEfy9F8+LiVf0JbzdTHHhj3dTvBjRqlgMYlk1aejVoPwr0tOqTrMorWSg9
7vLAbBtIKDySFFK0yqk9yyIpvfYczYWs+tZgLUG8tKtbW2122LFlPVCmeGOYwbSQ8+QU2TGWUGXJ
6azB+zvqu5gMpN7q4KVwregkeke7to8xiJMhtZHTVFEk4WxgXkQP/iVJs0PldKiop0Rzbb0c4W7Y
7coJQy95cw6pyJMx8+/y6WmION54BcctZ3xCHWR6ctEuIKVUIL44t5F2MyLsyoYjsknzs/V7ktvG
p3bwQOASlgH52KurZTC4ZBSk+kX22tGcZ0WU2FozwumpA8Q1n4bZTLZLQzW8tzgcv2hwCX+myb0D
yTBY2DbxEdOcJwhWf92l7Fv0grADoXYfOhlu/RblufACAmo+Yho9Ur6QuIad6oREBmiA3dSqPMja
gGnkTl5Vd42ohuu1wjN2Zekpn9lAIBA5/GQNZQGp5xWZiec6L4diW4uRLTNAvSXOyeFskbaVw4KC
9GOIT78plkM5mvBuS2UdqFl0SLR+emysGOQsYLndoFre2m3DZuMOKMZqSjC8tskMfGzzcK/H3fA6
urG24ACYo8NA71QlPFEQwDOzaEClpOKJ8btABPJXlfNRfFC8Ch49LKALaVDipXG6JXsRvCaxxm0j
CdDEmavk2QO9E/kqHgz+S4Yz0zULYokxwa/tstHfSmXWEG8S7w6HW300iS5BG0oR5EuG4YbF20XV
kh2Ru67+IAs293eGqoEyDGCXXdvBDphKed8Quf1QpCSmRPoEdvufKWZU9dgNw7db0wSkc6caGLRv
y+AnRdiGJ+N1agOYcplOXb7SfISQa4JxzsmkG19A8VeB2n4pLD24uMA8F7JZTXQUNEz7TYNqib/f
3SDBTtxUgkFxpehzuLKa7+uk9pRVF9eckYrc3ExCy+7cJMivRYbUCcLQILBtQlEuBZGVW9VAh81q
uvEuC4RN9o3mfIBo3pRmUPwo+vatqLXh1XTUfq3ocXNC4a0/FW1RrXq9a59FlfkrXOTRrtGi6RX7
AmE0QU3yRa+Nr6HbfSjEmpAmSE0NLPY3Wf9k5q35rBI7xZ93es1R5rkPJ+9RDqrmrww5D9rCiSAt
63m3VdQh2VQm/D5yX4YXQ3gnhefuV9uFg2kMBOdEEaqTpGTCpRv69ms1kkJXOKn7MEAWO/YacQAj
kdpfK4xvhueUXyDvp7vACaJt01rt++wykgNQ6YWBO+biUAtdf9Kj6rXD7roNsAXs6hn82nqa9jxH
HG2S2okOiP6SBAnMaonYl/45KD8rXRm/E1DK3Y988cfQc6KdUUbGzm189aENYHsDHpu+Ez8EQEv5
VgduStxNo98HDrLVjXCQnCXUIS+a+OjNBGlZ+OOknoj9yTbjHFpxa7teuUCm3ZYv1LXHmgeGGh+x
Y5g0Or/X4bOxEUJFXq0q8+EQTA6mxX9fyrosdNMcDippJP9zkNoqKm7noB8OVlyxCgGMITFCoBJU
gsyMSBOXoI6sh7IexH3sfY1NA1n1NAvzUzD6j7LP8VrrISyFuqtzYlJ7UgriZWKF5loUtoYPa64H
UGaX3JoLsG8M90wYj6W7zSoof2Opa7upxiVNMrvDPljD49NMxH8jYCm6+6aJCPtX+4usAbzt7kvb
xcKcJ/patsli5imgVaBdEDJhKdnW+vpbpint4TrCetOz4ICFYoIlKsjdKoi1QDtmjn+sdOcB7318
l6oeIjOh+5AZlfOQZ1Z7QFM7Wshq4Az6HWqKmPCEO31ttP4w6ES6KF4y7VrFNDdsOtR3AhDBnyr7
ZlAesDyJh8GpkoNr6d4i8IOfZpnMW75Zw9p6siv2Ji1+s8UAQflFT+J01fhVw+unCAEQJXh2GjYs
jkPKuprV7rEL1QaPbSHu/FmuAETs+NR1RAmOppK9BQGyzY4DqM62oQuQ5/1Q+k3yiYpfsBCZibBH
D1ItcRsdMYiY0AxHZM/gYtHC6mLnocPwtx4Hwg9JG9c2bdWQjUHgwc7OdeMo2PTuA8HH6KrzPUK1
25059cmZ9G9uRfaQ3CG1yGORU8DDOIuZVEE5PSFvpmIeQZBtcFwL9sqgvaGfkJBxyI/aAWTbhk71
3VTHfZnPEH7fImO4m5A4yMJxYQvNeZls5HGjruZQHdRkSOvJymuC+o0IJJQhjAL4sOHUb2W64CwU
vI2qXZxAiaRLOSp1yPk2UhfZkXkSyJeVm+ZgUfVGXKzGr/lN2zVSqJXy6oYeSZEe1olCF09WoCzV
8RRaF5GWEZo1Q37QkVD6ZpT5d0u14ndVI3wxil10ZTUbv2uaTgTK2qAusqC+SLkeHWi/Y7tVaSzU
vhF37pxGJjNpZcYtsZgCHL54dOd0XNnUJwF0llToB89Ny6eJ3MUDItNiUdWJ2A3ExG2QR1LvkjaK
4FdoF1kjUpbAlLmAXNhuE/jEPCEDM15XRq8vlDKzH8Gx6ItxsP0P0VV3qEC4wYJHrT0DbXnVc5Qn
ZI5UebTJjYInZW8kCsFRKZqueuyQmNE6Z8xUxrQKSLhin9idrtVK+PqmtQAyubil+TPE8cZNNFU9
qEmDzhaY0UWq+9VZFtnsvKn55IdrY5LvoNeYJ9mpZib0EWxk68pCzCN1iQppzSC+pEa2sRXQ9yNx
YPyMC/M+Fp5xHxaiupBgCNX1n6ZmvmohTPrD6Bxv7UOimEu7EeVGi5IATjSCnbvrctwRid0ZretS
cmEkR7tTU/c/tWaCrT+ExY/s0vRu+0NJrG5hutX45NaTx//U7A+cbL1V3xaf7ABsVDRwIQs1D/GE
kWInq7eOaxXnVeI1+flf7YPZqasYrvZKDrsVRYEJw8zvZYvpZqW7GkatW+qml68H/6DqgXiURejy
0fq6UPeyCqlcg/gLiWdoxKPCt/ARzGW+DVwXdfl5lmyDpkn2uhZ7Bzmub0l8SSZ/c50wDyv0MN80
kz+u5Ky+NsVjXauvSJIWJ9k0uGjNiia+yEnE7hWojYS7Eg/FResxxI0aypVG3WOMBcvP3VN/V4Is
2Ji2ERwwK2uP2gTeVY4YnOYT65b61Khuva+tpt/4LVrBahHvm6K0DERedP9SteT7d551gkoCwhUt
gZVlzpAqpAlXYGDrPXZL983m4RKVjvkaRlp86olBW5a+7b4ZYcOtUK1jTtmF9Wr5yJ9kbrhsCyLm
Nc1N9k1maCfi06JtHMf9XdG25RraqPqItd5emk0Tv1ZVpMGXyeDS2+OHgiDEt0bE+zIxDJ5t7riN
/Mknr4SiC7k5e/moc7rBGm/7gPXT8d23UnfZTt50rBLhvESpvQ7LiXb4K1ttgptq5cbwnutYpQVY
Vx9LBCrkBi6QefpYEBYWlkN515VT/eCH/Vc5vXR1e5VZYNl1vNdJlJ0xNht7zyPUvCsHcTEcJ1+H
qO0+W5VmkcKaR18bG/VoeeSp+30kevsnkIMXy06K96goqqXaaPpjPozBRq7Yc/S4rujAbb0oWY/4
1GAXz9UwWIT2a9FXKxRnPdE5RLFiTlTFdw2P1/ht1p4x9NB9tyODv0dvGycjC82nsCcMo0+d994g
lEWBPrA3oUg/qUHKKRJAwVSqOYJe+TWKLsjN7sido1vKKDqiWrvlmH/6bhUhQOW7y1qr9V3gUe1F
Ciyp71FNxl5DDHVrbiMFiXDZOySc0EJCspey16hIandILUTbzzoqnu6uYBYHn2m45uGvfVad1iLa
laknK2rSu1Ex8zlVbXieI8zKQt/XjT2+cNYvD4Eeh2sZWPZ3ezS3y0C0v9tL9gv/1S7HK0NZ45HM
rJ2axsEm87QQCXojfgmFoWy7BP6B48fJS68r5cHWEb+UvYWWKpw7Rp5Ic6/n6aipD+l50mYnTtt8
ynAPUxHpoe/BFNyiP2Qb/k7c8b+jP5TBTA+yTQaIyI7Gwi/QEBzqGICOPRTazu5k4EZWYv29crmz
N7qN5En53qJ4/VrPAH2MgBDO5qHpDyvZdAVRjdJSYI6deZFX+nwF0P9uUKb0IJtu7UVut9v+9yzZ
gUP811S/tf6YpYfT93pqzJ2uafFdlyXOqiDdZ2WVUNZlmywCUht2eumhakUSz11Ti44NLrl/5HmZ
SzElgv/h7ymog229qnOP13FyLd8nabKdE1f+aFRU3145E/EOndVEykqYRb2rAd0uUq8JEdycXyHh
FeTacp3r7PkVzFI4q8zXsDsZnfdgTxqZdtpQf/eMH2URD59WmRtLPobsDteydQgRCNvoyO3ehVpi
oZHWOGsl8zhZaiJ/tVVBdk6ld7thruZWDXo5ceuD7AXmIAhlCvvTqEb5q9VlH17c2xdyuvNXM+Yo
z6/q0IZ8bdSUV20mtXwnhg+8UWjGl1jxsicyh+5ku+UWBREaJA1PKCq9O325Gj07f0X23TyWffRr
up+BGIugqF8MO/3P6QFBLe/2VFynA2E3j4Hj6UsnM4jGMCJ/mXhYexJj5CzgdvGXpnvzgBq9tHWj
3AcpjvTMjb90RugeMPG0aNqUyZeBU+tGdRqipfibLDzFbrb66KMwZ9ThZWhRZx/gQ++aEYkkJRjF
qg1L63WK7J9lijpFlT6QmswWe07CIF9jEdvFxTXM4SSVdqUe79zE9x05Dusfid7fTXWFZmGfxT4h
rHW3r9PqMYZOrW7JCWj/qKId0+2RinqsOrW4hElNhqHvZSvDNCEgzkWWdR8puJT9KCqEA8c2zu40
iOPL2HG6jazKcerckY06TsTayK8L1EO98oyUKDxhjM+DjxUhNpo3FAgrPOSjtSIaaTYoANyGyZ2e
Bx5qr1abLhIrad9Mw1YP/uAqSzkrCPRumVnIRMte9W0E7/eGoSU6ZSlKauR4t+ze42w1Nn55aCLV
XmHWDDci5QkOY0DY5DFyAnPM62UBqLshIPdE/BBWEoH3PwmbbG/MmJwVe2930fY1z3cYZUusj/GL
2yZEZqGV+iNriNTz7e8xYQiYjZ3pyciRoR0GMziaFvlsoCKiteKQc2/VBXpFE+ZmvOnwEa3Pnrsw
rsEAtCWyCdvBL509udv2pYm8auWNqf5W69adfCEzCncJuZBIw/EgLdWJUIPCj+/kld1U3xUldHAE
/tVe1a2HgD3q4hmmz92gcOAUqiVOwm76k7zq8vjXldNbylGNCBVnwK35X0NRR++vvZ2YuSp2iWEy
wW2WdGG285CyurrNev5A50qP32RnOYeLFNFiTN30WTq/HMX8ylYpP8su9APylY6+xVZ2sgVJr2tV
kaccsgF3cpjowT0idtYKoSZCmyKy2WWbP19hd18rqo67GJXCa3vl681O4L1dyBG3CWkEWspzhooo
zX8WiTLeihsB+ZlfRrbLWYlwzZWXIEcuO/5YnRc076JYLR84SnQvTe6eo1EQCTLXXC17UdTIu8ia
0xTf/WxmcoyZeHFQdEdrspxO1lwtiWdeVKbbEzrBTBVozVIPPHHomkm8JCIclxk6eXs5F4s30pKx
Oe3k3EHlhj32obm9vgcNwogvUE2Qc12cXJvOUNON7O0T3yL0cdbXq5DgrDMbCUXRl6++He8mVXc+
bFOxVynBDyQPheUz+YP313aoHKuE8/xJHfL20TX1r7JdrhONDXROr53u7Zzca9FO7sfQmRp327a+
C6PEu9i6ZWOG0GAIttmwagZkJSs37O/JwuzvlTk9v+YxOakeIWe/2y3dClc4Li12aIyQHYGlIVaR
Q2CZm4JSVTzAruNdjljJUbZlZhIvuGNaq2rfxgR/a+zi15Wnj/sEx+ZzX0wPbd2jE9RiCxydRjzb
DsmIKASc+rl2bQqhmdQwZ2UtJl8NLfO0P8rq6Mf5OkjDceMnxCC6XWdvcpm5o4Z+tyjnS8TjN2Yt
wnkLQ1s3Z/doxPWWqzYOCcKZ43C1Kdlm3nTIS0d5b7mlWhk7co7WOyCjfLuIiHxvM2+HiFrxwkOi
OUKInRV2aYcR9G1E9UbVnqw+L8LVeB9WlXaM2GYfDfJk3A4Luc5Ne2H1Q/2YK7m3C8d42A5xOj5n
+vAN07/9Lba5j8BL+FKUZrpxibw4YEyP7kHggpOxE/ubmz/a6tB9tjoSv45vpxdPIyigaYh6VZzM
PMJGaBY++x5uc1Rl4Se9eZwNM4T7z41/XHqy1eiqbIN/GObj3N9aWrL05qMm2/slggT+Cfu16a56
R41WkaI4qy5rnQsK3h1nnphfS1hWO2EYDvE1dARWQ8CosAaSFLlZ72QjHi332m2FIckmni0WA6Su
VafBO1ENe3pEO9fazsJSSHiNbcbdePiBuEuNTEM8PQYeB04gKxdZkxPwHqqrYT6qqkrZZWxsu2WV
NvW9HOLzDNtPhWYvDGjAj9ZcBDrwjSBPvL2sGiJIL6G6I+P5npR7zPr1qwV9IViQOP+o8pbfwyBJ
kEuKiieV3JW1miExUEJl2Tv+FO45LQWX1IvQQ8L28hQGlbLgh99+iCr9taKOD+SfFRu4WVtvytU1
UqH6ztQSmBZ17b8BYv5R20Z9H5JJgNyj9yqbR0P9f8yd13bcSLamX6VXXQ904AIIzDrdF2mZjkkn
Gt1gyVDw3uPp5wOoFiVWjarn1MWUuhcKQESCmTCBHXv/hvRKMjpbOfXKbWMr9EC7Y7Y9YvquC641
+1v0cVc9WO49zlTVY5qs5v8G8bHrLYMpL3Q6O8vhYsf9j5u4WyoLilDWMhlGjJY6szyGCoTTzTCt
tpMV0LyotMLGO4Q+OQIo9WLe+drHQLl3K/JEXQYpacfZGVjTh4u0plAV8kwuBBjN94Md69SBRnjA
Xuatu7KW97U13UHZA8ZizqXXBV9ftgBtXlREeyvfbLKHoUhqhlY33XmuEqyk67YbpQB3rTs4dSUt
byq3a7fcstljiuhJMyVuTSgwqyiPsP9EiPZaeHa0wNps/NiAJOUNlsTXehTFlE892IrfpRrntVlw
8UWV8aWFiTZRrrt57deGXbIMrMRYpnjzdU3aXQ3TIi4keXQvf24SNEDmrXm/4QWwSIuBWBT95Zdu
TlwW51w8zr1ed9cDAY7Qs+TitaHISWCFNgDG+Wjz36vUVgPvaqTRx7zz1iZDw2Vc9fhcNUNwk4Ll
WeoWKNShBMDQ+VnxQdPqe0wvg+fUoBqqN4y6jrZNGy1nCmh6e11WmEop4tkYfOPRKQafDE7S3+ld
1K/SvDCvWiRgNnoVVqdGh1Gid+ZE6Oza1StevvX7ZilzB4oeBTMqLJ1fnebmCj4ozjDdc8UEcVuQ
DkaKJ4uwicuux8bCR0cDxpUqObn3SMf8DaNJrnZQ7xvweI8w8+buIXmWXdRW/rKsuuyCUQrZxSo0
V/404M6Lug5z/2U7EmVaLowKJvlv//ivf/335/5/e8/ZFakUL0v/kTbJVRakdfXP3yz52z/yl927
L//8zbQ1ok3qw46hOrotNFOl/fPHmwDQ4T9/0/6XJDLuXBxtP8Ua0U2fMj7NCyGRVtSVaudlZX9S
hGF2Ky3T+pOWhZeVk9a7177zfjXX33OjkruXLtdFFCrEs96+wxMlvqCAHK/mzUYT+qHEfIdTTivI
BPdsuOFx3uoq176D9g7e6KXVILJE8vI8N2R6D7WqyNA1kwh1mW28bmojf/RkIHdyjOvVvInWYLos
ZRIeezPPH5sViOrkMTIoBsWjFi/nTmrUtiuHVOjOTIP3qUwvx7ovrzTTzS8cL2sXmpFBH593poWE
rua7x3mLlGp5VWrKsE4rJ1rJIimvMrv9+OvrMp/3t9dFIvMppanp0rb1n6/LkKOGQmq2/lSjnAOm
LrvOh7K97pTs/WwKb6RgitJRWJvZYj5s1fu5F7OJmMk0MwJPS5/ziTMzL0SrNXj6RM9A88prLjn7
w6jZf+8lpkzJ912qZ5mo8qrNMvfC/j5Gt2J0KRfMW2CDIaME934dNzfpKCHz0sdT3OoyFCZZkas/
ORnG25vUMHRVMx1NNUwNHp7588noSzepvc4WH3vXXRuTGrY2LZg/NQRvrAkkilwQBv/eWcjeX5UU
OX7YN/duqPEfokwx4YxPn5635zW/RxxYHRNSiKOBQFTdbMhhxAQCVnRZ+nH8smj7NET1fN4BOVZV
kVOg17ztlQ7YcK89zJ+Z9790oRD8HlUSD12ESlMXmUhhJRjYlf76PNnWm/Ok2+isqZaA9qsbmqZO
D/sPD3OTurmvqKRh7dDHfipucGMrU/0+0cOn0QurM3wh/d43Iia+VXnXF0p/2w3uau4EhAM1dDI0
Lx/xayI3k2Bk3pzmWVvIK8Y6nw4he6VbAWk0LuYjwixjcM6j9ji3DkF4jlCuutIgUO4lOKHLLHPT
Cz9GngVYGHhBMQZHz4mzhR8KwUSupyid9Ajqxdbd3MPrH6CKtLdzu49aEX+7vpy3Aq32eNmr8X5w
/HtZORY4S8O+SVVr65aGMs0/5JGSNFWFabNS0vAiisKQMIVNJy56WHkOFpPTpllbFJTzWj/4kvpk
39zrEhCdHbXpTeQNIxM4DEKxlAXb64XtFy1Ik8PcyoumOf36CmrG21udS8horAqLv0JxQUyX+IdL
GGKcSClTdk82nnzbEgt2I1vAbW0XbgKmvkaDPzw1AgNAq0wFOXr0koYeZ5fMGsSVm37SVRne5CW+
cgXa9zsZiXqh9SF4FAcKogqfeVupAR7nWd4+qhjtLprEwCkcQ8xbqOS7WNHbxxH70ItRMPvz4ZQ8
FgaAvTEX5aVlIqxFWunl42SV652smBt109HyhsK6I63i1KFqdD+Q1Zk/XuVjts/h+qPbR7diGoVT
XEaPCZPWB/ntbzpOFR2kk5rLuZcn4AFpYVsf5mMApXZtSjmKDPtlbxvGlQ4x5SpHs8UrPTJf33c5
kyK90cP1mPfNCxcFr40JKfflo7DAtaNZWA8q2ttHD1nWi8xIoIlMa6/7/mjt1/3sEAev+ShYrH5b
e3OUKHDEloxL3XrqddUq7jb0g2DZuOp4PS+0xI83ommz1es+D1f2Vdtoxnr+2NzQmnqxNBO73b7u
s4WEZzHglSi68QvpI1h1lSZ48jx1J4y+OI2ig+BeBfIG2YhsaaV+86S34o6w0+fdrazZQd1DlcWl
UbTVh1/f3/oUTvz4WjMMy8S0G34Nw5Ml5/Yfbu/Uwqot0Gv/CXxrEO0t+6Iy0jvqQvWzJZutGCrt
g+pJsfR12zgXSHHsSn+0tmCEsmOGaMYiY76xIDDjJp8WCmogKytiAjlv6lV9+euvbNhvv7LtCCyh
JTU9aUpTvHkTW5rqBX5eVR/GoV+Fzlid/WlhxjlS8bZdX3QAvxad6n7bp/Y2zgDIYC70xGyf7LQ6
UBEkS6VRmfFSghMjSbonjzTfIhGJeuqgGtwqQ3LGarV7yksukI4S1UXir0Bb5F6qn4a6hKGI0WG4
zWKq09bkzptOLfPavJg7GmndIXcXZH8SJxryzcDED5e2BffawroceXz1TaAI+AZvy3RSLbEYMEVc
ZMe+zrxJ/59Ve1okupcd3RyoCgnl3Zv98+bc47XvvC/GxhIhPxOJ0Okgb/q9br5+NnPI91MMCaGS
mt2NgSbCwRfOE/nGACNvc0DXxfbERpoVrVMXCsjLHsDN1byLIK/fMZKOUFppnA/Sqai/VTIwL2Cx
9DdqXnRg8K5EmHFIpeXe9MoGsOf0gfkgilv4iyTXvMN8EApTw2WE4uTcCMwtWrt5Z06mPS3GRmF7
CKK6PUTTYl6rsQldwM5u1m8a0gSJh8Xc0eJRWeoa/NOyyW1YONG49I0AVlxsYdqtezcNRKG7eVH0
TxRaotuXdqsOFqkh0QGaOiDRoadpfcxipLKsooYC6vkaUi+Geoy14tvavG9eRFPrm87zvrm1qk17
JzxArd3o5QfVadJtOsTXQsvzg/19MTeOEp2MTWYO+WHefm1WQ5jQgAn6RTM4yHQro7IxpjevNi1U
d9yFWpNcyuk9rFYCZ5s6PXcvr2Fyaxs0nhukMabWSQQM5l666Aon3c8HaYtEvRbNZm6bewXJWO4g
aw4EKtO7/I/+Kh53O2x1v/3VMOnVpewFRocJxs9Zh65rDFPnqXJiJt9a7pyp98rzvNnpg/Kkdyri
n+C2jm2vp+ckrT8iS25cIkZhXs5rlmtGJxtxHavIzUtE5zxjMTeEdci8hrz7et58XcyfKKGDvu5S
mdUtGi0CXVl3ysnUajgceio3vmopp3nf68KfLJ69PIj3catGB6D/CIdOa/OiUvC/XcyrkonaBkrl
OWz8+Bh6KcB5madryWVYlWFertEWjwCjQSPfoIxOvaz56hUZsLuuTW+renLTGLCoetmsmubaQW1M
N0w3W4q0VBAdyltkLOnsO12Dae14VCAcnzxTUNAdhFy4tWk89L1urSk5jtt5M0NTdGGOQ3Qu/Mq7
L4lYNCc2H+JxaME5/PQpq71KyK0Tbtbhssz16hNP835oRPDgWlm5zTp8a7PMzyHCBTdzBwgiw8L2
XeuqD5z2IPIM5nHv5J+YRE4HkLkiV6kJ0gE8sn7VDOa4mBtcN782K6t+37peDigVHmqUkvQKpL6f
O4gCKrsCzqaVyDDnyyhxzfauc+y1dKF2hLVZbqbc/cd+Bd8q+jhE1L0ImY0LN9DNe7PStnNzKCOS
QJaL0UdXWmvpi34/5SQoF8FYUXzlUMxElV5dpTaY+zmf6+XRzq/yhHK+Ux/6zPuW59X79ktf2fk1
0onDZVkUJDmZuT1Vk1d9UCtnYFrDzYDPyzJn6nkRpXp/o0POum7M49w27yk1O9/GtY/v+NSB7Mu1
aeKdhhSrv6twftpEqpY9Dpj5zufC6pt26ddjdZnEhQYzXIiX0wt/e5WmWfqkGTzUiHmpu97vi1uB
Ttz8yVTDjYxCGanMygGybXrO2ukH/wMp3pcLobtwczoJtc9A4uesxkWKORd4KqWFKZeaUCKrgvIa
NfHCeVkZ5hUEyF5WvjcN6v+kz+//BMdJK8ywCQte/4Ti6eJPXsv679/KCNoZqq47pm1Yztu3shBe
7SRW07/HMUaeo7g5o/pTPGkNsrot0M7tvJmC9rNKPXVhdAtj2TVu8TR0KzfzlDbi9Nj5MoVHQ21R
Ccmk/XtNMW2HKGMIt/PaS2th/cmsFXTjzxHWFFkZwrZsdLWlJY23cx7mDlWRk3q5M8sOvh5kXbU0
tAsb27qXtdd9zh/sm/s52Rmx4cWgJGAxgZrGu0D07R5zpnDRxY67b/V8N6RjaGzx+bA3MLxByc3b
iFrhhRIDpezjpxa/5pVRlfa+cOAhiuo2tHFCz+FG7jAlThie2QyH9guirdoVFRCDWmHwZe6leEqy
NiQCiPNm6d7ZeW495C3BSFvJ0kIOMS2gqAT5g94Qf1R+jWzstBnk2coz3PLOS0bzmuePmE/LHsbB
RrAtcxDq9ZnpyciNtz4A8HNnS/tou/1m3hqixjnPa2UjVcgJyHBGNqx1HG/orFjJE8B7d/faef78
xEVWp4++9J0/Gze8jeedbY9ZQeAZFNcNbMe9QC2IVbr8Aacee9mHebyff0noODeQYMyrFH2p922d
LubdFjInS6AoPUD91BZPeRJ89MMx+RyM4ZNZZiZhf+9yg6JuY6Ipezd1CHhPvA9EwVDXOeRopnDp
ZXWOofQh4spqQ1MtTYMv8RpYlVqTu8vXUApiI1ItFNW2iK0lGxmMxY54XN7ljn9tGIHxMRduBNHK
My4Nw88vvaLiJTQ1NP54iXlY/d5RU29nB2W7KToGnCr8PLfHbu+vxxgnC7NWJ0kXt1sbhP+XcUxc
0WlO/lF3wgeKQy1sIF1glqwoq3k/Z30Zoir+OFEwt11jV1s7d5RHH8zr3CFGdm6td0a5R5YhvEsD
EjTTAVXPLJdyGOUJ0IFxrvIWP6ypoXE7bwEAXrnW3co9jElSrKxEOFdhR2IcOuN9VWYVrIfcey+Y
G+SeNjy0tp0fhxL7s2RIhweyw8GmDoyURB6tQQ4fU0Ex7nJuLSmV2Gb6ADi7vyxRW2FKQq8oGMft
4ClgqJtgfKjDJlqqqGYd5g/ZjrduYHzgkd4pV3aKAPX8h0mX72zHb1fzh9BqjVe1K60dTIjqVIZA
OsdhBK2EDfmhCkLj/esm8nLfNovcLQ+zCtvcOm/OrUFJymH+bD2JsgWFd+fCJwhjB3excTKsCrwW
S7J5lVdfO8naF5gBgv5Q1r9rm7sprlgbkaVeeMouSl1XPBZ9VYL0g6cS+7EJqkObVPCsXZxNjBY3
x/wusMNDPrjiNhrlzcv+2LHIuuHwJTEWuSaafp73V4Qky6QCR0StI75K6nzy4hzkB2VA5SnxpXm2
sAi7TFFLzdQQNm7bUI2A07u209rev6wic2Xv52239iqAHyPQWl6yYGjNUzrAfqsKFL5e9hWFdQrU
Udmjv1Gd7VlbbNrnaddDhYIWgwXhKwSyNgw+lTip2qEbPLddsUXgPPMXeYJjhxOHi7w5MzMW+OlE
IUA4b3yuBvdslbL7hGjXl7HMtCd9NHvIBPBiek3zF4hLwM51bRsmUswMgrqXw3tIdaHhtdCT5tW5
07xWYQa6sqRMlvM+pSTTvlB8jpHMx1DMOthC+/s6N79+TnYoFvoYbSAJlfQLB3UEStSRt1aswrxk
josLmaJpu9QJm5NLXLZ2hF/dKj6xskSy/wMEk7PrIW+1UFZe2rYvRZFgqoXMBZG5+OF5iXbwxxr0
JWWTekDRxjKSbNGWvX2qpwXJvnqawk8J85BAhBq4zuGvIF60e8+vHrVJ1nFeOBMAofGSE74SymHe
NXe1fLhkLvTI1Wtf20ewVBP+RRyWYqXrg3fWk3pE9M4aELSMzVMdqu0aS430Djk9nZK94X0yeuOi
r4ihF22UY+MeW5+zPpqIO5r53gngTM1HKj3t25GySdfZsBR9aymlOJHQygRmVHLaiAlDT0k3xvBB
uiLYVLYyyanQYsdmSPkSWd+lF6lkTcL6gpXk2E9roVYkRy8v64sM4dKXNf/7vjetmVd1axUEECAG
de+QG00W86pvAdZXBIt5c14IQ6bW+qUThCiho8/Dp2RkactMy4OrFsZeLI34QQpH30uzqVa6BUIC
mB2EAp/sAFWu5ErGBvLNUwM0inzVOY3cF57v3JcxJmyW2SOtBMAx7dphM29CdN0hQCnukAQLgXVQ
N4oh7TfIQHOqib6zoHI/4PUQLJNs4jUoRokVdJAeYfNGBwO2Ll5wXnutObh2+j6gFzWWTCSnDJM3
5ZrqLjB3Mi0fXnfNa7LozFUwiaCq6IRpUSKPGBlIJv2U2yCoiKU+bc775sWIMSBappB1lomE0wPQ
+Lo0MKbRohLHsm5ytpq3x2m7r7zu2zZv8X9ve0n5YKopVIFUfVQr9zop1fQrE0S4fqlgvqQTdUSm
dSMbmIS+zIODZSfeqZF9tzaVunzfZCmgOQjBz82nOI6yr6kOpaMsdfleYdhbo7hXn7yu1PeZnUTb
uGiKG2adIAOTIv7UotM7f0pr87M3MFoloDWXDK3bX2f+dPFzttK2bdOxdZW0sCOEoXI7/ZyMJ0fp
t1LN3c/YxIGaGg3vkJDr89Tiq1551ackGtePAkeczyG+DMsoOA06ippaBRpBEVqAwHa/Q0ANpdDC
NYjIsssgLKtd46wMOw+2SZ5h6ZfexFF9zgzP3KsUWvdkC9CByvJ4GbSNsR1N1VszazJXmTpAFuhj
rK98DkfhHWrgpnnQTMVcYTLeL8jb1VvwVqSTjXJHVtVHDUfbW3ETXtkqSr3w0B91DUx+ajyGz4Uk
jz5m79GwdLamhPisW22G4JxMj6rmatukbN4rzoi+maeJFRAdcSEbjOKoxyoHO7wl6YEYgN5VZzEg
4Oe2oCsCyOcHRbWLg4BYuUiRd94kuoRi5yJrJ/146Qot2yiGrW46NzY2o/jcoDW8a0m1rG3y40sB
/3FDBhxLjjIn9hbNzh2D+IISfrlxRgwUI4GLjnWkDoz0ohLwlauMGk8koH4nxaJXg/G2g2seKoi+
DiiyL0AFAEXUI3udao2y1tM63wwG3JzI7+wtlsHFSoXHgWAMEFSl0z9GGUyf1kqLdeq56UJRCjxR
PD2/Cc0c4LKun+C+6yfoFSs8+hqEXPC7ScJ+33eNc0D4FL2EqmjXsyNgRK11Gfc6KUfkIFFAK8od
9J0VNLr3Fva5uxH5CzBe+cLqyRiEY/M5UQvjGGXVJ883trZPzGQVWYifaostOtlwr/aSY2KY932I
LbNXq/YqErB+iVq8Zag5NZKzVkWN5Y5ZXXIEA5QcCwbpwYcr2sjmUE7mYr6Z3wlRJ3sR7CzNNQ+k
r8+g6a1Hxt6dL/GEwK4Ag95TZljhQ6nEW83uOrTwgmqZUY68NnWLN565iH1bubJyH91IhDcpsIeL
tm3rU2PtR9Xo1hMJcIMW+KmJ5XjyM/jNii1WswZA7iJOrSIOh3euKfZ5Ed5jA9ud3IGkbATUTmql
e9EM+rVkPrpgSJY72I5wyfX+VgvL5nJe6DaEq75IUe70S+NQFapxMIYKnqJhH3Oo2efOCsPVYOHV
oNmoV4cjXmjuiF3LySukuIcytpC+f8BOyd0ridLvBqd9SoCdnEy9jyaKGZpAoYLuhYEeOTP6GFfs
Jlu1Jbgqd5T6tieSXSW6vQwU47PaFWs90Hm9DH1/UtPkqq743WkDtRpsDai6wahXEWIOBO3+moSF
s409O1vBvV5ZvffR0o32T4Y17efpNqOa0IQNhxMxZwflKONNQQMCQ2o7pZN+QcBaf8iG7KFBcspu
lfEc1xh7M9ISX8lwnbshiJxW5F+R27G3Pm805JUiXBeiaB855qoJ2gGwAc/2n4y8Pxey+Yq2STZA
d4CbUomwzTeFbE3V4zIp8vC5R1AOJQCkSjs1uy5iLUPqeugudBvxpZw80DJn7riJtWphdKiLzezj
fATMFw5oERjxxtCsakPBhWlLUCfXmZo6mAhjQDJOY20adcHSsWJjbSYC6bDMf6gH9c/O+M9ZmvmM
Q0TWhNR4GExpvCnqkstEtMUsky8JPIg9VC3rUK7kCvuJEC23GBg9Gk/uIh1CZUG61sUwIcYJQZdI
7gq5/PXJdbSf0i3zt8HOAWat42gUm99CfnqdcatlQPniMAsBLokbZKNkz630Q+rcQ70aTQd3wBCA
p+zlV0OJPjd13R8bDOZ3mSm3hWozZyFteEFs2O9dHDchbwb2RvML5ChGSGhN6z8aYapeVqN/ifKd
Bma3DU5Jo8fbBgEfsZ7THyjcPihZ4C70PLwLGrwLh9FZe3mXIIQYi22pGg9BjD5saEL2MK0IsslU
YAgbp+F0gV1uCktda167S5JKX/pCbZeDp5VI/NniPG+WFmb0VWcfvAhlvyZNMFJBRBZ+31enDvyt
COonPR1hZOXZzWxYrHvavguUWygF4X3EU7vQpPMpyeAYGUOjHix0bC5SjxcILrvhVrh6eeBJKZ2Q
Em7zFQuhM+NBsq3LeD100E5LN2qOulrXS61z0HpR80NdNPUpxq5xhY1es4TmHC0iVQbkibQrNFcU
6jcBAsfVMH799fXXfhfVcCdSwhM8+aZu2/JNVJNBsLQL4aVfcMrqr1oMz1Dlm2y8qOvc4nfEtCgn
q65Pd2deZP61YCz49XfQf3cPTrVfMCrciAYl1bd1YE2xq94kn/FFy+LPiEHWR9AbMaSUxFsIB4Dp
XJzWo/IE0GPLDMzb+YPWY5mbYwjcZXITCP0TeibNqUdjG0TpoBxioEjhkKqrDr2b49ihJvzrr629
SVXOAxPqJKYjdc2ZaqFvnmQtYjopPN/+gjUNrhCR+Og0nY4rjga20PWKXWpbQGTG+l74a3L7OzQX
jA8ZboO8ulH+R76UICTvLpU2X5B9dfZg+uJFiEXXCg2UpcY1IxSW2h3Aa3U9+NkFsHJ1VVceemdA
1lyUT60qWSG7ZO16b6xWZE7ltpPk+ro6Bp6ZIDOMptukDhA/uEqfbuwOEjfmFZCLrThdF64LgNML
2iPsT+o5lJE3ioKScZOFmNSGwyd8pZiq5w0hrTI0GFP09iYT0mcemrWrKmyLdecOzsZrjI2fifLa
6OpkgYaIve6R+9u4phkSkThEq8LryO6N9SkrcbcrTdzb3ZzA1Qk/2vber4pPimmKEyO7WCkKqt+a
RG+4iDtEv8NgIBfm3mVkqnadGXxtiPsctGqm2LkfdjB384u8wjiIiq66JWLQ9lBvA7jGn1UDNXBw
hUbZIseX1f7OmmptJtNtRHMDhGl9LOE6r193MB94BYj01kHM4cJpm2foZUpCUIPggwY07yqviFTP
AJCY36n9wd+7w9HR8+jCLzoNQyAzGMmWpEtRxMsBx4Qrw8ZhC1YautiYXWEc7ITKdYAvpgmAAQEb
LTkg00tsmGorr/uKRkFyW2WmdWG21bisSUGrQrtCF2NSR1PdRTbW1Z+8BrQ/eMeapuRFQPrdga3z
BlTXqK7Dc2m7X6wy8ImmWoyGbcXZRCCQNpoaNBSd2/bSskSLEbKGLHDoHbIYkQyCh01vtrftpFNa
OaD/uSi/ftJ+P0AQATjCAXCgWbr9O1yqoXdYcfdd9NwFzTlMDe1Wc5DpL0XoLV3G7dXQlPFVDYkC
nES71PTBWPSwdJe1IIRRDMwAqkrLPiAzGDHhtY19CXrr1u7unEx+Grwhv/Oo+f8ZWMR5+24lVjF0
KjGGIR2TJ+/nGaOlBRUmvXb8rHjgZUeYWF1mv6/jkBcXrMeN1ev9wlfcbOcwLVx0EI9vISlf2bGz
TzVL7ObJVKtinVv14PXSnd4hspc1zHc0ZG0WXo3oa91VJ0PLdyGJw60mPWUhzawm6HedfdmN6sJw
qy2KYp8HkGJPRiQBrtTlKUzccktuOLpL2pK0GaNP3fQPv75ybxBs8xApTSZvUhW6pRLF/XwKxqTp
mLlF4bNM9GrtRJbH+8Qdn2Qlr40gjw5Wr1nr1uvwsUJfrun3ylCJQ9KX62ISF1M6/2T0ankUeDFD
i9cebfwurgwc5hE6bZXavM+JCFdD4U+yLW6wKKq4XZJUsRZkXIrLMXU/NGrDoOYyqRJK996VjG5l
g4TBr38r98/vrjf4H16huuQmtTTrzUNUdomo8LlNn2OBh2KTI/9S+76DPn/r2TvsJVtMN6IVOJn0
5IzerVn7X91ixMZW1cUmNh3vNC8yh9QugF99UQmQlVjwhE0TXTNUubtcVk8ot/dHhXSvrJN1oJSX
6LD364z6MIRu/3Lyj7kywSkH3FsXONJhhRErJsYiwriM0qfA3qHEgzF3j/wLMNrUMRYilxciVY33
hYVHETV6I8J8EC+DCMZLi0kSr9WoATeTJt4yt3mXkPe6cL3QXzZoDS0qL52KH0yx4KUk6WIwLQUt
pKQmIRjlZyVFXqmewNJe4uBkzUCxAEvDFxONcq8McbGiRHEGv5hd6v1dXY/BBVNOj+S81UEmSzEj
DNt4WadorI3GewIUIJ5V94yn8cEpSiTAGK3REFhQVIzOMUHdYgTQug4RSlokk3yHJUoUzov0kgjS
OUgrCw4UsXCqiUxxofluv8fk+msfNDpVh1Tbu5MQtKunz35TFIeKPOYCrZH+mCPu4xbI2dZQgnqG
wo0gTEF6i4SHii/LlAo1xZSBa1ucZrPi0LclXIQwvrfMEincSbhbl+TcwAzt0lQ7VP5Qncz2KwX6
+hwTPSxqZrRQRLrt5FdyH7XF3i3JEWfDJxkr3pFJD/YuHmIAJdC6RTgAViY3rh7EtDBUa4Gwc370
3PxT1BfPpWnzCzNxCR/cvDEbpFZtSJgddNYz1nMHvxfJ57QpT6aFmEUtvasOeb4rOJbLSktuEJzJ
vtoe70Lrkty+/ZBqo7UYKD0cUlW/7IWm3w6avx1kHl11zHigSgz1BcMS+e3O71Ae8+VCgNe7sAJS
/7AaeRnnWOuEvMoPbe0PJ68hVTVKp7rykE38k/jS/l2Ma1uaMATzRxs75N8hoVsEbbnrzObZQnVq
GfkDYU+Cobp0GsZQQoazlAU3ZLXRsYDA4dXT5BEzjhWSBNXWCsbPSR+IbRyhUxEK9Ao+kPWwF6Dr
nV0UThkq4njef0eEZePDxKBhiPNOKiWOyEo7RKNca6EbyOh43SBXGt7BS0x3hqNafYji9MIA9Hlj
RKiBlRlWJoDexSbMtK+m6OQ+VI0tkkfGTvTUgGA9RE9J1cYrkwfDzhqfiTl/q0sCsenBpGxNM4gu
MCHNDh1Y/GiSCU4rbDiaUNeW8GQTKl/QNfpwrabYo/lj+txLkEZW39Zbz6WgFE23sFsGl23YDqdJ
l7Ae8/JlVv9fP5FNqpl88hnfQgqEfv1m8193WcL//3v6zPc+P3/iX6fgMxXJ7Gv9y17b5+zyY/Jc
ve3005H569++3epj/fGnjXVaB/Vw3TyXw81z1cT1r1tffgecmulAM5nmDsvIN4f4jzr9m5zzxwf6
x/N80Lshf/7nbx+/JEG6Cqq6DD7Xv31rmmg7zJumWd13os/3Y82/51fHiD/ynZsvHNww3jkQfwA9
I2w0/SNpEWep961Zkeo7Ihg0ajVcaqZ/xI/8wR/O5//tNPz6F/77bL/cNd+/+U+n81e/4OUETWeB
7813/msnQX9nWxZJGRXozB+dBOudxOzHYK76chKI9/5eJ0FXhflXz4Kpv9NsnTSbDax3+keU8+Ot
YGvvsHbgNEhSiX+vnz9NxV++1Jv76f/hSeDnq0yCkGcwX37+myfBMd5R+lEJ9L61//96Ej5nTVpP
4xVDefrjeIA24n/2ILw5wg+jgcNvBIQF8eTna+8471QNuLamki6c/v39bgHHFP/Zr38znv7w6813
czqc/Oz3H/njA8AY+I5hQpAFoLDMPx6Qv9dzgInGy3f6nz8GBldaBeNP5eLlJDDW/XgSbPHOJJQ2
oUK8tL+c9b/TC8ERf/kkmLz1yOwZ2reTwAT+x5Pg6O9ImWuCaH6+EdS/3UnQNdh/f/F5MO13jPZC
c+w/HhEpiL/jcdCAnr4MPH+jm0Bw4f7izzfsd7owLSZS36KCN+9DIqJ3Fm9M0lLfYqO/23BgW1ON
6a+FRvIdDwJZC1N/udPfngRVvBOmTTHrJfz4G90Cjmb85eiYX6+aU63sW+DHa+/HccDmCSExKWFo
/k0HQya/Oqm3v3QPmCaRkdD535uQyNZ5H+oWeG3IqtO/v98wSF33r74MCAwdw9HN/8Pcue3GbQNh
+FWMPoAgrU7URQMUToG4rYuihwS9lNdKVvDaMiQ7ifv0/UakHJG7aYLMAqWQmzjOL5EazvGfkfj/
8xXuQplU/EtZLW7D/+UYBo7NpxCprhsMmE4GsgS2AMkUBGq+Aj2AKNTQZAwZiti04Kbg1WiXT5hM
x5hBoVpJD7wiphEkOANZ5vyviNTghqmA9p2onEL6MQpGLxwPDRkfklSQ4yDI2TSC3e+IdoH0hjBc
VGdgY5JSVrjJg7dvcAcNg+1hYjxrCO4U0fIR280JAmRkH33/GaeYCghnIKNOm6b2kMSmCTilMjRE
JQQ5No96KSb/uEtg8oQWN7IoVL7mKzq/iE7hTHsUcpPkFWMEUjIC8wXg2jGSAKmmFS1n5Mp8RWcT
8Quk2qyTBcO5F4paXdtdCIxiwy5RuSaOdO5hfFkTRj9ZAf1244B7SJU7hTrgwqAgWM6yAuPQUAsu
rNhFpBcpzct4HJUUFGmSsXZKe07tBes3TcJt5Cg4KbCBaVy7YNQaoUkIlGGSuk2Q8HutEUyV4B1C
lmqcAxldyoCyvZDgVLJAzqCEU7khRRYsv2T5qAm6n61CjG/5DILXqoI8TRg5Qv4wjBSbjIRaBs3I
OPGIcPmUeJRvvyiTnIRRQcnZvuQgXVA1yQa7U1BniFQIGKqmLqTgGzRyCMpAA9RVUlOJJ5Z2q4/Q
M8pcfVNlDY2Q1mpz3BqakkA5RU+KtpQrOs9oQz5Taw2KipMw88qdFxx6RkUCc5bI1CWnIjKGuMep
dvkECXSMGT4OZd/xgTEkc1ySNIL3bB3H+ISAwXPWT1EcBXJGZMf5GIstl8m2rl0CiooYC4mjYq2i
5LwjrXuIOoRawDBGVN98BUYBhkXFHuV0uVhZiE8tir7SmsY8qQx5uGbJH7LKtSxALiiRE3p9XLHF
HsGY9AKjNNW7QKjAi27K/HjYXBMpoTSYcur0RnRuEv7Nxiqrb9cLlJghR0OXXZEJ1rIw19lrnMVN
FZ9ezOm9UJ6FvEjgW+XUDZ1eDM4CIxETuIoIihCNiUeiOgVVpk6bUDLMyQfQTH1UI9YEzKYssppw
cb6i0wXCvNPaBdImfGGGtAHVmWN2AQ2RkLvHixI6eXRSII0iqlAZdgHBcI6Mu+JhEC7I+gmW8RAX
ZRjdLghpULsLUIroGmiWPKkU6ta6UOxiZkibQDuar/i8gwIp1e4Crxo2DSGDS6QGGpECS53iOki/
nb2ik4WCwFa5Czl6EY4dHESr9kICZkNyCbOQpovGsA56TNaBoEa7C6RTTQPrxun+QxpqnZjcGMm5
W1GwijiiXWC8hquCK3ykEsoxAUPK2V9s4FovkE7Nixx+UrT+Mqe10HoKYiOoqRM8fcZGzmV3ydu6
OlR0/lKOq6CuvmcYQpk6vXD0WeVaFoijc8gpnAgXYcZ3IkoGfmu1I9qPEDqVdoT5CmxETZzNFphi
YapFR0TJq8podwGvkT5dAkh6FRZLuJYFik2UH2Ap8CmXZZe+1nf8ChX63NvCpLX99Y/SpdJ306p/
5ou/sLSFHAKsOluEye79onTCWGjLapK/v/D4TnOQtPrHJWia7+P+u1vg4a29ey2rWn74qu/Gdtzu
+JSLdPq4x5S2o++/+2HfXrW37ZqFj9+KZH56koMGnmev+QvA002AK/UJNe7Y/zPc+cAzc14PfNPe
Te20POLcmjMzsbXI5+2+fzuMfMJ5jW0JvmpsxpeP7fWwRrasWT0y7b7bh56hKB74TMXTgr/s9u2H
duzWyJb7r0Z2fWZnw9uzc2Zq3175225Jtdq7MCxq7K+99+kIWlpkGgLHd/4jO9aPFvkVO9736x3P
cpL4yw+O9up91VG/uG53ngBmlpShfeCLPcMDGSq4POF8Ii3fQQ3NVKg20CJ8o4o8jRp5+OCLhe3s
0sL+fKibLP9HDQzA4/bmaVn5vMmWSKCF/mV47KeDbbZVei32JSOUPe1BNe4U5uWyHZ/27d31ejtc
TVn/yNPUbnePU/fw4Mm0631U4/fbXf+u9Tvq6PE4wQm/7LEFTJfxJNuVWfWPPU09f+7vPd3kqpin
QB8exxBa6sNq6IHvXvg6xDUtaZF/7a7GNvCeYJ5IPVMP/b717ZajV+uBP5y9am/vp13vm3Xwpfh2
CvyfunHqPE3F6C2paZ0C/LL72G89Mwa4lEpOAf73MN4sSKJhgRZKvxp6GB92Z+ftOGAp/cNJZv5k
N3jJkNDg7FNYJhLUPj+fufZ33KZi1bA3ezwSP6phRpzkN9XQY8enSBec+VXa7gwt8G/d3d30tH/f
BmECnwCXjKQW/vfdcN2dXUwHts2WALTwfwyPnxFEN+PhNDc4FERXyNLC/8nud9PUeS6FS4PqsT/6
UaVLqWlx/3pod4tgiCC6yrYW9nU33mLZPGTbg6dG7olsAvFmfKMk1rTQb1rsDqMq/aPpMrhq8G56
OHt97OEtu0aN30/b4W7qPbXicm1q7KeB4Svvlh2e5cS20vw38rFM03Md/zD/tExDOfbf/OSa/MZ2
37Xji38BAAD//w==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emf"/><Relationship Id="rId18" Type="http://schemas.openxmlformats.org/officeDocument/2006/relationships/image" Target="../media/image7.svg"/><Relationship Id="rId3" Type="http://schemas.openxmlformats.org/officeDocument/2006/relationships/chart" Target="../charts/chart3.xml"/><Relationship Id="rId21" Type="http://schemas.openxmlformats.org/officeDocument/2006/relationships/image" Target="../media/image9.svg"/><Relationship Id="rId7" Type="http://schemas.microsoft.com/office/2014/relationships/chartEx" Target="../charts/chartEx1.xml"/><Relationship Id="rId12" Type="http://schemas.openxmlformats.org/officeDocument/2006/relationships/image" Target="../media/image2.emf"/><Relationship Id="rId17" Type="http://schemas.openxmlformats.org/officeDocument/2006/relationships/image" Target="../media/image6.png"/><Relationship Id="rId2" Type="http://schemas.openxmlformats.org/officeDocument/2006/relationships/chart" Target="../charts/chart2.xml"/><Relationship Id="rId16" Type="http://schemas.openxmlformats.org/officeDocument/2006/relationships/hyperlink" Target="#KPI!A1"/><Relationship Id="rId20" Type="http://schemas.openxmlformats.org/officeDocument/2006/relationships/image" Target="../media/image8.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emf"/><Relationship Id="rId24" Type="http://schemas.openxmlformats.org/officeDocument/2006/relationships/image" Target="../media/image11.svg"/><Relationship Id="rId5" Type="http://schemas.openxmlformats.org/officeDocument/2006/relationships/chart" Target="../charts/chart5.xml"/><Relationship Id="rId15" Type="http://schemas.openxmlformats.org/officeDocument/2006/relationships/image" Target="../media/image5.emf"/><Relationship Id="rId23" Type="http://schemas.openxmlformats.org/officeDocument/2006/relationships/image" Target="../media/image10.png"/><Relationship Id="rId10" Type="http://schemas.openxmlformats.org/officeDocument/2006/relationships/chart" Target="../charts/chart8.xml"/><Relationship Id="rId19" Type="http://schemas.openxmlformats.org/officeDocument/2006/relationships/hyperlink" Target="#DASHBOARD!A1"/><Relationship Id="rId4" Type="http://schemas.openxmlformats.org/officeDocument/2006/relationships/chart" Target="../charts/chart4.xml"/><Relationship Id="rId9" Type="http://schemas.microsoft.com/office/2014/relationships/chartEx" Target="../charts/chartEx2.xml"/><Relationship Id="rId14" Type="http://schemas.openxmlformats.org/officeDocument/2006/relationships/image" Target="../media/image4.emf"/><Relationship Id="rId22" Type="http://schemas.openxmlformats.org/officeDocument/2006/relationships/hyperlink" Target="mailto:vardhanpatel1623@gmail.com" TargetMode="Externa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9.svg"/><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8.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DASHBOARD!A1"/><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24</xdr:col>
      <xdr:colOff>533400</xdr:colOff>
      <xdr:row>38</xdr:row>
      <xdr:rowOff>38100</xdr:rowOff>
    </xdr:to>
    <xdr:grpSp>
      <xdr:nvGrpSpPr>
        <xdr:cNvPr id="148" name="Group 147">
          <a:extLst>
            <a:ext uri="{FF2B5EF4-FFF2-40B4-BE49-F238E27FC236}">
              <a16:creationId xmlns:a16="http://schemas.microsoft.com/office/drawing/2014/main" id="{DD8C4365-5CF8-4DB8-BE97-33CE8AE93FEB}"/>
            </a:ext>
          </a:extLst>
        </xdr:cNvPr>
        <xdr:cNvGrpSpPr/>
      </xdr:nvGrpSpPr>
      <xdr:grpSpPr>
        <a:xfrm>
          <a:off x="114300" y="114300"/>
          <a:ext cx="15049500" cy="7162800"/>
          <a:chOff x="1104900" y="171450"/>
          <a:chExt cx="13154025" cy="6991351"/>
        </a:xfrm>
      </xdr:grpSpPr>
      <xdr:grpSp>
        <xdr:nvGrpSpPr>
          <xdr:cNvPr id="14" name="Group 13">
            <a:extLst>
              <a:ext uri="{FF2B5EF4-FFF2-40B4-BE49-F238E27FC236}">
                <a16:creationId xmlns:a16="http://schemas.microsoft.com/office/drawing/2014/main" id="{F27590EF-41ED-4DD1-938C-C2C51CD88D87}"/>
              </a:ext>
            </a:extLst>
          </xdr:cNvPr>
          <xdr:cNvGrpSpPr/>
        </xdr:nvGrpSpPr>
        <xdr:grpSpPr>
          <a:xfrm>
            <a:off x="2095500" y="171450"/>
            <a:ext cx="12163425" cy="6991350"/>
            <a:chOff x="266700" y="190500"/>
            <a:chExt cx="10159511" cy="6110654"/>
          </a:xfrm>
        </xdr:grpSpPr>
        <xdr:grpSp>
          <xdr:nvGrpSpPr>
            <xdr:cNvPr id="67" name="Group 66">
              <a:extLst>
                <a:ext uri="{FF2B5EF4-FFF2-40B4-BE49-F238E27FC236}">
                  <a16:creationId xmlns:a16="http://schemas.microsoft.com/office/drawing/2014/main" id="{FF304493-C2D3-4FF7-85FA-3B2E3A375BFE}"/>
                </a:ext>
              </a:extLst>
            </xdr:cNvPr>
            <xdr:cNvGrpSpPr/>
          </xdr:nvGrpSpPr>
          <xdr:grpSpPr>
            <a:xfrm>
              <a:off x="266700" y="190500"/>
              <a:ext cx="10159511" cy="6110654"/>
              <a:chOff x="266700" y="190500"/>
              <a:chExt cx="10159511" cy="6110654"/>
            </a:xfrm>
          </xdr:grpSpPr>
          <xdr:sp macro="" textlink="">
            <xdr:nvSpPr>
              <xdr:cNvPr id="2" name="Rectangle: Rounded Corners 1">
                <a:extLst>
                  <a:ext uri="{FF2B5EF4-FFF2-40B4-BE49-F238E27FC236}">
                    <a16:creationId xmlns:a16="http://schemas.microsoft.com/office/drawing/2014/main" id="{A7957A6C-C881-4F33-AB59-3AC49E0FA898}"/>
                  </a:ext>
                </a:extLst>
              </xdr:cNvPr>
              <xdr:cNvSpPr/>
            </xdr:nvSpPr>
            <xdr:spPr>
              <a:xfrm>
                <a:off x="282612" y="190500"/>
                <a:ext cx="10143599" cy="46672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3200"/>
                  <a:t>ECOMMERCE SALES ANALYSIS DASHBOARD</a:t>
                </a:r>
              </a:p>
            </xdr:txBody>
          </xdr:sp>
          <xdr:sp macro="" textlink="">
            <xdr:nvSpPr>
              <xdr:cNvPr id="8" name="TextBox 7">
                <a:extLst>
                  <a:ext uri="{FF2B5EF4-FFF2-40B4-BE49-F238E27FC236}">
                    <a16:creationId xmlns:a16="http://schemas.microsoft.com/office/drawing/2014/main" id="{B8DC9CDA-764B-45BB-9297-EC5AED502497}"/>
                  </a:ext>
                </a:extLst>
              </xdr:cNvPr>
              <xdr:cNvSpPr txBox="1"/>
            </xdr:nvSpPr>
            <xdr:spPr>
              <a:xfrm>
                <a:off x="282612" y="790574"/>
                <a:ext cx="1960892" cy="333375"/>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SALES</a:t>
                </a:r>
              </a:p>
            </xdr:txBody>
          </xdr:sp>
          <xdr:sp macro="" textlink="">
            <xdr:nvSpPr>
              <xdr:cNvPr id="15" name="TextBox 14">
                <a:extLst>
                  <a:ext uri="{FF2B5EF4-FFF2-40B4-BE49-F238E27FC236}">
                    <a16:creationId xmlns:a16="http://schemas.microsoft.com/office/drawing/2014/main" id="{7E962001-C685-457C-B8E8-C919A132C2C1}"/>
                  </a:ext>
                </a:extLst>
              </xdr:cNvPr>
              <xdr:cNvSpPr txBox="1"/>
            </xdr:nvSpPr>
            <xdr:spPr>
              <a:xfrm>
                <a:off x="2348279" y="790575"/>
                <a:ext cx="1881554" cy="333375"/>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PROFIT</a:t>
                </a:r>
              </a:p>
            </xdr:txBody>
          </xdr:sp>
          <xdr:sp macro="" textlink="">
            <xdr:nvSpPr>
              <xdr:cNvPr id="16" name="TextBox 15">
                <a:extLst>
                  <a:ext uri="{FF2B5EF4-FFF2-40B4-BE49-F238E27FC236}">
                    <a16:creationId xmlns:a16="http://schemas.microsoft.com/office/drawing/2014/main" id="{53BB1B7C-2CD7-4640-B1BE-13C643E026D8}"/>
                  </a:ext>
                </a:extLst>
              </xdr:cNvPr>
              <xdr:cNvSpPr txBox="1"/>
            </xdr:nvSpPr>
            <xdr:spPr>
              <a:xfrm>
                <a:off x="4314093" y="790575"/>
                <a:ext cx="1919654" cy="333375"/>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QUANTITY</a:t>
                </a:r>
              </a:p>
            </xdr:txBody>
          </xdr:sp>
          <xdr:sp macro="" textlink="">
            <xdr:nvSpPr>
              <xdr:cNvPr id="17" name="TextBox 16">
                <a:extLst>
                  <a:ext uri="{FF2B5EF4-FFF2-40B4-BE49-F238E27FC236}">
                    <a16:creationId xmlns:a16="http://schemas.microsoft.com/office/drawing/2014/main" id="{C7503BFA-89CA-4AE8-ABE2-06449ADA42F3}"/>
                  </a:ext>
                </a:extLst>
              </xdr:cNvPr>
              <xdr:cNvSpPr txBox="1"/>
            </xdr:nvSpPr>
            <xdr:spPr>
              <a:xfrm>
                <a:off x="6328996" y="790575"/>
                <a:ext cx="1910129" cy="333375"/>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NO OF ORDERS</a:t>
                </a:r>
              </a:p>
            </xdr:txBody>
          </xdr:sp>
          <xdr:sp macro="" textlink="">
            <xdr:nvSpPr>
              <xdr:cNvPr id="18" name="TextBox 17">
                <a:extLst>
                  <a:ext uri="{FF2B5EF4-FFF2-40B4-BE49-F238E27FC236}">
                    <a16:creationId xmlns:a16="http://schemas.microsoft.com/office/drawing/2014/main" id="{ECB46828-B951-4BF2-A70A-4DBC2B416387}"/>
                  </a:ext>
                </a:extLst>
              </xdr:cNvPr>
              <xdr:cNvSpPr txBox="1"/>
            </xdr:nvSpPr>
            <xdr:spPr>
              <a:xfrm>
                <a:off x="8343900" y="790575"/>
                <a:ext cx="2074985" cy="333375"/>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PROFIT MARGIN</a:t>
                </a:r>
              </a:p>
            </xdr:txBody>
          </xdr:sp>
          <xdr:sp macro="" textlink="">
            <xdr:nvSpPr>
              <xdr:cNvPr id="19" name="Rectangle: Rounded Corners 18">
                <a:extLst>
                  <a:ext uri="{FF2B5EF4-FFF2-40B4-BE49-F238E27FC236}">
                    <a16:creationId xmlns:a16="http://schemas.microsoft.com/office/drawing/2014/main" id="{D43DADA6-61C7-4D75-B520-BDA2F7CBAADE}"/>
                  </a:ext>
                </a:extLst>
              </xdr:cNvPr>
              <xdr:cNvSpPr/>
            </xdr:nvSpPr>
            <xdr:spPr>
              <a:xfrm>
                <a:off x="274656" y="1200150"/>
                <a:ext cx="1978373" cy="1171575"/>
              </a:xfrm>
              <a:prstGeom prst="roundRect">
                <a:avLst>
                  <a:gd name="adj" fmla="val 935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KPI!D17">
            <xdr:nvSpPr>
              <xdr:cNvPr id="24" name="TextBox 23">
                <a:extLst>
                  <a:ext uri="{FF2B5EF4-FFF2-40B4-BE49-F238E27FC236}">
                    <a16:creationId xmlns:a16="http://schemas.microsoft.com/office/drawing/2014/main" id="{7F405C03-5B2F-4427-9E88-E36F791D02F0}"/>
                  </a:ext>
                </a:extLst>
              </xdr:cNvPr>
              <xdr:cNvSpPr txBox="1"/>
            </xdr:nvSpPr>
            <xdr:spPr>
              <a:xfrm>
                <a:off x="342901" y="1247775"/>
                <a:ext cx="1843454" cy="276225"/>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9DB112-4D6E-4D98-A435-FE072D2E6F8F}" type="TxLink">
                  <a:rPr lang="en-US" sz="1600" b="0" i="0" u="none" strike="noStrike">
                    <a:solidFill>
                      <a:srgbClr val="000000"/>
                    </a:solidFill>
                    <a:latin typeface="Calibri"/>
                    <a:cs typeface="Calibri"/>
                  </a:rPr>
                  <a:pPr algn="ctr"/>
                  <a:t> $429,653.1 </a:t>
                </a:fld>
                <a:endParaRPr lang="en-IN" sz="1600"/>
              </a:p>
            </xdr:txBody>
          </xdr:sp>
          <xdr:graphicFrame macro="">
            <xdr:nvGraphicFramePr>
              <xdr:cNvPr id="25" name="Chart 24">
                <a:extLst>
                  <a:ext uri="{FF2B5EF4-FFF2-40B4-BE49-F238E27FC236}">
                    <a16:creationId xmlns:a16="http://schemas.microsoft.com/office/drawing/2014/main" id="{EAB1ADE1-3B51-43BF-AE82-696DCB220B50}"/>
                  </a:ext>
                </a:extLst>
              </xdr:cNvPr>
              <xdr:cNvGraphicFramePr>
                <a:graphicFrameLocks/>
              </xdr:cNvGraphicFramePr>
            </xdr:nvGraphicFramePr>
            <xdr:xfrm>
              <a:off x="371476" y="1543051"/>
              <a:ext cx="1976804" cy="361950"/>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36" name="Group 35">
                <a:extLst>
                  <a:ext uri="{FF2B5EF4-FFF2-40B4-BE49-F238E27FC236}">
                    <a16:creationId xmlns:a16="http://schemas.microsoft.com/office/drawing/2014/main" id="{A0ED6E3A-619C-4C4B-B8DE-1FEB83591FDC}"/>
                  </a:ext>
                </a:extLst>
              </xdr:cNvPr>
              <xdr:cNvGrpSpPr/>
            </xdr:nvGrpSpPr>
            <xdr:grpSpPr>
              <a:xfrm>
                <a:off x="2357803" y="1209675"/>
                <a:ext cx="1881555" cy="1181100"/>
                <a:chOff x="2447924" y="1190625"/>
                <a:chExt cx="1885951" cy="1181100"/>
              </a:xfrm>
            </xdr:grpSpPr>
            <xdr:sp macro="" textlink="">
              <xdr:nvSpPr>
                <xdr:cNvPr id="20" name="Rectangle: Rounded Corners 19">
                  <a:extLst>
                    <a:ext uri="{FF2B5EF4-FFF2-40B4-BE49-F238E27FC236}">
                      <a16:creationId xmlns:a16="http://schemas.microsoft.com/office/drawing/2014/main" id="{2B178655-751A-4794-9053-5AAB99E5130D}"/>
                    </a:ext>
                  </a:extLst>
                </xdr:cNvPr>
                <xdr:cNvSpPr/>
              </xdr:nvSpPr>
              <xdr:spPr>
                <a:xfrm>
                  <a:off x="2447924" y="1190625"/>
                  <a:ext cx="1866901" cy="1181100"/>
                </a:xfrm>
                <a:prstGeom prst="roundRect">
                  <a:avLst>
                    <a:gd name="adj" fmla="val 873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KPI!$G$17">
              <xdr:nvSpPr>
                <xdr:cNvPr id="26" name="TextBox 25">
                  <a:extLst>
                    <a:ext uri="{FF2B5EF4-FFF2-40B4-BE49-F238E27FC236}">
                      <a16:creationId xmlns:a16="http://schemas.microsoft.com/office/drawing/2014/main" id="{6008857D-D88E-46E4-8962-37234FDC4DD2}"/>
                    </a:ext>
                  </a:extLst>
                </xdr:cNvPr>
                <xdr:cNvSpPr txBox="1"/>
              </xdr:nvSpPr>
              <xdr:spPr>
                <a:xfrm>
                  <a:off x="2514600" y="1247775"/>
                  <a:ext cx="1752600" cy="26670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57B4BD-54CE-418A-8513-8C049C691A58}" type="TxLink">
                    <a:rPr lang="en-US" sz="1600" b="0" i="0" u="none" strike="noStrike">
                      <a:solidFill>
                        <a:srgbClr val="000000"/>
                      </a:solidFill>
                      <a:latin typeface="Calibri"/>
                      <a:cs typeface="Calibri"/>
                    </a:rPr>
                    <a:pPr algn="ctr"/>
                    <a:t> $60,298.68 </a:t>
                  </a:fld>
                  <a:endParaRPr lang="en-IN" sz="1600"/>
                </a:p>
              </xdr:txBody>
            </xdr:sp>
            <xdr:graphicFrame macro="">
              <xdr:nvGraphicFramePr>
                <xdr:cNvPr id="27" name="Chart 26">
                  <a:extLst>
                    <a:ext uri="{FF2B5EF4-FFF2-40B4-BE49-F238E27FC236}">
                      <a16:creationId xmlns:a16="http://schemas.microsoft.com/office/drawing/2014/main" id="{6C13E317-60F2-4332-B0EB-25F2112E09E9}"/>
                    </a:ext>
                  </a:extLst>
                </xdr:cNvPr>
                <xdr:cNvGraphicFramePr>
                  <a:graphicFrameLocks/>
                </xdr:cNvGraphicFramePr>
              </xdr:nvGraphicFramePr>
              <xdr:xfrm>
                <a:off x="2562224" y="1543050"/>
                <a:ext cx="1771651" cy="3524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7" name="Group 36">
                <a:extLst>
                  <a:ext uri="{FF2B5EF4-FFF2-40B4-BE49-F238E27FC236}">
                    <a16:creationId xmlns:a16="http://schemas.microsoft.com/office/drawing/2014/main" id="{FA39FBA1-DCD5-4DC0-B40D-DCDEC8FC139A}"/>
                  </a:ext>
                </a:extLst>
              </xdr:cNvPr>
              <xdr:cNvGrpSpPr/>
            </xdr:nvGrpSpPr>
            <xdr:grpSpPr>
              <a:xfrm>
                <a:off x="4275992" y="1209675"/>
                <a:ext cx="1948228" cy="1181100"/>
                <a:chOff x="4362450" y="1190625"/>
                <a:chExt cx="1952624" cy="1181100"/>
              </a:xfrm>
            </xdr:grpSpPr>
            <xdr:sp macro="" textlink="">
              <xdr:nvSpPr>
                <xdr:cNvPr id="21" name="Rectangle: Rounded Corners 20">
                  <a:extLst>
                    <a:ext uri="{FF2B5EF4-FFF2-40B4-BE49-F238E27FC236}">
                      <a16:creationId xmlns:a16="http://schemas.microsoft.com/office/drawing/2014/main" id="{47155E1A-133F-4EF6-A537-3725DF1935D7}"/>
                    </a:ext>
                  </a:extLst>
                </xdr:cNvPr>
                <xdr:cNvSpPr/>
              </xdr:nvSpPr>
              <xdr:spPr>
                <a:xfrm>
                  <a:off x="4400549" y="1190625"/>
                  <a:ext cx="1914525" cy="1181100"/>
                </a:xfrm>
                <a:prstGeom prst="roundRect">
                  <a:avLst>
                    <a:gd name="adj" fmla="val 8205"/>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KPI!$J$17">
              <xdr:nvSpPr>
                <xdr:cNvPr id="28" name="TextBox 27">
                  <a:extLst>
                    <a:ext uri="{FF2B5EF4-FFF2-40B4-BE49-F238E27FC236}">
                      <a16:creationId xmlns:a16="http://schemas.microsoft.com/office/drawing/2014/main" id="{E1BC9966-A661-46E3-AFF6-17EF5BFA104F}"/>
                    </a:ext>
                  </a:extLst>
                </xdr:cNvPr>
                <xdr:cNvSpPr txBox="1"/>
              </xdr:nvSpPr>
              <xdr:spPr>
                <a:xfrm>
                  <a:off x="4486275" y="1247775"/>
                  <a:ext cx="1743075" cy="26670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1E1803-6A91-4224-A3C4-BAF495033C66}" type="TxLink">
                    <a:rPr lang="en-US" sz="1600" b="0" i="0" u="none" strike="noStrike">
                      <a:solidFill>
                        <a:srgbClr val="000000"/>
                      </a:solidFill>
                      <a:latin typeface="Calibri"/>
                      <a:cs typeface="Calibri"/>
                    </a:rPr>
                    <a:pPr algn="ctr"/>
                    <a:t># 6744</a:t>
                  </a:fld>
                  <a:endParaRPr lang="en-IN" sz="1600"/>
                </a:p>
              </xdr:txBody>
            </xdr:sp>
            <xdr:graphicFrame macro="">
              <xdr:nvGraphicFramePr>
                <xdr:cNvPr id="29" name="Chart 28">
                  <a:extLst>
                    <a:ext uri="{FF2B5EF4-FFF2-40B4-BE49-F238E27FC236}">
                      <a16:creationId xmlns:a16="http://schemas.microsoft.com/office/drawing/2014/main" id="{E366CDD9-CB05-48BA-BE0F-D98ECE35FD69}"/>
                    </a:ext>
                  </a:extLst>
                </xdr:cNvPr>
                <xdr:cNvGraphicFramePr>
                  <a:graphicFrameLocks/>
                </xdr:cNvGraphicFramePr>
              </xdr:nvGraphicFramePr>
              <xdr:xfrm>
                <a:off x="4362450" y="1533525"/>
                <a:ext cx="1819275" cy="32385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38" name="Group 37">
                <a:extLst>
                  <a:ext uri="{FF2B5EF4-FFF2-40B4-BE49-F238E27FC236}">
                    <a16:creationId xmlns:a16="http://schemas.microsoft.com/office/drawing/2014/main" id="{919E0CF4-A470-49AD-BC01-1934C7D64B0E}"/>
                  </a:ext>
                </a:extLst>
              </xdr:cNvPr>
              <xdr:cNvGrpSpPr/>
            </xdr:nvGrpSpPr>
            <xdr:grpSpPr>
              <a:xfrm>
                <a:off x="6319472" y="1209675"/>
                <a:ext cx="1919653" cy="1190625"/>
                <a:chOff x="6391276" y="1190625"/>
                <a:chExt cx="1905000" cy="1190625"/>
              </a:xfrm>
            </xdr:grpSpPr>
            <xdr:sp macro="" textlink="">
              <xdr:nvSpPr>
                <xdr:cNvPr id="22" name="Rectangle: Rounded Corners 21">
                  <a:extLst>
                    <a:ext uri="{FF2B5EF4-FFF2-40B4-BE49-F238E27FC236}">
                      <a16:creationId xmlns:a16="http://schemas.microsoft.com/office/drawing/2014/main" id="{21E9A6A7-15A5-4925-8173-BCD6FDF934AA}"/>
                    </a:ext>
                  </a:extLst>
                </xdr:cNvPr>
                <xdr:cNvSpPr/>
              </xdr:nvSpPr>
              <xdr:spPr>
                <a:xfrm>
                  <a:off x="6391276" y="1190625"/>
                  <a:ext cx="1905000" cy="1190625"/>
                </a:xfrm>
                <a:prstGeom prst="roundRect">
                  <a:avLst>
                    <a:gd name="adj" fmla="val 8264"/>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KPI!$M$17">
              <xdr:nvSpPr>
                <xdr:cNvPr id="30" name="TextBox 29">
                  <a:extLst>
                    <a:ext uri="{FF2B5EF4-FFF2-40B4-BE49-F238E27FC236}">
                      <a16:creationId xmlns:a16="http://schemas.microsoft.com/office/drawing/2014/main" id="{35379CE5-67A0-4A71-B1A8-F71A1EA88F73}"/>
                    </a:ext>
                  </a:extLst>
                </xdr:cNvPr>
                <xdr:cNvSpPr txBox="1"/>
              </xdr:nvSpPr>
              <xdr:spPr>
                <a:xfrm>
                  <a:off x="6467475" y="1247775"/>
                  <a:ext cx="1752600" cy="24765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329C1-1550-491B-A6E6-8929A55F312B}" type="TxLink">
                    <a:rPr lang="en-US" sz="1600" b="0" i="0" u="none" strike="noStrike">
                      <a:solidFill>
                        <a:srgbClr val="000000"/>
                      </a:solidFill>
                      <a:latin typeface="Calibri"/>
                      <a:cs typeface="Calibri"/>
                    </a:rPr>
                    <a:pPr algn="ctr"/>
                    <a:t># 1783</a:t>
                  </a:fld>
                  <a:endParaRPr lang="en-IN" sz="1600"/>
                </a:p>
              </xdr:txBody>
            </xdr:sp>
            <xdr:graphicFrame macro="">
              <xdr:nvGraphicFramePr>
                <xdr:cNvPr id="31" name="Chart 30">
                  <a:extLst>
                    <a:ext uri="{FF2B5EF4-FFF2-40B4-BE49-F238E27FC236}">
                      <a16:creationId xmlns:a16="http://schemas.microsoft.com/office/drawing/2014/main" id="{EBE0E46C-9E58-4BB0-83A7-E6DEE9AF01D7}"/>
                    </a:ext>
                  </a:extLst>
                </xdr:cNvPr>
                <xdr:cNvGraphicFramePr>
                  <a:graphicFrameLocks/>
                </xdr:cNvGraphicFramePr>
              </xdr:nvGraphicFramePr>
              <xdr:xfrm>
                <a:off x="6429375" y="1514475"/>
                <a:ext cx="1866900" cy="361950"/>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39" name="Group 38">
                <a:extLst>
                  <a:ext uri="{FF2B5EF4-FFF2-40B4-BE49-F238E27FC236}">
                    <a16:creationId xmlns:a16="http://schemas.microsoft.com/office/drawing/2014/main" id="{37C8C1B9-A6EB-4FB5-9585-FD4599DE5581}"/>
                  </a:ext>
                </a:extLst>
              </xdr:cNvPr>
              <xdr:cNvGrpSpPr/>
            </xdr:nvGrpSpPr>
            <xdr:grpSpPr>
              <a:xfrm>
                <a:off x="8343900" y="1229458"/>
                <a:ext cx="2074985" cy="1209675"/>
                <a:chOff x="8382001" y="1210408"/>
                <a:chExt cx="2019300" cy="1209675"/>
              </a:xfrm>
            </xdr:grpSpPr>
            <xdr:sp macro="" textlink="">
              <xdr:nvSpPr>
                <xdr:cNvPr id="23" name="Rectangle: Rounded Corners 22">
                  <a:extLst>
                    <a:ext uri="{FF2B5EF4-FFF2-40B4-BE49-F238E27FC236}">
                      <a16:creationId xmlns:a16="http://schemas.microsoft.com/office/drawing/2014/main" id="{79082F1A-EC38-4A01-B283-95E37265BB41}"/>
                    </a:ext>
                  </a:extLst>
                </xdr:cNvPr>
                <xdr:cNvSpPr/>
              </xdr:nvSpPr>
              <xdr:spPr>
                <a:xfrm>
                  <a:off x="8382001" y="1210408"/>
                  <a:ext cx="2019300" cy="1209675"/>
                </a:xfrm>
                <a:prstGeom prst="roundRect">
                  <a:avLst>
                    <a:gd name="adj" fmla="val 757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KPI!$P$17">
              <xdr:nvSpPr>
                <xdr:cNvPr id="32" name="TextBox 31">
                  <a:extLst>
                    <a:ext uri="{FF2B5EF4-FFF2-40B4-BE49-F238E27FC236}">
                      <a16:creationId xmlns:a16="http://schemas.microsoft.com/office/drawing/2014/main" id="{9CD07DC6-E2D8-4F17-A394-334F93F188ED}"/>
                    </a:ext>
                  </a:extLst>
                </xdr:cNvPr>
                <xdr:cNvSpPr txBox="1"/>
              </xdr:nvSpPr>
              <xdr:spPr>
                <a:xfrm>
                  <a:off x="8448675" y="1247775"/>
                  <a:ext cx="1895475" cy="200024"/>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4DE2AD-E7DC-429D-AA23-97D50BF17D19}" type="TxLink">
                    <a:rPr lang="en-US" sz="1600" b="0" i="0" u="none" strike="noStrike">
                      <a:solidFill>
                        <a:srgbClr val="000000"/>
                      </a:solidFill>
                      <a:latin typeface="Calibri"/>
                      <a:cs typeface="Calibri"/>
                    </a:rPr>
                    <a:pPr algn="ctr"/>
                    <a:t>14.03%</a:t>
                  </a:fld>
                  <a:endParaRPr lang="en-IN" sz="1600"/>
                </a:p>
              </xdr:txBody>
            </xdr:sp>
            <xdr:graphicFrame macro="">
              <xdr:nvGraphicFramePr>
                <xdr:cNvPr id="33" name="Chart 32">
                  <a:extLst>
                    <a:ext uri="{FF2B5EF4-FFF2-40B4-BE49-F238E27FC236}">
                      <a16:creationId xmlns:a16="http://schemas.microsoft.com/office/drawing/2014/main" id="{74567476-D554-4AB7-8BEF-FDC2BCA1FF60}"/>
                    </a:ext>
                  </a:extLst>
                </xdr:cNvPr>
                <xdr:cNvGraphicFramePr>
                  <a:graphicFrameLocks/>
                </xdr:cNvGraphicFramePr>
              </xdr:nvGraphicFramePr>
              <xdr:xfrm>
                <a:off x="8486775" y="1524002"/>
                <a:ext cx="1876425" cy="39052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50" name="Group 49">
                <a:extLst>
                  <a:ext uri="{FF2B5EF4-FFF2-40B4-BE49-F238E27FC236}">
                    <a16:creationId xmlns:a16="http://schemas.microsoft.com/office/drawing/2014/main" id="{0B07D20A-ECCF-48E8-96D9-AA9A4CC07B35}"/>
                  </a:ext>
                </a:extLst>
              </xdr:cNvPr>
              <xdr:cNvGrpSpPr/>
            </xdr:nvGrpSpPr>
            <xdr:grpSpPr>
              <a:xfrm>
                <a:off x="266700" y="2457451"/>
                <a:ext cx="3953608" cy="1866900"/>
                <a:chOff x="266700" y="2457451"/>
                <a:chExt cx="3953608" cy="1866900"/>
              </a:xfrm>
            </xdr:grpSpPr>
            <xdr:sp macro="" textlink="">
              <xdr:nvSpPr>
                <xdr:cNvPr id="40" name="Rectangle: Rounded Corners 39">
                  <a:extLst>
                    <a:ext uri="{FF2B5EF4-FFF2-40B4-BE49-F238E27FC236}">
                      <a16:creationId xmlns:a16="http://schemas.microsoft.com/office/drawing/2014/main" id="{4BB1C31C-2F7F-4E2F-8617-7992F8BE1BA3}"/>
                    </a:ext>
                  </a:extLst>
                </xdr:cNvPr>
                <xdr:cNvSpPr/>
              </xdr:nvSpPr>
              <xdr:spPr>
                <a:xfrm>
                  <a:off x="276225" y="2457451"/>
                  <a:ext cx="3944083" cy="1866900"/>
                </a:xfrm>
                <a:prstGeom prst="roundRect">
                  <a:avLst>
                    <a:gd name="adj" fmla="val 3257"/>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
              <xdr:nvSpPr>
                <xdr:cNvPr id="43" name="TextBox 42">
                  <a:extLst>
                    <a:ext uri="{FF2B5EF4-FFF2-40B4-BE49-F238E27FC236}">
                      <a16:creationId xmlns:a16="http://schemas.microsoft.com/office/drawing/2014/main" id="{D1C0580A-FBE3-4977-BD1C-4372C8AEC5CD}"/>
                    </a:ext>
                  </a:extLst>
                </xdr:cNvPr>
                <xdr:cNvSpPr txBox="1"/>
              </xdr:nvSpPr>
              <xdr:spPr>
                <a:xfrm>
                  <a:off x="352425" y="2505075"/>
                  <a:ext cx="2053004" cy="15240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t>SALES AND PROFIT ANALYSIS</a:t>
                  </a:r>
                </a:p>
              </xdr:txBody>
            </xdr:sp>
            <xdr:graphicFrame macro="">
              <xdr:nvGraphicFramePr>
                <xdr:cNvPr id="44" name="Chart 43">
                  <a:extLst>
                    <a:ext uri="{FF2B5EF4-FFF2-40B4-BE49-F238E27FC236}">
                      <a16:creationId xmlns:a16="http://schemas.microsoft.com/office/drawing/2014/main" id="{1BBE7093-E11C-4AAA-BAB3-BF00C819E6ED}"/>
                    </a:ext>
                  </a:extLst>
                </xdr:cNvPr>
                <xdr:cNvGraphicFramePr>
                  <a:graphicFrameLocks/>
                </xdr:cNvGraphicFramePr>
              </xdr:nvGraphicFramePr>
              <xdr:xfrm>
                <a:off x="266700" y="2647950"/>
                <a:ext cx="3877408" cy="1609725"/>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51" name="Group 50">
                <a:extLst>
                  <a:ext uri="{FF2B5EF4-FFF2-40B4-BE49-F238E27FC236}">
                    <a16:creationId xmlns:a16="http://schemas.microsoft.com/office/drawing/2014/main" id="{7AD8C098-54DC-4663-8B2A-9C1A911DA2D0}"/>
                  </a:ext>
                </a:extLst>
              </xdr:cNvPr>
              <xdr:cNvGrpSpPr/>
            </xdr:nvGrpSpPr>
            <xdr:grpSpPr>
              <a:xfrm>
                <a:off x="4308231" y="2454519"/>
                <a:ext cx="3551359" cy="1869832"/>
                <a:chOff x="4323617" y="2466975"/>
                <a:chExt cx="3535973" cy="1857376"/>
              </a:xfrm>
            </xdr:grpSpPr>
            <xdr:sp macro="" textlink="">
              <xdr:nvSpPr>
                <xdr:cNvPr id="41" name="Rectangle: Rounded Corners 40">
                  <a:extLst>
                    <a:ext uri="{FF2B5EF4-FFF2-40B4-BE49-F238E27FC236}">
                      <a16:creationId xmlns:a16="http://schemas.microsoft.com/office/drawing/2014/main" id="{78C16338-435B-4A58-BD60-A431DAC9CA29}"/>
                    </a:ext>
                  </a:extLst>
                </xdr:cNvPr>
                <xdr:cNvSpPr/>
              </xdr:nvSpPr>
              <xdr:spPr>
                <a:xfrm>
                  <a:off x="4323617" y="2466975"/>
                  <a:ext cx="3535973" cy="1857376"/>
                </a:xfrm>
                <a:prstGeom prst="roundRect">
                  <a:avLst>
                    <a:gd name="adj" fmla="val 4221"/>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
              <xdr:nvSpPr>
                <xdr:cNvPr id="45" name="TextBox 44">
                  <a:extLst>
                    <a:ext uri="{FF2B5EF4-FFF2-40B4-BE49-F238E27FC236}">
                      <a16:creationId xmlns:a16="http://schemas.microsoft.com/office/drawing/2014/main" id="{66022023-60C9-4ED6-B6D1-15203771686C}"/>
                    </a:ext>
                  </a:extLst>
                </xdr:cNvPr>
                <xdr:cNvSpPr txBox="1"/>
              </xdr:nvSpPr>
              <xdr:spPr>
                <a:xfrm>
                  <a:off x="4399818" y="2514600"/>
                  <a:ext cx="1568694" cy="180975"/>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t>CATEGORY WISE PROFIT</a:t>
                  </a:r>
                </a:p>
              </xdr:txBody>
            </xdr:sp>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1A7274D9-479C-4FF8-A86D-EAD7913B1A02}"/>
                        </a:ext>
                      </a:extLst>
                    </xdr:cNvPr>
                    <xdr:cNvGraphicFramePr/>
                  </xdr:nvGraphicFramePr>
                  <xdr:xfrm>
                    <a:off x="4418867" y="2590800"/>
                    <a:ext cx="3402623" cy="173355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418867" y="2590800"/>
                      <a:ext cx="3402623" cy="1733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52" name="Group 51">
                <a:extLst>
                  <a:ext uri="{FF2B5EF4-FFF2-40B4-BE49-F238E27FC236}">
                    <a16:creationId xmlns:a16="http://schemas.microsoft.com/office/drawing/2014/main" id="{882A66E4-DB91-4AFA-B94D-FACEFE71D6BA}"/>
                  </a:ext>
                </a:extLst>
              </xdr:cNvPr>
              <xdr:cNvGrpSpPr/>
            </xdr:nvGrpSpPr>
            <xdr:grpSpPr>
              <a:xfrm>
                <a:off x="7943850" y="2476500"/>
                <a:ext cx="2475035" cy="1847850"/>
                <a:chOff x="7943850" y="2476500"/>
                <a:chExt cx="2423013" cy="1847850"/>
              </a:xfrm>
            </xdr:grpSpPr>
            <xdr:sp macro="" textlink="">
              <xdr:nvSpPr>
                <xdr:cNvPr id="42" name="Rectangle: Rounded Corners 41">
                  <a:extLst>
                    <a:ext uri="{FF2B5EF4-FFF2-40B4-BE49-F238E27FC236}">
                      <a16:creationId xmlns:a16="http://schemas.microsoft.com/office/drawing/2014/main" id="{2D15C504-8F84-494D-992C-B92BBC133606}"/>
                    </a:ext>
                  </a:extLst>
                </xdr:cNvPr>
                <xdr:cNvSpPr/>
              </xdr:nvSpPr>
              <xdr:spPr>
                <a:xfrm>
                  <a:off x="7943850" y="2476500"/>
                  <a:ext cx="2423013" cy="1847850"/>
                </a:xfrm>
                <a:prstGeom prst="roundRect">
                  <a:avLst>
                    <a:gd name="adj" fmla="val 472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
              <xdr:nvSpPr>
                <xdr:cNvPr id="48" name="TextBox 47">
                  <a:extLst>
                    <a:ext uri="{FF2B5EF4-FFF2-40B4-BE49-F238E27FC236}">
                      <a16:creationId xmlns:a16="http://schemas.microsoft.com/office/drawing/2014/main" id="{A48D006E-F2A9-4DB8-89EC-9C0FD0F91E37}"/>
                    </a:ext>
                  </a:extLst>
                </xdr:cNvPr>
                <xdr:cNvSpPr txBox="1"/>
              </xdr:nvSpPr>
              <xdr:spPr>
                <a:xfrm>
                  <a:off x="8039100" y="2514600"/>
                  <a:ext cx="2224454" cy="24765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t>CATEGORY WISE SALES SHARE %</a:t>
                  </a:r>
                </a:p>
              </xdr:txBody>
            </xdr:sp>
            <xdr:graphicFrame macro="">
              <xdr:nvGraphicFramePr>
                <xdr:cNvPr id="49" name="Chart 48">
                  <a:extLst>
                    <a:ext uri="{FF2B5EF4-FFF2-40B4-BE49-F238E27FC236}">
                      <a16:creationId xmlns:a16="http://schemas.microsoft.com/office/drawing/2014/main" id="{CBF764AF-454D-4024-A3CE-EE581F646406}"/>
                    </a:ext>
                  </a:extLst>
                </xdr:cNvPr>
                <xdr:cNvGraphicFramePr>
                  <a:graphicFrameLocks/>
                </xdr:cNvGraphicFramePr>
              </xdr:nvGraphicFramePr>
              <xdr:xfrm>
                <a:off x="8001000" y="2809875"/>
                <a:ext cx="2329229" cy="1419225"/>
              </xdr:xfrm>
              <a:graphic>
                <a:graphicData uri="http://schemas.openxmlformats.org/drawingml/2006/chart">
                  <c:chart xmlns:c="http://schemas.openxmlformats.org/drawingml/2006/chart" xmlns:r="http://schemas.openxmlformats.org/officeDocument/2006/relationships" r:id="rId8"/>
                </a:graphicData>
              </a:graphic>
            </xdr:graphicFrame>
          </xdr:grpSp>
          <xdr:sp macro="" textlink="">
            <xdr:nvSpPr>
              <xdr:cNvPr id="53" name="Rectangle: Rounded Corners 52">
                <a:extLst>
                  <a:ext uri="{FF2B5EF4-FFF2-40B4-BE49-F238E27FC236}">
                    <a16:creationId xmlns:a16="http://schemas.microsoft.com/office/drawing/2014/main" id="{82D02DD8-BE46-4B68-A7A1-625422C9C84D}"/>
                  </a:ext>
                </a:extLst>
              </xdr:cNvPr>
              <xdr:cNvSpPr/>
            </xdr:nvSpPr>
            <xdr:spPr>
              <a:xfrm>
                <a:off x="278423" y="4403481"/>
                <a:ext cx="3941885" cy="1897673"/>
              </a:xfrm>
              <a:prstGeom prst="roundRect">
                <a:avLst>
                  <a:gd name="adj" fmla="val 2767"/>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grpSp>
            <xdr:nvGrpSpPr>
              <xdr:cNvPr id="66" name="Group 65">
                <a:extLst>
                  <a:ext uri="{FF2B5EF4-FFF2-40B4-BE49-F238E27FC236}">
                    <a16:creationId xmlns:a16="http://schemas.microsoft.com/office/drawing/2014/main" id="{5BFC3591-45CF-4335-B936-7B420F38920B}"/>
                  </a:ext>
                </a:extLst>
              </xdr:cNvPr>
              <xdr:cNvGrpSpPr/>
            </xdr:nvGrpSpPr>
            <xdr:grpSpPr>
              <a:xfrm>
                <a:off x="337040" y="4462096"/>
                <a:ext cx="3824652" cy="1787769"/>
                <a:chOff x="337040" y="4462096"/>
                <a:chExt cx="3824652" cy="1787769"/>
              </a:xfrm>
            </xdr:grpSpPr>
            <xdr:sp macro="" textlink="">
              <xdr:nvSpPr>
                <xdr:cNvPr id="56" name="TextBox 55">
                  <a:extLst>
                    <a:ext uri="{FF2B5EF4-FFF2-40B4-BE49-F238E27FC236}">
                      <a16:creationId xmlns:a16="http://schemas.microsoft.com/office/drawing/2014/main" id="{07227B10-9BE4-48E6-8EB7-84DD25B3C738}"/>
                    </a:ext>
                  </a:extLst>
                </xdr:cNvPr>
                <xdr:cNvSpPr txBox="1"/>
              </xdr:nvSpPr>
              <xdr:spPr>
                <a:xfrm>
                  <a:off x="359019" y="4462096"/>
                  <a:ext cx="1414096" cy="19050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t>SALES BY STATE</a:t>
                  </a:r>
                </a:p>
              </xdr:txBody>
            </xdr:sp>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C37113EE-1754-43E0-A365-17CB0BF54D89}"/>
                        </a:ext>
                      </a:extLst>
                    </xdr:cNvPr>
                    <xdr:cNvGraphicFramePr/>
                  </xdr:nvGraphicFramePr>
                  <xdr:xfrm>
                    <a:off x="337040" y="4674578"/>
                    <a:ext cx="3824652" cy="1575287"/>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37040" y="4674578"/>
                      <a:ext cx="3824652" cy="15752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4" name="Group 63">
                <a:extLst>
                  <a:ext uri="{FF2B5EF4-FFF2-40B4-BE49-F238E27FC236}">
                    <a16:creationId xmlns:a16="http://schemas.microsoft.com/office/drawing/2014/main" id="{80A4E5C7-77AF-47E3-BFC5-6526749AE4AB}"/>
                  </a:ext>
                </a:extLst>
              </xdr:cNvPr>
              <xdr:cNvGrpSpPr/>
            </xdr:nvGrpSpPr>
            <xdr:grpSpPr>
              <a:xfrm>
                <a:off x="4322887" y="4403481"/>
                <a:ext cx="2791554" cy="1897673"/>
                <a:chOff x="4322887" y="4403481"/>
                <a:chExt cx="2791554" cy="1897673"/>
              </a:xfrm>
            </xdr:grpSpPr>
            <xdr:sp macro="" textlink="">
              <xdr:nvSpPr>
                <xdr:cNvPr id="54" name="Rectangle: Rounded Corners 53">
                  <a:extLst>
                    <a:ext uri="{FF2B5EF4-FFF2-40B4-BE49-F238E27FC236}">
                      <a16:creationId xmlns:a16="http://schemas.microsoft.com/office/drawing/2014/main" id="{82DA47B1-F010-4067-A394-419D5C272A80}"/>
                    </a:ext>
                  </a:extLst>
                </xdr:cNvPr>
                <xdr:cNvSpPr/>
              </xdr:nvSpPr>
              <xdr:spPr>
                <a:xfrm>
                  <a:off x="4322887" y="4403481"/>
                  <a:ext cx="2483826" cy="1897673"/>
                </a:xfrm>
                <a:prstGeom prst="roundRect">
                  <a:avLst>
                    <a:gd name="adj" fmla="val 3153"/>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
              <xdr:nvSpPr>
                <xdr:cNvPr id="58" name="TextBox 57">
                  <a:extLst>
                    <a:ext uri="{FF2B5EF4-FFF2-40B4-BE49-F238E27FC236}">
                      <a16:creationId xmlns:a16="http://schemas.microsoft.com/office/drawing/2014/main" id="{447AAE73-7C09-47FE-818C-549A3BDCF283}"/>
                    </a:ext>
                  </a:extLst>
                </xdr:cNvPr>
                <xdr:cNvSpPr txBox="1"/>
              </xdr:nvSpPr>
              <xdr:spPr>
                <a:xfrm>
                  <a:off x="4388827" y="4447442"/>
                  <a:ext cx="2088173" cy="234462"/>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t>TOP 5 SUBCATEGORIES BY SALES</a:t>
                  </a:r>
                </a:p>
              </xdr:txBody>
            </xdr:sp>
            <xdr:graphicFrame macro="">
              <xdr:nvGraphicFramePr>
                <xdr:cNvPr id="59" name="Chart 58">
                  <a:extLst>
                    <a:ext uri="{FF2B5EF4-FFF2-40B4-BE49-F238E27FC236}">
                      <a16:creationId xmlns:a16="http://schemas.microsoft.com/office/drawing/2014/main" id="{D4942EEC-69BC-4E62-A15C-EDA0DAC36154}"/>
                    </a:ext>
                  </a:extLst>
                </xdr:cNvPr>
                <xdr:cNvGraphicFramePr>
                  <a:graphicFrameLocks/>
                </xdr:cNvGraphicFramePr>
              </xdr:nvGraphicFramePr>
              <xdr:xfrm>
                <a:off x="4352192" y="4733192"/>
                <a:ext cx="2762249" cy="1531327"/>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65" name="Group 64">
                <a:extLst>
                  <a:ext uri="{FF2B5EF4-FFF2-40B4-BE49-F238E27FC236}">
                    <a16:creationId xmlns:a16="http://schemas.microsoft.com/office/drawing/2014/main" id="{2F4FA66F-EFC8-4020-B480-9589B849AE21}"/>
                  </a:ext>
                </a:extLst>
              </xdr:cNvPr>
              <xdr:cNvGrpSpPr/>
            </xdr:nvGrpSpPr>
            <xdr:grpSpPr>
              <a:xfrm>
                <a:off x="6909287" y="4396154"/>
                <a:ext cx="3509597" cy="1897673"/>
                <a:chOff x="6909287" y="4396154"/>
                <a:chExt cx="3509597" cy="1897673"/>
              </a:xfrm>
            </xdr:grpSpPr>
            <xdr:sp macro="" textlink="">
              <xdr:nvSpPr>
                <xdr:cNvPr id="55" name="Rectangle: Rounded Corners 54">
                  <a:extLst>
                    <a:ext uri="{FF2B5EF4-FFF2-40B4-BE49-F238E27FC236}">
                      <a16:creationId xmlns:a16="http://schemas.microsoft.com/office/drawing/2014/main" id="{265A4D14-0AB3-4ABE-BE06-7A03A8816F85}"/>
                    </a:ext>
                  </a:extLst>
                </xdr:cNvPr>
                <xdr:cNvSpPr/>
              </xdr:nvSpPr>
              <xdr:spPr>
                <a:xfrm>
                  <a:off x="6909287" y="4396154"/>
                  <a:ext cx="3509597" cy="1897673"/>
                </a:xfrm>
                <a:prstGeom prst="roundRect">
                  <a:avLst>
                    <a:gd name="adj" fmla="val 3509"/>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
              <xdr:nvSpPr>
                <xdr:cNvPr id="60" name="TextBox 59">
                  <a:extLst>
                    <a:ext uri="{FF2B5EF4-FFF2-40B4-BE49-F238E27FC236}">
                      <a16:creationId xmlns:a16="http://schemas.microsoft.com/office/drawing/2014/main" id="{1FDE11B4-E7DC-476F-921C-02A725E4A166}"/>
                    </a:ext>
                  </a:extLst>
                </xdr:cNvPr>
                <xdr:cNvSpPr txBox="1"/>
              </xdr:nvSpPr>
              <xdr:spPr>
                <a:xfrm>
                  <a:off x="6989885" y="4454769"/>
                  <a:ext cx="1377462" cy="219808"/>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FILTERS</a:t>
                  </a:r>
                </a:p>
              </xdr:txBody>
            </xdr:sp>
            <mc:AlternateContent xmlns:mc="http://schemas.openxmlformats.org/markup-compatibility/2006">
              <mc:Choice xmlns:a14="http://schemas.microsoft.com/office/drawing/2010/main" Requires="a14">
                <xdr:graphicFrame macro="">
                  <xdr:nvGraphicFramePr>
                    <xdr:cNvPr id="61" name="Year 1">
                      <a:extLst>
                        <a:ext uri="{FF2B5EF4-FFF2-40B4-BE49-F238E27FC236}">
                          <a16:creationId xmlns:a16="http://schemas.microsoft.com/office/drawing/2014/main" id="{59CFDF43-DB0C-44AF-89A8-BAE65C6B2B1C}"/>
                        </a:ext>
                      </a:extLst>
                    </xdr:cNvPr>
                    <xdr:cNvGraphicFramePr/>
                  </xdr:nvGraphicFramePr>
                  <xdr:xfrm>
                    <a:off x="7004539" y="4769826"/>
                    <a:ext cx="1011115" cy="1443405"/>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476909" y="5482104"/>
                      <a:ext cx="1384991" cy="1691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2" name="Region 1">
                      <a:extLst>
                        <a:ext uri="{FF2B5EF4-FFF2-40B4-BE49-F238E27FC236}">
                          <a16:creationId xmlns:a16="http://schemas.microsoft.com/office/drawing/2014/main" id="{86957C6C-9EBB-4B19-BB2F-224786691FFF}"/>
                        </a:ext>
                      </a:extLst>
                    </xdr:cNvPr>
                    <xdr:cNvGraphicFramePr/>
                  </xdr:nvGraphicFramePr>
                  <xdr:xfrm>
                    <a:off x="8044962" y="4777152"/>
                    <a:ext cx="1228725" cy="1443406"/>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902045" y="5490691"/>
                      <a:ext cx="1683066" cy="1691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3" name="Segment 1">
                      <a:extLst>
                        <a:ext uri="{FF2B5EF4-FFF2-40B4-BE49-F238E27FC236}">
                          <a16:creationId xmlns:a16="http://schemas.microsoft.com/office/drawing/2014/main" id="{30AB8CF9-97D5-4A1B-868B-D9DFC1920D16}"/>
                        </a:ext>
                      </a:extLst>
                    </xdr:cNvPr>
                    <xdr:cNvGraphicFramePr/>
                  </xdr:nvGraphicFramePr>
                  <xdr:xfrm>
                    <a:off x="9319846" y="4769826"/>
                    <a:ext cx="1038811" cy="1192383"/>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648339" y="5482104"/>
                      <a:ext cx="1422928" cy="1397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sp macro="" textlink="">
          <xdr:nvSpPr>
            <xdr:cNvPr id="3" name="TextBox 2">
              <a:extLst>
                <a:ext uri="{FF2B5EF4-FFF2-40B4-BE49-F238E27FC236}">
                  <a16:creationId xmlns:a16="http://schemas.microsoft.com/office/drawing/2014/main" id="{1639F017-3201-4869-9613-F2351297FC4F}"/>
                </a:ext>
              </a:extLst>
            </xdr:cNvPr>
            <xdr:cNvSpPr txBox="1"/>
          </xdr:nvSpPr>
          <xdr:spPr>
            <a:xfrm>
              <a:off x="424962" y="1992923"/>
              <a:ext cx="1714500" cy="26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YOY</a:t>
              </a:r>
              <a:r>
                <a:rPr lang="en-IN" sz="1100" baseline="0"/>
                <a:t> GROWTH</a:t>
              </a:r>
              <a:endParaRPr lang="en-IN" sz="1100"/>
            </a:p>
          </xdr:txBody>
        </xdr:sp>
        <xdr:sp macro="" textlink="">
          <xdr:nvSpPr>
            <xdr:cNvPr id="4" name="TextBox 3">
              <a:extLst>
                <a:ext uri="{FF2B5EF4-FFF2-40B4-BE49-F238E27FC236}">
                  <a16:creationId xmlns:a16="http://schemas.microsoft.com/office/drawing/2014/main" id="{31E5C5F3-D8C6-4B64-89F0-C80276D7F89E}"/>
                </a:ext>
              </a:extLst>
            </xdr:cNvPr>
            <xdr:cNvSpPr txBox="1"/>
          </xdr:nvSpPr>
          <xdr:spPr>
            <a:xfrm>
              <a:off x="2454519" y="2014904"/>
              <a:ext cx="1648558" cy="234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YOY</a:t>
              </a:r>
              <a:r>
                <a:rPr lang="en-IN" sz="1100" baseline="0">
                  <a:solidFill>
                    <a:schemeClr val="dk1"/>
                  </a:solidFill>
                  <a:effectLst/>
                  <a:latin typeface="+mn-lt"/>
                  <a:ea typeface="+mn-ea"/>
                  <a:cs typeface="+mn-cs"/>
                </a:rPr>
                <a:t> GROWTH</a:t>
              </a:r>
              <a:endParaRPr lang="en-IN">
                <a:effectLst/>
              </a:endParaRPr>
            </a:p>
            <a:p>
              <a:endParaRPr lang="en-IN" sz="1100"/>
            </a:p>
          </xdr:txBody>
        </xdr:sp>
        <xdr:sp macro="" textlink="">
          <xdr:nvSpPr>
            <xdr:cNvPr id="5" name="TextBox 4">
              <a:extLst>
                <a:ext uri="{FF2B5EF4-FFF2-40B4-BE49-F238E27FC236}">
                  <a16:creationId xmlns:a16="http://schemas.microsoft.com/office/drawing/2014/main" id="{E008D4F9-B0A6-4826-90D4-12E4FCF179DF}"/>
                </a:ext>
              </a:extLst>
            </xdr:cNvPr>
            <xdr:cNvSpPr txBox="1"/>
          </xdr:nvSpPr>
          <xdr:spPr>
            <a:xfrm>
              <a:off x="4396154" y="1978269"/>
              <a:ext cx="1692519" cy="25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YOY</a:t>
              </a:r>
              <a:r>
                <a:rPr lang="en-IN" sz="1100" baseline="0">
                  <a:solidFill>
                    <a:schemeClr val="dk1"/>
                  </a:solidFill>
                  <a:effectLst/>
                  <a:latin typeface="+mn-lt"/>
                  <a:ea typeface="+mn-ea"/>
                  <a:cs typeface="+mn-cs"/>
                </a:rPr>
                <a:t> GROWTH</a:t>
              </a:r>
              <a:endParaRPr lang="en-IN">
                <a:effectLst/>
              </a:endParaRPr>
            </a:p>
            <a:p>
              <a:endParaRPr lang="en-IN" sz="1100"/>
            </a:p>
          </xdr:txBody>
        </xdr:sp>
        <xdr:sp macro="" textlink="">
          <xdr:nvSpPr>
            <xdr:cNvPr id="6" name="TextBox 5">
              <a:extLst>
                <a:ext uri="{FF2B5EF4-FFF2-40B4-BE49-F238E27FC236}">
                  <a16:creationId xmlns:a16="http://schemas.microsoft.com/office/drawing/2014/main" id="{69914CE0-D9EA-4551-9D39-222BF52BECBD}"/>
                </a:ext>
              </a:extLst>
            </xdr:cNvPr>
            <xdr:cNvSpPr txBox="1"/>
          </xdr:nvSpPr>
          <xdr:spPr>
            <a:xfrm>
              <a:off x="6462346" y="1963615"/>
              <a:ext cx="1663212" cy="25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YOY</a:t>
              </a:r>
              <a:r>
                <a:rPr lang="en-IN" sz="1100" baseline="0">
                  <a:solidFill>
                    <a:schemeClr val="dk1"/>
                  </a:solidFill>
                  <a:effectLst/>
                  <a:latin typeface="+mn-lt"/>
                  <a:ea typeface="+mn-ea"/>
                  <a:cs typeface="+mn-cs"/>
                </a:rPr>
                <a:t> GROWTH</a:t>
              </a:r>
              <a:endParaRPr lang="en-IN">
                <a:effectLst/>
              </a:endParaRPr>
            </a:p>
            <a:p>
              <a:endParaRPr lang="en-IN" sz="1100"/>
            </a:p>
          </xdr:txBody>
        </xdr:sp>
        <xdr:sp macro="" textlink="">
          <xdr:nvSpPr>
            <xdr:cNvPr id="7" name="TextBox 6">
              <a:extLst>
                <a:ext uri="{FF2B5EF4-FFF2-40B4-BE49-F238E27FC236}">
                  <a16:creationId xmlns:a16="http://schemas.microsoft.com/office/drawing/2014/main" id="{F634048B-1D04-4E91-9A60-07719A8DB7DE}"/>
                </a:ext>
              </a:extLst>
            </xdr:cNvPr>
            <xdr:cNvSpPr txBox="1"/>
          </xdr:nvSpPr>
          <xdr:spPr>
            <a:xfrm>
              <a:off x="8513885" y="1985596"/>
              <a:ext cx="1765788"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YOY</a:t>
              </a:r>
              <a:r>
                <a:rPr lang="en-IN" sz="1100" baseline="0">
                  <a:solidFill>
                    <a:schemeClr val="dk1"/>
                  </a:solidFill>
                  <a:effectLst/>
                  <a:latin typeface="+mn-lt"/>
                  <a:ea typeface="+mn-ea"/>
                  <a:cs typeface="+mn-cs"/>
                </a:rPr>
                <a:t> GROWTH</a:t>
              </a:r>
              <a:endParaRPr lang="en-IN">
                <a:effectLst/>
              </a:endParaRPr>
            </a:p>
            <a:p>
              <a:endParaRPr lang="en-IN" sz="1100"/>
            </a:p>
          </xdr:txBody>
        </xdr:sp>
        <mc:AlternateContent xmlns:mc="http://schemas.openxmlformats.org/markup-compatibility/2006">
          <mc:Choice xmlns:a14="http://schemas.microsoft.com/office/drawing/2010/main" Requires="a14">
            <xdr:pic>
              <xdr:nvPicPr>
                <xdr:cNvPr id="76" name="Picture 75">
                  <a:extLst>
                    <a:ext uri="{FF2B5EF4-FFF2-40B4-BE49-F238E27FC236}">
                      <a16:creationId xmlns:a16="http://schemas.microsoft.com/office/drawing/2014/main" id="{8B3DD597-CE63-4B1F-B761-37DF64312A76}"/>
                    </a:ext>
                  </a:extLst>
                </xdr:cNvPr>
                <xdr:cNvPicPr>
                  <a:picLocks noChangeAspect="1" noChangeArrowheads="1"/>
                  <a:extLst>
                    <a:ext uri="{84589F7E-364E-4C9E-8A38-B11213B215E9}">
                      <a14:cameraTool cellRange="KPI!$W$9" spid="_x0000_s2073"/>
                    </a:ext>
                  </a:extLst>
                </xdr:cNvPicPr>
              </xdr:nvPicPr>
              <xdr:blipFill>
                <a:blip xmlns:r="http://schemas.openxmlformats.org/officeDocument/2006/relationships" r:embed="rId11"/>
                <a:srcRect/>
                <a:stretch>
                  <a:fillRect/>
                </a:stretch>
              </xdr:blipFill>
              <xdr:spPr bwMode="auto">
                <a:xfrm>
                  <a:off x="9488365" y="1986696"/>
                  <a:ext cx="690554" cy="227134"/>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78" name="Picture 77">
                  <a:extLst>
                    <a:ext uri="{FF2B5EF4-FFF2-40B4-BE49-F238E27FC236}">
                      <a16:creationId xmlns:a16="http://schemas.microsoft.com/office/drawing/2014/main" id="{09E37991-9AFC-474E-9F84-A5622EF280BD}"/>
                    </a:ext>
                  </a:extLst>
                </xdr:cNvPr>
                <xdr:cNvPicPr>
                  <a:picLocks noChangeAspect="1" noChangeArrowheads="1"/>
                  <a:extLst>
                    <a:ext uri="{84589F7E-364E-4C9E-8A38-B11213B215E9}">
                      <a14:cameraTool cellRange="KPI!$V$9" spid="_x0000_s2074"/>
                    </a:ext>
                  </a:extLst>
                </xdr:cNvPicPr>
              </xdr:nvPicPr>
              <xdr:blipFill>
                <a:blip xmlns:r="http://schemas.openxmlformats.org/officeDocument/2006/relationships" r:embed="rId12"/>
                <a:srcRect/>
                <a:stretch>
                  <a:fillRect/>
                </a:stretch>
              </xdr:blipFill>
              <xdr:spPr bwMode="auto">
                <a:xfrm>
                  <a:off x="7488115" y="1992924"/>
                  <a:ext cx="615462" cy="212480"/>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79" name="Picture 78">
                  <a:extLst>
                    <a:ext uri="{FF2B5EF4-FFF2-40B4-BE49-F238E27FC236}">
                      <a16:creationId xmlns:a16="http://schemas.microsoft.com/office/drawing/2014/main" id="{0C1CAC15-6414-4E3A-A7CF-22335A07009C}"/>
                    </a:ext>
                  </a:extLst>
                </xdr:cNvPr>
                <xdr:cNvPicPr>
                  <a:picLocks noChangeAspect="1" noChangeArrowheads="1"/>
                  <a:extLst>
                    <a:ext uri="{84589F7E-364E-4C9E-8A38-B11213B215E9}">
                      <a14:cameraTool cellRange="KPI!$U$9" spid="_x0000_s2075"/>
                    </a:ext>
                  </a:extLst>
                </xdr:cNvPicPr>
              </xdr:nvPicPr>
              <xdr:blipFill>
                <a:blip xmlns:r="http://schemas.openxmlformats.org/officeDocument/2006/relationships" r:embed="rId13"/>
                <a:srcRect/>
                <a:stretch>
                  <a:fillRect/>
                </a:stretch>
              </xdr:blipFill>
              <xdr:spPr bwMode="auto">
                <a:xfrm>
                  <a:off x="5429250" y="1992923"/>
                  <a:ext cx="608135" cy="234462"/>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80" name="Picture 79">
                  <a:extLst>
                    <a:ext uri="{FF2B5EF4-FFF2-40B4-BE49-F238E27FC236}">
                      <a16:creationId xmlns:a16="http://schemas.microsoft.com/office/drawing/2014/main" id="{6D37114F-93E4-4B2C-91C1-5338D0E613B7}"/>
                    </a:ext>
                  </a:extLst>
                </xdr:cNvPr>
                <xdr:cNvPicPr>
                  <a:picLocks noChangeAspect="1" noChangeArrowheads="1"/>
                  <a:extLst>
                    <a:ext uri="{84589F7E-364E-4C9E-8A38-B11213B215E9}">
                      <a14:cameraTool cellRange="KPI!$T$9" spid="_x0000_s2076"/>
                    </a:ext>
                  </a:extLst>
                </xdr:cNvPicPr>
              </xdr:nvPicPr>
              <xdr:blipFill>
                <a:blip xmlns:r="http://schemas.openxmlformats.org/officeDocument/2006/relationships" r:embed="rId14"/>
                <a:srcRect/>
                <a:stretch>
                  <a:fillRect/>
                </a:stretch>
              </xdr:blipFill>
              <xdr:spPr bwMode="auto">
                <a:xfrm>
                  <a:off x="3443653" y="2000250"/>
                  <a:ext cx="608135" cy="227135"/>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81" name="Picture 80">
                  <a:extLst>
                    <a:ext uri="{FF2B5EF4-FFF2-40B4-BE49-F238E27FC236}">
                      <a16:creationId xmlns:a16="http://schemas.microsoft.com/office/drawing/2014/main" id="{CCC21DBA-EAE3-4789-BC5B-5BD971EB6117}"/>
                    </a:ext>
                  </a:extLst>
                </xdr:cNvPr>
                <xdr:cNvPicPr>
                  <a:picLocks noChangeAspect="1" noChangeArrowheads="1"/>
                  <a:extLst>
                    <a:ext uri="{84589F7E-364E-4C9E-8A38-B11213B215E9}">
                      <a14:cameraTool cellRange="KPI!$S$9" spid="_x0000_s2077"/>
                    </a:ext>
                  </a:extLst>
                </xdr:cNvPicPr>
              </xdr:nvPicPr>
              <xdr:blipFill>
                <a:blip xmlns:r="http://schemas.openxmlformats.org/officeDocument/2006/relationships" r:embed="rId15"/>
                <a:srcRect/>
                <a:stretch>
                  <a:fillRect/>
                </a:stretch>
              </xdr:blipFill>
              <xdr:spPr bwMode="auto">
                <a:xfrm>
                  <a:off x="1443403" y="2007578"/>
                  <a:ext cx="608135" cy="227134"/>
                </a:xfrm>
                <a:prstGeom prst="rect">
                  <a:avLst/>
                </a:prstGeom>
                <a:noFill/>
                <a:extLst>
                  <a:ext uri="{909E8E84-426E-40DD-AFC4-6F175D3DCCD1}">
                    <a14:hiddenFill>
                      <a:solidFill>
                        <a:srgbClr val="FFFFFF"/>
                      </a:solidFill>
                    </a14:hiddenFill>
                  </a:ext>
                </a:extLst>
              </xdr:spPr>
            </xdr:pic>
          </mc:Choice>
          <mc:Fallback/>
        </mc:AlternateContent>
      </xdr:grpSp>
      <xdr:grpSp>
        <xdr:nvGrpSpPr>
          <xdr:cNvPr id="147" name="Group 146">
            <a:extLst>
              <a:ext uri="{FF2B5EF4-FFF2-40B4-BE49-F238E27FC236}">
                <a16:creationId xmlns:a16="http://schemas.microsoft.com/office/drawing/2014/main" id="{00EFB128-1505-4676-A9AE-E7E255460B3D}"/>
              </a:ext>
            </a:extLst>
          </xdr:cNvPr>
          <xdr:cNvGrpSpPr/>
        </xdr:nvGrpSpPr>
        <xdr:grpSpPr>
          <a:xfrm>
            <a:off x="1104900" y="180975"/>
            <a:ext cx="942975" cy="6981826"/>
            <a:chOff x="12477750" y="161924"/>
            <a:chExt cx="942975" cy="6981826"/>
          </a:xfrm>
        </xdr:grpSpPr>
        <xdr:sp macro="" textlink="">
          <xdr:nvSpPr>
            <xdr:cNvPr id="34" name="Rectangle: Rounded Corners 33">
              <a:extLst>
                <a:ext uri="{FF2B5EF4-FFF2-40B4-BE49-F238E27FC236}">
                  <a16:creationId xmlns:a16="http://schemas.microsoft.com/office/drawing/2014/main" id="{0FDF6307-DB48-476A-BEF3-4C11F1FA3582}"/>
                </a:ext>
              </a:extLst>
            </xdr:cNvPr>
            <xdr:cNvSpPr/>
          </xdr:nvSpPr>
          <xdr:spPr>
            <a:xfrm>
              <a:off x="12477750" y="161924"/>
              <a:ext cx="942975" cy="6981826"/>
            </a:xfrm>
            <a:prstGeom prst="roundRect">
              <a:avLst>
                <a:gd name="adj" fmla="val 6250"/>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l"/>
              <a:endParaRPr lang="en-IN" sz="1100"/>
            </a:p>
          </xdr:txBody>
        </xdr:sp>
        <xdr:pic>
          <xdr:nvPicPr>
            <xdr:cNvPr id="46" name="Graphic 45" descr="Database">
              <a:hlinkClick xmlns:r="http://schemas.openxmlformats.org/officeDocument/2006/relationships" r:id="rId16"/>
              <a:extLst>
                <a:ext uri="{FF2B5EF4-FFF2-40B4-BE49-F238E27FC236}">
                  <a16:creationId xmlns:a16="http://schemas.microsoft.com/office/drawing/2014/main" id="{BF761F01-8910-491C-9792-0C05DCA8F16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477750" y="409575"/>
              <a:ext cx="914400" cy="914400"/>
            </a:xfrm>
            <a:prstGeom prst="rect">
              <a:avLst/>
            </a:prstGeom>
          </xdr:spPr>
        </xdr:pic>
        <xdr:pic>
          <xdr:nvPicPr>
            <xdr:cNvPr id="140" name="Graphic 139" descr="Bar chart">
              <a:hlinkClick xmlns:r="http://schemas.openxmlformats.org/officeDocument/2006/relationships" r:id="rId19"/>
              <a:extLst>
                <a:ext uri="{FF2B5EF4-FFF2-40B4-BE49-F238E27FC236}">
                  <a16:creationId xmlns:a16="http://schemas.microsoft.com/office/drawing/2014/main" id="{B7887A34-A753-4B82-9810-66952877A0C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496800" y="1504950"/>
              <a:ext cx="914400" cy="914400"/>
            </a:xfrm>
            <a:prstGeom prst="rect">
              <a:avLst/>
            </a:prstGeom>
          </xdr:spPr>
        </xdr:pic>
        <xdr:pic>
          <xdr:nvPicPr>
            <xdr:cNvPr id="144" name="Graphic 143" descr="Email">
              <a:hlinkClick xmlns:r="http://schemas.openxmlformats.org/officeDocument/2006/relationships" r:id="rId22"/>
              <a:extLst>
                <a:ext uri="{FF2B5EF4-FFF2-40B4-BE49-F238E27FC236}">
                  <a16:creationId xmlns:a16="http://schemas.microsoft.com/office/drawing/2014/main" id="{A6CF4BD8-6C53-4867-94FA-B60DF11AA33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506325" y="2571750"/>
              <a:ext cx="914400" cy="914400"/>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xdr:colOff>
      <xdr:row>18</xdr:row>
      <xdr:rowOff>185738</xdr:rowOff>
    </xdr:from>
    <xdr:to>
      <xdr:col>3</xdr:col>
      <xdr:colOff>790575</xdr:colOff>
      <xdr:row>20</xdr:row>
      <xdr:rowOff>180975</xdr:rowOff>
    </xdr:to>
    <xdr:graphicFrame macro="">
      <xdr:nvGraphicFramePr>
        <xdr:cNvPr id="2" name="Chart 1">
          <a:extLst>
            <a:ext uri="{FF2B5EF4-FFF2-40B4-BE49-F238E27FC236}">
              <a16:creationId xmlns:a16="http://schemas.microsoft.com/office/drawing/2014/main" id="{6C512511-7323-4038-B2F8-B53A76C8E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685801</xdr:colOff>
      <xdr:row>18</xdr:row>
      <xdr:rowOff>138114</xdr:rowOff>
    </xdr:from>
    <xdr:to>
      <xdr:col>6</xdr:col>
      <xdr:colOff>828675</xdr:colOff>
      <xdr:row>20</xdr:row>
      <xdr:rowOff>123826</xdr:rowOff>
    </xdr:to>
    <xdr:graphicFrame macro="">
      <xdr:nvGraphicFramePr>
        <xdr:cNvPr id="3" name="Chart 2">
          <a:extLst>
            <a:ext uri="{FF2B5EF4-FFF2-40B4-BE49-F238E27FC236}">
              <a16:creationId xmlns:a16="http://schemas.microsoft.com/office/drawing/2014/main" id="{7218CDD2-FEC4-45AE-B53D-8B061058B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18</xdr:row>
      <xdr:rowOff>166688</xdr:rowOff>
    </xdr:from>
    <xdr:to>
      <xdr:col>10</xdr:col>
      <xdr:colOff>0</xdr:colOff>
      <xdr:row>20</xdr:row>
      <xdr:rowOff>142876</xdr:rowOff>
    </xdr:to>
    <xdr:graphicFrame macro="">
      <xdr:nvGraphicFramePr>
        <xdr:cNvPr id="4" name="Chart 3">
          <a:extLst>
            <a:ext uri="{FF2B5EF4-FFF2-40B4-BE49-F238E27FC236}">
              <a16:creationId xmlns:a16="http://schemas.microsoft.com/office/drawing/2014/main" id="{FAE5E23E-B77D-451F-9B86-BFAE66C10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9525</xdr:colOff>
      <xdr:row>18</xdr:row>
      <xdr:rowOff>133350</xdr:rowOff>
    </xdr:from>
    <xdr:to>
      <xdr:col>13</xdr:col>
      <xdr:colOff>28575</xdr:colOff>
      <xdr:row>20</xdr:row>
      <xdr:rowOff>171450</xdr:rowOff>
    </xdr:to>
    <xdr:graphicFrame macro="">
      <xdr:nvGraphicFramePr>
        <xdr:cNvPr id="5" name="Chart 4">
          <a:extLst>
            <a:ext uri="{FF2B5EF4-FFF2-40B4-BE49-F238E27FC236}">
              <a16:creationId xmlns:a16="http://schemas.microsoft.com/office/drawing/2014/main" id="{AA490B68-A09D-40F9-8A46-12A2359D2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600074</xdr:colOff>
      <xdr:row>18</xdr:row>
      <xdr:rowOff>128587</xdr:rowOff>
    </xdr:from>
    <xdr:to>
      <xdr:col>15</xdr:col>
      <xdr:colOff>1295399</xdr:colOff>
      <xdr:row>20</xdr:row>
      <xdr:rowOff>171450</xdr:rowOff>
    </xdr:to>
    <xdr:graphicFrame macro="">
      <xdr:nvGraphicFramePr>
        <xdr:cNvPr id="6" name="Chart 5">
          <a:extLst>
            <a:ext uri="{FF2B5EF4-FFF2-40B4-BE49-F238E27FC236}">
              <a16:creationId xmlns:a16="http://schemas.microsoft.com/office/drawing/2014/main" id="{1578DCF8-6BD2-41B0-855F-B66324EED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19050</xdr:colOff>
      <xdr:row>40</xdr:row>
      <xdr:rowOff>90487</xdr:rowOff>
    </xdr:from>
    <xdr:to>
      <xdr:col>6</xdr:col>
      <xdr:colOff>428625</xdr:colOff>
      <xdr:row>50</xdr:row>
      <xdr:rowOff>123825</xdr:rowOff>
    </xdr:to>
    <xdr:graphicFrame macro="">
      <xdr:nvGraphicFramePr>
        <xdr:cNvPr id="7" name="Chart 6">
          <a:extLst>
            <a:ext uri="{FF2B5EF4-FFF2-40B4-BE49-F238E27FC236}">
              <a16:creationId xmlns:a16="http://schemas.microsoft.com/office/drawing/2014/main" id="{343ACD0E-D9FD-427E-8437-47C8D6B1D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133350</xdr:colOff>
      <xdr:row>33</xdr:row>
      <xdr:rowOff>71437</xdr:rowOff>
    </xdr:from>
    <xdr:to>
      <xdr:col>13</xdr:col>
      <xdr:colOff>76200</xdr:colOff>
      <xdr:row>47</xdr:row>
      <xdr:rowOff>147637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A5EF4A4B-F94A-4F4F-87DE-53DD5ADCC7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429375" y="6357937"/>
              <a:ext cx="47625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428625</xdr:colOff>
      <xdr:row>31</xdr:row>
      <xdr:rowOff>157162</xdr:rowOff>
    </xdr:from>
    <xdr:to>
      <xdr:col>18</xdr:col>
      <xdr:colOff>638175</xdr:colOff>
      <xdr:row>42</xdr:row>
      <xdr:rowOff>104775</xdr:rowOff>
    </xdr:to>
    <xdr:graphicFrame macro="">
      <xdr:nvGraphicFramePr>
        <xdr:cNvPr id="9" name="Chart 8">
          <a:extLst>
            <a:ext uri="{FF2B5EF4-FFF2-40B4-BE49-F238E27FC236}">
              <a16:creationId xmlns:a16="http://schemas.microsoft.com/office/drawing/2014/main" id="{87A9693B-3B62-4E47-B1D4-765C720CD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107</xdr:row>
      <xdr:rowOff>4762</xdr:rowOff>
    </xdr:from>
    <xdr:to>
      <xdr:col>7</xdr:col>
      <xdr:colOff>57150</xdr:colOff>
      <xdr:row>121</xdr:row>
      <xdr:rowOff>80962</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833170A-5AA5-45EE-B91D-AA8364FC73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19200" y="20388262"/>
              <a:ext cx="42957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4762</xdr:colOff>
      <xdr:row>63</xdr:row>
      <xdr:rowOff>166687</xdr:rowOff>
    </xdr:from>
    <xdr:to>
      <xdr:col>13</xdr:col>
      <xdr:colOff>71437</xdr:colOff>
      <xdr:row>78</xdr:row>
      <xdr:rowOff>52387</xdr:rowOff>
    </xdr:to>
    <xdr:graphicFrame macro="">
      <xdr:nvGraphicFramePr>
        <xdr:cNvPr id="11" name="Chart 10">
          <a:extLst>
            <a:ext uri="{FF2B5EF4-FFF2-40B4-BE49-F238E27FC236}">
              <a16:creationId xmlns:a16="http://schemas.microsoft.com/office/drawing/2014/main" id="{C7F0C1AA-B272-4ECC-835F-0466866DB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866775</xdr:colOff>
      <xdr:row>63</xdr:row>
      <xdr:rowOff>76201</xdr:rowOff>
    </xdr:from>
    <xdr:to>
      <xdr:col>16</xdr:col>
      <xdr:colOff>28575</xdr:colOff>
      <xdr:row>70</xdr:row>
      <xdr:rowOff>85725</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5B347D15-BE95-4B44-BF58-A1CBEF84419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887200" y="11696701"/>
              <a:ext cx="1333500" cy="1343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571500</xdr:colOff>
      <xdr:row>63</xdr:row>
      <xdr:rowOff>66676</xdr:rowOff>
    </xdr:from>
    <xdr:to>
      <xdr:col>18</xdr:col>
      <xdr:colOff>114300</xdr:colOff>
      <xdr:row>70</xdr:row>
      <xdr:rowOff>85726</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10090FCC-F679-4CCC-BCB3-F77F0C1025F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344525" y="11687176"/>
              <a:ext cx="1228725"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276225</xdr:colOff>
      <xdr:row>63</xdr:row>
      <xdr:rowOff>76201</xdr:rowOff>
    </xdr:from>
    <xdr:to>
      <xdr:col>19</xdr:col>
      <xdr:colOff>781050</xdr:colOff>
      <xdr:row>70</xdr:row>
      <xdr:rowOff>85725</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3438C370-17D6-47F3-A808-C59318A8CE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639925" y="11696701"/>
              <a:ext cx="1314450" cy="1343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1</xdr:row>
      <xdr:rowOff>104775</xdr:rowOff>
    </xdr:from>
    <xdr:to>
      <xdr:col>1</xdr:col>
      <xdr:colOff>352425</xdr:colOff>
      <xdr:row>6</xdr:row>
      <xdr:rowOff>66675</xdr:rowOff>
    </xdr:to>
    <xdr:pic>
      <xdr:nvPicPr>
        <xdr:cNvPr id="18" name="Graphic 17" descr="Bar chart">
          <a:hlinkClick xmlns:r="http://schemas.openxmlformats.org/officeDocument/2006/relationships" r:id="rId11"/>
          <a:extLst>
            <a:ext uri="{FF2B5EF4-FFF2-40B4-BE49-F238E27FC236}">
              <a16:creationId xmlns:a16="http://schemas.microsoft.com/office/drawing/2014/main" id="{C956F901-A95D-4BA7-80DE-AD2CCE96E5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7625" y="295275"/>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dhan" refreshedDate="45318.60882361111" createdVersion="6" refreshedVersion="6" minRefreshableVersion="3" recordCount="9994" xr:uid="{80010702-17FC-4191-A2C6-8EFB1B0357B4}">
  <cacheSource type="worksheet">
    <worksheetSource name="Table_3"/>
  </cacheSource>
  <cacheFields count="31">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1"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9" base="3">
        <rangePr groupBy="months" startDate="2011-01-04T00:00:00" endDate="2015-01-01T00:00:00"/>
        <groupItems count="14">
          <s v="&lt;1/4/2011"/>
          <s v="Jan"/>
          <s v="Feb"/>
          <s v="Mar"/>
          <s v="Apr"/>
          <s v="May"/>
          <s v="Jun"/>
          <s v="Jul"/>
          <s v="Aug"/>
          <s v="Sep"/>
          <s v="Oct"/>
          <s v="Nov"/>
          <s v="Dec"/>
          <s v="&gt;1/1/2015"/>
        </groupItems>
      </fieldGroup>
    </cacheField>
    <cacheField name="Order Date.2" numFmtId="164">
      <sharedItems containsSemiMixedTypes="0" containsNonDate="0" containsDate="1" containsString="0" minDate="1899-12-30T12:00:00" maxDate="1899-12-30T12:00:00"/>
    </cacheField>
    <cacheField name="Ship Date.1.1" numFmtId="14">
      <sharedItems containsSemiMixedTypes="0" containsNonDate="0" containsDate="1" containsString="0" minDate="2011-01-08T00:00:00" maxDate="2015-01-07T00:00:00"/>
    </cacheField>
    <cacheField name="Ship Date.1.2" numFmtId="164">
      <sharedItems containsSemiMixedTypes="0" containsNonDate="0" containsDate="1" containsString="0" minDate="1899-12-30T12:00:00" maxDate="1899-12-30T12:00:00"/>
    </cacheField>
    <cacheField name="Ship Date.1.3" numFmtId="0">
      <sharedItems/>
    </cacheField>
    <cacheField name="Month" numFmtId="0">
      <sharedItems count="12">
        <s v="Nov"/>
        <s v="Jun"/>
        <s v="Oct"/>
        <s v="Apr"/>
        <s v="Dec"/>
        <s v="May"/>
        <s v="Sep"/>
        <s v="Jul"/>
        <s v="Jan"/>
        <s v="Mar"/>
        <s v="Feb"/>
        <s v="Aug"/>
      </sharedItems>
    </cacheField>
    <cacheField name="Ship Date.2" numFmtId="0">
      <sharedItems containsSemiMixedTypes="0" containsString="0" containsNumber="1" minValue="0.5" maxValue="0.5"/>
    </cacheField>
    <cacheField name="Ship Date.3" numFmtId="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03125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1899-12-30T12:00:00"/>
    <d v="2013-11-12T00:00:00"/>
    <d v="1899-12-30T12:00:00"/>
    <s v="AM"/>
    <x v="0"/>
    <n v="0.5"/>
    <s v="AM"/>
    <s v="Second Class"/>
    <s v="CG-12520"/>
    <s v="Claire Gute"/>
    <x v="0"/>
    <s v="United States"/>
    <s v="Henderson"/>
    <x v="0"/>
    <n v="42420"/>
    <x v="0"/>
    <s v="FUR-BO-10001798"/>
    <x v="0"/>
    <x v="0"/>
    <s v="Bush Somerset Collection Bookcase"/>
    <x v="0"/>
    <n v="2"/>
    <n v="0"/>
    <n v="41.913600000000002"/>
  </r>
  <r>
    <n v="2"/>
    <x v="0"/>
    <x v="0"/>
    <x v="0"/>
    <d v="1899-12-30T12:00:00"/>
    <d v="2013-11-12T00:00:00"/>
    <d v="1899-12-30T12:00:00"/>
    <s v="AM"/>
    <x v="0"/>
    <n v="0.5"/>
    <s v="AM"/>
    <s v="Second Class"/>
    <s v="CG-12520"/>
    <s v="Claire Gute"/>
    <x v="0"/>
    <s v="United States"/>
    <s v="Henderson"/>
    <x v="0"/>
    <n v="42420"/>
    <x v="0"/>
    <s v="FUR-CH-10000454"/>
    <x v="0"/>
    <x v="1"/>
    <s v="Hon Deluxe Fabric Upholstered Stacking Chairs, Rounded Back"/>
    <x v="1"/>
    <n v="3"/>
    <n v="0"/>
    <n v="219.58199999999997"/>
  </r>
  <r>
    <n v="3"/>
    <x v="1"/>
    <x v="0"/>
    <x v="1"/>
    <d v="1899-12-30T12:00:00"/>
    <d v="2013-06-17T00:00:00"/>
    <d v="1899-12-30T12:00:00"/>
    <s v="AM"/>
    <x v="1"/>
    <n v="0.5"/>
    <s v="AM"/>
    <s v="Second Class"/>
    <s v="DV-13045"/>
    <s v="Darrin Van Huff"/>
    <x v="1"/>
    <s v="United States"/>
    <s v="Los Angeles"/>
    <x v="1"/>
    <n v="90036"/>
    <x v="1"/>
    <s v="OFF-LA-10000240"/>
    <x v="1"/>
    <x v="2"/>
    <s v="Self-Adhesive Address Labels for Typewriters by Universal"/>
    <x v="2"/>
    <n v="2"/>
    <n v="0"/>
    <n v="6.8713999999999995"/>
  </r>
  <r>
    <n v="4"/>
    <x v="2"/>
    <x v="1"/>
    <x v="2"/>
    <d v="1899-12-30T12:00:00"/>
    <d v="2012-10-18T00:00:00"/>
    <d v="1899-12-30T12:00:00"/>
    <s v="AM"/>
    <x v="2"/>
    <n v="0.5"/>
    <s v="AM"/>
    <s v="Standard Class"/>
    <s v="SO-20335"/>
    <s v="Sean O'Donnell"/>
    <x v="0"/>
    <s v="United States"/>
    <s v="Fort Lauderdale"/>
    <x v="2"/>
    <n v="33311"/>
    <x v="0"/>
    <s v="FUR-TA-10000577"/>
    <x v="0"/>
    <x v="3"/>
    <s v="Bretford CR4500 Series Slim Rectangular Table"/>
    <x v="3"/>
    <n v="5"/>
    <n v="0.45"/>
    <n v="-383.03100000000006"/>
  </r>
  <r>
    <n v="5"/>
    <x v="2"/>
    <x v="1"/>
    <x v="2"/>
    <d v="1899-12-30T12:00:00"/>
    <d v="2012-10-18T00:00:00"/>
    <d v="1899-12-30T12:00:00"/>
    <s v="AM"/>
    <x v="2"/>
    <n v="0.5"/>
    <s v="AM"/>
    <s v="Standard Class"/>
    <s v="SO-20335"/>
    <s v="Sean O'Donnell"/>
    <x v="0"/>
    <s v="United States"/>
    <s v="Fort Lauderdale"/>
    <x v="2"/>
    <n v="33311"/>
    <x v="0"/>
    <s v="OFF-ST-10000760"/>
    <x v="1"/>
    <x v="4"/>
    <s v="Eldon Fold 'N Roll Cart System"/>
    <x v="4"/>
    <n v="2"/>
    <n v="0.2"/>
    <n v="2.5163999999999991"/>
  </r>
  <r>
    <n v="6"/>
    <x v="3"/>
    <x v="2"/>
    <x v="3"/>
    <d v="1899-12-30T12:00:00"/>
    <d v="2011-06-14T00:00:00"/>
    <d v="1899-12-30T12:00:00"/>
    <s v="AM"/>
    <x v="1"/>
    <n v="0.5"/>
    <s v="AM"/>
    <s v="Standard Class"/>
    <s v="BH-11710"/>
    <s v="Brosina Hoffman"/>
    <x v="0"/>
    <s v="United States"/>
    <s v="Los Angeles"/>
    <x v="1"/>
    <n v="90032"/>
    <x v="1"/>
    <s v="FUR-FU-10001487"/>
    <x v="0"/>
    <x v="5"/>
    <s v="Eldon Expressions Wood and Plastic Desk Accessories, Cherry Wood"/>
    <x v="5"/>
    <n v="7"/>
    <n v="0"/>
    <n v="14.169399999999996"/>
  </r>
  <r>
    <n v="7"/>
    <x v="3"/>
    <x v="2"/>
    <x v="3"/>
    <d v="1899-12-30T12:00:00"/>
    <d v="2011-06-14T00:00:00"/>
    <d v="1899-12-30T12:00:00"/>
    <s v="AM"/>
    <x v="1"/>
    <n v="0.5"/>
    <s v="AM"/>
    <s v="Standard Class"/>
    <s v="BH-11710"/>
    <s v="Brosina Hoffman"/>
    <x v="0"/>
    <s v="United States"/>
    <s v="Los Angeles"/>
    <x v="1"/>
    <n v="90032"/>
    <x v="1"/>
    <s v="OFF-AR-10002833"/>
    <x v="1"/>
    <x v="6"/>
    <s v="Newell 322"/>
    <x v="6"/>
    <n v="4"/>
    <n v="0"/>
    <n v="1.9656000000000002"/>
  </r>
  <r>
    <n v="8"/>
    <x v="3"/>
    <x v="2"/>
    <x v="3"/>
    <d v="1899-12-30T12:00:00"/>
    <d v="2011-06-14T00:00:00"/>
    <d v="1899-12-30T12:00:00"/>
    <s v="AM"/>
    <x v="1"/>
    <n v="0.5"/>
    <s v="AM"/>
    <s v="Standard Class"/>
    <s v="BH-11710"/>
    <s v="Brosina Hoffman"/>
    <x v="0"/>
    <s v="United States"/>
    <s v="Los Angeles"/>
    <x v="1"/>
    <n v="90032"/>
    <x v="1"/>
    <s v="TEC-PH-10002275"/>
    <x v="2"/>
    <x v="7"/>
    <s v="Mitel 5320 IP Phone VoIP phone"/>
    <x v="7"/>
    <n v="6"/>
    <n v="0.2"/>
    <n v="90.715200000000038"/>
  </r>
  <r>
    <n v="9"/>
    <x v="3"/>
    <x v="2"/>
    <x v="3"/>
    <d v="1899-12-30T12:00:00"/>
    <d v="2011-06-14T00:00:00"/>
    <d v="1899-12-30T12:00:00"/>
    <s v="AM"/>
    <x v="1"/>
    <n v="0.5"/>
    <s v="AM"/>
    <s v="Standard Class"/>
    <s v="BH-11710"/>
    <s v="Brosina Hoffman"/>
    <x v="0"/>
    <s v="United States"/>
    <s v="Los Angeles"/>
    <x v="1"/>
    <n v="90032"/>
    <x v="1"/>
    <s v="OFF-BI-10003910"/>
    <x v="1"/>
    <x v="8"/>
    <s v="DXL Angle-View Binders with Locking Rings by Samsill"/>
    <x v="8"/>
    <n v="3"/>
    <n v="0.2"/>
    <n v="5.7824999999999998"/>
  </r>
  <r>
    <n v="10"/>
    <x v="3"/>
    <x v="2"/>
    <x v="3"/>
    <d v="1899-12-30T12:00:00"/>
    <d v="2011-06-14T00:00:00"/>
    <d v="1899-12-30T12:00:00"/>
    <s v="AM"/>
    <x v="1"/>
    <n v="0.5"/>
    <s v="AM"/>
    <s v="Standard Class"/>
    <s v="BH-11710"/>
    <s v="Brosina Hoffman"/>
    <x v="0"/>
    <s v="United States"/>
    <s v="Los Angeles"/>
    <x v="1"/>
    <n v="90032"/>
    <x v="1"/>
    <s v="OFF-AP-10002892"/>
    <x v="1"/>
    <x v="9"/>
    <s v="Belkin F5C206VTEL 6 Outlet Surge"/>
    <x v="9"/>
    <n v="5"/>
    <n v="0"/>
    <n v="34.469999999999992"/>
  </r>
  <r>
    <n v="11"/>
    <x v="3"/>
    <x v="2"/>
    <x v="3"/>
    <d v="1899-12-30T12:00:00"/>
    <d v="2011-06-14T00:00:00"/>
    <d v="1899-12-30T12:00:00"/>
    <s v="AM"/>
    <x v="1"/>
    <n v="0.5"/>
    <s v="AM"/>
    <s v="Standard Class"/>
    <s v="BH-11710"/>
    <s v="Brosina Hoffman"/>
    <x v="0"/>
    <s v="United States"/>
    <s v="Los Angeles"/>
    <x v="1"/>
    <n v="90032"/>
    <x v="1"/>
    <s v="FUR-TA-10001539"/>
    <x v="0"/>
    <x v="3"/>
    <s v="Chromcraft Rectangular Conference Tables"/>
    <x v="10"/>
    <n v="9"/>
    <n v="0.2"/>
    <n v="85.309199999999805"/>
  </r>
  <r>
    <n v="12"/>
    <x v="3"/>
    <x v="2"/>
    <x v="3"/>
    <d v="1899-12-30T12:00:00"/>
    <d v="2011-06-14T00:00:00"/>
    <d v="1899-12-30T12:00:00"/>
    <s v="AM"/>
    <x v="1"/>
    <n v="0.5"/>
    <s v="AM"/>
    <s v="Standard Class"/>
    <s v="BH-11710"/>
    <s v="Brosina Hoffman"/>
    <x v="0"/>
    <s v="United States"/>
    <s v="Los Angeles"/>
    <x v="1"/>
    <n v="90032"/>
    <x v="1"/>
    <s v="TEC-PH-10002033"/>
    <x v="2"/>
    <x v="7"/>
    <s v="Konftel 250 Conference phone - Charcoal black"/>
    <x v="11"/>
    <n v="4"/>
    <n v="0.2"/>
    <n v="68.356800000000021"/>
  </r>
  <r>
    <n v="13"/>
    <x v="4"/>
    <x v="3"/>
    <x v="4"/>
    <d v="1899-12-30T12:00:00"/>
    <d v="2014-04-21T00:00:00"/>
    <d v="1899-12-30T12:00:00"/>
    <s v="AM"/>
    <x v="3"/>
    <n v="0.5"/>
    <s v="AM"/>
    <s v="Standard Class"/>
    <s v="AA-10480"/>
    <s v="Andrew Allen"/>
    <x v="0"/>
    <s v="United States"/>
    <s v="Concord"/>
    <x v="3"/>
    <n v="28027"/>
    <x v="0"/>
    <s v="OFF-PA-10002365"/>
    <x v="1"/>
    <x v="10"/>
    <s v="Xerox 1967"/>
    <x v="12"/>
    <n v="3"/>
    <n v="0.2"/>
    <n v="5.4432"/>
  </r>
  <r>
    <n v="14"/>
    <x v="5"/>
    <x v="0"/>
    <x v="5"/>
    <d v="1899-12-30T12:00:00"/>
    <d v="2013-12-11T00:00:00"/>
    <d v="1899-12-30T12:00:00"/>
    <s v="AM"/>
    <x v="4"/>
    <n v="0.5"/>
    <s v="AM"/>
    <s v="Standard Class"/>
    <s v="IM-15070"/>
    <s v="Irene Maddox"/>
    <x v="0"/>
    <s v="United States"/>
    <s v="Seattle"/>
    <x v="4"/>
    <n v="98103"/>
    <x v="1"/>
    <s v="OFF-BI-10003656"/>
    <x v="1"/>
    <x v="8"/>
    <s v="Fellowes PB200 Plastic Comb Binding Machine"/>
    <x v="13"/>
    <n v="3"/>
    <n v="0.2"/>
    <n v="132.59219999999993"/>
  </r>
  <r>
    <n v="15"/>
    <x v="6"/>
    <x v="1"/>
    <x v="6"/>
    <d v="1899-12-30T12:00:00"/>
    <d v="2012-11-26T00:00:00"/>
    <d v="1899-12-30T12:00:00"/>
    <s v="AM"/>
    <x v="0"/>
    <n v="0.5"/>
    <s v="AM"/>
    <s v="Standard Class"/>
    <s v="HP-14815"/>
    <s v="Harold Pawlan"/>
    <x v="2"/>
    <s v="United States"/>
    <s v="Fort Worth"/>
    <x v="5"/>
    <n v="76106"/>
    <x v="2"/>
    <s v="OFF-AP-10002311"/>
    <x v="1"/>
    <x v="9"/>
    <s v="Holmes Replacement Filter for HEPA Air Cleaner, Very Large Room, HEPA Filter"/>
    <x v="14"/>
    <n v="5"/>
    <n v="0.8"/>
    <n v="-123.858"/>
  </r>
  <r>
    <n v="16"/>
    <x v="6"/>
    <x v="1"/>
    <x v="6"/>
    <d v="1899-12-30T12:00:00"/>
    <d v="2012-11-26T00:00:00"/>
    <d v="1899-12-30T12:00:00"/>
    <s v="AM"/>
    <x v="0"/>
    <n v="0.5"/>
    <s v="AM"/>
    <s v="Standard Class"/>
    <s v="HP-14815"/>
    <s v="Harold Pawlan"/>
    <x v="2"/>
    <s v="United States"/>
    <s v="Fort Worth"/>
    <x v="5"/>
    <n v="76106"/>
    <x v="2"/>
    <s v="OFF-BI-10000756"/>
    <x v="1"/>
    <x v="8"/>
    <s v="Storex DuraTech Recycled Plastic Frosted Binders"/>
    <x v="15"/>
    <n v="3"/>
    <n v="0.8"/>
    <n v="-3.8160000000000016"/>
  </r>
  <r>
    <n v="17"/>
    <x v="7"/>
    <x v="2"/>
    <x v="7"/>
    <d v="1899-12-30T12:00:00"/>
    <d v="2011-11-18T00:00:00"/>
    <d v="1899-12-30T12:00:00"/>
    <s v="AM"/>
    <x v="0"/>
    <n v="0.5"/>
    <s v="AM"/>
    <s v="Standard Class"/>
    <s v="PK-19075"/>
    <s v="Pete Kriz"/>
    <x v="0"/>
    <s v="United States"/>
    <s v="Madison"/>
    <x v="6"/>
    <n v="53711"/>
    <x v="2"/>
    <s v="OFF-ST-10004186"/>
    <x v="1"/>
    <x v="4"/>
    <s v="Stur-D-Stor Shelving, Vertical 5-Shelf: 72&quot;H x 36&quot;W x 18 1/2&quot;D"/>
    <x v="16"/>
    <n v="6"/>
    <n v="0"/>
    <n v="13.317599999999999"/>
  </r>
  <r>
    <n v="18"/>
    <x v="8"/>
    <x v="2"/>
    <x v="8"/>
    <d v="1899-12-30T12:00:00"/>
    <d v="2011-05-15T00:00:00"/>
    <d v="1899-12-30T12:00:00"/>
    <s v="AM"/>
    <x v="5"/>
    <n v="0.5"/>
    <s v="AM"/>
    <s v="Second Class"/>
    <s v="AG-10270"/>
    <s v="Alejandro Grove"/>
    <x v="0"/>
    <s v="United States"/>
    <s v="West Jordan"/>
    <x v="7"/>
    <n v="84084"/>
    <x v="1"/>
    <s v="OFF-ST-10000107"/>
    <x v="1"/>
    <x v="4"/>
    <s v="Fellowes Super Stor/Drawer"/>
    <x v="17"/>
    <n v="2"/>
    <n v="0"/>
    <n v="9.9899999999999949"/>
  </r>
  <r>
    <n v="19"/>
    <x v="9"/>
    <x v="2"/>
    <x v="9"/>
    <d v="1899-12-30T12:00:00"/>
    <d v="2011-09-01T00:00:00"/>
    <d v="1899-12-30T12:00:00"/>
    <s v="AM"/>
    <x v="6"/>
    <n v="0.5"/>
    <s v="AM"/>
    <s v="Second Class"/>
    <s v="ZD-21925"/>
    <s v="Zuschuss Donatelli"/>
    <x v="0"/>
    <s v="United States"/>
    <s v="San Francisco"/>
    <x v="1"/>
    <n v="94109"/>
    <x v="1"/>
    <s v="OFF-AR-10003056"/>
    <x v="1"/>
    <x v="6"/>
    <s v="Newell 341"/>
    <x v="18"/>
    <n v="2"/>
    <n v="0"/>
    <n v="2.4823999999999993"/>
  </r>
  <r>
    <n v="20"/>
    <x v="9"/>
    <x v="2"/>
    <x v="9"/>
    <d v="1899-12-30T12:00:00"/>
    <d v="2011-09-01T00:00:00"/>
    <d v="1899-12-30T12:00:00"/>
    <s v="AM"/>
    <x v="6"/>
    <n v="0.5"/>
    <s v="AM"/>
    <s v="Second Class"/>
    <s v="ZD-21925"/>
    <s v="Zuschuss Donatelli"/>
    <x v="0"/>
    <s v="United States"/>
    <s v="San Francisco"/>
    <x v="1"/>
    <n v="94109"/>
    <x v="1"/>
    <s v="TEC-PH-10001949"/>
    <x v="2"/>
    <x v="7"/>
    <s v="Cisco SPA 501G IP Phone"/>
    <x v="19"/>
    <n v="3"/>
    <n v="0.2"/>
    <n v="16.010999999999981"/>
  </r>
  <r>
    <n v="21"/>
    <x v="9"/>
    <x v="2"/>
    <x v="9"/>
    <d v="1899-12-30T12:00:00"/>
    <d v="2011-09-01T00:00:00"/>
    <d v="1899-12-30T12:00:00"/>
    <s v="AM"/>
    <x v="6"/>
    <n v="0.5"/>
    <s v="AM"/>
    <s v="Second Class"/>
    <s v="ZD-21925"/>
    <s v="Zuschuss Donatelli"/>
    <x v="0"/>
    <s v="United States"/>
    <s v="San Francisco"/>
    <x v="1"/>
    <n v="94109"/>
    <x v="1"/>
    <s v="OFF-BI-10002215"/>
    <x v="1"/>
    <x v="8"/>
    <s v="Wilson Jones Hanging View Binder, White, 1&quot;"/>
    <x v="20"/>
    <n v="4"/>
    <n v="0.2"/>
    <n v="7.3839999999999986"/>
  </r>
  <r>
    <n v="22"/>
    <x v="10"/>
    <x v="0"/>
    <x v="10"/>
    <d v="1899-12-30T12:00:00"/>
    <d v="2013-12-14T00:00:00"/>
    <d v="1899-12-30T12:00:00"/>
    <s v="AM"/>
    <x v="4"/>
    <n v="0.5"/>
    <s v="AM"/>
    <s v="Standard Class"/>
    <s v="KB-16585"/>
    <s v="Ken Black"/>
    <x v="1"/>
    <s v="United States"/>
    <s v="Fremont"/>
    <x v="8"/>
    <n v="68025"/>
    <x v="2"/>
    <s v="OFF-AR-10000246"/>
    <x v="1"/>
    <x v="6"/>
    <s v="Newell 318"/>
    <x v="21"/>
    <n v="7"/>
    <n v="0"/>
    <n v="5.0595999999999997"/>
  </r>
  <r>
    <n v="23"/>
    <x v="10"/>
    <x v="0"/>
    <x v="10"/>
    <d v="1899-12-30T12:00:00"/>
    <d v="2013-12-14T00:00:00"/>
    <d v="1899-12-30T12:00:00"/>
    <s v="AM"/>
    <x v="4"/>
    <n v="0.5"/>
    <s v="AM"/>
    <s v="Standard Class"/>
    <s v="KB-16585"/>
    <s v="Ken Black"/>
    <x v="1"/>
    <s v="United States"/>
    <s v="Fremont"/>
    <x v="8"/>
    <n v="68025"/>
    <x v="2"/>
    <s v="OFF-AP-10001492"/>
    <x v="1"/>
    <x v="9"/>
    <s v="Acco Six-Outlet Power Strip, 4' Cord Length"/>
    <x v="22"/>
    <n v="7"/>
    <n v="0"/>
    <n v="15.688400000000001"/>
  </r>
  <r>
    <n v="24"/>
    <x v="11"/>
    <x v="3"/>
    <x v="11"/>
    <d v="1899-12-30T12:00:00"/>
    <d v="2014-07-19T00:00:00"/>
    <d v="1899-12-30T12:00:00"/>
    <s v="AM"/>
    <x v="7"/>
    <n v="0.5"/>
    <s v="AM"/>
    <s v="Second Class"/>
    <s v="SF-20065"/>
    <s v="Sandra Flanagan"/>
    <x v="0"/>
    <s v="United States"/>
    <s v="Philadelphia"/>
    <x v="9"/>
    <n v="19140"/>
    <x v="3"/>
    <s v="FUR-CH-10002774"/>
    <x v="0"/>
    <x v="1"/>
    <s v="Global Deluxe Stacking Chair, Gray"/>
    <x v="23"/>
    <n v="2"/>
    <n v="0.3"/>
    <n v="-1.0196000000000005"/>
  </r>
  <r>
    <n v="25"/>
    <x v="12"/>
    <x v="1"/>
    <x v="12"/>
    <d v="1899-12-30T12:00:00"/>
    <d v="2012-09-30T00:00:00"/>
    <d v="1899-12-30T12:00:00"/>
    <s v="AM"/>
    <x v="6"/>
    <n v="0.5"/>
    <s v="AM"/>
    <s v="Standard Class"/>
    <s v="EB-13870"/>
    <s v="Emily Burns"/>
    <x v="0"/>
    <s v="United States"/>
    <s v="Orem"/>
    <x v="7"/>
    <n v="84057"/>
    <x v="1"/>
    <s v="FUR-TA-10000577"/>
    <x v="0"/>
    <x v="3"/>
    <s v="Bretford CR4500 Series Slim Rectangular Table"/>
    <x v="24"/>
    <n v="3"/>
    <n v="0"/>
    <n v="240.26490000000001"/>
  </r>
  <r>
    <n v="26"/>
    <x v="13"/>
    <x v="0"/>
    <x v="13"/>
    <d v="1899-12-30T12:00:00"/>
    <d v="2013-01-20T00:00:00"/>
    <d v="1899-12-30T12:00:00"/>
    <s v="AM"/>
    <x v="8"/>
    <n v="0.5"/>
    <s v="AM"/>
    <s v="Second Class"/>
    <s v="EH-13945"/>
    <s v="Eric Hoffmann"/>
    <x v="0"/>
    <s v="United States"/>
    <s v="Los Angeles"/>
    <x v="1"/>
    <n v="90049"/>
    <x v="1"/>
    <s v="OFF-BI-10001634"/>
    <x v="1"/>
    <x v="8"/>
    <s v="Wilson Jones Active Use Binders"/>
    <x v="25"/>
    <n v="2"/>
    <n v="0.2"/>
    <n v="4.2224000000000004"/>
  </r>
  <r>
    <n v="27"/>
    <x v="13"/>
    <x v="0"/>
    <x v="13"/>
    <d v="1899-12-30T12:00:00"/>
    <d v="2013-01-20T00:00:00"/>
    <d v="1899-12-30T12:00:00"/>
    <s v="AM"/>
    <x v="8"/>
    <n v="0.5"/>
    <s v="AM"/>
    <s v="Second Class"/>
    <s v="EH-13945"/>
    <s v="Eric Hoffmann"/>
    <x v="0"/>
    <s v="United States"/>
    <s v="Los Angeles"/>
    <x v="1"/>
    <n v="90049"/>
    <x v="1"/>
    <s v="TEC-AC-10003027"/>
    <x v="2"/>
    <x v="11"/>
    <s v="Imation 8GB Mini TravelDrive USB 2.0 Flash Drive"/>
    <x v="26"/>
    <n v="3"/>
    <n v="0"/>
    <n v="11.774100000000004"/>
  </r>
  <r>
    <n v="28"/>
    <x v="14"/>
    <x v="1"/>
    <x v="14"/>
    <d v="1899-12-30T12:00:00"/>
    <d v="2012-09-21T00:00:00"/>
    <d v="1899-12-30T12:00:00"/>
    <s v="AM"/>
    <x v="6"/>
    <n v="0.5"/>
    <s v="AM"/>
    <s v="Standard Class"/>
    <s v="TB-21520"/>
    <s v="Tracy Blumstein"/>
    <x v="0"/>
    <s v="United States"/>
    <s v="Philadelphia"/>
    <x v="9"/>
    <n v="19140"/>
    <x v="3"/>
    <s v="FUR-BO-10004834"/>
    <x v="0"/>
    <x v="0"/>
    <s v="Riverside Palais Royal Lawyers Bookcase, Royale Cherry Finish"/>
    <x v="27"/>
    <n v="7"/>
    <n v="0.5"/>
    <n v="-1665.0522000000001"/>
  </r>
  <r>
    <n v="29"/>
    <x v="14"/>
    <x v="1"/>
    <x v="14"/>
    <d v="1899-12-30T12:00:00"/>
    <d v="2012-09-21T00:00:00"/>
    <d v="1899-12-30T12:00:00"/>
    <s v="AM"/>
    <x v="6"/>
    <n v="0.5"/>
    <s v="AM"/>
    <s v="Standard Class"/>
    <s v="TB-21520"/>
    <s v="Tracy Blumstein"/>
    <x v="0"/>
    <s v="United States"/>
    <s v="Philadelphia"/>
    <x v="9"/>
    <n v="19140"/>
    <x v="3"/>
    <s v="OFF-BI-10000474"/>
    <x v="1"/>
    <x v="8"/>
    <s v="Avery Recycled Flexi-View Covers for Binding Systems"/>
    <x v="28"/>
    <n v="2"/>
    <n v="0.7"/>
    <n v="-7.0532000000000004"/>
  </r>
  <r>
    <n v="30"/>
    <x v="14"/>
    <x v="1"/>
    <x v="14"/>
    <d v="1899-12-30T12:00:00"/>
    <d v="2012-09-21T00:00:00"/>
    <d v="1899-12-30T12:00:00"/>
    <s v="AM"/>
    <x v="6"/>
    <n v="0.5"/>
    <s v="AM"/>
    <s v="Standard Class"/>
    <s v="TB-21520"/>
    <s v="Tracy Blumstein"/>
    <x v="0"/>
    <s v="United States"/>
    <s v="Philadelphia"/>
    <x v="9"/>
    <n v="19140"/>
    <x v="3"/>
    <s v="FUR-FU-10004848"/>
    <x v="0"/>
    <x v="5"/>
    <s v="Howard Miller 13-3/4&quot; Diameter Brushed Chrome Round Wall Clock"/>
    <x v="29"/>
    <n v="3"/>
    <n v="0.2"/>
    <n v="15.524999999999991"/>
  </r>
  <r>
    <n v="31"/>
    <x v="14"/>
    <x v="1"/>
    <x v="14"/>
    <d v="1899-12-30T12:00:00"/>
    <d v="2012-09-21T00:00:00"/>
    <d v="1899-12-30T12:00:00"/>
    <s v="AM"/>
    <x v="6"/>
    <n v="0.5"/>
    <s v="AM"/>
    <s v="Standard Class"/>
    <s v="TB-21520"/>
    <s v="Tracy Blumstein"/>
    <x v="0"/>
    <s v="United States"/>
    <s v="Philadelphia"/>
    <x v="9"/>
    <n v="19140"/>
    <x v="3"/>
    <s v="OFF-EN-10001509"/>
    <x v="1"/>
    <x v="12"/>
    <s v="Poly String Tie Envelopes"/>
    <x v="30"/>
    <n v="2"/>
    <n v="0.2"/>
    <n v="1.1015999999999997"/>
  </r>
  <r>
    <n v="32"/>
    <x v="14"/>
    <x v="1"/>
    <x v="14"/>
    <d v="1899-12-30T12:00:00"/>
    <d v="2012-09-21T00:00:00"/>
    <d v="1899-12-30T12:00:00"/>
    <s v="AM"/>
    <x v="6"/>
    <n v="0.5"/>
    <s v="AM"/>
    <s v="Standard Class"/>
    <s v="TB-21520"/>
    <s v="Tracy Blumstein"/>
    <x v="0"/>
    <s v="United States"/>
    <s v="Philadelphia"/>
    <x v="9"/>
    <n v="19140"/>
    <x v="3"/>
    <s v="OFF-AR-10004042"/>
    <x v="1"/>
    <x v="6"/>
    <s v="BOSTON Model 1800 Electric Pencil Sharpeners, Putty/Woodgrain"/>
    <x v="31"/>
    <n v="6"/>
    <n v="0.2"/>
    <n v="9.7091999999999885"/>
  </r>
  <r>
    <n v="33"/>
    <x v="14"/>
    <x v="1"/>
    <x v="14"/>
    <d v="1899-12-30T12:00:00"/>
    <d v="2012-09-21T00:00:00"/>
    <d v="1899-12-30T12:00:00"/>
    <s v="AM"/>
    <x v="6"/>
    <n v="0.5"/>
    <s v="AM"/>
    <s v="Standard Class"/>
    <s v="TB-21520"/>
    <s v="Tracy Blumstein"/>
    <x v="0"/>
    <s v="United States"/>
    <s v="Philadelphia"/>
    <x v="9"/>
    <n v="19140"/>
    <x v="3"/>
    <s v="OFF-BI-10001525"/>
    <x v="1"/>
    <x v="8"/>
    <s v="Acco Pressboard Covers with Storage Hooks, 14 7/8&quot; x 11&quot;, Executive Red"/>
    <x v="32"/>
    <n v="6"/>
    <n v="0.7"/>
    <n v="-5.7149999999999999"/>
  </r>
  <r>
    <n v="34"/>
    <x v="14"/>
    <x v="1"/>
    <x v="14"/>
    <d v="1899-12-30T12:00:00"/>
    <d v="2012-09-21T00:00:00"/>
    <d v="1899-12-30T12:00:00"/>
    <s v="AM"/>
    <x v="6"/>
    <n v="0.5"/>
    <s v="AM"/>
    <s v="Standard Class"/>
    <s v="TB-21520"/>
    <s v="Tracy Blumstein"/>
    <x v="0"/>
    <s v="United States"/>
    <s v="Philadelphia"/>
    <x v="9"/>
    <n v="19140"/>
    <x v="3"/>
    <s v="OFF-AR-10001683"/>
    <x v="1"/>
    <x v="6"/>
    <s v="Lumber Crayons"/>
    <x v="33"/>
    <n v="2"/>
    <n v="0.2"/>
    <n v="3.5460000000000007"/>
  </r>
  <r>
    <n v="35"/>
    <x v="15"/>
    <x v="3"/>
    <x v="15"/>
    <d v="1899-12-30T12:00:00"/>
    <d v="2014-10-24T00:00:00"/>
    <d v="1899-12-30T12:00:00"/>
    <s v="AM"/>
    <x v="2"/>
    <n v="0.5"/>
    <s v="AM"/>
    <s v="Second Class"/>
    <s v="MA-17560"/>
    <s v="Matt Abelman"/>
    <x v="2"/>
    <s v="United States"/>
    <s v="Houston"/>
    <x v="5"/>
    <n v="77095"/>
    <x v="2"/>
    <s v="OFF-PA-10000249"/>
    <x v="1"/>
    <x v="10"/>
    <s v="Staples"/>
    <x v="34"/>
    <n v="3"/>
    <n v="0.2"/>
    <n v="9.9467999999999979"/>
  </r>
  <r>
    <n v="36"/>
    <x v="16"/>
    <x v="0"/>
    <x v="16"/>
    <d v="1899-12-30T12:00:00"/>
    <d v="2013-12-11T00:00:00"/>
    <d v="1899-12-30T12:00:00"/>
    <s v="AM"/>
    <x v="4"/>
    <n v="0.5"/>
    <s v="AM"/>
    <s v="First Class"/>
    <s v="GH-14485"/>
    <s v="Gene Hale"/>
    <x v="1"/>
    <s v="United States"/>
    <s v="Richardson"/>
    <x v="5"/>
    <n v="75080"/>
    <x v="2"/>
    <s v="TEC-PH-10004977"/>
    <x v="2"/>
    <x v="7"/>
    <s v="GE 30524EE4"/>
    <x v="35"/>
    <n v="7"/>
    <n v="0.2"/>
    <n v="123.47369999999989"/>
  </r>
  <r>
    <n v="37"/>
    <x v="16"/>
    <x v="0"/>
    <x v="16"/>
    <d v="1899-12-30T12:00:00"/>
    <d v="2013-12-11T00:00:00"/>
    <d v="1899-12-30T12:00:00"/>
    <s v="AM"/>
    <x v="4"/>
    <n v="0.5"/>
    <s v="AM"/>
    <s v="First Class"/>
    <s v="GH-14485"/>
    <s v="Gene Hale"/>
    <x v="1"/>
    <s v="United States"/>
    <s v="Richardson"/>
    <x v="5"/>
    <n v="75080"/>
    <x v="2"/>
    <s v="FUR-FU-10003664"/>
    <x v="0"/>
    <x v="5"/>
    <s v="Electrix Architect's Clamp-On Swing Arm Lamp, Black"/>
    <x v="36"/>
    <n v="5"/>
    <n v="0.6"/>
    <n v="-147.96300000000002"/>
  </r>
  <r>
    <n v="38"/>
    <x v="17"/>
    <x v="1"/>
    <x v="17"/>
    <d v="1899-12-30T12:00:00"/>
    <d v="2012-12-31T00:00:00"/>
    <d v="1899-12-30T12:00:00"/>
    <s v="AM"/>
    <x v="4"/>
    <n v="0.5"/>
    <s v="AM"/>
    <s v="Standard Class"/>
    <s v="SN-20710"/>
    <s v="Steve Nguyen"/>
    <x v="2"/>
    <s v="United States"/>
    <s v="Houston"/>
    <x v="5"/>
    <n v="77041"/>
    <x v="2"/>
    <s v="OFF-EN-10002986"/>
    <x v="1"/>
    <x v="12"/>
    <s v="#10-4 1/8&quot; x 9 1/2&quot; Premium Diagonal Seam Envelopes"/>
    <x v="37"/>
    <n v="9"/>
    <n v="0.2"/>
    <n v="35.414999999999999"/>
  </r>
  <r>
    <n v="39"/>
    <x v="17"/>
    <x v="1"/>
    <x v="17"/>
    <d v="1899-12-30T12:00:00"/>
    <d v="2012-12-31T00:00:00"/>
    <d v="1899-12-30T12:00:00"/>
    <s v="AM"/>
    <x v="4"/>
    <n v="0.5"/>
    <s v="AM"/>
    <s v="Standard Class"/>
    <s v="SN-20710"/>
    <s v="Steve Nguyen"/>
    <x v="2"/>
    <s v="United States"/>
    <s v="Houston"/>
    <x v="5"/>
    <n v="77041"/>
    <x v="2"/>
    <s v="FUR-BO-10002545"/>
    <x v="0"/>
    <x v="0"/>
    <s v="Atlantic Metals Mobile 3-Shelf Bookcases, Custom Colors"/>
    <x v="38"/>
    <n v="3"/>
    <n v="0.32"/>
    <n v="-46.976400000000012"/>
  </r>
  <r>
    <n v="40"/>
    <x v="17"/>
    <x v="1"/>
    <x v="17"/>
    <d v="1899-12-30T12:00:00"/>
    <d v="2012-12-31T00:00:00"/>
    <d v="1899-12-30T12:00:00"/>
    <s v="AM"/>
    <x v="4"/>
    <n v="0.5"/>
    <s v="AM"/>
    <s v="Standard Class"/>
    <s v="SN-20710"/>
    <s v="Steve Nguyen"/>
    <x v="2"/>
    <s v="United States"/>
    <s v="Houston"/>
    <x v="5"/>
    <n v="77041"/>
    <x v="2"/>
    <s v="FUR-CH-10004218"/>
    <x v="0"/>
    <x v="1"/>
    <s v="Global Fabric Manager's Chair, Dark Gray"/>
    <x v="39"/>
    <n v="3"/>
    <n v="0.3"/>
    <n v="-15.146999999999991"/>
  </r>
  <r>
    <n v="41"/>
    <x v="17"/>
    <x v="1"/>
    <x v="17"/>
    <d v="1899-12-30T12:00:00"/>
    <d v="2012-12-31T00:00:00"/>
    <d v="1899-12-30T12:00:00"/>
    <s v="AM"/>
    <x v="4"/>
    <n v="0.5"/>
    <s v="AM"/>
    <s v="Standard Class"/>
    <s v="SN-20710"/>
    <s v="Steve Nguyen"/>
    <x v="2"/>
    <s v="United States"/>
    <s v="Houston"/>
    <x v="5"/>
    <n v="77041"/>
    <x v="2"/>
    <s v="TEC-PH-10000486"/>
    <x v="2"/>
    <x v="7"/>
    <s v="Plantronics HL10 Handset Lifter"/>
    <x v="40"/>
    <n v="4"/>
    <n v="0.2"/>
    <n v="41.756399999999957"/>
  </r>
  <r>
    <n v="42"/>
    <x v="18"/>
    <x v="3"/>
    <x v="18"/>
    <d v="1899-12-30T12:00:00"/>
    <d v="2014-09-16T00:00:00"/>
    <d v="1899-12-30T12:00:00"/>
    <s v="AM"/>
    <x v="6"/>
    <n v="0.5"/>
    <s v="AM"/>
    <s v="Standard Class"/>
    <s v="LC-16930"/>
    <s v="Linda Cazamias"/>
    <x v="1"/>
    <s v="United States"/>
    <s v="Naperville"/>
    <x v="10"/>
    <n v="60540"/>
    <x v="2"/>
    <s v="TEC-PH-10004093"/>
    <x v="2"/>
    <x v="7"/>
    <s v="Panasonic Kx-TS550"/>
    <x v="41"/>
    <n v="4"/>
    <n v="0.2"/>
    <n v="16.556399999999996"/>
  </r>
  <r>
    <n v="43"/>
    <x v="19"/>
    <x v="0"/>
    <x v="19"/>
    <d v="1899-12-30T12:00:00"/>
    <d v="2013-07-23T00:00:00"/>
    <d v="1899-12-30T12:00:00"/>
    <s v="AM"/>
    <x v="7"/>
    <n v="0.5"/>
    <s v="AM"/>
    <s v="Standard Class"/>
    <s v="RA-19885"/>
    <s v="Ruben Ausman"/>
    <x v="1"/>
    <s v="United States"/>
    <s v="Los Angeles"/>
    <x v="1"/>
    <n v="90049"/>
    <x v="1"/>
    <s v="OFF-ST-10003479"/>
    <x v="1"/>
    <x v="4"/>
    <s v="Eldon Base for stackable storage shelf, platinum"/>
    <x v="42"/>
    <n v="2"/>
    <n v="0"/>
    <n v="3.8939999999999912"/>
  </r>
  <r>
    <n v="44"/>
    <x v="20"/>
    <x v="3"/>
    <x v="20"/>
    <d v="1899-12-30T12:00:00"/>
    <d v="2014-09-24T00:00:00"/>
    <d v="1899-12-30T12:00:00"/>
    <s v="AM"/>
    <x v="6"/>
    <n v="0.5"/>
    <s v="AM"/>
    <s v="Standard Class"/>
    <s v="ES-14080"/>
    <s v="Erin Smith"/>
    <x v="1"/>
    <s v="United States"/>
    <s v="Melbourne"/>
    <x v="2"/>
    <n v="32935"/>
    <x v="0"/>
    <s v="OFF-ST-10003282"/>
    <x v="1"/>
    <x v="4"/>
    <s v="Advantus 10-Drawer Portable Organizer, Chrome Metal Frame, Smoke Drawers"/>
    <x v="43"/>
    <n v="2"/>
    <n v="0.2"/>
    <n v="9.5616000000000092"/>
  </r>
  <r>
    <n v="45"/>
    <x v="21"/>
    <x v="0"/>
    <x v="21"/>
    <d v="1899-12-30T12:00:00"/>
    <d v="2013-03-14T00:00:00"/>
    <d v="1899-12-30T12:00:00"/>
    <s v="AM"/>
    <x v="9"/>
    <n v="0.5"/>
    <s v="AM"/>
    <s v="First Class"/>
    <s v="ON-18715"/>
    <s v="Odella Nelson"/>
    <x v="1"/>
    <s v="United States"/>
    <s v="Eagan"/>
    <x v="11"/>
    <n v="55122"/>
    <x v="2"/>
    <s v="TEC-AC-10000171"/>
    <x v="2"/>
    <x v="11"/>
    <s v="Verbatim 25 GB 6x Blu-ray Single Layer Recordable Disc, 25/Pack"/>
    <x v="44"/>
    <n v="2"/>
    <n v="0"/>
    <n v="19.7714"/>
  </r>
  <r>
    <n v="46"/>
    <x v="21"/>
    <x v="0"/>
    <x v="21"/>
    <d v="1899-12-30T12:00:00"/>
    <d v="2013-03-14T00:00:00"/>
    <d v="1899-12-30T12:00:00"/>
    <s v="AM"/>
    <x v="9"/>
    <n v="0.5"/>
    <s v="AM"/>
    <s v="First Class"/>
    <s v="ON-18715"/>
    <s v="Odella Nelson"/>
    <x v="1"/>
    <s v="United States"/>
    <s v="Eagan"/>
    <x v="11"/>
    <n v="55122"/>
    <x v="2"/>
    <s v="OFF-BI-10003291"/>
    <x v="1"/>
    <x v="8"/>
    <s v="Wilson Jones Leather-Like Binders with DublLock Round Rings"/>
    <x v="45"/>
    <n v="2"/>
    <n v="0"/>
    <n v="8.2061999999999991"/>
  </r>
  <r>
    <n v="47"/>
    <x v="22"/>
    <x v="2"/>
    <x v="22"/>
    <d v="1899-12-30T12:00:00"/>
    <d v="2011-10-25T00:00:00"/>
    <d v="1899-12-30T12:00:00"/>
    <s v="AM"/>
    <x v="2"/>
    <n v="0.5"/>
    <s v="AM"/>
    <s v="Second Class"/>
    <s v="PO-18865"/>
    <s v="Patrick O'Donnell"/>
    <x v="0"/>
    <s v="United States"/>
    <s v="Westland"/>
    <x v="12"/>
    <n v="48185"/>
    <x v="2"/>
    <s v="OFF-ST-10001713"/>
    <x v="1"/>
    <x v="4"/>
    <s v="Gould Plastics 9-Pocket Panel Bin, 18-3/8w x 5-1/4d x 20-1/2h, Black"/>
    <x v="46"/>
    <n v="4"/>
    <n v="0"/>
    <n v="8.4783999999999935"/>
  </r>
  <r>
    <n v="48"/>
    <x v="23"/>
    <x v="0"/>
    <x v="23"/>
    <d v="1899-12-30T12:00:00"/>
    <d v="2013-06-26T00:00:00"/>
    <d v="1899-12-30T12:00:00"/>
    <s v="AM"/>
    <x v="1"/>
    <n v="0.5"/>
    <s v="AM"/>
    <s v="Standard Class"/>
    <s v="LH-16900"/>
    <s v="Lena Hernandez"/>
    <x v="0"/>
    <s v="United States"/>
    <s v="Dover"/>
    <x v="13"/>
    <n v="19901"/>
    <x v="3"/>
    <s v="TEC-AC-10002167"/>
    <x v="2"/>
    <x v="11"/>
    <s v="Imation 8gb Micro Traveldrive Usb 2.0 Flash Drive"/>
    <x v="47"/>
    <n v="3"/>
    <n v="0"/>
    <n v="4.9500000000000011"/>
  </r>
  <r>
    <n v="49"/>
    <x v="23"/>
    <x v="0"/>
    <x v="23"/>
    <d v="1899-12-30T12:00:00"/>
    <d v="2013-06-26T00:00:00"/>
    <d v="1899-12-30T12:00:00"/>
    <s v="AM"/>
    <x v="1"/>
    <n v="0.5"/>
    <s v="AM"/>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1899-12-30T12:00:00"/>
    <d v="2012-04-22T00:00:00"/>
    <d v="1899-12-30T12:00:00"/>
    <s v="AM"/>
    <x v="3"/>
    <n v="0.5"/>
    <s v="AM"/>
    <s v="Standard Class"/>
    <s v="DP-13000"/>
    <s v="Darren Powers"/>
    <x v="0"/>
    <s v="United States"/>
    <s v="New Albany"/>
    <x v="14"/>
    <n v="47150"/>
    <x v="2"/>
    <s v="OFF-BI-10004410"/>
    <x v="1"/>
    <x v="8"/>
    <s v="C-Line Peel &amp; Stick Add-On Filing Pockets, 8-3/4 x 5-1/8, 10/Pack"/>
    <x v="49"/>
    <n v="6"/>
    <n v="0"/>
    <n v="17.9634"/>
  </r>
  <r>
    <n v="51"/>
    <x v="24"/>
    <x v="1"/>
    <x v="24"/>
    <d v="1899-12-30T12:00:00"/>
    <d v="2012-04-22T00:00:00"/>
    <d v="1899-12-30T12:00:00"/>
    <s v="AM"/>
    <x v="3"/>
    <n v="0.5"/>
    <s v="AM"/>
    <s v="Standard Class"/>
    <s v="DP-13000"/>
    <s v="Darren Powers"/>
    <x v="0"/>
    <s v="United States"/>
    <s v="New Albany"/>
    <x v="14"/>
    <n v="47150"/>
    <x v="2"/>
    <s v="OFF-LA-10002762"/>
    <x v="1"/>
    <x v="2"/>
    <s v="Avery 485"/>
    <x v="50"/>
    <n v="6"/>
    <n v="0"/>
    <n v="35.334599999999995"/>
  </r>
  <r>
    <n v="52"/>
    <x v="24"/>
    <x v="1"/>
    <x v="24"/>
    <d v="1899-12-30T12:00:00"/>
    <d v="2012-04-22T00:00:00"/>
    <d v="1899-12-30T12:00:00"/>
    <s v="AM"/>
    <x v="3"/>
    <n v="0.5"/>
    <s v="AM"/>
    <s v="Standard Class"/>
    <s v="DP-13000"/>
    <s v="Darren Powers"/>
    <x v="0"/>
    <s v="United States"/>
    <s v="New Albany"/>
    <x v="14"/>
    <n v="47150"/>
    <x v="2"/>
    <s v="FUR-FU-10001706"/>
    <x v="0"/>
    <x v="5"/>
    <s v="Longer-Life Soft White Bulbs"/>
    <x v="51"/>
    <n v="2"/>
    <n v="0"/>
    <n v="2.9567999999999999"/>
  </r>
  <r>
    <n v="53"/>
    <x v="24"/>
    <x v="1"/>
    <x v="24"/>
    <d v="1899-12-30T12:00:00"/>
    <d v="2012-04-22T00:00:00"/>
    <d v="1899-12-30T12:00:00"/>
    <s v="AM"/>
    <x v="3"/>
    <n v="0.5"/>
    <s v="AM"/>
    <s v="Standard Class"/>
    <s v="DP-13000"/>
    <s v="Darren Powers"/>
    <x v="0"/>
    <s v="United States"/>
    <s v="New Albany"/>
    <x v="14"/>
    <n v="47150"/>
    <x v="2"/>
    <s v="FUR-CH-10003061"/>
    <x v="0"/>
    <x v="1"/>
    <s v="Global Leather Task Chair, Black"/>
    <x v="52"/>
    <n v="1"/>
    <n v="0"/>
    <n v="17.098099999999988"/>
  </r>
  <r>
    <n v="54"/>
    <x v="25"/>
    <x v="0"/>
    <x v="25"/>
    <d v="1899-12-30T12:00:00"/>
    <d v="2013-12-18T00:00:00"/>
    <d v="1899-12-30T12:00:00"/>
    <s v="AM"/>
    <x v="4"/>
    <n v="0.5"/>
    <s v="AM"/>
    <s v="Standard Class"/>
    <s v="JM-15265"/>
    <s v="Janet Molinari"/>
    <x v="1"/>
    <s v="United States"/>
    <s v="New York City"/>
    <x v="15"/>
    <n v="10024"/>
    <x v="3"/>
    <s v="OFF-FA-10000304"/>
    <x v="1"/>
    <x v="13"/>
    <s v="Advantus Push Pins"/>
    <x v="53"/>
    <n v="7"/>
    <n v="0"/>
    <n v="6.2566000000000006"/>
  </r>
  <r>
    <n v="55"/>
    <x v="25"/>
    <x v="0"/>
    <x v="25"/>
    <d v="1899-12-30T12:00:00"/>
    <d v="2013-12-18T00:00:00"/>
    <d v="1899-12-30T12:00:00"/>
    <s v="AM"/>
    <x v="4"/>
    <n v="0.5"/>
    <s v="AM"/>
    <s v="Standard Class"/>
    <s v="JM-15265"/>
    <s v="Janet Molinari"/>
    <x v="1"/>
    <s v="United States"/>
    <s v="New York City"/>
    <x v="15"/>
    <n v="10024"/>
    <x v="3"/>
    <s v="TEC-PH-10002447"/>
    <x v="2"/>
    <x v="7"/>
    <s v="AT&amp;T CL83451 4-Handset Telephone"/>
    <x v="54"/>
    <n v="5"/>
    <n v="0"/>
    <n v="298.68549999999999"/>
  </r>
  <r>
    <n v="56"/>
    <x v="26"/>
    <x v="0"/>
    <x v="26"/>
    <d v="1899-12-30T12:00:00"/>
    <d v="2013-06-19T00:00:00"/>
    <d v="1899-12-30T12:00:00"/>
    <s v="AM"/>
    <x v="1"/>
    <n v="0.5"/>
    <s v="AM"/>
    <s v="First Class"/>
    <s v="TB-21055"/>
    <s v="Ted Butterfield"/>
    <x v="0"/>
    <s v="United States"/>
    <s v="Troy"/>
    <x v="15"/>
    <n v="12180"/>
    <x v="3"/>
    <s v="OFF-ST-10000604"/>
    <x v="1"/>
    <x v="4"/>
    <s v="Home/Office Personal File Carts"/>
    <x v="55"/>
    <n v="6"/>
    <n v="0"/>
    <n v="52.139999999999986"/>
  </r>
  <r>
    <n v="57"/>
    <x v="26"/>
    <x v="0"/>
    <x v="26"/>
    <d v="1899-12-30T12:00:00"/>
    <d v="2013-06-19T00:00:00"/>
    <d v="1899-12-30T12:00:00"/>
    <s v="AM"/>
    <x v="1"/>
    <n v="0.5"/>
    <s v="AM"/>
    <s v="First Class"/>
    <s v="TB-21055"/>
    <s v="Ted Butterfield"/>
    <x v="0"/>
    <s v="United States"/>
    <s v="Troy"/>
    <x v="15"/>
    <n v="12180"/>
    <x v="3"/>
    <s v="OFF-PA-10001569"/>
    <x v="1"/>
    <x v="10"/>
    <s v="Xerox 232"/>
    <x v="56"/>
    <n v="5"/>
    <n v="0"/>
    <n v="15.552000000000001"/>
  </r>
  <r>
    <n v="58"/>
    <x v="26"/>
    <x v="0"/>
    <x v="26"/>
    <d v="1899-12-30T12:00:00"/>
    <d v="2013-06-19T00:00:00"/>
    <d v="1899-12-30T12:00:00"/>
    <s v="AM"/>
    <x v="1"/>
    <n v="0.5"/>
    <s v="AM"/>
    <s v="First Class"/>
    <s v="TB-21055"/>
    <s v="Ted Butterfield"/>
    <x v="0"/>
    <s v="United States"/>
    <s v="Troy"/>
    <x v="15"/>
    <n v="12180"/>
    <x v="3"/>
    <s v="FUR-CH-10003968"/>
    <x v="0"/>
    <x v="1"/>
    <s v="Novimex Turbo Task Chair"/>
    <x v="57"/>
    <n v="5"/>
    <n v="0.1"/>
    <n v="7.0980000000000061"/>
  </r>
  <r>
    <n v="59"/>
    <x v="26"/>
    <x v="0"/>
    <x v="26"/>
    <d v="1899-12-30T12:00:00"/>
    <d v="2013-06-19T00:00:00"/>
    <d v="1899-12-30T12:00:00"/>
    <s v="AM"/>
    <x v="1"/>
    <n v="0.5"/>
    <s v="AM"/>
    <s v="First Class"/>
    <s v="TB-21055"/>
    <s v="Ted Butterfield"/>
    <x v="0"/>
    <s v="United States"/>
    <s v="Troy"/>
    <x v="15"/>
    <n v="12180"/>
    <x v="3"/>
    <s v="OFF-PA-10000587"/>
    <x v="1"/>
    <x v="10"/>
    <s v="Array Parchment Paper, Assorted Colors"/>
    <x v="58"/>
    <n v="2"/>
    <n v="0"/>
    <n v="6.9888000000000003"/>
  </r>
  <r>
    <n v="60"/>
    <x v="26"/>
    <x v="0"/>
    <x v="26"/>
    <d v="1899-12-30T12:00:00"/>
    <d v="2013-06-19T00:00:00"/>
    <d v="1899-12-30T12:00:00"/>
    <s v="AM"/>
    <x v="1"/>
    <n v="0.5"/>
    <s v="AM"/>
    <s v="First Class"/>
    <s v="TB-21055"/>
    <s v="Ted Butterfield"/>
    <x v="0"/>
    <s v="United States"/>
    <s v="Troy"/>
    <x v="15"/>
    <n v="12180"/>
    <x v="3"/>
    <s v="TEC-AC-10002167"/>
    <x v="2"/>
    <x v="11"/>
    <s v="Imation 8gb Micro Traveldrive Usb 2.0 Flash Drive"/>
    <x v="59"/>
    <n v="2"/>
    <n v="0"/>
    <n v="3.3000000000000007"/>
  </r>
  <r>
    <n v="61"/>
    <x v="26"/>
    <x v="0"/>
    <x v="26"/>
    <d v="1899-12-30T12:00:00"/>
    <d v="2013-06-19T00:00:00"/>
    <d v="1899-12-30T12:00:00"/>
    <s v="AM"/>
    <x v="1"/>
    <n v="0.5"/>
    <s v="AM"/>
    <s v="First Class"/>
    <s v="TB-21055"/>
    <s v="Ted Butterfield"/>
    <x v="0"/>
    <s v="United States"/>
    <s v="Troy"/>
    <x v="15"/>
    <n v="12180"/>
    <x v="3"/>
    <s v="OFF-BI-10001460"/>
    <x v="1"/>
    <x v="8"/>
    <s v="Plastic Binding Combs"/>
    <x v="60"/>
    <n v="4"/>
    <n v="0.2"/>
    <n v="16.361999999999998"/>
  </r>
  <r>
    <n v="62"/>
    <x v="26"/>
    <x v="0"/>
    <x v="26"/>
    <d v="1899-12-30T12:00:00"/>
    <d v="2013-06-19T00:00:00"/>
    <d v="1899-12-30T12:00:00"/>
    <s v="AM"/>
    <x v="1"/>
    <n v="0.5"/>
    <s v="AM"/>
    <s v="First Class"/>
    <s v="TB-21055"/>
    <s v="Ted Butterfield"/>
    <x v="0"/>
    <s v="United States"/>
    <s v="Troy"/>
    <x v="15"/>
    <n v="12180"/>
    <x v="3"/>
    <s v="OFF-AR-10001868"/>
    <x v="1"/>
    <x v="6"/>
    <s v="Prang Dustless Chalk Sticks"/>
    <x v="61"/>
    <n v="1"/>
    <n v="0"/>
    <n v="0.84"/>
  </r>
  <r>
    <n v="63"/>
    <x v="27"/>
    <x v="1"/>
    <x v="27"/>
    <d v="1899-12-30T12:00:00"/>
    <d v="2012-11-30T00:00:00"/>
    <d v="1899-12-30T12:00:00"/>
    <s v="AM"/>
    <x v="0"/>
    <n v="0.5"/>
    <s v="AM"/>
    <s v="Standard Class"/>
    <s v="KM-16720"/>
    <s v="Kunst Miller"/>
    <x v="0"/>
    <s v="United States"/>
    <s v="Los Angeles"/>
    <x v="1"/>
    <n v="90004"/>
    <x v="1"/>
    <s v="TEC-AC-10004633"/>
    <x v="2"/>
    <x v="11"/>
    <s v="Verbatim 25 GB 6x Blu-ray Single Layer Recordable Disc, 3/Pack"/>
    <x v="62"/>
    <n v="2"/>
    <n v="0"/>
    <n v="6.1512000000000011"/>
  </r>
  <r>
    <n v="64"/>
    <x v="27"/>
    <x v="1"/>
    <x v="27"/>
    <d v="1899-12-30T12:00:00"/>
    <d v="2012-11-30T00:00:00"/>
    <d v="1899-12-30T12:00:00"/>
    <s v="AM"/>
    <x v="0"/>
    <n v="0.5"/>
    <s v="AM"/>
    <s v="Standard Class"/>
    <s v="KM-16720"/>
    <s v="Kunst Miller"/>
    <x v="0"/>
    <s v="United States"/>
    <s v="Los Angeles"/>
    <x v="1"/>
    <n v="90004"/>
    <x v="1"/>
    <s v="OFF-BI-10001078"/>
    <x v="1"/>
    <x v="8"/>
    <s v="Acco PRESSTEX Data Binder with Storage Hooks, Dark Blue, 14 7/8&quot; X 11&quot;"/>
    <x v="63"/>
    <n v="6"/>
    <n v="0.2"/>
    <n v="9.3612000000000002"/>
  </r>
  <r>
    <n v="65"/>
    <x v="27"/>
    <x v="1"/>
    <x v="27"/>
    <d v="1899-12-30T12:00:00"/>
    <d v="2012-11-30T00:00:00"/>
    <d v="1899-12-30T12:00:00"/>
    <s v="AM"/>
    <x v="0"/>
    <n v="0.5"/>
    <s v="AM"/>
    <s v="Standard Class"/>
    <s v="KM-16720"/>
    <s v="Kunst Miller"/>
    <x v="0"/>
    <s v="United States"/>
    <s v="Los Angeles"/>
    <x v="1"/>
    <n v="90004"/>
    <x v="1"/>
    <s v="OFF-PA-10003892"/>
    <x v="1"/>
    <x v="10"/>
    <s v="Xerox 1943"/>
    <x v="64"/>
    <n v="3"/>
    <n v="0"/>
    <n v="68.963099999999997"/>
  </r>
  <r>
    <n v="66"/>
    <x v="27"/>
    <x v="1"/>
    <x v="27"/>
    <d v="1899-12-30T12:00:00"/>
    <d v="2012-11-30T00:00:00"/>
    <d v="1899-12-30T12:00:00"/>
    <s v="AM"/>
    <x v="0"/>
    <n v="0.5"/>
    <s v="AM"/>
    <s v="Standard Class"/>
    <s v="KM-16720"/>
    <s v="Kunst Miller"/>
    <x v="0"/>
    <s v="United States"/>
    <s v="Los Angeles"/>
    <x v="1"/>
    <n v="90004"/>
    <x v="1"/>
    <s v="FUR-FU-10000397"/>
    <x v="0"/>
    <x v="5"/>
    <s v="Luxo Economy Swing Arm Lamp"/>
    <x v="65"/>
    <n v="4"/>
    <n v="0"/>
    <n v="22.332800000000006"/>
  </r>
  <r>
    <n v="67"/>
    <x v="28"/>
    <x v="1"/>
    <x v="28"/>
    <d v="1899-12-30T12:00:00"/>
    <d v="2012-05-05T00:00:00"/>
    <d v="1899-12-30T12:00:00"/>
    <s v="AM"/>
    <x v="5"/>
    <n v="0.5"/>
    <s v="AM"/>
    <s v="Standard Class"/>
    <s v="PS-18970"/>
    <s v="Paul Stevenson"/>
    <x v="2"/>
    <s v="United States"/>
    <s v="Chicago"/>
    <x v="10"/>
    <n v="60610"/>
    <x v="2"/>
    <s v="FUR-CH-10001146"/>
    <x v="0"/>
    <x v="1"/>
    <s v="Global Value Mid-Back Manager's Chair, Gray"/>
    <x v="66"/>
    <n v="5"/>
    <n v="0.3"/>
    <n v="-15.222500000000011"/>
  </r>
  <r>
    <n v="68"/>
    <x v="29"/>
    <x v="2"/>
    <x v="29"/>
    <d v="1899-12-30T12:00:00"/>
    <d v="2011-12-10T00:00:00"/>
    <d v="1899-12-30T12:00:00"/>
    <s v="AM"/>
    <x v="4"/>
    <n v="0.5"/>
    <s v="AM"/>
    <s v="Standard Class"/>
    <s v="BS-11590"/>
    <s v="Brendan Sweed"/>
    <x v="1"/>
    <s v="United States"/>
    <s v="Gilbert"/>
    <x v="16"/>
    <n v="85234"/>
    <x v="1"/>
    <s v="OFF-AR-10002671"/>
    <x v="1"/>
    <x v="6"/>
    <s v="Hunt BOSTON Model 1606 High-Volume Electric Pencil Sharpener, Beige"/>
    <x v="67"/>
    <n v="8"/>
    <n v="0.2"/>
    <n v="111.30239999999998"/>
  </r>
  <r>
    <n v="69"/>
    <x v="29"/>
    <x v="2"/>
    <x v="29"/>
    <d v="1899-12-30T12:00:00"/>
    <d v="2011-12-10T00:00:00"/>
    <d v="1899-12-30T12:00:00"/>
    <s v="AM"/>
    <x v="4"/>
    <n v="0.5"/>
    <s v="AM"/>
    <s v="Standard Class"/>
    <s v="BS-11590"/>
    <s v="Brendan Sweed"/>
    <x v="1"/>
    <s v="United States"/>
    <s v="Gilbert"/>
    <x v="16"/>
    <n v="85234"/>
    <x v="1"/>
    <s v="TEC-PH-10002726"/>
    <x v="2"/>
    <x v="7"/>
    <s v="netTALK DUO VoIP Telephone Service"/>
    <x v="68"/>
    <n v="4"/>
    <n v="0.2"/>
    <n v="62.988"/>
  </r>
  <r>
    <n v="70"/>
    <x v="30"/>
    <x v="0"/>
    <x v="30"/>
    <d v="1899-12-30T12:00:00"/>
    <d v="2013-06-07T00:00:00"/>
    <d v="1899-12-30T12:00:00"/>
    <s v="AM"/>
    <x v="1"/>
    <n v="0.5"/>
    <s v="AM"/>
    <s v="First Class"/>
    <s v="KD-16270"/>
    <s v="Karen Daniels"/>
    <x v="0"/>
    <s v="United States"/>
    <s v="Springfield"/>
    <x v="17"/>
    <n v="22153"/>
    <x v="0"/>
    <s v="OFF-PA-10000482"/>
    <x v="1"/>
    <x v="10"/>
    <s v="Snap-A-Way Black Print Carbonless Ruled Speed Letter, Triplicate"/>
    <x v="69"/>
    <n v="2"/>
    <n v="0"/>
    <n v="35.663599999999995"/>
  </r>
  <r>
    <n v="71"/>
    <x v="31"/>
    <x v="0"/>
    <x v="31"/>
    <d v="1899-12-30T12:00:00"/>
    <d v="2013-09-24T00:00:00"/>
    <d v="1899-12-30T12:00:00"/>
    <s v="AM"/>
    <x v="6"/>
    <n v="0.5"/>
    <s v="AM"/>
    <s v="Standard Class"/>
    <s v="HM-14980"/>
    <s v="Henry MacAllister"/>
    <x v="0"/>
    <s v="United States"/>
    <s v="New York City"/>
    <x v="15"/>
    <n v="10009"/>
    <x v="3"/>
    <s v="OFF-BI-10004654"/>
    <x v="1"/>
    <x v="8"/>
    <s v="Avery Binding System Hidden Tab Executive Style Index Sets"/>
    <x v="70"/>
    <n v="1"/>
    <n v="0.2"/>
    <n v="1.7309999999999999"/>
  </r>
  <r>
    <n v="72"/>
    <x v="32"/>
    <x v="3"/>
    <x v="32"/>
    <d v="1899-12-30T12:00:00"/>
    <d v="2014-09-18T00:00:00"/>
    <d v="1899-12-30T12:00:00"/>
    <s v="AM"/>
    <x v="6"/>
    <n v="0.5"/>
    <s v="AM"/>
    <s v="Second Class"/>
    <s v="TB-21520"/>
    <s v="Tracy Blumstein"/>
    <x v="0"/>
    <s v="United States"/>
    <s v="Jackson"/>
    <x v="12"/>
    <n v="49201"/>
    <x v="2"/>
    <s v="OFF-PA-10004675"/>
    <x v="1"/>
    <x v="10"/>
    <s v="Telephone Message Books with Fax/Mobile Section, 5 1/2&quot; x 3 3/16&quot;"/>
    <x v="71"/>
    <n v="3"/>
    <n v="0"/>
    <n v="8.7629999999999999"/>
  </r>
  <r>
    <n v="73"/>
    <x v="33"/>
    <x v="1"/>
    <x v="33"/>
    <d v="1899-12-30T12:00:00"/>
    <d v="2012-05-02T00:00:00"/>
    <d v="1899-12-30T12:00:00"/>
    <s v="AM"/>
    <x v="5"/>
    <n v="0.5"/>
    <s v="AM"/>
    <s v="Standard Class"/>
    <s v="JE-15745"/>
    <s v="Joel Eaton"/>
    <x v="0"/>
    <s v="United States"/>
    <s v="Memphis"/>
    <x v="18"/>
    <n v="38109"/>
    <x v="0"/>
    <s v="FUR-CH-10000513"/>
    <x v="0"/>
    <x v="1"/>
    <s v="High-Back Leather Manager's Chair"/>
    <x v="72"/>
    <n v="8"/>
    <n v="0.2"/>
    <n v="-114.39120000000003"/>
  </r>
  <r>
    <n v="74"/>
    <x v="33"/>
    <x v="1"/>
    <x v="33"/>
    <d v="1899-12-30T12:00:00"/>
    <d v="2012-05-02T00:00:00"/>
    <d v="1899-12-30T12:00:00"/>
    <s v="AM"/>
    <x v="5"/>
    <n v="0.5"/>
    <s v="AM"/>
    <s v="Standard Class"/>
    <s v="JE-15745"/>
    <s v="Joel Eaton"/>
    <x v="0"/>
    <s v="United States"/>
    <s v="Memphis"/>
    <x v="18"/>
    <n v="38109"/>
    <x v="0"/>
    <s v="FUR-FU-10003708"/>
    <x v="0"/>
    <x v="5"/>
    <s v="Tenex Traditional Chairmats for Medium Pile Carpet, Standard Lip, 36&quot; x 48&quot;"/>
    <x v="73"/>
    <n v="2"/>
    <n v="0.2"/>
    <n v="1.2129999999999974"/>
  </r>
  <r>
    <n v="75"/>
    <x v="33"/>
    <x v="1"/>
    <x v="33"/>
    <d v="1899-12-30T12:00:00"/>
    <d v="2012-05-02T00:00:00"/>
    <d v="1899-12-30T12:00:00"/>
    <s v="AM"/>
    <x v="5"/>
    <n v="0.5"/>
    <s v="AM"/>
    <s v="Standard Class"/>
    <s v="JE-15745"/>
    <s v="Joel Eaton"/>
    <x v="0"/>
    <s v="United States"/>
    <s v="Memphis"/>
    <x v="18"/>
    <n v="38109"/>
    <x v="0"/>
    <s v="OFF-ST-10004123"/>
    <x v="1"/>
    <x v="4"/>
    <s v="Safco Industrial Wire Shelving System"/>
    <x v="74"/>
    <n v="1"/>
    <n v="0.2"/>
    <n v="-18.196000000000002"/>
  </r>
  <r>
    <n v="76"/>
    <x v="34"/>
    <x v="3"/>
    <x v="34"/>
    <d v="1899-12-30T12:00:00"/>
    <d v="2014-12-12T00:00:00"/>
    <d v="1899-12-30T12:00:00"/>
    <s v="AM"/>
    <x v="4"/>
    <n v="0.5"/>
    <s v="AM"/>
    <s v="First Class"/>
    <s v="KB-16600"/>
    <s v="Ken Brennan"/>
    <x v="1"/>
    <s v="United States"/>
    <s v="Houston"/>
    <x v="5"/>
    <n v="77041"/>
    <x v="2"/>
    <s v="OFF-BI-10004182"/>
    <x v="1"/>
    <x v="8"/>
    <s v="Economy Binders"/>
    <x v="75"/>
    <n v="3"/>
    <n v="0.8"/>
    <n v="-1.9344000000000006"/>
  </r>
  <r>
    <n v="77"/>
    <x v="34"/>
    <x v="3"/>
    <x v="34"/>
    <d v="1899-12-30T12:00:00"/>
    <d v="2014-12-12T00:00:00"/>
    <d v="1899-12-30T12:00:00"/>
    <s v="AM"/>
    <x v="4"/>
    <n v="0.5"/>
    <s v="AM"/>
    <s v="First Class"/>
    <s v="KB-16600"/>
    <s v="Ken Brennan"/>
    <x v="1"/>
    <s v="United States"/>
    <s v="Houston"/>
    <x v="5"/>
    <n v="77041"/>
    <x v="2"/>
    <s v="FUR-FU-10000260"/>
    <x v="0"/>
    <x v="5"/>
    <s v="6&quot; Cubicle Wall Clock, Black"/>
    <x v="76"/>
    <n v="3"/>
    <n v="0.6"/>
    <n v="-5.8248000000000015"/>
  </r>
  <r>
    <n v="78"/>
    <x v="34"/>
    <x v="3"/>
    <x v="34"/>
    <d v="1899-12-30T12:00:00"/>
    <d v="2014-12-12T00:00:00"/>
    <d v="1899-12-30T12:00:00"/>
    <s v="AM"/>
    <x v="4"/>
    <n v="0.5"/>
    <s v="AM"/>
    <s v="First Class"/>
    <s v="KB-16600"/>
    <s v="Ken Brennan"/>
    <x v="1"/>
    <s v="United States"/>
    <s v="Houston"/>
    <x v="5"/>
    <n v="77041"/>
    <x v="2"/>
    <s v="OFF-ST-10000615"/>
    <x v="1"/>
    <x v="4"/>
    <s v="SimpliFile Personal File, Black Granite, 15w x 6-15/16d x 11-1/4h"/>
    <x v="77"/>
    <n v="3"/>
    <n v="0.2"/>
    <n v="2.724000000000002"/>
  </r>
  <r>
    <n v="79"/>
    <x v="35"/>
    <x v="2"/>
    <x v="35"/>
    <d v="1899-12-30T12:00:00"/>
    <d v="2011-12-01T00:00:00"/>
    <d v="1899-12-30T12:00:00"/>
    <s v="AM"/>
    <x v="4"/>
    <n v="0.5"/>
    <s v="AM"/>
    <s v="Second Class"/>
    <s v="JE-15745"/>
    <s v="Joel Eaton"/>
    <x v="0"/>
    <s v="United States"/>
    <s v="Houston"/>
    <x v="5"/>
    <n v="77070"/>
    <x v="2"/>
    <s v="FUR-FU-10003194"/>
    <x v="0"/>
    <x v="5"/>
    <s v="Eldon Expressions Desk Accessory, Wood Pencil Holder, Oak"/>
    <x v="78"/>
    <n v="5"/>
    <n v="0.6"/>
    <n v="-14.475000000000001"/>
  </r>
  <r>
    <n v="80"/>
    <x v="36"/>
    <x v="0"/>
    <x v="1"/>
    <d v="1899-12-30T12:00:00"/>
    <d v="2013-06-16T00:00:00"/>
    <d v="1899-12-30T12:00:00"/>
    <s v="AM"/>
    <x v="1"/>
    <n v="0.5"/>
    <s v="AM"/>
    <s v="First Class"/>
    <s v="SC-20770"/>
    <s v="Stewart Carmichael"/>
    <x v="1"/>
    <s v="United States"/>
    <s v="Decatur"/>
    <x v="19"/>
    <n v="35601"/>
    <x v="0"/>
    <s v="OFF-AP-10002118"/>
    <x v="1"/>
    <x v="9"/>
    <s v="1.7 Cubic Foot Compact &quot;Cube&quot; Office Refrigerators"/>
    <x v="79"/>
    <n v="1"/>
    <n v="0"/>
    <n v="56.20320000000001"/>
  </r>
  <r>
    <n v="81"/>
    <x v="36"/>
    <x v="0"/>
    <x v="1"/>
    <d v="1899-12-30T12:00:00"/>
    <d v="2013-06-16T00:00:00"/>
    <d v="1899-12-30T12:00:00"/>
    <s v="AM"/>
    <x v="1"/>
    <n v="0.5"/>
    <s v="AM"/>
    <s v="First Class"/>
    <s v="SC-20770"/>
    <s v="Stewart Carmichael"/>
    <x v="1"/>
    <s v="United States"/>
    <s v="Decatur"/>
    <x v="19"/>
    <n v="35601"/>
    <x v="0"/>
    <s v="OFF-BI-10002309"/>
    <x v="1"/>
    <x v="8"/>
    <s v="Avery Heavy-Duty EZD  Binder With Locking Rings"/>
    <x v="80"/>
    <n v="3"/>
    <n v="0"/>
    <n v="8.0351999999999997"/>
  </r>
  <r>
    <n v="82"/>
    <x v="37"/>
    <x v="2"/>
    <x v="36"/>
    <d v="1899-12-30T12:00:00"/>
    <d v="2011-10-16T00:00:00"/>
    <d v="1899-12-30T12:00:00"/>
    <s v="AM"/>
    <x v="2"/>
    <n v="0.5"/>
    <s v="AM"/>
    <s v="Standard Class"/>
    <s v="DN-13690"/>
    <s v="Duane Noonan"/>
    <x v="0"/>
    <s v="United States"/>
    <s v="San Francisco"/>
    <x v="1"/>
    <n v="94122"/>
    <x v="1"/>
    <s v="OFF-AR-10002053"/>
    <x v="1"/>
    <x v="6"/>
    <s v="Premium Writing Pencils, Soft, #2 by Central Association for the Blind"/>
    <x v="81"/>
    <n v="5"/>
    <n v="0"/>
    <n v="4.1720000000000006"/>
  </r>
  <r>
    <n v="83"/>
    <x v="37"/>
    <x v="2"/>
    <x v="36"/>
    <d v="1899-12-30T12:00:00"/>
    <d v="2011-10-16T00:00:00"/>
    <d v="1899-12-30T12:00:00"/>
    <s v="AM"/>
    <x v="2"/>
    <n v="0.5"/>
    <s v="AM"/>
    <s v="Standard Class"/>
    <s v="DN-13690"/>
    <s v="Duane Noonan"/>
    <x v="0"/>
    <s v="United States"/>
    <s v="San Francisco"/>
    <x v="1"/>
    <n v="94122"/>
    <x v="1"/>
    <s v="OFF-ST-10002370"/>
    <x v="1"/>
    <x v="4"/>
    <s v="Sortfiler Multipurpose Personal File Organizer, Black"/>
    <x v="82"/>
    <n v="1"/>
    <n v="0"/>
    <n v="6.2030999999999992"/>
  </r>
  <r>
    <n v="84"/>
    <x v="38"/>
    <x v="1"/>
    <x v="37"/>
    <d v="1899-12-30T12:00:00"/>
    <d v="2012-09-08T00:00:00"/>
    <d v="1899-12-30T12:00:00"/>
    <s v="AM"/>
    <x v="6"/>
    <n v="0.5"/>
    <s v="AM"/>
    <s v="Standard Class"/>
    <s v="JC-16105"/>
    <s v="Julie Creighton"/>
    <x v="1"/>
    <s v="United States"/>
    <s v="Durham"/>
    <x v="3"/>
    <n v="27707"/>
    <x v="0"/>
    <s v="OFF-EN-10000927"/>
    <x v="1"/>
    <x v="12"/>
    <s v="Jet-Pak Recycled Peel 'N' Seal Padded Mailers"/>
    <x v="83"/>
    <n v="7"/>
    <n v="0.2"/>
    <n v="62.807499999999976"/>
  </r>
  <r>
    <n v="85"/>
    <x v="39"/>
    <x v="3"/>
    <x v="38"/>
    <d v="1899-12-30T12:00:00"/>
    <d v="2014-11-17T00:00:00"/>
    <d v="1899-12-30T12:00:00"/>
    <s v="AM"/>
    <x v="0"/>
    <n v="0.5"/>
    <s v="AM"/>
    <s v="First Class"/>
    <s v="CS-12400"/>
    <s v="Christopher Schild"/>
    <x v="2"/>
    <s v="United States"/>
    <s v="Chicago"/>
    <x v="10"/>
    <n v="60623"/>
    <x v="2"/>
    <s v="OFF-ST-10003656"/>
    <x v="1"/>
    <x v="4"/>
    <s v="Safco Industrial Wire Shelving"/>
    <x v="84"/>
    <n v="3"/>
    <n v="0.2"/>
    <n v="-48.954900000000002"/>
  </r>
  <r>
    <n v="86"/>
    <x v="40"/>
    <x v="3"/>
    <x v="39"/>
    <d v="1899-12-30T12:00:00"/>
    <d v="2014-05-31T00:00:00"/>
    <d v="1899-12-30T12:00:00"/>
    <s v="AM"/>
    <x v="5"/>
    <n v="0.5"/>
    <s v="AM"/>
    <s v="Second Class"/>
    <s v="PO-18865"/>
    <s v="Patrick O'Donnell"/>
    <x v="0"/>
    <s v="United States"/>
    <s v="Columbia"/>
    <x v="20"/>
    <n v="29203"/>
    <x v="0"/>
    <s v="FUR-CH-10000863"/>
    <x v="0"/>
    <x v="1"/>
    <s v="Novimex Swivel Fabric Task Chair"/>
    <x v="85"/>
    <n v="2"/>
    <n v="0"/>
    <n v="33.215599999999995"/>
  </r>
  <r>
    <n v="87"/>
    <x v="41"/>
    <x v="3"/>
    <x v="40"/>
    <d v="1899-12-30T12:00:00"/>
    <d v="2014-11-03T00:00:00"/>
    <d v="1899-12-30T12:00:00"/>
    <s v="AM"/>
    <x v="0"/>
    <n v="0.5"/>
    <s v="AM"/>
    <s v="Standard Class"/>
    <s v="PG-18895"/>
    <s v="Paul Gonzalez"/>
    <x v="0"/>
    <s v="United States"/>
    <s v="Rochester"/>
    <x v="11"/>
    <n v="55901"/>
    <x v="2"/>
    <s v="TEC-AC-10001998"/>
    <x v="2"/>
    <x v="11"/>
    <s v="Logitech LS21 Speaker System - PC Multimedia - 2.1-CH - Wired"/>
    <x v="86"/>
    <n v="1"/>
    <n v="0"/>
    <n v="6.796599999999998"/>
  </r>
  <r>
    <n v="88"/>
    <x v="41"/>
    <x v="3"/>
    <x v="40"/>
    <d v="1899-12-30T12:00:00"/>
    <d v="2014-11-03T00:00:00"/>
    <d v="1899-12-30T12:00:00"/>
    <s v="AM"/>
    <x v="0"/>
    <n v="0.5"/>
    <s v="AM"/>
    <s v="Standard Class"/>
    <s v="PG-18895"/>
    <s v="Paul Gonzalez"/>
    <x v="0"/>
    <s v="United States"/>
    <s v="Rochester"/>
    <x v="11"/>
    <n v="55901"/>
    <x v="2"/>
    <s v="OFF-LA-10000134"/>
    <x v="1"/>
    <x v="2"/>
    <s v="Avery 511"/>
    <x v="51"/>
    <n v="2"/>
    <n v="0"/>
    <n v="2.9567999999999999"/>
  </r>
  <r>
    <n v="89"/>
    <x v="42"/>
    <x v="0"/>
    <x v="41"/>
    <d v="1899-12-30T12:00:00"/>
    <d v="2013-04-11T00:00:00"/>
    <d v="1899-12-30T12:00:00"/>
    <s v="AM"/>
    <x v="3"/>
    <n v="0.5"/>
    <s v="AM"/>
    <s v="Second Class"/>
    <s v="GM-14455"/>
    <s v="Gary Mitchum"/>
    <x v="2"/>
    <s v="United States"/>
    <s v="Houston"/>
    <x v="5"/>
    <n v="77095"/>
    <x v="2"/>
    <s v="OFF-ST-10003442"/>
    <x v="1"/>
    <x v="4"/>
    <s v="Eldon Portable Mobile Manager"/>
    <x v="87"/>
    <n v="7"/>
    <n v="0.2"/>
    <n v="13.857199999999999"/>
  </r>
  <r>
    <n v="90"/>
    <x v="43"/>
    <x v="0"/>
    <x v="42"/>
    <d v="1899-12-30T12:00:00"/>
    <d v="2013-09-23T00:00:00"/>
    <d v="1899-12-30T12:00:00"/>
    <s v="AM"/>
    <x v="6"/>
    <n v="0.5"/>
    <s v="AM"/>
    <s v="Standard Class"/>
    <s v="JS-15685"/>
    <s v="Jim Sink"/>
    <x v="1"/>
    <s v="United States"/>
    <s v="Los Angeles"/>
    <x v="1"/>
    <n v="90036"/>
    <x v="1"/>
    <s v="OFF-AR-10004930"/>
    <x v="1"/>
    <x v="6"/>
    <s v="Turquoise Lead Holder with Pocket Clip"/>
    <x v="88"/>
    <n v="3"/>
    <n v="0"/>
    <n v="6.6329999999999982"/>
  </r>
  <r>
    <n v="91"/>
    <x v="43"/>
    <x v="0"/>
    <x v="42"/>
    <d v="1899-12-30T12:00:00"/>
    <d v="2013-09-23T00:00:00"/>
    <d v="1899-12-30T12:00:00"/>
    <s v="AM"/>
    <x v="6"/>
    <n v="0.5"/>
    <s v="AM"/>
    <s v="Standard Class"/>
    <s v="JS-15685"/>
    <s v="Jim Sink"/>
    <x v="1"/>
    <s v="United States"/>
    <s v="Los Angeles"/>
    <x v="1"/>
    <n v="90036"/>
    <x v="1"/>
    <s v="TEC-PH-10004093"/>
    <x v="2"/>
    <x v="7"/>
    <s v="Panasonic Kx-TS550"/>
    <x v="89"/>
    <n v="2"/>
    <n v="0.2"/>
    <n v="8.2781999999999982"/>
  </r>
  <r>
    <n v="92"/>
    <x v="43"/>
    <x v="0"/>
    <x v="42"/>
    <d v="1899-12-30T12:00:00"/>
    <d v="2013-09-23T00:00:00"/>
    <d v="1899-12-30T12:00:00"/>
    <s v="AM"/>
    <x v="6"/>
    <n v="0.5"/>
    <s v="AM"/>
    <s v="Standard Class"/>
    <s v="JS-15685"/>
    <s v="Jim Sink"/>
    <x v="1"/>
    <s v="United States"/>
    <s v="Los Angeles"/>
    <x v="1"/>
    <n v="90036"/>
    <x v="1"/>
    <s v="OFF-PA-10000304"/>
    <x v="1"/>
    <x v="10"/>
    <s v="Xerox 1995"/>
    <x v="90"/>
    <n v="1"/>
    <n v="0"/>
    <n v="3.1104000000000003"/>
  </r>
  <r>
    <n v="93"/>
    <x v="44"/>
    <x v="1"/>
    <x v="43"/>
    <d v="1899-12-30T12:00:00"/>
    <d v="2012-02-05T00:00:00"/>
    <d v="1899-12-30T12:00:00"/>
    <s v="AM"/>
    <x v="10"/>
    <n v="0.5"/>
    <s v="AM"/>
    <s v="Second Class"/>
    <s v="KB-16315"/>
    <s v="Karl Braun"/>
    <x v="0"/>
    <s v="United States"/>
    <s v="Minneapolis"/>
    <x v="11"/>
    <n v="55407"/>
    <x v="2"/>
    <s v="OFF-PA-10003177"/>
    <x v="1"/>
    <x v="10"/>
    <s v="Xerox 1999"/>
    <x v="91"/>
    <n v="2"/>
    <n v="0"/>
    <n v="6.2208000000000006"/>
  </r>
  <r>
    <n v="94"/>
    <x v="44"/>
    <x v="1"/>
    <x v="43"/>
    <d v="1899-12-30T12:00:00"/>
    <d v="2012-02-05T00:00:00"/>
    <d v="1899-12-30T12:00:00"/>
    <s v="AM"/>
    <x v="10"/>
    <n v="0.5"/>
    <s v="AM"/>
    <s v="Second Class"/>
    <s v="KB-16315"/>
    <s v="Karl Braun"/>
    <x v="0"/>
    <s v="United States"/>
    <s v="Minneapolis"/>
    <x v="11"/>
    <n v="55407"/>
    <x v="2"/>
    <s v="FUR-FU-10003799"/>
    <x v="0"/>
    <x v="5"/>
    <s v="Seth Thomas 13 1/2&quot; Wall Clock"/>
    <x v="92"/>
    <n v="3"/>
    <n v="0"/>
    <n v="16.535399999999996"/>
  </r>
  <r>
    <n v="95"/>
    <x v="44"/>
    <x v="1"/>
    <x v="43"/>
    <d v="1899-12-30T12:00:00"/>
    <d v="2012-02-05T00:00:00"/>
    <d v="1899-12-30T12:00:00"/>
    <s v="AM"/>
    <x v="10"/>
    <n v="0.5"/>
    <s v="AM"/>
    <s v="Second Class"/>
    <s v="KB-16315"/>
    <s v="Karl Braun"/>
    <x v="0"/>
    <s v="United States"/>
    <s v="Minneapolis"/>
    <x v="11"/>
    <n v="55407"/>
    <x v="2"/>
    <s v="OFF-BI-10002852"/>
    <x v="1"/>
    <x v="8"/>
    <s v="Ibico Standard Transparent Covers"/>
    <x v="93"/>
    <n v="2"/>
    <n v="0"/>
    <n v="16.150400000000001"/>
  </r>
  <r>
    <n v="96"/>
    <x v="45"/>
    <x v="3"/>
    <x v="44"/>
    <d v="1899-12-30T12:00:00"/>
    <d v="2014-11-13T00:00:00"/>
    <d v="1899-12-30T12:00:00"/>
    <s v="AM"/>
    <x v="0"/>
    <n v="0.5"/>
    <s v="AM"/>
    <s v="Standard Class"/>
    <s v="RB-19705"/>
    <s v="Roger Barcio"/>
    <x v="2"/>
    <s v="United States"/>
    <s v="Portland"/>
    <x v="21"/>
    <n v="97206"/>
    <x v="1"/>
    <s v="OFF-BI-10004738"/>
    <x v="1"/>
    <x v="8"/>
    <s v="Flexible Leather- Look Classic Collection Ring Binder"/>
    <x v="94"/>
    <n v="1"/>
    <n v="0.7"/>
    <n v="-3.7880000000000003"/>
  </r>
  <r>
    <n v="97"/>
    <x v="46"/>
    <x v="3"/>
    <x v="45"/>
    <d v="1899-12-30T12:00:00"/>
    <d v="2014-11-12T00:00:00"/>
    <d v="1899-12-30T12:00:00"/>
    <s v="AM"/>
    <x v="0"/>
    <n v="0.5"/>
    <s v="AM"/>
    <s v="Second Class"/>
    <s v="PN-18775"/>
    <s v="Parhena Norris"/>
    <x v="2"/>
    <s v="United States"/>
    <s v="New York City"/>
    <x v="15"/>
    <n v="10009"/>
    <x v="3"/>
    <s v="FUR-FU-10000629"/>
    <x v="0"/>
    <x v="5"/>
    <s v="9-3/4 Diameter Round Wall Clock"/>
    <x v="95"/>
    <n v="7"/>
    <n v="0"/>
    <n v="40.5426"/>
  </r>
  <r>
    <n v="98"/>
    <x v="47"/>
    <x v="3"/>
    <x v="46"/>
    <d v="1899-12-30T12:00:00"/>
    <d v="2014-06-21T00:00:00"/>
    <d v="1899-12-30T12:00:00"/>
    <s v="AM"/>
    <x v="1"/>
    <n v="0.5"/>
    <s v="AM"/>
    <s v="First Class"/>
    <s v="KD-16345"/>
    <s v="Katherine Ducich"/>
    <x v="0"/>
    <s v="United States"/>
    <s v="San Francisco"/>
    <x v="1"/>
    <n v="94122"/>
    <x v="1"/>
    <s v="OFF-BI-10001721"/>
    <x v="1"/>
    <x v="8"/>
    <s v="Trimflex Flexible Post Binders"/>
    <x v="96"/>
    <n v="3"/>
    <n v="0.2"/>
    <n v="17.959199999999999"/>
  </r>
  <r>
    <n v="99"/>
    <x v="48"/>
    <x v="0"/>
    <x v="47"/>
    <d v="1899-12-30T12:00:00"/>
    <d v="2013-09-12T00:00:00"/>
    <d v="1899-12-30T12:00:00"/>
    <s v="AM"/>
    <x v="6"/>
    <n v="0.5"/>
    <s v="AM"/>
    <s v="Standard Class"/>
    <s v="ER-13855"/>
    <s v="Elpida Rittenbach"/>
    <x v="1"/>
    <s v="United States"/>
    <s v="Saint Paul"/>
    <x v="11"/>
    <n v="55106"/>
    <x v="2"/>
    <s v="OFF-AP-10000358"/>
    <x v="1"/>
    <x v="9"/>
    <s v="Fellowes Basic Home/Office Series Surge Protectors"/>
    <x v="42"/>
    <n v="6"/>
    <n v="0"/>
    <n v="22.585199999999993"/>
  </r>
  <r>
    <n v="100"/>
    <x v="49"/>
    <x v="0"/>
    <x v="48"/>
    <d v="1899-12-30T12:00:00"/>
    <d v="2013-09-03T00:00:00"/>
    <d v="1899-12-30T12:00:00"/>
    <s v="AM"/>
    <x v="6"/>
    <n v="0.5"/>
    <s v="AM"/>
    <s v="Standard Class"/>
    <s v="RB-19465"/>
    <s v="Rick Bensley"/>
    <x v="2"/>
    <s v="United States"/>
    <s v="Chicago"/>
    <x v="10"/>
    <n v="60610"/>
    <x v="2"/>
    <s v="OFF-PA-10003256"/>
    <x v="1"/>
    <x v="10"/>
    <s v="Avery Personal Creations Heavyweight Cards"/>
    <x v="97"/>
    <n v="7"/>
    <n v="0.2"/>
    <n v="22.618399999999994"/>
  </r>
  <r>
    <n v="101"/>
    <x v="49"/>
    <x v="0"/>
    <x v="48"/>
    <d v="1899-12-30T12:00:00"/>
    <d v="2013-09-03T00:00:00"/>
    <d v="1899-12-30T12:00:00"/>
    <s v="AM"/>
    <x v="6"/>
    <n v="0.5"/>
    <s v="AM"/>
    <s v="Standard Class"/>
    <s v="RB-19465"/>
    <s v="Rick Bensley"/>
    <x v="2"/>
    <s v="United States"/>
    <s v="Chicago"/>
    <x v="10"/>
    <n v="60610"/>
    <x v="2"/>
    <s v="TEC-AC-10001767"/>
    <x v="2"/>
    <x v="11"/>
    <s v="SanDisk Ultra 64 GB MicroSDHC Class 10 Memory Card"/>
    <x v="98"/>
    <n v="3"/>
    <n v="0.2"/>
    <n v="-10.797300000000011"/>
  </r>
  <r>
    <n v="102"/>
    <x v="49"/>
    <x v="0"/>
    <x v="48"/>
    <d v="1899-12-30T12:00:00"/>
    <d v="2013-09-03T00:00:00"/>
    <d v="1899-12-30T12:00:00"/>
    <s v="AM"/>
    <x v="6"/>
    <n v="0.5"/>
    <s v="AM"/>
    <s v="Standard Class"/>
    <s v="RB-19465"/>
    <s v="Rick Bensley"/>
    <x v="2"/>
    <s v="United States"/>
    <s v="Chicago"/>
    <x v="10"/>
    <n v="60610"/>
    <x v="2"/>
    <s v="OFF-BI-10002609"/>
    <x v="1"/>
    <x v="8"/>
    <s v="Avery Hidden Tab Dividers for Binding Systems"/>
    <x v="99"/>
    <n v="3"/>
    <n v="0.8"/>
    <n v="-3.0396000000000001"/>
  </r>
  <r>
    <n v="103"/>
    <x v="50"/>
    <x v="0"/>
    <x v="49"/>
    <d v="1899-12-30T12:00:00"/>
    <d v="2013-12-05T00:00:00"/>
    <d v="1899-12-30T12:00:00"/>
    <s v="AM"/>
    <x v="4"/>
    <n v="0.5"/>
    <s v="AM"/>
    <s v="Second Class"/>
    <s v="GZ-14470"/>
    <s v="Gary Zandusky"/>
    <x v="0"/>
    <s v="United States"/>
    <s v="Rochester"/>
    <x v="11"/>
    <n v="55901"/>
    <x v="2"/>
    <s v="OFF-PA-10004040"/>
    <x v="1"/>
    <x v="10"/>
    <s v="Universal Premium White Copier/Laser Paper (20Lb. and 87 Bright)"/>
    <x v="100"/>
    <n v="4"/>
    <n v="0"/>
    <n v="11.720800000000001"/>
  </r>
  <r>
    <n v="104"/>
    <x v="51"/>
    <x v="1"/>
    <x v="50"/>
    <d v="1899-12-30T12:00:00"/>
    <d v="2012-11-17T00:00:00"/>
    <d v="1899-12-30T12:00:00"/>
    <s v="AM"/>
    <x v="0"/>
    <n v="0.5"/>
    <s v="AM"/>
    <s v="Standard Class"/>
    <s v="LC-16870"/>
    <s v="Lena Cacioppo"/>
    <x v="0"/>
    <s v="United States"/>
    <s v="Aurora"/>
    <x v="22"/>
    <n v="80013"/>
    <x v="1"/>
    <s v="TEC-AC-10001552"/>
    <x v="2"/>
    <x v="11"/>
    <s v="Logitech K350 2.4Ghz Wireless Keyboard"/>
    <x v="101"/>
    <n v="6"/>
    <n v="0.2"/>
    <n v="-26.875800000000012"/>
  </r>
  <r>
    <n v="105"/>
    <x v="51"/>
    <x v="1"/>
    <x v="50"/>
    <d v="1899-12-30T12:00:00"/>
    <d v="2012-11-17T00:00:00"/>
    <d v="1899-12-30T12:00:00"/>
    <s v="AM"/>
    <x v="0"/>
    <n v="0.5"/>
    <s v="AM"/>
    <s v="Standard Class"/>
    <s v="LC-16870"/>
    <s v="Lena Cacioppo"/>
    <x v="0"/>
    <s v="United States"/>
    <s v="Aurora"/>
    <x v="22"/>
    <n v="80013"/>
    <x v="1"/>
    <s v="FUR-FU-10004006"/>
    <x v="0"/>
    <x v="5"/>
    <s v="Deflect-o DuraMat Lighweight, Studded, Beveled Mat for Low Pile Carpeting"/>
    <x v="102"/>
    <n v="3"/>
    <n v="0.2"/>
    <n v="-3.8385000000000105"/>
  </r>
  <r>
    <n v="106"/>
    <x v="51"/>
    <x v="1"/>
    <x v="50"/>
    <d v="1899-12-30T12:00:00"/>
    <d v="2012-11-17T00:00:00"/>
    <d v="1899-12-30T12:00:00"/>
    <s v="AM"/>
    <x v="0"/>
    <n v="0.5"/>
    <s v="AM"/>
    <s v="Standard Class"/>
    <s v="LC-16870"/>
    <s v="Lena Cacioppo"/>
    <x v="0"/>
    <s v="United States"/>
    <s v="Aurora"/>
    <x v="22"/>
    <n v="80013"/>
    <x v="1"/>
    <s v="OFF-BI-10002794"/>
    <x v="1"/>
    <x v="8"/>
    <s v="Avery Trapezoid Ring Binder, 3&quot; Capacity, Black, 1040 sheets"/>
    <x v="103"/>
    <n v="3"/>
    <n v="0.7"/>
    <n v="-25.817399999999999"/>
  </r>
  <r>
    <n v="107"/>
    <x v="52"/>
    <x v="3"/>
    <x v="51"/>
    <d v="1899-12-30T12:00:00"/>
    <d v="2014-11-29T00:00:00"/>
    <d v="1899-12-30T12:00:00"/>
    <s v="AM"/>
    <x v="0"/>
    <n v="0.5"/>
    <s v="AM"/>
    <s v="Standard Class"/>
    <s v="JM-15250"/>
    <s v="Janet Martin"/>
    <x v="0"/>
    <s v="United States"/>
    <s v="Charlotte"/>
    <x v="3"/>
    <n v="28205"/>
    <x v="0"/>
    <s v="TEC-AC-10003499"/>
    <x v="2"/>
    <x v="11"/>
    <s v="Memorex Mini Travel Drive 8 GB USB 2.0 Flash Drive"/>
    <x v="104"/>
    <n v="8"/>
    <n v="0.2"/>
    <n v="17.601600000000001"/>
  </r>
  <r>
    <n v="108"/>
    <x v="52"/>
    <x v="3"/>
    <x v="51"/>
    <d v="1899-12-30T12:00:00"/>
    <d v="2014-11-29T00:00:00"/>
    <d v="1899-12-30T12:00:00"/>
    <s v="AM"/>
    <x v="0"/>
    <n v="0.5"/>
    <s v="AM"/>
    <s v="Standard Class"/>
    <s v="JM-15250"/>
    <s v="Janet Martin"/>
    <x v="0"/>
    <s v="United States"/>
    <s v="Charlotte"/>
    <x v="3"/>
    <n v="28205"/>
    <x v="0"/>
    <s v="TEC-PH-10002844"/>
    <x v="2"/>
    <x v="7"/>
    <s v="Speck Products Candyshell Flip Case"/>
    <x v="105"/>
    <n v="1"/>
    <n v="0.2"/>
    <n v="2.0993999999999993"/>
  </r>
  <r>
    <n v="109"/>
    <x v="52"/>
    <x v="3"/>
    <x v="51"/>
    <d v="1899-12-30T12:00:00"/>
    <d v="2014-11-29T00:00:00"/>
    <d v="1899-12-30T12:00:00"/>
    <s v="AM"/>
    <x v="0"/>
    <n v="0.5"/>
    <s v="AM"/>
    <s v="Standard Class"/>
    <s v="JM-15250"/>
    <s v="Janet Martin"/>
    <x v="0"/>
    <s v="United States"/>
    <s v="Charlotte"/>
    <x v="3"/>
    <n v="28205"/>
    <x v="0"/>
    <s v="OFF-AR-10000390"/>
    <x v="1"/>
    <x v="6"/>
    <s v="Newell Chalk Holder"/>
    <x v="106"/>
    <n v="1"/>
    <n v="0.2"/>
    <n v="1.0737999999999999"/>
  </r>
  <r>
    <n v="110"/>
    <x v="53"/>
    <x v="1"/>
    <x v="52"/>
    <d v="1899-12-30T12:00:00"/>
    <d v="2012-10-20T00:00:00"/>
    <d v="1899-12-30T12:00:00"/>
    <s v="AM"/>
    <x v="2"/>
    <n v="0.5"/>
    <s v="AM"/>
    <s v="Standard Class"/>
    <s v="PA-19060"/>
    <s v="Pete Armstrong"/>
    <x v="2"/>
    <s v="United States"/>
    <s v="Orland Park"/>
    <x v="10"/>
    <n v="60462"/>
    <x v="2"/>
    <s v="TEC-AC-10000844"/>
    <x v="2"/>
    <x v="11"/>
    <s v="Logitech Gaming G510s - Keyboard"/>
    <x v="107"/>
    <n v="5"/>
    <n v="0.2"/>
    <n v="67.991999999999962"/>
  </r>
  <r>
    <n v="111"/>
    <x v="54"/>
    <x v="3"/>
    <x v="53"/>
    <d v="1899-12-30T12:00:00"/>
    <d v="2014-12-31T00:00:00"/>
    <d v="1899-12-30T12:00:00"/>
    <s v="AM"/>
    <x v="4"/>
    <n v="0.5"/>
    <s v="AM"/>
    <s v="Standard Class"/>
    <s v="CV-12805"/>
    <s v="Cynthia Voltz"/>
    <x v="1"/>
    <s v="United States"/>
    <s v="New York City"/>
    <x v="15"/>
    <n v="10035"/>
    <x v="3"/>
    <s v="FUR-FU-10001934"/>
    <x v="0"/>
    <x v="5"/>
    <s v="Magnifier Swing Arm Lamp"/>
    <x v="108"/>
    <n v="2"/>
    <n v="0"/>
    <n v="10.909600000000001"/>
  </r>
  <r>
    <n v="112"/>
    <x v="55"/>
    <x v="0"/>
    <x v="54"/>
    <d v="1899-12-30T12:00:00"/>
    <d v="2013-11-11T00:00:00"/>
    <d v="1899-12-30T12:00:00"/>
    <s v="AM"/>
    <x v="0"/>
    <n v="0.5"/>
    <s v="AM"/>
    <s v="Standard Class"/>
    <s v="CL-12565"/>
    <s v="Clay Ludtke"/>
    <x v="0"/>
    <s v="United States"/>
    <s v="Urbandale"/>
    <x v="23"/>
    <n v="50322"/>
    <x v="2"/>
    <s v="OFF-AR-10000380"/>
    <x v="1"/>
    <x v="6"/>
    <s v="Hunt PowerHouse Electric Pencil Sharpener, Blue"/>
    <x v="109"/>
    <n v="2"/>
    <n v="0"/>
    <n v="22.78799999999999"/>
  </r>
  <r>
    <n v="113"/>
    <x v="55"/>
    <x v="0"/>
    <x v="54"/>
    <d v="1899-12-30T12:00:00"/>
    <d v="2013-11-11T00:00:00"/>
    <d v="1899-12-30T12:00:00"/>
    <s v="AM"/>
    <x v="0"/>
    <n v="0.5"/>
    <s v="AM"/>
    <s v="Standard Class"/>
    <s v="CL-12565"/>
    <s v="Clay Ludtke"/>
    <x v="0"/>
    <s v="United States"/>
    <s v="Urbandale"/>
    <x v="23"/>
    <n v="50322"/>
    <x v="2"/>
    <s v="OFF-BI-10003981"/>
    <x v="1"/>
    <x v="8"/>
    <s v="Avery Durable Plastic 1&quot; Binders"/>
    <x v="77"/>
    <n v="6"/>
    <n v="0"/>
    <n v="13.3476"/>
  </r>
  <r>
    <n v="114"/>
    <x v="56"/>
    <x v="2"/>
    <x v="55"/>
    <d v="1899-12-30T12:00:00"/>
    <d v="2011-08-27T00:00:00"/>
    <d v="1899-12-30T12:00:00"/>
    <s v="AM"/>
    <x v="11"/>
    <n v="0.5"/>
    <s v="AM"/>
    <s v="Second Class"/>
    <s v="RC-19960"/>
    <s v="Ryan Crowe"/>
    <x v="0"/>
    <s v="United States"/>
    <s v="Columbus"/>
    <x v="24"/>
    <n v="43229"/>
    <x v="3"/>
    <s v="OFF-FA-10000621"/>
    <x v="1"/>
    <x v="13"/>
    <s v="OIC Colored Binder Clips, Assorted Sizes"/>
    <x v="110"/>
    <n v="14"/>
    <n v="0.2"/>
    <n v="14.534799999999997"/>
  </r>
  <r>
    <n v="115"/>
    <x v="56"/>
    <x v="2"/>
    <x v="55"/>
    <d v="1899-12-30T12:00:00"/>
    <d v="2011-08-27T00:00:00"/>
    <d v="1899-12-30T12:00:00"/>
    <s v="AM"/>
    <x v="11"/>
    <n v="0.5"/>
    <s v="AM"/>
    <s v="Second Class"/>
    <s v="RC-19960"/>
    <s v="Ryan Crowe"/>
    <x v="0"/>
    <s v="United States"/>
    <s v="Columbus"/>
    <x v="24"/>
    <n v="43229"/>
    <x v="3"/>
    <s v="OFF-EN-10002600"/>
    <x v="1"/>
    <x v="12"/>
    <s v="Redi-Strip #10 Envelopes, 4 1/8 x 9 1/2"/>
    <x v="111"/>
    <n v="2"/>
    <n v="0.2"/>
    <n v="1.6519999999999997"/>
  </r>
  <r>
    <n v="116"/>
    <x v="56"/>
    <x v="2"/>
    <x v="55"/>
    <d v="1899-12-30T12:00:00"/>
    <d v="2011-08-27T00:00:00"/>
    <d v="1899-12-30T12:00:00"/>
    <s v="AM"/>
    <x v="11"/>
    <n v="0.5"/>
    <s v="AM"/>
    <s v="Second Class"/>
    <s v="RC-19960"/>
    <s v="Ryan Crowe"/>
    <x v="0"/>
    <s v="United States"/>
    <s v="Columbus"/>
    <x v="24"/>
    <n v="43229"/>
    <x v="3"/>
    <s v="OFF-PA-10004965"/>
    <x v="1"/>
    <x v="10"/>
    <s v="Xerox 1921"/>
    <x v="112"/>
    <n v="3"/>
    <n v="0.2"/>
    <n v="7.4924999999999988"/>
  </r>
  <r>
    <n v="117"/>
    <x v="56"/>
    <x v="2"/>
    <x v="55"/>
    <d v="1899-12-30T12:00:00"/>
    <d v="2011-08-27T00:00:00"/>
    <d v="1899-12-30T12:00:00"/>
    <s v="AM"/>
    <x v="11"/>
    <n v="0.5"/>
    <s v="AM"/>
    <s v="Second Class"/>
    <s v="RC-19960"/>
    <s v="Ryan Crowe"/>
    <x v="0"/>
    <s v="United States"/>
    <s v="Columbus"/>
    <x v="24"/>
    <n v="43229"/>
    <x v="3"/>
    <s v="OFF-EN-10002504"/>
    <x v="1"/>
    <x v="12"/>
    <s v="Tyvek  Top-Opening Peel &amp; Seel Envelopes, Plain White"/>
    <x v="113"/>
    <n v="6"/>
    <n v="0.2"/>
    <n v="44.031599999999997"/>
  </r>
  <r>
    <n v="118"/>
    <x v="57"/>
    <x v="1"/>
    <x v="56"/>
    <d v="1899-12-30T12:00:00"/>
    <d v="2012-03-06T00:00:00"/>
    <d v="1899-12-30T12:00:00"/>
    <s v="AM"/>
    <x v="9"/>
    <n v="0.5"/>
    <s v="AM"/>
    <s v="Standard Class"/>
    <s v="DK-13090"/>
    <s v="Dave Kipp"/>
    <x v="0"/>
    <s v="United States"/>
    <s v="Seattle"/>
    <x v="4"/>
    <n v="98103"/>
    <x v="1"/>
    <s v="FUR-TA-10001768"/>
    <x v="0"/>
    <x v="3"/>
    <s v="Hon Racetrack Conference Tables"/>
    <x v="114"/>
    <n v="3"/>
    <n v="0"/>
    <n v="165.38129999999995"/>
  </r>
  <r>
    <n v="119"/>
    <x v="58"/>
    <x v="1"/>
    <x v="57"/>
    <d v="1899-12-30T12:00:00"/>
    <d v="2012-04-10T00:00:00"/>
    <d v="1899-12-30T12:00:00"/>
    <s v="AM"/>
    <x v="3"/>
    <n v="0.5"/>
    <s v="AM"/>
    <s v="Standard Class"/>
    <s v="GG-14650"/>
    <s v="Greg Guthrie"/>
    <x v="1"/>
    <s v="United States"/>
    <s v="Bristol"/>
    <x v="18"/>
    <n v="37620"/>
    <x v="0"/>
    <s v="OFF-BI-10003650"/>
    <x v="1"/>
    <x v="8"/>
    <s v="GBC DocuBind 300 Electric Binding Machine"/>
    <x v="115"/>
    <n v="1"/>
    <n v="0.7"/>
    <n v="-115.71559999999999"/>
  </r>
  <r>
    <n v="120"/>
    <x v="59"/>
    <x v="0"/>
    <x v="1"/>
    <d v="1899-12-30T12:00:00"/>
    <d v="2013-06-16T00:00:00"/>
    <d v="1899-12-30T12:00:00"/>
    <s v="AM"/>
    <x v="1"/>
    <n v="0.5"/>
    <s v="AM"/>
    <s v="First Class"/>
    <s v="SC-20725"/>
    <s v="Steven Cartwright"/>
    <x v="0"/>
    <s v="United States"/>
    <s v="Wilmington"/>
    <x v="13"/>
    <n v="19805"/>
    <x v="3"/>
    <s v="FUR-FU-10002157"/>
    <x v="0"/>
    <x v="5"/>
    <s v="Artistic Insta-Plaque"/>
    <x v="116"/>
    <n v="3"/>
    <n v="0"/>
    <n v="18.345599999999997"/>
  </r>
  <r>
    <n v="121"/>
    <x v="59"/>
    <x v="0"/>
    <x v="1"/>
    <d v="1899-12-30T12:00:00"/>
    <d v="2013-06-16T00:00:00"/>
    <d v="1899-12-30T12:00:00"/>
    <s v="AM"/>
    <x v="1"/>
    <n v="0.5"/>
    <s v="AM"/>
    <s v="First Class"/>
    <s v="SC-20725"/>
    <s v="Steven Cartwright"/>
    <x v="0"/>
    <s v="United States"/>
    <s v="Wilmington"/>
    <x v="13"/>
    <n v="19805"/>
    <x v="3"/>
    <s v="OFF-BI-10003910"/>
    <x v="1"/>
    <x v="8"/>
    <s v="DXL Angle-View Binders with Locking Rings by Samsill"/>
    <x v="117"/>
    <n v="4"/>
    <n v="0"/>
    <n v="13.878"/>
  </r>
  <r>
    <n v="122"/>
    <x v="59"/>
    <x v="0"/>
    <x v="1"/>
    <d v="1899-12-30T12:00:00"/>
    <d v="2013-06-16T00:00:00"/>
    <d v="1899-12-30T12:00:00"/>
    <s v="AM"/>
    <x v="1"/>
    <n v="0.5"/>
    <s v="AM"/>
    <s v="First Class"/>
    <s v="SC-20725"/>
    <s v="Steven Cartwright"/>
    <x v="0"/>
    <s v="United States"/>
    <s v="Wilmington"/>
    <x v="13"/>
    <n v="19805"/>
    <x v="3"/>
    <s v="OFF-ST-10000777"/>
    <x v="1"/>
    <x v="4"/>
    <s v="Companion Letter/Legal File, Black"/>
    <x v="118"/>
    <n v="6"/>
    <n v="0"/>
    <n v="63.436800000000005"/>
  </r>
  <r>
    <n v="123"/>
    <x v="59"/>
    <x v="0"/>
    <x v="1"/>
    <d v="1899-12-30T12:00:00"/>
    <d v="2013-06-16T00:00:00"/>
    <d v="1899-12-30T12:00:00"/>
    <s v="AM"/>
    <x v="1"/>
    <n v="0.5"/>
    <s v="AM"/>
    <s v="First Class"/>
    <s v="SC-20725"/>
    <s v="Steven Cartwright"/>
    <x v="0"/>
    <s v="United States"/>
    <s v="Wilmington"/>
    <x v="13"/>
    <n v="19805"/>
    <x v="3"/>
    <s v="OFF-EN-10002500"/>
    <x v="1"/>
    <x v="12"/>
    <s v="Globe Weis Peel &amp; Seel First Class Envelopes"/>
    <x v="119"/>
    <n v="9"/>
    <n v="0"/>
    <n v="51.758999999999993"/>
  </r>
  <r>
    <n v="124"/>
    <x v="59"/>
    <x v="0"/>
    <x v="1"/>
    <d v="1899-12-30T12:00:00"/>
    <d v="2013-06-16T00:00:00"/>
    <d v="1899-12-30T12:00:00"/>
    <s v="AM"/>
    <x v="1"/>
    <n v="0.5"/>
    <s v="AM"/>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1899-12-30T12:00:00"/>
    <d v="2011-12-28T00:00:00"/>
    <d v="1899-12-30T12:00:00"/>
    <s v="AM"/>
    <x v="4"/>
    <n v="0.5"/>
    <s v="AM"/>
    <s v="Second Class"/>
    <s v="AD-10180"/>
    <s v="Alan Dominguez"/>
    <x v="2"/>
    <s v="United States"/>
    <s v="Houston"/>
    <x v="5"/>
    <n v="77041"/>
    <x v="2"/>
    <s v="FUR-CH-10004063"/>
    <x v="0"/>
    <x v="1"/>
    <s v="Global Deluxe High-Back Manager's Chair"/>
    <x v="121"/>
    <n v="3"/>
    <n v="0.3"/>
    <n v="-8.5794000000000779"/>
  </r>
  <r>
    <n v="126"/>
    <x v="61"/>
    <x v="2"/>
    <x v="59"/>
    <d v="1899-12-30T12:00:00"/>
    <d v="2011-09-25T00:00:00"/>
    <d v="1899-12-30T12:00:00"/>
    <s v="AM"/>
    <x v="6"/>
    <n v="0.5"/>
    <s v="AM"/>
    <s v="Standard Class"/>
    <s v="PF-19165"/>
    <s v="Philip Fox"/>
    <x v="0"/>
    <s v="United States"/>
    <s v="Bloomington"/>
    <x v="10"/>
    <n v="61701"/>
    <x v="2"/>
    <s v="FUR-TA-10004534"/>
    <x v="0"/>
    <x v="3"/>
    <s v="Bevis 44 x 96 Conference Tables"/>
    <x v="122"/>
    <n v="6"/>
    <n v="0.5"/>
    <n v="-407.68200000000013"/>
  </r>
  <r>
    <n v="127"/>
    <x v="62"/>
    <x v="3"/>
    <x v="60"/>
    <d v="1899-12-30T12:00:00"/>
    <d v="2014-11-13T00:00:00"/>
    <d v="1899-12-30T12:00:00"/>
    <s v="AM"/>
    <x v="0"/>
    <n v="0.5"/>
    <s v="AM"/>
    <s v="Standard Class"/>
    <s v="TS-21610"/>
    <s v="Troy Staebel"/>
    <x v="0"/>
    <s v="United States"/>
    <s v="Phoenix"/>
    <x v="16"/>
    <n v="85023"/>
    <x v="1"/>
    <s v="OFF-BI-10003274"/>
    <x v="1"/>
    <x v="8"/>
    <s v="Avery Durable Slant Ring Binders, No Labels"/>
    <x v="123"/>
    <n v="2"/>
    <n v="0.7"/>
    <n v="-1.8308"/>
  </r>
  <r>
    <n v="128"/>
    <x v="62"/>
    <x v="3"/>
    <x v="60"/>
    <d v="1899-12-30T12:00:00"/>
    <d v="2014-11-13T00:00:00"/>
    <d v="1899-12-30T12:00:00"/>
    <s v="AM"/>
    <x v="0"/>
    <n v="0.5"/>
    <s v="AM"/>
    <s v="Standard Class"/>
    <s v="TS-21610"/>
    <s v="Troy Staebel"/>
    <x v="0"/>
    <s v="United States"/>
    <s v="Phoenix"/>
    <x v="16"/>
    <n v="85023"/>
    <x v="1"/>
    <s v="OFF-ST-10002974"/>
    <x v="1"/>
    <x v="4"/>
    <s v="Trav-L-File Heavy-Duty Shuttle II, Black"/>
    <x v="124"/>
    <n v="7"/>
    <n v="0.2"/>
    <n v="30.498999999999981"/>
  </r>
  <r>
    <n v="129"/>
    <x v="63"/>
    <x v="0"/>
    <x v="61"/>
    <d v="1899-12-30T12:00:00"/>
    <d v="2013-11-11T00:00:00"/>
    <d v="1899-12-30T12:00:00"/>
    <s v="AM"/>
    <x v="0"/>
    <n v="0.5"/>
    <s v="AM"/>
    <s v="Second Class"/>
    <s v="LS-16975"/>
    <s v="Lindsay Shagiari"/>
    <x v="2"/>
    <s v="United States"/>
    <s v="Los Angeles"/>
    <x v="1"/>
    <n v="90004"/>
    <x v="1"/>
    <s v="FUR-CH-10001146"/>
    <x v="0"/>
    <x v="1"/>
    <s v="Global Task Chair, Black"/>
    <x v="125"/>
    <n v="2"/>
    <n v="0.2"/>
    <n v="-9.1601999999999961"/>
  </r>
  <r>
    <n v="130"/>
    <x v="63"/>
    <x v="0"/>
    <x v="61"/>
    <d v="1899-12-30T12:00:00"/>
    <d v="2013-11-11T00:00:00"/>
    <d v="1899-12-30T12:00:00"/>
    <s v="AM"/>
    <x v="0"/>
    <n v="0.5"/>
    <s v="AM"/>
    <s v="Second Class"/>
    <s v="LS-16975"/>
    <s v="Lindsay Shagiari"/>
    <x v="2"/>
    <s v="United States"/>
    <s v="Los Angeles"/>
    <x v="1"/>
    <n v="90004"/>
    <x v="1"/>
    <s v="FUR-FU-10003773"/>
    <x v="0"/>
    <x v="5"/>
    <s v="Eldon Cleatmat Plus Chair Mats for High Pile Carpets"/>
    <x v="126"/>
    <n v="3"/>
    <n v="0"/>
    <n v="26.241599999999977"/>
  </r>
  <r>
    <n v="131"/>
    <x v="64"/>
    <x v="3"/>
    <x v="62"/>
    <d v="1899-12-30T12:00:00"/>
    <d v="2014-02-06T00:00:00"/>
    <d v="1899-12-30T12:00:00"/>
    <s v="AM"/>
    <x v="10"/>
    <n v="0.5"/>
    <s v="AM"/>
    <s v="First Class"/>
    <s v="DW-13585"/>
    <s v="Dorothy Wardle"/>
    <x v="1"/>
    <s v="United States"/>
    <s v="Columbus"/>
    <x v="24"/>
    <n v="43229"/>
    <x v="3"/>
    <s v="TEC-PH-10002293"/>
    <x v="2"/>
    <x v="7"/>
    <s v="Anker 36W 4-Port USB Wall Charger Travel Power Adapter for iPhone 5s 5c 5"/>
    <x v="127"/>
    <n v="5"/>
    <n v="0.4"/>
    <n v="-11.993999999999993"/>
  </r>
  <r>
    <n v="132"/>
    <x v="64"/>
    <x v="3"/>
    <x v="62"/>
    <d v="1899-12-30T12:00:00"/>
    <d v="2014-02-06T00:00:00"/>
    <d v="1899-12-30T12:00:00"/>
    <s v="AM"/>
    <x v="10"/>
    <n v="0.5"/>
    <s v="AM"/>
    <s v="First Class"/>
    <s v="DW-13585"/>
    <s v="Dorothy Wardle"/>
    <x v="1"/>
    <s v="United States"/>
    <s v="Columbus"/>
    <x v="24"/>
    <n v="43229"/>
    <x v="3"/>
    <s v="OFF-PA-10002377"/>
    <x v="1"/>
    <x v="10"/>
    <s v="Xerox 1916"/>
    <x v="128"/>
    <n v="2"/>
    <n v="0.2"/>
    <n v="29.363999999999997"/>
  </r>
  <r>
    <n v="133"/>
    <x v="64"/>
    <x v="3"/>
    <x v="62"/>
    <d v="1899-12-30T12:00:00"/>
    <d v="2014-02-06T00:00:00"/>
    <d v="1899-12-30T12:00:00"/>
    <s v="AM"/>
    <x v="10"/>
    <n v="0.5"/>
    <s v="AM"/>
    <s v="First Class"/>
    <s v="DW-13585"/>
    <s v="Dorothy Wardle"/>
    <x v="1"/>
    <s v="United States"/>
    <s v="Columbus"/>
    <x v="24"/>
    <n v="43229"/>
    <x v="3"/>
    <s v="OFF-FA-10002780"/>
    <x v="1"/>
    <x v="13"/>
    <s v="Staples"/>
    <x v="129"/>
    <n v="9"/>
    <n v="0.2"/>
    <n v="6.9731999999999976"/>
  </r>
  <r>
    <n v="134"/>
    <x v="65"/>
    <x v="0"/>
    <x v="63"/>
    <d v="1899-12-30T12:00:00"/>
    <d v="2013-10-20T00:00:00"/>
    <d v="1899-12-30T12:00:00"/>
    <s v="AM"/>
    <x v="2"/>
    <n v="0.5"/>
    <s v="AM"/>
    <s v="Standard Class"/>
    <s v="LC-16885"/>
    <s v="Lena Creighton"/>
    <x v="0"/>
    <s v="United States"/>
    <s v="Roseville"/>
    <x v="1"/>
    <n v="95661"/>
    <x v="1"/>
    <s v="OFF-PA-10001804"/>
    <x v="1"/>
    <x v="10"/>
    <s v="Xerox 195"/>
    <x v="130"/>
    <n v="3"/>
    <n v="0"/>
    <n v="9.6191999999999993"/>
  </r>
  <r>
    <n v="135"/>
    <x v="65"/>
    <x v="0"/>
    <x v="63"/>
    <d v="1899-12-30T12:00:00"/>
    <d v="2013-10-20T00:00:00"/>
    <d v="1899-12-30T12:00:00"/>
    <s v="AM"/>
    <x v="2"/>
    <n v="0.5"/>
    <s v="AM"/>
    <s v="Standard Class"/>
    <s v="LC-16885"/>
    <s v="Lena Creighton"/>
    <x v="0"/>
    <s v="United States"/>
    <s v="Roseville"/>
    <x v="1"/>
    <n v="95661"/>
    <x v="1"/>
    <s v="OFF-PA-10001736"/>
    <x v="1"/>
    <x v="10"/>
    <s v="Xerox 1880"/>
    <x v="131"/>
    <n v="1"/>
    <n v="0"/>
    <n v="16.656799999999997"/>
  </r>
  <r>
    <n v="136"/>
    <x v="65"/>
    <x v="0"/>
    <x v="63"/>
    <d v="1899-12-30T12:00:00"/>
    <d v="2013-10-20T00:00:00"/>
    <d v="1899-12-30T12:00:00"/>
    <s v="AM"/>
    <x v="2"/>
    <n v="0.5"/>
    <s v="AM"/>
    <s v="Standard Class"/>
    <s v="LC-16885"/>
    <s v="Lena Creighton"/>
    <x v="0"/>
    <s v="United States"/>
    <s v="Roseville"/>
    <x v="1"/>
    <n v="95661"/>
    <x v="1"/>
    <s v="OFF-AR-10001149"/>
    <x v="1"/>
    <x v="6"/>
    <s v="Sanford Colorific Colored Pencils, 12/Box"/>
    <x v="132"/>
    <n v="4"/>
    <n v="0"/>
    <n v="3.4559999999999995"/>
  </r>
  <r>
    <n v="137"/>
    <x v="65"/>
    <x v="0"/>
    <x v="63"/>
    <d v="1899-12-30T12:00:00"/>
    <d v="2013-10-20T00:00:00"/>
    <d v="1899-12-30T12:00:00"/>
    <s v="AM"/>
    <x v="2"/>
    <n v="0.5"/>
    <s v="AM"/>
    <s v="Standard Class"/>
    <s v="LC-16885"/>
    <s v="Lena Creighton"/>
    <x v="0"/>
    <s v="United States"/>
    <s v="Roseville"/>
    <x v="1"/>
    <n v="95661"/>
    <x v="1"/>
    <s v="OFF-FA-10002988"/>
    <x v="1"/>
    <x v="13"/>
    <s v="Ideal Clamps"/>
    <x v="133"/>
    <n v="2"/>
    <n v="0"/>
    <n v="1.9697999999999998"/>
  </r>
  <r>
    <n v="138"/>
    <x v="65"/>
    <x v="0"/>
    <x v="63"/>
    <d v="1899-12-30T12:00:00"/>
    <d v="2013-10-20T00:00:00"/>
    <d v="1899-12-30T12:00:00"/>
    <s v="AM"/>
    <x v="2"/>
    <n v="0.5"/>
    <s v="AM"/>
    <s v="Standard Class"/>
    <s v="LC-16885"/>
    <s v="Lena Creighton"/>
    <x v="0"/>
    <s v="United States"/>
    <s v="Roseville"/>
    <x v="1"/>
    <n v="95661"/>
    <x v="1"/>
    <s v="OFF-BI-10004781"/>
    <x v="1"/>
    <x v="8"/>
    <s v="GBC Wire Binding Strips"/>
    <x v="134"/>
    <n v="3"/>
    <n v="0.2"/>
    <n v="26.661599999999996"/>
  </r>
  <r>
    <n v="139"/>
    <x v="65"/>
    <x v="0"/>
    <x v="63"/>
    <d v="1899-12-30T12:00:00"/>
    <d v="2013-10-20T00:00:00"/>
    <d v="1899-12-30T12:00:00"/>
    <s v="AM"/>
    <x v="2"/>
    <n v="0.5"/>
    <s v="AM"/>
    <s v="Standard Class"/>
    <s v="LC-16885"/>
    <s v="Lena Creighton"/>
    <x v="0"/>
    <s v="United States"/>
    <s v="Roseville"/>
    <x v="1"/>
    <n v="95661"/>
    <x v="1"/>
    <s v="OFF-SU-10001218"/>
    <x v="1"/>
    <x v="14"/>
    <s v="Fiskars Softgrip Scissors"/>
    <x v="135"/>
    <n v="6"/>
    <n v="0"/>
    <n v="18.446400000000004"/>
  </r>
  <r>
    <n v="140"/>
    <x v="65"/>
    <x v="0"/>
    <x v="63"/>
    <d v="1899-12-30T12:00:00"/>
    <d v="2013-10-20T00:00:00"/>
    <d v="1899-12-30T12:00:00"/>
    <s v="AM"/>
    <x v="2"/>
    <n v="0.5"/>
    <s v="AM"/>
    <s v="Standard Class"/>
    <s v="LC-16885"/>
    <s v="Lena Creighton"/>
    <x v="0"/>
    <s v="United States"/>
    <s v="Roseville"/>
    <x v="1"/>
    <n v="95661"/>
    <x v="1"/>
    <s v="FUR-FU-10001706"/>
    <x v="0"/>
    <x v="5"/>
    <s v="Longer-Life Soft White Bulbs"/>
    <x v="136"/>
    <n v="14"/>
    <n v="0"/>
    <n v="20.697599999999998"/>
  </r>
  <r>
    <n v="141"/>
    <x v="66"/>
    <x v="0"/>
    <x v="64"/>
    <d v="1899-12-30T12:00:00"/>
    <d v="2013-09-08T00:00:00"/>
    <d v="1899-12-30T12:00:00"/>
    <s v="AM"/>
    <x v="6"/>
    <n v="0.5"/>
    <s v="AM"/>
    <s v="Second Class"/>
    <s v="JD-15895"/>
    <s v="Jonathan Doherty"/>
    <x v="1"/>
    <s v="United States"/>
    <s v="Philadelphia"/>
    <x v="9"/>
    <n v="19140"/>
    <x v="3"/>
    <s v="FUR-FU-10004848"/>
    <x v="0"/>
    <x v="5"/>
    <s v="Howard Miller 13-3/4&quot; Diameter Brushed Chrome Round Wall Clock"/>
    <x v="137"/>
    <n v="2"/>
    <n v="0.2"/>
    <n v="10.349999999999994"/>
  </r>
  <r>
    <n v="142"/>
    <x v="67"/>
    <x v="3"/>
    <x v="65"/>
    <d v="1899-12-30T12:00:00"/>
    <d v="2014-09-24T00:00:00"/>
    <d v="1899-12-30T12:00:00"/>
    <s v="AM"/>
    <x v="6"/>
    <n v="0.5"/>
    <s v="AM"/>
    <s v="Standard Class"/>
    <s v="SH-19975"/>
    <s v="Sally Hughsby"/>
    <x v="1"/>
    <s v="United States"/>
    <s v="San Francisco"/>
    <x v="1"/>
    <n v="94122"/>
    <x v="1"/>
    <s v="OFF-AR-10000940"/>
    <x v="1"/>
    <x v="6"/>
    <s v="Newell 343"/>
    <x v="138"/>
    <n v="3"/>
    <n v="0"/>
    <n v="2.3814000000000002"/>
  </r>
  <r>
    <n v="143"/>
    <x v="67"/>
    <x v="3"/>
    <x v="65"/>
    <d v="1899-12-30T12:00:00"/>
    <d v="2014-09-24T00:00:00"/>
    <d v="1899-12-30T12:00:00"/>
    <s v="AM"/>
    <x v="6"/>
    <n v="0.5"/>
    <s v="AM"/>
    <s v="Standard Class"/>
    <s v="SH-19975"/>
    <s v="Sally Hughsby"/>
    <x v="1"/>
    <s v="United States"/>
    <s v="San Francisco"/>
    <x v="1"/>
    <n v="94122"/>
    <x v="1"/>
    <s v="OFF-EN-10004030"/>
    <x v="1"/>
    <x v="12"/>
    <s v="Convenience Packs of Business Envelopes"/>
    <x v="139"/>
    <n v="3"/>
    <n v="0"/>
    <n v="5.1042000000000005"/>
  </r>
  <r>
    <n v="144"/>
    <x v="67"/>
    <x v="3"/>
    <x v="65"/>
    <d v="1899-12-30T12:00:00"/>
    <d v="2014-09-24T00:00:00"/>
    <d v="1899-12-30T12:00:00"/>
    <s v="AM"/>
    <x v="6"/>
    <n v="0.5"/>
    <s v="AM"/>
    <s v="Standard Class"/>
    <s v="SH-19975"/>
    <s v="Sally Hughsby"/>
    <x v="1"/>
    <s v="United States"/>
    <s v="San Francisco"/>
    <x v="1"/>
    <n v="94122"/>
    <x v="1"/>
    <s v="OFF-PA-10004327"/>
    <x v="1"/>
    <x v="10"/>
    <s v="Xerox 1911"/>
    <x v="140"/>
    <n v="3"/>
    <n v="0"/>
    <n v="68.975999999999999"/>
  </r>
  <r>
    <n v="145"/>
    <x v="68"/>
    <x v="3"/>
    <x v="66"/>
    <d v="1899-12-30T12:00:00"/>
    <d v="2014-12-28T00:00:00"/>
    <d v="1899-12-30T12:00:00"/>
    <s v="AM"/>
    <x v="4"/>
    <n v="0.5"/>
    <s v="AM"/>
    <s v="Standard Class"/>
    <s v="SG-20080"/>
    <s v="Sandra Glassco"/>
    <x v="0"/>
    <s v="United States"/>
    <s v="Independence"/>
    <x v="25"/>
    <n v="64055"/>
    <x v="2"/>
    <s v="OFF-AP-10001058"/>
    <x v="1"/>
    <x v="9"/>
    <s v="Sanyo 2.5 Cubic Foot Mid-Size Office Refrigerators"/>
    <x v="141"/>
    <n v="3"/>
    <n v="0"/>
    <n v="218.25179999999997"/>
  </r>
  <r>
    <n v="146"/>
    <x v="69"/>
    <x v="1"/>
    <x v="67"/>
    <d v="1899-12-30T12:00:00"/>
    <d v="2012-09-12T00:00:00"/>
    <d v="1899-12-30T12:00:00"/>
    <s v="AM"/>
    <x v="6"/>
    <n v="0.5"/>
    <s v="AM"/>
    <s v="Standard Class"/>
    <s v="HA-14920"/>
    <s v="Helen Andreada"/>
    <x v="0"/>
    <s v="United States"/>
    <s v="Pasadena"/>
    <x v="1"/>
    <n v="91104"/>
    <x v="1"/>
    <s v="OFF-ST-10003656"/>
    <x v="1"/>
    <x v="4"/>
    <s v="Safco Industrial Wire Shelving"/>
    <x v="142"/>
    <n v="7"/>
    <n v="0"/>
    <n v="20.157899999999998"/>
  </r>
  <r>
    <n v="147"/>
    <x v="70"/>
    <x v="2"/>
    <x v="68"/>
    <d v="1899-12-30T12:00:00"/>
    <d v="2011-10-28T00:00:00"/>
    <d v="1899-12-30T12:00:00"/>
    <s v="AM"/>
    <x v="2"/>
    <n v="0.5"/>
    <s v="AM"/>
    <s v="Standard Class"/>
    <s v="MG-17680"/>
    <s v="Maureen Gastineau"/>
    <x v="2"/>
    <s v="United States"/>
    <s v="Newark"/>
    <x v="24"/>
    <n v="43055"/>
    <x v="3"/>
    <s v="FUR-FU-10000521"/>
    <x v="0"/>
    <x v="5"/>
    <s v="Seth Thomas 14&quot; Putty-Colored Wall Clock"/>
    <x v="143"/>
    <n v="4"/>
    <n v="0.2"/>
    <n v="12.90959999999999"/>
  </r>
  <r>
    <n v="148"/>
    <x v="71"/>
    <x v="0"/>
    <x v="5"/>
    <d v="1899-12-30T12:00:00"/>
    <d v="2013-12-10T00:00:00"/>
    <d v="1899-12-30T12:00:00"/>
    <s v="AM"/>
    <x v="4"/>
    <n v="0.5"/>
    <s v="AM"/>
    <s v="Standard Class"/>
    <s v="JE-16165"/>
    <s v="Justin Ellison"/>
    <x v="1"/>
    <s v="United States"/>
    <s v="Franklin"/>
    <x v="6"/>
    <n v="53132"/>
    <x v="2"/>
    <s v="TEC-PH-10000215"/>
    <x v="2"/>
    <x v="7"/>
    <s v="Plantronics Cordless Phone Headset with In-line Volume - M214C"/>
    <x v="144"/>
    <n v="11"/>
    <n v="0"/>
    <n v="103.80150000000003"/>
  </r>
  <r>
    <n v="149"/>
    <x v="71"/>
    <x v="0"/>
    <x v="5"/>
    <d v="1899-12-30T12:00:00"/>
    <d v="2013-12-10T00:00:00"/>
    <d v="1899-12-30T12:00:00"/>
    <s v="AM"/>
    <x v="4"/>
    <n v="0.5"/>
    <s v="AM"/>
    <s v="Standard Class"/>
    <s v="JE-16165"/>
    <s v="Justin Ellison"/>
    <x v="1"/>
    <s v="United States"/>
    <s v="Franklin"/>
    <x v="6"/>
    <n v="53132"/>
    <x v="2"/>
    <s v="TEC-PH-10001448"/>
    <x v="2"/>
    <x v="7"/>
    <s v="Anker Astro 15000mAh USB Portable Charger"/>
    <x v="145"/>
    <n v="3"/>
    <n v="0"/>
    <n v="5.9987999999999815"/>
  </r>
  <r>
    <n v="150"/>
    <x v="71"/>
    <x v="0"/>
    <x v="5"/>
    <d v="1899-12-30T12:00:00"/>
    <d v="2013-12-10T00:00:00"/>
    <d v="1899-12-30T12:00:00"/>
    <s v="AM"/>
    <x v="4"/>
    <n v="0.5"/>
    <s v="AM"/>
    <s v="Standard Class"/>
    <s v="JE-16165"/>
    <s v="Justin Ellison"/>
    <x v="1"/>
    <s v="United States"/>
    <s v="Franklin"/>
    <x v="6"/>
    <n v="53132"/>
    <x v="2"/>
    <s v="FUR-CH-10000454"/>
    <x v="0"/>
    <x v="1"/>
    <s v="Hon Deluxe Fabric Upholstered Stacking Chairs, Rounded Back"/>
    <x v="146"/>
    <n v="8"/>
    <n v="0"/>
    <n v="585.55199999999991"/>
  </r>
  <r>
    <n v="151"/>
    <x v="71"/>
    <x v="0"/>
    <x v="5"/>
    <d v="1899-12-30T12:00:00"/>
    <d v="2013-12-10T00:00:00"/>
    <d v="1899-12-30T12:00:00"/>
    <s v="AM"/>
    <x v="4"/>
    <n v="0.5"/>
    <s v="AM"/>
    <s v="Standard Class"/>
    <s v="JE-16165"/>
    <s v="Justin Ellison"/>
    <x v="1"/>
    <s v="United States"/>
    <s v="Franklin"/>
    <x v="6"/>
    <n v="53132"/>
    <x v="2"/>
    <s v="OFF-BI-10002735"/>
    <x v="1"/>
    <x v="8"/>
    <s v="GBC Prestige Therm-A-Bind Covers"/>
    <x v="147"/>
    <n v="5"/>
    <n v="0"/>
    <n v="80.628500000000003"/>
  </r>
  <r>
    <n v="152"/>
    <x v="72"/>
    <x v="0"/>
    <x v="69"/>
    <d v="1899-12-30T12:00:00"/>
    <d v="2013-03-17T00:00:00"/>
    <d v="1899-12-30T12:00:00"/>
    <s v="AM"/>
    <x v="9"/>
    <n v="0.5"/>
    <s v="AM"/>
    <s v="First Class"/>
    <s v="TW-21025"/>
    <s v="Tamara Willingham"/>
    <x v="2"/>
    <s v="United States"/>
    <s v="Scottsdale"/>
    <x v="16"/>
    <n v="85254"/>
    <x v="1"/>
    <s v="OFF-AP-10000326"/>
    <x v="1"/>
    <x v="9"/>
    <s v="Belkin 7 Outlet SurgeMaster Surge Protector with Phone Protection"/>
    <x v="148"/>
    <n v="5"/>
    <n v="0.2"/>
    <n v="17.765999999999991"/>
  </r>
  <r>
    <n v="153"/>
    <x v="72"/>
    <x v="0"/>
    <x v="69"/>
    <d v="1899-12-30T12:00:00"/>
    <d v="2013-03-17T00:00:00"/>
    <d v="1899-12-30T12:00:00"/>
    <s v="AM"/>
    <x v="9"/>
    <n v="0.5"/>
    <s v="AM"/>
    <s v="First Class"/>
    <s v="TW-21025"/>
    <s v="Tamara Willingham"/>
    <x v="2"/>
    <s v="United States"/>
    <s v="Scottsdale"/>
    <x v="16"/>
    <n v="85254"/>
    <x v="1"/>
    <s v="TEC-PH-10001254"/>
    <x v="2"/>
    <x v="7"/>
    <s v="Jabra BIZ 2300 Duo QD Duo Corded Headset"/>
    <x v="149"/>
    <n v="2"/>
    <n v="0.2"/>
    <n v="15.238799999999991"/>
  </r>
  <r>
    <n v="154"/>
    <x v="73"/>
    <x v="1"/>
    <x v="70"/>
    <d v="1899-12-30T12:00:00"/>
    <d v="2012-06-02T00:00:00"/>
    <d v="1899-12-30T12:00:00"/>
    <s v="AM"/>
    <x v="1"/>
    <n v="0.5"/>
    <s v="AM"/>
    <s v="First Class"/>
    <s v="SP-20650"/>
    <s v="Stephanie Phelps"/>
    <x v="1"/>
    <s v="United States"/>
    <s v="San Jose"/>
    <x v="1"/>
    <n v="95123"/>
    <x v="1"/>
    <s v="OFF-PA-10001950"/>
    <x v="1"/>
    <x v="10"/>
    <s v="Southworth 25% Cotton Antique Laid Paper &amp; Envelopes"/>
    <x v="150"/>
    <n v="7"/>
    <n v="0"/>
    <n v="26.270999999999994"/>
  </r>
  <r>
    <n v="155"/>
    <x v="73"/>
    <x v="1"/>
    <x v="70"/>
    <d v="1899-12-30T12:00:00"/>
    <d v="2012-06-02T00:00:00"/>
    <d v="1899-12-30T12:00:00"/>
    <s v="AM"/>
    <x v="1"/>
    <n v="0.5"/>
    <s v="AM"/>
    <s v="First Class"/>
    <s v="SP-20650"/>
    <s v="Stephanie Phelps"/>
    <x v="1"/>
    <s v="United States"/>
    <s v="San Jose"/>
    <x v="1"/>
    <n v="95123"/>
    <x v="1"/>
    <s v="OFF-PA-10002254"/>
    <x v="1"/>
    <x v="10"/>
    <s v="Xerox 1883"/>
    <x v="151"/>
    <n v="4"/>
    <n v="0"/>
    <n v="48.539199999999994"/>
  </r>
  <r>
    <n v="156"/>
    <x v="73"/>
    <x v="1"/>
    <x v="70"/>
    <d v="1899-12-30T12:00:00"/>
    <d v="2012-06-02T00:00:00"/>
    <d v="1899-12-30T12:00:00"/>
    <s v="AM"/>
    <x v="1"/>
    <n v="0.5"/>
    <s v="AM"/>
    <s v="First Class"/>
    <s v="SP-20650"/>
    <s v="Stephanie Phelps"/>
    <x v="1"/>
    <s v="United States"/>
    <s v="San Jose"/>
    <x v="1"/>
    <n v="95123"/>
    <x v="1"/>
    <s v="OFF-ST-10001590"/>
    <x v="1"/>
    <x v="4"/>
    <s v="Tenex Personal Project File with Scoop Front Design, Black"/>
    <x v="152"/>
    <n v="6"/>
    <n v="0"/>
    <n v="21.028799999999997"/>
  </r>
  <r>
    <n v="157"/>
    <x v="74"/>
    <x v="1"/>
    <x v="71"/>
    <d v="1899-12-30T12:00:00"/>
    <d v="2012-06-03T00:00:00"/>
    <d v="1899-12-30T12:00:00"/>
    <s v="AM"/>
    <x v="1"/>
    <n v="0.5"/>
    <s v="AM"/>
    <s v="Standard Class"/>
    <s v="NK-18490"/>
    <s v="Neil Knudson"/>
    <x v="2"/>
    <s v="United States"/>
    <s v="Seattle"/>
    <x v="4"/>
    <n v="98105"/>
    <x v="1"/>
    <s v="OFF-AR-10001547"/>
    <x v="1"/>
    <x v="6"/>
    <s v="Newell 311"/>
    <x v="153"/>
    <n v="3"/>
    <n v="0"/>
    <n v="1.7901"/>
  </r>
  <r>
    <n v="158"/>
    <x v="75"/>
    <x v="2"/>
    <x v="72"/>
    <d v="1899-12-30T12:00:00"/>
    <d v="2011-03-06T00:00:00"/>
    <d v="1899-12-30T12:00:00"/>
    <s v="AM"/>
    <x v="9"/>
    <n v="0.5"/>
    <s v="AM"/>
    <s v="Second Class"/>
    <s v="DB-13060"/>
    <s v="Dave Brooks"/>
    <x v="0"/>
    <s v="United States"/>
    <s v="Seattle"/>
    <x v="4"/>
    <n v="98115"/>
    <x v="1"/>
    <s v="FUR-CH-10004063"/>
    <x v="0"/>
    <x v="1"/>
    <s v="Global Deluxe High-Back Manager's Chair"/>
    <x v="154"/>
    <n v="2"/>
    <n v="0.2"/>
    <n v="51.476399999999941"/>
  </r>
  <r>
    <n v="159"/>
    <x v="76"/>
    <x v="0"/>
    <x v="73"/>
    <d v="1899-12-30T12:00:00"/>
    <d v="2013-11-25T00:00:00"/>
    <d v="1899-12-30T12:00:00"/>
    <s v="AM"/>
    <x v="0"/>
    <n v="0.5"/>
    <s v="AM"/>
    <s v="Standard Class"/>
    <s v="NP-18670"/>
    <s v="Nora Paige"/>
    <x v="0"/>
    <s v="United States"/>
    <s v="Edmond"/>
    <x v="26"/>
    <n v="73034"/>
    <x v="2"/>
    <s v="OFF-LA-10002475"/>
    <x v="1"/>
    <x v="2"/>
    <s v="Avery 519"/>
    <x v="2"/>
    <n v="2"/>
    <n v="0"/>
    <n v="6.8713999999999995"/>
  </r>
  <r>
    <n v="160"/>
    <x v="76"/>
    <x v="0"/>
    <x v="73"/>
    <d v="1899-12-30T12:00:00"/>
    <d v="2013-11-25T00:00:00"/>
    <d v="1899-12-30T12:00:00"/>
    <s v="AM"/>
    <x v="0"/>
    <n v="0.5"/>
    <s v="AM"/>
    <s v="Standard Class"/>
    <s v="NP-18670"/>
    <s v="Nora Paige"/>
    <x v="0"/>
    <s v="United States"/>
    <s v="Edmond"/>
    <x v="26"/>
    <n v="73034"/>
    <x v="2"/>
    <s v="TEC-PH-10004536"/>
    <x v="2"/>
    <x v="7"/>
    <s v="Avaya 5420 Digital phone"/>
    <x v="155"/>
    <n v="7"/>
    <n v="0"/>
    <n v="236.23250000000002"/>
  </r>
  <r>
    <n v="161"/>
    <x v="77"/>
    <x v="0"/>
    <x v="74"/>
    <d v="1899-12-30T12:00:00"/>
    <d v="2013-05-13T00:00:00"/>
    <d v="1899-12-30T12:00:00"/>
    <s v="AM"/>
    <x v="5"/>
    <n v="0.5"/>
    <s v="AM"/>
    <s v="First Class"/>
    <s v="TT-21070"/>
    <s v="Ted Trevino"/>
    <x v="0"/>
    <s v="United States"/>
    <s v="Los Angeles"/>
    <x v="1"/>
    <n v="90045"/>
    <x v="1"/>
    <s v="OFF-PA-10002751"/>
    <x v="1"/>
    <x v="10"/>
    <s v="Xerox 1920"/>
    <x v="156"/>
    <n v="1"/>
    <n v="0"/>
    <n v="2.6909999999999998"/>
  </r>
  <r>
    <n v="162"/>
    <x v="78"/>
    <x v="1"/>
    <x v="75"/>
    <d v="1899-12-30T12:00:00"/>
    <d v="2012-12-31T00:00:00"/>
    <d v="1899-12-30T12:00:00"/>
    <s v="AM"/>
    <x v="4"/>
    <n v="0.5"/>
    <s v="AM"/>
    <s v="Second Class"/>
    <s v="EM-13960"/>
    <s v="Eric Murdock"/>
    <x v="0"/>
    <s v="United States"/>
    <s v="Philadelphia"/>
    <x v="9"/>
    <n v="19134"/>
    <x v="3"/>
    <s v="TEC-AC-10003657"/>
    <x v="2"/>
    <x v="11"/>
    <s v="Lenovo 17-Key USB Numeric Keypad"/>
    <x v="157"/>
    <n v="2"/>
    <n v="0.2"/>
    <n v="1.359599999999995"/>
  </r>
  <r>
    <n v="163"/>
    <x v="79"/>
    <x v="0"/>
    <x v="76"/>
    <d v="1899-12-30T12:00:00"/>
    <d v="2013-11-21T00:00:00"/>
    <d v="1899-12-30T12:00:00"/>
    <s v="AM"/>
    <x v="0"/>
    <n v="0.5"/>
    <s v="AM"/>
    <s v="Standard Class"/>
    <s v="RD-19900"/>
    <s v="Ruben Dartt"/>
    <x v="0"/>
    <s v="United States"/>
    <s v="Carlsbad"/>
    <x v="27"/>
    <n v="88220"/>
    <x v="1"/>
    <s v="OFF-EN-10001990"/>
    <x v="1"/>
    <x v="12"/>
    <s v="Staples"/>
    <x v="158"/>
    <n v="5"/>
    <n v="0"/>
    <n v="13.347999999999997"/>
  </r>
  <r>
    <n v="164"/>
    <x v="80"/>
    <x v="0"/>
    <x v="77"/>
    <d v="1899-12-30T12:00:00"/>
    <d v="2013-11-12T00:00:00"/>
    <d v="1899-12-30T12:00:00"/>
    <s v="AM"/>
    <x v="0"/>
    <n v="0.5"/>
    <s v="AM"/>
    <s v="Standard Class"/>
    <s v="MJ-17740"/>
    <s v="Max Jones"/>
    <x v="0"/>
    <s v="United States"/>
    <s v="Seattle"/>
    <x v="4"/>
    <n v="98115"/>
    <x v="1"/>
    <s v="OFF-BI-10004002"/>
    <x v="1"/>
    <x v="8"/>
    <s v="Wilson Jones International Size A4 Ring Binders"/>
    <x v="159"/>
    <n v="2"/>
    <n v="0.2"/>
    <n v="9.6879999999999988"/>
  </r>
  <r>
    <n v="165"/>
    <x v="81"/>
    <x v="2"/>
    <x v="78"/>
    <d v="1899-12-30T12:00:00"/>
    <d v="2011-09-12T00:00:00"/>
    <d v="1899-12-30T12:00:00"/>
    <s v="AM"/>
    <x v="6"/>
    <n v="0.5"/>
    <s v="AM"/>
    <s v="Standard Class"/>
    <s v="BM-11140"/>
    <s v="Becky Martin"/>
    <x v="0"/>
    <s v="United States"/>
    <s v="San Antonio"/>
    <x v="5"/>
    <n v="78207"/>
    <x v="2"/>
    <s v="OFF-AR-10004441"/>
    <x v="1"/>
    <x v="6"/>
    <s v="BIC Brite Liner Highlighters"/>
    <x v="160"/>
    <n v="3"/>
    <n v="0.2"/>
    <n v="2.7324000000000002"/>
  </r>
  <r>
    <n v="166"/>
    <x v="81"/>
    <x v="2"/>
    <x v="78"/>
    <d v="1899-12-30T12:00:00"/>
    <d v="2011-09-12T00:00:00"/>
    <d v="1899-12-30T12:00:00"/>
    <s v="AM"/>
    <x v="6"/>
    <n v="0.5"/>
    <s v="AM"/>
    <s v="Standard Class"/>
    <s v="BM-11140"/>
    <s v="Becky Martin"/>
    <x v="0"/>
    <s v="United States"/>
    <s v="San Antonio"/>
    <x v="5"/>
    <n v="78207"/>
    <x v="2"/>
    <s v="TEC-MA-10000822"/>
    <x v="2"/>
    <x v="15"/>
    <s v="Lexmark MX611dhe Monochrome Laser Printer"/>
    <x v="161"/>
    <n v="8"/>
    <n v="0.4"/>
    <n v="-1359.992000000002"/>
  </r>
  <r>
    <n v="167"/>
    <x v="81"/>
    <x v="2"/>
    <x v="78"/>
    <d v="1899-12-30T12:00:00"/>
    <d v="2011-09-12T00:00:00"/>
    <d v="1899-12-30T12:00:00"/>
    <s v="AM"/>
    <x v="6"/>
    <n v="0.5"/>
    <s v="AM"/>
    <s v="Standard Class"/>
    <s v="BM-11140"/>
    <s v="Becky Martin"/>
    <x v="0"/>
    <s v="United States"/>
    <s v="San Antonio"/>
    <x v="5"/>
    <n v="78207"/>
    <x v="2"/>
    <s v="OFF-ST-10000991"/>
    <x v="1"/>
    <x v="4"/>
    <s v="Space Solutions HD Industrial Steel Shelving."/>
    <x v="162"/>
    <n v="3"/>
    <n v="0.2"/>
    <n v="-58.634699999999995"/>
  </r>
  <r>
    <n v="168"/>
    <x v="81"/>
    <x v="2"/>
    <x v="78"/>
    <d v="1899-12-30T12:00:00"/>
    <d v="2011-09-12T00:00:00"/>
    <d v="1899-12-30T12:00:00"/>
    <s v="AM"/>
    <x v="6"/>
    <n v="0.5"/>
    <s v="AM"/>
    <s v="Standard Class"/>
    <s v="BM-11140"/>
    <s v="Becky Martin"/>
    <x v="0"/>
    <s v="United States"/>
    <s v="San Antonio"/>
    <x v="5"/>
    <n v="78207"/>
    <x v="2"/>
    <s v="FUR-CH-10004287"/>
    <x v="0"/>
    <x v="1"/>
    <s v="SAFCO Arco Folding Chair"/>
    <x v="163"/>
    <n v="9"/>
    <n v="0.3"/>
    <n v="-24.858000000000175"/>
  </r>
  <r>
    <n v="169"/>
    <x v="81"/>
    <x v="2"/>
    <x v="78"/>
    <d v="1899-12-30T12:00:00"/>
    <d v="2011-09-12T00:00:00"/>
    <d v="1899-12-30T12:00:00"/>
    <s v="AM"/>
    <x v="6"/>
    <n v="0.5"/>
    <s v="AM"/>
    <s v="Standard Class"/>
    <s v="BM-11140"/>
    <s v="Becky Martin"/>
    <x v="0"/>
    <s v="United States"/>
    <s v="San Antonio"/>
    <x v="5"/>
    <n v="78207"/>
    <x v="2"/>
    <s v="OFF-AR-10002656"/>
    <x v="1"/>
    <x v="6"/>
    <s v="Sanford Liquid Accent Highlighters"/>
    <x v="164"/>
    <n v="6"/>
    <n v="0.2"/>
    <n v="6.8135999999999974"/>
  </r>
  <r>
    <n v="170"/>
    <x v="81"/>
    <x v="2"/>
    <x v="78"/>
    <d v="1899-12-30T12:00:00"/>
    <d v="2011-09-12T00:00:00"/>
    <d v="1899-12-30T12:00:00"/>
    <s v="AM"/>
    <x v="6"/>
    <n v="0.5"/>
    <s v="AM"/>
    <s v="Standard Class"/>
    <s v="BM-11140"/>
    <s v="Becky Martin"/>
    <x v="0"/>
    <s v="United States"/>
    <s v="San Antonio"/>
    <x v="5"/>
    <n v="78207"/>
    <x v="2"/>
    <s v="OFF-AP-10002518"/>
    <x v="1"/>
    <x v="9"/>
    <s v="Kensington 7 Outlet MasterPiece Power Center"/>
    <x v="165"/>
    <n v="5"/>
    <n v="0.8"/>
    <n v="-453.84900000000005"/>
  </r>
  <r>
    <n v="171"/>
    <x v="81"/>
    <x v="2"/>
    <x v="78"/>
    <d v="1899-12-30T12:00:00"/>
    <d v="2011-09-12T00:00:00"/>
    <d v="1899-12-30T12:00:00"/>
    <s v="AM"/>
    <x v="6"/>
    <n v="0.5"/>
    <s v="AM"/>
    <s v="Standard Class"/>
    <s v="BM-11140"/>
    <s v="Becky Martin"/>
    <x v="0"/>
    <s v="United States"/>
    <s v="San Antonio"/>
    <x v="5"/>
    <n v="78207"/>
    <x v="2"/>
    <s v="TEC-PH-10003931"/>
    <x v="2"/>
    <x v="7"/>
    <s v="JBL Micro Wireless Portable Bluetooth Speaker"/>
    <x v="166"/>
    <n v="3"/>
    <n v="0.2"/>
    <n v="8.998500000000007"/>
  </r>
  <r>
    <n v="172"/>
    <x v="82"/>
    <x v="2"/>
    <x v="79"/>
    <d v="1899-12-30T12:00:00"/>
    <d v="2011-08-09T00:00:00"/>
    <d v="1899-12-30T12:00:00"/>
    <s v="AM"/>
    <x v="11"/>
    <n v="0.5"/>
    <s v="AM"/>
    <s v="Standard Class"/>
    <s v="CS-12130"/>
    <s v="Chad Sievert"/>
    <x v="0"/>
    <s v="United States"/>
    <s v="Los Angeles"/>
    <x v="1"/>
    <n v="90004"/>
    <x v="1"/>
    <s v="OFF-PA-10000659"/>
    <x v="1"/>
    <x v="10"/>
    <s v="Adams Phone Message Book, Professional, 400 Message Capacity, 5 3/6” x 11”"/>
    <x v="167"/>
    <n v="3"/>
    <n v="0"/>
    <n v="9.841800000000001"/>
  </r>
  <r>
    <n v="173"/>
    <x v="82"/>
    <x v="2"/>
    <x v="79"/>
    <d v="1899-12-30T12:00:00"/>
    <d v="2011-08-09T00:00:00"/>
    <d v="1899-12-30T12:00:00"/>
    <s v="AM"/>
    <x v="11"/>
    <n v="0.5"/>
    <s v="AM"/>
    <s v="Standard Class"/>
    <s v="CS-12130"/>
    <s v="Chad Sievert"/>
    <x v="0"/>
    <s v="United States"/>
    <s v="Los Angeles"/>
    <x v="1"/>
    <n v="90004"/>
    <x v="1"/>
    <s v="OFF-PA-10001144"/>
    <x v="1"/>
    <x v="10"/>
    <s v="Xerox 1913"/>
    <x v="168"/>
    <n v="2"/>
    <n v="0"/>
    <n v="53.260799999999996"/>
  </r>
  <r>
    <n v="174"/>
    <x v="82"/>
    <x v="2"/>
    <x v="79"/>
    <d v="1899-12-30T12:00:00"/>
    <d v="2011-08-09T00:00:00"/>
    <d v="1899-12-30T12:00:00"/>
    <s v="AM"/>
    <x v="11"/>
    <n v="0.5"/>
    <s v="AM"/>
    <s v="Standard Class"/>
    <s v="CS-12130"/>
    <s v="Chad Sievert"/>
    <x v="0"/>
    <s v="United States"/>
    <s v="Los Angeles"/>
    <x v="1"/>
    <n v="90004"/>
    <x v="1"/>
    <s v="FUR-CH-10003817"/>
    <x v="0"/>
    <x v="1"/>
    <s v="Global Value Steno Chair, Gray"/>
    <x v="169"/>
    <n v="7"/>
    <n v="0.2"/>
    <n v="21.259"/>
  </r>
  <r>
    <n v="175"/>
    <x v="83"/>
    <x v="2"/>
    <x v="80"/>
    <d v="1899-12-30T12:00:00"/>
    <d v="2011-09-19T00:00:00"/>
    <d v="1899-12-30T12:00:00"/>
    <s v="AM"/>
    <x v="6"/>
    <n v="0.5"/>
    <s v="AM"/>
    <s v="Standard Class"/>
    <s v="JB-15400"/>
    <s v="Jennifer Braxton"/>
    <x v="1"/>
    <s v="United States"/>
    <s v="Chicago"/>
    <x v="10"/>
    <n v="60623"/>
    <x v="2"/>
    <s v="OFF-AP-10000891"/>
    <x v="1"/>
    <x v="9"/>
    <s v="Kensington 7 Outlet MasterPiece HOMEOFFICE Power Control Center"/>
    <x v="170"/>
    <n v="2"/>
    <n v="0.8"/>
    <n v="-131.12000000000003"/>
  </r>
  <r>
    <n v="176"/>
    <x v="83"/>
    <x v="2"/>
    <x v="80"/>
    <d v="1899-12-30T12:00:00"/>
    <d v="2011-09-19T00:00:00"/>
    <d v="1899-12-30T12:00:00"/>
    <s v="AM"/>
    <x v="6"/>
    <n v="0.5"/>
    <s v="AM"/>
    <s v="Standard Class"/>
    <s v="JB-15400"/>
    <s v="Jennifer Braxton"/>
    <x v="1"/>
    <s v="United States"/>
    <s v="Chicago"/>
    <x v="10"/>
    <n v="60623"/>
    <x v="2"/>
    <s v="OFF-LA-10003148"/>
    <x v="1"/>
    <x v="2"/>
    <s v="Avery 51"/>
    <x v="171"/>
    <n v="4"/>
    <n v="0.2"/>
    <n v="6.5519999999999987"/>
  </r>
  <r>
    <n v="177"/>
    <x v="84"/>
    <x v="3"/>
    <x v="81"/>
    <d v="1899-12-30T12:00:00"/>
    <d v="2014-04-26T00:00:00"/>
    <d v="1899-12-30T12:00:00"/>
    <s v="AM"/>
    <x v="3"/>
    <n v="0.5"/>
    <s v="AM"/>
    <s v="Second Class"/>
    <s v="SJ-20500"/>
    <s v="Shirley Jackson"/>
    <x v="0"/>
    <s v="United States"/>
    <s v="Houston"/>
    <x v="5"/>
    <n v="77036"/>
    <x v="2"/>
    <s v="OFF-AP-10002684"/>
    <x v="1"/>
    <x v="9"/>
    <s v="Acco 7-Outlet Masterpiece Power Center, Wihtout Fax/Phone Line Protection"/>
    <x v="172"/>
    <n v="4"/>
    <n v="0.8"/>
    <n v="-243.16000000000008"/>
  </r>
  <r>
    <n v="178"/>
    <x v="85"/>
    <x v="1"/>
    <x v="82"/>
    <d v="1899-12-30T12:00:00"/>
    <d v="2012-11-23T00:00:00"/>
    <d v="1899-12-30T12:00:00"/>
    <s v="AM"/>
    <x v="0"/>
    <n v="0.5"/>
    <s v="AM"/>
    <s v="Second Class"/>
    <s v="JE-15745"/>
    <s v="Joel Eaton"/>
    <x v="0"/>
    <s v="United States"/>
    <s v="Newark"/>
    <x v="24"/>
    <n v="43055"/>
    <x v="3"/>
    <s v="FUR-CH-10004698"/>
    <x v="0"/>
    <x v="1"/>
    <s v="Padded Folding Chairs, Black, 4/Carton"/>
    <x v="173"/>
    <n v="7"/>
    <n v="0.3"/>
    <n v="-11.337199999999939"/>
  </r>
  <r>
    <n v="179"/>
    <x v="85"/>
    <x v="1"/>
    <x v="82"/>
    <d v="1899-12-30T12:00:00"/>
    <d v="2012-11-23T00:00:00"/>
    <d v="1899-12-30T12:00:00"/>
    <s v="AM"/>
    <x v="0"/>
    <n v="0.5"/>
    <s v="AM"/>
    <s v="Second Class"/>
    <s v="JE-15745"/>
    <s v="Joel Eaton"/>
    <x v="0"/>
    <s v="United States"/>
    <s v="Newark"/>
    <x v="24"/>
    <n v="43055"/>
    <x v="3"/>
    <s v="OFF-SU-10002189"/>
    <x v="1"/>
    <x v="14"/>
    <s v="Acme Rosewood Handle Letter Opener"/>
    <x v="174"/>
    <n v="5"/>
    <n v="0.2"/>
    <n v="-3.771500000000001"/>
  </r>
  <r>
    <n v="180"/>
    <x v="86"/>
    <x v="1"/>
    <x v="83"/>
    <d v="1899-12-30T12:00:00"/>
    <d v="2012-12-19T00:00:00"/>
    <d v="1899-12-30T12:00:00"/>
    <s v="AM"/>
    <x v="4"/>
    <n v="0.5"/>
    <s v="AM"/>
    <s v="Standard Class"/>
    <s v="JK-15640"/>
    <s v="Jim Kriz"/>
    <x v="2"/>
    <s v="United States"/>
    <s v="New York City"/>
    <x v="15"/>
    <n v="10009"/>
    <x v="3"/>
    <s v="OFF-AR-10001940"/>
    <x v="1"/>
    <x v="6"/>
    <s v="Sanford Colorific Eraseable Coloring Pencils, 12 Count"/>
    <x v="175"/>
    <n v="1"/>
    <n v="0"/>
    <n v="1.4104000000000001"/>
  </r>
  <r>
    <n v="181"/>
    <x v="87"/>
    <x v="2"/>
    <x v="29"/>
    <d v="1899-12-30T12:00:00"/>
    <d v="2011-12-09T00:00:00"/>
    <d v="1899-12-30T12:00:00"/>
    <s v="AM"/>
    <x v="4"/>
    <n v="0.5"/>
    <s v="AM"/>
    <s v="Second Class"/>
    <s v="DK-13150"/>
    <s v="David Kendrick"/>
    <x v="1"/>
    <s v="United States"/>
    <s v="Decatur"/>
    <x v="10"/>
    <n v="62521"/>
    <x v="2"/>
    <s v="OFF-ST-10003455"/>
    <x v="1"/>
    <x v="4"/>
    <s v="Tenex File Box, Personal Filing Tote with Lid, Black"/>
    <x v="176"/>
    <n v="2"/>
    <n v="0.2"/>
    <n v="1.8612000000000002"/>
  </r>
  <r>
    <n v="182"/>
    <x v="87"/>
    <x v="2"/>
    <x v="29"/>
    <d v="1899-12-30T12:00:00"/>
    <d v="2011-12-09T00:00:00"/>
    <d v="1899-12-30T12:00:00"/>
    <s v="AM"/>
    <x v="4"/>
    <n v="0.5"/>
    <s v="AM"/>
    <s v="Second Class"/>
    <s v="DK-13150"/>
    <s v="David Kendrick"/>
    <x v="1"/>
    <s v="United States"/>
    <s v="Decatur"/>
    <x v="10"/>
    <n v="62521"/>
    <x v="2"/>
    <s v="TEC-AC-10004659"/>
    <x v="2"/>
    <x v="11"/>
    <s v="Imation Secure+ Hardware Encrypted USB 2.0 Flash Drive; 16GB"/>
    <x v="177"/>
    <n v="7"/>
    <n v="0.2"/>
    <n v="76.639499999999984"/>
  </r>
  <r>
    <n v="183"/>
    <x v="88"/>
    <x v="2"/>
    <x v="84"/>
    <d v="1899-12-30T12:00:00"/>
    <d v="2011-11-24T00:00:00"/>
    <d v="1899-12-30T12:00:00"/>
    <s v="AM"/>
    <x v="0"/>
    <n v="0.5"/>
    <s v="AM"/>
    <s v="Second Class"/>
    <s v="RM-19675"/>
    <s v="Robert Marley"/>
    <x v="2"/>
    <s v="United States"/>
    <s v="Monroe"/>
    <x v="28"/>
    <n v="71203"/>
    <x v="0"/>
    <s v="TEC-PH-10003273"/>
    <x v="2"/>
    <x v="7"/>
    <s v="AT&amp;T TR1909W"/>
    <x v="178"/>
    <n v="4"/>
    <n v="0"/>
    <n v="131.02960000000002"/>
  </r>
  <r>
    <n v="184"/>
    <x v="88"/>
    <x v="2"/>
    <x v="84"/>
    <d v="1899-12-30T12:00:00"/>
    <d v="2011-11-24T00:00:00"/>
    <d v="1899-12-30T12:00:00"/>
    <s v="AM"/>
    <x v="0"/>
    <n v="0.5"/>
    <s v="AM"/>
    <s v="Second Class"/>
    <s v="RM-19675"/>
    <s v="Robert Marley"/>
    <x v="2"/>
    <s v="United States"/>
    <s v="Monroe"/>
    <x v="28"/>
    <n v="71203"/>
    <x v="0"/>
    <s v="TEC-PH-10004896"/>
    <x v="2"/>
    <x v="7"/>
    <s v="Nokia Lumia 521 (T-Mobile)"/>
    <x v="179"/>
    <n v="5"/>
    <n v="0"/>
    <n v="41.986000000000004"/>
  </r>
  <r>
    <n v="185"/>
    <x v="88"/>
    <x v="2"/>
    <x v="84"/>
    <d v="1899-12-30T12:00:00"/>
    <d v="2011-11-24T00:00:00"/>
    <d v="1899-12-30T12:00:00"/>
    <s v="AM"/>
    <x v="0"/>
    <n v="0.5"/>
    <s v="AM"/>
    <s v="Second Class"/>
    <s v="RM-19675"/>
    <s v="Robert Marley"/>
    <x v="2"/>
    <s v="United States"/>
    <s v="Monroe"/>
    <x v="28"/>
    <n v="71203"/>
    <x v="0"/>
    <s v="TEC-AC-10002345"/>
    <x v="2"/>
    <x v="11"/>
    <s v="HP Standard 104 key PS/2 Keyboard"/>
    <x v="180"/>
    <n v="2"/>
    <n v="0"/>
    <n v="7.25"/>
  </r>
  <r>
    <n v="186"/>
    <x v="89"/>
    <x v="0"/>
    <x v="85"/>
    <d v="1899-12-30T12:00:00"/>
    <d v="2013-12-03T00:00:00"/>
    <d v="1899-12-30T12:00:00"/>
    <s v="AM"/>
    <x v="4"/>
    <n v="0.5"/>
    <s v="AM"/>
    <s v="Standard Class"/>
    <s v="SK-19990"/>
    <s v="Sally Knutson"/>
    <x v="0"/>
    <s v="United States"/>
    <s v="Fairfield"/>
    <x v="29"/>
    <n v="6824"/>
    <x v="3"/>
    <s v="OFF-BI-10001890"/>
    <x v="1"/>
    <x v="8"/>
    <s v="Avery Poly Binder Pockets"/>
    <x v="181"/>
    <n v="2"/>
    <n v="0"/>
    <n v="3.4367999999999999"/>
  </r>
  <r>
    <n v="187"/>
    <x v="90"/>
    <x v="2"/>
    <x v="86"/>
    <d v="1899-12-30T12:00:00"/>
    <d v="2011-08-30T00:00:00"/>
    <d v="1899-12-30T12:00:00"/>
    <s v="AM"/>
    <x v="11"/>
    <n v="0.5"/>
    <s v="AM"/>
    <s v="Standard Class"/>
    <s v="FM-14290"/>
    <s v="Frank Merwin"/>
    <x v="2"/>
    <s v="United States"/>
    <s v="Los Angeles"/>
    <x v="1"/>
    <n v="90032"/>
    <x v="1"/>
    <s v="TEC-AC-10002323"/>
    <x v="2"/>
    <x v="11"/>
    <s v="SanDisk Ultra 32 GB MicroSDHC Class 10 Memory Card"/>
    <x v="182"/>
    <n v="8"/>
    <n v="0"/>
    <n v="22.984000000000009"/>
  </r>
  <r>
    <n v="188"/>
    <x v="91"/>
    <x v="0"/>
    <x v="87"/>
    <d v="1899-12-30T12:00:00"/>
    <d v="2013-07-23T00:00:00"/>
    <d v="1899-12-30T12:00:00"/>
    <s v="AM"/>
    <x v="7"/>
    <n v="0.5"/>
    <s v="AM"/>
    <s v="Standard Class"/>
    <s v="AM-10360"/>
    <s v="Alice McCarthy"/>
    <x v="1"/>
    <s v="United States"/>
    <s v="Grand Prairie"/>
    <x v="5"/>
    <n v="75051"/>
    <x v="2"/>
    <s v="OFF-ST-10001328"/>
    <x v="1"/>
    <x v="4"/>
    <s v="Personal Filing Tote with Lid, Black/Gray"/>
    <x v="183"/>
    <n v="3"/>
    <n v="0.2"/>
    <n v="3.7224000000000004"/>
  </r>
  <r>
    <n v="189"/>
    <x v="91"/>
    <x v="0"/>
    <x v="87"/>
    <d v="1899-12-30T12:00:00"/>
    <d v="2013-07-23T00:00:00"/>
    <d v="1899-12-30T12:00:00"/>
    <s v="AM"/>
    <x v="7"/>
    <n v="0.5"/>
    <s v="AM"/>
    <s v="Standard Class"/>
    <s v="AM-10360"/>
    <s v="Alice McCarthy"/>
    <x v="1"/>
    <s v="United States"/>
    <s v="Grand Prairie"/>
    <x v="5"/>
    <n v="75051"/>
    <x v="2"/>
    <s v="OFF-PA-10001950"/>
    <x v="1"/>
    <x v="10"/>
    <s v="Southworth 25% Cotton Antique Laid Paper &amp; Envelopes"/>
    <x v="184"/>
    <n v="3"/>
    <n v="0.2"/>
    <n v="6.2549999999999963"/>
  </r>
  <r>
    <n v="190"/>
    <x v="92"/>
    <x v="1"/>
    <x v="88"/>
    <d v="1899-12-30T12:00:00"/>
    <d v="2012-10-14T00:00:00"/>
    <d v="1899-12-30T12:00:00"/>
    <s v="AM"/>
    <x v="2"/>
    <n v="0.5"/>
    <s v="AM"/>
    <s v="First Class"/>
    <s v="MP-17470"/>
    <s v="Mark Packer"/>
    <x v="2"/>
    <s v="United States"/>
    <s v="New York City"/>
    <x v="15"/>
    <n v="10035"/>
    <x v="3"/>
    <s v="FUR-BO-10002613"/>
    <x v="0"/>
    <x v="0"/>
    <s v="Atlantic Metals Mobile 4-Shelf Bookcases, Custom Colors"/>
    <x v="185"/>
    <n v="4"/>
    <n v="0.2"/>
    <n v="112.39199999999991"/>
  </r>
  <r>
    <n v="191"/>
    <x v="92"/>
    <x v="1"/>
    <x v="88"/>
    <d v="1899-12-30T12:00:00"/>
    <d v="2012-10-14T00:00:00"/>
    <d v="1899-12-30T12:00:00"/>
    <s v="AM"/>
    <x v="2"/>
    <n v="0.5"/>
    <s v="AM"/>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1899-12-30T12:00:00"/>
    <d v="2012-10-14T00:00:00"/>
    <d v="1899-12-30T12:00:00"/>
    <s v="AM"/>
    <x v="2"/>
    <n v="0.5"/>
    <s v="AM"/>
    <s v="First Class"/>
    <s v="MP-17470"/>
    <s v="Mark Packer"/>
    <x v="2"/>
    <s v="United States"/>
    <s v="New York City"/>
    <x v="15"/>
    <n v="10035"/>
    <x v="3"/>
    <s v="OFF-PA-10000061"/>
    <x v="1"/>
    <x v="10"/>
    <s v="Xerox 205"/>
    <x v="187"/>
    <n v="8"/>
    <n v="0"/>
    <n v="24.883200000000002"/>
  </r>
  <r>
    <n v="193"/>
    <x v="92"/>
    <x v="1"/>
    <x v="88"/>
    <d v="1899-12-30T12:00:00"/>
    <d v="2012-10-14T00:00:00"/>
    <d v="1899-12-30T12:00:00"/>
    <s v="AM"/>
    <x v="2"/>
    <n v="0.5"/>
    <s v="AM"/>
    <s v="First Class"/>
    <s v="MP-17470"/>
    <s v="Mark Packer"/>
    <x v="2"/>
    <s v="United States"/>
    <s v="New York City"/>
    <x v="15"/>
    <n v="10035"/>
    <x v="3"/>
    <s v="FUR-BO-10002545"/>
    <x v="0"/>
    <x v="0"/>
    <s v="Atlantic Metals Mobile 3-Shelf Bookcases, Custom Colors"/>
    <x v="188"/>
    <n v="3"/>
    <n v="0.2"/>
    <n v="46.976400000000012"/>
  </r>
  <r>
    <n v="194"/>
    <x v="92"/>
    <x v="1"/>
    <x v="88"/>
    <d v="1899-12-30T12:00:00"/>
    <d v="2012-10-14T00:00:00"/>
    <d v="1899-12-30T12:00:00"/>
    <s v="AM"/>
    <x v="2"/>
    <n v="0.5"/>
    <s v="AM"/>
    <s v="First Class"/>
    <s v="MP-17470"/>
    <s v="Mark Packer"/>
    <x v="2"/>
    <s v="United States"/>
    <s v="New York City"/>
    <x v="15"/>
    <n v="10035"/>
    <x v="3"/>
    <s v="OFF-AR-10003514"/>
    <x v="1"/>
    <x v="6"/>
    <s v="4009 Highlighters by Sanford"/>
    <x v="189"/>
    <n v="5"/>
    <n v="0"/>
    <n v="6.5669999999999984"/>
  </r>
  <r>
    <n v="195"/>
    <x v="93"/>
    <x v="1"/>
    <x v="89"/>
    <d v="1899-12-30T12:00:00"/>
    <d v="2012-11-06T00:00:00"/>
    <d v="1899-12-30T12:00:00"/>
    <s v="AM"/>
    <x v="0"/>
    <n v="0.5"/>
    <s v="AM"/>
    <s v="Standard Class"/>
    <s v="MZ-17515"/>
    <s v="Mary Zewe"/>
    <x v="1"/>
    <s v="United States"/>
    <s v="Redlands"/>
    <x v="1"/>
    <n v="92374"/>
    <x v="1"/>
    <s v="OFF-EN-10001509"/>
    <x v="1"/>
    <x v="12"/>
    <s v="Poly String Tie Envelopes"/>
    <x v="190"/>
    <n v="7"/>
    <n v="0"/>
    <n v="6.7115999999999989"/>
  </r>
  <r>
    <n v="196"/>
    <x v="94"/>
    <x v="2"/>
    <x v="90"/>
    <d v="1899-12-30T12:00:00"/>
    <d v="2011-03-25T00:00:00"/>
    <d v="1899-12-30T12:00:00"/>
    <s v="AM"/>
    <x v="9"/>
    <n v="0.5"/>
    <s v="AM"/>
    <s v="Standard Class"/>
    <s v="CB-12025"/>
    <s v="Cassandra Brandow"/>
    <x v="0"/>
    <s v="United States"/>
    <s v="Hamilton"/>
    <x v="24"/>
    <n v="45011"/>
    <x v="3"/>
    <s v="OFF-AR-10004685"/>
    <x v="1"/>
    <x v="6"/>
    <s v="Binney &amp; Smith Crayola Metallic Colored Pencils, 8-Color Set"/>
    <x v="191"/>
    <n v="2"/>
    <n v="0.2"/>
    <n v="1.2037999999999995"/>
  </r>
  <r>
    <n v="197"/>
    <x v="94"/>
    <x v="2"/>
    <x v="90"/>
    <d v="1899-12-30T12:00:00"/>
    <d v="2011-03-25T00:00:00"/>
    <d v="1899-12-30T12:00:00"/>
    <s v="AM"/>
    <x v="9"/>
    <n v="0.5"/>
    <s v="AM"/>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1899-12-30T12:00:00"/>
    <d v="2014-11-14T00:00:00"/>
    <d v="1899-12-30T12:00:00"/>
    <s v="AM"/>
    <x v="0"/>
    <n v="0.5"/>
    <s v="AM"/>
    <s v="Standard Class"/>
    <s v="VM-21685"/>
    <s v="Valerie Mitchum"/>
    <x v="2"/>
    <s v="United States"/>
    <s v="Westfield"/>
    <x v="30"/>
    <n v="7090"/>
    <x v="3"/>
    <s v="OFF-ST-10001414"/>
    <x v="1"/>
    <x v="4"/>
    <s v="Decoflex Hanging Personal Folder File"/>
    <x v="193"/>
    <n v="3"/>
    <n v="0"/>
    <n v="12.0276"/>
  </r>
  <r>
    <n v="199"/>
    <x v="96"/>
    <x v="3"/>
    <x v="91"/>
    <d v="1899-12-30T12:00:00"/>
    <d v="2014-07-14T00:00:00"/>
    <d v="1899-12-30T12:00:00"/>
    <s v="AM"/>
    <x v="7"/>
    <n v="0.5"/>
    <s v="AM"/>
    <s v="Standard Class"/>
    <s v="FH-14365"/>
    <s v="Fred Hopkins"/>
    <x v="1"/>
    <s v="United States"/>
    <s v="Philadelphia"/>
    <x v="9"/>
    <n v="19120"/>
    <x v="3"/>
    <s v="OFF-BI-10000343"/>
    <x v="1"/>
    <x v="8"/>
    <s v="Pressboard Covers with Storage Hooks, 9 1/2&quot; x 11&quot;, Light Blue"/>
    <x v="194"/>
    <n v="2"/>
    <n v="0.7"/>
    <n v="-2.2585999999999995"/>
  </r>
  <r>
    <n v="200"/>
    <x v="96"/>
    <x v="3"/>
    <x v="91"/>
    <d v="1899-12-30T12:00:00"/>
    <d v="2014-07-14T00:00:00"/>
    <d v="1899-12-30T12:00:00"/>
    <s v="AM"/>
    <x v="7"/>
    <n v="0.5"/>
    <s v="AM"/>
    <s v="Standard Class"/>
    <s v="FH-14365"/>
    <s v="Fred Hopkins"/>
    <x v="1"/>
    <s v="United States"/>
    <s v="Philadelphia"/>
    <x v="9"/>
    <n v="19120"/>
    <x v="3"/>
    <s v="OFF-PA-10002749"/>
    <x v="1"/>
    <x v="10"/>
    <s v="Wirebound Message Books, 5-1/2 x 4 Forms, 2 or 4 Forms per Page"/>
    <x v="195"/>
    <n v="3"/>
    <n v="0.2"/>
    <n v="5.8203000000000005"/>
  </r>
  <r>
    <n v="201"/>
    <x v="97"/>
    <x v="3"/>
    <x v="92"/>
    <d v="1899-12-30T12:00:00"/>
    <d v="2014-06-30T00:00:00"/>
    <d v="1899-12-30T12:00:00"/>
    <s v="AM"/>
    <x v="1"/>
    <n v="0.5"/>
    <s v="AM"/>
    <s v="Standard Class"/>
    <s v="MB-17305"/>
    <s v="Maria Bertelson"/>
    <x v="0"/>
    <s v="United States"/>
    <s v="Akron"/>
    <x v="24"/>
    <n v="44312"/>
    <x v="3"/>
    <s v="OFF-PA-10002666"/>
    <x v="1"/>
    <x v="10"/>
    <s v="Southworth 25% Cotton Linen-Finish Paper &amp; Envelopes"/>
    <x v="196"/>
    <n v="3"/>
    <n v="0.2"/>
    <n v="6.794999999999999"/>
  </r>
  <r>
    <n v="202"/>
    <x v="98"/>
    <x v="2"/>
    <x v="93"/>
    <d v="1899-12-30T12:00:00"/>
    <d v="2011-08-05T00:00:00"/>
    <d v="1899-12-30T12:00:00"/>
    <s v="AM"/>
    <x v="11"/>
    <n v="0.5"/>
    <s v="AM"/>
    <s v="First Class"/>
    <s v="BS-11755"/>
    <s v="Bruce Stewart"/>
    <x v="0"/>
    <s v="United States"/>
    <s v="Denver"/>
    <x v="22"/>
    <n v="80219"/>
    <x v="1"/>
    <s v="FUR-TA-10004289"/>
    <x v="0"/>
    <x v="3"/>
    <s v="BoxOffice By Design Rectangular and Half-Moon Meeting Room Tables"/>
    <x v="197"/>
    <n v="2"/>
    <n v="0.5"/>
    <n v="-161.875"/>
  </r>
  <r>
    <n v="203"/>
    <x v="98"/>
    <x v="2"/>
    <x v="93"/>
    <d v="1899-12-30T12:00:00"/>
    <d v="2011-08-05T00:00:00"/>
    <d v="1899-12-30T12:00:00"/>
    <s v="AM"/>
    <x v="11"/>
    <n v="0.5"/>
    <s v="AM"/>
    <s v="First Class"/>
    <s v="BS-11755"/>
    <s v="Bruce Stewart"/>
    <x v="0"/>
    <s v="United States"/>
    <s v="Denver"/>
    <x v="22"/>
    <n v="80219"/>
    <x v="1"/>
    <s v="OFF-AP-10003622"/>
    <x v="1"/>
    <x v="9"/>
    <s v="Bravo II Megaboss 12-Amp Hard Body Upright, Replacement Belts, 2 Belts per Pack"/>
    <x v="198"/>
    <n v="1"/>
    <n v="0.2"/>
    <n v="0.29249999999999987"/>
  </r>
  <r>
    <n v="204"/>
    <x v="99"/>
    <x v="3"/>
    <x v="94"/>
    <d v="1899-12-30T12:00:00"/>
    <d v="2014-12-22T00:00:00"/>
    <d v="1899-12-30T12:00:00"/>
    <s v="AM"/>
    <x v="4"/>
    <n v="0.5"/>
    <s v="AM"/>
    <s v="Second Class"/>
    <s v="LC-17140"/>
    <s v="Logan Currie"/>
    <x v="0"/>
    <s v="United States"/>
    <s v="Dallas"/>
    <x v="5"/>
    <n v="75220"/>
    <x v="2"/>
    <s v="OFF-AP-10003217"/>
    <x v="1"/>
    <x v="9"/>
    <s v="Eureka Sanitaire  Commercial Upright"/>
    <x v="199"/>
    <n v="2"/>
    <n v="0.8"/>
    <n v="-178.96680000000001"/>
  </r>
  <r>
    <n v="205"/>
    <x v="100"/>
    <x v="3"/>
    <x v="95"/>
    <d v="1899-12-30T12:00:00"/>
    <d v="2014-06-08T00:00:00"/>
    <d v="1899-12-30T12:00:00"/>
    <s v="AM"/>
    <x v="1"/>
    <n v="0.5"/>
    <s v="AM"/>
    <s v="Standard Class"/>
    <s v="HK-14890"/>
    <s v="Heather Kirkland"/>
    <x v="1"/>
    <s v="United States"/>
    <s v="Franklin"/>
    <x v="18"/>
    <n v="37064"/>
    <x v="0"/>
    <s v="FUR-FU-10002960"/>
    <x v="0"/>
    <x v="5"/>
    <s v="Eldon 200 Class Desk Accessories, Burgundy"/>
    <x v="200"/>
    <n v="7"/>
    <n v="0.2"/>
    <n v="9.6712000000000025"/>
  </r>
  <r>
    <n v="206"/>
    <x v="101"/>
    <x v="3"/>
    <x v="34"/>
    <d v="1899-12-30T12:00:00"/>
    <d v="2014-12-15T00:00:00"/>
    <d v="1899-12-30T12:00:00"/>
    <s v="AM"/>
    <x v="4"/>
    <n v="0.5"/>
    <s v="AM"/>
    <s v="Standard Class"/>
    <s v="LE-16810"/>
    <s v="Laurel Elliston"/>
    <x v="0"/>
    <s v="United States"/>
    <s v="Whittier"/>
    <x v="1"/>
    <n v="90604"/>
    <x v="1"/>
    <s v="TEC-PH-10001918"/>
    <x v="2"/>
    <x v="7"/>
    <s v="Nortel Business Series Terminal T7208 Digital phone"/>
    <x v="201"/>
    <n v="4"/>
    <n v="0.2"/>
    <n v="44.476800000000026"/>
  </r>
  <r>
    <n v="207"/>
    <x v="102"/>
    <x v="3"/>
    <x v="96"/>
    <d v="1899-12-30T12:00:00"/>
    <d v="2014-12-08T00:00:00"/>
    <d v="1899-12-30T12:00:00"/>
    <s v="AM"/>
    <x v="4"/>
    <n v="0.5"/>
    <s v="AM"/>
    <s v="Standard Class"/>
    <s v="JH-15985"/>
    <s v="Joseph Holt"/>
    <x v="0"/>
    <s v="United States"/>
    <s v="Saginaw"/>
    <x v="12"/>
    <n v="48601"/>
    <x v="2"/>
    <s v="OFF-ST-10000642"/>
    <x v="1"/>
    <x v="4"/>
    <s v="Tennsco Lockers, Gray"/>
    <x v="202"/>
    <n v="4"/>
    <n v="0"/>
    <n v="5.8743999999999943"/>
  </r>
  <r>
    <n v="208"/>
    <x v="102"/>
    <x v="3"/>
    <x v="96"/>
    <d v="1899-12-30T12:00:00"/>
    <d v="2014-12-08T00:00:00"/>
    <d v="1899-12-30T12:00:00"/>
    <s v="AM"/>
    <x v="4"/>
    <n v="0.5"/>
    <s v="AM"/>
    <s v="Standard Class"/>
    <s v="JH-15985"/>
    <s v="Joseph Holt"/>
    <x v="0"/>
    <s v="United States"/>
    <s v="Saginaw"/>
    <x v="12"/>
    <n v="48601"/>
    <x v="2"/>
    <s v="TEC-PH-10001700"/>
    <x v="2"/>
    <x v="7"/>
    <s v="Panasonic KX-TG6844B Expandable Digital Cordless Telephone"/>
    <x v="203"/>
    <n v="2"/>
    <n v="0"/>
    <n v="35.634600000000006"/>
  </r>
  <r>
    <n v="209"/>
    <x v="102"/>
    <x v="3"/>
    <x v="96"/>
    <d v="1899-12-30T12:00:00"/>
    <d v="2014-12-08T00:00:00"/>
    <d v="1899-12-30T12:00:00"/>
    <s v="AM"/>
    <x v="4"/>
    <n v="0.5"/>
    <s v="AM"/>
    <s v="Standard Class"/>
    <s v="JH-15985"/>
    <s v="Joseph Holt"/>
    <x v="0"/>
    <s v="United States"/>
    <s v="Saginaw"/>
    <x v="12"/>
    <n v="48601"/>
    <x v="2"/>
    <s v="OFF-BI-10003274"/>
    <x v="1"/>
    <x v="8"/>
    <s v="Avery Durable Slant Ring Binders, No Labels"/>
    <x v="204"/>
    <n v="4"/>
    <n v="0"/>
    <n v="7.4824000000000002"/>
  </r>
  <r>
    <n v="210"/>
    <x v="102"/>
    <x v="3"/>
    <x v="96"/>
    <d v="1899-12-30T12:00:00"/>
    <d v="2014-12-08T00:00:00"/>
    <d v="1899-12-30T12:00:00"/>
    <s v="AM"/>
    <x v="4"/>
    <n v="0.5"/>
    <s v="AM"/>
    <s v="Standard Class"/>
    <s v="JH-15985"/>
    <s v="Joseph Holt"/>
    <x v="0"/>
    <s v="United States"/>
    <s v="Saginaw"/>
    <x v="12"/>
    <n v="48601"/>
    <x v="2"/>
    <s v="OFF-FA-10000134"/>
    <x v="1"/>
    <x v="13"/>
    <s v="Advantus Push Pins, Aluminum Head"/>
    <x v="205"/>
    <n v="9"/>
    <n v="0"/>
    <n v="16.209899999999998"/>
  </r>
  <r>
    <n v="211"/>
    <x v="102"/>
    <x v="3"/>
    <x v="96"/>
    <d v="1899-12-30T12:00:00"/>
    <d v="2014-12-08T00:00:00"/>
    <d v="1899-12-30T12:00:00"/>
    <s v="AM"/>
    <x v="4"/>
    <n v="0.5"/>
    <s v="AM"/>
    <s v="Standard Class"/>
    <s v="JH-15985"/>
    <s v="Joseph Holt"/>
    <x v="0"/>
    <s v="United States"/>
    <s v="Saginaw"/>
    <x v="12"/>
    <n v="48601"/>
    <x v="2"/>
    <s v="OFF-ST-10001522"/>
    <x v="1"/>
    <x v="4"/>
    <s v="Gould Plastics 18-Pocket Panel Bin, 34w x 5-1/4d x 20-1/2h"/>
    <x v="206"/>
    <n v="1"/>
    <n v="0"/>
    <n v="3.6795999999999935"/>
  </r>
  <r>
    <n v="212"/>
    <x v="103"/>
    <x v="1"/>
    <x v="97"/>
    <d v="1899-12-30T12:00:00"/>
    <d v="2012-02-13T00:00:00"/>
    <d v="1899-12-30T12:00:00"/>
    <s v="AM"/>
    <x v="10"/>
    <n v="0.5"/>
    <s v="AM"/>
    <s v="Second Class"/>
    <s v="MS-17980"/>
    <s v="Michael Stewart"/>
    <x v="1"/>
    <s v="United States"/>
    <s v="Dallas"/>
    <x v="5"/>
    <n v="75220"/>
    <x v="2"/>
    <s v="TEC-AC-10001266"/>
    <x v="2"/>
    <x v="11"/>
    <s v="Memorex Micro Travel Drive 8 GB"/>
    <x v="207"/>
    <n v="2"/>
    <n v="0.2"/>
    <n v="6.4999999999999991"/>
  </r>
  <r>
    <n v="213"/>
    <x v="104"/>
    <x v="1"/>
    <x v="98"/>
    <d v="1899-12-30T12:00:00"/>
    <d v="2012-01-09T00:00:00"/>
    <d v="1899-12-30T12:00:00"/>
    <s v="AM"/>
    <x v="8"/>
    <n v="0.5"/>
    <s v="AM"/>
    <s v="Standard Class"/>
    <s v="VW-21775"/>
    <s v="Victoria Wilson"/>
    <x v="1"/>
    <s v="United States"/>
    <s v="Medina"/>
    <x v="24"/>
    <n v="44256"/>
    <x v="3"/>
    <s v="OFF-LA-10004544"/>
    <x v="1"/>
    <x v="2"/>
    <s v="Avery 505"/>
    <x v="208"/>
    <n v="2"/>
    <n v="0.2"/>
    <n v="8.879999999999999"/>
  </r>
  <r>
    <n v="214"/>
    <x v="104"/>
    <x v="1"/>
    <x v="98"/>
    <d v="1899-12-30T12:00:00"/>
    <d v="2012-01-09T00:00:00"/>
    <d v="1899-12-30T12:00:00"/>
    <s v="AM"/>
    <x v="8"/>
    <n v="0.5"/>
    <s v="AM"/>
    <s v="Standard Class"/>
    <s v="VW-21775"/>
    <s v="Victoria Wilson"/>
    <x v="1"/>
    <s v="United States"/>
    <s v="Medina"/>
    <x v="24"/>
    <n v="44256"/>
    <x v="3"/>
    <s v="FUR-BO-10004695"/>
    <x v="0"/>
    <x v="0"/>
    <s v="O'Sullivan 2-Door Barrister Bookcase in Odessa Pine"/>
    <x v="209"/>
    <n v="5"/>
    <n v="0.5"/>
    <n v="-244.32300000000006"/>
  </r>
  <r>
    <n v="215"/>
    <x v="104"/>
    <x v="1"/>
    <x v="98"/>
    <d v="1899-12-30T12:00:00"/>
    <d v="2012-01-09T00:00:00"/>
    <d v="1899-12-30T12:00:00"/>
    <s v="AM"/>
    <x v="8"/>
    <n v="0.5"/>
    <s v="AM"/>
    <s v="Standard Class"/>
    <s v="VW-21775"/>
    <s v="Victoria Wilson"/>
    <x v="1"/>
    <s v="United States"/>
    <s v="Medina"/>
    <x v="24"/>
    <n v="44256"/>
    <x v="3"/>
    <s v="TEC-PH-10002844"/>
    <x v="2"/>
    <x v="7"/>
    <s v="Speck Products Candyshell Flip Case"/>
    <x v="210"/>
    <n v="3"/>
    <n v="0.4"/>
    <n v="-14.695800000000006"/>
  </r>
  <r>
    <n v="216"/>
    <x v="104"/>
    <x v="1"/>
    <x v="98"/>
    <d v="1899-12-30T12:00:00"/>
    <d v="2012-01-09T00:00:00"/>
    <d v="1899-12-30T12:00:00"/>
    <s v="AM"/>
    <x v="8"/>
    <n v="0.5"/>
    <s v="AM"/>
    <s v="Standard Class"/>
    <s v="VW-21775"/>
    <s v="Victoria Wilson"/>
    <x v="1"/>
    <s v="United States"/>
    <s v="Medina"/>
    <x v="24"/>
    <n v="44256"/>
    <x v="3"/>
    <s v="TEC-MA-10000864"/>
    <x v="2"/>
    <x v="15"/>
    <s v="Cisco 9971 IP Video Phone Charcoal"/>
    <x v="211"/>
    <n v="9"/>
    <n v="0.7"/>
    <n v="-950.40000000000009"/>
  </r>
  <r>
    <n v="217"/>
    <x v="104"/>
    <x v="1"/>
    <x v="98"/>
    <d v="1899-12-30T12:00:00"/>
    <d v="2012-01-09T00:00:00"/>
    <d v="1899-12-30T12:00:00"/>
    <s v="AM"/>
    <x v="8"/>
    <n v="0.5"/>
    <s v="AM"/>
    <s v="Standard Class"/>
    <s v="VW-21775"/>
    <s v="Victoria Wilson"/>
    <x v="1"/>
    <s v="United States"/>
    <s v="Medina"/>
    <x v="24"/>
    <n v="44256"/>
    <x v="3"/>
    <s v="TEC-AC-10000109"/>
    <x v="2"/>
    <x v="11"/>
    <s v="Sony Micro Vault Click 16 GB USB 2.0 Flash Drive"/>
    <x v="212"/>
    <n v="2"/>
    <n v="0.2"/>
    <n v="4.4792000000000058"/>
  </r>
  <r>
    <n v="218"/>
    <x v="105"/>
    <x v="0"/>
    <x v="99"/>
    <d v="1899-12-30T12:00:00"/>
    <d v="2013-11-02T00:00:00"/>
    <d v="1899-12-30T12:00:00"/>
    <s v="AM"/>
    <x v="0"/>
    <n v="0.5"/>
    <s v="AM"/>
    <s v="Standard Class"/>
    <s v="JH-15910"/>
    <s v="Jonathan Howell"/>
    <x v="0"/>
    <s v="United States"/>
    <s v="Los Angeles"/>
    <x v="1"/>
    <n v="90032"/>
    <x v="1"/>
    <s v="OFF-ST-10001328"/>
    <x v="1"/>
    <x v="4"/>
    <s v="Personal Filing Tote with Lid, Black/Gray"/>
    <x v="213"/>
    <n v="6"/>
    <n v="0"/>
    <n v="26.056800000000003"/>
  </r>
  <r>
    <n v="219"/>
    <x v="105"/>
    <x v="0"/>
    <x v="99"/>
    <d v="1899-12-30T12:00:00"/>
    <d v="2013-11-02T00:00:00"/>
    <d v="1899-12-30T12:00:00"/>
    <s v="AM"/>
    <x v="0"/>
    <n v="0.5"/>
    <s v="AM"/>
    <s v="Standard Class"/>
    <s v="JH-15910"/>
    <s v="Jonathan Howell"/>
    <x v="0"/>
    <s v="United States"/>
    <s v="Los Angeles"/>
    <x v="1"/>
    <n v="90032"/>
    <x v="1"/>
    <s v="TEC-PH-10002563"/>
    <x v="2"/>
    <x v="7"/>
    <s v="Adtran 1202752G1"/>
    <x v="214"/>
    <n v="3"/>
    <n v="0.2"/>
    <n v="22.678200000000018"/>
  </r>
  <r>
    <n v="220"/>
    <x v="106"/>
    <x v="1"/>
    <x v="100"/>
    <d v="1899-12-30T12:00:00"/>
    <d v="2012-12-27T00:00:00"/>
    <d v="1899-12-30T12:00:00"/>
    <s v="AM"/>
    <x v="4"/>
    <n v="0.5"/>
    <s v="AM"/>
    <s v="First Class"/>
    <s v="JB-15925"/>
    <s v="Joni Blumstein"/>
    <x v="0"/>
    <s v="United States"/>
    <s v="Dublin"/>
    <x v="24"/>
    <n v="43017"/>
    <x v="3"/>
    <s v="OFF-FA-10000585"/>
    <x v="1"/>
    <x v="13"/>
    <s v="OIC Bulk Pack Metal Binder Clips"/>
    <x v="215"/>
    <n v="2"/>
    <n v="0.2"/>
    <n v="1.8147999999999997"/>
  </r>
  <r>
    <n v="221"/>
    <x v="106"/>
    <x v="1"/>
    <x v="100"/>
    <d v="1899-12-30T12:00:00"/>
    <d v="2012-12-27T00:00:00"/>
    <d v="1899-12-30T12:00:00"/>
    <s v="AM"/>
    <x v="4"/>
    <n v="0.5"/>
    <s v="AM"/>
    <s v="First Class"/>
    <s v="JB-15925"/>
    <s v="Joni Blumstein"/>
    <x v="0"/>
    <s v="United States"/>
    <s v="Dublin"/>
    <x v="24"/>
    <n v="43017"/>
    <x v="3"/>
    <s v="OFF-PA-10004000"/>
    <x v="1"/>
    <x v="10"/>
    <s v="While You Were Out Pads, 50 per Pad, 4 x 5 1/4, Green Cycle"/>
    <x v="216"/>
    <n v="6"/>
    <n v="0.2"/>
    <n v="8.2302"/>
  </r>
  <r>
    <n v="222"/>
    <x v="106"/>
    <x v="1"/>
    <x v="100"/>
    <d v="1899-12-30T12:00:00"/>
    <d v="2012-12-27T00:00:00"/>
    <d v="1899-12-30T12:00:00"/>
    <s v="AM"/>
    <x v="4"/>
    <n v="0.5"/>
    <s v="AM"/>
    <s v="First Class"/>
    <s v="JB-15925"/>
    <s v="Joni Blumstein"/>
    <x v="0"/>
    <s v="United States"/>
    <s v="Dublin"/>
    <x v="24"/>
    <n v="43017"/>
    <x v="3"/>
    <s v="OFF-BI-10002852"/>
    <x v="1"/>
    <x v="8"/>
    <s v="Ibico Standard Transparent Covers"/>
    <x v="217"/>
    <n v="4"/>
    <n v="0.7"/>
    <n v="-13.843199999999996"/>
  </r>
  <r>
    <n v="223"/>
    <x v="106"/>
    <x v="1"/>
    <x v="100"/>
    <d v="1899-12-30T12:00:00"/>
    <d v="2012-12-27T00:00:00"/>
    <d v="1899-12-30T12:00:00"/>
    <s v="AM"/>
    <x v="4"/>
    <n v="0.5"/>
    <s v="AM"/>
    <s v="First Class"/>
    <s v="JB-15925"/>
    <s v="Joni Blumstein"/>
    <x v="0"/>
    <s v="United States"/>
    <s v="Dublin"/>
    <x v="24"/>
    <n v="43017"/>
    <x v="3"/>
    <s v="FUR-FU-10000087"/>
    <x v="0"/>
    <x v="5"/>
    <s v="Executive Impressions 14&quot; Two-Color Numerals Wall Clock"/>
    <x v="218"/>
    <n v="4"/>
    <n v="0.2"/>
    <n v="19.084800000000005"/>
  </r>
  <r>
    <n v="224"/>
    <x v="106"/>
    <x v="1"/>
    <x v="100"/>
    <d v="1899-12-30T12:00:00"/>
    <d v="2012-12-27T00:00:00"/>
    <d v="1899-12-30T12:00:00"/>
    <s v="AM"/>
    <x v="4"/>
    <n v="0.5"/>
    <s v="AM"/>
    <s v="First Class"/>
    <s v="JB-15925"/>
    <s v="Joni Blumstein"/>
    <x v="0"/>
    <s v="United States"/>
    <s v="Dublin"/>
    <x v="24"/>
    <n v="43017"/>
    <x v="3"/>
    <s v="TEC-MA-10001148"/>
    <x v="2"/>
    <x v="15"/>
    <s v="Swingline SM12-08 MicroCut Jam Free Shredder"/>
    <x v="219"/>
    <n v="4"/>
    <n v="0.7"/>
    <n v="-383.99040000000002"/>
  </r>
  <r>
    <n v="225"/>
    <x v="106"/>
    <x v="1"/>
    <x v="100"/>
    <d v="1899-12-30T12:00:00"/>
    <d v="2012-12-27T00:00:00"/>
    <d v="1899-12-30T12:00:00"/>
    <s v="AM"/>
    <x v="4"/>
    <n v="0.5"/>
    <s v="AM"/>
    <s v="First Class"/>
    <s v="JB-15925"/>
    <s v="Joni Blumstein"/>
    <x v="0"/>
    <s v="United States"/>
    <s v="Dublin"/>
    <x v="24"/>
    <n v="43017"/>
    <x v="3"/>
    <s v="OFF-AR-10001958"/>
    <x v="1"/>
    <x v="6"/>
    <s v="Stanley Bostitch Contemporary Electric Pencil Sharpeners"/>
    <x v="220"/>
    <n v="2"/>
    <n v="0.2"/>
    <n v="2.7168000000000001"/>
  </r>
  <r>
    <n v="226"/>
    <x v="107"/>
    <x v="1"/>
    <x v="101"/>
    <d v="1899-12-30T12:00:00"/>
    <d v="2012-08-16T00:00:00"/>
    <d v="1899-12-30T12:00:00"/>
    <s v="AM"/>
    <x v="11"/>
    <n v="0.5"/>
    <s v="AM"/>
    <s v="Standard Class"/>
    <s v="DS-13180"/>
    <s v="David Smith"/>
    <x v="1"/>
    <s v="United States"/>
    <s v="Detroit"/>
    <x v="12"/>
    <n v="48227"/>
    <x v="2"/>
    <s v="OFF-AR-10001026"/>
    <x v="1"/>
    <x v="6"/>
    <s v="Sanford Uni-Blazer View Highlighters, Chisel Tip, Yellow"/>
    <x v="221"/>
    <n v="1"/>
    <n v="0"/>
    <n v="0.96800000000000019"/>
  </r>
  <r>
    <n v="227"/>
    <x v="107"/>
    <x v="1"/>
    <x v="101"/>
    <d v="1899-12-30T12:00:00"/>
    <d v="2012-08-16T00:00:00"/>
    <d v="1899-12-30T12:00:00"/>
    <s v="AM"/>
    <x v="11"/>
    <n v="0.5"/>
    <s v="AM"/>
    <s v="Standard Class"/>
    <s v="DS-13180"/>
    <s v="David Smith"/>
    <x v="1"/>
    <s v="United States"/>
    <s v="Detroit"/>
    <x v="12"/>
    <n v="48227"/>
    <x v="2"/>
    <s v="FUR-TA-10003748"/>
    <x v="0"/>
    <x v="3"/>
    <s v="Bevis 36 x 72 Conference Tables"/>
    <x v="222"/>
    <n v="5"/>
    <n v="0"/>
    <n v="136.93899999999999"/>
  </r>
  <r>
    <n v="228"/>
    <x v="107"/>
    <x v="1"/>
    <x v="101"/>
    <d v="1899-12-30T12:00:00"/>
    <d v="2012-08-16T00:00:00"/>
    <d v="1899-12-30T12:00:00"/>
    <s v="AM"/>
    <x v="11"/>
    <n v="0.5"/>
    <s v="AM"/>
    <s v="Standard Class"/>
    <s v="DS-13180"/>
    <s v="David Smith"/>
    <x v="1"/>
    <s v="United States"/>
    <s v="Detroit"/>
    <x v="12"/>
    <n v="48227"/>
    <x v="2"/>
    <s v="OFF-ST-10002485"/>
    <x v="1"/>
    <x v="4"/>
    <s v="Rogers Deluxe File Chest"/>
    <x v="223"/>
    <n v="1"/>
    <n v="0"/>
    <n v="0.21979999999999933"/>
  </r>
  <r>
    <n v="229"/>
    <x v="108"/>
    <x v="1"/>
    <x v="102"/>
    <d v="1899-12-30T12:00:00"/>
    <d v="2012-03-04T00:00:00"/>
    <d v="1899-12-30T12:00:00"/>
    <s v="AM"/>
    <x v="9"/>
    <n v="0.5"/>
    <s v="AM"/>
    <s v="Standard Class"/>
    <s v="VD-21670"/>
    <s v="Valerie Dominguez"/>
    <x v="0"/>
    <s v="United States"/>
    <s v="Columbia"/>
    <x v="18"/>
    <n v="38401"/>
    <x v="0"/>
    <s v="FUR-CH-10004860"/>
    <x v="0"/>
    <x v="1"/>
    <s v="Global Low Back Tilter Chair"/>
    <x v="224"/>
    <n v="2"/>
    <n v="0.2"/>
    <n v="-28.274400000000021"/>
  </r>
  <r>
    <n v="230"/>
    <x v="108"/>
    <x v="1"/>
    <x v="102"/>
    <d v="1899-12-30T12:00:00"/>
    <d v="2012-03-04T00:00:00"/>
    <d v="1899-12-30T12:00:00"/>
    <s v="AM"/>
    <x v="9"/>
    <n v="0.5"/>
    <s v="AM"/>
    <s v="Standard Class"/>
    <s v="VD-21670"/>
    <s v="Valerie Dominguez"/>
    <x v="0"/>
    <s v="United States"/>
    <s v="Columbia"/>
    <x v="18"/>
    <n v="38401"/>
    <x v="0"/>
    <s v="FUR-CH-10004477"/>
    <x v="0"/>
    <x v="1"/>
    <s v="Global Push Button Manager's Chair, Indigo"/>
    <x v="225"/>
    <n v="8"/>
    <n v="0.2"/>
    <n v="43.840799999999973"/>
  </r>
  <r>
    <n v="231"/>
    <x v="109"/>
    <x v="2"/>
    <x v="103"/>
    <d v="1899-12-30T12:00:00"/>
    <d v="2011-09-17T00:00:00"/>
    <d v="1899-12-30T12:00:00"/>
    <s v="AM"/>
    <x v="6"/>
    <n v="0.5"/>
    <s v="AM"/>
    <s v="Standard Class"/>
    <s v="EA-14035"/>
    <s v="Erin Ashbrook"/>
    <x v="1"/>
    <s v="United States"/>
    <s v="Charlotte"/>
    <x v="3"/>
    <n v="28205"/>
    <x v="0"/>
    <s v="OFF-BI-10001679"/>
    <x v="1"/>
    <x v="8"/>
    <s v="GBC Instant Index System for Binding Systems"/>
    <x v="226"/>
    <n v="7"/>
    <n v="0.7"/>
    <n v="-12.431999999999999"/>
  </r>
  <r>
    <n v="232"/>
    <x v="110"/>
    <x v="3"/>
    <x v="104"/>
    <d v="1899-12-30T12:00:00"/>
    <d v="2014-04-13T00:00:00"/>
    <d v="1899-12-30T12:00:00"/>
    <s v="AM"/>
    <x v="3"/>
    <n v="0.5"/>
    <s v="AM"/>
    <s v="Standard Class"/>
    <s v="CS-12400"/>
    <s v="Christopher Schild"/>
    <x v="2"/>
    <s v="United States"/>
    <s v="Tampa"/>
    <x v="2"/>
    <n v="33614"/>
    <x v="0"/>
    <s v="FUR-TA-10001705"/>
    <x v="0"/>
    <x v="3"/>
    <s v="Bush Advantage Collection Round Conference Table"/>
    <x v="227"/>
    <n v="2"/>
    <n v="0.45"/>
    <n v="-102.04800000000003"/>
  </r>
  <r>
    <n v="233"/>
    <x v="110"/>
    <x v="3"/>
    <x v="104"/>
    <d v="1899-12-30T12:00:00"/>
    <d v="2014-04-13T00:00:00"/>
    <d v="1899-12-30T12:00:00"/>
    <s v="AM"/>
    <x v="3"/>
    <n v="0.5"/>
    <s v="AM"/>
    <s v="Standard Class"/>
    <s v="CS-12400"/>
    <s v="Christopher Schild"/>
    <x v="2"/>
    <s v="United States"/>
    <s v="Tampa"/>
    <x v="2"/>
    <n v="33614"/>
    <x v="0"/>
    <s v="FUR-TA-10003473"/>
    <x v="0"/>
    <x v="3"/>
    <s v="Bretford Rectangular Conference Table Tops"/>
    <x v="228"/>
    <n v="3"/>
    <n v="0.45"/>
    <n v="-248.24579999999992"/>
  </r>
  <r>
    <n v="234"/>
    <x v="110"/>
    <x v="3"/>
    <x v="104"/>
    <d v="1899-12-30T12:00:00"/>
    <d v="2014-04-13T00:00:00"/>
    <d v="1899-12-30T12:00:00"/>
    <s v="AM"/>
    <x v="3"/>
    <n v="0.5"/>
    <s v="AM"/>
    <s v="Standard Class"/>
    <s v="CS-12400"/>
    <s v="Christopher Schild"/>
    <x v="2"/>
    <s v="United States"/>
    <s v="Tampa"/>
    <x v="2"/>
    <n v="33614"/>
    <x v="0"/>
    <s v="OFF-BI-10001679"/>
    <x v="1"/>
    <x v="8"/>
    <s v="GBC Instant Index System for Binding Systems"/>
    <x v="229"/>
    <n v="2"/>
    <n v="0.7"/>
    <n v="-3.5519999999999996"/>
  </r>
  <r>
    <n v="235"/>
    <x v="110"/>
    <x v="3"/>
    <x v="104"/>
    <d v="1899-12-30T12:00:00"/>
    <d v="2014-04-13T00:00:00"/>
    <d v="1899-12-30T12:00:00"/>
    <s v="AM"/>
    <x v="3"/>
    <n v="0.5"/>
    <s v="AM"/>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1899-12-30T12:00:00"/>
    <d v="2014-04-13T00:00:00"/>
    <d v="1899-12-30T12:00:00"/>
    <s v="AM"/>
    <x v="3"/>
    <n v="0.5"/>
    <s v="AM"/>
    <s v="Standard Class"/>
    <s v="CS-12400"/>
    <s v="Christopher Schild"/>
    <x v="2"/>
    <s v="United States"/>
    <s v="Tampa"/>
    <x v="2"/>
    <n v="33614"/>
    <x v="0"/>
    <s v="TEC-AC-10003832"/>
    <x v="2"/>
    <x v="11"/>
    <s v="Logitech P710e Mobile Speakerphone"/>
    <x v="231"/>
    <n v="3"/>
    <n v="0.2"/>
    <n v="-7.724700000000098"/>
  </r>
  <r>
    <n v="237"/>
    <x v="111"/>
    <x v="3"/>
    <x v="105"/>
    <d v="1899-12-30T12:00:00"/>
    <d v="2014-11-17T00:00:00"/>
    <d v="1899-12-30T12:00:00"/>
    <s v="AM"/>
    <x v="0"/>
    <n v="0.5"/>
    <s v="AM"/>
    <s v="Standard Class"/>
    <s v="DB-13120"/>
    <s v="David Bremer"/>
    <x v="1"/>
    <s v="United States"/>
    <s v="Santa Clara"/>
    <x v="1"/>
    <n v="95051"/>
    <x v="1"/>
    <s v="OFF-PA-10002479"/>
    <x v="1"/>
    <x v="10"/>
    <s v="Xerox 4200 Series MultiUse Premium Copy Paper (20Lb. and 84 Bright)"/>
    <x v="232"/>
    <n v="2"/>
    <n v="0"/>
    <n v="4.7519999999999998"/>
  </r>
  <r>
    <n v="238"/>
    <x v="112"/>
    <x v="0"/>
    <x v="30"/>
    <d v="1899-12-30T12:00:00"/>
    <d v="2013-06-10T00:00:00"/>
    <d v="1899-12-30T12:00:00"/>
    <s v="AM"/>
    <x v="1"/>
    <n v="0.5"/>
    <s v="AM"/>
    <s v="Second Class"/>
    <s v="KL-16645"/>
    <s v="Ken Lonsdale"/>
    <x v="0"/>
    <s v="United States"/>
    <s v="Chicago"/>
    <x v="10"/>
    <n v="60610"/>
    <x v="2"/>
    <s v="OFF-PA-10003349"/>
    <x v="1"/>
    <x v="10"/>
    <s v="Xerox 1957"/>
    <x v="233"/>
    <n v="5"/>
    <n v="0.2"/>
    <n v="9.3960000000000008"/>
  </r>
  <r>
    <n v="239"/>
    <x v="112"/>
    <x v="0"/>
    <x v="30"/>
    <d v="1899-12-30T12:00:00"/>
    <d v="2013-06-10T00:00:00"/>
    <d v="1899-12-30T12:00:00"/>
    <s v="AM"/>
    <x v="1"/>
    <n v="0.5"/>
    <s v="AM"/>
    <s v="Second Class"/>
    <s v="KL-16645"/>
    <s v="Ken Lonsdale"/>
    <x v="0"/>
    <s v="United States"/>
    <s v="Chicago"/>
    <x v="10"/>
    <n v="60610"/>
    <x v="2"/>
    <s v="FUR-FU-10000576"/>
    <x v="0"/>
    <x v="5"/>
    <s v="Luxo Professional Fluorescent Magnifier Lamp with Clamp-Mount Base"/>
    <x v="234"/>
    <n v="5"/>
    <n v="0.6"/>
    <n v="-356.72799999999995"/>
  </r>
  <r>
    <n v="240"/>
    <x v="112"/>
    <x v="0"/>
    <x v="30"/>
    <d v="1899-12-30T12:00:00"/>
    <d v="2013-06-10T00:00:00"/>
    <d v="1899-12-30T12:00:00"/>
    <s v="AM"/>
    <x v="1"/>
    <n v="0.5"/>
    <s v="AM"/>
    <s v="Second Class"/>
    <s v="KL-16645"/>
    <s v="Ken Lonsdale"/>
    <x v="0"/>
    <s v="United States"/>
    <s v="Chicago"/>
    <x v="10"/>
    <n v="60610"/>
    <x v="2"/>
    <s v="FUR-FU-10004351"/>
    <x v="0"/>
    <x v="5"/>
    <s v="Staples"/>
    <x v="235"/>
    <n v="3"/>
    <n v="0.6"/>
    <n v="-4.6751999999999985"/>
  </r>
  <r>
    <n v="241"/>
    <x v="112"/>
    <x v="0"/>
    <x v="30"/>
    <d v="1899-12-30T12:00:00"/>
    <d v="2013-06-10T00:00:00"/>
    <d v="1899-12-30T12:00:00"/>
    <s v="AM"/>
    <x v="1"/>
    <n v="0.5"/>
    <s v="AM"/>
    <s v="Second Class"/>
    <s v="KL-16645"/>
    <s v="Ken Lonsdale"/>
    <x v="0"/>
    <s v="United States"/>
    <s v="Chicago"/>
    <x v="10"/>
    <n v="60610"/>
    <x v="2"/>
    <s v="TEC-PH-10000011"/>
    <x v="2"/>
    <x v="7"/>
    <s v="PureGear Roll-On Screen Protector"/>
    <x v="236"/>
    <n v="2"/>
    <n v="0.2"/>
    <n v="11.194399999999998"/>
  </r>
  <r>
    <n v="242"/>
    <x v="112"/>
    <x v="0"/>
    <x v="30"/>
    <d v="1899-12-30T12:00:00"/>
    <d v="2013-06-10T00:00:00"/>
    <d v="1899-12-30T12:00:00"/>
    <s v="AM"/>
    <x v="1"/>
    <n v="0.5"/>
    <s v="AM"/>
    <s v="Second Class"/>
    <s v="KL-16645"/>
    <s v="Ken Lonsdale"/>
    <x v="0"/>
    <s v="United States"/>
    <s v="Chicago"/>
    <x v="10"/>
    <n v="60610"/>
    <x v="2"/>
    <s v="FUR-TA-10002607"/>
    <x v="0"/>
    <x v="3"/>
    <s v="KI Conference Tables"/>
    <x v="237"/>
    <n v="5"/>
    <n v="0.5"/>
    <n v="-120.51299999999998"/>
  </r>
  <r>
    <n v="243"/>
    <x v="112"/>
    <x v="0"/>
    <x v="30"/>
    <d v="1899-12-30T12:00:00"/>
    <d v="2013-06-10T00:00:00"/>
    <d v="1899-12-30T12:00:00"/>
    <s v="AM"/>
    <x v="1"/>
    <n v="0.5"/>
    <s v="AM"/>
    <s v="Second Class"/>
    <s v="KL-16645"/>
    <s v="Ken Lonsdale"/>
    <x v="0"/>
    <s v="United States"/>
    <s v="Chicago"/>
    <x v="10"/>
    <n v="60610"/>
    <x v="2"/>
    <s v="FUR-FU-10002505"/>
    <x v="0"/>
    <x v="5"/>
    <s v="Eldon 100 Class Desk Accessories"/>
    <x v="238"/>
    <n v="3"/>
    <n v="0.6"/>
    <n v="-2.8307999999999995"/>
  </r>
  <r>
    <n v="244"/>
    <x v="112"/>
    <x v="0"/>
    <x v="30"/>
    <d v="1899-12-30T12:00:00"/>
    <d v="2013-06-10T00:00:00"/>
    <d v="1899-12-30T12:00:00"/>
    <s v="AM"/>
    <x v="1"/>
    <n v="0.5"/>
    <s v="AM"/>
    <s v="Second Class"/>
    <s v="KL-16645"/>
    <s v="Ken Lonsdale"/>
    <x v="0"/>
    <s v="United States"/>
    <s v="Chicago"/>
    <x v="10"/>
    <n v="60610"/>
    <x v="2"/>
    <s v="OFF-AR-10004685"/>
    <x v="1"/>
    <x v="6"/>
    <s v="Binney &amp; Smith Crayola Metallic Colored Pencils, 8-Color Set"/>
    <x v="191"/>
    <n v="2"/>
    <n v="0.2"/>
    <n v="1.2037999999999995"/>
  </r>
  <r>
    <n v="245"/>
    <x v="113"/>
    <x v="2"/>
    <x v="106"/>
    <d v="1899-12-30T12:00:00"/>
    <d v="2011-06-06T00:00:00"/>
    <d v="1899-12-30T12:00:00"/>
    <s v="AM"/>
    <x v="1"/>
    <n v="0.5"/>
    <s v="AM"/>
    <s v="Second Class"/>
    <s v="DW-13480"/>
    <s v="Dianna Wilson"/>
    <x v="2"/>
    <s v="United States"/>
    <s v="Lakeville"/>
    <x v="11"/>
    <n v="55044"/>
    <x v="2"/>
    <s v="FUR-CH-10004063"/>
    <x v="0"/>
    <x v="1"/>
    <s v="Global Deluxe High-Back Manager's Chair"/>
    <x v="239"/>
    <n v="7"/>
    <n v="0"/>
    <n v="580.53939999999989"/>
  </r>
  <r>
    <n v="246"/>
    <x v="113"/>
    <x v="2"/>
    <x v="106"/>
    <d v="1899-12-30T12:00:00"/>
    <d v="2011-06-06T00:00:00"/>
    <d v="1899-12-30T12:00:00"/>
    <s v="AM"/>
    <x v="1"/>
    <n v="0.5"/>
    <s v="AM"/>
    <s v="Second Class"/>
    <s v="DW-13480"/>
    <s v="Dianna Wilson"/>
    <x v="2"/>
    <s v="United States"/>
    <s v="Lakeville"/>
    <x v="11"/>
    <n v="55044"/>
    <x v="2"/>
    <s v="OFF-ST-10002276"/>
    <x v="1"/>
    <x v="4"/>
    <s v="Safco Steel Mobile File Cart"/>
    <x v="240"/>
    <n v="2"/>
    <n v="0"/>
    <n v="41.680000000000007"/>
  </r>
  <r>
    <n v="247"/>
    <x v="113"/>
    <x v="2"/>
    <x v="106"/>
    <d v="1899-12-30T12:00:00"/>
    <d v="2011-06-06T00:00:00"/>
    <d v="1899-12-30T12:00:00"/>
    <s v="AM"/>
    <x v="1"/>
    <n v="0.5"/>
    <s v="AM"/>
    <s v="Second Class"/>
    <s v="DW-13480"/>
    <s v="Dianna Wilson"/>
    <x v="2"/>
    <s v="United States"/>
    <s v="Lakeville"/>
    <x v="11"/>
    <n v="55044"/>
    <x v="2"/>
    <s v="OFF-PA-10004082"/>
    <x v="1"/>
    <x v="10"/>
    <s v="Adams Telephone Message Book w/Frequently-Called Numbers Space, 400 Messages per Book"/>
    <x v="241"/>
    <n v="6"/>
    <n v="0"/>
    <n v="23.94"/>
  </r>
  <r>
    <n v="248"/>
    <x v="113"/>
    <x v="2"/>
    <x v="106"/>
    <d v="1899-12-30T12:00:00"/>
    <d v="2011-06-06T00:00:00"/>
    <d v="1899-12-30T12:00:00"/>
    <s v="AM"/>
    <x v="1"/>
    <n v="0.5"/>
    <s v="AM"/>
    <s v="Second Class"/>
    <s v="DW-13480"/>
    <s v="Dianna Wilson"/>
    <x v="2"/>
    <s v="United States"/>
    <s v="Lakeville"/>
    <x v="11"/>
    <n v="55044"/>
    <x v="2"/>
    <s v="OFF-AP-10002945"/>
    <x v="1"/>
    <x v="9"/>
    <s v="Honeywell Enviracaire Portable HEPA Air Cleaner for 17' x 22' Room"/>
    <x v="242"/>
    <n v="5"/>
    <n v="0"/>
    <n v="496.07249999999993"/>
  </r>
  <r>
    <n v="249"/>
    <x v="113"/>
    <x v="2"/>
    <x v="106"/>
    <d v="1899-12-30T12:00:00"/>
    <d v="2011-06-06T00:00:00"/>
    <d v="1899-12-30T12:00:00"/>
    <s v="AM"/>
    <x v="1"/>
    <n v="0.5"/>
    <s v="AM"/>
    <s v="Second Class"/>
    <s v="DW-13480"/>
    <s v="Dianna Wilson"/>
    <x v="2"/>
    <s v="United States"/>
    <s v="Lakeville"/>
    <x v="11"/>
    <n v="55044"/>
    <x v="2"/>
    <s v="OFF-PA-10000061"/>
    <x v="1"/>
    <x v="10"/>
    <s v="Xerox 205"/>
    <x v="243"/>
    <n v="4"/>
    <n v="0"/>
    <n v="12.441600000000001"/>
  </r>
  <r>
    <n v="250"/>
    <x v="114"/>
    <x v="0"/>
    <x v="107"/>
    <d v="1899-12-30T12:00:00"/>
    <d v="2013-12-16T00:00:00"/>
    <d v="1899-12-30T12:00:00"/>
    <s v="AM"/>
    <x v="4"/>
    <n v="0.5"/>
    <s v="AM"/>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1899-12-30T12:00:00"/>
    <d v="2013-09-18T00:00:00"/>
    <d v="1899-12-30T12:00:00"/>
    <s v="AM"/>
    <x v="6"/>
    <n v="0.5"/>
    <s v="AM"/>
    <s v="Standard Class"/>
    <s v="KC-16540"/>
    <s v="Kelly Collister"/>
    <x v="0"/>
    <s v="United States"/>
    <s v="San Diego"/>
    <x v="1"/>
    <n v="92037"/>
    <x v="1"/>
    <s v="OFF-PA-10004569"/>
    <x v="1"/>
    <x v="10"/>
    <s v="Wirebound Message Books, Two 4 1/4&quot; x 5&quot; Forms per Page"/>
    <x v="245"/>
    <n v="1"/>
    <n v="0"/>
    <n v="3.5766999999999998"/>
  </r>
  <r>
    <n v="252"/>
    <x v="115"/>
    <x v="0"/>
    <x v="108"/>
    <d v="1899-12-30T12:00:00"/>
    <d v="2013-09-18T00:00:00"/>
    <d v="1899-12-30T12:00:00"/>
    <s v="AM"/>
    <x v="6"/>
    <n v="0.5"/>
    <s v="AM"/>
    <s v="Standard Class"/>
    <s v="KC-16540"/>
    <s v="Kelly Collister"/>
    <x v="0"/>
    <s v="United States"/>
    <s v="San Diego"/>
    <x v="1"/>
    <n v="92037"/>
    <x v="1"/>
    <s v="TEC-AC-10003832"/>
    <x v="2"/>
    <x v="11"/>
    <s v="Logitech P710e Mobile Speakerphone"/>
    <x v="246"/>
    <n v="13"/>
    <n v="0"/>
    <n v="636.0002999999997"/>
  </r>
  <r>
    <n v="253"/>
    <x v="116"/>
    <x v="0"/>
    <x v="107"/>
    <d v="1899-12-30T12:00:00"/>
    <d v="2013-12-14T00:00:00"/>
    <d v="1899-12-30T12:00:00"/>
    <s v="AM"/>
    <x v="4"/>
    <n v="0.5"/>
    <s v="AM"/>
    <s v="First Class"/>
    <s v="DL-13315"/>
    <s v="Delfina Latchford"/>
    <x v="0"/>
    <s v="United States"/>
    <s v="New York City"/>
    <x v="15"/>
    <n v="10024"/>
    <x v="3"/>
    <s v="OFF-ST-10001228"/>
    <x v="1"/>
    <x v="4"/>
    <s v="Fellowes Personal Hanging Folder Files, Navy"/>
    <x v="247"/>
    <n v="6"/>
    <n v="0"/>
    <n v="22.562400000000004"/>
  </r>
  <r>
    <n v="254"/>
    <x v="116"/>
    <x v="0"/>
    <x v="107"/>
    <d v="1899-12-30T12:00:00"/>
    <d v="2013-12-14T00:00:00"/>
    <d v="1899-12-30T12:00:00"/>
    <s v="AM"/>
    <x v="4"/>
    <n v="0.5"/>
    <s v="AM"/>
    <s v="First Class"/>
    <s v="DL-13315"/>
    <s v="Delfina Latchford"/>
    <x v="0"/>
    <s v="United States"/>
    <s v="New York City"/>
    <x v="15"/>
    <n v="10024"/>
    <x v="3"/>
    <s v="OFF-EN-10003296"/>
    <x v="1"/>
    <x v="12"/>
    <s v="Tyvek Side-Opening Peel &amp; Seel Expanding Envelopes"/>
    <x v="248"/>
    <n v="4"/>
    <n v="0"/>
    <n v="162.864"/>
  </r>
  <r>
    <n v="255"/>
    <x v="117"/>
    <x v="1"/>
    <x v="109"/>
    <d v="1899-12-30T12:00:00"/>
    <d v="2012-12-04T00:00:00"/>
    <d v="1899-12-30T12:00:00"/>
    <s v="AM"/>
    <x v="4"/>
    <n v="0.5"/>
    <s v="AM"/>
    <s v="Standard Class"/>
    <s v="DR-12880"/>
    <s v="Dan Reichenbach"/>
    <x v="1"/>
    <s v="United States"/>
    <s v="Chicago"/>
    <x v="10"/>
    <n v="60623"/>
    <x v="2"/>
    <s v="FUR-FU-10002505"/>
    <x v="0"/>
    <x v="5"/>
    <s v="Eldon 100 Class Desk Accessories"/>
    <x v="249"/>
    <n v="9"/>
    <n v="0.6"/>
    <n v="-8.4923999999999982"/>
  </r>
  <r>
    <n v="256"/>
    <x v="117"/>
    <x v="1"/>
    <x v="109"/>
    <d v="1899-12-30T12:00:00"/>
    <d v="2012-12-04T00:00:00"/>
    <d v="1899-12-30T12:00:00"/>
    <s v="AM"/>
    <x v="4"/>
    <n v="0.5"/>
    <s v="AM"/>
    <s v="Standard Class"/>
    <s v="DR-12880"/>
    <s v="Dan Reichenbach"/>
    <x v="1"/>
    <s v="United States"/>
    <s v="Chicago"/>
    <x v="10"/>
    <n v="60623"/>
    <x v="2"/>
    <s v="OFF-ST-10004804"/>
    <x v="1"/>
    <x v="4"/>
    <s v="Belkin 19&quot; Vented Equipment Shelf, Black"/>
    <x v="250"/>
    <n v="2"/>
    <n v="0.2"/>
    <n v="-19.562399999999997"/>
  </r>
  <r>
    <n v="257"/>
    <x v="117"/>
    <x v="1"/>
    <x v="109"/>
    <d v="1899-12-30T12:00:00"/>
    <d v="2012-12-04T00:00:00"/>
    <d v="1899-12-30T12:00:00"/>
    <s v="AM"/>
    <x v="4"/>
    <n v="0.5"/>
    <s v="AM"/>
    <s v="Standard Class"/>
    <s v="DR-12880"/>
    <s v="Dan Reichenbach"/>
    <x v="1"/>
    <s v="United States"/>
    <s v="Chicago"/>
    <x v="10"/>
    <n v="60623"/>
    <x v="2"/>
    <s v="OFF-ST-10001590"/>
    <x v="1"/>
    <x v="4"/>
    <s v="Tenex Personal Project File with Scoop Front Design, Black"/>
    <x v="251"/>
    <n v="5"/>
    <n v="0.2"/>
    <n v="4.0439999999999969"/>
  </r>
  <r>
    <n v="258"/>
    <x v="117"/>
    <x v="1"/>
    <x v="109"/>
    <d v="1899-12-30T12:00:00"/>
    <d v="2012-12-04T00:00:00"/>
    <d v="1899-12-30T12:00:00"/>
    <s v="AM"/>
    <x v="4"/>
    <n v="0.5"/>
    <s v="AM"/>
    <s v="Standard Class"/>
    <s v="DR-12880"/>
    <s v="Dan Reichenbach"/>
    <x v="1"/>
    <s v="United States"/>
    <s v="Chicago"/>
    <x v="10"/>
    <n v="60623"/>
    <x v="2"/>
    <s v="TEC-PH-10001580"/>
    <x v="2"/>
    <x v="7"/>
    <s v="Logitech Mobile Speakerphone P710e - speaker phone"/>
    <x v="252"/>
    <n v="6"/>
    <n v="0.2"/>
    <n v="56.691599999999966"/>
  </r>
  <r>
    <n v="259"/>
    <x v="118"/>
    <x v="3"/>
    <x v="96"/>
    <d v="1899-12-30T12:00:00"/>
    <d v="2014-12-04T00:00:00"/>
    <d v="1899-12-30T12:00:00"/>
    <s v="AM"/>
    <x v="4"/>
    <n v="0.5"/>
    <s v="AM"/>
    <s v="Second Class"/>
    <s v="CC-12670"/>
    <s v="Craig Carreira"/>
    <x v="0"/>
    <s v="United States"/>
    <s v="New York City"/>
    <x v="15"/>
    <n v="10009"/>
    <x v="3"/>
    <s v="TEC-AC-10000290"/>
    <x v="2"/>
    <x v="11"/>
    <s v="Sabrent 4-Port USB 2.0 Hub"/>
    <x v="253"/>
    <n v="3"/>
    <n v="0"/>
    <n v="6.9258000000000006"/>
  </r>
  <r>
    <n v="260"/>
    <x v="118"/>
    <x v="3"/>
    <x v="96"/>
    <d v="1899-12-30T12:00:00"/>
    <d v="2014-12-04T00:00:00"/>
    <d v="1899-12-30T12:00:00"/>
    <s v="AM"/>
    <x v="4"/>
    <n v="0.5"/>
    <s v="AM"/>
    <s v="Second Class"/>
    <s v="CC-12670"/>
    <s v="Craig Carreira"/>
    <x v="0"/>
    <s v="United States"/>
    <s v="New York City"/>
    <x v="15"/>
    <n v="10009"/>
    <x v="3"/>
    <s v="OFF-ST-10002790"/>
    <x v="1"/>
    <x v="4"/>
    <s v="Safco Industrial Shelving"/>
    <x v="254"/>
    <n v="3"/>
    <n v="0"/>
    <n v="6.6465000000000174"/>
  </r>
  <r>
    <n v="261"/>
    <x v="118"/>
    <x v="3"/>
    <x v="96"/>
    <d v="1899-12-30T12:00:00"/>
    <d v="2014-12-04T00:00:00"/>
    <d v="1899-12-30T12:00:00"/>
    <s v="AM"/>
    <x v="4"/>
    <n v="0.5"/>
    <s v="AM"/>
    <s v="Second Class"/>
    <s v="CC-12670"/>
    <s v="Craig Carreira"/>
    <x v="0"/>
    <s v="United States"/>
    <s v="New York City"/>
    <x v="15"/>
    <n v="10009"/>
    <x v="3"/>
    <s v="OFF-BI-10003460"/>
    <x v="1"/>
    <x v="8"/>
    <s v="Acco 3-Hole Punch"/>
    <x v="255"/>
    <n v="5"/>
    <n v="0.2"/>
    <n v="6.1319999999999988"/>
  </r>
  <r>
    <n v="262"/>
    <x v="119"/>
    <x v="3"/>
    <x v="110"/>
    <d v="1899-12-30T12:00:00"/>
    <d v="2014-06-13T00:00:00"/>
    <d v="1899-12-30T12:00:00"/>
    <s v="AM"/>
    <x v="1"/>
    <n v="0.5"/>
    <s v="AM"/>
    <s v="Standard Class"/>
    <s v="Dl-13600"/>
    <s v="Dorris liebe"/>
    <x v="1"/>
    <s v="United States"/>
    <s v="Pasadena"/>
    <x v="5"/>
    <n v="77506"/>
    <x v="2"/>
    <s v="OFF-AP-10002203"/>
    <x v="1"/>
    <x v="9"/>
    <s v="Eureka Disposable Bags for Sanitaire Vibra Groomer I Upright Vac"/>
    <x v="256"/>
    <n v="2"/>
    <n v="0.8"/>
    <n v="-4.4660000000000002"/>
  </r>
  <r>
    <n v="263"/>
    <x v="120"/>
    <x v="2"/>
    <x v="111"/>
    <d v="1899-12-30T12:00:00"/>
    <d v="2011-09-21T00:00:00"/>
    <d v="1899-12-30T12:00:00"/>
    <s v="AM"/>
    <x v="6"/>
    <n v="0.5"/>
    <s v="AM"/>
    <s v="Second Class"/>
    <s v="SB-20290"/>
    <s v="Sean Braxton"/>
    <x v="1"/>
    <s v="United States"/>
    <s v="Houston"/>
    <x v="5"/>
    <n v="77036"/>
    <x v="2"/>
    <s v="TEC-MA-10000822"/>
    <x v="2"/>
    <x v="15"/>
    <s v="Lexmark MX611dhe Monochrome Laser Printer"/>
    <x v="257"/>
    <n v="3"/>
    <n v="0.4"/>
    <n v="-509.99700000000075"/>
  </r>
  <r>
    <n v="264"/>
    <x v="120"/>
    <x v="2"/>
    <x v="111"/>
    <d v="1899-12-30T12:00:00"/>
    <d v="2011-09-21T00:00:00"/>
    <d v="1899-12-30T12:00:00"/>
    <s v="AM"/>
    <x v="6"/>
    <n v="0.5"/>
    <s v="AM"/>
    <s v="Second Class"/>
    <s v="SB-20290"/>
    <s v="Sean Braxton"/>
    <x v="1"/>
    <s v="United States"/>
    <s v="Houston"/>
    <x v="5"/>
    <n v="77036"/>
    <x v="2"/>
    <s v="TEC-MA-10003353"/>
    <x v="2"/>
    <x v="15"/>
    <s v="Xerox WorkCentre 6505DN Laser Multifunction Printer"/>
    <x v="258"/>
    <n v="7"/>
    <n v="0.4"/>
    <n v="-251.99579999999992"/>
  </r>
  <r>
    <n v="265"/>
    <x v="121"/>
    <x v="0"/>
    <x v="112"/>
    <d v="1899-12-30T12:00:00"/>
    <d v="2013-06-14T00:00:00"/>
    <d v="1899-12-30T12:00:00"/>
    <s v="AM"/>
    <x v="1"/>
    <n v="0.5"/>
    <s v="AM"/>
    <s v="Standard Class"/>
    <s v="RC-19825"/>
    <s v="Roy Collins"/>
    <x v="0"/>
    <s v="United States"/>
    <s v="Chicago"/>
    <x v="10"/>
    <n v="60610"/>
    <x v="2"/>
    <s v="TEC-PH-10001433"/>
    <x v="2"/>
    <x v="7"/>
    <s v="Cisco Small Business SPA 502G VoIP phone"/>
    <x v="259"/>
    <n v="4"/>
    <n v="0.2"/>
    <n v="28.7196"/>
  </r>
  <r>
    <n v="266"/>
    <x v="122"/>
    <x v="1"/>
    <x v="113"/>
    <d v="1899-12-30T12:00:00"/>
    <d v="2012-11-15T00:00:00"/>
    <d v="1899-12-30T12:00:00"/>
    <s v="AM"/>
    <x v="0"/>
    <n v="0.5"/>
    <s v="AM"/>
    <s v="Standard Class"/>
    <s v="AH-10210"/>
    <s v="Alan Hwang"/>
    <x v="0"/>
    <s v="United States"/>
    <s v="Brentwood"/>
    <x v="1"/>
    <n v="94513"/>
    <x v="1"/>
    <s v="TEC-AC-10004469"/>
    <x v="2"/>
    <x v="11"/>
    <s v="Microsoft Sculpt Comfort Mouse"/>
    <x v="260"/>
    <n v="2"/>
    <n v="0"/>
    <n v="35.156000000000006"/>
  </r>
  <r>
    <n v="267"/>
    <x v="123"/>
    <x v="3"/>
    <x v="114"/>
    <d v="1899-12-30T12:00:00"/>
    <d v="2014-06-21T00:00:00"/>
    <d v="1899-12-30T12:00:00"/>
    <s v="AM"/>
    <x v="1"/>
    <n v="0.5"/>
    <s v="AM"/>
    <s v="Standard Class"/>
    <s v="CB-12535"/>
    <s v="Claudia Bergmann"/>
    <x v="1"/>
    <s v="United States"/>
    <s v="Chapel Hill"/>
    <x v="3"/>
    <n v="27514"/>
    <x v="0"/>
    <s v="OFF-AR-10003602"/>
    <x v="1"/>
    <x v="6"/>
    <s v="Quartet Omega Colored Chalk, 12/Pack"/>
    <x v="261"/>
    <n v="3"/>
    <n v="0.2"/>
    <n v="4.7303999999999995"/>
  </r>
  <r>
    <n v="268"/>
    <x v="124"/>
    <x v="0"/>
    <x v="115"/>
    <d v="1899-12-30T12:00:00"/>
    <d v="2013-01-28T00:00:00"/>
    <d v="1899-12-30T12:00:00"/>
    <s v="AM"/>
    <x v="8"/>
    <n v="0.5"/>
    <s v="AM"/>
    <s v="Standard Class"/>
    <s v="PG-18895"/>
    <s v="Paul Gonzalez"/>
    <x v="0"/>
    <s v="United States"/>
    <s v="Morristown"/>
    <x v="30"/>
    <n v="7960"/>
    <x v="3"/>
    <s v="OFF-FA-10003472"/>
    <x v="1"/>
    <x v="13"/>
    <s v="Bagged Rubber Bands"/>
    <x v="262"/>
    <n v="6"/>
    <n v="0"/>
    <n v="0.3024"/>
  </r>
  <r>
    <n v="269"/>
    <x v="125"/>
    <x v="3"/>
    <x v="34"/>
    <d v="1899-12-30T12:00:00"/>
    <d v="2014-12-14T00:00:00"/>
    <d v="1899-12-30T12:00:00"/>
    <s v="AM"/>
    <x v="4"/>
    <n v="0.5"/>
    <s v="AM"/>
    <s v="Standard Class"/>
    <s v="CA-12310"/>
    <s v="Christine Abelman"/>
    <x v="1"/>
    <s v="United States"/>
    <s v="Cincinnati"/>
    <x v="24"/>
    <n v="45231"/>
    <x v="3"/>
    <s v="OFF-ST-10004180"/>
    <x v="1"/>
    <x v="4"/>
    <s v="Safco Commercial Shelving"/>
    <x v="263"/>
    <n v="1"/>
    <n v="0.2"/>
    <n v="-7.4416000000000011"/>
  </r>
  <r>
    <n v="270"/>
    <x v="125"/>
    <x v="3"/>
    <x v="34"/>
    <d v="1899-12-30T12:00:00"/>
    <d v="2014-12-14T00:00:00"/>
    <d v="1899-12-30T12:00:00"/>
    <s v="AM"/>
    <x v="4"/>
    <n v="0.5"/>
    <s v="AM"/>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1899-12-30T12:00:00"/>
    <d v="2015-01-03T00:00:00"/>
    <d v="1899-12-30T12:00:00"/>
    <s v="AM"/>
    <x v="8"/>
    <n v="0.5"/>
    <s v="AM"/>
    <s v="Second Class"/>
    <s v="KH-16690"/>
    <s v="Kristen Hastings"/>
    <x v="1"/>
    <s v="United States"/>
    <s v="San Francisco"/>
    <x v="1"/>
    <n v="94110"/>
    <x v="1"/>
    <s v="OFF-ST-10003208"/>
    <x v="1"/>
    <x v="4"/>
    <s v="Adjustable Depth Letter/Legal Cart"/>
    <x v="265"/>
    <n v="4"/>
    <n v="0"/>
    <n v="210.4935999999999"/>
  </r>
  <r>
    <n v="272"/>
    <x v="127"/>
    <x v="1"/>
    <x v="117"/>
    <d v="1899-12-30T12:00:00"/>
    <d v="2012-07-31T00:00:00"/>
    <d v="1899-12-30T12:00:00"/>
    <s v="AM"/>
    <x v="7"/>
    <n v="0.5"/>
    <s v="AM"/>
    <s v="First Class"/>
    <s v="HA-14920"/>
    <s v="Helen Andreada"/>
    <x v="0"/>
    <s v="United States"/>
    <s v="San Francisco"/>
    <x v="1"/>
    <n v="94109"/>
    <x v="1"/>
    <s v="TEC-AC-10003628"/>
    <x v="2"/>
    <x v="11"/>
    <s v="Logitech 910-002974 M325 Wireless Mouse for Web Scrolling"/>
    <x v="266"/>
    <n v="7"/>
    <n v="0"/>
    <n v="92.369200000000021"/>
  </r>
  <r>
    <n v="273"/>
    <x v="127"/>
    <x v="1"/>
    <x v="117"/>
    <d v="1899-12-30T12:00:00"/>
    <d v="2012-07-31T00:00:00"/>
    <d v="1899-12-30T12:00:00"/>
    <s v="AM"/>
    <x v="7"/>
    <n v="0.5"/>
    <s v="AM"/>
    <s v="First Class"/>
    <s v="HA-14920"/>
    <s v="Helen Andreada"/>
    <x v="0"/>
    <s v="United States"/>
    <s v="San Francisco"/>
    <x v="1"/>
    <n v="94109"/>
    <x v="1"/>
    <s v="FUR-FU-10003274"/>
    <x v="0"/>
    <x v="5"/>
    <s v="Regeneration Desk Collection"/>
    <x v="267"/>
    <n v="3"/>
    <n v="0"/>
    <n v="2.3232000000000004"/>
  </r>
  <r>
    <n v="274"/>
    <x v="127"/>
    <x v="1"/>
    <x v="117"/>
    <d v="1899-12-30T12:00:00"/>
    <d v="2012-07-31T00:00:00"/>
    <d v="1899-12-30T12:00:00"/>
    <s v="AM"/>
    <x v="7"/>
    <n v="0.5"/>
    <s v="AM"/>
    <s v="First Class"/>
    <s v="HA-14920"/>
    <s v="Helen Andreada"/>
    <x v="0"/>
    <s v="United States"/>
    <s v="San Francisco"/>
    <x v="1"/>
    <n v="94109"/>
    <x v="1"/>
    <s v="OFF-BI-10002557"/>
    <x v="1"/>
    <x v="8"/>
    <s v="Presstex Flexible Ring Binders"/>
    <x v="268"/>
    <n v="3"/>
    <n v="0.2"/>
    <n v="4.0949999999999989"/>
  </r>
  <r>
    <n v="275"/>
    <x v="128"/>
    <x v="3"/>
    <x v="118"/>
    <d v="1899-12-30T12:00:00"/>
    <d v="2014-09-18T00:00:00"/>
    <d v="1899-12-30T12:00:00"/>
    <s v="AM"/>
    <x v="6"/>
    <n v="0.5"/>
    <s v="AM"/>
    <s v="First Class"/>
    <s v="BB-10990"/>
    <s v="Barry Blumstein"/>
    <x v="1"/>
    <s v="United States"/>
    <s v="Inglewood"/>
    <x v="1"/>
    <n v="90301"/>
    <x v="1"/>
    <s v="OFF-PA-10002615"/>
    <x v="1"/>
    <x v="10"/>
    <s v="Ampad Gold Fibre Wirebound Steno Books, 6&quot; x 9&quot;, Gregg Ruled"/>
    <x v="138"/>
    <n v="2"/>
    <n v="0"/>
    <n v="4.0571999999999999"/>
  </r>
  <r>
    <n v="276"/>
    <x v="128"/>
    <x v="3"/>
    <x v="118"/>
    <d v="1899-12-30T12:00:00"/>
    <d v="2014-09-18T00:00:00"/>
    <d v="1899-12-30T12:00:00"/>
    <s v="AM"/>
    <x v="6"/>
    <n v="0.5"/>
    <s v="AM"/>
    <s v="First Class"/>
    <s v="BB-10990"/>
    <s v="Barry Blumstein"/>
    <x v="1"/>
    <s v="United States"/>
    <s v="Inglewood"/>
    <x v="1"/>
    <n v="90301"/>
    <x v="1"/>
    <s v="OFF-AR-10001427"/>
    <x v="1"/>
    <x v="6"/>
    <s v="Newell 330"/>
    <x v="156"/>
    <n v="1"/>
    <n v="0"/>
    <n v="1.5548000000000002"/>
  </r>
  <r>
    <n v="277"/>
    <x v="129"/>
    <x v="3"/>
    <x v="119"/>
    <d v="1899-12-30T12:00:00"/>
    <d v="2014-10-18T00:00:00"/>
    <d v="1899-12-30T12:00:00"/>
    <s v="AM"/>
    <x v="2"/>
    <n v="0.5"/>
    <s v="AM"/>
    <s v="Standard Class"/>
    <s v="AG-10495"/>
    <s v="Andrew Gjertsen"/>
    <x v="1"/>
    <s v="United States"/>
    <s v="Philadelphia"/>
    <x v="9"/>
    <n v="19140"/>
    <x v="3"/>
    <s v="OFF-PA-10000673"/>
    <x v="1"/>
    <x v="10"/>
    <s v="Post-it “Important Message” Note Pad, Neon Colors, 50 Sheets/Pad"/>
    <x v="25"/>
    <n v="2"/>
    <n v="0.2"/>
    <n v="4.0768000000000004"/>
  </r>
  <r>
    <n v="278"/>
    <x v="129"/>
    <x v="3"/>
    <x v="119"/>
    <d v="1899-12-30T12:00:00"/>
    <d v="2014-10-18T00:00:00"/>
    <d v="1899-12-30T12:00:00"/>
    <s v="AM"/>
    <x v="2"/>
    <n v="0.5"/>
    <s v="AM"/>
    <s v="Standard Class"/>
    <s v="AG-10495"/>
    <s v="Andrew Gjertsen"/>
    <x v="1"/>
    <s v="United States"/>
    <s v="Philadelphia"/>
    <x v="9"/>
    <n v="19140"/>
    <x v="3"/>
    <s v="OFF-PA-10004470"/>
    <x v="1"/>
    <x v="10"/>
    <s v="Adams Write n' Stick Phone Message Book, 11&quot; X 5 1/4&quot;, 200 Messages"/>
    <x v="269"/>
    <n v="4"/>
    <n v="0.2"/>
    <n v="5.9071999999999987"/>
  </r>
  <r>
    <n v="279"/>
    <x v="129"/>
    <x v="3"/>
    <x v="119"/>
    <d v="1899-12-30T12:00:00"/>
    <d v="2014-10-18T00:00:00"/>
    <d v="1899-12-30T12:00:00"/>
    <s v="AM"/>
    <x v="2"/>
    <n v="0.5"/>
    <s v="AM"/>
    <s v="Standard Class"/>
    <s v="AG-10495"/>
    <s v="Andrew Gjertsen"/>
    <x v="1"/>
    <s v="United States"/>
    <s v="Philadelphia"/>
    <x v="9"/>
    <n v="19140"/>
    <x v="3"/>
    <s v="OFF-ST-10000876"/>
    <x v="1"/>
    <x v="4"/>
    <s v="Eldon Simplefile Box Office"/>
    <x v="270"/>
    <n v="6"/>
    <n v="0.2"/>
    <n v="5.9711999999999996"/>
  </r>
  <r>
    <n v="280"/>
    <x v="129"/>
    <x v="3"/>
    <x v="119"/>
    <d v="1899-12-30T12:00:00"/>
    <d v="2014-10-18T00:00:00"/>
    <d v="1899-12-30T12:00:00"/>
    <s v="AM"/>
    <x v="2"/>
    <n v="0.5"/>
    <s v="AM"/>
    <s v="Standard Class"/>
    <s v="AG-10495"/>
    <s v="Andrew Gjertsen"/>
    <x v="1"/>
    <s v="United States"/>
    <s v="Philadelphia"/>
    <x v="9"/>
    <n v="19140"/>
    <x v="3"/>
    <s v="OFF-LA-10002043"/>
    <x v="1"/>
    <x v="2"/>
    <s v="Avery 489"/>
    <x v="271"/>
    <n v="3"/>
    <n v="0.2"/>
    <n v="8.6940000000000008"/>
  </r>
  <r>
    <n v="281"/>
    <x v="130"/>
    <x v="1"/>
    <x v="120"/>
    <d v="1899-12-30T12:00:00"/>
    <d v="2012-09-28T00:00:00"/>
    <d v="1899-12-30T12:00:00"/>
    <s v="AM"/>
    <x v="6"/>
    <n v="0.5"/>
    <s v="AM"/>
    <s v="Second Class"/>
    <s v="SC-20725"/>
    <s v="Steven Cartwright"/>
    <x v="0"/>
    <s v="United States"/>
    <s v="Houston"/>
    <x v="5"/>
    <n v="77070"/>
    <x v="2"/>
    <s v="OFF-BI-10004967"/>
    <x v="1"/>
    <x v="8"/>
    <s v="Round Ring Binders"/>
    <x v="272"/>
    <n v="5"/>
    <n v="0.8"/>
    <n v="-3.4320000000000004"/>
  </r>
  <r>
    <n v="282"/>
    <x v="130"/>
    <x v="1"/>
    <x v="120"/>
    <d v="1899-12-30T12:00:00"/>
    <d v="2012-09-28T00:00:00"/>
    <d v="1899-12-30T12:00:00"/>
    <s v="AM"/>
    <x v="6"/>
    <n v="0.5"/>
    <s v="AM"/>
    <s v="Second Class"/>
    <s v="SC-20725"/>
    <s v="Steven Cartwright"/>
    <x v="0"/>
    <s v="United States"/>
    <s v="Houston"/>
    <x v="5"/>
    <n v="77070"/>
    <x v="2"/>
    <s v="TEC-PH-10001760"/>
    <x v="2"/>
    <x v="7"/>
    <s v="Bose SoundLink Bluetooth Speaker"/>
    <x v="273"/>
    <n v="7"/>
    <n v="0.2"/>
    <n v="376.11"/>
  </r>
  <r>
    <n v="283"/>
    <x v="131"/>
    <x v="1"/>
    <x v="121"/>
    <d v="1899-12-30T12:00:00"/>
    <d v="2012-11-06T00:00:00"/>
    <d v="1899-12-30T12:00:00"/>
    <s v="AM"/>
    <x v="0"/>
    <n v="0.5"/>
    <s v="AM"/>
    <s v="Standard Class"/>
    <s v="JO-15280"/>
    <s v="Jas O'Carroll"/>
    <x v="0"/>
    <s v="United States"/>
    <s v="Los Angeles"/>
    <x v="1"/>
    <n v="90004"/>
    <x v="1"/>
    <s v="FUR-TA-10002903"/>
    <x v="0"/>
    <x v="3"/>
    <s v="Bevis Round Bullnose 29&quot; High Table Top"/>
    <x v="274"/>
    <n v="5"/>
    <n v="0.2"/>
    <n v="51.942000000000007"/>
  </r>
  <r>
    <n v="284"/>
    <x v="132"/>
    <x v="1"/>
    <x v="120"/>
    <d v="1899-12-30T12:00:00"/>
    <d v="2012-10-02T00:00:00"/>
    <d v="1899-12-30T12:00:00"/>
    <s v="AM"/>
    <x v="2"/>
    <n v="0.5"/>
    <s v="AM"/>
    <s v="Standard Class"/>
    <s v="TB-21520"/>
    <s v="Tracy Blumstein"/>
    <x v="0"/>
    <s v="United States"/>
    <s v="Portland"/>
    <x v="21"/>
    <n v="97206"/>
    <x v="1"/>
    <s v="OFF-PA-10000474"/>
    <x v="1"/>
    <x v="10"/>
    <s v="Staples"/>
    <x v="275"/>
    <n v="5"/>
    <n v="0.2"/>
    <n v="47.843999999999994"/>
  </r>
  <r>
    <n v="285"/>
    <x v="132"/>
    <x v="1"/>
    <x v="120"/>
    <d v="1899-12-30T12:00:00"/>
    <d v="2012-10-02T00:00:00"/>
    <d v="1899-12-30T12:00:00"/>
    <s v="AM"/>
    <x v="2"/>
    <n v="0.5"/>
    <s v="AM"/>
    <s v="Standard Class"/>
    <s v="TB-21520"/>
    <s v="Tracy Blumstein"/>
    <x v="0"/>
    <s v="United States"/>
    <s v="Portland"/>
    <x v="21"/>
    <n v="97206"/>
    <x v="1"/>
    <s v="TEC-AC-10001956"/>
    <x v="2"/>
    <x v="11"/>
    <s v="Microsoft Arc Touch Mouse"/>
    <x v="276"/>
    <n v="5"/>
    <n v="0.2"/>
    <n v="47.959999999999987"/>
  </r>
  <r>
    <n v="286"/>
    <x v="132"/>
    <x v="1"/>
    <x v="120"/>
    <d v="1899-12-30T12:00:00"/>
    <d v="2012-10-02T00:00:00"/>
    <d v="1899-12-30T12:00:00"/>
    <s v="AM"/>
    <x v="2"/>
    <n v="0.5"/>
    <s v="AM"/>
    <s v="Standard Class"/>
    <s v="TB-21520"/>
    <s v="Tracy Blumstein"/>
    <x v="0"/>
    <s v="United States"/>
    <s v="Portland"/>
    <x v="21"/>
    <n v="97206"/>
    <x v="1"/>
    <s v="OFF-PA-10004100"/>
    <x v="1"/>
    <x v="10"/>
    <s v="Xerox 216"/>
    <x v="277"/>
    <n v="6"/>
    <n v="0.2"/>
    <n v="10.8864"/>
  </r>
  <r>
    <n v="287"/>
    <x v="133"/>
    <x v="0"/>
    <x v="122"/>
    <d v="1899-12-30T12:00:00"/>
    <d v="2013-12-21T00:00:00"/>
    <d v="1899-12-30T12:00:00"/>
    <s v="AM"/>
    <x v="4"/>
    <n v="0.5"/>
    <s v="AM"/>
    <s v="Second Class"/>
    <s v="AH-10195"/>
    <s v="Alan Haines"/>
    <x v="1"/>
    <s v="United States"/>
    <s v="Tamarac"/>
    <x v="2"/>
    <n v="33319"/>
    <x v="0"/>
    <s v="OFF-BI-10000778"/>
    <x v="1"/>
    <x v="8"/>
    <s v="GBC VeloBinder Electric Binding Machine"/>
    <x v="278"/>
    <n v="7"/>
    <n v="0.7"/>
    <n v="-169.3719999999999"/>
  </r>
  <r>
    <n v="288"/>
    <x v="133"/>
    <x v="0"/>
    <x v="122"/>
    <d v="1899-12-30T12:00:00"/>
    <d v="2013-12-21T00:00:00"/>
    <d v="1899-12-30T12:00:00"/>
    <s v="AM"/>
    <x v="4"/>
    <n v="0.5"/>
    <s v="AM"/>
    <s v="Second Class"/>
    <s v="AH-10195"/>
    <s v="Alan Haines"/>
    <x v="1"/>
    <s v="United States"/>
    <s v="Tamarac"/>
    <x v="2"/>
    <n v="33319"/>
    <x v="0"/>
    <s v="OFF-AP-10002684"/>
    <x v="1"/>
    <x v="9"/>
    <s v="Acco 7-Outlet Masterpiece Power Center, Wihtout Fax/Phone Line Protection"/>
    <x v="279"/>
    <n v="2"/>
    <n v="0.2"/>
    <n v="24.315999999999974"/>
  </r>
  <r>
    <n v="289"/>
    <x v="133"/>
    <x v="0"/>
    <x v="122"/>
    <d v="1899-12-30T12:00:00"/>
    <d v="2013-12-21T00:00:00"/>
    <d v="1899-12-30T12:00:00"/>
    <s v="AM"/>
    <x v="4"/>
    <n v="0.5"/>
    <s v="AM"/>
    <s v="Second Class"/>
    <s v="AH-10195"/>
    <s v="Alan Haines"/>
    <x v="1"/>
    <s v="United States"/>
    <s v="Tamarac"/>
    <x v="2"/>
    <n v="33319"/>
    <x v="0"/>
    <s v="OFF-SU-10000646"/>
    <x v="1"/>
    <x v="14"/>
    <s v="Premier Automatic Letter Opener"/>
    <x v="280"/>
    <n v="5"/>
    <n v="0.2"/>
    <n v="-204.31449999999995"/>
  </r>
  <r>
    <n v="290"/>
    <x v="134"/>
    <x v="0"/>
    <x v="73"/>
    <d v="1899-12-30T12:00:00"/>
    <d v="2013-11-25T00:00:00"/>
    <d v="1899-12-30T12:00:00"/>
    <s v="AM"/>
    <x v="0"/>
    <n v="0.5"/>
    <s v="AM"/>
    <s v="Second Class"/>
    <s v="NZ-18565"/>
    <s v="Nick Zandusky"/>
    <x v="2"/>
    <s v="United States"/>
    <s v="Columbus"/>
    <x v="24"/>
    <n v="43229"/>
    <x v="3"/>
    <s v="OFF-FA-10002983"/>
    <x v="1"/>
    <x v="13"/>
    <s v="Advantus SlideClip Paper Clips"/>
    <x v="281"/>
    <n v="7"/>
    <n v="0.2"/>
    <n v="6.6835999999999993"/>
  </r>
  <r>
    <n v="291"/>
    <x v="134"/>
    <x v="0"/>
    <x v="73"/>
    <d v="1899-12-30T12:00:00"/>
    <d v="2013-11-25T00:00:00"/>
    <d v="1899-12-30T12:00:00"/>
    <s v="AM"/>
    <x v="0"/>
    <n v="0.5"/>
    <s v="AM"/>
    <s v="Second Class"/>
    <s v="NZ-18565"/>
    <s v="Nick Zandusky"/>
    <x v="2"/>
    <s v="United States"/>
    <s v="Columbus"/>
    <x v="24"/>
    <n v="43229"/>
    <x v="3"/>
    <s v="OFF-LA-10004689"/>
    <x v="1"/>
    <x v="2"/>
    <s v="Avery 512"/>
    <x v="282"/>
    <n v="8"/>
    <n v="0.2"/>
    <n v="6.2423999999999999"/>
  </r>
  <r>
    <n v="292"/>
    <x v="134"/>
    <x v="0"/>
    <x v="73"/>
    <d v="1899-12-30T12:00:00"/>
    <d v="2013-11-25T00:00:00"/>
    <d v="1899-12-30T12:00:00"/>
    <s v="AM"/>
    <x v="0"/>
    <n v="0.5"/>
    <s v="AM"/>
    <s v="Second Class"/>
    <s v="NZ-18565"/>
    <s v="Nick Zandusky"/>
    <x v="2"/>
    <s v="United States"/>
    <s v="Columbus"/>
    <x v="24"/>
    <n v="43229"/>
    <x v="3"/>
    <s v="TEC-AC-10002001"/>
    <x v="2"/>
    <x v="11"/>
    <s v="Logitech Wireless Gaming Headset G930"/>
    <x v="283"/>
    <n v="2"/>
    <n v="0.2"/>
    <n v="54.396600000000007"/>
  </r>
  <r>
    <n v="293"/>
    <x v="134"/>
    <x v="0"/>
    <x v="73"/>
    <d v="1899-12-30T12:00:00"/>
    <d v="2013-11-25T00:00:00"/>
    <d v="1899-12-30T12:00:00"/>
    <s v="AM"/>
    <x v="0"/>
    <n v="0.5"/>
    <s v="AM"/>
    <s v="Second Class"/>
    <s v="NZ-18565"/>
    <s v="Nick Zandusky"/>
    <x v="2"/>
    <s v="United States"/>
    <s v="Columbus"/>
    <x v="24"/>
    <n v="43229"/>
    <x v="3"/>
    <s v="FUR-BO-10004709"/>
    <x v="0"/>
    <x v="0"/>
    <s v="Bush Westfield Collection Bookcases, Medium Cherry Finish"/>
    <x v="284"/>
    <n v="3"/>
    <n v="0.5"/>
    <n v="-48.703199999999995"/>
  </r>
  <r>
    <n v="294"/>
    <x v="135"/>
    <x v="2"/>
    <x v="58"/>
    <d v="1899-12-30T12:00:00"/>
    <d v="2011-12-28T00:00:00"/>
    <d v="1899-12-30T12:00:00"/>
    <s v="AM"/>
    <x v="4"/>
    <n v="0.5"/>
    <s v="AM"/>
    <s v="First Class"/>
    <s v="KL-16555"/>
    <s v="Kelly Lampkin"/>
    <x v="1"/>
    <s v="United States"/>
    <s v="Colorado Springs"/>
    <x v="22"/>
    <n v="80906"/>
    <x v="1"/>
    <s v="FUR-FU-10004091"/>
    <x v="0"/>
    <x v="5"/>
    <s v="Howard Miller 13&quot; Diameter Goldtone Round Wall Clock"/>
    <x v="285"/>
    <n v="8"/>
    <n v="0.2"/>
    <n v="78.859200000000001"/>
  </r>
  <r>
    <n v="295"/>
    <x v="135"/>
    <x v="2"/>
    <x v="58"/>
    <d v="1899-12-30T12:00:00"/>
    <d v="2011-12-28T00:00:00"/>
    <d v="1899-12-30T12:00:00"/>
    <s v="AM"/>
    <x v="4"/>
    <n v="0.5"/>
    <s v="AM"/>
    <s v="First Class"/>
    <s v="KL-16555"/>
    <s v="Kelly Lampkin"/>
    <x v="1"/>
    <s v="United States"/>
    <s v="Colorado Springs"/>
    <x v="22"/>
    <n v="80906"/>
    <x v="1"/>
    <s v="FUR-CH-10001891"/>
    <x v="0"/>
    <x v="1"/>
    <s v="Global Deluxe Office Fabric Chairs"/>
    <x v="286"/>
    <n v="3"/>
    <n v="0.2"/>
    <n v="20.155800000000013"/>
  </r>
  <r>
    <n v="296"/>
    <x v="135"/>
    <x v="2"/>
    <x v="58"/>
    <d v="1899-12-30T12:00:00"/>
    <d v="2011-12-28T00:00:00"/>
    <d v="1899-12-30T12:00:00"/>
    <s v="AM"/>
    <x v="4"/>
    <n v="0.5"/>
    <s v="AM"/>
    <s v="First Class"/>
    <s v="KL-16555"/>
    <s v="Kelly Lampkin"/>
    <x v="1"/>
    <s v="United States"/>
    <s v="Colorado Springs"/>
    <x v="22"/>
    <n v="80906"/>
    <x v="1"/>
    <s v="FUR-FU-10002918"/>
    <x v="0"/>
    <x v="5"/>
    <s v="Eldon ClusterMat Chair Mat with Cordless Antistatic Protection"/>
    <x v="287"/>
    <n v="3"/>
    <n v="0.2"/>
    <n v="-24.564599999999999"/>
  </r>
  <r>
    <n v="297"/>
    <x v="135"/>
    <x v="2"/>
    <x v="58"/>
    <d v="1899-12-30T12:00:00"/>
    <d v="2011-12-28T00:00:00"/>
    <d v="1899-12-30T12:00:00"/>
    <s v="AM"/>
    <x v="4"/>
    <n v="0.5"/>
    <s v="AM"/>
    <s v="First Class"/>
    <s v="KL-16555"/>
    <s v="Kelly Lampkin"/>
    <x v="1"/>
    <s v="United States"/>
    <s v="Colorado Springs"/>
    <x v="22"/>
    <n v="80906"/>
    <x v="1"/>
    <s v="OFF-BI-10004593"/>
    <x v="1"/>
    <x v="8"/>
    <s v="Ibico Laser Imprintable Binding System Covers"/>
    <x v="288"/>
    <n v="5"/>
    <n v="0.7"/>
    <n v="-62.88000000000001"/>
  </r>
  <r>
    <n v="298"/>
    <x v="135"/>
    <x v="2"/>
    <x v="58"/>
    <d v="1899-12-30T12:00:00"/>
    <d v="2011-12-28T00:00:00"/>
    <d v="1899-12-30T12:00:00"/>
    <s v="AM"/>
    <x v="4"/>
    <n v="0.5"/>
    <s v="AM"/>
    <s v="First Class"/>
    <s v="KL-16555"/>
    <s v="Kelly Lampkin"/>
    <x v="1"/>
    <s v="United States"/>
    <s v="Colorado Springs"/>
    <x v="22"/>
    <n v="80906"/>
    <x v="1"/>
    <s v="OFF-FA-10004854"/>
    <x v="1"/>
    <x v="13"/>
    <s v="Vinyl Coated Wire Paper Clips in Organizer Box, 800/Box"/>
    <x v="289"/>
    <n v="3"/>
    <n v="0.2"/>
    <n v="9.2987999999999964"/>
  </r>
  <r>
    <n v="299"/>
    <x v="136"/>
    <x v="0"/>
    <x v="99"/>
    <d v="1899-12-30T12:00:00"/>
    <d v="2013-11-04T00:00:00"/>
    <d v="1899-12-30T12:00:00"/>
    <s v="AM"/>
    <x v="0"/>
    <n v="0.5"/>
    <s v="AM"/>
    <s v="Standard Class"/>
    <s v="JD-15895"/>
    <s v="Jonathan Doherty"/>
    <x v="1"/>
    <s v="United States"/>
    <s v="Belleville"/>
    <x v="30"/>
    <n v="7109"/>
    <x v="3"/>
    <s v="OFF-PA-10002105"/>
    <x v="1"/>
    <x v="10"/>
    <s v="Xerox 223"/>
    <x v="56"/>
    <n v="5"/>
    <n v="0"/>
    <n v="15.552000000000001"/>
  </r>
  <r>
    <n v="300"/>
    <x v="136"/>
    <x v="0"/>
    <x v="99"/>
    <d v="1899-12-30T12:00:00"/>
    <d v="2013-11-04T00:00:00"/>
    <d v="1899-12-30T12:00:00"/>
    <s v="AM"/>
    <x v="0"/>
    <n v="0.5"/>
    <s v="AM"/>
    <s v="Standard Class"/>
    <s v="JD-15895"/>
    <s v="Jonathan Doherty"/>
    <x v="1"/>
    <s v="United States"/>
    <s v="Belleville"/>
    <x v="30"/>
    <n v="7109"/>
    <x v="3"/>
    <s v="OFF-ST-10002756"/>
    <x v="1"/>
    <x v="4"/>
    <s v="Tennsco Stur-D-Stor Boltless Shelving, 5 Shelves, 24&quot; Deep, Sand"/>
    <x v="290"/>
    <n v="8"/>
    <n v="0"/>
    <n v="10.824800000000096"/>
  </r>
  <r>
    <n v="301"/>
    <x v="136"/>
    <x v="0"/>
    <x v="99"/>
    <d v="1899-12-30T12:00:00"/>
    <d v="2013-11-04T00:00:00"/>
    <d v="1899-12-30T12:00:00"/>
    <s v="AM"/>
    <x v="0"/>
    <n v="0.5"/>
    <s v="AM"/>
    <s v="Standard Class"/>
    <s v="JD-15895"/>
    <s v="Jonathan Doherty"/>
    <x v="1"/>
    <s v="United States"/>
    <s v="Belleville"/>
    <x v="30"/>
    <n v="7109"/>
    <x v="3"/>
    <s v="OFF-PA-10004243"/>
    <x v="1"/>
    <x v="10"/>
    <s v="Xerox 1939"/>
    <x v="291"/>
    <n v="3"/>
    <n v="0"/>
    <n v="27.316799999999997"/>
  </r>
  <r>
    <n v="302"/>
    <x v="136"/>
    <x v="0"/>
    <x v="99"/>
    <d v="1899-12-30T12:00:00"/>
    <d v="2013-11-04T00:00:00"/>
    <d v="1899-12-30T12:00:00"/>
    <s v="AM"/>
    <x v="0"/>
    <n v="0.5"/>
    <s v="AM"/>
    <s v="Standard Class"/>
    <s v="JD-15895"/>
    <s v="Jonathan Doherty"/>
    <x v="1"/>
    <s v="United States"/>
    <s v="Belleville"/>
    <x v="30"/>
    <n v="7109"/>
    <x v="3"/>
    <s v="FUR-FU-10001861"/>
    <x v="0"/>
    <x v="5"/>
    <s v="Floodlight Indoor Halogen Bulbs, 1 Bulb per Pack, 60 Watts"/>
    <x v="292"/>
    <n v="4"/>
    <n v="0"/>
    <n v="38.023999999999994"/>
  </r>
  <r>
    <n v="303"/>
    <x v="136"/>
    <x v="0"/>
    <x v="99"/>
    <d v="1899-12-30T12:00:00"/>
    <d v="2013-11-04T00:00:00"/>
    <d v="1899-12-30T12:00:00"/>
    <s v="AM"/>
    <x v="0"/>
    <n v="0.5"/>
    <s v="AM"/>
    <s v="Standard Class"/>
    <s v="JD-15895"/>
    <s v="Jonathan Doherty"/>
    <x v="1"/>
    <s v="United States"/>
    <s v="Belleville"/>
    <x v="30"/>
    <n v="7109"/>
    <x v="3"/>
    <s v="OFF-BI-10002706"/>
    <x v="1"/>
    <x v="8"/>
    <s v="Avery Premier Heavy-Duty Binder with Round Locking Rings"/>
    <x v="293"/>
    <n v="1"/>
    <n v="0"/>
    <n v="6.5687999999999995"/>
  </r>
  <r>
    <n v="304"/>
    <x v="137"/>
    <x v="3"/>
    <x v="123"/>
    <d v="1899-12-30T12:00:00"/>
    <d v="2014-11-24T00:00:00"/>
    <d v="1899-12-30T12:00:00"/>
    <s v="AM"/>
    <x v="0"/>
    <n v="0.5"/>
    <s v="AM"/>
    <s v="Standard Class"/>
    <s v="JH-15910"/>
    <s v="Jonathan Howell"/>
    <x v="0"/>
    <s v="United States"/>
    <s v="Chicago"/>
    <x v="10"/>
    <n v="60623"/>
    <x v="2"/>
    <s v="FUR-TA-10002533"/>
    <x v="0"/>
    <x v="3"/>
    <s v="BPI Conference Tables"/>
    <x v="294"/>
    <n v="3"/>
    <n v="0.5"/>
    <n v="-131.44500000000005"/>
  </r>
  <r>
    <n v="305"/>
    <x v="138"/>
    <x v="1"/>
    <x v="124"/>
    <d v="1899-12-30T12:00:00"/>
    <d v="2012-05-09T00:00:00"/>
    <d v="1899-12-30T12:00:00"/>
    <s v="AM"/>
    <x v="5"/>
    <n v="0.5"/>
    <s v="AM"/>
    <s v="Second Class"/>
    <s v="AS-10225"/>
    <s v="Alan Schoenberger"/>
    <x v="1"/>
    <s v="United States"/>
    <s v="New York City"/>
    <x v="15"/>
    <n v="10024"/>
    <x v="3"/>
    <s v="FUR-FU-10002671"/>
    <x v="0"/>
    <x v="5"/>
    <s v="Electrix 20W Halogen Replacement Bulb for Zoom-In Desk Lamp"/>
    <x v="295"/>
    <n v="2"/>
    <n v="0"/>
    <n v="12.863999999999999"/>
  </r>
  <r>
    <n v="306"/>
    <x v="139"/>
    <x v="2"/>
    <x v="125"/>
    <d v="1899-12-30T12:00:00"/>
    <d v="2012-01-04T00:00:00"/>
    <d v="1899-12-30T12:00:00"/>
    <s v="AM"/>
    <x v="8"/>
    <n v="0.5"/>
    <s v="AM"/>
    <s v="Standard Class"/>
    <s v="KB-16600"/>
    <s v="Ken Brennan"/>
    <x v="1"/>
    <s v="United States"/>
    <s v="Taylor"/>
    <x v="12"/>
    <n v="48180"/>
    <x v="2"/>
    <s v="OFF-AR-10003651"/>
    <x v="1"/>
    <x v="6"/>
    <s v="Newell 350"/>
    <x v="296"/>
    <n v="3"/>
    <n v="0"/>
    <n v="2.8535999999999988"/>
  </r>
  <r>
    <n v="307"/>
    <x v="140"/>
    <x v="2"/>
    <x v="106"/>
    <d v="1899-12-30T12:00:00"/>
    <d v="2011-06-06T00:00:00"/>
    <d v="1899-12-30T12:00:00"/>
    <s v="AM"/>
    <x v="1"/>
    <n v="0.5"/>
    <s v="AM"/>
    <s v="Standard Class"/>
    <s v="CR-12625"/>
    <s v="Corey Roper"/>
    <x v="2"/>
    <s v="United States"/>
    <s v="Lakewood"/>
    <x v="30"/>
    <n v="8701"/>
    <x v="3"/>
    <s v="OFF-BI-10001072"/>
    <x v="1"/>
    <x v="8"/>
    <s v="GBC Clear Cover, 8-1/2 x 11, unpunched, 25 covers per pack"/>
    <x v="297"/>
    <n v="3"/>
    <n v="0"/>
    <n v="20.9208"/>
  </r>
  <r>
    <n v="308"/>
    <x v="140"/>
    <x v="2"/>
    <x v="106"/>
    <d v="1899-12-30T12:00:00"/>
    <d v="2011-06-06T00:00:00"/>
    <d v="1899-12-30T12:00:00"/>
    <s v="AM"/>
    <x v="1"/>
    <n v="0.5"/>
    <s v="AM"/>
    <s v="Standard Class"/>
    <s v="CR-12625"/>
    <s v="Corey Roper"/>
    <x v="2"/>
    <s v="United States"/>
    <s v="Lakewood"/>
    <x v="30"/>
    <n v="8701"/>
    <x v="3"/>
    <s v="OFF-AR-10002135"/>
    <x v="1"/>
    <x v="6"/>
    <s v="Boston Heavy-Duty Trimline Electric Pencil Sharpeners"/>
    <x v="298"/>
    <n v="6"/>
    <n v="0"/>
    <n v="83.867999999999967"/>
  </r>
  <r>
    <n v="309"/>
    <x v="141"/>
    <x v="3"/>
    <x v="4"/>
    <d v="1899-12-30T12:00:00"/>
    <d v="2014-04-18T00:00:00"/>
    <d v="1899-12-30T12:00:00"/>
    <s v="AM"/>
    <x v="3"/>
    <n v="0.5"/>
    <s v="AM"/>
    <s v="First Class"/>
    <s v="SH-20395"/>
    <s v="Shahid Hopkins"/>
    <x v="0"/>
    <s v="United States"/>
    <s v="Arlington"/>
    <x v="17"/>
    <n v="22204"/>
    <x v="0"/>
    <s v="OFF-AR-10002804"/>
    <x v="1"/>
    <x v="6"/>
    <s v="Faber Castell Col-Erase Pencils"/>
    <x v="299"/>
    <n v="1"/>
    <n v="0"/>
    <n v="2.0049000000000001"/>
  </r>
  <r>
    <n v="310"/>
    <x v="142"/>
    <x v="0"/>
    <x v="126"/>
    <d v="1899-12-30T12:00:00"/>
    <d v="2013-09-15T00:00:00"/>
    <d v="1899-12-30T12:00:00"/>
    <s v="AM"/>
    <x v="6"/>
    <n v="0.5"/>
    <s v="AM"/>
    <s v="Second Class"/>
    <s v="BP-11185"/>
    <s v="Ben Peterman"/>
    <x v="1"/>
    <s v="United States"/>
    <s v="Arvada"/>
    <x v="22"/>
    <n v="80004"/>
    <x v="1"/>
    <s v="FUR-FU-10001918"/>
    <x v="0"/>
    <x v="5"/>
    <s v="C-Line Cubicle Keepers Polyproplyene Holder With Velcro Backings"/>
    <x v="300"/>
    <n v="4"/>
    <n v="0.2"/>
    <n v="3.5948000000000011"/>
  </r>
  <r>
    <n v="311"/>
    <x v="142"/>
    <x v="0"/>
    <x v="126"/>
    <d v="1899-12-30T12:00:00"/>
    <d v="2013-09-15T00:00:00"/>
    <d v="1899-12-30T12:00:00"/>
    <s v="AM"/>
    <x v="6"/>
    <n v="0.5"/>
    <s v="AM"/>
    <s v="Second Class"/>
    <s v="BP-11185"/>
    <s v="Ben Peterman"/>
    <x v="1"/>
    <s v="United States"/>
    <s v="Arvada"/>
    <x v="22"/>
    <n v="80004"/>
    <x v="1"/>
    <s v="FUR-CH-10004086"/>
    <x v="0"/>
    <x v="1"/>
    <s v="Hon 4070 Series Pagoda Armless Upholstered Stacking Chairs"/>
    <x v="301"/>
    <n v="2"/>
    <n v="0.2"/>
    <n v="52.511399999999981"/>
  </r>
  <r>
    <n v="312"/>
    <x v="142"/>
    <x v="0"/>
    <x v="126"/>
    <d v="1899-12-30T12:00:00"/>
    <d v="2013-09-15T00:00:00"/>
    <d v="1899-12-30T12:00:00"/>
    <s v="AM"/>
    <x v="6"/>
    <n v="0.5"/>
    <s v="AM"/>
    <s v="Second Class"/>
    <s v="BP-11185"/>
    <s v="Ben Peterman"/>
    <x v="1"/>
    <s v="United States"/>
    <s v="Arvada"/>
    <x v="22"/>
    <n v="80004"/>
    <x v="1"/>
    <s v="FUR-FU-10001756"/>
    <x v="0"/>
    <x v="5"/>
    <s v="Eldon Expressions Desk Accessory, Wood Photo Frame, Mahogany"/>
    <x v="302"/>
    <n v="1"/>
    <n v="0.2"/>
    <n v="1.7135999999999978"/>
  </r>
  <r>
    <n v="313"/>
    <x v="142"/>
    <x v="0"/>
    <x v="126"/>
    <d v="1899-12-30T12:00:00"/>
    <d v="2013-09-15T00:00:00"/>
    <d v="1899-12-30T12:00:00"/>
    <s v="AM"/>
    <x v="6"/>
    <n v="0.5"/>
    <s v="AM"/>
    <s v="Second Class"/>
    <s v="BP-11185"/>
    <s v="Ben Peterman"/>
    <x v="1"/>
    <s v="United States"/>
    <s v="Arvada"/>
    <x v="22"/>
    <n v="80004"/>
    <x v="1"/>
    <s v="OFF-LA-10000634"/>
    <x v="1"/>
    <x v="2"/>
    <s v="Avery 509"/>
    <x v="303"/>
    <n v="3"/>
    <n v="0.2"/>
    <n v="2.0358000000000001"/>
  </r>
  <r>
    <n v="314"/>
    <x v="143"/>
    <x v="2"/>
    <x v="127"/>
    <d v="1899-12-30T12:00:00"/>
    <d v="2011-10-03T00:00:00"/>
    <d v="1899-12-30T12:00:00"/>
    <s v="AM"/>
    <x v="2"/>
    <n v="0.5"/>
    <s v="AM"/>
    <s v="Standard Class"/>
    <s v="TS-21205"/>
    <s v="Thomas Seio"/>
    <x v="1"/>
    <s v="United States"/>
    <s v="Hackensack"/>
    <x v="30"/>
    <n v="7601"/>
    <x v="3"/>
    <s v="FUR-FU-10001588"/>
    <x v="0"/>
    <x v="5"/>
    <s v="Deflect-o SuperTray Unbreakable Stackable Tray, Letter, Black"/>
    <x v="304"/>
    <n v="3"/>
    <n v="0"/>
    <n v="37.642200000000003"/>
  </r>
  <r>
    <n v="315"/>
    <x v="144"/>
    <x v="2"/>
    <x v="128"/>
    <d v="1899-12-30T12:00:00"/>
    <d v="2011-08-16T00:00:00"/>
    <d v="1899-12-30T12:00:00"/>
    <s v="AM"/>
    <x v="11"/>
    <n v="0.5"/>
    <s v="AM"/>
    <s v="Standard Class"/>
    <s v="AG-10525"/>
    <s v="Andy Gerbode"/>
    <x v="1"/>
    <s v="United States"/>
    <s v="Saint Petersburg"/>
    <x v="2"/>
    <n v="33710"/>
    <x v="0"/>
    <s v="TEC-PH-10002398"/>
    <x v="2"/>
    <x v="7"/>
    <s v="AT&amp;T 1070 Corded Phone"/>
    <x v="305"/>
    <n v="2"/>
    <n v="0.2"/>
    <n v="22.297999999999973"/>
  </r>
  <r>
    <n v="316"/>
    <x v="144"/>
    <x v="2"/>
    <x v="128"/>
    <d v="1899-12-30T12:00:00"/>
    <d v="2011-08-16T00:00:00"/>
    <d v="1899-12-30T12:00:00"/>
    <s v="AM"/>
    <x v="11"/>
    <n v="0.5"/>
    <s v="AM"/>
    <s v="Standard Class"/>
    <s v="AG-10525"/>
    <s v="Andy Gerbode"/>
    <x v="1"/>
    <s v="United States"/>
    <s v="Saint Petersburg"/>
    <x v="2"/>
    <n v="33710"/>
    <x v="0"/>
    <s v="OFF-PA-10001937"/>
    <x v="1"/>
    <x v="10"/>
    <s v="Xerox 21"/>
    <x v="12"/>
    <n v="3"/>
    <n v="0.2"/>
    <n v="5.4432"/>
  </r>
  <r>
    <n v="317"/>
    <x v="145"/>
    <x v="2"/>
    <x v="129"/>
    <d v="1899-12-30T12:00:00"/>
    <d v="2011-12-30T00:00:00"/>
    <d v="1899-12-30T12:00:00"/>
    <s v="AM"/>
    <x v="4"/>
    <n v="0.5"/>
    <s v="AM"/>
    <s v="First Class"/>
    <s v="SP-20860"/>
    <s v="Sung Pak"/>
    <x v="1"/>
    <s v="United States"/>
    <s v="Philadelphia"/>
    <x v="9"/>
    <n v="19143"/>
    <x v="3"/>
    <s v="OFF-AR-10003373"/>
    <x v="1"/>
    <x v="6"/>
    <s v="Boston School Pro Electric Pencil Sharpener, 1670"/>
    <x v="306"/>
    <n v="4"/>
    <n v="0.2"/>
    <n v="8.674399999999995"/>
  </r>
  <r>
    <n v="318"/>
    <x v="146"/>
    <x v="2"/>
    <x v="130"/>
    <d v="1899-12-30T12:00:00"/>
    <d v="2011-11-09T00:00:00"/>
    <d v="1899-12-30T12:00:00"/>
    <s v="AM"/>
    <x v="0"/>
    <n v="0.5"/>
    <s v="AM"/>
    <s v="Standard Class"/>
    <s v="NM-18445"/>
    <s v="Nathan Mautz"/>
    <x v="2"/>
    <s v="United States"/>
    <s v="New York City"/>
    <x v="15"/>
    <n v="10024"/>
    <x v="3"/>
    <s v="FUR-CH-10002602"/>
    <x v="0"/>
    <x v="1"/>
    <s v="DMI Arturo Collection Mission-style Design Wood Chair"/>
    <x v="307"/>
    <n v="1"/>
    <n v="0.1"/>
    <n v="24.156800000000004"/>
  </r>
  <r>
    <n v="319"/>
    <x v="146"/>
    <x v="2"/>
    <x v="130"/>
    <d v="1899-12-30T12:00:00"/>
    <d v="2011-11-09T00:00:00"/>
    <d v="1899-12-30T12:00:00"/>
    <s v="AM"/>
    <x v="0"/>
    <n v="0.5"/>
    <s v="AM"/>
    <s v="Standard Class"/>
    <s v="NM-18445"/>
    <s v="Nathan Mautz"/>
    <x v="2"/>
    <s v="United States"/>
    <s v="New York City"/>
    <x v="15"/>
    <n v="10024"/>
    <x v="3"/>
    <s v="TEC-MA-10002927"/>
    <x v="2"/>
    <x v="15"/>
    <s v="Canon imageCLASS MF7460 Monochrome Digital Laser Multifunction Copier"/>
    <x v="308"/>
    <n v="2"/>
    <n v="0"/>
    <n v="1995.99"/>
  </r>
  <r>
    <n v="320"/>
    <x v="146"/>
    <x v="2"/>
    <x v="130"/>
    <d v="1899-12-30T12:00:00"/>
    <d v="2011-11-09T00:00:00"/>
    <d v="1899-12-30T12:00:00"/>
    <s v="AM"/>
    <x v="0"/>
    <n v="0.5"/>
    <s v="AM"/>
    <s v="Standard Class"/>
    <s v="NM-18445"/>
    <s v="Nathan Mautz"/>
    <x v="2"/>
    <s v="United States"/>
    <s v="New York City"/>
    <x v="15"/>
    <n v="10024"/>
    <x v="3"/>
    <s v="TEC-PH-10004093"/>
    <x v="2"/>
    <x v="7"/>
    <s v="Panasonic Kx-TS550"/>
    <x v="309"/>
    <n v="6"/>
    <n v="0"/>
    <n v="80.022599999999997"/>
  </r>
  <r>
    <n v="321"/>
    <x v="146"/>
    <x v="2"/>
    <x v="130"/>
    <d v="1899-12-30T12:00:00"/>
    <d v="2011-11-09T00:00:00"/>
    <d v="1899-12-30T12:00:00"/>
    <s v="AM"/>
    <x v="0"/>
    <n v="0.5"/>
    <s v="AM"/>
    <s v="Standard Class"/>
    <s v="NM-18445"/>
    <s v="Nathan Mautz"/>
    <x v="2"/>
    <s v="United States"/>
    <s v="New York City"/>
    <x v="15"/>
    <n v="10024"/>
    <x v="3"/>
    <s v="TEC-AC-10000892"/>
    <x v="2"/>
    <x v="11"/>
    <s v="NETGEAR N750 Dual Band Wi-Fi Gigabit Router"/>
    <x v="310"/>
    <n v="4"/>
    <n v="0"/>
    <n v="129.6"/>
  </r>
  <r>
    <n v="322"/>
    <x v="146"/>
    <x v="2"/>
    <x v="130"/>
    <d v="1899-12-30T12:00:00"/>
    <d v="2011-11-09T00:00:00"/>
    <d v="1899-12-30T12:00:00"/>
    <s v="AM"/>
    <x v="0"/>
    <n v="0.5"/>
    <s v="AM"/>
    <s v="Standard Class"/>
    <s v="NM-18445"/>
    <s v="Nathan Mautz"/>
    <x v="2"/>
    <s v="United States"/>
    <s v="New York City"/>
    <x v="15"/>
    <n v="10024"/>
    <x v="3"/>
    <s v="OFF-ST-10002974"/>
    <x v="1"/>
    <x v="4"/>
    <s v="Trav-L-File Heavy-Duty Shuttle II, Black"/>
    <x v="311"/>
    <n v="1"/>
    <n v="0"/>
    <n v="13.070999999999998"/>
  </r>
  <r>
    <n v="323"/>
    <x v="147"/>
    <x v="2"/>
    <x v="111"/>
    <d v="1899-12-30T12:00:00"/>
    <d v="2011-09-24T00:00:00"/>
    <d v="1899-12-30T12:00:00"/>
    <s v="AM"/>
    <x v="6"/>
    <n v="0.5"/>
    <s v="AM"/>
    <s v="Standard Class"/>
    <s v="FA-14230"/>
    <s v="Frank Atkinson"/>
    <x v="1"/>
    <s v="United States"/>
    <s v="Long Beach"/>
    <x v="1"/>
    <n v="90805"/>
    <x v="1"/>
    <s v="OFF-FA-10000624"/>
    <x v="1"/>
    <x v="13"/>
    <s v="OIC Binder Clips"/>
    <x v="181"/>
    <n v="2"/>
    <n v="0"/>
    <n v="3.58"/>
  </r>
  <r>
    <n v="324"/>
    <x v="148"/>
    <x v="0"/>
    <x v="131"/>
    <d v="1899-12-30T12:00:00"/>
    <d v="2013-04-28T00:00:00"/>
    <d v="1899-12-30T12:00:00"/>
    <s v="AM"/>
    <x v="3"/>
    <n v="0.5"/>
    <s v="AM"/>
    <s v="Standard Class"/>
    <s v="GK-14620"/>
    <s v="Grace Kelly"/>
    <x v="1"/>
    <s v="United States"/>
    <s v="Hesperia"/>
    <x v="1"/>
    <n v="92345"/>
    <x v="1"/>
    <s v="OFF-BI-10004593"/>
    <x v="1"/>
    <x v="8"/>
    <s v="Ibico Laser Imprintable Binding System Covers"/>
    <x v="312"/>
    <n v="6"/>
    <n v="0.2"/>
    <n v="81.744"/>
  </r>
  <r>
    <n v="325"/>
    <x v="148"/>
    <x v="0"/>
    <x v="131"/>
    <d v="1899-12-30T12:00:00"/>
    <d v="2013-04-28T00:00:00"/>
    <d v="1899-12-30T12:00:00"/>
    <s v="AM"/>
    <x v="3"/>
    <n v="0.5"/>
    <s v="AM"/>
    <s v="Standard Class"/>
    <s v="GK-14620"/>
    <s v="Grace Kelly"/>
    <x v="1"/>
    <s v="United States"/>
    <s v="Hesperia"/>
    <x v="1"/>
    <n v="92345"/>
    <x v="1"/>
    <s v="TEC-AC-10001908"/>
    <x v="2"/>
    <x v="11"/>
    <s v="Logitech Wireless Headset h800"/>
    <x v="313"/>
    <n v="1"/>
    <n v="0"/>
    <n v="34.996499999999997"/>
  </r>
  <r>
    <n v="326"/>
    <x v="149"/>
    <x v="3"/>
    <x v="132"/>
    <d v="1899-12-30T12:00:00"/>
    <d v="2014-11-06T00:00:00"/>
    <d v="1899-12-30T12:00:00"/>
    <s v="AM"/>
    <x v="0"/>
    <n v="0.5"/>
    <s v="AM"/>
    <s v="Second Class"/>
    <s v="DJ-13510"/>
    <s v="Don Jones"/>
    <x v="1"/>
    <s v="United States"/>
    <s v="Murfreesboro"/>
    <x v="18"/>
    <n v="37130"/>
    <x v="0"/>
    <s v="FUR-FU-10001967"/>
    <x v="0"/>
    <x v="5"/>
    <s v="Telescoping Adjustable Floor Lamp"/>
    <x v="314"/>
    <n v="1"/>
    <n v="0.2"/>
    <n v="0.99949999999999894"/>
  </r>
  <r>
    <n v="327"/>
    <x v="150"/>
    <x v="0"/>
    <x v="133"/>
    <d v="1899-12-30T12:00:00"/>
    <d v="2013-09-02T00:00:00"/>
    <d v="1899-12-30T12:00:00"/>
    <s v="AM"/>
    <x v="6"/>
    <n v="0.5"/>
    <s v="AM"/>
    <s v="First Class"/>
    <s v="PO-18850"/>
    <s v="Patrick O'Brill"/>
    <x v="0"/>
    <s v="United States"/>
    <s v="Philadelphia"/>
    <x v="9"/>
    <n v="19143"/>
    <x v="3"/>
    <s v="TEC-PH-10003645"/>
    <x v="2"/>
    <x v="7"/>
    <s v="Aastra 57i VoIP phone"/>
    <x v="315"/>
    <n v="3"/>
    <n v="0.4"/>
    <n v="-67.876199999999997"/>
  </r>
  <r>
    <n v="328"/>
    <x v="150"/>
    <x v="0"/>
    <x v="133"/>
    <d v="1899-12-30T12:00:00"/>
    <d v="2013-09-02T00:00:00"/>
    <d v="1899-12-30T12:00:00"/>
    <s v="AM"/>
    <x v="6"/>
    <n v="0.5"/>
    <s v="AM"/>
    <s v="First Class"/>
    <s v="PO-18850"/>
    <s v="Patrick O'Brill"/>
    <x v="0"/>
    <s v="United States"/>
    <s v="Philadelphia"/>
    <x v="9"/>
    <n v="19143"/>
    <x v="3"/>
    <s v="OFF-ST-10000675"/>
    <x v="1"/>
    <x v="4"/>
    <s v="File Shuttle II and Handi-File, Black"/>
    <x v="316"/>
    <n v="2"/>
    <n v="0.2"/>
    <n v="3.3889999999999993"/>
  </r>
  <r>
    <n v="329"/>
    <x v="150"/>
    <x v="0"/>
    <x v="133"/>
    <d v="1899-12-30T12:00:00"/>
    <d v="2013-09-02T00:00:00"/>
    <d v="1899-12-30T12:00:00"/>
    <s v="AM"/>
    <x v="6"/>
    <n v="0.5"/>
    <s v="AM"/>
    <s v="First Class"/>
    <s v="PO-18850"/>
    <s v="Patrick O'Brill"/>
    <x v="0"/>
    <s v="United States"/>
    <s v="Philadelphia"/>
    <x v="9"/>
    <n v="19143"/>
    <x v="3"/>
    <s v="FUR-CH-10003312"/>
    <x v="0"/>
    <x v="1"/>
    <s v="Hon 2090 “Pillow Soft” Series Mid Back Swivel/Tilt Chairs"/>
    <x v="317"/>
    <n v="4"/>
    <n v="0.3"/>
    <n v="-258.50160000000011"/>
  </r>
  <r>
    <n v="330"/>
    <x v="150"/>
    <x v="0"/>
    <x v="133"/>
    <d v="1899-12-30T12:00:00"/>
    <d v="2013-09-02T00:00:00"/>
    <d v="1899-12-30T12:00:00"/>
    <s v="AM"/>
    <x v="6"/>
    <n v="0.5"/>
    <s v="AM"/>
    <s v="First Class"/>
    <s v="PO-18850"/>
    <s v="Patrick O'Brill"/>
    <x v="0"/>
    <s v="United States"/>
    <s v="Philadelphia"/>
    <x v="9"/>
    <n v="19143"/>
    <x v="3"/>
    <s v="OFF-LA-10001074"/>
    <x v="1"/>
    <x v="2"/>
    <s v="Round Specialty Laser Printer Labels"/>
    <x v="318"/>
    <n v="10"/>
    <n v="0.2"/>
    <n v="33.830999999999989"/>
  </r>
  <r>
    <n v="331"/>
    <x v="150"/>
    <x v="0"/>
    <x v="133"/>
    <d v="1899-12-30T12:00:00"/>
    <d v="2013-09-02T00:00:00"/>
    <d v="1899-12-30T12:00:00"/>
    <s v="AM"/>
    <x v="6"/>
    <n v="0.5"/>
    <s v="AM"/>
    <s v="First Class"/>
    <s v="PO-18850"/>
    <s v="Patrick O'Brill"/>
    <x v="0"/>
    <s v="United States"/>
    <s v="Philadelphia"/>
    <x v="9"/>
    <n v="19143"/>
    <x v="3"/>
    <s v="OFF-BI-10001524"/>
    <x v="1"/>
    <x v="8"/>
    <s v="GBC Premium Transparent Covers with Diagonal Lined Pattern"/>
    <x v="319"/>
    <n v="6"/>
    <n v="0.7"/>
    <n v="-27.693600000000004"/>
  </r>
  <r>
    <n v="332"/>
    <x v="151"/>
    <x v="0"/>
    <x v="134"/>
    <d v="1899-12-30T12:00:00"/>
    <d v="2013-04-30T00:00:00"/>
    <d v="1899-12-30T12:00:00"/>
    <s v="AM"/>
    <x v="3"/>
    <n v="0.5"/>
    <s v="AM"/>
    <s v="Second Class"/>
    <s v="JL-15850"/>
    <s v="John Lucas"/>
    <x v="0"/>
    <s v="United States"/>
    <s v="Philadelphia"/>
    <x v="9"/>
    <n v="19134"/>
    <x v="3"/>
    <s v="TEC-PH-10004614"/>
    <x v="2"/>
    <x v="7"/>
    <s v="AT&amp;T 841000 Phone"/>
    <x v="320"/>
    <n v="2"/>
    <n v="0.4"/>
    <n v="-20.700000000000003"/>
  </r>
  <r>
    <n v="333"/>
    <x v="151"/>
    <x v="0"/>
    <x v="134"/>
    <d v="1899-12-30T12:00:00"/>
    <d v="2013-04-30T00:00:00"/>
    <d v="1899-12-30T12:00:00"/>
    <s v="AM"/>
    <x v="3"/>
    <n v="0.5"/>
    <s v="AM"/>
    <s v="Second Class"/>
    <s v="JL-15850"/>
    <s v="John Lucas"/>
    <x v="0"/>
    <s v="United States"/>
    <s v="Philadelphia"/>
    <x v="9"/>
    <n v="19134"/>
    <x v="3"/>
    <s v="OFF-BI-10001153"/>
    <x v="1"/>
    <x v="8"/>
    <s v="Ibico Recycled Grain-Textured Covers"/>
    <x v="321"/>
    <n v="2"/>
    <n v="0.7"/>
    <n v="-13.815999999999995"/>
  </r>
  <r>
    <n v="334"/>
    <x v="151"/>
    <x v="0"/>
    <x v="134"/>
    <d v="1899-12-30T12:00:00"/>
    <d v="2013-04-30T00:00:00"/>
    <d v="1899-12-30T12:00:00"/>
    <s v="AM"/>
    <x v="3"/>
    <n v="0.5"/>
    <s v="AM"/>
    <s v="Second Class"/>
    <s v="JL-15850"/>
    <s v="John Lucas"/>
    <x v="0"/>
    <s v="United States"/>
    <s v="Philadelphia"/>
    <x v="9"/>
    <n v="19134"/>
    <x v="3"/>
    <s v="OFF-BI-10001982"/>
    <x v="1"/>
    <x v="8"/>
    <s v="Wilson Jones Custom Binder Spines &amp; Labels"/>
    <x v="322"/>
    <n v="3"/>
    <n v="0.7"/>
    <n v="-3.4271999999999991"/>
  </r>
  <r>
    <n v="335"/>
    <x v="152"/>
    <x v="1"/>
    <x v="135"/>
    <d v="1899-12-30T12:00:00"/>
    <d v="2012-09-04T00:00:00"/>
    <d v="1899-12-30T12:00:00"/>
    <s v="AM"/>
    <x v="6"/>
    <n v="0.5"/>
    <s v="AM"/>
    <s v="Second Class"/>
    <s v="DB-13615"/>
    <s v="Doug Bickford"/>
    <x v="0"/>
    <s v="United States"/>
    <s v="Los Angeles"/>
    <x v="1"/>
    <n v="90045"/>
    <x v="1"/>
    <s v="OFF-BI-10001922"/>
    <x v="1"/>
    <x v="8"/>
    <s v="Storex Dura Pro Binders"/>
    <x v="323"/>
    <n v="1"/>
    <n v="0.2"/>
    <n v="1.6037999999999997"/>
  </r>
  <r>
    <n v="336"/>
    <x v="152"/>
    <x v="1"/>
    <x v="135"/>
    <d v="1899-12-30T12:00:00"/>
    <d v="2012-09-04T00:00:00"/>
    <d v="1899-12-30T12:00:00"/>
    <s v="AM"/>
    <x v="6"/>
    <n v="0.5"/>
    <s v="AM"/>
    <s v="Second Class"/>
    <s v="DB-13615"/>
    <s v="Doug Bickford"/>
    <x v="0"/>
    <s v="United States"/>
    <s v="Los Angeles"/>
    <x v="1"/>
    <n v="90045"/>
    <x v="1"/>
    <s v="TEC-CO-10001449"/>
    <x v="2"/>
    <x v="16"/>
    <s v="Hewlett Packard LaserJet 3310 Copier"/>
    <x v="324"/>
    <n v="2"/>
    <n v="0.2"/>
    <n v="335.99440000000004"/>
  </r>
  <r>
    <n v="337"/>
    <x v="152"/>
    <x v="1"/>
    <x v="135"/>
    <d v="1899-12-30T12:00:00"/>
    <d v="2012-09-04T00:00:00"/>
    <d v="1899-12-30T12:00:00"/>
    <s v="AM"/>
    <x v="6"/>
    <n v="0.5"/>
    <s v="AM"/>
    <s v="Second Class"/>
    <s v="DB-13615"/>
    <s v="Doug Bickford"/>
    <x v="0"/>
    <s v="United States"/>
    <s v="Los Angeles"/>
    <x v="1"/>
    <n v="90045"/>
    <x v="1"/>
    <s v="OFF-BI-10004140"/>
    <x v="1"/>
    <x v="8"/>
    <s v="Avery Non-Stick Binders"/>
    <x v="325"/>
    <n v="4"/>
    <n v="0.2"/>
    <n v="4.4899999999999984"/>
  </r>
  <r>
    <n v="338"/>
    <x v="153"/>
    <x v="2"/>
    <x v="136"/>
    <d v="1899-12-30T12:00:00"/>
    <d v="2011-07-17T00:00:00"/>
    <d v="1899-12-30T12:00:00"/>
    <s v="AM"/>
    <x v="7"/>
    <n v="0.5"/>
    <s v="AM"/>
    <s v="Standard Class"/>
    <s v="AC-10420"/>
    <s v="Alyssa Crouse"/>
    <x v="1"/>
    <s v="United States"/>
    <s v="San Francisco"/>
    <x v="1"/>
    <n v="94122"/>
    <x v="1"/>
    <s v="OFF-BI-10003314"/>
    <x v="1"/>
    <x v="8"/>
    <s v="Tuff Stuff Recycled Round Ring Binders"/>
    <x v="326"/>
    <n v="2"/>
    <n v="0.2"/>
    <n v="2.7956000000000003"/>
  </r>
  <r>
    <n v="339"/>
    <x v="153"/>
    <x v="2"/>
    <x v="136"/>
    <d v="1899-12-30T12:00:00"/>
    <d v="2011-07-17T00:00:00"/>
    <d v="1899-12-30T12:00:00"/>
    <s v="AM"/>
    <x v="7"/>
    <n v="0.5"/>
    <s v="AM"/>
    <s v="Standard Class"/>
    <s v="AC-10420"/>
    <s v="Alyssa Crouse"/>
    <x v="1"/>
    <s v="United States"/>
    <s v="San Francisco"/>
    <x v="1"/>
    <n v="94122"/>
    <x v="1"/>
    <s v="FUR-TA-10004575"/>
    <x v="0"/>
    <x v="3"/>
    <s v="Hon 5100 Series Wood Tables"/>
    <x v="327"/>
    <n v="3"/>
    <n v="0.2"/>
    <n v="-17.458800000000053"/>
  </r>
  <r>
    <n v="340"/>
    <x v="154"/>
    <x v="1"/>
    <x v="137"/>
    <d v="1899-12-30T12:00:00"/>
    <d v="2012-06-26T00:00:00"/>
    <d v="1899-12-30T12:00:00"/>
    <s v="AM"/>
    <x v="1"/>
    <n v="0.5"/>
    <s v="AM"/>
    <s v="Second Class"/>
    <s v="KL-16645"/>
    <s v="Ken Lonsdale"/>
    <x v="0"/>
    <s v="United States"/>
    <s v="Layton"/>
    <x v="7"/>
    <n v="84041"/>
    <x v="1"/>
    <s v="OFF-FA-10000490"/>
    <x v="1"/>
    <x v="13"/>
    <s v="OIC Binder Clips, Mini, 1/4&quot; Capacity, Black"/>
    <x v="328"/>
    <n v="4"/>
    <n v="0"/>
    <n v="2.3311999999999999"/>
  </r>
  <r>
    <n v="341"/>
    <x v="155"/>
    <x v="2"/>
    <x v="138"/>
    <d v="1899-12-30T12:00:00"/>
    <d v="2011-04-17T00:00:00"/>
    <d v="1899-12-30T12:00:00"/>
    <s v="AM"/>
    <x v="3"/>
    <n v="0.5"/>
    <s v="AM"/>
    <s v="Second Class"/>
    <s v="JD-15895"/>
    <s v="Jonathan Doherty"/>
    <x v="1"/>
    <s v="United States"/>
    <s v="Philadelphia"/>
    <x v="9"/>
    <n v="19140"/>
    <x v="3"/>
    <s v="OFF-AR-10000122"/>
    <x v="1"/>
    <x v="6"/>
    <s v="Newell 314"/>
    <x v="329"/>
    <n v="4"/>
    <n v="0.2"/>
    <n v="1.1159999999999979"/>
  </r>
  <r>
    <n v="342"/>
    <x v="155"/>
    <x v="2"/>
    <x v="138"/>
    <d v="1899-12-30T12:00:00"/>
    <d v="2011-04-17T00:00:00"/>
    <d v="1899-12-30T12:00:00"/>
    <s v="AM"/>
    <x v="3"/>
    <n v="0.5"/>
    <s v="AM"/>
    <s v="Second Class"/>
    <s v="JD-15895"/>
    <s v="Jonathan Doherty"/>
    <x v="1"/>
    <s v="United States"/>
    <s v="Philadelphia"/>
    <x v="9"/>
    <n v="19140"/>
    <x v="3"/>
    <s v="OFF-BI-10003656"/>
    <x v="1"/>
    <x v="8"/>
    <s v="Fellowes PB200 Plastic Comb Binding Machine"/>
    <x v="330"/>
    <n v="10"/>
    <n v="0.7"/>
    <n v="-407.97599999999989"/>
  </r>
  <r>
    <n v="343"/>
    <x v="155"/>
    <x v="2"/>
    <x v="138"/>
    <d v="1899-12-30T12:00:00"/>
    <d v="2011-04-17T00:00:00"/>
    <d v="1899-12-30T12:00:00"/>
    <s v="AM"/>
    <x v="3"/>
    <n v="0.5"/>
    <s v="AM"/>
    <s v="Second Class"/>
    <s v="JD-15895"/>
    <s v="Jonathan Doherty"/>
    <x v="1"/>
    <s v="United States"/>
    <s v="Philadelphia"/>
    <x v="9"/>
    <n v="19140"/>
    <x v="3"/>
    <s v="OFF-FA-10002780"/>
    <x v="1"/>
    <x v="13"/>
    <s v="Staples"/>
    <x v="331"/>
    <n v="13"/>
    <n v="0.2"/>
    <n v="10.072399999999996"/>
  </r>
  <r>
    <n v="344"/>
    <x v="155"/>
    <x v="2"/>
    <x v="138"/>
    <d v="1899-12-30T12:00:00"/>
    <d v="2011-04-17T00:00:00"/>
    <d v="1899-12-30T12:00:00"/>
    <s v="AM"/>
    <x v="3"/>
    <n v="0.5"/>
    <s v="AM"/>
    <s v="Second Class"/>
    <s v="JD-15895"/>
    <s v="Jonathan Doherty"/>
    <x v="1"/>
    <s v="United States"/>
    <s v="Philadelphia"/>
    <x v="9"/>
    <n v="19140"/>
    <x v="3"/>
    <s v="TEC-PH-10000702"/>
    <x v="2"/>
    <x v="7"/>
    <s v="Square Credit Card Reader, 4 1/2&quot; x 4 1/2&quot; x 1&quot;, White"/>
    <x v="332"/>
    <n v="12"/>
    <n v="0.4"/>
    <n v="8.3915999999999897"/>
  </r>
  <r>
    <n v="345"/>
    <x v="156"/>
    <x v="1"/>
    <x v="139"/>
    <d v="1899-12-30T12:00:00"/>
    <d v="2012-12-24T00:00:00"/>
    <d v="1899-12-30T12:00:00"/>
    <s v="AM"/>
    <x v="4"/>
    <n v="0.5"/>
    <s v="AM"/>
    <s v="Standard Class"/>
    <s v="CS-12130"/>
    <s v="Chad Sievert"/>
    <x v="0"/>
    <s v="United States"/>
    <s v="Austin"/>
    <x v="5"/>
    <n v="78745"/>
    <x v="2"/>
    <s v="OFF-ST-10000107"/>
    <x v="1"/>
    <x v="4"/>
    <s v="Fellowes Super Stor/Drawer"/>
    <x v="333"/>
    <n v="4"/>
    <n v="0.2"/>
    <n v="-2.2200000000000131"/>
  </r>
  <r>
    <n v="346"/>
    <x v="157"/>
    <x v="3"/>
    <x v="140"/>
    <d v="1899-12-30T12:00:00"/>
    <d v="2014-06-20T00:00:00"/>
    <d v="1899-12-30T12:00:00"/>
    <s v="AM"/>
    <x v="1"/>
    <n v="0.5"/>
    <s v="AM"/>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1899-12-30T12:00:00"/>
    <d v="2014-07-13T00:00:00"/>
    <d v="1899-12-30T12:00:00"/>
    <s v="AM"/>
    <x v="7"/>
    <n v="0.5"/>
    <s v="AM"/>
    <s v="Standard Class"/>
    <s v="TD-20995"/>
    <s v="Tamara Dahlen"/>
    <x v="0"/>
    <s v="United States"/>
    <s v="Lowell"/>
    <x v="31"/>
    <n v="1852"/>
    <x v="3"/>
    <s v="OFF-AR-10004027"/>
    <x v="1"/>
    <x v="6"/>
    <s v="Binney &amp; Smith inkTank Erasable Desk Highlighter, Chisel Tip, Yellow, 12/Box"/>
    <x v="262"/>
    <n v="3"/>
    <n v="0"/>
    <n v="3.0996000000000006"/>
  </r>
  <r>
    <n v="348"/>
    <x v="158"/>
    <x v="3"/>
    <x v="141"/>
    <d v="1899-12-30T12:00:00"/>
    <d v="2014-07-13T00:00:00"/>
    <d v="1899-12-30T12:00:00"/>
    <s v="AM"/>
    <x v="7"/>
    <n v="0.5"/>
    <s v="AM"/>
    <s v="Standard Class"/>
    <s v="TD-20995"/>
    <s v="Tamara Dahlen"/>
    <x v="0"/>
    <s v="United States"/>
    <s v="Lowell"/>
    <x v="31"/>
    <n v="1852"/>
    <x v="3"/>
    <s v="OFF-PA-10000249"/>
    <x v="1"/>
    <x v="10"/>
    <s v="Staples"/>
    <x v="335"/>
    <n v="2"/>
    <n v="0"/>
    <n v="11.543199999999999"/>
  </r>
  <r>
    <n v="349"/>
    <x v="158"/>
    <x v="3"/>
    <x v="141"/>
    <d v="1899-12-30T12:00:00"/>
    <d v="2014-07-13T00:00:00"/>
    <d v="1899-12-30T12:00:00"/>
    <s v="AM"/>
    <x v="7"/>
    <n v="0.5"/>
    <s v="AM"/>
    <s v="Standard Class"/>
    <s v="TD-20995"/>
    <s v="Tamara Dahlen"/>
    <x v="0"/>
    <s v="United States"/>
    <s v="Lowell"/>
    <x v="31"/>
    <n v="1852"/>
    <x v="3"/>
    <s v="OFF-AR-10001374"/>
    <x v="1"/>
    <x v="6"/>
    <s v="BIC Brite Liner Highlighters, Chisel Tip"/>
    <x v="91"/>
    <n v="2"/>
    <n v="0"/>
    <n v="4.1471999999999998"/>
  </r>
  <r>
    <n v="350"/>
    <x v="159"/>
    <x v="0"/>
    <x v="142"/>
    <d v="1899-12-30T12:00:00"/>
    <d v="2013-09-04T00:00:00"/>
    <d v="1899-12-30T12:00:00"/>
    <s v="AM"/>
    <x v="6"/>
    <n v="0.5"/>
    <s v="AM"/>
    <s v="First Class"/>
    <s v="AB-10060"/>
    <s v="Adam Bellavance"/>
    <x v="2"/>
    <s v="United States"/>
    <s v="New York City"/>
    <x v="15"/>
    <n v="10009"/>
    <x v="3"/>
    <s v="TEC-AC-10000290"/>
    <x v="2"/>
    <x v="11"/>
    <s v="Sabrent 4-Port USB 2.0 Hub"/>
    <x v="336"/>
    <n v="1"/>
    <n v="0"/>
    <n v="2.3086000000000002"/>
  </r>
  <r>
    <n v="351"/>
    <x v="159"/>
    <x v="0"/>
    <x v="142"/>
    <d v="1899-12-30T12:00:00"/>
    <d v="2013-09-04T00:00:00"/>
    <d v="1899-12-30T12:00:00"/>
    <s v="AM"/>
    <x v="6"/>
    <n v="0.5"/>
    <s v="AM"/>
    <s v="First Class"/>
    <s v="AB-10060"/>
    <s v="Adam Bellavance"/>
    <x v="2"/>
    <s v="United States"/>
    <s v="New York City"/>
    <x v="15"/>
    <n v="10009"/>
    <x v="3"/>
    <s v="OFF-PA-10001970"/>
    <x v="1"/>
    <x v="10"/>
    <s v="Xerox 1881"/>
    <x v="335"/>
    <n v="2"/>
    <n v="0"/>
    <n v="11.543199999999999"/>
  </r>
  <r>
    <n v="352"/>
    <x v="159"/>
    <x v="0"/>
    <x v="142"/>
    <d v="1899-12-30T12:00:00"/>
    <d v="2013-09-04T00:00:00"/>
    <d v="1899-12-30T12:00:00"/>
    <s v="AM"/>
    <x v="6"/>
    <n v="0.5"/>
    <s v="AM"/>
    <s v="First Class"/>
    <s v="AB-10060"/>
    <s v="Adam Bellavance"/>
    <x v="2"/>
    <s v="United States"/>
    <s v="New York City"/>
    <x v="15"/>
    <n v="10009"/>
    <x v="3"/>
    <s v="OFF-BI-10002160"/>
    <x v="1"/>
    <x v="8"/>
    <s v="Acco Hanging Data Binders"/>
    <x v="337"/>
    <n v="1"/>
    <n v="0.2"/>
    <n v="1.0668"/>
  </r>
  <r>
    <n v="353"/>
    <x v="159"/>
    <x v="0"/>
    <x v="142"/>
    <d v="1899-12-30T12:00:00"/>
    <d v="2013-09-04T00:00:00"/>
    <d v="1899-12-30T12:00:00"/>
    <s v="AM"/>
    <x v="6"/>
    <n v="0.5"/>
    <s v="AM"/>
    <s v="First Class"/>
    <s v="AB-10060"/>
    <s v="Adam Bellavance"/>
    <x v="2"/>
    <s v="United States"/>
    <s v="New York City"/>
    <x v="15"/>
    <n v="10009"/>
    <x v="3"/>
    <s v="OFF-PA-10001970"/>
    <x v="1"/>
    <x v="10"/>
    <s v="Xerox 1881"/>
    <x v="338"/>
    <n v="4"/>
    <n v="0"/>
    <n v="23.086399999999998"/>
  </r>
  <r>
    <n v="354"/>
    <x v="159"/>
    <x v="0"/>
    <x v="142"/>
    <d v="1899-12-30T12:00:00"/>
    <d v="2013-09-04T00:00:00"/>
    <d v="1899-12-30T12:00:00"/>
    <s v="AM"/>
    <x v="6"/>
    <n v="0.5"/>
    <s v="AM"/>
    <s v="First Class"/>
    <s v="AB-10060"/>
    <s v="Adam Bellavance"/>
    <x v="2"/>
    <s v="United States"/>
    <s v="New York City"/>
    <x v="15"/>
    <n v="10009"/>
    <x v="3"/>
    <s v="OFF-BI-10004995"/>
    <x v="1"/>
    <x v="8"/>
    <s v="GBC DocuBind P400 Electric Binding System"/>
    <x v="339"/>
    <n v="4"/>
    <n v="0.2"/>
    <n v="1415.4295999999997"/>
  </r>
  <r>
    <n v="355"/>
    <x v="160"/>
    <x v="0"/>
    <x v="143"/>
    <d v="1899-12-30T12:00:00"/>
    <d v="2013-04-14T00:00:00"/>
    <d v="1899-12-30T12:00:00"/>
    <s v="AM"/>
    <x v="3"/>
    <n v="0.5"/>
    <s v="AM"/>
    <s v="Standard Class"/>
    <s v="JL-15505"/>
    <s v="Jeremy Lonsdale"/>
    <x v="0"/>
    <s v="United States"/>
    <s v="New York City"/>
    <x v="15"/>
    <n v="10035"/>
    <x v="3"/>
    <s v="FUR-BO-10002268"/>
    <x v="0"/>
    <x v="0"/>
    <s v="Sauder Barrister Bookcases"/>
    <x v="340"/>
    <n v="6"/>
    <n v="0.2"/>
    <n v="-4.8588000000000022"/>
  </r>
  <r>
    <n v="356"/>
    <x v="160"/>
    <x v="0"/>
    <x v="143"/>
    <d v="1899-12-30T12:00:00"/>
    <d v="2013-04-14T00:00:00"/>
    <d v="1899-12-30T12:00:00"/>
    <s v="AM"/>
    <x v="3"/>
    <n v="0.5"/>
    <s v="AM"/>
    <s v="Standard Class"/>
    <s v="JL-15505"/>
    <s v="Jeremy Lonsdale"/>
    <x v="0"/>
    <s v="United States"/>
    <s v="New York City"/>
    <x v="15"/>
    <n v="10035"/>
    <x v="3"/>
    <s v="OFF-EN-10001137"/>
    <x v="1"/>
    <x v="12"/>
    <s v="#10 Gummed Flap White Envelopes, 100/Box"/>
    <x v="341"/>
    <n v="2"/>
    <n v="0"/>
    <n v="3.7995999999999999"/>
  </r>
  <r>
    <n v="357"/>
    <x v="160"/>
    <x v="0"/>
    <x v="143"/>
    <d v="1899-12-30T12:00:00"/>
    <d v="2013-04-14T00:00:00"/>
    <d v="1899-12-30T12:00:00"/>
    <s v="AM"/>
    <x v="3"/>
    <n v="0.5"/>
    <s v="AM"/>
    <s v="Standard Class"/>
    <s v="JL-15505"/>
    <s v="Jeremy Lonsdale"/>
    <x v="0"/>
    <s v="United States"/>
    <s v="New York City"/>
    <x v="15"/>
    <n v="10035"/>
    <x v="3"/>
    <s v="OFF-AR-10002399"/>
    <x v="1"/>
    <x v="6"/>
    <s v="Dixon Prang Watercolor Pencils, 10-Color Set with Brush"/>
    <x v="342"/>
    <n v="4"/>
    <n v="0"/>
    <n v="6.9863999999999997"/>
  </r>
  <r>
    <n v="358"/>
    <x v="160"/>
    <x v="0"/>
    <x v="143"/>
    <d v="1899-12-30T12:00:00"/>
    <d v="2013-04-14T00:00:00"/>
    <d v="1899-12-30T12:00:00"/>
    <s v="AM"/>
    <x v="3"/>
    <n v="0.5"/>
    <s v="AM"/>
    <s v="Standard Class"/>
    <s v="JL-15505"/>
    <s v="Jeremy Lonsdale"/>
    <x v="0"/>
    <s v="United States"/>
    <s v="New York City"/>
    <x v="15"/>
    <n v="10035"/>
    <x v="3"/>
    <s v="OFF-PA-10002713"/>
    <x v="1"/>
    <x v="10"/>
    <s v="Adams Phone Message Book, 200 Message Capacity, 8 1/16” x 11”"/>
    <x v="343"/>
    <n v="5"/>
    <n v="0"/>
    <n v="15.823999999999998"/>
  </r>
  <r>
    <n v="359"/>
    <x v="161"/>
    <x v="0"/>
    <x v="131"/>
    <d v="1899-12-30T12:00:00"/>
    <d v="2013-04-29T00:00:00"/>
    <d v="1899-12-30T12:00:00"/>
    <s v="AM"/>
    <x v="3"/>
    <n v="0.5"/>
    <s v="AM"/>
    <s v="Standard Class"/>
    <s v="HK-14890"/>
    <s v="Heather Kirkland"/>
    <x v="1"/>
    <s v="United States"/>
    <s v="Charlotte"/>
    <x v="3"/>
    <n v="28205"/>
    <x v="0"/>
    <s v="OFF-PA-10002666"/>
    <x v="1"/>
    <x v="10"/>
    <s v="Southworth 25% Cotton Linen-Finish Paper &amp; Envelopes"/>
    <x v="344"/>
    <n v="5"/>
    <n v="0.2"/>
    <n v="11.324999999999996"/>
  </r>
  <r>
    <n v="360"/>
    <x v="162"/>
    <x v="3"/>
    <x v="144"/>
    <d v="1899-12-30T12:00:00"/>
    <d v="2014-03-12T00:00:00"/>
    <d v="1899-12-30T12:00:00"/>
    <s v="AM"/>
    <x v="9"/>
    <n v="0.5"/>
    <s v="AM"/>
    <s v="First Class"/>
    <s v="VB-21745"/>
    <s v="Victoria Brennan"/>
    <x v="1"/>
    <s v="United States"/>
    <s v="Columbus"/>
    <x v="32"/>
    <n v="31907"/>
    <x v="0"/>
    <s v="OFF-AP-10001124"/>
    <x v="1"/>
    <x v="9"/>
    <s v="Belkin 8 Outlet SurgeMaster II Gold Surge Protector with Phone Protection"/>
    <x v="345"/>
    <n v="8"/>
    <n v="0"/>
    <n v="168.4384"/>
  </r>
  <r>
    <n v="361"/>
    <x v="162"/>
    <x v="3"/>
    <x v="144"/>
    <d v="1899-12-30T12:00:00"/>
    <d v="2014-03-12T00:00:00"/>
    <d v="1899-12-30T12:00:00"/>
    <s v="AM"/>
    <x v="9"/>
    <n v="0.5"/>
    <s v="AM"/>
    <s v="First Class"/>
    <s v="VB-21745"/>
    <s v="Victoria Brennan"/>
    <x v="1"/>
    <s v="United States"/>
    <s v="Columbus"/>
    <x v="32"/>
    <n v="31907"/>
    <x v="0"/>
    <s v="OFF-LA-10001158"/>
    <x v="1"/>
    <x v="2"/>
    <s v="Avery Address/Shipping Labels for Typewriters, 4&quot; x 2&quot;"/>
    <x v="346"/>
    <n v="2"/>
    <n v="0"/>
    <n v="9.9359999999999999"/>
  </r>
  <r>
    <n v="362"/>
    <x v="163"/>
    <x v="3"/>
    <x v="145"/>
    <d v="1899-12-30T12:00:00"/>
    <d v="2014-10-02T00:00:00"/>
    <d v="1899-12-30T12:00:00"/>
    <s v="AM"/>
    <x v="2"/>
    <n v="0.5"/>
    <s v="AM"/>
    <s v="Standard Class"/>
    <s v="KW-16435"/>
    <s v="Katrina Willman"/>
    <x v="0"/>
    <s v="United States"/>
    <s v="New York City"/>
    <x v="15"/>
    <n v="10009"/>
    <x v="3"/>
    <s v="OFF-LA-10001158"/>
    <x v="1"/>
    <x v="2"/>
    <s v="Avery Address/Shipping Labels for Typewriters, 4&quot; x 2&quot;"/>
    <x v="346"/>
    <n v="2"/>
    <n v="0"/>
    <n v="9.9359999999999999"/>
  </r>
  <r>
    <n v="363"/>
    <x v="163"/>
    <x v="3"/>
    <x v="145"/>
    <d v="1899-12-30T12:00:00"/>
    <d v="2014-10-02T00:00:00"/>
    <d v="1899-12-30T12:00:00"/>
    <s v="AM"/>
    <x v="2"/>
    <n v="0.5"/>
    <s v="AM"/>
    <s v="Standard Class"/>
    <s v="KW-16435"/>
    <s v="Katrina Willman"/>
    <x v="0"/>
    <s v="United States"/>
    <s v="New York City"/>
    <x v="15"/>
    <n v="10009"/>
    <x v="3"/>
    <s v="FUR-CH-10000785"/>
    <x v="0"/>
    <x v="1"/>
    <s v="Global Ergonomic Managers Chair"/>
    <x v="347"/>
    <n v="3"/>
    <n v="0.1"/>
    <n v="86.870400000000004"/>
  </r>
  <r>
    <n v="364"/>
    <x v="163"/>
    <x v="3"/>
    <x v="145"/>
    <d v="1899-12-30T12:00:00"/>
    <d v="2014-10-02T00:00:00"/>
    <d v="1899-12-30T12:00:00"/>
    <s v="AM"/>
    <x v="2"/>
    <n v="0.5"/>
    <s v="AM"/>
    <s v="Standard Class"/>
    <s v="KW-16435"/>
    <s v="Katrina Willman"/>
    <x v="0"/>
    <s v="United States"/>
    <s v="New York City"/>
    <x v="15"/>
    <n v="10009"/>
    <x v="3"/>
    <s v="OFF-AR-10003732"/>
    <x v="1"/>
    <x v="6"/>
    <s v="Newell 333"/>
    <x v="348"/>
    <n v="2"/>
    <n v="0"/>
    <n v="1.4455999999999998"/>
  </r>
  <r>
    <n v="365"/>
    <x v="163"/>
    <x v="3"/>
    <x v="145"/>
    <d v="1899-12-30T12:00:00"/>
    <d v="2014-10-02T00:00:00"/>
    <d v="1899-12-30T12:00:00"/>
    <s v="AM"/>
    <x v="2"/>
    <n v="0.5"/>
    <s v="AM"/>
    <s v="Standard Class"/>
    <s v="KW-16435"/>
    <s v="Katrina Willman"/>
    <x v="0"/>
    <s v="United States"/>
    <s v="New York City"/>
    <x v="15"/>
    <n v="10009"/>
    <x v="3"/>
    <s v="FUR-FU-10000023"/>
    <x v="0"/>
    <x v="5"/>
    <s v="Eldon Wave Desk Accessories"/>
    <x v="349"/>
    <n v="8"/>
    <n v="0"/>
    <n v="20.732800000000001"/>
  </r>
  <r>
    <n v="366"/>
    <x v="164"/>
    <x v="2"/>
    <x v="146"/>
    <d v="1899-12-30T12:00:00"/>
    <d v="2011-09-29T00:00:00"/>
    <d v="1899-12-30T12:00:00"/>
    <s v="AM"/>
    <x v="6"/>
    <n v="0.5"/>
    <s v="AM"/>
    <s v="Standard Class"/>
    <s v="JD-16060"/>
    <s v="Julia Dunbar"/>
    <x v="0"/>
    <s v="United States"/>
    <s v="San Francisco"/>
    <x v="1"/>
    <n v="94109"/>
    <x v="1"/>
    <s v="OFF-ST-10001713"/>
    <x v="1"/>
    <x v="4"/>
    <s v="Gould Plastics 9-Pocket Panel Bin, 18-3/8w x 5-1/4d x 20-1/2h, Black"/>
    <x v="46"/>
    <n v="4"/>
    <n v="0"/>
    <n v="8.4783999999999935"/>
  </r>
  <r>
    <n v="367"/>
    <x v="165"/>
    <x v="0"/>
    <x v="147"/>
    <d v="1899-12-30T12:00:00"/>
    <d v="2013-10-22T00:00:00"/>
    <d v="1899-12-30T12:00:00"/>
    <s v="AM"/>
    <x v="2"/>
    <n v="0.5"/>
    <s v="AM"/>
    <s v="Same Day"/>
    <s v="MK-17905"/>
    <s v="Michael Kennedy"/>
    <x v="1"/>
    <s v="United States"/>
    <s v="Manchester"/>
    <x v="29"/>
    <n v="6040"/>
    <x v="3"/>
    <s v="OFF-BI-10002412"/>
    <x v="1"/>
    <x v="8"/>
    <s v="Wilson Jones “Snap” Scratch Pad Binder Tool for Ring Binders"/>
    <x v="350"/>
    <n v="4"/>
    <n v="0"/>
    <n v="10.44"/>
  </r>
  <r>
    <n v="368"/>
    <x v="165"/>
    <x v="0"/>
    <x v="147"/>
    <d v="1899-12-30T12:00:00"/>
    <d v="2013-10-22T00:00:00"/>
    <d v="1899-12-30T12:00:00"/>
    <s v="AM"/>
    <x v="2"/>
    <n v="0.5"/>
    <s v="AM"/>
    <s v="Same Day"/>
    <s v="MK-17905"/>
    <s v="Michael Kennedy"/>
    <x v="1"/>
    <s v="United States"/>
    <s v="Manchester"/>
    <x v="29"/>
    <n v="6040"/>
    <x v="3"/>
    <s v="OFF-SU-10001225"/>
    <x v="1"/>
    <x v="14"/>
    <s v="Staples"/>
    <x v="351"/>
    <n v="2"/>
    <n v="0"/>
    <n v="0.14719999999999978"/>
  </r>
  <r>
    <n v="369"/>
    <x v="165"/>
    <x v="0"/>
    <x v="147"/>
    <d v="1899-12-30T12:00:00"/>
    <d v="2013-10-22T00:00:00"/>
    <d v="1899-12-30T12:00:00"/>
    <s v="AM"/>
    <x v="2"/>
    <n v="0.5"/>
    <s v="AM"/>
    <s v="Same Day"/>
    <s v="MK-17905"/>
    <s v="Michael Kennedy"/>
    <x v="1"/>
    <s v="United States"/>
    <s v="Manchester"/>
    <x v="29"/>
    <n v="6040"/>
    <x v="3"/>
    <s v="OFF-ST-10002406"/>
    <x v="1"/>
    <x v="4"/>
    <s v="Pizazz Global Quick File"/>
    <x v="352"/>
    <n v="7"/>
    <n v="0"/>
    <n v="29.341200000000008"/>
  </r>
  <r>
    <n v="370"/>
    <x v="165"/>
    <x v="0"/>
    <x v="147"/>
    <d v="1899-12-30T12:00:00"/>
    <d v="2013-10-22T00:00:00"/>
    <d v="1899-12-30T12:00:00"/>
    <s v="AM"/>
    <x v="2"/>
    <n v="0.5"/>
    <s v="AM"/>
    <s v="Same Day"/>
    <s v="MK-17905"/>
    <s v="Michael Kennedy"/>
    <x v="1"/>
    <s v="United States"/>
    <s v="Manchester"/>
    <x v="29"/>
    <n v="6040"/>
    <x v="3"/>
    <s v="FUR-BO-10002545"/>
    <x v="0"/>
    <x v="0"/>
    <s v="Atlantic Metals Mobile 3-Shelf Bookcases, Custom Colors"/>
    <x v="353"/>
    <n v="4"/>
    <n v="0"/>
    <n v="271.41920000000005"/>
  </r>
  <r>
    <n v="371"/>
    <x v="166"/>
    <x v="3"/>
    <x v="148"/>
    <d v="1899-12-30T12:00:00"/>
    <d v="2014-06-05T00:00:00"/>
    <d v="1899-12-30T12:00:00"/>
    <s v="AM"/>
    <x v="1"/>
    <n v="0.5"/>
    <s v="AM"/>
    <s v="Standard Class"/>
    <s v="GT-14755"/>
    <s v="Guy Thornton"/>
    <x v="0"/>
    <s v="United States"/>
    <s v="Harlingen"/>
    <x v="5"/>
    <n v="78550"/>
    <x v="2"/>
    <s v="OFF-PA-10002036"/>
    <x v="1"/>
    <x v="10"/>
    <s v="Xerox 1930"/>
    <x v="233"/>
    <n v="5"/>
    <n v="0.2"/>
    <n v="9.3960000000000008"/>
  </r>
  <r>
    <n v="372"/>
    <x v="166"/>
    <x v="3"/>
    <x v="148"/>
    <d v="1899-12-30T12:00:00"/>
    <d v="2014-06-05T00:00:00"/>
    <d v="1899-12-30T12:00:00"/>
    <s v="AM"/>
    <x v="1"/>
    <n v="0.5"/>
    <s v="AM"/>
    <s v="Standard Class"/>
    <s v="GT-14755"/>
    <s v="Guy Thornton"/>
    <x v="0"/>
    <s v="United States"/>
    <s v="Harlingen"/>
    <x v="5"/>
    <n v="78550"/>
    <x v="2"/>
    <s v="OFF-ST-10002205"/>
    <x v="1"/>
    <x v="4"/>
    <s v="File Shuttle I and Handi-File"/>
    <x v="354"/>
    <n v="3"/>
    <n v="0.2"/>
    <n v="4.6746000000000016"/>
  </r>
  <r>
    <n v="373"/>
    <x v="167"/>
    <x v="2"/>
    <x v="149"/>
    <d v="1899-12-30T12:00:00"/>
    <d v="2011-07-27T00:00:00"/>
    <d v="1899-12-30T12:00:00"/>
    <s v="AM"/>
    <x v="7"/>
    <n v="0.5"/>
    <s v="AM"/>
    <s v="Standard Class"/>
    <s v="AG-10900"/>
    <s v="Arthur Gainer"/>
    <x v="0"/>
    <s v="United States"/>
    <s v="Tucson"/>
    <x v="16"/>
    <n v="85705"/>
    <x v="1"/>
    <s v="OFF-BI-10001982"/>
    <x v="1"/>
    <x v="8"/>
    <s v="Wilson Jones Custom Binder Spines &amp; Labels"/>
    <x v="355"/>
    <n v="5"/>
    <n v="0.7"/>
    <n v="-5.7119999999999997"/>
  </r>
  <r>
    <n v="374"/>
    <x v="167"/>
    <x v="2"/>
    <x v="149"/>
    <d v="1899-12-30T12:00:00"/>
    <d v="2011-07-27T00:00:00"/>
    <d v="1899-12-30T12:00:00"/>
    <s v="AM"/>
    <x v="7"/>
    <n v="0.5"/>
    <s v="AM"/>
    <s v="Standard Class"/>
    <s v="AG-10900"/>
    <s v="Arthur Gainer"/>
    <x v="0"/>
    <s v="United States"/>
    <s v="Tucson"/>
    <x v="16"/>
    <n v="85705"/>
    <x v="1"/>
    <s v="TEC-AC-10003911"/>
    <x v="2"/>
    <x v="11"/>
    <s v="NETGEAR AC1750 Dual Band Gigabit Smart WiFi Router"/>
    <x v="356"/>
    <n v="8"/>
    <n v="0.2"/>
    <n v="179.1887999999999"/>
  </r>
  <r>
    <n v="375"/>
    <x v="167"/>
    <x v="2"/>
    <x v="149"/>
    <d v="1899-12-30T12:00:00"/>
    <d v="2011-07-27T00:00:00"/>
    <d v="1899-12-30T12:00:00"/>
    <s v="AM"/>
    <x v="7"/>
    <n v="0.5"/>
    <s v="AM"/>
    <s v="Standard Class"/>
    <s v="AG-10900"/>
    <s v="Arthur Gainer"/>
    <x v="0"/>
    <s v="United States"/>
    <s v="Tucson"/>
    <x v="16"/>
    <n v="85705"/>
    <x v="1"/>
    <s v="OFF-AR-10000658"/>
    <x v="1"/>
    <x v="6"/>
    <s v="Newell 324"/>
    <x v="357"/>
    <n v="1"/>
    <n v="0.2"/>
    <n v="0.92399999999999993"/>
  </r>
  <r>
    <n v="376"/>
    <x v="167"/>
    <x v="2"/>
    <x v="149"/>
    <d v="1899-12-30T12:00:00"/>
    <d v="2011-07-27T00:00:00"/>
    <d v="1899-12-30T12:00:00"/>
    <s v="AM"/>
    <x v="7"/>
    <n v="0.5"/>
    <s v="AM"/>
    <s v="Standard Class"/>
    <s v="AG-10900"/>
    <s v="Arthur Gainer"/>
    <x v="0"/>
    <s v="United States"/>
    <s v="Tucson"/>
    <x v="16"/>
    <n v="85705"/>
    <x v="1"/>
    <s v="TEC-AC-10002076"/>
    <x v="2"/>
    <x v="11"/>
    <s v="Microsoft Natural Keyboard Elite"/>
    <x v="358"/>
    <n v="10"/>
    <n v="0.2"/>
    <n v="-29.940000000000012"/>
  </r>
  <r>
    <n v="377"/>
    <x v="168"/>
    <x v="0"/>
    <x v="150"/>
    <d v="1899-12-30T12:00:00"/>
    <d v="2013-10-02T00:00:00"/>
    <d v="1899-12-30T12:00:00"/>
    <s v="AM"/>
    <x v="2"/>
    <n v="0.5"/>
    <s v="AM"/>
    <s v="First Class"/>
    <s v="MM-18280"/>
    <s v="Muhammed MacIntyre"/>
    <x v="1"/>
    <s v="United States"/>
    <s v="Quincy"/>
    <x v="10"/>
    <n v="62301"/>
    <x v="2"/>
    <s v="OFF-PA-10003039"/>
    <x v="1"/>
    <x v="10"/>
    <s v="Xerox 1960"/>
    <x v="306"/>
    <n v="4"/>
    <n v="0.2"/>
    <n v="30.979999999999993"/>
  </r>
  <r>
    <n v="378"/>
    <x v="169"/>
    <x v="3"/>
    <x v="151"/>
    <d v="1899-12-30T12:00:00"/>
    <d v="2014-09-02T00:00:00"/>
    <d v="1899-12-30T12:00:00"/>
    <s v="AM"/>
    <x v="6"/>
    <n v="0.5"/>
    <s v="AM"/>
    <s v="Standard Class"/>
    <s v="AR-10405"/>
    <s v="Allen Rosenblatt"/>
    <x v="1"/>
    <s v="United States"/>
    <s v="Franklin"/>
    <x v="31"/>
    <n v="2038"/>
    <x v="3"/>
    <s v="FUR-TA-10004915"/>
    <x v="0"/>
    <x v="3"/>
    <s v="Office Impressions End Table, 20-1/2&quot;H x 24&quot;W x 20&quot;D"/>
    <x v="359"/>
    <n v="7"/>
    <n v="0.3"/>
    <n v="-297.68479999999983"/>
  </r>
  <r>
    <n v="379"/>
    <x v="170"/>
    <x v="1"/>
    <x v="152"/>
    <d v="1899-12-30T12:00:00"/>
    <d v="2012-05-05T00:00:00"/>
    <d v="1899-12-30T12:00:00"/>
    <s v="AM"/>
    <x v="5"/>
    <n v="0.5"/>
    <s v="AM"/>
    <s v="Standard Class"/>
    <s v="RA-19915"/>
    <s v="Russell Applegate"/>
    <x v="0"/>
    <s v="United States"/>
    <s v="Houston"/>
    <x v="5"/>
    <n v="77095"/>
    <x v="2"/>
    <s v="OFF-AP-10000696"/>
    <x v="1"/>
    <x v="9"/>
    <s v="Holmes Odor Grabber"/>
    <x v="360"/>
    <n v="3"/>
    <n v="0.8"/>
    <n v="-20.332200000000007"/>
  </r>
  <r>
    <n v="380"/>
    <x v="170"/>
    <x v="1"/>
    <x v="152"/>
    <d v="1899-12-30T12:00:00"/>
    <d v="2012-05-05T00:00:00"/>
    <d v="1899-12-30T12:00:00"/>
    <s v="AM"/>
    <x v="5"/>
    <n v="0.5"/>
    <s v="AM"/>
    <s v="Standard Class"/>
    <s v="RA-19915"/>
    <s v="Russell Applegate"/>
    <x v="0"/>
    <s v="United States"/>
    <s v="Houston"/>
    <x v="5"/>
    <n v="77095"/>
    <x v="2"/>
    <s v="OFF-ST-10003327"/>
    <x v="1"/>
    <x v="4"/>
    <s v="Akro-Mils 12-Gallon Tote"/>
    <x v="361"/>
    <n v="3"/>
    <n v="0.2"/>
    <n v="2.6810999999999954"/>
  </r>
  <r>
    <n v="381"/>
    <x v="170"/>
    <x v="1"/>
    <x v="152"/>
    <d v="1899-12-30T12:00:00"/>
    <d v="2012-05-05T00:00:00"/>
    <d v="1899-12-30T12:00:00"/>
    <s v="AM"/>
    <x v="5"/>
    <n v="0.5"/>
    <s v="AM"/>
    <s v="Standard Class"/>
    <s v="RA-19915"/>
    <s v="Russell Applegate"/>
    <x v="0"/>
    <s v="United States"/>
    <s v="Houston"/>
    <x v="5"/>
    <n v="77095"/>
    <x v="2"/>
    <s v="OFF-BI-10000309"/>
    <x v="1"/>
    <x v="8"/>
    <s v="GBC Twin Loop Wire Binding Elements, 9/16&quot; Spine, Black"/>
    <x v="362"/>
    <n v="4"/>
    <n v="0.8"/>
    <n v="-18.872800000000009"/>
  </r>
  <r>
    <n v="382"/>
    <x v="171"/>
    <x v="0"/>
    <x v="99"/>
    <d v="1899-12-30T12:00:00"/>
    <d v="2013-10-30T00:00:00"/>
    <d v="1899-12-30T12:00:00"/>
    <s v="AM"/>
    <x v="2"/>
    <n v="0.5"/>
    <s v="AM"/>
    <s v="First Class"/>
    <s v="AS-10285"/>
    <s v="Alejandro Savely"/>
    <x v="1"/>
    <s v="United States"/>
    <s v="San Francisco"/>
    <x v="1"/>
    <n v="94109"/>
    <x v="1"/>
    <s v="OFF-PA-10004734"/>
    <x v="1"/>
    <x v="10"/>
    <s v="Southworth Structures Collection"/>
    <x v="363"/>
    <n v="7"/>
    <n v="0"/>
    <n v="25.48"/>
  </r>
  <r>
    <n v="383"/>
    <x v="171"/>
    <x v="0"/>
    <x v="99"/>
    <d v="1899-12-30T12:00:00"/>
    <d v="2013-10-30T00:00:00"/>
    <d v="1899-12-30T12:00:00"/>
    <s v="AM"/>
    <x v="2"/>
    <n v="0.5"/>
    <s v="AM"/>
    <s v="First Class"/>
    <s v="AS-10285"/>
    <s v="Alejandro Savely"/>
    <x v="1"/>
    <s v="United States"/>
    <s v="San Francisco"/>
    <x v="1"/>
    <n v="94109"/>
    <x v="1"/>
    <s v="OFF-BI-10002225"/>
    <x v="1"/>
    <x v="8"/>
    <s v="Square Ring Data Binders, Rigid 75 Pt. Covers, 11&quot; x 14-7/8&quot;"/>
    <x v="364"/>
    <n v="3"/>
    <n v="0.2"/>
    <n v="17.337599999999998"/>
  </r>
  <r>
    <n v="384"/>
    <x v="172"/>
    <x v="1"/>
    <x v="153"/>
    <d v="1899-12-30T12:00:00"/>
    <d v="2012-06-29T00:00:00"/>
    <d v="1899-12-30T12:00:00"/>
    <s v="AM"/>
    <x v="1"/>
    <n v="0.5"/>
    <s v="AM"/>
    <s v="Second Class"/>
    <s v="LA-16780"/>
    <s v="Laura Armstrong"/>
    <x v="1"/>
    <s v="United States"/>
    <s v="Taylor"/>
    <x v="12"/>
    <n v="48180"/>
    <x v="2"/>
    <s v="TEC-AC-10004708"/>
    <x v="2"/>
    <x v="11"/>
    <s v="Sony 32GB Class 10 Micro SDHC R40 Memory Card"/>
    <x v="365"/>
    <n v="2"/>
    <n v="0"/>
    <n v="8.7989999999999995"/>
  </r>
  <r>
    <n v="385"/>
    <x v="173"/>
    <x v="1"/>
    <x v="154"/>
    <d v="1899-12-30T12:00:00"/>
    <d v="2012-12-02T00:00:00"/>
    <d v="1899-12-30T12:00:00"/>
    <s v="AM"/>
    <x v="4"/>
    <n v="0.5"/>
    <s v="AM"/>
    <s v="Standard Class"/>
    <s v="DO-13435"/>
    <s v="Denny Ordway"/>
    <x v="0"/>
    <s v="United States"/>
    <s v="Pembroke Pines"/>
    <x v="2"/>
    <n v="33024"/>
    <x v="0"/>
    <s v="FUR-TA-10000617"/>
    <x v="0"/>
    <x v="3"/>
    <s v="Hon Practical Foundations 30 x 60 Training Table, Light Gray/Charcoal"/>
    <x v="366"/>
    <n v="3"/>
    <n v="0.45"/>
    <n v="-157.00949999999997"/>
  </r>
  <r>
    <n v="386"/>
    <x v="173"/>
    <x v="1"/>
    <x v="154"/>
    <d v="1899-12-30T12:00:00"/>
    <d v="2012-12-02T00:00:00"/>
    <d v="1899-12-30T12:00:00"/>
    <s v="AM"/>
    <x v="4"/>
    <n v="0.5"/>
    <s v="AM"/>
    <s v="Standard Class"/>
    <s v="DO-13435"/>
    <s v="Denny Ordway"/>
    <x v="0"/>
    <s v="United States"/>
    <s v="Pembroke Pines"/>
    <x v="2"/>
    <n v="33024"/>
    <x v="0"/>
    <s v="TEC-AC-10002335"/>
    <x v="2"/>
    <x v="11"/>
    <s v="Logitech Media Keyboard K200"/>
    <x v="367"/>
    <n v="3"/>
    <n v="0.2"/>
    <n v="-1.049700000000005"/>
  </r>
  <r>
    <n v="387"/>
    <x v="174"/>
    <x v="1"/>
    <x v="155"/>
    <d v="1899-12-30T12:00:00"/>
    <d v="2012-12-07T00:00:00"/>
    <d v="1899-12-30T12:00:00"/>
    <s v="AM"/>
    <x v="4"/>
    <n v="0.5"/>
    <s v="AM"/>
    <s v="Standard Class"/>
    <s v="DK-13225"/>
    <s v="Dean Katz"/>
    <x v="1"/>
    <s v="United States"/>
    <s v="Philadelphia"/>
    <x v="9"/>
    <n v="19140"/>
    <x v="3"/>
    <s v="TEC-MA-10001681"/>
    <x v="2"/>
    <x v="15"/>
    <s v="Lexmark MarkNet N8150 Wireless Print Server"/>
    <x v="368"/>
    <n v="4"/>
    <n v="0.7"/>
    <n v="-337.63799999999981"/>
  </r>
  <r>
    <n v="388"/>
    <x v="174"/>
    <x v="1"/>
    <x v="155"/>
    <d v="1899-12-30T12:00:00"/>
    <d v="2012-12-07T00:00:00"/>
    <d v="1899-12-30T12:00:00"/>
    <s v="AM"/>
    <x v="4"/>
    <n v="0.5"/>
    <s v="AM"/>
    <s v="Standard Class"/>
    <s v="DK-13225"/>
    <s v="Dean Katz"/>
    <x v="1"/>
    <s v="United States"/>
    <s v="Philadelphia"/>
    <x v="9"/>
    <n v="19140"/>
    <x v="3"/>
    <s v="FUR-FU-10001935"/>
    <x v="0"/>
    <x v="5"/>
    <s v="3M Hangers With Command Adhesive"/>
    <x v="369"/>
    <n v="1"/>
    <n v="0.2"/>
    <n v="0.77700000000000025"/>
  </r>
  <r>
    <n v="389"/>
    <x v="175"/>
    <x v="2"/>
    <x v="156"/>
    <d v="1899-12-30T12:00:00"/>
    <d v="2011-11-26T00:00:00"/>
    <d v="1899-12-30T12:00:00"/>
    <s v="AM"/>
    <x v="0"/>
    <n v="0.5"/>
    <s v="AM"/>
    <s v="First Class"/>
    <s v="NG-18430"/>
    <s v="Nathan Gelder"/>
    <x v="0"/>
    <s v="United States"/>
    <s v="Cincinnati"/>
    <x v="24"/>
    <n v="45231"/>
    <x v="3"/>
    <s v="OFF-AR-10004757"/>
    <x v="1"/>
    <x v="6"/>
    <s v="Crayola Colored Pencils"/>
    <x v="370"/>
    <n v="1"/>
    <n v="0.2"/>
    <n v="0.42639999999999978"/>
  </r>
  <r>
    <n v="390"/>
    <x v="176"/>
    <x v="3"/>
    <x v="157"/>
    <d v="1899-12-30T12:00:00"/>
    <d v="2014-12-16T00:00:00"/>
    <d v="1899-12-30T12:00:00"/>
    <s v="AM"/>
    <x v="4"/>
    <n v="0.5"/>
    <s v="AM"/>
    <s v="Standard Class"/>
    <s v="MV-18190"/>
    <s v="Mike Vittorini"/>
    <x v="0"/>
    <s v="United States"/>
    <s v="New York City"/>
    <x v="15"/>
    <n v="10009"/>
    <x v="3"/>
    <s v="OFF-BI-10000050"/>
    <x v="1"/>
    <x v="8"/>
    <s v="Angle-D Binders with Locking Rings, Label Holders"/>
    <x v="371"/>
    <n v="4"/>
    <n v="0.2"/>
    <n v="7.8839999999999986"/>
  </r>
  <r>
    <n v="391"/>
    <x v="176"/>
    <x v="3"/>
    <x v="157"/>
    <d v="1899-12-30T12:00:00"/>
    <d v="2014-12-16T00:00:00"/>
    <d v="1899-12-30T12:00:00"/>
    <s v="AM"/>
    <x v="4"/>
    <n v="0.5"/>
    <s v="AM"/>
    <s v="Standard Class"/>
    <s v="MV-18190"/>
    <s v="Mike Vittorini"/>
    <x v="0"/>
    <s v="United States"/>
    <s v="New York City"/>
    <x v="15"/>
    <n v="10009"/>
    <x v="3"/>
    <s v="TEC-AC-10001998"/>
    <x v="2"/>
    <x v="11"/>
    <s v="Logitech LS21 Speaker System - PC Multimedia - 2.1-CH - Wired"/>
    <x v="372"/>
    <n v="2"/>
    <n v="0"/>
    <n v="13.593199999999996"/>
  </r>
  <r>
    <n v="392"/>
    <x v="177"/>
    <x v="2"/>
    <x v="158"/>
    <d v="1899-12-30T12:00:00"/>
    <d v="2011-09-23T00:00:00"/>
    <d v="1899-12-30T12:00:00"/>
    <s v="AM"/>
    <x v="6"/>
    <n v="0.5"/>
    <s v="AM"/>
    <s v="Second Class"/>
    <s v="JG-15115"/>
    <s v="Jack Garza"/>
    <x v="0"/>
    <s v="United States"/>
    <s v="Des Moines"/>
    <x v="4"/>
    <n v="98198"/>
    <x v="1"/>
    <s v="TEC-PH-10003012"/>
    <x v="2"/>
    <x v="7"/>
    <s v="Nortel Meridian M3904 Professional Digital phone"/>
    <x v="373"/>
    <n v="2"/>
    <n v="0.2"/>
    <n v="27.718199999999968"/>
  </r>
  <r>
    <n v="393"/>
    <x v="177"/>
    <x v="2"/>
    <x v="158"/>
    <d v="1899-12-30T12:00:00"/>
    <d v="2011-09-23T00:00:00"/>
    <d v="1899-12-30T12:00:00"/>
    <s v="AM"/>
    <x v="6"/>
    <n v="0.5"/>
    <s v="AM"/>
    <s v="Second Class"/>
    <s v="JG-15115"/>
    <s v="Jack Garza"/>
    <x v="0"/>
    <s v="United States"/>
    <s v="Des Moines"/>
    <x v="4"/>
    <n v="98198"/>
    <x v="1"/>
    <s v="TEC-CO-10002313"/>
    <x v="2"/>
    <x v="16"/>
    <s v="Canon PC1080F Personal Copier"/>
    <x v="374"/>
    <n v="3"/>
    <n v="0"/>
    <n v="701.98829999999998"/>
  </r>
  <r>
    <n v="394"/>
    <x v="178"/>
    <x v="2"/>
    <x v="159"/>
    <d v="1899-12-30T12:00:00"/>
    <d v="2011-06-10T00:00:00"/>
    <d v="1899-12-30T12:00:00"/>
    <s v="AM"/>
    <x v="1"/>
    <n v="0.5"/>
    <s v="AM"/>
    <s v="Second Class"/>
    <s v="BP-11095"/>
    <s v="Bart Pistole"/>
    <x v="1"/>
    <s v="United States"/>
    <s v="Peoria"/>
    <x v="10"/>
    <n v="61604"/>
    <x v="2"/>
    <s v="OFF-BI-10003982"/>
    <x v="1"/>
    <x v="8"/>
    <s v="Wilson Jones Century Plastic Molded Ring Binders"/>
    <x v="375"/>
    <n v="3"/>
    <n v="0.8"/>
    <n v="-20.5623"/>
  </r>
  <r>
    <n v="395"/>
    <x v="179"/>
    <x v="3"/>
    <x v="160"/>
    <d v="1899-12-30T12:00:00"/>
    <d v="2014-07-06T00:00:00"/>
    <d v="1899-12-30T12:00:00"/>
    <s v="AM"/>
    <x v="7"/>
    <n v="0.5"/>
    <s v="AM"/>
    <s v="Standard Class"/>
    <s v="VP-21730"/>
    <s v="Victor Preis"/>
    <x v="2"/>
    <s v="United States"/>
    <s v="Las Vegas"/>
    <x v="33"/>
    <n v="89115"/>
    <x v="1"/>
    <s v="OFF-BI-10004492"/>
    <x v="1"/>
    <x v="8"/>
    <s v="Tuf-Vin Binders"/>
    <x v="376"/>
    <n v="3"/>
    <n v="0.2"/>
    <n v="25.579799999999992"/>
  </r>
  <r>
    <n v="396"/>
    <x v="180"/>
    <x v="3"/>
    <x v="161"/>
    <d v="1899-12-30T12:00:00"/>
    <d v="2014-10-20T00:00:00"/>
    <d v="1899-12-30T12:00:00"/>
    <s v="AM"/>
    <x v="2"/>
    <n v="0.5"/>
    <s v="AM"/>
    <s v="Second Class"/>
    <s v="SS-20140"/>
    <s v="Saphhira Shifley"/>
    <x v="1"/>
    <s v="United States"/>
    <s v="Warwick"/>
    <x v="34"/>
    <n v="2886"/>
    <x v="3"/>
    <s v="OFF-ST-10000798"/>
    <x v="1"/>
    <x v="4"/>
    <s v="2300 Heavy-Duty Transfer File Systems by Perma"/>
    <x v="377"/>
    <n v="2"/>
    <n v="0"/>
    <n v="9.4923999999999964"/>
  </r>
  <r>
    <n v="397"/>
    <x v="180"/>
    <x v="3"/>
    <x v="161"/>
    <d v="1899-12-30T12:00:00"/>
    <d v="2014-10-20T00:00:00"/>
    <d v="1899-12-30T12:00:00"/>
    <s v="AM"/>
    <x v="2"/>
    <n v="0.5"/>
    <s v="AM"/>
    <s v="Second Class"/>
    <s v="SS-20140"/>
    <s v="Saphhira Shifley"/>
    <x v="1"/>
    <s v="United States"/>
    <s v="Warwick"/>
    <x v="34"/>
    <n v="2886"/>
    <x v="3"/>
    <s v="OFF-PA-10002552"/>
    <x v="1"/>
    <x v="10"/>
    <s v="Xerox 1958"/>
    <x v="91"/>
    <n v="2"/>
    <n v="0"/>
    <n v="6.2208000000000006"/>
  </r>
  <r>
    <n v="398"/>
    <x v="181"/>
    <x v="1"/>
    <x v="89"/>
    <d v="1899-12-30T12:00:00"/>
    <d v="2012-11-04T00:00:00"/>
    <d v="1899-12-30T12:00:00"/>
    <s v="AM"/>
    <x v="0"/>
    <n v="0.5"/>
    <s v="AM"/>
    <s v="Standard Class"/>
    <s v="HP-14815"/>
    <s v="Harold Pawlan"/>
    <x v="2"/>
    <s v="United States"/>
    <s v="Jackson"/>
    <x v="12"/>
    <n v="49201"/>
    <x v="2"/>
    <s v="OFF-SU-10002573"/>
    <x v="1"/>
    <x v="14"/>
    <s v="Acme 10&quot; Easy Grip Assistive Scissors"/>
    <x v="378"/>
    <n v="4"/>
    <n v="0"/>
    <n v="21.035999999999994"/>
  </r>
  <r>
    <n v="399"/>
    <x v="182"/>
    <x v="0"/>
    <x v="162"/>
    <d v="1899-12-30T12:00:00"/>
    <d v="2013-09-11T00:00:00"/>
    <d v="1899-12-30T12:00:00"/>
    <s v="AM"/>
    <x v="6"/>
    <n v="0.5"/>
    <s v="AM"/>
    <s v="Second Class"/>
    <s v="AG-10675"/>
    <s v="Anna Gayman"/>
    <x v="0"/>
    <s v="United States"/>
    <s v="Houston"/>
    <x v="5"/>
    <n v="77036"/>
    <x v="2"/>
    <s v="OFF-ST-10001580"/>
    <x v="1"/>
    <x v="4"/>
    <s v="Super Decoflex Portable Personal File"/>
    <x v="379"/>
    <n v="3"/>
    <n v="0.2"/>
    <n v="3.5951999999999984"/>
  </r>
  <r>
    <n v="400"/>
    <x v="182"/>
    <x v="0"/>
    <x v="162"/>
    <d v="1899-12-30T12:00:00"/>
    <d v="2013-09-11T00:00:00"/>
    <d v="1899-12-30T12:00:00"/>
    <s v="AM"/>
    <x v="6"/>
    <n v="0.5"/>
    <s v="AM"/>
    <s v="Second Class"/>
    <s v="AG-10675"/>
    <s v="Anna Gayman"/>
    <x v="0"/>
    <s v="United States"/>
    <s v="Houston"/>
    <x v="5"/>
    <n v="77036"/>
    <x v="2"/>
    <s v="FUR-BO-10004834"/>
    <x v="0"/>
    <x v="0"/>
    <s v="Riverside Palais Royal Lawyers Bookcase, Royale Cherry Finish"/>
    <x v="380"/>
    <n v="4"/>
    <n v="0.32"/>
    <n v="-317.15280000000007"/>
  </r>
  <r>
    <n v="401"/>
    <x v="182"/>
    <x v="0"/>
    <x v="162"/>
    <d v="1899-12-30T12:00:00"/>
    <d v="2013-09-11T00:00:00"/>
    <d v="1899-12-30T12:00:00"/>
    <s v="AM"/>
    <x v="6"/>
    <n v="0.5"/>
    <s v="AM"/>
    <s v="Second Class"/>
    <s v="AG-10675"/>
    <s v="Anna Gayman"/>
    <x v="0"/>
    <s v="United States"/>
    <s v="Houston"/>
    <x v="5"/>
    <n v="77036"/>
    <x v="2"/>
    <s v="OFF-ST-10000934"/>
    <x v="1"/>
    <x v="4"/>
    <s v="Contico 72&quot;H Heavy-Duty Storage System"/>
    <x v="381"/>
    <n v="4"/>
    <n v="0.2"/>
    <n v="-32.783999999999999"/>
  </r>
  <r>
    <n v="402"/>
    <x v="182"/>
    <x v="0"/>
    <x v="162"/>
    <d v="1899-12-30T12:00:00"/>
    <d v="2013-09-11T00:00:00"/>
    <d v="1899-12-30T12:00:00"/>
    <s v="AM"/>
    <x v="6"/>
    <n v="0.5"/>
    <s v="AM"/>
    <s v="Second Class"/>
    <s v="AG-10675"/>
    <s v="Anna Gayman"/>
    <x v="0"/>
    <s v="United States"/>
    <s v="Houston"/>
    <x v="5"/>
    <n v="77036"/>
    <x v="2"/>
    <s v="TEC-AC-10000158"/>
    <x v="2"/>
    <x v="11"/>
    <s v="Sony 64GB Class 10 Micro SDHC R40 Memory Card"/>
    <x v="382"/>
    <n v="2"/>
    <n v="0.2"/>
    <n v="0.71979999999999933"/>
  </r>
  <r>
    <n v="403"/>
    <x v="183"/>
    <x v="2"/>
    <x v="163"/>
    <d v="1899-12-30T12:00:00"/>
    <d v="2011-12-26T00:00:00"/>
    <d v="1899-12-30T12:00:00"/>
    <s v="AM"/>
    <x v="4"/>
    <n v="0.5"/>
    <s v="AM"/>
    <s v="First Class"/>
    <s v="LF-17185"/>
    <s v="Luke Foster"/>
    <x v="0"/>
    <s v="United States"/>
    <s v="Miami"/>
    <x v="2"/>
    <n v="33180"/>
    <x v="0"/>
    <s v="OFF-PA-10001947"/>
    <x v="1"/>
    <x v="10"/>
    <s v="Xerox 1974"/>
    <x v="383"/>
    <n v="2"/>
    <n v="0.2"/>
    <n v="3.4683999999999999"/>
  </r>
  <r>
    <n v="404"/>
    <x v="184"/>
    <x v="2"/>
    <x v="164"/>
    <d v="1899-12-30T12:00:00"/>
    <d v="2011-04-20T00:00:00"/>
    <d v="1899-12-30T12:00:00"/>
    <s v="AM"/>
    <x v="3"/>
    <n v="0.5"/>
    <s v="AM"/>
    <s v="Standard Class"/>
    <s v="SP-20650"/>
    <s v="Stephanie Phelps"/>
    <x v="1"/>
    <s v="United States"/>
    <s v="Wilmington"/>
    <x v="3"/>
    <n v="28403"/>
    <x v="0"/>
    <s v="OFF-AR-10003478"/>
    <x v="1"/>
    <x v="6"/>
    <s v="Avery Hi-Liter EverBold Pen Style Fluorescent Highlighters, 4/Pack"/>
    <x v="384"/>
    <n v="6"/>
    <n v="0.2"/>
    <n v="9.7680000000000007"/>
  </r>
  <r>
    <n v="405"/>
    <x v="185"/>
    <x v="3"/>
    <x v="165"/>
    <d v="1899-12-30T12:00:00"/>
    <d v="2014-12-30T00:00:00"/>
    <d v="1899-12-30T12:00:00"/>
    <s v="AM"/>
    <x v="4"/>
    <n v="0.5"/>
    <s v="AM"/>
    <s v="Standard Class"/>
    <s v="RF-19840"/>
    <s v="Roy Französisch"/>
    <x v="0"/>
    <s v="United States"/>
    <s v="New York City"/>
    <x v="15"/>
    <n v="10024"/>
    <x v="3"/>
    <s v="OFF-AP-10004249"/>
    <x v="1"/>
    <x v="9"/>
    <s v="Staples"/>
    <x v="385"/>
    <n v="3"/>
    <n v="0"/>
    <n v="9.6956999999999987"/>
  </r>
  <r>
    <n v="406"/>
    <x v="186"/>
    <x v="3"/>
    <x v="166"/>
    <d v="1899-12-30T12:00:00"/>
    <d v="2014-12-13T00:00:00"/>
    <d v="1899-12-30T12:00:00"/>
    <s v="AM"/>
    <x v="4"/>
    <n v="0.5"/>
    <s v="AM"/>
    <s v="Standard Class"/>
    <s v="KH-16510"/>
    <s v="Keith Herrera"/>
    <x v="0"/>
    <s v="United States"/>
    <s v="San Francisco"/>
    <x v="1"/>
    <n v="94110"/>
    <x v="1"/>
    <s v="TEC-AC-10000158"/>
    <x v="2"/>
    <x v="11"/>
    <s v="Sony 64GB Class 10 Micro SDHC R40 Memory Card"/>
    <x v="386"/>
    <n v="5"/>
    <n v="0"/>
    <n v="37.789500000000004"/>
  </r>
  <r>
    <n v="407"/>
    <x v="186"/>
    <x v="3"/>
    <x v="166"/>
    <d v="1899-12-30T12:00:00"/>
    <d v="2014-12-13T00:00:00"/>
    <d v="1899-12-30T12:00:00"/>
    <s v="AM"/>
    <x v="4"/>
    <n v="0.5"/>
    <s v="AM"/>
    <s v="Standard Class"/>
    <s v="KH-16510"/>
    <s v="Keith Herrera"/>
    <x v="0"/>
    <s v="United States"/>
    <s v="San Francisco"/>
    <x v="1"/>
    <n v="94110"/>
    <x v="1"/>
    <s v="TEC-CO-10004115"/>
    <x v="2"/>
    <x v="16"/>
    <s v="Sharp AL-1530CS Digital Copier"/>
    <x v="387"/>
    <n v="3"/>
    <n v="0.2"/>
    <n v="434.99130000000002"/>
  </r>
  <r>
    <n v="408"/>
    <x v="186"/>
    <x v="3"/>
    <x v="166"/>
    <d v="1899-12-30T12:00:00"/>
    <d v="2014-12-13T00:00:00"/>
    <d v="1899-12-30T12:00:00"/>
    <s v="AM"/>
    <x v="4"/>
    <n v="0.5"/>
    <s v="AM"/>
    <s v="Standard Class"/>
    <s v="KH-16510"/>
    <s v="Keith Herrera"/>
    <x v="0"/>
    <s v="United States"/>
    <s v="San Francisco"/>
    <x v="1"/>
    <n v="94110"/>
    <x v="1"/>
    <s v="OFF-PA-10003724"/>
    <x v="1"/>
    <x v="10"/>
    <s v="Wirebound Message Book, 4 per Page"/>
    <x v="388"/>
    <n v="5"/>
    <n v="0"/>
    <n v="13.3035"/>
  </r>
  <r>
    <n v="409"/>
    <x v="186"/>
    <x v="3"/>
    <x v="166"/>
    <d v="1899-12-30T12:00:00"/>
    <d v="2014-12-13T00:00:00"/>
    <d v="1899-12-30T12:00:00"/>
    <s v="AM"/>
    <x v="4"/>
    <n v="0.5"/>
    <s v="AM"/>
    <s v="Standard Class"/>
    <s v="KH-16510"/>
    <s v="Keith Herrera"/>
    <x v="0"/>
    <s v="United States"/>
    <s v="San Francisco"/>
    <x v="1"/>
    <n v="94110"/>
    <x v="1"/>
    <s v="FUR-TA-10002041"/>
    <x v="0"/>
    <x v="3"/>
    <s v="Bevis Round Conference Table Top, X-Base"/>
    <x v="389"/>
    <n v="7"/>
    <n v="0.2"/>
    <n v="-112.95269999999994"/>
  </r>
  <r>
    <n v="410"/>
    <x v="186"/>
    <x v="3"/>
    <x v="166"/>
    <d v="1899-12-30T12:00:00"/>
    <d v="2014-12-13T00:00:00"/>
    <d v="1899-12-30T12:00:00"/>
    <s v="AM"/>
    <x v="4"/>
    <n v="0.5"/>
    <s v="AM"/>
    <s v="Standard Class"/>
    <s v="KH-16510"/>
    <s v="Keith Herrera"/>
    <x v="0"/>
    <s v="United States"/>
    <s v="San Francisco"/>
    <x v="1"/>
    <n v="94110"/>
    <x v="1"/>
    <s v="OFF-PA-10002893"/>
    <x v="1"/>
    <x v="10"/>
    <s v="Wirebound Service Call Books, 5 1/2&quot; x 4&quot;"/>
    <x v="390"/>
    <n v="1"/>
    <n v="0"/>
    <n v="4.6463999999999999"/>
  </r>
  <r>
    <n v="411"/>
    <x v="186"/>
    <x v="3"/>
    <x v="166"/>
    <d v="1899-12-30T12:00:00"/>
    <d v="2014-12-13T00:00:00"/>
    <d v="1899-12-30T12:00:00"/>
    <s v="AM"/>
    <x v="4"/>
    <n v="0.5"/>
    <s v="AM"/>
    <s v="Standard Class"/>
    <s v="KH-16510"/>
    <s v="Keith Herrera"/>
    <x v="0"/>
    <s v="United States"/>
    <s v="San Francisco"/>
    <x v="1"/>
    <n v="94110"/>
    <x v="1"/>
    <s v="OFF-LA-10003766"/>
    <x v="1"/>
    <x v="2"/>
    <s v="Self-Adhesive Removable Labels"/>
    <x v="391"/>
    <n v="9"/>
    <n v="0"/>
    <n v="13.608000000000001"/>
  </r>
  <r>
    <n v="412"/>
    <x v="186"/>
    <x v="3"/>
    <x v="166"/>
    <d v="1899-12-30T12:00:00"/>
    <d v="2014-12-13T00:00:00"/>
    <d v="1899-12-30T12:00:00"/>
    <s v="AM"/>
    <x v="4"/>
    <n v="0.5"/>
    <s v="AM"/>
    <s v="Standard Class"/>
    <s v="KH-16510"/>
    <s v="Keith Herrera"/>
    <x v="0"/>
    <s v="United States"/>
    <s v="San Francisco"/>
    <x v="1"/>
    <n v="94110"/>
    <x v="1"/>
    <s v="OFF-PA-10001970"/>
    <x v="1"/>
    <x v="10"/>
    <s v="Xerox 1908"/>
    <x v="392"/>
    <n v="1"/>
    <n v="0"/>
    <n v="27.430199999999999"/>
  </r>
  <r>
    <n v="413"/>
    <x v="186"/>
    <x v="3"/>
    <x v="166"/>
    <d v="1899-12-30T12:00:00"/>
    <d v="2014-12-13T00:00:00"/>
    <d v="1899-12-30T12:00:00"/>
    <s v="AM"/>
    <x v="4"/>
    <n v="0.5"/>
    <s v="AM"/>
    <s v="Standard Class"/>
    <s v="KH-16510"/>
    <s v="Keith Herrera"/>
    <x v="0"/>
    <s v="United States"/>
    <s v="San Francisco"/>
    <x v="1"/>
    <n v="94110"/>
    <x v="1"/>
    <s v="FUR-BO-10001972"/>
    <x v="0"/>
    <x v="0"/>
    <s v="O'Sullivan 4-Shelf Bookcase in Odessa Pine"/>
    <x v="393"/>
    <n v="13"/>
    <n v="0.15"/>
    <n v="31.454799999999949"/>
  </r>
  <r>
    <n v="414"/>
    <x v="186"/>
    <x v="3"/>
    <x v="166"/>
    <d v="1899-12-30T12:00:00"/>
    <d v="2014-12-13T00:00:00"/>
    <d v="1899-12-30T12:00:00"/>
    <s v="AM"/>
    <x v="4"/>
    <n v="0.5"/>
    <s v="AM"/>
    <s v="Standard Class"/>
    <s v="KH-16510"/>
    <s v="Keith Herrera"/>
    <x v="0"/>
    <s v="United States"/>
    <s v="San Francisco"/>
    <x v="1"/>
    <n v="94110"/>
    <x v="1"/>
    <s v="FUR-CH-10003956"/>
    <x v="0"/>
    <x v="1"/>
    <s v="Novimex High-Tech Fabric Mesh Task Chair"/>
    <x v="394"/>
    <n v="2"/>
    <n v="0.2"/>
    <n v="-18.454800000000013"/>
  </r>
  <r>
    <n v="415"/>
    <x v="187"/>
    <x v="3"/>
    <x v="132"/>
    <d v="1899-12-30T12:00:00"/>
    <d v="2014-11-08T00:00:00"/>
    <d v="1899-12-30T12:00:00"/>
    <s v="AM"/>
    <x v="0"/>
    <n v="0.5"/>
    <s v="AM"/>
    <s v="Standard Class"/>
    <s v="KC-16675"/>
    <s v="Kimberly Carter"/>
    <x v="1"/>
    <s v="United States"/>
    <s v="Seattle"/>
    <x v="4"/>
    <n v="98105"/>
    <x v="1"/>
    <s v="OFF-PA-10000157"/>
    <x v="1"/>
    <x v="10"/>
    <s v="Xerox 191"/>
    <x v="395"/>
    <n v="7"/>
    <n v="0"/>
    <n v="65.734199999999987"/>
  </r>
  <r>
    <n v="416"/>
    <x v="187"/>
    <x v="3"/>
    <x v="132"/>
    <d v="1899-12-30T12:00:00"/>
    <d v="2014-11-08T00:00:00"/>
    <d v="1899-12-30T12:00:00"/>
    <s v="AM"/>
    <x v="0"/>
    <n v="0.5"/>
    <s v="AM"/>
    <s v="Standard Class"/>
    <s v="KC-16675"/>
    <s v="Kimberly Carter"/>
    <x v="1"/>
    <s v="United States"/>
    <s v="Seattle"/>
    <x v="4"/>
    <n v="98105"/>
    <x v="1"/>
    <s v="FUR-CH-10001891"/>
    <x v="0"/>
    <x v="1"/>
    <s v="Global Deluxe Office Fabric Chairs"/>
    <x v="396"/>
    <n v="4"/>
    <n v="0.2"/>
    <n v="26.874400000000023"/>
  </r>
  <r>
    <n v="417"/>
    <x v="188"/>
    <x v="3"/>
    <x v="92"/>
    <d v="1899-12-30T12:00:00"/>
    <d v="2014-06-29T00:00:00"/>
    <d v="1899-12-30T12:00:00"/>
    <s v="AM"/>
    <x v="1"/>
    <n v="0.5"/>
    <s v="AM"/>
    <s v="Standard Class"/>
    <s v="CJ-12010"/>
    <s v="Caroline Jumper"/>
    <x v="0"/>
    <s v="United States"/>
    <s v="Huntington Beach"/>
    <x v="1"/>
    <n v="92646"/>
    <x v="1"/>
    <s v="OFF-AR-10004344"/>
    <x v="1"/>
    <x v="6"/>
    <s v="Bulldog Vacuum Base Pencil Sharpener"/>
    <x v="397"/>
    <n v="8"/>
    <n v="0"/>
    <n v="25.898399999999995"/>
  </r>
  <r>
    <n v="418"/>
    <x v="189"/>
    <x v="0"/>
    <x v="167"/>
    <d v="1899-12-30T12:00:00"/>
    <d v="2013-04-19T00:00:00"/>
    <d v="1899-12-30T12:00:00"/>
    <s v="AM"/>
    <x v="3"/>
    <n v="0.5"/>
    <s v="AM"/>
    <s v="Standard Class"/>
    <s v="PB-19150"/>
    <s v="Philip Brown"/>
    <x v="0"/>
    <s v="United States"/>
    <s v="Los Angeles"/>
    <x v="1"/>
    <n v="90004"/>
    <x v="1"/>
    <s v="FUR-CH-10004886"/>
    <x v="0"/>
    <x v="1"/>
    <s v="Bevis Steel Folding Chairs"/>
    <x v="398"/>
    <n v="5"/>
    <n v="0.2"/>
    <n v="38.379999999999981"/>
  </r>
  <r>
    <n v="419"/>
    <x v="190"/>
    <x v="3"/>
    <x v="44"/>
    <d v="1899-12-30T12:00:00"/>
    <d v="2014-11-11T00:00:00"/>
    <d v="1899-12-30T12:00:00"/>
    <s v="AM"/>
    <x v="0"/>
    <n v="0.5"/>
    <s v="AM"/>
    <s v="Standard Class"/>
    <s v="VB-21745"/>
    <s v="Victoria Brennan"/>
    <x v="1"/>
    <s v="United States"/>
    <s v="Richmond"/>
    <x v="0"/>
    <n v="40475"/>
    <x v="0"/>
    <s v="OFF-PA-10003845"/>
    <x v="1"/>
    <x v="10"/>
    <s v="Xerox 1987"/>
    <x v="399"/>
    <n v="1"/>
    <n v="0"/>
    <n v="2.8322000000000003"/>
  </r>
  <r>
    <n v="420"/>
    <x v="191"/>
    <x v="3"/>
    <x v="168"/>
    <d v="1899-12-30T12:00:00"/>
    <d v="2014-03-10T00:00:00"/>
    <d v="1899-12-30T12:00:00"/>
    <s v="AM"/>
    <x v="9"/>
    <n v="0.5"/>
    <s v="AM"/>
    <s v="Standard Class"/>
    <s v="SP-20860"/>
    <s v="Sung Pak"/>
    <x v="1"/>
    <s v="United States"/>
    <s v="Los Angeles"/>
    <x v="1"/>
    <n v="90045"/>
    <x v="1"/>
    <s v="OFF-AR-10001573"/>
    <x v="1"/>
    <x v="6"/>
    <s v="American Pencil"/>
    <x v="400"/>
    <n v="4"/>
    <n v="0"/>
    <n v="2.702799999999999"/>
  </r>
  <r>
    <n v="421"/>
    <x v="191"/>
    <x v="3"/>
    <x v="168"/>
    <d v="1899-12-30T12:00:00"/>
    <d v="2014-03-10T00:00:00"/>
    <d v="1899-12-30T12:00:00"/>
    <s v="AM"/>
    <x v="9"/>
    <n v="0.5"/>
    <s v="AM"/>
    <s v="Standard Class"/>
    <s v="SP-20860"/>
    <s v="Sung Pak"/>
    <x v="1"/>
    <s v="United States"/>
    <s v="Los Angeles"/>
    <x v="1"/>
    <n v="90045"/>
    <x v="1"/>
    <s v="OFF-EN-10000483"/>
    <x v="1"/>
    <x v="12"/>
    <s v="White Envelopes, White Envelopes with Clear Poly Window"/>
    <x v="401"/>
    <n v="1"/>
    <n v="0"/>
    <n v="7.0149999999999988"/>
  </r>
  <r>
    <n v="422"/>
    <x v="192"/>
    <x v="2"/>
    <x v="169"/>
    <d v="1899-12-30T12:00:00"/>
    <d v="2011-06-25T00:00:00"/>
    <d v="1899-12-30T12:00:00"/>
    <s v="AM"/>
    <x v="1"/>
    <n v="0.5"/>
    <s v="AM"/>
    <s v="First Class"/>
    <s v="JE-15745"/>
    <s v="Joel Eaton"/>
    <x v="0"/>
    <s v="United States"/>
    <s v="Louisville"/>
    <x v="22"/>
    <n v="80027"/>
    <x v="1"/>
    <s v="TEC-AC-10004114"/>
    <x v="2"/>
    <x v="11"/>
    <s v="KeyTronic 6101 Series - Keyboard - Black"/>
    <x v="402"/>
    <n v="6"/>
    <n v="0.2"/>
    <n v="56.566200000000009"/>
  </r>
  <r>
    <n v="423"/>
    <x v="193"/>
    <x v="3"/>
    <x v="15"/>
    <d v="1899-12-30T12:00:00"/>
    <d v="2014-10-24T00:00:00"/>
    <d v="1899-12-30T12:00:00"/>
    <s v="AM"/>
    <x v="2"/>
    <n v="0.5"/>
    <s v="AM"/>
    <s v="Standard Class"/>
    <s v="MP-17965"/>
    <s v="Michael Paige"/>
    <x v="1"/>
    <s v="United States"/>
    <s v="Lawrence"/>
    <x v="31"/>
    <n v="1841"/>
    <x v="3"/>
    <s v="FUR-FU-10004712"/>
    <x v="0"/>
    <x v="5"/>
    <s v="Westinghouse Mesh Shade Clip-On Gooseneck Lamp, Black"/>
    <x v="403"/>
    <n v="4"/>
    <n v="0"/>
    <n v="14.705600000000004"/>
  </r>
  <r>
    <n v="424"/>
    <x v="193"/>
    <x v="3"/>
    <x v="15"/>
    <d v="1899-12-30T12:00:00"/>
    <d v="2014-10-24T00:00:00"/>
    <d v="1899-12-30T12:00:00"/>
    <s v="AM"/>
    <x v="2"/>
    <n v="0.5"/>
    <s v="AM"/>
    <s v="Standard Class"/>
    <s v="MP-17965"/>
    <s v="Michael Paige"/>
    <x v="1"/>
    <s v="United States"/>
    <s v="Lawrence"/>
    <x v="31"/>
    <n v="1841"/>
    <x v="3"/>
    <s v="OFF-ST-10000918"/>
    <x v="1"/>
    <x v="4"/>
    <s v="Crate-A-Files"/>
    <x v="404"/>
    <n v="3"/>
    <n v="0"/>
    <n v="8.5019999999999989"/>
  </r>
  <r>
    <n v="425"/>
    <x v="194"/>
    <x v="3"/>
    <x v="170"/>
    <d v="1899-12-30T12:00:00"/>
    <d v="2014-08-24T00:00:00"/>
    <d v="1899-12-30T12:00:00"/>
    <s v="AM"/>
    <x v="11"/>
    <n v="0.5"/>
    <s v="AM"/>
    <s v="Second Class"/>
    <s v="NF-18385"/>
    <s v="Natalie Fritzler"/>
    <x v="0"/>
    <s v="United States"/>
    <s v="Jackson"/>
    <x v="35"/>
    <n v="39212"/>
    <x v="0"/>
    <s v="FUR-CH-10000015"/>
    <x v="0"/>
    <x v="1"/>
    <s v="Hon Multipurpose Stacking Arm Chairs"/>
    <x v="405"/>
    <n v="4"/>
    <n v="0"/>
    <n v="225.26400000000001"/>
  </r>
  <r>
    <n v="426"/>
    <x v="195"/>
    <x v="3"/>
    <x v="51"/>
    <d v="1899-12-30T12:00:00"/>
    <d v="2014-11-27T00:00:00"/>
    <d v="1899-12-30T12:00:00"/>
    <s v="AM"/>
    <x v="0"/>
    <n v="0.5"/>
    <s v="AM"/>
    <s v="Second Class"/>
    <s v="JM-15265"/>
    <s v="Janet Molinari"/>
    <x v="1"/>
    <s v="United States"/>
    <s v="Canton"/>
    <x v="12"/>
    <n v="48187"/>
    <x v="2"/>
    <s v="FUR-FU-10003347"/>
    <x v="0"/>
    <x v="5"/>
    <s v="Coloredge Poster Frame"/>
    <x v="158"/>
    <n v="2"/>
    <n v="0"/>
    <n v="11.076000000000001"/>
  </r>
  <r>
    <n v="427"/>
    <x v="195"/>
    <x v="3"/>
    <x v="51"/>
    <d v="1899-12-30T12:00:00"/>
    <d v="2014-11-27T00:00:00"/>
    <d v="1899-12-30T12:00:00"/>
    <s v="AM"/>
    <x v="0"/>
    <n v="0.5"/>
    <s v="AM"/>
    <s v="Second Class"/>
    <s v="JM-15265"/>
    <s v="Janet Molinari"/>
    <x v="1"/>
    <s v="United States"/>
    <s v="Canton"/>
    <x v="12"/>
    <n v="48187"/>
    <x v="2"/>
    <s v="OFF-BI-10001543"/>
    <x v="1"/>
    <x v="8"/>
    <s v="GBC VeloBinder Manual Binding System"/>
    <x v="406"/>
    <n v="8"/>
    <n v="0"/>
    <n v="138.20160000000001"/>
  </r>
  <r>
    <n v="428"/>
    <x v="196"/>
    <x v="2"/>
    <x v="171"/>
    <d v="1899-12-30T12:00:00"/>
    <d v="2011-09-13T00:00:00"/>
    <d v="1899-12-30T12:00:00"/>
    <s v="AM"/>
    <x v="6"/>
    <n v="0.5"/>
    <s v="AM"/>
    <s v="First Class"/>
    <s v="SD-20485"/>
    <s v="Shirley Daniels"/>
    <x v="2"/>
    <s v="United States"/>
    <s v="New Rochelle"/>
    <x v="15"/>
    <n v="10801"/>
    <x v="3"/>
    <s v="TEC-MA-10000029"/>
    <x v="2"/>
    <x v="15"/>
    <s v="Epson WorkForce WF-2530 All-in-One Printer, Copier Scanner"/>
    <x v="407"/>
    <n v="1"/>
    <n v="0"/>
    <n v="30.095700000000001"/>
  </r>
  <r>
    <n v="429"/>
    <x v="197"/>
    <x v="3"/>
    <x v="172"/>
    <d v="1899-12-30T12:00:00"/>
    <d v="2014-10-09T00:00:00"/>
    <d v="1899-12-30T12:00:00"/>
    <s v="AM"/>
    <x v="2"/>
    <n v="0.5"/>
    <s v="AM"/>
    <s v="Standard Class"/>
    <s v="KH-16630"/>
    <s v="Ken Heidel"/>
    <x v="1"/>
    <s v="United States"/>
    <s v="San Antonio"/>
    <x v="5"/>
    <n v="78207"/>
    <x v="2"/>
    <s v="OFF-AR-10000369"/>
    <x v="1"/>
    <x v="6"/>
    <s v="Design Ebony Sketching Pencil"/>
    <x v="408"/>
    <n v="6"/>
    <n v="0.2"/>
    <n v="0.50039999999999996"/>
  </r>
  <r>
    <n v="430"/>
    <x v="198"/>
    <x v="0"/>
    <x v="173"/>
    <d v="1899-12-30T12:00:00"/>
    <d v="2013-04-22T00:00:00"/>
    <d v="1899-12-30T12:00:00"/>
    <s v="AM"/>
    <x v="3"/>
    <n v="0.5"/>
    <s v="AM"/>
    <s v="Standard Class"/>
    <s v="RB-19795"/>
    <s v="Ross Baird"/>
    <x v="2"/>
    <s v="United States"/>
    <s v="Gastonia"/>
    <x v="3"/>
    <n v="28052"/>
    <x v="0"/>
    <s v="OFF-BI-10004584"/>
    <x v="1"/>
    <x v="8"/>
    <s v="GBC ProClick 150 Presentation Binding System"/>
    <x v="409"/>
    <n v="2"/>
    <n v="0.7"/>
    <n v="-145.35079999999999"/>
  </r>
  <r>
    <n v="431"/>
    <x v="198"/>
    <x v="0"/>
    <x v="173"/>
    <d v="1899-12-30T12:00:00"/>
    <d v="2013-04-22T00:00:00"/>
    <d v="1899-12-30T12:00:00"/>
    <s v="AM"/>
    <x v="3"/>
    <n v="0.5"/>
    <s v="AM"/>
    <s v="Standard Class"/>
    <s v="RB-19795"/>
    <s v="Ross Baird"/>
    <x v="2"/>
    <s v="United States"/>
    <s v="Gastonia"/>
    <x v="3"/>
    <n v="28052"/>
    <x v="0"/>
    <s v="TEC-AC-10004659"/>
    <x v="2"/>
    <x v="11"/>
    <s v="Imation Secure+ Hardware Encrypted USB 2.0 Flash Drive; 16GB"/>
    <x v="177"/>
    <n v="7"/>
    <n v="0.2"/>
    <n v="76.639499999999984"/>
  </r>
  <r>
    <n v="432"/>
    <x v="198"/>
    <x v="0"/>
    <x v="173"/>
    <d v="1899-12-30T12:00:00"/>
    <d v="2013-04-22T00:00:00"/>
    <d v="1899-12-30T12:00:00"/>
    <s v="AM"/>
    <x v="3"/>
    <n v="0.5"/>
    <s v="AM"/>
    <s v="Standard Class"/>
    <s v="RB-19795"/>
    <s v="Ross Baird"/>
    <x v="2"/>
    <s v="United States"/>
    <s v="Gastonia"/>
    <x v="3"/>
    <n v="28052"/>
    <x v="0"/>
    <s v="TEC-AC-10004659"/>
    <x v="2"/>
    <x v="11"/>
    <s v="Imation Secure+ Hardware Encrypted USB 2.0 Flash Drive; 16GB"/>
    <x v="410"/>
    <n v="5"/>
    <n v="0.2"/>
    <n v="54.742499999999978"/>
  </r>
  <r>
    <n v="433"/>
    <x v="198"/>
    <x v="0"/>
    <x v="173"/>
    <d v="1899-12-30T12:00:00"/>
    <d v="2013-04-22T00:00:00"/>
    <d v="1899-12-30T12:00:00"/>
    <s v="AM"/>
    <x v="3"/>
    <n v="0.5"/>
    <s v="AM"/>
    <s v="Standard Class"/>
    <s v="RB-19795"/>
    <s v="Ross Baird"/>
    <x v="2"/>
    <s v="United States"/>
    <s v="Gastonia"/>
    <x v="3"/>
    <n v="28052"/>
    <x v="0"/>
    <s v="OFF-ST-10000617"/>
    <x v="1"/>
    <x v="4"/>
    <s v="Woodgrain Magazine Files by Perma"/>
    <x v="411"/>
    <n v="2"/>
    <n v="0.2"/>
    <n v="-0.7748000000000006"/>
  </r>
  <r>
    <n v="434"/>
    <x v="199"/>
    <x v="0"/>
    <x v="112"/>
    <d v="1899-12-30T12:00:00"/>
    <d v="2013-06-08T00:00:00"/>
    <d v="1899-12-30T12:00:00"/>
    <s v="AM"/>
    <x v="1"/>
    <n v="0.5"/>
    <s v="AM"/>
    <s v="First Class"/>
    <s v="DB-13060"/>
    <s v="Dave Brooks"/>
    <x v="0"/>
    <s v="United States"/>
    <s v="Lowell"/>
    <x v="31"/>
    <n v="1852"/>
    <x v="3"/>
    <s v="OFF-ST-10003306"/>
    <x v="1"/>
    <x v="4"/>
    <s v="Letter Size Cart"/>
    <x v="412"/>
    <n v="5"/>
    <n v="0"/>
    <n v="207.14699999999993"/>
  </r>
  <r>
    <n v="435"/>
    <x v="200"/>
    <x v="2"/>
    <x v="174"/>
    <d v="1899-12-30T12:00:00"/>
    <d v="2011-12-25T00:00:00"/>
    <d v="1899-12-30T12:00:00"/>
    <s v="AM"/>
    <x v="4"/>
    <n v="0.5"/>
    <s v="AM"/>
    <s v="Standard Class"/>
    <s v="MK-18160"/>
    <s v="Mike Kennedy"/>
    <x v="0"/>
    <s v="United States"/>
    <s v="Jacksonville"/>
    <x v="2"/>
    <n v="32216"/>
    <x v="0"/>
    <s v="OFF-BI-10000773"/>
    <x v="1"/>
    <x v="8"/>
    <s v="Insertable Tab Post Binder Dividers"/>
    <x v="413"/>
    <n v="2"/>
    <n v="0.7"/>
    <n v="-3.6891999999999996"/>
  </r>
  <r>
    <n v="436"/>
    <x v="200"/>
    <x v="2"/>
    <x v="174"/>
    <d v="1899-12-30T12:00:00"/>
    <d v="2011-12-25T00:00:00"/>
    <d v="1899-12-30T12:00:00"/>
    <s v="AM"/>
    <x v="4"/>
    <n v="0.5"/>
    <s v="AM"/>
    <s v="Standard Class"/>
    <s v="MK-18160"/>
    <s v="Mike Kennedy"/>
    <x v="0"/>
    <s v="United States"/>
    <s v="Jacksonville"/>
    <x v="2"/>
    <n v="32216"/>
    <x v="0"/>
    <s v="TEC-AC-10002600"/>
    <x v="2"/>
    <x v="11"/>
    <s v="Belkin QODE FastFit Bluetooth Keyboard"/>
    <x v="414"/>
    <n v="5"/>
    <n v="0.2"/>
    <n v="-18.584999999999994"/>
  </r>
  <r>
    <n v="437"/>
    <x v="201"/>
    <x v="0"/>
    <x v="1"/>
    <d v="1899-12-30T12:00:00"/>
    <d v="2013-06-15T00:00:00"/>
    <d v="1899-12-30T12:00:00"/>
    <s v="AM"/>
    <x v="1"/>
    <n v="0.5"/>
    <s v="AM"/>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1899-12-30T12:00:00"/>
    <d v="2013-06-15T00:00:00"/>
    <d v="1899-12-30T12:00:00"/>
    <s v="AM"/>
    <x v="1"/>
    <n v="0.5"/>
    <s v="AM"/>
    <s v="Second Class"/>
    <s v="PO-19180"/>
    <s v="Philisse Overcash"/>
    <x v="2"/>
    <s v="United States"/>
    <s v="Chicago"/>
    <x v="10"/>
    <n v="60623"/>
    <x v="2"/>
    <s v="OFF-PA-10001970"/>
    <x v="1"/>
    <x v="10"/>
    <s v="Xerox 1908"/>
    <x v="416"/>
    <n v="7"/>
    <n v="0.2"/>
    <n v="113.63939999999998"/>
  </r>
  <r>
    <n v="439"/>
    <x v="202"/>
    <x v="3"/>
    <x v="175"/>
    <d v="1899-12-30T12:00:00"/>
    <d v="2014-09-20T00:00:00"/>
    <d v="1899-12-30T12:00:00"/>
    <s v="AM"/>
    <x v="6"/>
    <n v="0.5"/>
    <s v="AM"/>
    <s v="Standard Class"/>
    <s v="BB-11545"/>
    <s v="Brenda Bowman"/>
    <x v="1"/>
    <s v="United States"/>
    <s v="Houston"/>
    <x v="5"/>
    <n v="77070"/>
    <x v="2"/>
    <s v="OFF-PA-10002230"/>
    <x v="1"/>
    <x v="10"/>
    <s v="Xerox 1897"/>
    <x v="417"/>
    <n v="8"/>
    <n v="0.2"/>
    <n v="11.553600000000003"/>
  </r>
  <r>
    <n v="440"/>
    <x v="203"/>
    <x v="3"/>
    <x v="176"/>
    <d v="1899-12-30T12:00:00"/>
    <d v="2014-01-24T00:00:00"/>
    <d v="1899-12-30T12:00:00"/>
    <s v="AM"/>
    <x v="8"/>
    <n v="0.5"/>
    <s v="AM"/>
    <s v="Second Class"/>
    <s v="CV-12805"/>
    <s v="Cynthia Voltz"/>
    <x v="1"/>
    <s v="United States"/>
    <s v="New York City"/>
    <x v="15"/>
    <n v="10024"/>
    <x v="3"/>
    <s v="FUR-CH-10003396"/>
    <x v="0"/>
    <x v="1"/>
    <s v="Global Deluxe Steno Chair"/>
    <x v="418"/>
    <n v="3"/>
    <n v="0.1"/>
    <n v="2.3093999999999895"/>
  </r>
  <r>
    <n v="441"/>
    <x v="204"/>
    <x v="0"/>
    <x v="64"/>
    <d v="1899-12-30T12:00:00"/>
    <d v="2013-09-08T00:00:00"/>
    <d v="1899-12-30T12:00:00"/>
    <s v="AM"/>
    <x v="6"/>
    <n v="0.5"/>
    <s v="AM"/>
    <s v="Second Class"/>
    <s v="PK-19075"/>
    <s v="Pete Kriz"/>
    <x v="0"/>
    <s v="United States"/>
    <s v="Detroit"/>
    <x v="12"/>
    <n v="48227"/>
    <x v="2"/>
    <s v="FUR-FU-10000246"/>
    <x v="0"/>
    <x v="5"/>
    <s v="Aluminum Document Frame"/>
    <x v="419"/>
    <n v="1"/>
    <n v="0"/>
    <n v="3.6659999999999986"/>
  </r>
  <r>
    <n v="442"/>
    <x v="204"/>
    <x v="0"/>
    <x v="64"/>
    <d v="1899-12-30T12:00:00"/>
    <d v="2013-09-08T00:00:00"/>
    <d v="1899-12-30T12:00:00"/>
    <s v="AM"/>
    <x v="6"/>
    <n v="0.5"/>
    <s v="AM"/>
    <s v="Second Class"/>
    <s v="PK-19075"/>
    <s v="Pete Kriz"/>
    <x v="0"/>
    <s v="United States"/>
    <s v="Detroit"/>
    <x v="12"/>
    <n v="48227"/>
    <x v="2"/>
    <s v="OFF-ST-10000060"/>
    <x v="1"/>
    <x v="4"/>
    <s v="Fellowes Bankers Box Staxonsteel Drawer File/Stacking System"/>
    <x v="420"/>
    <n v="3"/>
    <n v="0"/>
    <n v="23.392800000000008"/>
  </r>
  <r>
    <n v="443"/>
    <x v="204"/>
    <x v="0"/>
    <x v="64"/>
    <d v="1899-12-30T12:00:00"/>
    <d v="2013-09-08T00:00:00"/>
    <d v="1899-12-30T12:00:00"/>
    <s v="AM"/>
    <x v="6"/>
    <n v="0.5"/>
    <s v="AM"/>
    <s v="Second Class"/>
    <s v="PK-19075"/>
    <s v="Pete Kriz"/>
    <x v="0"/>
    <s v="United States"/>
    <s v="Detroit"/>
    <x v="12"/>
    <n v="48227"/>
    <x v="2"/>
    <s v="OFF-ST-10003058"/>
    <x v="1"/>
    <x v="4"/>
    <s v="Eldon Mobile Mega Data Cart  Mega Stackable  Add-On Trays"/>
    <x v="421"/>
    <n v="3"/>
    <n v="0"/>
    <n v="20.575499999999998"/>
  </r>
  <r>
    <n v="444"/>
    <x v="204"/>
    <x v="0"/>
    <x v="64"/>
    <d v="1899-12-30T12:00:00"/>
    <d v="2013-09-08T00:00:00"/>
    <d v="1899-12-30T12:00:00"/>
    <s v="AM"/>
    <x v="6"/>
    <n v="0.5"/>
    <s v="AM"/>
    <s v="Second Class"/>
    <s v="PK-19075"/>
    <s v="Pete Kriz"/>
    <x v="0"/>
    <s v="United States"/>
    <s v="Detroit"/>
    <x v="12"/>
    <n v="48227"/>
    <x v="2"/>
    <s v="OFF-PA-10002222"/>
    <x v="1"/>
    <x v="10"/>
    <s v="Xerox Color Copier Paper, 11&quot; x 17&quot;, Ream"/>
    <x v="422"/>
    <n v="4"/>
    <n v="0"/>
    <n v="42.025599999999997"/>
  </r>
  <r>
    <n v="445"/>
    <x v="204"/>
    <x v="0"/>
    <x v="64"/>
    <d v="1899-12-30T12:00:00"/>
    <d v="2013-09-08T00:00:00"/>
    <d v="1899-12-30T12:00:00"/>
    <s v="AM"/>
    <x v="6"/>
    <n v="0.5"/>
    <s v="AM"/>
    <s v="Second Class"/>
    <s v="PK-19075"/>
    <s v="Pete Kriz"/>
    <x v="0"/>
    <s v="United States"/>
    <s v="Detroit"/>
    <x v="12"/>
    <n v="48227"/>
    <x v="2"/>
    <s v="FUR-CH-10002372"/>
    <x v="0"/>
    <x v="1"/>
    <s v="Office Star - Ergonomically Designed Knee Chair"/>
    <x v="423"/>
    <n v="3"/>
    <n v="0"/>
    <n v="29.152800000000013"/>
  </r>
  <r>
    <n v="446"/>
    <x v="204"/>
    <x v="0"/>
    <x v="64"/>
    <d v="1899-12-30T12:00:00"/>
    <d v="2013-09-08T00:00:00"/>
    <d v="1899-12-30T12:00:00"/>
    <s v="AM"/>
    <x v="6"/>
    <n v="0.5"/>
    <s v="AM"/>
    <s v="Second Class"/>
    <s v="PK-19075"/>
    <s v="Pete Kriz"/>
    <x v="0"/>
    <s v="United States"/>
    <s v="Detroit"/>
    <x v="12"/>
    <n v="48227"/>
    <x v="2"/>
    <s v="OFF-LA-10001317"/>
    <x v="1"/>
    <x v="2"/>
    <s v="Avery 520"/>
    <x v="424"/>
    <n v="7"/>
    <n v="0"/>
    <n v="10.584"/>
  </r>
  <r>
    <n v="447"/>
    <x v="205"/>
    <x v="3"/>
    <x v="177"/>
    <d v="1899-12-30T12:00:00"/>
    <d v="2014-03-26T00:00:00"/>
    <d v="1899-12-30T12:00:00"/>
    <s v="AM"/>
    <x v="9"/>
    <n v="0.5"/>
    <s v="AM"/>
    <s v="Second Class"/>
    <s v="TB-21595"/>
    <s v="Troy Blackwell"/>
    <x v="0"/>
    <s v="United States"/>
    <s v="Columbus"/>
    <x v="14"/>
    <n v="47201"/>
    <x v="2"/>
    <s v="FUR-FU-10000206"/>
    <x v="0"/>
    <x v="5"/>
    <s v="GE General Purpose, Extra Long Life, Showcase &amp; Floodlight Incandescent Bulbs"/>
    <x v="425"/>
    <n v="1"/>
    <n v="0"/>
    <n v="1.3676999999999999"/>
  </r>
  <r>
    <n v="448"/>
    <x v="206"/>
    <x v="0"/>
    <x v="178"/>
    <d v="1899-12-30T12:00:00"/>
    <d v="2013-04-04T00:00:00"/>
    <d v="1899-12-30T12:00:00"/>
    <s v="AM"/>
    <x v="3"/>
    <n v="0.5"/>
    <s v="AM"/>
    <s v="Second Class"/>
    <s v="RB-19360"/>
    <s v="Raymond Buch"/>
    <x v="0"/>
    <s v="United States"/>
    <s v="Auburn"/>
    <x v="15"/>
    <n v="13021"/>
    <x v="3"/>
    <s v="OFF-AR-10000588"/>
    <x v="1"/>
    <x v="6"/>
    <s v="Newell 345"/>
    <x v="426"/>
    <n v="3"/>
    <n v="0"/>
    <n v="15.475200000000001"/>
  </r>
  <r>
    <n v="449"/>
    <x v="206"/>
    <x v="0"/>
    <x v="178"/>
    <d v="1899-12-30T12:00:00"/>
    <d v="2013-04-04T00:00:00"/>
    <d v="1899-12-30T12:00:00"/>
    <s v="AM"/>
    <x v="3"/>
    <n v="0.5"/>
    <s v="AM"/>
    <s v="Second Class"/>
    <s v="RB-19360"/>
    <s v="Raymond Buch"/>
    <x v="0"/>
    <s v="United States"/>
    <s v="Auburn"/>
    <x v="15"/>
    <n v="13021"/>
    <x v="3"/>
    <s v="OFF-ST-10001469"/>
    <x v="1"/>
    <x v="4"/>
    <s v="Fellowes Bankers Box Recycled Super Stor/Drawer"/>
    <x v="427"/>
    <n v="3"/>
    <n v="0"/>
    <n v="9.716399999999993"/>
  </r>
  <r>
    <n v="450"/>
    <x v="206"/>
    <x v="0"/>
    <x v="178"/>
    <d v="1899-12-30T12:00:00"/>
    <d v="2013-04-04T00:00:00"/>
    <d v="1899-12-30T12:00:00"/>
    <s v="AM"/>
    <x v="3"/>
    <n v="0.5"/>
    <s v="AM"/>
    <s v="Second Class"/>
    <s v="RB-19360"/>
    <s v="Raymond Buch"/>
    <x v="0"/>
    <s v="United States"/>
    <s v="Auburn"/>
    <x v="15"/>
    <n v="13021"/>
    <x v="3"/>
    <s v="OFF-AR-10001953"/>
    <x v="1"/>
    <x v="6"/>
    <s v="Boston 1645 Deluxe Heavier-Duty Electric Pencil Sharpener"/>
    <x v="428"/>
    <n v="6"/>
    <n v="0"/>
    <n v="71.247600000000006"/>
  </r>
  <r>
    <n v="451"/>
    <x v="206"/>
    <x v="0"/>
    <x v="178"/>
    <d v="1899-12-30T12:00:00"/>
    <d v="2013-04-04T00:00:00"/>
    <d v="1899-12-30T12:00:00"/>
    <s v="AM"/>
    <x v="3"/>
    <n v="0.5"/>
    <s v="AM"/>
    <s v="Second Class"/>
    <s v="RB-19360"/>
    <s v="Raymond Buch"/>
    <x v="0"/>
    <s v="United States"/>
    <s v="Auburn"/>
    <x v="15"/>
    <n v="13021"/>
    <x v="3"/>
    <s v="OFF-AR-10003156"/>
    <x v="1"/>
    <x v="6"/>
    <s v="50 Colored Long Pencils"/>
    <x v="429"/>
    <n v="3"/>
    <n v="0"/>
    <n v="7.9248000000000012"/>
  </r>
  <r>
    <n v="452"/>
    <x v="206"/>
    <x v="0"/>
    <x v="178"/>
    <d v="1899-12-30T12:00:00"/>
    <d v="2013-04-04T00:00:00"/>
    <d v="1899-12-30T12:00:00"/>
    <s v="AM"/>
    <x v="3"/>
    <n v="0.5"/>
    <s v="AM"/>
    <s v="Second Class"/>
    <s v="RB-19360"/>
    <s v="Raymond Buch"/>
    <x v="0"/>
    <s v="United States"/>
    <s v="Auburn"/>
    <x v="15"/>
    <n v="13021"/>
    <x v="3"/>
    <s v="OFF-AR-10004974"/>
    <x v="1"/>
    <x v="6"/>
    <s v="Newell 342"/>
    <x v="296"/>
    <n v="3"/>
    <n v="0"/>
    <n v="2.8535999999999988"/>
  </r>
  <r>
    <n v="453"/>
    <x v="206"/>
    <x v="0"/>
    <x v="178"/>
    <d v="1899-12-30T12:00:00"/>
    <d v="2013-04-04T00:00:00"/>
    <d v="1899-12-30T12:00:00"/>
    <s v="AM"/>
    <x v="3"/>
    <n v="0.5"/>
    <s v="AM"/>
    <s v="Second Class"/>
    <s v="RB-19360"/>
    <s v="Raymond Buch"/>
    <x v="0"/>
    <s v="United States"/>
    <s v="Auburn"/>
    <x v="15"/>
    <n v="13021"/>
    <x v="3"/>
    <s v="TEC-PH-10002365"/>
    <x v="2"/>
    <x v="7"/>
    <s v="Belkin Grip Candy Sheer Case / Cover for iPhone 5 and 5S"/>
    <x v="430"/>
    <n v="4"/>
    <n v="0"/>
    <n v="9.1311999999999998"/>
  </r>
  <r>
    <n v="454"/>
    <x v="207"/>
    <x v="3"/>
    <x v="179"/>
    <d v="1899-12-30T12:00:00"/>
    <d v="2014-10-25T00:00:00"/>
    <d v="1899-12-30T12:00:00"/>
    <s v="AM"/>
    <x v="2"/>
    <n v="0.5"/>
    <s v="AM"/>
    <s v="Standard Class"/>
    <s v="EB-13705"/>
    <s v="Ed Braxton"/>
    <x v="1"/>
    <s v="United States"/>
    <s v="Akron"/>
    <x v="24"/>
    <n v="44312"/>
    <x v="3"/>
    <s v="FUR-TA-10001539"/>
    <x v="0"/>
    <x v="3"/>
    <s v="Chromcraft Rectangular Conference Tables"/>
    <x v="431"/>
    <n v="2"/>
    <n v="0.4"/>
    <n v="-75.830400000000054"/>
  </r>
  <r>
    <n v="455"/>
    <x v="207"/>
    <x v="3"/>
    <x v="179"/>
    <d v="1899-12-30T12:00:00"/>
    <d v="2014-10-25T00:00:00"/>
    <d v="1899-12-30T12:00:00"/>
    <s v="AM"/>
    <x v="2"/>
    <n v="0.5"/>
    <s v="AM"/>
    <s v="Standard Class"/>
    <s v="EB-13705"/>
    <s v="Ed Braxton"/>
    <x v="1"/>
    <s v="United States"/>
    <s v="Akron"/>
    <x v="24"/>
    <n v="44312"/>
    <x v="3"/>
    <s v="OFF-ST-10000142"/>
    <x v="1"/>
    <x v="4"/>
    <s v="Deluxe Rollaway Locking File with Drawer"/>
    <x v="432"/>
    <n v="2"/>
    <n v="0.2"/>
    <n v="66.540799999999962"/>
  </r>
  <r>
    <n v="456"/>
    <x v="208"/>
    <x v="0"/>
    <x v="180"/>
    <d v="1899-12-30T12:00:00"/>
    <d v="2013-12-18T00:00:00"/>
    <d v="1899-12-30T12:00:00"/>
    <s v="AM"/>
    <x v="4"/>
    <n v="0.5"/>
    <s v="AM"/>
    <s v="Standard Class"/>
    <s v="KH-16630"/>
    <s v="Ken Heidel"/>
    <x v="1"/>
    <s v="United States"/>
    <s v="Norman"/>
    <x v="26"/>
    <n v="73071"/>
    <x v="2"/>
    <s v="TEC-AC-10001772"/>
    <x v="2"/>
    <x v="11"/>
    <s v="Memorex Mini Travel Drive 16 GB USB 2.0 Flash Drive"/>
    <x v="433"/>
    <n v="4"/>
    <n v="0"/>
    <n v="24.913200000000003"/>
  </r>
  <r>
    <n v="457"/>
    <x v="209"/>
    <x v="2"/>
    <x v="181"/>
    <d v="1899-12-30T12:00:00"/>
    <d v="2011-02-19T00:00:00"/>
    <d v="1899-12-30T12:00:00"/>
    <s v="AM"/>
    <x v="10"/>
    <n v="0.5"/>
    <s v="AM"/>
    <s v="Standard Class"/>
    <s v="SC-20095"/>
    <s v="Sanjit Chand"/>
    <x v="0"/>
    <s v="United States"/>
    <s v="Concord"/>
    <x v="1"/>
    <n v="94521"/>
    <x v="1"/>
    <s v="FUR-CH-10000225"/>
    <x v="0"/>
    <x v="1"/>
    <s v="Global Geo Office Task Chair, Gray"/>
    <x v="434"/>
    <n v="2"/>
    <n v="0.2"/>
    <n v="-24.294000000000018"/>
  </r>
  <r>
    <n v="458"/>
    <x v="210"/>
    <x v="0"/>
    <x v="182"/>
    <d v="1899-12-30T12:00:00"/>
    <d v="2013-10-02T00:00:00"/>
    <d v="1899-12-30T12:00:00"/>
    <s v="AM"/>
    <x v="2"/>
    <n v="0.5"/>
    <s v="AM"/>
    <s v="Standard Class"/>
    <s v="NF-18385"/>
    <s v="Natalie Fritzler"/>
    <x v="0"/>
    <s v="United States"/>
    <s v="Decatur"/>
    <x v="10"/>
    <n v="62521"/>
    <x v="2"/>
    <s v="FUR-CH-10002331"/>
    <x v="0"/>
    <x v="1"/>
    <s v="Hon 4700 Series Mobuis Mid-Back Task Chairs with Adjustable Arms"/>
    <x v="435"/>
    <n v="3"/>
    <n v="0.3"/>
    <n v="-96.11460000000011"/>
  </r>
  <r>
    <n v="459"/>
    <x v="210"/>
    <x v="0"/>
    <x v="182"/>
    <d v="1899-12-30T12:00:00"/>
    <d v="2013-10-02T00:00:00"/>
    <d v="1899-12-30T12:00:00"/>
    <s v="AM"/>
    <x v="2"/>
    <n v="0.5"/>
    <s v="AM"/>
    <s v="Standard Class"/>
    <s v="NF-18385"/>
    <s v="Natalie Fritzler"/>
    <x v="0"/>
    <s v="United States"/>
    <s v="Decatur"/>
    <x v="10"/>
    <n v="62521"/>
    <x v="2"/>
    <s v="OFF-EN-10001415"/>
    <x v="1"/>
    <x v="12"/>
    <s v="Staples"/>
    <x v="436"/>
    <n v="2"/>
    <n v="0.2"/>
    <n v="3.3479999999999999"/>
  </r>
  <r>
    <n v="460"/>
    <x v="211"/>
    <x v="1"/>
    <x v="83"/>
    <d v="1899-12-30T12:00:00"/>
    <d v="2012-12-22T00:00:00"/>
    <d v="1899-12-30T12:00:00"/>
    <s v="AM"/>
    <x v="4"/>
    <n v="0.5"/>
    <s v="AM"/>
    <s v="Standard Class"/>
    <s v="JH-15985"/>
    <s v="Joseph Holt"/>
    <x v="0"/>
    <s v="United States"/>
    <s v="Seattle"/>
    <x v="4"/>
    <n v="98115"/>
    <x v="1"/>
    <s v="OFF-AP-10002472"/>
    <x v="1"/>
    <x v="9"/>
    <s v="3M Office Air Cleaner"/>
    <x v="437"/>
    <n v="4"/>
    <n v="0"/>
    <n v="36.372"/>
  </r>
  <r>
    <n v="461"/>
    <x v="211"/>
    <x v="1"/>
    <x v="83"/>
    <d v="1899-12-30T12:00:00"/>
    <d v="2012-12-22T00:00:00"/>
    <d v="1899-12-30T12:00:00"/>
    <s v="AM"/>
    <x v="4"/>
    <n v="0.5"/>
    <s v="AM"/>
    <s v="Standard Class"/>
    <s v="JH-15985"/>
    <s v="Joseph Holt"/>
    <x v="0"/>
    <s v="United States"/>
    <s v="Seattle"/>
    <x v="4"/>
    <n v="98115"/>
    <x v="1"/>
    <s v="TEC-AC-10004571"/>
    <x v="2"/>
    <x v="11"/>
    <s v="Logitech G700s Rechargeable Gaming Mouse"/>
    <x v="438"/>
    <n v="9"/>
    <n v="0"/>
    <n v="377.96220000000005"/>
  </r>
  <r>
    <n v="462"/>
    <x v="211"/>
    <x v="1"/>
    <x v="83"/>
    <d v="1899-12-30T12:00:00"/>
    <d v="2012-12-22T00:00:00"/>
    <d v="1899-12-30T12:00:00"/>
    <s v="AM"/>
    <x v="4"/>
    <n v="0.5"/>
    <s v="AM"/>
    <s v="Standard Class"/>
    <s v="JH-15985"/>
    <s v="Joseph Holt"/>
    <x v="0"/>
    <s v="United States"/>
    <s v="Seattle"/>
    <x v="4"/>
    <n v="98115"/>
    <x v="1"/>
    <s v="OFF-BI-10001098"/>
    <x v="1"/>
    <x v="8"/>
    <s v="Acco D-Ring Binder w/DublLock"/>
    <x v="96"/>
    <n v="3"/>
    <n v="0.2"/>
    <n v="18.600599999999996"/>
  </r>
  <r>
    <n v="463"/>
    <x v="212"/>
    <x v="0"/>
    <x v="183"/>
    <d v="1899-12-30T12:00:00"/>
    <d v="2013-04-30T00:00:00"/>
    <d v="1899-12-30T12:00:00"/>
    <s v="AM"/>
    <x v="3"/>
    <n v="0.5"/>
    <s v="AM"/>
    <s v="Standard Class"/>
    <s v="TN-21040"/>
    <s v="Tanja Norvell"/>
    <x v="2"/>
    <s v="United States"/>
    <s v="Phoenix"/>
    <x v="16"/>
    <n v="85023"/>
    <x v="1"/>
    <s v="FUR-FU-10000023"/>
    <x v="0"/>
    <x v="5"/>
    <s v="Eldon Wave Desk Accessories"/>
    <x v="439"/>
    <n v="5"/>
    <n v="0.2"/>
    <n v="7.0680000000000005"/>
  </r>
  <r>
    <n v="464"/>
    <x v="212"/>
    <x v="0"/>
    <x v="183"/>
    <d v="1899-12-30T12:00:00"/>
    <d v="2013-04-30T00:00:00"/>
    <d v="1899-12-30T12:00:00"/>
    <s v="AM"/>
    <x v="3"/>
    <n v="0.5"/>
    <s v="AM"/>
    <s v="Standard Class"/>
    <s v="TN-21040"/>
    <s v="Tanja Norvell"/>
    <x v="2"/>
    <s v="United States"/>
    <s v="Phoenix"/>
    <x v="16"/>
    <n v="85023"/>
    <x v="1"/>
    <s v="FUR-TA-10001889"/>
    <x v="0"/>
    <x v="3"/>
    <s v="Bush Advantage Collection Racetrack Conference Table"/>
    <x v="440"/>
    <n v="6"/>
    <n v="0.5"/>
    <n v="-814.4831999999999"/>
  </r>
  <r>
    <n v="465"/>
    <x v="212"/>
    <x v="0"/>
    <x v="183"/>
    <d v="1899-12-30T12:00:00"/>
    <d v="2013-04-30T00:00:00"/>
    <d v="1899-12-30T12:00:00"/>
    <s v="AM"/>
    <x v="3"/>
    <n v="0.5"/>
    <s v="AM"/>
    <s v="Standard Class"/>
    <s v="TN-21040"/>
    <s v="Tanja Norvell"/>
    <x v="2"/>
    <s v="United States"/>
    <s v="Phoenix"/>
    <x v="16"/>
    <n v="85023"/>
    <x v="1"/>
    <s v="OFF-BI-10000315"/>
    <x v="1"/>
    <x v="8"/>
    <s v="Poly Designer Cover &amp; Back"/>
    <x v="441"/>
    <n v="5"/>
    <n v="0.7"/>
    <n v="-20.888999999999989"/>
  </r>
  <r>
    <n v="466"/>
    <x v="212"/>
    <x v="0"/>
    <x v="183"/>
    <d v="1899-12-30T12:00:00"/>
    <d v="2013-04-30T00:00:00"/>
    <d v="1899-12-30T12:00:00"/>
    <s v="AM"/>
    <x v="3"/>
    <n v="0.5"/>
    <s v="AM"/>
    <s v="Standard Class"/>
    <s v="TN-21040"/>
    <s v="Tanja Norvell"/>
    <x v="2"/>
    <s v="United States"/>
    <s v="Phoenix"/>
    <x v="16"/>
    <n v="85023"/>
    <x v="1"/>
    <s v="OFF-SU-10003505"/>
    <x v="1"/>
    <x v="14"/>
    <s v="Premier Electric Letter Opener"/>
    <x v="442"/>
    <n v="2"/>
    <n v="0.2"/>
    <n v="-34.758000000000017"/>
  </r>
  <r>
    <n v="467"/>
    <x v="212"/>
    <x v="0"/>
    <x v="183"/>
    <d v="1899-12-30T12:00:00"/>
    <d v="2013-04-30T00:00:00"/>
    <d v="1899-12-30T12:00:00"/>
    <s v="AM"/>
    <x v="3"/>
    <n v="0.5"/>
    <s v="AM"/>
    <s v="Standard Class"/>
    <s v="TN-21040"/>
    <s v="Tanja Norvell"/>
    <x v="2"/>
    <s v="United States"/>
    <s v="Phoenix"/>
    <x v="16"/>
    <n v="85023"/>
    <x v="1"/>
    <s v="OFF-AP-10002578"/>
    <x v="1"/>
    <x v="9"/>
    <s v="Fellowes Premier Superior Surge Suppressor, 10-Outlet, With Phone and Remote"/>
    <x v="443"/>
    <n v="2"/>
    <n v="0.2"/>
    <n v="5.8704000000000001"/>
  </r>
  <r>
    <n v="468"/>
    <x v="213"/>
    <x v="1"/>
    <x v="184"/>
    <d v="1899-12-30T12:00:00"/>
    <d v="2012-01-24T00:00:00"/>
    <d v="1899-12-30T12:00:00"/>
    <s v="AM"/>
    <x v="8"/>
    <n v="0.5"/>
    <s v="AM"/>
    <s v="Standard Class"/>
    <s v="JS-15940"/>
    <s v="Joni Sundaresam"/>
    <x v="2"/>
    <s v="United States"/>
    <s v="Park Ridge"/>
    <x v="10"/>
    <n v="60068"/>
    <x v="2"/>
    <s v="FUR-FU-10002918"/>
    <x v="0"/>
    <x v="5"/>
    <s v="Eldon ClusterMat Chair Mat with Cordless Antistatic Protection"/>
    <x v="444"/>
    <n v="7"/>
    <n v="0.6"/>
    <n v="-312.06139999999994"/>
  </r>
  <r>
    <n v="469"/>
    <x v="214"/>
    <x v="3"/>
    <x v="185"/>
    <d v="1899-12-30T12:00:00"/>
    <d v="2014-04-05T00:00:00"/>
    <d v="1899-12-30T12:00:00"/>
    <s v="AM"/>
    <x v="3"/>
    <n v="0.5"/>
    <s v="AM"/>
    <s v="Standard Class"/>
    <s v="DS-13180"/>
    <s v="David Smith"/>
    <x v="1"/>
    <s v="United States"/>
    <s v="Amarillo"/>
    <x v="5"/>
    <n v="79109"/>
    <x v="2"/>
    <s v="FUR-BO-10002824"/>
    <x v="0"/>
    <x v="0"/>
    <s v="Bush Mission Pointe Library"/>
    <x v="445"/>
    <n v="2"/>
    <n v="0.32"/>
    <n v="-36.235200000000006"/>
  </r>
  <r>
    <n v="470"/>
    <x v="215"/>
    <x v="0"/>
    <x v="186"/>
    <d v="1899-12-30T12:00:00"/>
    <d v="2013-12-21T00:00:00"/>
    <d v="1899-12-30T12:00:00"/>
    <s v="AM"/>
    <x v="4"/>
    <n v="0.5"/>
    <s v="AM"/>
    <s v="Second Class"/>
    <s v="CC-12670"/>
    <s v="Craig Carreira"/>
    <x v="0"/>
    <s v="United States"/>
    <s v="Chicago"/>
    <x v="10"/>
    <n v="60610"/>
    <x v="2"/>
    <s v="OFF-BI-10002194"/>
    <x v="1"/>
    <x v="8"/>
    <s v="Cardinal Hold-It CD Pocket"/>
    <x v="446"/>
    <n v="3"/>
    <n v="0.8"/>
    <n v="-7.9001999999999999"/>
  </r>
  <r>
    <n v="471"/>
    <x v="216"/>
    <x v="1"/>
    <x v="139"/>
    <d v="1899-12-30T12:00:00"/>
    <d v="2012-12-24T00:00:00"/>
    <d v="1899-12-30T12:00:00"/>
    <s v="AM"/>
    <x v="4"/>
    <n v="0.5"/>
    <s v="AM"/>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1899-12-30T12:00:00"/>
    <d v="2011-11-11T00:00:00"/>
    <d v="1899-12-30T12:00:00"/>
    <s v="AM"/>
    <x v="0"/>
    <n v="0.5"/>
    <s v="AM"/>
    <s v="Second Class"/>
    <s v="JP-15520"/>
    <s v="Jeremy Pistek"/>
    <x v="0"/>
    <s v="United States"/>
    <s v="San Francisco"/>
    <x v="1"/>
    <n v="94110"/>
    <x v="1"/>
    <s v="OFF-ST-10002743"/>
    <x v="1"/>
    <x v="4"/>
    <s v="SAFCO Boltless Steel Shelving"/>
    <x v="448"/>
    <n v="3"/>
    <n v="0"/>
    <n v="3.4091999999999842"/>
  </r>
  <r>
    <n v="473"/>
    <x v="217"/>
    <x v="2"/>
    <x v="187"/>
    <d v="1899-12-30T12:00:00"/>
    <d v="2011-11-11T00:00:00"/>
    <d v="1899-12-30T12:00:00"/>
    <s v="AM"/>
    <x v="0"/>
    <n v="0.5"/>
    <s v="AM"/>
    <s v="Second Class"/>
    <s v="JP-15520"/>
    <s v="Jeremy Pistek"/>
    <x v="0"/>
    <s v="United States"/>
    <s v="San Francisco"/>
    <x v="1"/>
    <n v="94110"/>
    <x v="1"/>
    <s v="FUR-BO-10001601"/>
    <x v="0"/>
    <x v="0"/>
    <s v="Sauder Mission Library with Doors, Fruitwood Finish"/>
    <x v="449"/>
    <n v="2"/>
    <n v="0.15"/>
    <n v="10.478399999999979"/>
  </r>
  <r>
    <n v="474"/>
    <x v="217"/>
    <x v="2"/>
    <x v="187"/>
    <d v="1899-12-30T12:00:00"/>
    <d v="2011-11-11T00:00:00"/>
    <d v="1899-12-30T12:00:00"/>
    <s v="AM"/>
    <x v="0"/>
    <n v="0.5"/>
    <s v="AM"/>
    <s v="Second Class"/>
    <s v="JP-15520"/>
    <s v="Jeremy Pistek"/>
    <x v="0"/>
    <s v="United States"/>
    <s v="San Francisco"/>
    <x v="1"/>
    <n v="94110"/>
    <x v="1"/>
    <s v="TEC-PH-10002680"/>
    <x v="2"/>
    <x v="7"/>
    <s v="Samsung Galaxy Note 3"/>
    <x v="450"/>
    <n v="4"/>
    <n v="0.2"/>
    <n v="87.995999999999924"/>
  </r>
  <r>
    <n v="475"/>
    <x v="217"/>
    <x v="2"/>
    <x v="187"/>
    <d v="1899-12-30T12:00:00"/>
    <d v="2011-11-11T00:00:00"/>
    <d v="1899-12-30T12:00:00"/>
    <s v="AM"/>
    <x v="0"/>
    <n v="0.5"/>
    <s v="AM"/>
    <s v="Second Class"/>
    <s v="JP-15520"/>
    <s v="Jeremy Pistek"/>
    <x v="0"/>
    <s v="United States"/>
    <s v="San Francisco"/>
    <x v="1"/>
    <n v="94110"/>
    <x v="1"/>
    <s v="OFF-ST-10001321"/>
    <x v="1"/>
    <x v="4"/>
    <s v="Decoflex Hanging Personal Folder File, Blue"/>
    <x v="451"/>
    <n v="6"/>
    <n v="0"/>
    <n v="24.980400000000007"/>
  </r>
  <r>
    <n v="476"/>
    <x v="217"/>
    <x v="2"/>
    <x v="187"/>
    <d v="1899-12-30T12:00:00"/>
    <d v="2011-11-11T00:00:00"/>
    <d v="1899-12-30T12:00:00"/>
    <s v="AM"/>
    <x v="0"/>
    <n v="0.5"/>
    <s v="AM"/>
    <s v="Second Class"/>
    <s v="JP-15520"/>
    <s v="Jeremy Pistek"/>
    <x v="0"/>
    <s v="United States"/>
    <s v="San Francisco"/>
    <x v="1"/>
    <n v="94110"/>
    <x v="1"/>
    <s v="OFF-PA-10001509"/>
    <x v="1"/>
    <x v="10"/>
    <s v="Recycled Desk Saver Line &quot;While You Were Out&quot; Book, 5 1/2&quot; X 4&quot;"/>
    <x v="452"/>
    <n v="7"/>
    <n v="0"/>
    <n v="28.818999999999996"/>
  </r>
  <r>
    <n v="477"/>
    <x v="217"/>
    <x v="2"/>
    <x v="187"/>
    <d v="1899-12-30T12:00:00"/>
    <d v="2011-11-11T00:00:00"/>
    <d v="1899-12-30T12:00:00"/>
    <s v="AM"/>
    <x v="0"/>
    <n v="0.5"/>
    <s v="AM"/>
    <s v="Second Class"/>
    <s v="JP-15520"/>
    <s v="Jeremy Pistek"/>
    <x v="0"/>
    <s v="United States"/>
    <s v="San Francisco"/>
    <x v="1"/>
    <n v="94110"/>
    <x v="1"/>
    <s v="OFF-PA-10003465"/>
    <x v="1"/>
    <x v="10"/>
    <s v="Xerox 1912"/>
    <x v="453"/>
    <n v="5"/>
    <n v="0"/>
    <n v="45.527999999999992"/>
  </r>
  <r>
    <n v="478"/>
    <x v="218"/>
    <x v="0"/>
    <x v="188"/>
    <d v="1899-12-30T12:00:00"/>
    <d v="2013-07-20T00:00:00"/>
    <d v="1899-12-30T12:00:00"/>
    <s v="AM"/>
    <x v="7"/>
    <n v="0.5"/>
    <s v="AM"/>
    <s v="Standard Class"/>
    <s v="KH-16690"/>
    <s v="Kristen Hastings"/>
    <x v="1"/>
    <s v="United States"/>
    <s v="Los Angeles"/>
    <x v="1"/>
    <n v="90008"/>
    <x v="1"/>
    <s v="TEC-PH-10000149"/>
    <x v="2"/>
    <x v="7"/>
    <s v="Cisco SPA525G2 IP Phone - Wireless"/>
    <x v="454"/>
    <n v="6"/>
    <n v="0.2"/>
    <n v="7.1819999999999951"/>
  </r>
  <r>
    <n v="479"/>
    <x v="219"/>
    <x v="0"/>
    <x v="189"/>
    <d v="1899-12-30T12:00:00"/>
    <d v="2013-11-03T00:00:00"/>
    <d v="1899-12-30T12:00:00"/>
    <s v="AM"/>
    <x v="0"/>
    <n v="0.5"/>
    <s v="AM"/>
    <s v="Standard Class"/>
    <s v="JE-15475"/>
    <s v="Jeremy Ellison"/>
    <x v="0"/>
    <s v="United States"/>
    <s v="Troy"/>
    <x v="15"/>
    <n v="12180"/>
    <x v="3"/>
    <s v="FUR-FU-10002671"/>
    <x v="0"/>
    <x v="5"/>
    <s v="Electrix 20W Halogen Replacement Bulb for Zoom-In Desk Lamp"/>
    <x v="455"/>
    <n v="3"/>
    <n v="0"/>
    <n v="19.295999999999999"/>
  </r>
  <r>
    <n v="480"/>
    <x v="220"/>
    <x v="0"/>
    <x v="190"/>
    <d v="1899-12-30T12:00:00"/>
    <d v="2013-07-03T00:00:00"/>
    <d v="1899-12-30T12:00:00"/>
    <s v="AM"/>
    <x v="7"/>
    <n v="0.5"/>
    <s v="AM"/>
    <s v="Standard Class"/>
    <s v="JG-15805"/>
    <s v="John Grady"/>
    <x v="1"/>
    <s v="United States"/>
    <s v="New York City"/>
    <x v="15"/>
    <n v="10024"/>
    <x v="3"/>
    <s v="OFF-AR-10003045"/>
    <x v="1"/>
    <x v="6"/>
    <s v="Prang Colored Pencils"/>
    <x v="456"/>
    <n v="5"/>
    <n v="0"/>
    <n v="6.6150000000000002"/>
  </r>
  <r>
    <n v="481"/>
    <x v="220"/>
    <x v="0"/>
    <x v="190"/>
    <d v="1899-12-30T12:00:00"/>
    <d v="2013-07-03T00:00:00"/>
    <d v="1899-12-30T12:00:00"/>
    <s v="AM"/>
    <x v="7"/>
    <n v="0.5"/>
    <s v="AM"/>
    <s v="Standard Class"/>
    <s v="JG-15805"/>
    <s v="John Grady"/>
    <x v="1"/>
    <s v="United States"/>
    <s v="New York City"/>
    <x v="15"/>
    <n v="10024"/>
    <x v="3"/>
    <s v="OFF-ST-10000689"/>
    <x v="1"/>
    <x v="4"/>
    <s v="Fellowes Strictly Business Drawer File, Letter/Legal Size"/>
    <x v="457"/>
    <n v="5"/>
    <n v="0"/>
    <n v="84.51"/>
  </r>
  <r>
    <n v="482"/>
    <x v="221"/>
    <x v="2"/>
    <x v="191"/>
    <d v="1899-12-30T12:00:00"/>
    <d v="2011-10-10T00:00:00"/>
    <d v="1899-12-30T12:00:00"/>
    <s v="AM"/>
    <x v="2"/>
    <n v="0.5"/>
    <s v="AM"/>
    <s v="Standard Class"/>
    <s v="XP-21865"/>
    <s v="Xylona Preis"/>
    <x v="0"/>
    <s v="United States"/>
    <s v="San Diego"/>
    <x v="1"/>
    <n v="92024"/>
    <x v="1"/>
    <s v="TEC-AC-10001445"/>
    <x v="2"/>
    <x v="11"/>
    <s v="Imation USB 2.0 Swivel Flash Drive USB flash drive - 4 GB - Pink"/>
    <x v="458"/>
    <n v="3"/>
    <n v="0"/>
    <n v="1.9088999999999996"/>
  </r>
  <r>
    <n v="483"/>
    <x v="222"/>
    <x v="2"/>
    <x v="192"/>
    <d v="1899-12-30T12:00:00"/>
    <d v="2011-07-27T00:00:00"/>
    <d v="1899-12-30T12:00:00"/>
    <s v="AM"/>
    <x v="7"/>
    <n v="0.5"/>
    <s v="AM"/>
    <s v="Standard Class"/>
    <s v="EM-14065"/>
    <s v="Erin Mull"/>
    <x v="0"/>
    <s v="United States"/>
    <s v="New York City"/>
    <x v="15"/>
    <n v="10024"/>
    <x v="3"/>
    <s v="OFF-AR-10002053"/>
    <x v="1"/>
    <x v="6"/>
    <s v="Premium Writing Pencils, Soft, #2 by Central Association for the Blind"/>
    <x v="459"/>
    <n v="2"/>
    <n v="0"/>
    <n v="1.6688000000000001"/>
  </r>
  <r>
    <n v="484"/>
    <x v="222"/>
    <x v="2"/>
    <x v="192"/>
    <d v="1899-12-30T12:00:00"/>
    <d v="2011-07-27T00:00:00"/>
    <d v="1899-12-30T12:00:00"/>
    <s v="AM"/>
    <x v="7"/>
    <n v="0.5"/>
    <s v="AM"/>
    <s v="Standard Class"/>
    <s v="EM-14065"/>
    <s v="Erin Mull"/>
    <x v="0"/>
    <s v="United States"/>
    <s v="New York City"/>
    <x v="15"/>
    <n v="10024"/>
    <x v="3"/>
    <s v="TEC-AC-10002567"/>
    <x v="2"/>
    <x v="11"/>
    <s v="Logitech G602 Wireless Gaming Mouse"/>
    <x v="460"/>
    <n v="2"/>
    <n v="0"/>
    <n v="57.592799999999997"/>
  </r>
  <r>
    <n v="485"/>
    <x v="223"/>
    <x v="3"/>
    <x v="193"/>
    <d v="1899-12-30T12:00:00"/>
    <d v="2014-06-14T00:00:00"/>
    <d v="1899-12-30T12:00:00"/>
    <s v="AM"/>
    <x v="1"/>
    <n v="0.5"/>
    <s v="AM"/>
    <s v="First Class"/>
    <s v="MT-18070"/>
    <s v="Michelle Tran"/>
    <x v="2"/>
    <s v="United States"/>
    <s v="Los Angeles"/>
    <x v="1"/>
    <n v="90045"/>
    <x v="1"/>
    <s v="OFF-LA-10003923"/>
    <x v="1"/>
    <x v="2"/>
    <s v="Alphabetical Labels for Top Tab Filing"/>
    <x v="461"/>
    <n v="2"/>
    <n v="0"/>
    <n v="14.8"/>
  </r>
  <r>
    <n v="486"/>
    <x v="223"/>
    <x v="3"/>
    <x v="193"/>
    <d v="1899-12-30T12:00:00"/>
    <d v="2014-06-14T00:00:00"/>
    <d v="1899-12-30T12:00:00"/>
    <s v="AM"/>
    <x v="1"/>
    <n v="0.5"/>
    <s v="AM"/>
    <s v="First Class"/>
    <s v="MT-18070"/>
    <s v="Michelle Tran"/>
    <x v="2"/>
    <s v="United States"/>
    <s v="Los Angeles"/>
    <x v="1"/>
    <n v="90045"/>
    <x v="1"/>
    <s v="FUR-BO-10001337"/>
    <x v="0"/>
    <x v="0"/>
    <s v="O'Sullivan Living Dimensions 2-Shelf Bookcases"/>
    <x v="462"/>
    <n v="5"/>
    <n v="0.15"/>
    <n v="-30.24499999999999"/>
  </r>
  <r>
    <n v="487"/>
    <x v="223"/>
    <x v="3"/>
    <x v="193"/>
    <d v="1899-12-30T12:00:00"/>
    <d v="2014-06-14T00:00:00"/>
    <d v="1899-12-30T12:00:00"/>
    <s v="AM"/>
    <x v="1"/>
    <n v="0.5"/>
    <s v="AM"/>
    <s v="First Class"/>
    <s v="MT-18070"/>
    <s v="Michelle Tran"/>
    <x v="2"/>
    <s v="United States"/>
    <s v="Los Angeles"/>
    <x v="1"/>
    <n v="90045"/>
    <x v="1"/>
    <s v="TEC-PH-10001924"/>
    <x v="2"/>
    <x v="7"/>
    <s v="iHome FM Clock Radio with Lightning Dock"/>
    <x v="463"/>
    <n v="5"/>
    <n v="0.2"/>
    <n v="17.497500000000016"/>
  </r>
  <r>
    <n v="488"/>
    <x v="224"/>
    <x v="2"/>
    <x v="194"/>
    <d v="1899-12-30T12:00:00"/>
    <d v="2011-10-31T00:00:00"/>
    <d v="1899-12-30T12:00:00"/>
    <s v="AM"/>
    <x v="2"/>
    <n v="0.5"/>
    <s v="AM"/>
    <s v="First Class"/>
    <s v="SA-20830"/>
    <s v="Sue Ann Reed"/>
    <x v="0"/>
    <s v="United States"/>
    <s v="Chicago"/>
    <x v="10"/>
    <n v="60610"/>
    <x v="2"/>
    <s v="TEC-PH-10001363"/>
    <x v="2"/>
    <x v="7"/>
    <s v="Apple iPhone 5S"/>
    <x v="464"/>
    <n v="6"/>
    <n v="0.2"/>
    <n v="341.99399999999969"/>
  </r>
  <r>
    <n v="489"/>
    <x v="225"/>
    <x v="2"/>
    <x v="3"/>
    <d v="1899-12-30T12:00:00"/>
    <d v="2011-06-13T00:00:00"/>
    <d v="1899-12-30T12:00:00"/>
    <s v="AM"/>
    <x v="1"/>
    <n v="0.5"/>
    <s v="AM"/>
    <s v="Second Class"/>
    <s v="CW-11905"/>
    <s v="Carl Weiss"/>
    <x v="2"/>
    <s v="United States"/>
    <s v="Huntsville"/>
    <x v="5"/>
    <n v="77340"/>
    <x v="2"/>
    <s v="TEC-PH-10000376"/>
    <x v="2"/>
    <x v="7"/>
    <s v="Square Credit Card Reader"/>
    <x v="465"/>
    <n v="1"/>
    <n v="0.2"/>
    <n v="0.59940000000000015"/>
  </r>
  <r>
    <n v="490"/>
    <x v="225"/>
    <x v="2"/>
    <x v="3"/>
    <d v="1899-12-30T12:00:00"/>
    <d v="2011-06-13T00:00:00"/>
    <d v="1899-12-30T12:00:00"/>
    <s v="AM"/>
    <x v="1"/>
    <n v="0.5"/>
    <s v="AM"/>
    <s v="Second Class"/>
    <s v="CW-11905"/>
    <s v="Carl Weiss"/>
    <x v="2"/>
    <s v="United States"/>
    <s v="Huntsville"/>
    <x v="5"/>
    <n v="77340"/>
    <x v="2"/>
    <s v="TEC-AC-10000303"/>
    <x v="2"/>
    <x v="11"/>
    <s v="Logitech M510 Wireless Mouse"/>
    <x v="466"/>
    <n v="2"/>
    <n v="0.2"/>
    <n v="10.397399999999998"/>
  </r>
  <r>
    <n v="491"/>
    <x v="225"/>
    <x v="2"/>
    <x v="3"/>
    <d v="1899-12-30T12:00:00"/>
    <d v="2011-06-13T00:00:00"/>
    <d v="1899-12-30T12:00:00"/>
    <s v="AM"/>
    <x v="1"/>
    <n v="0.5"/>
    <s v="AM"/>
    <s v="Second Class"/>
    <s v="CW-11905"/>
    <s v="Carl Weiss"/>
    <x v="2"/>
    <s v="United States"/>
    <s v="Huntsville"/>
    <x v="5"/>
    <n v="77340"/>
    <x v="2"/>
    <s v="OFF-AR-10001953"/>
    <x v="1"/>
    <x v="6"/>
    <s v="Boston 1645 Deluxe Heavier-Duty Electric Pencil Sharpener"/>
    <x v="467"/>
    <n v="2"/>
    <n v="0.2"/>
    <n v="6.1572000000000031"/>
  </r>
  <r>
    <n v="492"/>
    <x v="226"/>
    <x v="2"/>
    <x v="80"/>
    <d v="1899-12-30T12:00:00"/>
    <d v="2011-09-19T00:00:00"/>
    <d v="1899-12-30T12:00:00"/>
    <s v="AM"/>
    <x v="6"/>
    <n v="0.5"/>
    <s v="AM"/>
    <s v="Standard Class"/>
    <s v="AJ-10960"/>
    <s v="Astrea Jones"/>
    <x v="0"/>
    <s v="United States"/>
    <s v="Rochester"/>
    <x v="15"/>
    <n v="14609"/>
    <x v="3"/>
    <s v="OFF-ST-10001809"/>
    <x v="1"/>
    <x v="4"/>
    <s v="Fellowes Officeware Wire Shelving"/>
    <x v="468"/>
    <n v="5"/>
    <n v="0"/>
    <n v="8.9829999999999899"/>
  </r>
  <r>
    <n v="493"/>
    <x v="226"/>
    <x v="2"/>
    <x v="80"/>
    <d v="1899-12-30T12:00:00"/>
    <d v="2011-09-19T00:00:00"/>
    <d v="1899-12-30T12:00:00"/>
    <s v="AM"/>
    <x v="6"/>
    <n v="0.5"/>
    <s v="AM"/>
    <s v="Standard Class"/>
    <s v="AJ-10960"/>
    <s v="Astrea Jones"/>
    <x v="0"/>
    <s v="United States"/>
    <s v="Rochester"/>
    <x v="15"/>
    <n v="14609"/>
    <x v="3"/>
    <s v="OFF-EN-10003845"/>
    <x v="1"/>
    <x v="12"/>
    <s v="Colored Envelopes"/>
    <x v="469"/>
    <n v="3"/>
    <n v="0"/>
    <n v="5.0921999999999992"/>
  </r>
  <r>
    <n v="494"/>
    <x v="227"/>
    <x v="0"/>
    <x v="195"/>
    <d v="1899-12-30T12:00:00"/>
    <d v="2013-05-15T00:00:00"/>
    <d v="1899-12-30T12:00:00"/>
    <s v="AM"/>
    <x v="5"/>
    <n v="0.5"/>
    <s v="AM"/>
    <s v="Standard Class"/>
    <s v="SS-20590"/>
    <s v="Sonia Sunley"/>
    <x v="0"/>
    <s v="United States"/>
    <s v="Seattle"/>
    <x v="4"/>
    <n v="98115"/>
    <x v="1"/>
    <s v="TEC-AC-10000991"/>
    <x v="2"/>
    <x v="11"/>
    <s v="Sony Micro Vault Click 8 GB USB 2.0 Flash Drive"/>
    <x v="470"/>
    <n v="2"/>
    <n v="0"/>
    <n v="13.157200000000003"/>
  </r>
  <r>
    <n v="495"/>
    <x v="228"/>
    <x v="0"/>
    <x v="196"/>
    <d v="1899-12-30T12:00:00"/>
    <d v="2013-03-22T00:00:00"/>
    <d v="1899-12-30T12:00:00"/>
    <s v="AM"/>
    <x v="9"/>
    <n v="0.5"/>
    <s v="AM"/>
    <s v="Second Class"/>
    <s v="RO-19780"/>
    <s v="Rose O'Brian"/>
    <x v="0"/>
    <s v="United States"/>
    <s v="Memphis"/>
    <x v="18"/>
    <n v="38109"/>
    <x v="0"/>
    <s v="FUR-TA-10001857"/>
    <x v="0"/>
    <x v="3"/>
    <s v="Balt Solid Wood Rectangular Table"/>
    <x v="471"/>
    <n v="3"/>
    <n v="0.4"/>
    <n v="-94.941000000000017"/>
  </r>
  <r>
    <n v="496"/>
    <x v="229"/>
    <x v="1"/>
    <x v="17"/>
    <d v="1899-12-30T12:00:00"/>
    <d v="2012-12-31T00:00:00"/>
    <d v="1899-12-30T12:00:00"/>
    <s v="AM"/>
    <x v="4"/>
    <n v="0.5"/>
    <s v="AM"/>
    <s v="Standard Class"/>
    <s v="MD-17350"/>
    <s v="Maribeth Dona"/>
    <x v="0"/>
    <s v="United States"/>
    <s v="Fayetteville"/>
    <x v="36"/>
    <n v="72701"/>
    <x v="0"/>
    <s v="OFF-EN-10001434"/>
    <x v="1"/>
    <x v="12"/>
    <s v="Strathmore #10 Envelopes, Ultimate White"/>
    <x v="472"/>
    <n v="2"/>
    <n v="0"/>
    <n v="51.655799999999999"/>
  </r>
  <r>
    <n v="497"/>
    <x v="230"/>
    <x v="0"/>
    <x v="197"/>
    <d v="1899-12-30T12:00:00"/>
    <d v="2013-08-01T00:00:00"/>
    <d v="1899-12-30T12:00:00"/>
    <s v="AM"/>
    <x v="11"/>
    <n v="0.5"/>
    <s v="AM"/>
    <s v="Standard Class"/>
    <s v="SC-20095"/>
    <s v="Sanjit Chand"/>
    <x v="0"/>
    <s v="United States"/>
    <s v="Costa Mesa"/>
    <x v="1"/>
    <n v="92627"/>
    <x v="1"/>
    <s v="OFF-BI-10002498"/>
    <x v="1"/>
    <x v="8"/>
    <s v="Clear Mylar Reinforcing Strips"/>
    <x v="473"/>
    <n v="8"/>
    <n v="0.2"/>
    <n v="40.370399999999997"/>
  </r>
  <r>
    <n v="498"/>
    <x v="230"/>
    <x v="0"/>
    <x v="197"/>
    <d v="1899-12-30T12:00:00"/>
    <d v="2013-08-01T00:00:00"/>
    <d v="1899-12-30T12:00:00"/>
    <s v="AM"/>
    <x v="11"/>
    <n v="0.5"/>
    <s v="AM"/>
    <s v="Standard Class"/>
    <s v="SC-20095"/>
    <s v="Sanjit Chand"/>
    <x v="0"/>
    <s v="United States"/>
    <s v="Costa Mesa"/>
    <x v="1"/>
    <n v="92627"/>
    <x v="1"/>
    <s v="FUR-FU-10004864"/>
    <x v="0"/>
    <x v="5"/>
    <s v="Howard Miller 14-1/2&quot; Diameter Chrome Round Wall Clock"/>
    <x v="474"/>
    <n v="4"/>
    <n v="0"/>
    <n v="81.843199999999996"/>
  </r>
  <r>
    <n v="499"/>
    <x v="230"/>
    <x v="0"/>
    <x v="197"/>
    <d v="1899-12-30T12:00:00"/>
    <d v="2013-08-01T00:00:00"/>
    <d v="1899-12-30T12:00:00"/>
    <s v="AM"/>
    <x v="11"/>
    <n v="0.5"/>
    <s v="AM"/>
    <s v="Standard Class"/>
    <s v="SC-20095"/>
    <s v="Sanjit Chand"/>
    <x v="0"/>
    <s v="United States"/>
    <s v="Costa Mesa"/>
    <x v="1"/>
    <n v="92627"/>
    <x v="1"/>
    <s v="FUR-CH-10002602"/>
    <x v="0"/>
    <x v="1"/>
    <s v="DMI Arturo Collection Mission-style Design Wood Chair"/>
    <x v="475"/>
    <n v="2"/>
    <n v="0.2"/>
    <n v="18.11760000000001"/>
  </r>
  <r>
    <n v="500"/>
    <x v="230"/>
    <x v="0"/>
    <x v="197"/>
    <d v="1899-12-30T12:00:00"/>
    <d v="2013-08-01T00:00:00"/>
    <d v="1899-12-30T12:00:00"/>
    <s v="AM"/>
    <x v="11"/>
    <n v="0.5"/>
    <s v="AM"/>
    <s v="Standard Class"/>
    <s v="SC-20095"/>
    <s v="Sanjit Chand"/>
    <x v="0"/>
    <s v="United States"/>
    <s v="Costa Mesa"/>
    <x v="1"/>
    <n v="92627"/>
    <x v="1"/>
    <s v="FUR-FU-10000073"/>
    <x v="0"/>
    <x v="5"/>
    <s v="Deflect-O Glasstique Clear Desk Accessories"/>
    <x v="476"/>
    <n v="9"/>
    <n v="0"/>
    <n v="22.868999999999996"/>
  </r>
  <r>
    <n v="501"/>
    <x v="231"/>
    <x v="0"/>
    <x v="198"/>
    <d v="1899-12-30T12:00:00"/>
    <d v="2013-06-05T00:00:00"/>
    <d v="1899-12-30T12:00:00"/>
    <s v="AM"/>
    <x v="1"/>
    <n v="0.5"/>
    <s v="AM"/>
    <s v="Standard Class"/>
    <s v="MY-17380"/>
    <s v="Maribeth Yedwab"/>
    <x v="1"/>
    <s v="United States"/>
    <s v="Parker"/>
    <x v="22"/>
    <n v="80134"/>
    <x v="1"/>
    <s v="OFF-BI-10001670"/>
    <x v="1"/>
    <x v="8"/>
    <s v="Vinyl Sectional Post Binders"/>
    <x v="477"/>
    <n v="2"/>
    <n v="0.7"/>
    <n v="-15.079999999999998"/>
  </r>
  <r>
    <n v="502"/>
    <x v="231"/>
    <x v="0"/>
    <x v="198"/>
    <d v="1899-12-30T12:00:00"/>
    <d v="2013-06-05T00:00:00"/>
    <d v="1899-12-30T12:00:00"/>
    <s v="AM"/>
    <x v="1"/>
    <n v="0.5"/>
    <s v="AM"/>
    <s v="Standard Class"/>
    <s v="MY-17380"/>
    <s v="Maribeth Yedwab"/>
    <x v="1"/>
    <s v="United States"/>
    <s v="Parker"/>
    <x v="22"/>
    <n v="80134"/>
    <x v="1"/>
    <s v="OFF-BI-10001658"/>
    <x v="1"/>
    <x v="8"/>
    <s v="GBC Standard Therm-A-Bind Covers"/>
    <x v="478"/>
    <n v="2"/>
    <n v="0.7"/>
    <n v="-11.961599999999997"/>
  </r>
  <r>
    <n v="503"/>
    <x v="231"/>
    <x v="0"/>
    <x v="198"/>
    <d v="1899-12-30T12:00:00"/>
    <d v="2013-06-05T00:00:00"/>
    <d v="1899-12-30T12:00:00"/>
    <s v="AM"/>
    <x v="1"/>
    <n v="0.5"/>
    <s v="AM"/>
    <s v="Standard Class"/>
    <s v="MY-17380"/>
    <s v="Maribeth Yedwab"/>
    <x v="1"/>
    <s v="United States"/>
    <s v="Parker"/>
    <x v="22"/>
    <n v="80134"/>
    <x v="1"/>
    <s v="FUR-CH-10001215"/>
    <x v="0"/>
    <x v="1"/>
    <s v="Global Troy Executive Leather Low-Back Tilter"/>
    <x v="479"/>
    <n v="2"/>
    <n v="0.2"/>
    <n v="50.097999999999985"/>
  </r>
  <r>
    <n v="504"/>
    <x v="231"/>
    <x v="0"/>
    <x v="198"/>
    <d v="1899-12-30T12:00:00"/>
    <d v="2013-06-05T00:00:00"/>
    <d v="1899-12-30T12:00:00"/>
    <s v="AM"/>
    <x v="1"/>
    <n v="0.5"/>
    <s v="AM"/>
    <s v="Standard Class"/>
    <s v="MY-17380"/>
    <s v="Maribeth Yedwab"/>
    <x v="1"/>
    <s v="United States"/>
    <s v="Parker"/>
    <x v="22"/>
    <n v="80134"/>
    <x v="1"/>
    <s v="OFF-BI-10000831"/>
    <x v="1"/>
    <x v="8"/>
    <s v="Storex Flexible Poly Binders with Double Pockets"/>
    <x v="480"/>
    <n v="3"/>
    <n v="0.7"/>
    <n v="-1.9007999999999998"/>
  </r>
  <r>
    <n v="505"/>
    <x v="231"/>
    <x v="0"/>
    <x v="198"/>
    <d v="1899-12-30T12:00:00"/>
    <d v="2013-06-05T00:00:00"/>
    <d v="1899-12-30T12:00:00"/>
    <s v="AM"/>
    <x v="1"/>
    <n v="0.5"/>
    <s v="AM"/>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1899-12-30T12:00:00"/>
    <d v="2014-11-16T00:00:00"/>
    <d v="1899-12-30T12:00:00"/>
    <s v="AM"/>
    <x v="0"/>
    <n v="0.5"/>
    <s v="AM"/>
    <s v="Second Class"/>
    <s v="EB-13705"/>
    <s v="Ed Braxton"/>
    <x v="1"/>
    <s v="United States"/>
    <s v="New York City"/>
    <x v="15"/>
    <n v="10024"/>
    <x v="3"/>
    <s v="OFF-BI-10003274"/>
    <x v="1"/>
    <x v="8"/>
    <s v="Avery Durable Slant Ring Binders, No Labels"/>
    <x v="482"/>
    <n v="5"/>
    <n v="0.2"/>
    <n v="5.3729999999999993"/>
  </r>
  <r>
    <n v="507"/>
    <x v="233"/>
    <x v="1"/>
    <x v="199"/>
    <d v="1899-12-30T12:00:00"/>
    <d v="2012-03-22T00:00:00"/>
    <d v="1899-12-30T12:00:00"/>
    <s v="AM"/>
    <x v="9"/>
    <n v="0.5"/>
    <s v="AM"/>
    <s v="Standard Class"/>
    <s v="CM-12385"/>
    <s v="Christopher Martinez"/>
    <x v="0"/>
    <s v="United States"/>
    <s v="Atlanta"/>
    <x v="32"/>
    <n v="30318"/>
    <x v="0"/>
    <s v="OFF-AR-10001662"/>
    <x v="1"/>
    <x v="6"/>
    <s v="Rogers Handheld Barrel Pencil Sharpener"/>
    <x v="483"/>
    <n v="1"/>
    <n v="0"/>
    <n v="0.73980000000000024"/>
  </r>
  <r>
    <n v="508"/>
    <x v="233"/>
    <x v="1"/>
    <x v="199"/>
    <d v="1899-12-30T12:00:00"/>
    <d v="2012-03-22T00:00:00"/>
    <d v="1899-12-30T12:00:00"/>
    <s v="AM"/>
    <x v="9"/>
    <n v="0.5"/>
    <s v="AM"/>
    <s v="Standard Class"/>
    <s v="CM-12385"/>
    <s v="Christopher Martinez"/>
    <x v="0"/>
    <s v="United States"/>
    <s v="Atlanta"/>
    <x v="32"/>
    <n v="30318"/>
    <x v="0"/>
    <s v="OFF-AR-10003856"/>
    <x v="1"/>
    <x v="6"/>
    <s v="Newell 344"/>
    <x v="484"/>
    <n v="3"/>
    <n v="0"/>
    <n v="2.1683999999999997"/>
  </r>
  <r>
    <n v="509"/>
    <x v="233"/>
    <x v="1"/>
    <x v="199"/>
    <d v="1899-12-30T12:00:00"/>
    <d v="2012-03-22T00:00:00"/>
    <d v="1899-12-30T12:00:00"/>
    <s v="AM"/>
    <x v="9"/>
    <n v="0.5"/>
    <s v="AM"/>
    <s v="Standard Class"/>
    <s v="CM-12385"/>
    <s v="Christopher Martinez"/>
    <x v="0"/>
    <s v="United States"/>
    <s v="Atlanta"/>
    <x v="32"/>
    <n v="30318"/>
    <x v="0"/>
    <s v="OFF-ST-10001228"/>
    <x v="1"/>
    <x v="4"/>
    <s v="Personal File Boxes with Fold-Down Carry Handle"/>
    <x v="485"/>
    <n v="3"/>
    <n v="0"/>
    <n v="11.684999999999999"/>
  </r>
  <r>
    <n v="510"/>
    <x v="233"/>
    <x v="1"/>
    <x v="199"/>
    <d v="1899-12-30T12:00:00"/>
    <d v="2012-03-22T00:00:00"/>
    <d v="1899-12-30T12:00:00"/>
    <s v="AM"/>
    <x v="9"/>
    <n v="0.5"/>
    <s v="AM"/>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1899-12-30T12:00:00"/>
    <d v="2014-11-28T00:00:00"/>
    <d v="1899-12-30T12:00:00"/>
    <s v="AM"/>
    <x v="0"/>
    <n v="0.5"/>
    <s v="AM"/>
    <s v="First Class"/>
    <s v="LS-17245"/>
    <s v="Lynn Smith"/>
    <x v="0"/>
    <s v="United States"/>
    <s v="Gladstone"/>
    <x v="25"/>
    <n v="64118"/>
    <x v="2"/>
    <s v="FUR-FU-10001290"/>
    <x v="0"/>
    <x v="5"/>
    <s v="Executive Impressions Supervisor Wall Clock"/>
    <x v="487"/>
    <n v="3"/>
    <n v="0"/>
    <n v="40.415999999999997"/>
  </r>
  <r>
    <n v="512"/>
    <x v="234"/>
    <x v="3"/>
    <x v="200"/>
    <d v="1899-12-30T12:00:00"/>
    <d v="2014-11-28T00:00:00"/>
    <d v="1899-12-30T12:00:00"/>
    <s v="AM"/>
    <x v="0"/>
    <n v="0.5"/>
    <s v="AM"/>
    <s v="First Class"/>
    <s v="LS-17245"/>
    <s v="Lynn Smith"/>
    <x v="0"/>
    <s v="United States"/>
    <s v="Gladstone"/>
    <x v="25"/>
    <n v="64118"/>
    <x v="2"/>
    <s v="TEC-AC-10002399"/>
    <x v="2"/>
    <x v="11"/>
    <s v="SanDisk Cruzer 32 GB USB Flash Drive"/>
    <x v="488"/>
    <n v="2"/>
    <n v="0"/>
    <n v="12.172799999999999"/>
  </r>
  <r>
    <n v="513"/>
    <x v="235"/>
    <x v="0"/>
    <x v="201"/>
    <d v="1899-12-30T12:00:00"/>
    <d v="2013-10-24T00:00:00"/>
    <d v="1899-12-30T12:00:00"/>
    <s v="AM"/>
    <x v="2"/>
    <n v="0.5"/>
    <s v="AM"/>
    <s v="First Class"/>
    <s v="LF-17185"/>
    <s v="Luke Foster"/>
    <x v="0"/>
    <s v="United States"/>
    <s v="Newark"/>
    <x v="24"/>
    <n v="43055"/>
    <x v="3"/>
    <s v="OFF-AR-10002053"/>
    <x v="1"/>
    <x v="6"/>
    <s v="Premium Writing Pencils, Soft, #2 by Central Association for the Blind"/>
    <x v="489"/>
    <n v="3"/>
    <n v="0.2"/>
    <n v="0.71520000000000028"/>
  </r>
  <r>
    <n v="514"/>
    <x v="236"/>
    <x v="3"/>
    <x v="202"/>
    <d v="1899-12-30T12:00:00"/>
    <d v="2014-12-26T00:00:00"/>
    <d v="1899-12-30T12:00:00"/>
    <s v="AM"/>
    <x v="4"/>
    <n v="0.5"/>
    <s v="AM"/>
    <s v="Standard Class"/>
    <s v="BN-11515"/>
    <s v="Bradley Nguyen"/>
    <x v="0"/>
    <s v="United States"/>
    <s v="Los Angeles"/>
    <x v="1"/>
    <n v="90049"/>
    <x v="1"/>
    <s v="OFF-AR-10003811"/>
    <x v="1"/>
    <x v="6"/>
    <s v="Newell 327"/>
    <x v="153"/>
    <n v="3"/>
    <n v="0"/>
    <n v="1.7901"/>
  </r>
  <r>
    <n v="515"/>
    <x v="236"/>
    <x v="3"/>
    <x v="202"/>
    <d v="1899-12-30T12:00:00"/>
    <d v="2014-12-26T00:00:00"/>
    <d v="1899-12-30T12:00:00"/>
    <s v="AM"/>
    <x v="4"/>
    <n v="0.5"/>
    <s v="AM"/>
    <s v="Standard Class"/>
    <s v="BN-11515"/>
    <s v="Bradley Nguyen"/>
    <x v="0"/>
    <s v="United States"/>
    <s v="Los Angeles"/>
    <x v="1"/>
    <n v="90049"/>
    <x v="1"/>
    <s v="OFF-AR-10001246"/>
    <x v="1"/>
    <x v="6"/>
    <s v="Newell 317"/>
    <x v="490"/>
    <n v="2"/>
    <n v="0"/>
    <n v="1.7051999999999996"/>
  </r>
  <r>
    <n v="516"/>
    <x v="237"/>
    <x v="3"/>
    <x v="203"/>
    <d v="1899-12-30T12:00:00"/>
    <d v="2014-01-28T00:00:00"/>
    <d v="1899-12-30T12:00:00"/>
    <s v="AM"/>
    <x v="8"/>
    <n v="0.5"/>
    <s v="AM"/>
    <s v="Standard Class"/>
    <s v="AD-10180"/>
    <s v="Alan Dominguez"/>
    <x v="2"/>
    <s v="United States"/>
    <s v="Great Falls"/>
    <x v="37"/>
    <n v="59405"/>
    <x v="1"/>
    <s v="TEC-CO-10003236"/>
    <x v="2"/>
    <x v="16"/>
    <s v="Canon Image Class D660 Copier"/>
    <x v="491"/>
    <n v="5"/>
    <n v="0"/>
    <n v="1379.9769999999999"/>
  </r>
  <r>
    <n v="517"/>
    <x v="237"/>
    <x v="3"/>
    <x v="203"/>
    <d v="1899-12-30T12:00:00"/>
    <d v="2014-01-28T00:00:00"/>
    <d v="1899-12-30T12:00:00"/>
    <s v="AM"/>
    <x v="8"/>
    <n v="0.5"/>
    <s v="AM"/>
    <s v="Standard Class"/>
    <s v="AD-10180"/>
    <s v="Alan Dominguez"/>
    <x v="2"/>
    <s v="United States"/>
    <s v="Great Falls"/>
    <x v="37"/>
    <n v="59405"/>
    <x v="1"/>
    <s v="OFF-ST-10004507"/>
    <x v="1"/>
    <x v="4"/>
    <s v="Advantus Rolling Storage Box"/>
    <x v="492"/>
    <n v="3"/>
    <n v="0"/>
    <n v="13.891499999999999"/>
  </r>
  <r>
    <n v="518"/>
    <x v="237"/>
    <x v="3"/>
    <x v="203"/>
    <d v="1899-12-30T12:00:00"/>
    <d v="2014-01-28T00:00:00"/>
    <d v="1899-12-30T12:00:00"/>
    <s v="AM"/>
    <x v="8"/>
    <n v="0.5"/>
    <s v="AM"/>
    <s v="Standard Class"/>
    <s v="AD-10180"/>
    <s v="Alan Dominguez"/>
    <x v="2"/>
    <s v="United States"/>
    <s v="Great Falls"/>
    <x v="37"/>
    <n v="59405"/>
    <x v="1"/>
    <s v="OFF-PA-10001667"/>
    <x v="1"/>
    <x v="10"/>
    <s v="Great White Multi-Use Recycled Paper (20Lb. and 84 Bright)"/>
    <x v="493"/>
    <n v="2"/>
    <n v="0"/>
    <n v="5.3819999999999997"/>
  </r>
  <r>
    <n v="519"/>
    <x v="237"/>
    <x v="3"/>
    <x v="203"/>
    <d v="1899-12-30T12:00:00"/>
    <d v="2014-01-28T00:00:00"/>
    <d v="1899-12-30T12:00:00"/>
    <s v="AM"/>
    <x v="8"/>
    <n v="0.5"/>
    <s v="AM"/>
    <s v="Standard Class"/>
    <s v="AD-10180"/>
    <s v="Alan Dominguez"/>
    <x v="2"/>
    <s v="United States"/>
    <s v="Great Falls"/>
    <x v="37"/>
    <n v="59405"/>
    <x v="1"/>
    <s v="OFF-ST-10004459"/>
    <x v="1"/>
    <x v="4"/>
    <s v="Tennsco Single-Tier Lockers"/>
    <x v="494"/>
    <n v="3"/>
    <n v="0"/>
    <n v="56.300999999999988"/>
  </r>
  <r>
    <n v="520"/>
    <x v="238"/>
    <x v="1"/>
    <x v="204"/>
    <d v="1899-12-30T12:00:00"/>
    <d v="2012-03-26T00:00:00"/>
    <d v="1899-12-30T12:00:00"/>
    <s v="AM"/>
    <x v="9"/>
    <n v="0.5"/>
    <s v="AM"/>
    <s v="Standard Class"/>
    <s v="DB-13210"/>
    <s v="Dean Braden"/>
    <x v="0"/>
    <s v="United States"/>
    <s v="Houston"/>
    <x v="5"/>
    <n v="77041"/>
    <x v="2"/>
    <s v="TEC-AC-10000171"/>
    <x v="2"/>
    <x v="11"/>
    <s v="Verbatim 25 GB 6x Blu-ray Single Layer Recordable Disc, 25/Pack"/>
    <x v="495"/>
    <n v="1"/>
    <n v="0.2"/>
    <n v="5.2877000000000001"/>
  </r>
  <r>
    <n v="521"/>
    <x v="238"/>
    <x v="1"/>
    <x v="204"/>
    <d v="1899-12-30T12:00:00"/>
    <d v="2012-03-26T00:00:00"/>
    <d v="1899-12-30T12:00:00"/>
    <s v="AM"/>
    <x v="9"/>
    <n v="0.5"/>
    <s v="AM"/>
    <s v="Standard Class"/>
    <s v="DB-13210"/>
    <s v="Dean Braden"/>
    <x v="0"/>
    <s v="United States"/>
    <s v="Houston"/>
    <x v="5"/>
    <n v="77041"/>
    <x v="2"/>
    <s v="OFF-ST-10000736"/>
    <x v="1"/>
    <x v="4"/>
    <s v="Carina Double Wide Media Storage Towers in Natural &amp; Black"/>
    <x v="434"/>
    <n v="2"/>
    <n v="0.2"/>
    <n v="-25.91360000000001"/>
  </r>
  <r>
    <n v="522"/>
    <x v="238"/>
    <x v="1"/>
    <x v="204"/>
    <d v="1899-12-30T12:00:00"/>
    <d v="2012-03-26T00:00:00"/>
    <d v="1899-12-30T12:00:00"/>
    <s v="AM"/>
    <x v="9"/>
    <n v="0.5"/>
    <s v="AM"/>
    <s v="Standard Class"/>
    <s v="DB-13210"/>
    <s v="Dean Braden"/>
    <x v="0"/>
    <s v="United States"/>
    <s v="Houston"/>
    <x v="5"/>
    <n v="77041"/>
    <x v="2"/>
    <s v="OFF-BI-10000285"/>
    <x v="1"/>
    <x v="8"/>
    <s v="XtraLife ClearVue Slant-D Ring Binders by Cardinal"/>
    <x v="496"/>
    <n v="9"/>
    <n v="0.8"/>
    <n v="-21.167999999999999"/>
  </r>
  <r>
    <n v="523"/>
    <x v="239"/>
    <x v="3"/>
    <x v="205"/>
    <d v="1899-12-30T12:00:00"/>
    <d v="2014-01-26T00:00:00"/>
    <d v="1899-12-30T12:00:00"/>
    <s v="AM"/>
    <x v="8"/>
    <n v="0.5"/>
    <s v="AM"/>
    <s v="First Class"/>
    <s v="MC-17605"/>
    <s v="Matt Connell"/>
    <x v="1"/>
    <s v="United States"/>
    <s v="Detroit"/>
    <x v="12"/>
    <n v="48234"/>
    <x v="2"/>
    <s v="FUR-TA-10001857"/>
    <x v="0"/>
    <x v="3"/>
    <s v="Balt Solid Wood Rectangular Table"/>
    <x v="497"/>
    <n v="2"/>
    <n v="0"/>
    <n v="21.097999999999985"/>
  </r>
  <r>
    <n v="524"/>
    <x v="240"/>
    <x v="0"/>
    <x v="206"/>
    <d v="1899-12-30T12:00:00"/>
    <d v="2013-05-24T00:00:00"/>
    <d v="1899-12-30T12:00:00"/>
    <s v="AM"/>
    <x v="5"/>
    <n v="0.5"/>
    <s v="AM"/>
    <s v="First Class"/>
    <s v="LH-17155"/>
    <s v="Logan Haushalter"/>
    <x v="0"/>
    <s v="United States"/>
    <s v="Los Angeles"/>
    <x v="1"/>
    <n v="90032"/>
    <x v="1"/>
    <s v="TEC-PH-10003555"/>
    <x v="2"/>
    <x v="7"/>
    <s v="Motorola HK250 Universal Bluetooth Headset"/>
    <x v="498"/>
    <n v="3"/>
    <n v="0.2"/>
    <n v="-12.414599999999997"/>
  </r>
  <r>
    <n v="525"/>
    <x v="240"/>
    <x v="0"/>
    <x v="206"/>
    <d v="1899-12-30T12:00:00"/>
    <d v="2013-05-24T00:00:00"/>
    <d v="1899-12-30T12:00:00"/>
    <s v="AM"/>
    <x v="5"/>
    <n v="0.5"/>
    <s v="AM"/>
    <s v="First Class"/>
    <s v="LH-17155"/>
    <s v="Logan Haushalter"/>
    <x v="0"/>
    <s v="United States"/>
    <s v="Los Angeles"/>
    <x v="1"/>
    <n v="90032"/>
    <x v="1"/>
    <s v="TEC-AC-10003832"/>
    <x v="2"/>
    <x v="11"/>
    <s v="Imation 16GB Mini TravelDrive USB 2.0 Flash Drive"/>
    <x v="499"/>
    <n v="2"/>
    <n v="0"/>
    <n v="27.166600000000003"/>
  </r>
  <r>
    <n v="526"/>
    <x v="241"/>
    <x v="1"/>
    <x v="207"/>
    <d v="1899-12-30T12:00:00"/>
    <d v="2013-01-02T00:00:00"/>
    <d v="1899-12-30T12:00:00"/>
    <s v="AM"/>
    <x v="8"/>
    <n v="0.5"/>
    <s v="AM"/>
    <s v="Standard Class"/>
    <s v="BD-11605"/>
    <s v="Brian Dahlen"/>
    <x v="0"/>
    <s v="United States"/>
    <s v="Lawrence"/>
    <x v="31"/>
    <n v="1841"/>
    <x v="3"/>
    <s v="OFF-FA-10002815"/>
    <x v="1"/>
    <x v="13"/>
    <s v="Staples"/>
    <x v="500"/>
    <n v="5"/>
    <n v="0"/>
    <n v="10.434000000000001"/>
  </r>
  <r>
    <n v="527"/>
    <x v="242"/>
    <x v="3"/>
    <x v="208"/>
    <d v="1899-12-30T12:00:00"/>
    <d v="2014-10-27T00:00:00"/>
    <d v="1899-12-30T12:00:00"/>
    <s v="AM"/>
    <x v="2"/>
    <n v="0.5"/>
    <s v="AM"/>
    <s v="Standard Class"/>
    <s v="PH-18790"/>
    <s v="Patricia Hirasaki"/>
    <x v="2"/>
    <s v="United States"/>
    <s v="Lakeland"/>
    <x v="2"/>
    <n v="33801"/>
    <x v="0"/>
    <s v="FUR-CH-10003379"/>
    <x v="0"/>
    <x v="1"/>
    <s v="Global Commerce Series High-Back Swivel/Tilt Chairs"/>
    <x v="501"/>
    <n v="3"/>
    <n v="0.2"/>
    <n v="42.746999999999986"/>
  </r>
  <r>
    <n v="528"/>
    <x v="242"/>
    <x v="3"/>
    <x v="208"/>
    <d v="1899-12-30T12:00:00"/>
    <d v="2014-10-27T00:00:00"/>
    <d v="1899-12-30T12:00:00"/>
    <s v="AM"/>
    <x v="2"/>
    <n v="0.5"/>
    <s v="AM"/>
    <s v="Standard Class"/>
    <s v="PH-18790"/>
    <s v="Patricia Hirasaki"/>
    <x v="2"/>
    <s v="United States"/>
    <s v="Lakeland"/>
    <x v="2"/>
    <n v="33801"/>
    <x v="0"/>
    <s v="FUR-FU-10001756"/>
    <x v="0"/>
    <x v="5"/>
    <s v="Eldon Expressions Desk Accessory, Wood Photo Frame, Mahogany"/>
    <x v="502"/>
    <n v="3"/>
    <n v="0.2"/>
    <n v="5.1407999999999916"/>
  </r>
  <r>
    <n v="529"/>
    <x v="243"/>
    <x v="1"/>
    <x v="37"/>
    <d v="1899-12-30T12:00:00"/>
    <d v="2012-09-07T00:00:00"/>
    <d v="1899-12-30T12:00:00"/>
    <s v="AM"/>
    <x v="6"/>
    <n v="0.5"/>
    <s v="AM"/>
    <s v="Standard Class"/>
    <s v="MG-18145"/>
    <s v="Mike Gockenbach"/>
    <x v="0"/>
    <s v="United States"/>
    <s v="Philadelphia"/>
    <x v="9"/>
    <n v="19134"/>
    <x v="3"/>
    <s v="OFF-ST-10004963"/>
    <x v="1"/>
    <x v="4"/>
    <s v="Eldon Gobal File Keepers"/>
    <x v="503"/>
    <n v="3"/>
    <n v="0.2"/>
    <n v="-7.2672000000000043"/>
  </r>
  <r>
    <n v="530"/>
    <x v="243"/>
    <x v="1"/>
    <x v="37"/>
    <d v="1899-12-30T12:00:00"/>
    <d v="2012-09-07T00:00:00"/>
    <d v="1899-12-30T12:00:00"/>
    <s v="AM"/>
    <x v="6"/>
    <n v="0.5"/>
    <s v="AM"/>
    <s v="Standard Class"/>
    <s v="MG-18145"/>
    <s v="Mike Gockenbach"/>
    <x v="0"/>
    <s v="United States"/>
    <s v="Philadelphia"/>
    <x v="9"/>
    <n v="19134"/>
    <x v="3"/>
    <s v="OFF-SU-10002881"/>
    <x v="1"/>
    <x v="14"/>
    <s v="Martin Yale Chadless Opener Electric Letter Opener"/>
    <x v="504"/>
    <n v="1"/>
    <n v="0.2"/>
    <n v="-149.9058"/>
  </r>
  <r>
    <n v="531"/>
    <x v="243"/>
    <x v="1"/>
    <x v="37"/>
    <d v="1899-12-30T12:00:00"/>
    <d v="2012-09-07T00:00:00"/>
    <d v="1899-12-30T12:00:00"/>
    <s v="AM"/>
    <x v="6"/>
    <n v="0.5"/>
    <s v="AM"/>
    <s v="Standard Class"/>
    <s v="MG-18145"/>
    <s v="Mike Gockenbach"/>
    <x v="0"/>
    <s v="United States"/>
    <s v="Philadelphia"/>
    <x v="9"/>
    <n v="19134"/>
    <x v="3"/>
    <s v="OFF-EN-10001335"/>
    <x v="1"/>
    <x v="12"/>
    <s v="White Business Envelopes with Contemporary Seam, Recycled White Business Envelopes"/>
    <x v="505"/>
    <n v="6"/>
    <n v="0.2"/>
    <n v="19.692"/>
  </r>
  <r>
    <n v="532"/>
    <x v="244"/>
    <x v="1"/>
    <x v="209"/>
    <d v="1899-12-30T12:00:00"/>
    <d v="2012-11-09T00:00:00"/>
    <d v="1899-12-30T12:00:00"/>
    <s v="AM"/>
    <x v="0"/>
    <n v="0.5"/>
    <s v="AM"/>
    <s v="Second Class"/>
    <s v="KB-16240"/>
    <s v="Karen Bern"/>
    <x v="1"/>
    <s v="United States"/>
    <s v="Los Angeles"/>
    <x v="1"/>
    <n v="90036"/>
    <x v="1"/>
    <s v="FUR-CH-10000595"/>
    <x v="0"/>
    <x v="1"/>
    <s v="Safco Contoured Stacking Chairs"/>
    <x v="506"/>
    <n v="1"/>
    <n v="0.2"/>
    <n v="11.919999999999987"/>
  </r>
  <r>
    <n v="533"/>
    <x v="245"/>
    <x v="3"/>
    <x v="210"/>
    <d v="1899-12-30T12:00:00"/>
    <d v="2014-09-12T00:00:00"/>
    <d v="1899-12-30T12:00:00"/>
    <s v="AM"/>
    <x v="6"/>
    <n v="0.5"/>
    <s v="AM"/>
    <s v="Standard Class"/>
    <s v="JC-15340"/>
    <s v="Jasper Cacioppo"/>
    <x v="0"/>
    <s v="United States"/>
    <s v="Los Angeles"/>
    <x v="1"/>
    <n v="90032"/>
    <x v="1"/>
    <s v="FUR-FU-10000448"/>
    <x v="0"/>
    <x v="5"/>
    <s v="Tenex Chairmats For Use With Carpeted Floors"/>
    <x v="507"/>
    <n v="3"/>
    <n v="0"/>
    <n v="2.3969999999999985"/>
  </r>
  <r>
    <n v="534"/>
    <x v="246"/>
    <x v="0"/>
    <x v="211"/>
    <d v="1899-12-30T12:00:00"/>
    <d v="2013-06-02T00:00:00"/>
    <d v="1899-12-30T12:00:00"/>
    <s v="AM"/>
    <x v="1"/>
    <n v="0.5"/>
    <s v="AM"/>
    <s v="Second Class"/>
    <s v="RL-19615"/>
    <s v="Rob Lucas"/>
    <x v="0"/>
    <s v="United States"/>
    <s v="Montgomery"/>
    <x v="19"/>
    <n v="36116"/>
    <x v="0"/>
    <s v="TEC-PH-10000984"/>
    <x v="2"/>
    <x v="7"/>
    <s v="Panasonic KX-TG9471B"/>
    <x v="508"/>
    <n v="5"/>
    <n v="0"/>
    <n v="274.38600000000008"/>
  </r>
  <r>
    <n v="535"/>
    <x v="246"/>
    <x v="0"/>
    <x v="211"/>
    <d v="1899-12-30T12:00:00"/>
    <d v="2013-06-02T00:00:00"/>
    <d v="1899-12-30T12:00:00"/>
    <s v="AM"/>
    <x v="1"/>
    <n v="0.5"/>
    <s v="AM"/>
    <s v="Second Class"/>
    <s v="RL-19615"/>
    <s v="Rob Lucas"/>
    <x v="0"/>
    <s v="United States"/>
    <s v="Montgomery"/>
    <x v="19"/>
    <n v="36116"/>
    <x v="0"/>
    <s v="OFF-BI-10002557"/>
    <x v="1"/>
    <x v="8"/>
    <s v="Presstex Flexible Ring Binders"/>
    <x v="509"/>
    <n v="5"/>
    <n v="0"/>
    <n v="11.375"/>
  </r>
  <r>
    <n v="536"/>
    <x v="247"/>
    <x v="0"/>
    <x v="212"/>
    <d v="1899-12-30T12:00:00"/>
    <d v="2013-07-17T00:00:00"/>
    <d v="1899-12-30T12:00:00"/>
    <s v="AM"/>
    <x v="7"/>
    <n v="0.5"/>
    <s v="AM"/>
    <s v="Standard Class"/>
    <s v="AA-10375"/>
    <s v="Allen Armold"/>
    <x v="0"/>
    <s v="United States"/>
    <s v="Mesa"/>
    <x v="16"/>
    <n v="85204"/>
    <x v="1"/>
    <s v="OFF-ST-10001325"/>
    <x v="1"/>
    <x v="4"/>
    <s v="Sterilite Officeware Hinged File Box"/>
    <x v="510"/>
    <n v="2"/>
    <n v="0.2"/>
    <n v="1.4672000000000001"/>
  </r>
  <r>
    <n v="537"/>
    <x v="248"/>
    <x v="3"/>
    <x v="213"/>
    <d v="1899-12-30T12:00:00"/>
    <d v="2014-09-09T00:00:00"/>
    <d v="1899-12-30T12:00:00"/>
    <s v="AM"/>
    <x v="6"/>
    <n v="0.5"/>
    <s v="AM"/>
    <s v="Second Class"/>
    <s v="EP-13915"/>
    <s v="Emily Phan"/>
    <x v="0"/>
    <s v="United States"/>
    <s v="Chicago"/>
    <x v="10"/>
    <n v="60653"/>
    <x v="2"/>
    <s v="OFF-BI-10002429"/>
    <x v="1"/>
    <x v="8"/>
    <s v="Premier Elliptical Ring Binder, Black"/>
    <x v="511"/>
    <n v="7"/>
    <n v="0.8"/>
    <n v="-68.185600000000022"/>
  </r>
  <r>
    <n v="538"/>
    <x v="249"/>
    <x v="1"/>
    <x v="155"/>
    <d v="1899-12-30T12:00:00"/>
    <d v="2012-12-08T00:00:00"/>
    <d v="1899-12-30T12:00:00"/>
    <s v="AM"/>
    <x v="4"/>
    <n v="0.5"/>
    <s v="AM"/>
    <s v="Standard Class"/>
    <s v="MP-17470"/>
    <s v="Mark Packer"/>
    <x v="2"/>
    <s v="United States"/>
    <s v="New York City"/>
    <x v="15"/>
    <n v="10009"/>
    <x v="3"/>
    <s v="OFF-BI-10004528"/>
    <x v="1"/>
    <x v="8"/>
    <s v="Cardinal Poly Pocket Divider Pockets for Ring Binders"/>
    <x v="512"/>
    <n v="4"/>
    <n v="0.2"/>
    <n v="3.359999999999999"/>
  </r>
  <r>
    <n v="539"/>
    <x v="250"/>
    <x v="1"/>
    <x v="214"/>
    <d v="1899-12-30T12:00:00"/>
    <d v="2012-12-11T00:00:00"/>
    <d v="1899-12-30T12:00:00"/>
    <s v="AM"/>
    <x v="4"/>
    <n v="0.5"/>
    <s v="AM"/>
    <s v="Standard Class"/>
    <s v="DK-12985"/>
    <s v="Darren Koutras"/>
    <x v="0"/>
    <s v="United States"/>
    <s v="Henderson"/>
    <x v="0"/>
    <n v="42420"/>
    <x v="0"/>
    <s v="OFF-AP-10001271"/>
    <x v="1"/>
    <x v="9"/>
    <s v="Eureka The Boss Cordless Rechargeable Stick Vac"/>
    <x v="513"/>
    <n v="3"/>
    <n v="0"/>
    <n v="41.293800000000005"/>
  </r>
  <r>
    <n v="540"/>
    <x v="250"/>
    <x v="1"/>
    <x v="214"/>
    <d v="1899-12-30T12:00:00"/>
    <d v="2012-12-11T00:00:00"/>
    <d v="1899-12-30T12:00:00"/>
    <s v="AM"/>
    <x v="4"/>
    <n v="0.5"/>
    <s v="AM"/>
    <s v="Standard Class"/>
    <s v="DK-12985"/>
    <s v="Darren Koutras"/>
    <x v="0"/>
    <s v="United States"/>
    <s v="Henderson"/>
    <x v="0"/>
    <n v="42420"/>
    <x v="0"/>
    <s v="FUR-CH-10002647"/>
    <x v="0"/>
    <x v="1"/>
    <s v="Situations Contoured Folding Chairs, 4/Set"/>
    <x v="514"/>
    <n v="4"/>
    <n v="0"/>
    <n v="70.980000000000018"/>
  </r>
  <r>
    <n v="541"/>
    <x v="251"/>
    <x v="2"/>
    <x v="215"/>
    <d v="1899-12-30T12:00:00"/>
    <d v="2011-02-04T00:00:00"/>
    <d v="1899-12-30T12:00:00"/>
    <s v="AM"/>
    <x v="10"/>
    <n v="0.5"/>
    <s v="AM"/>
    <s v="First Class"/>
    <s v="BD-11500"/>
    <s v="Bradley Drucker"/>
    <x v="0"/>
    <s v="United States"/>
    <s v="Green Bay"/>
    <x v="6"/>
    <n v="54302"/>
    <x v="2"/>
    <s v="TEC-AC-10001432"/>
    <x v="2"/>
    <x v="11"/>
    <s v="Enermax Aurora Lite Keyboard"/>
    <x v="515"/>
    <n v="6"/>
    <n v="0"/>
    <n v="206.31600000000006"/>
  </r>
  <r>
    <n v="542"/>
    <x v="252"/>
    <x v="0"/>
    <x v="216"/>
    <d v="1899-12-30T12:00:00"/>
    <d v="2013-07-18T00:00:00"/>
    <d v="1899-12-30T12:00:00"/>
    <s v="AM"/>
    <x v="7"/>
    <n v="0.5"/>
    <s v="AM"/>
    <s v="First Class"/>
    <s v="ES-14080"/>
    <s v="Erin Smith"/>
    <x v="1"/>
    <s v="United States"/>
    <s v="Tucson"/>
    <x v="16"/>
    <n v="85705"/>
    <x v="1"/>
    <s v="TEC-PH-10002262"/>
    <x v="2"/>
    <x v="7"/>
    <s v="LG Electronics Tone+ HBS-730 Bluetooth Headset"/>
    <x v="516"/>
    <n v="8"/>
    <n v="0.2"/>
    <n v="38.086400000000026"/>
  </r>
  <r>
    <n v="543"/>
    <x v="253"/>
    <x v="1"/>
    <x v="217"/>
    <d v="1899-12-30T12:00:00"/>
    <d v="2012-12-23T00:00:00"/>
    <d v="1899-12-30T12:00:00"/>
    <s v="AM"/>
    <x v="4"/>
    <n v="0.5"/>
    <s v="AM"/>
    <s v="Standard Class"/>
    <s v="LM-17065"/>
    <s v="Liz MacKendrick"/>
    <x v="0"/>
    <s v="United States"/>
    <s v="Springfield"/>
    <x v="24"/>
    <n v="45503"/>
    <x v="3"/>
    <s v="OFF-ST-10001809"/>
    <x v="1"/>
    <x v="4"/>
    <s v="Fellowes Officeware Wire Shelving"/>
    <x v="517"/>
    <n v="9"/>
    <n v="0.2"/>
    <n v="-145.52460000000002"/>
  </r>
  <r>
    <n v="544"/>
    <x v="254"/>
    <x v="2"/>
    <x v="218"/>
    <d v="1899-12-30T12:00:00"/>
    <d v="2011-05-16T00:00:00"/>
    <d v="1899-12-30T12:00:00"/>
    <s v="AM"/>
    <x v="5"/>
    <n v="0.5"/>
    <s v="AM"/>
    <s v="Standard Class"/>
    <s v="PG-18895"/>
    <s v="Paul Gonzalez"/>
    <x v="0"/>
    <s v="United States"/>
    <s v="Fort Worth"/>
    <x v="5"/>
    <n v="76106"/>
    <x v="2"/>
    <s v="TEC-AC-10001465"/>
    <x v="2"/>
    <x v="11"/>
    <s v="SanDisk Cruzer 64 GB USB Flash Drive"/>
    <x v="518"/>
    <n v="2"/>
    <n v="0.2"/>
    <n v="7.263999999999994"/>
  </r>
  <r>
    <n v="545"/>
    <x v="254"/>
    <x v="2"/>
    <x v="218"/>
    <d v="1899-12-30T12:00:00"/>
    <d v="2011-05-16T00:00:00"/>
    <d v="1899-12-30T12:00:00"/>
    <s v="AM"/>
    <x v="5"/>
    <n v="0.5"/>
    <s v="AM"/>
    <s v="Standard Class"/>
    <s v="PG-18895"/>
    <s v="Paul Gonzalez"/>
    <x v="0"/>
    <s v="United States"/>
    <s v="Fort Worth"/>
    <x v="5"/>
    <n v="76106"/>
    <x v="2"/>
    <s v="TEC-PH-10002597"/>
    <x v="2"/>
    <x v="7"/>
    <s v="Xblue XB-1670-86 X16 Small Office Telephone - Titanium"/>
    <x v="519"/>
    <n v="1"/>
    <n v="0.2"/>
    <n v="6.2995000000000019"/>
  </r>
  <r>
    <n v="546"/>
    <x v="254"/>
    <x v="2"/>
    <x v="218"/>
    <d v="1899-12-30T12:00:00"/>
    <d v="2011-05-16T00:00:00"/>
    <d v="1899-12-30T12:00:00"/>
    <s v="AM"/>
    <x v="5"/>
    <n v="0.5"/>
    <s v="AM"/>
    <s v="Standard Class"/>
    <s v="PG-18895"/>
    <s v="Paul Gonzalez"/>
    <x v="0"/>
    <s v="United States"/>
    <s v="Fort Worth"/>
    <x v="5"/>
    <n v="76106"/>
    <x v="2"/>
    <s v="FUR-FU-10000723"/>
    <x v="0"/>
    <x v="5"/>
    <s v="Deflect-o EconoMat Studded, No Bevel Mat for Low Pile Carpeting"/>
    <x v="520"/>
    <n v="4"/>
    <n v="0.6"/>
    <n v="-84.292799999999986"/>
  </r>
  <r>
    <n v="547"/>
    <x v="255"/>
    <x v="3"/>
    <x v="123"/>
    <d v="1899-12-30T12:00:00"/>
    <d v="2014-11-23T00:00:00"/>
    <d v="1899-12-30T12:00:00"/>
    <s v="AM"/>
    <x v="0"/>
    <n v="0.5"/>
    <s v="AM"/>
    <s v="First Class"/>
    <s v="AS-10135"/>
    <s v="Adrian Shami"/>
    <x v="2"/>
    <s v="United States"/>
    <s v="New York City"/>
    <x v="15"/>
    <n v="10035"/>
    <x v="3"/>
    <s v="OFF-BI-10000404"/>
    <x v="1"/>
    <x v="8"/>
    <s v="Avery Printable Repositionable Plastic Tabs"/>
    <x v="521"/>
    <n v="6"/>
    <n v="0.2"/>
    <n v="13.931999999999999"/>
  </r>
  <r>
    <n v="548"/>
    <x v="255"/>
    <x v="3"/>
    <x v="123"/>
    <d v="1899-12-30T12:00:00"/>
    <d v="2014-11-23T00:00:00"/>
    <d v="1899-12-30T12:00:00"/>
    <s v="AM"/>
    <x v="0"/>
    <n v="0.5"/>
    <s v="AM"/>
    <s v="First Class"/>
    <s v="AS-10135"/>
    <s v="Adrian Shami"/>
    <x v="2"/>
    <s v="United States"/>
    <s v="New York City"/>
    <x v="15"/>
    <n v="10035"/>
    <x v="3"/>
    <s v="OFF-PA-10002986"/>
    <x v="1"/>
    <x v="10"/>
    <s v="Xerox 1898"/>
    <x v="522"/>
    <n v="2"/>
    <n v="0"/>
    <n v="6.4127999999999998"/>
  </r>
  <r>
    <n v="549"/>
    <x v="256"/>
    <x v="1"/>
    <x v="219"/>
    <d v="1899-12-30T12:00:00"/>
    <d v="2012-11-17T00:00:00"/>
    <d v="1899-12-30T12:00:00"/>
    <s v="AM"/>
    <x v="0"/>
    <n v="0.5"/>
    <s v="AM"/>
    <s v="Second Class"/>
    <s v="DK-13225"/>
    <s v="Dean Katz"/>
    <x v="1"/>
    <s v="United States"/>
    <s v="Chicago"/>
    <x v="10"/>
    <n v="60653"/>
    <x v="2"/>
    <s v="OFF-ST-10000604"/>
    <x v="1"/>
    <x v="4"/>
    <s v="Home/Office Personal File Carts"/>
    <x v="523"/>
    <n v="9"/>
    <n v="0.2"/>
    <n v="15.641999999999982"/>
  </r>
  <r>
    <n v="550"/>
    <x v="256"/>
    <x v="1"/>
    <x v="219"/>
    <d v="1899-12-30T12:00:00"/>
    <d v="2012-11-17T00:00:00"/>
    <d v="1899-12-30T12:00:00"/>
    <s v="AM"/>
    <x v="0"/>
    <n v="0.5"/>
    <s v="AM"/>
    <s v="Second Class"/>
    <s v="DK-13225"/>
    <s v="Dean Katz"/>
    <x v="1"/>
    <s v="United States"/>
    <s v="Chicago"/>
    <x v="10"/>
    <n v="60653"/>
    <x v="2"/>
    <s v="OFF-BI-10004738"/>
    <x v="1"/>
    <x v="8"/>
    <s v="Flexible Leather- Look Classic Collection Ring Binder"/>
    <x v="524"/>
    <n v="3"/>
    <n v="0.8"/>
    <n v="-17.045999999999999"/>
  </r>
  <r>
    <n v="551"/>
    <x v="256"/>
    <x v="1"/>
    <x v="219"/>
    <d v="1899-12-30T12:00:00"/>
    <d v="2012-11-17T00:00:00"/>
    <d v="1899-12-30T12:00:00"/>
    <s v="AM"/>
    <x v="0"/>
    <n v="0.5"/>
    <s v="AM"/>
    <s v="Second Class"/>
    <s v="DK-13225"/>
    <s v="Dean Katz"/>
    <x v="1"/>
    <s v="United States"/>
    <s v="Chicago"/>
    <x v="10"/>
    <n v="60653"/>
    <x v="2"/>
    <s v="OFF-SU-10001935"/>
    <x v="1"/>
    <x v="14"/>
    <s v="Staples"/>
    <x v="525"/>
    <n v="5"/>
    <n v="0.2"/>
    <n v="-1.7440000000000015"/>
  </r>
  <r>
    <n v="552"/>
    <x v="257"/>
    <x v="0"/>
    <x v="173"/>
    <d v="1899-12-30T12:00:00"/>
    <d v="2013-04-18T00:00:00"/>
    <d v="1899-12-30T12:00:00"/>
    <s v="AM"/>
    <x v="3"/>
    <n v="0.5"/>
    <s v="AM"/>
    <s v="Second Class"/>
    <s v="BD-11320"/>
    <s v="Bill Donatelli"/>
    <x v="0"/>
    <s v="United States"/>
    <s v="San Francisco"/>
    <x v="1"/>
    <n v="94110"/>
    <x v="1"/>
    <s v="FUR-CH-10002024"/>
    <x v="0"/>
    <x v="1"/>
    <s v="HON 5400 Series Task Chairs for Big and Tall"/>
    <x v="526"/>
    <n v="2"/>
    <n v="0.2"/>
    <n v="0"/>
  </r>
  <r>
    <n v="553"/>
    <x v="258"/>
    <x v="3"/>
    <x v="220"/>
    <d v="1899-12-30T12:00:00"/>
    <d v="2014-09-13T00:00:00"/>
    <d v="1899-12-30T12:00:00"/>
    <s v="AM"/>
    <x v="6"/>
    <n v="0.5"/>
    <s v="AM"/>
    <s v="First Class"/>
    <s v="RC-19960"/>
    <s v="Ryan Crowe"/>
    <x v="0"/>
    <s v="United States"/>
    <s v="Jacksonville"/>
    <x v="2"/>
    <n v="32216"/>
    <x v="0"/>
    <s v="FUR-FU-10003039"/>
    <x v="0"/>
    <x v="5"/>
    <s v="Howard Miller 11-1/2&quot; Diameter Grantwood Wall Clock"/>
    <x v="527"/>
    <n v="1"/>
    <n v="0.2"/>
    <n v="6.0381999999999998"/>
  </r>
  <r>
    <n v="554"/>
    <x v="259"/>
    <x v="3"/>
    <x v="221"/>
    <d v="1899-12-30T12:00:00"/>
    <d v="2014-11-29T00:00:00"/>
    <d v="1899-12-30T12:00:00"/>
    <s v="AM"/>
    <x v="0"/>
    <n v="0.5"/>
    <s v="AM"/>
    <s v="Standard Class"/>
    <s v="GT-14710"/>
    <s v="Greg Tran"/>
    <x v="0"/>
    <s v="United States"/>
    <s v="Houston"/>
    <x v="5"/>
    <n v="77070"/>
    <x v="2"/>
    <s v="OFF-FA-10004248"/>
    <x v="1"/>
    <x v="13"/>
    <s v="Advantus T-Pin Paper Clips"/>
    <x v="528"/>
    <n v="3"/>
    <n v="0.2"/>
    <n v="2.5707"/>
  </r>
  <r>
    <n v="555"/>
    <x v="260"/>
    <x v="3"/>
    <x v="222"/>
    <d v="1899-12-30T12:00:00"/>
    <d v="2014-07-04T00:00:00"/>
    <d v="1899-12-30T12:00:00"/>
    <s v="AM"/>
    <x v="7"/>
    <n v="0.5"/>
    <s v="AM"/>
    <s v="Second Class"/>
    <s v="DK-13225"/>
    <s v="Dean Katz"/>
    <x v="1"/>
    <s v="United States"/>
    <s v="Anaheim"/>
    <x v="1"/>
    <n v="92804"/>
    <x v="1"/>
    <s v="OFF-ST-10001780"/>
    <x v="1"/>
    <x v="4"/>
    <s v="Tennsco 16-Compartment Lockers with Coat Rack"/>
    <x v="529"/>
    <n v="2"/>
    <n v="0"/>
    <n v="310.98720000000003"/>
  </r>
  <r>
    <n v="556"/>
    <x v="261"/>
    <x v="2"/>
    <x v="223"/>
    <d v="1899-12-30T12:00:00"/>
    <d v="2011-03-07T00:00:00"/>
    <d v="1899-12-30T12:00:00"/>
    <s v="AM"/>
    <x v="9"/>
    <n v="0.5"/>
    <s v="AM"/>
    <s v="Second Class"/>
    <s v="AJ-10945"/>
    <s v="Ashley Jarboe"/>
    <x v="0"/>
    <s v="United States"/>
    <s v="Wilmington"/>
    <x v="3"/>
    <n v="28403"/>
    <x v="0"/>
    <s v="OFF-AR-10003560"/>
    <x v="1"/>
    <x v="6"/>
    <s v="Zebra Zazzle Fluorescent Highlighters"/>
    <x v="530"/>
    <n v="4"/>
    <n v="0.2"/>
    <n v="3.4047999999999981"/>
  </r>
  <r>
    <n v="557"/>
    <x v="262"/>
    <x v="0"/>
    <x v="224"/>
    <d v="1899-12-30T12:00:00"/>
    <d v="2013-06-16T00:00:00"/>
    <d v="1899-12-30T12:00:00"/>
    <s v="AM"/>
    <x v="1"/>
    <n v="0.5"/>
    <s v="AM"/>
    <s v="Standard Class"/>
    <s v="OT-18730"/>
    <s v="Olvera Toch"/>
    <x v="0"/>
    <s v="United States"/>
    <s v="Los Angeles"/>
    <x v="1"/>
    <n v="90045"/>
    <x v="1"/>
    <s v="OFF-LA-10001297"/>
    <x v="1"/>
    <x v="2"/>
    <s v="Avery 473"/>
    <x v="346"/>
    <n v="2"/>
    <n v="0"/>
    <n v="9.9359999999999999"/>
  </r>
  <r>
    <n v="558"/>
    <x v="262"/>
    <x v="0"/>
    <x v="224"/>
    <d v="1899-12-30T12:00:00"/>
    <d v="2013-06-16T00:00:00"/>
    <d v="1899-12-30T12:00:00"/>
    <s v="AM"/>
    <x v="1"/>
    <n v="0.5"/>
    <s v="AM"/>
    <s v="Standard Class"/>
    <s v="OT-18730"/>
    <s v="Olvera Toch"/>
    <x v="0"/>
    <s v="United States"/>
    <s v="Los Angeles"/>
    <x v="1"/>
    <n v="90045"/>
    <x v="1"/>
    <s v="FUR-TA-10004256"/>
    <x v="0"/>
    <x v="3"/>
    <s v="Bretford “Just In Time” Height-Adjustable Multi-Task Work Tables"/>
    <x v="531"/>
    <n v="4"/>
    <n v="0.2"/>
    <n v="-217.04800000000017"/>
  </r>
  <r>
    <n v="559"/>
    <x v="262"/>
    <x v="0"/>
    <x v="224"/>
    <d v="1899-12-30T12:00:00"/>
    <d v="2013-06-16T00:00:00"/>
    <d v="1899-12-30T12:00:00"/>
    <s v="AM"/>
    <x v="1"/>
    <n v="0.5"/>
    <s v="AM"/>
    <s v="Standard Class"/>
    <s v="OT-18730"/>
    <s v="Olvera Toch"/>
    <x v="0"/>
    <s v="United States"/>
    <s v="Los Angeles"/>
    <x v="1"/>
    <n v="90045"/>
    <x v="1"/>
    <s v="OFF-PA-10003441"/>
    <x v="1"/>
    <x v="10"/>
    <s v="Xerox 226"/>
    <x v="56"/>
    <n v="5"/>
    <n v="0"/>
    <n v="15.552000000000001"/>
  </r>
  <r>
    <n v="560"/>
    <x v="263"/>
    <x v="3"/>
    <x v="225"/>
    <d v="1899-12-30T12:00:00"/>
    <d v="2014-11-23T00:00:00"/>
    <d v="1899-12-30T12:00:00"/>
    <s v="AM"/>
    <x v="0"/>
    <n v="0.5"/>
    <s v="AM"/>
    <s v="Second Class"/>
    <s v="LP-17080"/>
    <s v="Liz Pelletier"/>
    <x v="0"/>
    <s v="United States"/>
    <s v="San Francisco"/>
    <x v="1"/>
    <n v="94110"/>
    <x v="1"/>
    <s v="FUR-FU-10003347"/>
    <x v="0"/>
    <x v="5"/>
    <s v="Coloredge Poster Frame"/>
    <x v="532"/>
    <n v="3"/>
    <n v="0"/>
    <n v="16.614000000000001"/>
  </r>
  <r>
    <n v="561"/>
    <x v="263"/>
    <x v="3"/>
    <x v="225"/>
    <d v="1899-12-30T12:00:00"/>
    <d v="2014-11-23T00:00:00"/>
    <d v="1899-12-30T12:00:00"/>
    <s v="AM"/>
    <x v="0"/>
    <n v="0.5"/>
    <s v="AM"/>
    <s v="Second Class"/>
    <s v="LP-17080"/>
    <s v="Liz Pelletier"/>
    <x v="0"/>
    <s v="United States"/>
    <s v="San Francisco"/>
    <x v="1"/>
    <n v="94110"/>
    <x v="1"/>
    <s v="OFF-BI-10000069"/>
    <x v="1"/>
    <x v="8"/>
    <s v="GBC Prepunched Paper, 19-Hole, for Binding Systems, 24-lb"/>
    <x v="533"/>
    <n v="7"/>
    <n v="0.2"/>
    <n v="27.318199999999983"/>
  </r>
  <r>
    <n v="562"/>
    <x v="264"/>
    <x v="2"/>
    <x v="80"/>
    <d v="1899-12-30T12:00:00"/>
    <d v="2011-09-18T00:00:00"/>
    <d v="1899-12-30T12:00:00"/>
    <s v="AM"/>
    <x v="6"/>
    <n v="0.5"/>
    <s v="AM"/>
    <s v="Second Class"/>
    <s v="CA-12775"/>
    <s v="Cynthia Arntzen"/>
    <x v="0"/>
    <s v="United States"/>
    <s v="Tampa"/>
    <x v="2"/>
    <n v="33614"/>
    <x v="0"/>
    <s v="OFF-AP-10003914"/>
    <x v="1"/>
    <x v="9"/>
    <s v="Sanitaire Vibra Groomer IR Commercial Upright Vacuum, Replacement Belts"/>
    <x v="534"/>
    <n v="5"/>
    <n v="0.2"/>
    <n v="1.3000000000000007"/>
  </r>
  <r>
    <n v="563"/>
    <x v="264"/>
    <x v="2"/>
    <x v="80"/>
    <d v="1899-12-30T12:00:00"/>
    <d v="2011-09-18T00:00:00"/>
    <d v="1899-12-30T12:00:00"/>
    <s v="AM"/>
    <x v="6"/>
    <n v="0.5"/>
    <s v="AM"/>
    <s v="Second Class"/>
    <s v="CA-12775"/>
    <s v="Cynthia Arntzen"/>
    <x v="0"/>
    <s v="United States"/>
    <s v="Tampa"/>
    <x v="2"/>
    <n v="33614"/>
    <x v="0"/>
    <s v="FUR-FU-10004020"/>
    <x v="0"/>
    <x v="5"/>
    <s v="Advantus Panel Wall Acrylic Frame"/>
    <x v="535"/>
    <n v="3"/>
    <n v="0.2"/>
    <n v="3.7743000000000002"/>
  </r>
  <r>
    <n v="564"/>
    <x v="265"/>
    <x v="1"/>
    <x v="214"/>
    <d v="1899-12-30T12:00:00"/>
    <d v="2012-12-09T00:00:00"/>
    <d v="1899-12-30T12:00:00"/>
    <s v="AM"/>
    <x v="4"/>
    <n v="0.5"/>
    <s v="AM"/>
    <s v="First Class"/>
    <s v="JF-15490"/>
    <s v="Jeremy Farry"/>
    <x v="0"/>
    <s v="United States"/>
    <s v="Seattle"/>
    <x v="4"/>
    <n v="98105"/>
    <x v="1"/>
    <s v="OFF-FA-10003467"/>
    <x v="1"/>
    <x v="13"/>
    <s v="Alliance Big Bands Rubber Bands, 12/Pack"/>
    <x v="536"/>
    <n v="2"/>
    <n v="0"/>
    <n v="0"/>
  </r>
  <r>
    <n v="565"/>
    <x v="265"/>
    <x v="1"/>
    <x v="214"/>
    <d v="1899-12-30T12:00:00"/>
    <d v="2012-12-09T00:00:00"/>
    <d v="1899-12-30T12:00:00"/>
    <s v="AM"/>
    <x v="4"/>
    <n v="0.5"/>
    <s v="AM"/>
    <s v="First Class"/>
    <s v="JF-15490"/>
    <s v="Jeremy Farry"/>
    <x v="0"/>
    <s v="United States"/>
    <s v="Seattle"/>
    <x v="4"/>
    <n v="98105"/>
    <x v="1"/>
    <s v="OFF-LA-10000634"/>
    <x v="1"/>
    <x v="2"/>
    <s v="Avery 509"/>
    <x v="537"/>
    <n v="1"/>
    <n v="0"/>
    <n v="1.2005999999999999"/>
  </r>
  <r>
    <n v="566"/>
    <x v="266"/>
    <x v="3"/>
    <x v="226"/>
    <d v="1899-12-30T12:00:00"/>
    <d v="2014-12-11T00:00:00"/>
    <d v="1899-12-30T12:00:00"/>
    <s v="AM"/>
    <x v="4"/>
    <n v="0.5"/>
    <s v="AM"/>
    <s v="First Class"/>
    <s v="FP-14320"/>
    <s v="Frank Preis"/>
    <x v="0"/>
    <s v="United States"/>
    <s v="Los Angeles"/>
    <x v="1"/>
    <n v="90008"/>
    <x v="1"/>
    <s v="TEC-PH-10002496"/>
    <x v="2"/>
    <x v="7"/>
    <s v="Cisco SPA301"/>
    <x v="538"/>
    <n v="3"/>
    <n v="0.2"/>
    <n v="46.796999999999983"/>
  </r>
  <r>
    <n v="567"/>
    <x v="267"/>
    <x v="3"/>
    <x v="172"/>
    <d v="1899-12-30T12:00:00"/>
    <d v="2014-10-09T00:00:00"/>
    <d v="1899-12-30T12:00:00"/>
    <s v="AM"/>
    <x v="2"/>
    <n v="0.5"/>
    <s v="AM"/>
    <s v="Standard Class"/>
    <s v="EB-13840"/>
    <s v="Ellis Ballard"/>
    <x v="1"/>
    <s v="United States"/>
    <s v="Seattle"/>
    <x v="4"/>
    <n v="98105"/>
    <x v="1"/>
    <s v="OFF-PA-10004530"/>
    <x v="1"/>
    <x v="10"/>
    <s v="Personal Creations Ink Jet Cards and Labels"/>
    <x v="539"/>
    <n v="8"/>
    <n v="0"/>
    <n v="45.001600000000003"/>
  </r>
  <r>
    <n v="568"/>
    <x v="267"/>
    <x v="3"/>
    <x v="172"/>
    <d v="1899-12-30T12:00:00"/>
    <d v="2014-10-09T00:00:00"/>
    <d v="1899-12-30T12:00:00"/>
    <s v="AM"/>
    <x v="2"/>
    <n v="0.5"/>
    <s v="AM"/>
    <s v="Standard Class"/>
    <s v="EB-13840"/>
    <s v="Ellis Ballard"/>
    <x v="1"/>
    <s v="United States"/>
    <s v="Seattle"/>
    <x v="4"/>
    <n v="98105"/>
    <x v="1"/>
    <s v="OFF-BI-10001107"/>
    <x v="1"/>
    <x v="8"/>
    <s v="GBC White Gloss Covers, Plain Front"/>
    <x v="540"/>
    <n v="7"/>
    <n v="0.2"/>
    <n v="27.3672"/>
  </r>
  <r>
    <n v="569"/>
    <x v="267"/>
    <x v="3"/>
    <x v="172"/>
    <d v="1899-12-30T12:00:00"/>
    <d v="2014-10-09T00:00:00"/>
    <d v="1899-12-30T12:00:00"/>
    <s v="AM"/>
    <x v="2"/>
    <n v="0.5"/>
    <s v="AM"/>
    <s v="Standard Class"/>
    <s v="EB-13840"/>
    <s v="Ellis Ballard"/>
    <x v="1"/>
    <s v="United States"/>
    <s v="Seattle"/>
    <x v="4"/>
    <n v="98105"/>
    <x v="1"/>
    <s v="OFF-PA-10004451"/>
    <x v="1"/>
    <x v="10"/>
    <s v="Xerox 222"/>
    <x v="541"/>
    <n v="3"/>
    <n v="0"/>
    <n v="9.3312000000000008"/>
  </r>
  <r>
    <n v="570"/>
    <x v="267"/>
    <x v="3"/>
    <x v="172"/>
    <d v="1899-12-30T12:00:00"/>
    <d v="2014-10-09T00:00:00"/>
    <d v="1899-12-30T12:00:00"/>
    <s v="AM"/>
    <x v="2"/>
    <n v="0.5"/>
    <s v="AM"/>
    <s v="Standard Class"/>
    <s v="EB-13840"/>
    <s v="Ellis Ballard"/>
    <x v="1"/>
    <s v="United States"/>
    <s v="Seattle"/>
    <x v="4"/>
    <n v="98105"/>
    <x v="1"/>
    <s v="FUR-CH-10004997"/>
    <x v="0"/>
    <x v="1"/>
    <s v="Hon Every-Day Series Multi-Task Chairs"/>
    <x v="542"/>
    <n v="3"/>
    <n v="0.2"/>
    <n v="0"/>
  </r>
  <r>
    <n v="571"/>
    <x v="268"/>
    <x v="3"/>
    <x v="116"/>
    <d v="1899-12-30T12:00:00"/>
    <d v="2015-01-05T00:00:00"/>
    <d v="1899-12-30T12:00:00"/>
    <s v="AM"/>
    <x v="8"/>
    <n v="0.5"/>
    <s v="AM"/>
    <s v="Standard Class"/>
    <s v="JF-15415"/>
    <s v="Jennifer Ferguson"/>
    <x v="0"/>
    <s v="United States"/>
    <s v="New York City"/>
    <x v="15"/>
    <n v="10024"/>
    <x v="3"/>
    <s v="OFF-LA-10001297"/>
    <x v="1"/>
    <x v="2"/>
    <s v="Avery 473"/>
    <x v="543"/>
    <n v="7"/>
    <n v="0"/>
    <n v="34.775999999999996"/>
  </r>
  <r>
    <n v="572"/>
    <x v="268"/>
    <x v="3"/>
    <x v="116"/>
    <d v="1899-12-30T12:00:00"/>
    <d v="2015-01-05T00:00:00"/>
    <d v="1899-12-30T12:00:00"/>
    <s v="AM"/>
    <x v="8"/>
    <n v="0.5"/>
    <s v="AM"/>
    <s v="Standard Class"/>
    <s v="JF-15415"/>
    <s v="Jennifer Ferguson"/>
    <x v="0"/>
    <s v="United States"/>
    <s v="New York City"/>
    <x v="15"/>
    <n v="10024"/>
    <x v="3"/>
    <s v="OFF-FA-10000585"/>
    <x v="1"/>
    <x v="13"/>
    <s v="OIC Bulk Pack Metal Binder Clips"/>
    <x v="544"/>
    <n v="4"/>
    <n v="0"/>
    <n v="6.4215999999999998"/>
  </r>
  <r>
    <n v="573"/>
    <x v="268"/>
    <x v="3"/>
    <x v="116"/>
    <d v="1899-12-30T12:00:00"/>
    <d v="2015-01-05T00:00:00"/>
    <d v="1899-12-30T12:00:00"/>
    <s v="AM"/>
    <x v="8"/>
    <n v="0.5"/>
    <s v="AM"/>
    <s v="Standard Class"/>
    <s v="JF-15415"/>
    <s v="Jennifer Ferguson"/>
    <x v="0"/>
    <s v="United States"/>
    <s v="New York City"/>
    <x v="15"/>
    <n v="10024"/>
    <x v="3"/>
    <s v="OFF-BI-10001922"/>
    <x v="1"/>
    <x v="8"/>
    <s v="Storex Dura Pro Binders"/>
    <x v="545"/>
    <n v="7"/>
    <n v="0.2"/>
    <n v="11.226599999999999"/>
  </r>
  <r>
    <n v="574"/>
    <x v="268"/>
    <x v="3"/>
    <x v="116"/>
    <d v="1899-12-30T12:00:00"/>
    <d v="2015-01-05T00:00:00"/>
    <d v="1899-12-30T12:00:00"/>
    <s v="AM"/>
    <x v="8"/>
    <n v="0.5"/>
    <s v="AM"/>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1899-12-30T12:00:00"/>
    <d v="2013-11-08T00:00:00"/>
    <d v="1899-12-30T12:00:00"/>
    <s v="AM"/>
    <x v="0"/>
    <n v="0.5"/>
    <s v="AM"/>
    <s v="Standard Class"/>
    <s v="SF-20200"/>
    <s v="Sarah Foster"/>
    <x v="0"/>
    <s v="United States"/>
    <s v="Marysville"/>
    <x v="4"/>
    <n v="98270"/>
    <x v="1"/>
    <s v="OFF-AR-10003394"/>
    <x v="1"/>
    <x v="6"/>
    <s v="Newell 332"/>
    <x v="138"/>
    <n v="3"/>
    <n v="0"/>
    <n v="2.3814000000000002"/>
  </r>
  <r>
    <n v="576"/>
    <x v="270"/>
    <x v="1"/>
    <x v="227"/>
    <d v="1899-12-30T12:00:00"/>
    <d v="2012-09-22T00:00:00"/>
    <d v="1899-12-30T12:00:00"/>
    <s v="AM"/>
    <x v="6"/>
    <n v="0.5"/>
    <s v="AM"/>
    <s v="Second Class"/>
    <s v="TG-21640"/>
    <s v="Trudy Glocke"/>
    <x v="0"/>
    <s v="United States"/>
    <s v="Long Beach"/>
    <x v="1"/>
    <n v="90805"/>
    <x v="1"/>
    <s v="OFF-PA-10004530"/>
    <x v="1"/>
    <x v="10"/>
    <s v="Personal Creations Ink Jet Cards and Labels"/>
    <x v="547"/>
    <n v="14"/>
    <n v="0"/>
    <n v="78.752800000000008"/>
  </r>
  <r>
    <n v="577"/>
    <x v="270"/>
    <x v="1"/>
    <x v="227"/>
    <d v="1899-12-30T12:00:00"/>
    <d v="2012-09-22T00:00:00"/>
    <d v="1899-12-30T12:00:00"/>
    <s v="AM"/>
    <x v="6"/>
    <n v="0.5"/>
    <s v="AM"/>
    <s v="Second Class"/>
    <s v="TG-21640"/>
    <s v="Trudy Glocke"/>
    <x v="0"/>
    <s v="United States"/>
    <s v="Long Beach"/>
    <x v="1"/>
    <n v="90805"/>
    <x v="1"/>
    <s v="OFF-PA-10001450"/>
    <x v="1"/>
    <x v="10"/>
    <s v="Rediform S.O.S. Phone Message Books"/>
    <x v="548"/>
    <n v="4"/>
    <n v="0"/>
    <n v="9.7608000000000015"/>
  </r>
  <r>
    <n v="578"/>
    <x v="270"/>
    <x v="1"/>
    <x v="227"/>
    <d v="1899-12-30T12:00:00"/>
    <d v="2012-09-22T00:00:00"/>
    <d v="1899-12-30T12:00:00"/>
    <s v="AM"/>
    <x v="6"/>
    <n v="0.5"/>
    <s v="AM"/>
    <s v="Second Class"/>
    <s v="TG-21640"/>
    <s v="Trudy Glocke"/>
    <x v="0"/>
    <s v="United States"/>
    <s v="Long Beach"/>
    <x v="1"/>
    <n v="90805"/>
    <x v="1"/>
    <s v="OFF-SU-10001574"/>
    <x v="1"/>
    <x v="14"/>
    <s v="Acme Value Line Scissors"/>
    <x v="549"/>
    <n v="2"/>
    <n v="0"/>
    <n v="2.1899999999999995"/>
  </r>
  <r>
    <n v="579"/>
    <x v="271"/>
    <x v="3"/>
    <x v="228"/>
    <d v="1899-12-30T12:00:00"/>
    <d v="2014-07-27T00:00:00"/>
    <d v="1899-12-30T12:00:00"/>
    <s v="AM"/>
    <x v="7"/>
    <n v="0.5"/>
    <s v="AM"/>
    <s v="Standard Class"/>
    <s v="CS-11950"/>
    <s v="Carlos Soltero"/>
    <x v="0"/>
    <s v="United States"/>
    <s v="Chicago"/>
    <x v="10"/>
    <n v="60610"/>
    <x v="2"/>
    <s v="OFF-ST-10002974"/>
    <x v="1"/>
    <x v="4"/>
    <s v="Trav-L-File Heavy-Duty Shuttle II, Black"/>
    <x v="550"/>
    <n v="2"/>
    <n v="0.2"/>
    <n v="8.7139999999999951"/>
  </r>
  <r>
    <n v="580"/>
    <x v="271"/>
    <x v="3"/>
    <x v="228"/>
    <d v="1899-12-30T12:00:00"/>
    <d v="2014-07-27T00:00:00"/>
    <d v="1899-12-30T12:00:00"/>
    <s v="AM"/>
    <x v="7"/>
    <n v="0.5"/>
    <s v="AM"/>
    <s v="Standard Class"/>
    <s v="CS-11950"/>
    <s v="Carlos Soltero"/>
    <x v="0"/>
    <s v="United States"/>
    <s v="Chicago"/>
    <x v="10"/>
    <n v="60610"/>
    <x v="2"/>
    <s v="FUR-FU-10001475"/>
    <x v="0"/>
    <x v="5"/>
    <s v="Contract Clock, 14&quot;, Brown"/>
    <x v="551"/>
    <n v="1"/>
    <n v="0.6"/>
    <n v="-5.7148000000000003"/>
  </r>
  <r>
    <n v="581"/>
    <x v="272"/>
    <x v="1"/>
    <x v="229"/>
    <d v="1899-12-30T12:00:00"/>
    <d v="2012-09-14T00:00:00"/>
    <d v="1899-12-30T12:00:00"/>
    <s v="AM"/>
    <x v="6"/>
    <n v="0.5"/>
    <s v="AM"/>
    <s v="Standard Class"/>
    <s v="CC-12145"/>
    <s v="Charles Crestani"/>
    <x v="0"/>
    <s v="United States"/>
    <s v="Los Angeles"/>
    <x v="1"/>
    <n v="90004"/>
    <x v="1"/>
    <s v="OFF-SU-10004498"/>
    <x v="1"/>
    <x v="14"/>
    <s v="Martin-Yale Premier Letter Opener"/>
    <x v="552"/>
    <n v="4"/>
    <n v="0"/>
    <n v="1.5456000000000003"/>
  </r>
  <r>
    <n v="582"/>
    <x v="273"/>
    <x v="3"/>
    <x v="96"/>
    <d v="1899-12-30T12:00:00"/>
    <d v="2014-12-06T00:00:00"/>
    <d v="1899-12-30T12:00:00"/>
    <s v="AM"/>
    <x v="4"/>
    <n v="0.5"/>
    <s v="AM"/>
    <s v="Standard Class"/>
    <s v="DV-13465"/>
    <s v="Dianna Vittorini"/>
    <x v="0"/>
    <s v="United States"/>
    <s v="Denver"/>
    <x v="22"/>
    <n v="80219"/>
    <x v="1"/>
    <s v="TEC-PH-10004977"/>
    <x v="2"/>
    <x v="7"/>
    <s v="GE 30524EE4"/>
    <x v="553"/>
    <n v="3"/>
    <n v="0.2"/>
    <n v="52.917299999999955"/>
  </r>
  <r>
    <n v="583"/>
    <x v="273"/>
    <x v="3"/>
    <x v="96"/>
    <d v="1899-12-30T12:00:00"/>
    <d v="2014-12-06T00:00:00"/>
    <d v="1899-12-30T12:00:00"/>
    <s v="AM"/>
    <x v="4"/>
    <n v="0.5"/>
    <s v="AM"/>
    <s v="Standard Class"/>
    <s v="DV-13465"/>
    <s v="Dianna Vittorini"/>
    <x v="0"/>
    <s v="United States"/>
    <s v="Denver"/>
    <x v="22"/>
    <n v="80219"/>
    <x v="1"/>
    <s v="TEC-PH-10000586"/>
    <x v="2"/>
    <x v="7"/>
    <s v="AT&amp;T SB67148 SynJ"/>
    <x v="554"/>
    <n v="2"/>
    <n v="0.2"/>
    <n v="9.2386000000000053"/>
  </r>
  <r>
    <n v="584"/>
    <x v="273"/>
    <x v="3"/>
    <x v="96"/>
    <d v="1899-12-30T12:00:00"/>
    <d v="2014-12-06T00:00:00"/>
    <d v="1899-12-30T12:00:00"/>
    <s v="AM"/>
    <x v="4"/>
    <n v="0.5"/>
    <s v="AM"/>
    <s v="Standard Class"/>
    <s v="DV-13465"/>
    <s v="Dianna Vittorini"/>
    <x v="0"/>
    <s v="United States"/>
    <s v="Denver"/>
    <x v="22"/>
    <n v="80219"/>
    <x v="1"/>
    <s v="OFF-AP-10000358"/>
    <x v="1"/>
    <x v="9"/>
    <s v="Fellowes Basic Home/Office Series Surge Protectors"/>
    <x v="555"/>
    <n v="3"/>
    <n v="0.2"/>
    <n v="3.5045999999999964"/>
  </r>
  <r>
    <n v="585"/>
    <x v="273"/>
    <x v="3"/>
    <x v="96"/>
    <d v="1899-12-30T12:00:00"/>
    <d v="2014-12-06T00:00:00"/>
    <d v="1899-12-30T12:00:00"/>
    <s v="AM"/>
    <x v="4"/>
    <n v="0.5"/>
    <s v="AM"/>
    <s v="Standard Class"/>
    <s v="DV-13465"/>
    <s v="Dianna Vittorini"/>
    <x v="0"/>
    <s v="United States"/>
    <s v="Denver"/>
    <x v="22"/>
    <n v="80219"/>
    <x v="1"/>
    <s v="OFF-BI-10002764"/>
    <x v="1"/>
    <x v="8"/>
    <s v="Recycled Pressboard Report Cover with Reinforced Top Hinge"/>
    <x v="556"/>
    <n v="7"/>
    <n v="0.7"/>
    <n v="-4.7480999999999973"/>
  </r>
  <r>
    <n v="586"/>
    <x v="273"/>
    <x v="3"/>
    <x v="96"/>
    <d v="1899-12-30T12:00:00"/>
    <d v="2014-12-06T00:00:00"/>
    <d v="1899-12-30T12:00:00"/>
    <s v="AM"/>
    <x v="4"/>
    <n v="0.5"/>
    <s v="AM"/>
    <s v="Standard Class"/>
    <s v="DV-13465"/>
    <s v="Dianna Vittorini"/>
    <x v="0"/>
    <s v="United States"/>
    <s v="Denver"/>
    <x v="22"/>
    <n v="80219"/>
    <x v="1"/>
    <s v="TEC-PH-10001254"/>
    <x v="2"/>
    <x v="7"/>
    <s v="Jabra BIZ 2300 Duo QD Duo Corded Headset"/>
    <x v="557"/>
    <n v="4"/>
    <n v="0.2"/>
    <n v="30.477599999999981"/>
  </r>
  <r>
    <n v="587"/>
    <x v="274"/>
    <x v="1"/>
    <x v="230"/>
    <d v="1899-12-30T12:00:00"/>
    <d v="2012-07-09T00:00:00"/>
    <d v="1899-12-30T12:00:00"/>
    <s v="AM"/>
    <x v="7"/>
    <n v="0.5"/>
    <s v="AM"/>
    <s v="Standard Class"/>
    <s v="BD-11725"/>
    <s v="Bruce Degenhardt"/>
    <x v="0"/>
    <s v="United States"/>
    <s v="Richmond"/>
    <x v="0"/>
    <n v="40475"/>
    <x v="0"/>
    <s v="FUR-CH-10003956"/>
    <x v="0"/>
    <x v="1"/>
    <s v="Novimex High-Tech Fabric Mesh Task Chair"/>
    <x v="558"/>
    <n v="1"/>
    <n v="0"/>
    <n v="4.968599999999995"/>
  </r>
  <r>
    <n v="588"/>
    <x v="274"/>
    <x v="1"/>
    <x v="230"/>
    <d v="1899-12-30T12:00:00"/>
    <d v="2012-07-09T00:00:00"/>
    <d v="1899-12-30T12:00:00"/>
    <s v="AM"/>
    <x v="7"/>
    <n v="0.5"/>
    <s v="AM"/>
    <s v="Standard Class"/>
    <s v="BD-11725"/>
    <s v="Bruce Degenhardt"/>
    <x v="0"/>
    <s v="United States"/>
    <s v="Richmond"/>
    <x v="0"/>
    <n v="40475"/>
    <x v="0"/>
    <s v="OFF-LA-10003930"/>
    <x v="1"/>
    <x v="2"/>
    <s v="Dot Matrix Printer Tape Reel Labels, White, 5000/Box"/>
    <x v="559"/>
    <n v="3"/>
    <n v="0"/>
    <n v="144.51570000000001"/>
  </r>
  <r>
    <n v="589"/>
    <x v="275"/>
    <x v="0"/>
    <x v="231"/>
    <d v="1899-12-30T12:00:00"/>
    <d v="2013-03-25T00:00:00"/>
    <d v="1899-12-30T12:00:00"/>
    <s v="AM"/>
    <x v="9"/>
    <n v="0.5"/>
    <s v="AM"/>
    <s v="Standard Class"/>
    <s v="ZC-21910"/>
    <s v="Zuschuss Carroll"/>
    <x v="0"/>
    <s v="United States"/>
    <s v="Salem"/>
    <x v="21"/>
    <n v="97301"/>
    <x v="1"/>
    <s v="TEC-PH-10003800"/>
    <x v="2"/>
    <x v="7"/>
    <s v="i.Sound Portable Power - 8000 mAh"/>
    <x v="560"/>
    <n v="2"/>
    <n v="0.2"/>
    <n v="-20.136200000000006"/>
  </r>
  <r>
    <n v="590"/>
    <x v="275"/>
    <x v="0"/>
    <x v="231"/>
    <d v="1899-12-30T12:00:00"/>
    <d v="2013-03-25T00:00:00"/>
    <d v="1899-12-30T12:00:00"/>
    <s v="AM"/>
    <x v="9"/>
    <n v="0.5"/>
    <s v="AM"/>
    <s v="Standard Class"/>
    <s v="ZC-21910"/>
    <s v="Zuschuss Carroll"/>
    <x v="0"/>
    <s v="United States"/>
    <s v="Salem"/>
    <x v="21"/>
    <n v="97301"/>
    <x v="1"/>
    <s v="OFF-PA-10002005"/>
    <x v="1"/>
    <x v="10"/>
    <s v="Xerox 225"/>
    <x v="561"/>
    <n v="4"/>
    <n v="0.2"/>
    <n v="7.2576000000000001"/>
  </r>
  <r>
    <n v="591"/>
    <x v="275"/>
    <x v="0"/>
    <x v="231"/>
    <d v="1899-12-30T12:00:00"/>
    <d v="2013-03-25T00:00:00"/>
    <d v="1899-12-30T12:00:00"/>
    <s v="AM"/>
    <x v="9"/>
    <n v="0.5"/>
    <s v="AM"/>
    <s v="Standard Class"/>
    <s v="ZC-21910"/>
    <s v="Zuschuss Carroll"/>
    <x v="0"/>
    <s v="United States"/>
    <s v="Salem"/>
    <x v="21"/>
    <n v="97301"/>
    <x v="1"/>
    <s v="OFF-BI-10002498"/>
    <x v="1"/>
    <x v="8"/>
    <s v="Clear Mylar Reinforcing Strips"/>
    <x v="562"/>
    <n v="3"/>
    <n v="0.7"/>
    <n v="-12.896100000000004"/>
  </r>
  <r>
    <n v="592"/>
    <x v="275"/>
    <x v="0"/>
    <x v="231"/>
    <d v="1899-12-30T12:00:00"/>
    <d v="2013-03-25T00:00:00"/>
    <d v="1899-12-30T12:00:00"/>
    <s v="AM"/>
    <x v="9"/>
    <n v="0.5"/>
    <s v="AM"/>
    <s v="Standard Class"/>
    <s v="ZC-21910"/>
    <s v="Zuschuss Carroll"/>
    <x v="0"/>
    <s v="United States"/>
    <s v="Salem"/>
    <x v="21"/>
    <n v="97301"/>
    <x v="1"/>
    <s v="OFF-PA-10004101"/>
    <x v="1"/>
    <x v="10"/>
    <s v="Xerox 1894"/>
    <x v="563"/>
    <n v="2"/>
    <n v="0.2"/>
    <n v="3.6288"/>
  </r>
  <r>
    <n v="593"/>
    <x v="276"/>
    <x v="2"/>
    <x v="232"/>
    <d v="1899-12-30T12:00:00"/>
    <d v="2011-01-14T00:00:00"/>
    <d v="1899-12-30T12:00:00"/>
    <s v="AM"/>
    <x v="8"/>
    <n v="0.5"/>
    <s v="AM"/>
    <s v="Standard Class"/>
    <s v="MS-17830"/>
    <s v="Melanie Seite"/>
    <x v="0"/>
    <s v="United States"/>
    <s v="Laredo"/>
    <x v="5"/>
    <n v="78041"/>
    <x v="2"/>
    <s v="OFF-AR-10004078"/>
    <x v="1"/>
    <x v="6"/>
    <s v="Newell 312"/>
    <x v="564"/>
    <n v="2"/>
    <n v="0.2"/>
    <n v="1.1679999999999997"/>
  </r>
  <r>
    <n v="594"/>
    <x v="276"/>
    <x v="2"/>
    <x v="232"/>
    <d v="1899-12-30T12:00:00"/>
    <d v="2011-01-14T00:00:00"/>
    <d v="1899-12-30T12:00:00"/>
    <s v="AM"/>
    <x v="8"/>
    <n v="0.5"/>
    <s v="AM"/>
    <s v="Standard Class"/>
    <s v="MS-17830"/>
    <s v="Melanie Seite"/>
    <x v="0"/>
    <s v="United States"/>
    <s v="Laredo"/>
    <x v="5"/>
    <n v="78041"/>
    <x v="2"/>
    <s v="TEC-AC-10001266"/>
    <x v="2"/>
    <x v="11"/>
    <s v="Memorex Micro Travel Drive 8 GB"/>
    <x v="565"/>
    <n v="3"/>
    <n v="0.2"/>
    <n v="9.7499999999999964"/>
  </r>
  <r>
    <n v="595"/>
    <x v="277"/>
    <x v="2"/>
    <x v="233"/>
    <d v="1899-12-30T12:00:00"/>
    <d v="2011-08-15T00:00:00"/>
    <d v="1899-12-30T12:00:00"/>
    <s v="AM"/>
    <x v="11"/>
    <n v="0.5"/>
    <s v="AM"/>
    <s v="Standard Class"/>
    <s v="LR-16915"/>
    <s v="Lena Radford"/>
    <x v="0"/>
    <s v="United States"/>
    <s v="San Diego"/>
    <x v="1"/>
    <n v="92024"/>
    <x v="1"/>
    <s v="OFF-AP-10004708"/>
    <x v="1"/>
    <x v="9"/>
    <s v="Fellowes Superior 10 Outlet Split Surge Protector"/>
    <x v="566"/>
    <n v="2"/>
    <n v="0"/>
    <n v="22.074799999999996"/>
  </r>
  <r>
    <n v="596"/>
    <x v="277"/>
    <x v="2"/>
    <x v="233"/>
    <d v="1899-12-30T12:00:00"/>
    <d v="2011-08-15T00:00:00"/>
    <d v="1899-12-30T12:00:00"/>
    <s v="AM"/>
    <x v="11"/>
    <n v="0.5"/>
    <s v="AM"/>
    <s v="Standard Class"/>
    <s v="LR-16915"/>
    <s v="Lena Radford"/>
    <x v="0"/>
    <s v="United States"/>
    <s v="San Diego"/>
    <x v="1"/>
    <n v="92024"/>
    <x v="1"/>
    <s v="TEC-CO-10004115"/>
    <x v="2"/>
    <x v="16"/>
    <s v="Sharp AL-1530CS Digital Copier"/>
    <x v="387"/>
    <n v="3"/>
    <n v="0.2"/>
    <n v="434.99130000000002"/>
  </r>
  <r>
    <n v="597"/>
    <x v="277"/>
    <x v="2"/>
    <x v="233"/>
    <d v="1899-12-30T12:00:00"/>
    <d v="2011-08-15T00:00:00"/>
    <d v="1899-12-30T12:00:00"/>
    <s v="AM"/>
    <x v="11"/>
    <n v="0.5"/>
    <s v="AM"/>
    <s v="Standard Class"/>
    <s v="LR-16915"/>
    <s v="Lena Radford"/>
    <x v="0"/>
    <s v="United States"/>
    <s v="San Diego"/>
    <x v="1"/>
    <n v="92024"/>
    <x v="1"/>
    <s v="TEC-PH-10002398"/>
    <x v="2"/>
    <x v="7"/>
    <s v="AT&amp;T 1070 Corded Phone"/>
    <x v="567"/>
    <n v="5"/>
    <n v="0.2"/>
    <n v="55.744999999999948"/>
  </r>
  <r>
    <n v="598"/>
    <x v="277"/>
    <x v="2"/>
    <x v="233"/>
    <d v="1899-12-30T12:00:00"/>
    <d v="2011-08-15T00:00:00"/>
    <d v="1899-12-30T12:00:00"/>
    <s v="AM"/>
    <x v="11"/>
    <n v="0.5"/>
    <s v="AM"/>
    <s v="Standard Class"/>
    <s v="LR-16915"/>
    <s v="Lena Radford"/>
    <x v="0"/>
    <s v="United States"/>
    <s v="San Diego"/>
    <x v="1"/>
    <n v="92024"/>
    <x v="1"/>
    <s v="FUR-FU-10001979"/>
    <x v="0"/>
    <x v="5"/>
    <s v="Dana Halogen Swing-Arm Architect Lamp"/>
    <x v="568"/>
    <n v="8"/>
    <n v="0"/>
    <n v="91.772800000000018"/>
  </r>
  <r>
    <n v="599"/>
    <x v="278"/>
    <x v="0"/>
    <x v="216"/>
    <d v="1899-12-30T12:00:00"/>
    <d v="2013-07-17T00:00:00"/>
    <d v="1899-12-30T12:00:00"/>
    <s v="AM"/>
    <x v="7"/>
    <n v="0.5"/>
    <s v="AM"/>
    <s v="First Class"/>
    <s v="TP-21130"/>
    <s v="Theone Pippenger"/>
    <x v="0"/>
    <s v="United States"/>
    <s v="Philadelphia"/>
    <x v="9"/>
    <n v="19134"/>
    <x v="3"/>
    <s v="OFF-SU-10004115"/>
    <x v="1"/>
    <x v="14"/>
    <s v="Acme Stainless Steel Office Snips"/>
    <x v="569"/>
    <n v="2"/>
    <n v="0.2"/>
    <n v="1.0178000000000007"/>
  </r>
  <r>
    <n v="600"/>
    <x v="279"/>
    <x v="0"/>
    <x v="87"/>
    <d v="1899-12-30T12:00:00"/>
    <d v="2013-07-22T00:00:00"/>
    <d v="1899-12-30T12:00:00"/>
    <s v="AM"/>
    <x v="7"/>
    <n v="0.5"/>
    <s v="AM"/>
    <s v="Standard Class"/>
    <s v="CK-12205"/>
    <s v="Chloris Kastensmidt"/>
    <x v="0"/>
    <s v="United States"/>
    <s v="Philadelphia"/>
    <x v="9"/>
    <n v="19120"/>
    <x v="3"/>
    <s v="TEC-PH-10001425"/>
    <x v="2"/>
    <x v="7"/>
    <s v="Mophie Juice Pack Helium for iPhone"/>
    <x v="570"/>
    <n v="3"/>
    <n v="0.4"/>
    <n v="-28.796400000000006"/>
  </r>
  <r>
    <n v="601"/>
    <x v="279"/>
    <x v="0"/>
    <x v="87"/>
    <d v="1899-12-30T12:00:00"/>
    <d v="2013-07-22T00:00:00"/>
    <d v="1899-12-30T12:00:00"/>
    <s v="AM"/>
    <x v="7"/>
    <n v="0.5"/>
    <s v="AM"/>
    <s v="Standard Class"/>
    <s v="CK-12205"/>
    <s v="Chloris Kastensmidt"/>
    <x v="0"/>
    <s v="United States"/>
    <s v="Philadelphia"/>
    <x v="9"/>
    <n v="19120"/>
    <x v="3"/>
    <s v="TEC-PH-10003963"/>
    <x v="2"/>
    <x v="7"/>
    <s v="GE 2-Jack Phone Line Splitter"/>
    <x v="571"/>
    <n v="4"/>
    <n v="0.4"/>
    <n v="-115.35440000000006"/>
  </r>
  <r>
    <n v="602"/>
    <x v="279"/>
    <x v="0"/>
    <x v="87"/>
    <d v="1899-12-30T12:00:00"/>
    <d v="2013-07-22T00:00:00"/>
    <d v="1899-12-30T12:00:00"/>
    <s v="AM"/>
    <x v="7"/>
    <n v="0.5"/>
    <s v="AM"/>
    <s v="Standard Class"/>
    <s v="CK-12205"/>
    <s v="Chloris Kastensmidt"/>
    <x v="0"/>
    <s v="United States"/>
    <s v="Philadelphia"/>
    <x v="9"/>
    <n v="19120"/>
    <x v="3"/>
    <s v="OFF-SU-10001574"/>
    <x v="1"/>
    <x v="14"/>
    <s v="Acme Value Line Scissors"/>
    <x v="572"/>
    <n v="2"/>
    <n v="0.2"/>
    <n v="0.72999999999999954"/>
  </r>
  <r>
    <n v="603"/>
    <x v="280"/>
    <x v="2"/>
    <x v="234"/>
    <d v="1899-12-30T12:00:00"/>
    <d v="2011-03-19T00:00:00"/>
    <d v="1899-12-30T12:00:00"/>
    <s v="AM"/>
    <x v="9"/>
    <n v="0.5"/>
    <s v="AM"/>
    <s v="Standard Class"/>
    <s v="AS-10240"/>
    <s v="Alan Shonely"/>
    <x v="0"/>
    <s v="United States"/>
    <s v="Tampa"/>
    <x v="2"/>
    <n v="33614"/>
    <x v="0"/>
    <s v="OFF-ST-10001490"/>
    <x v="1"/>
    <x v="4"/>
    <s v="Hot File 7-Pocket, Floor Stand"/>
    <x v="573"/>
    <n v="1"/>
    <n v="0.2"/>
    <n v="17.84699999999998"/>
  </r>
  <r>
    <n v="604"/>
    <x v="280"/>
    <x v="2"/>
    <x v="234"/>
    <d v="1899-12-30T12:00:00"/>
    <d v="2011-03-19T00:00:00"/>
    <d v="1899-12-30T12:00:00"/>
    <s v="AM"/>
    <x v="9"/>
    <n v="0.5"/>
    <s v="AM"/>
    <s v="Standard Class"/>
    <s v="AS-10240"/>
    <s v="Alan Shonely"/>
    <x v="0"/>
    <s v="United States"/>
    <s v="Tampa"/>
    <x v="2"/>
    <n v="33614"/>
    <x v="0"/>
    <s v="FUR-FU-10001756"/>
    <x v="0"/>
    <x v="5"/>
    <s v="Eldon Expressions Desk Accessory, Wood Photo Frame, Mahogany"/>
    <x v="502"/>
    <n v="3"/>
    <n v="0.2"/>
    <n v="5.1407999999999916"/>
  </r>
  <r>
    <n v="605"/>
    <x v="280"/>
    <x v="2"/>
    <x v="234"/>
    <d v="1899-12-30T12:00:00"/>
    <d v="2011-03-19T00:00:00"/>
    <d v="1899-12-30T12:00:00"/>
    <s v="AM"/>
    <x v="9"/>
    <n v="0.5"/>
    <s v="AM"/>
    <s v="Standard Class"/>
    <s v="AS-10240"/>
    <s v="Alan Shonely"/>
    <x v="0"/>
    <s v="United States"/>
    <s v="Tampa"/>
    <x v="2"/>
    <n v="33614"/>
    <x v="0"/>
    <s v="OFF-BI-10000773"/>
    <x v="1"/>
    <x v="8"/>
    <s v="Insertable Tab Post Binder Dividers"/>
    <x v="574"/>
    <n v="3"/>
    <n v="0.7"/>
    <n v="-5.5338000000000012"/>
  </r>
  <r>
    <n v="606"/>
    <x v="280"/>
    <x v="2"/>
    <x v="234"/>
    <d v="1899-12-30T12:00:00"/>
    <d v="2011-03-19T00:00:00"/>
    <d v="1899-12-30T12:00:00"/>
    <s v="AM"/>
    <x v="9"/>
    <n v="0.5"/>
    <s v="AM"/>
    <s v="Standard Class"/>
    <s v="AS-10240"/>
    <s v="Alan Shonely"/>
    <x v="0"/>
    <s v="United States"/>
    <s v="Tampa"/>
    <x v="2"/>
    <n v="33614"/>
    <x v="0"/>
    <s v="OFF-BI-10001543"/>
    <x v="1"/>
    <x v="8"/>
    <s v="GBC VeloBinder Manual Binding System"/>
    <x v="575"/>
    <n v="4"/>
    <n v="0.7"/>
    <n v="-31.671199999999999"/>
  </r>
  <r>
    <n v="607"/>
    <x v="280"/>
    <x v="2"/>
    <x v="234"/>
    <d v="1899-12-30T12:00:00"/>
    <d v="2011-03-19T00:00:00"/>
    <d v="1899-12-30T12:00:00"/>
    <s v="AM"/>
    <x v="9"/>
    <n v="0.5"/>
    <s v="AM"/>
    <s v="Standard Class"/>
    <s v="AS-10240"/>
    <s v="Alan Shonely"/>
    <x v="0"/>
    <s v="United States"/>
    <s v="Tampa"/>
    <x v="2"/>
    <n v="33614"/>
    <x v="0"/>
    <s v="OFF-PA-10002120"/>
    <x v="1"/>
    <x v="10"/>
    <s v="Xerox 1889"/>
    <x v="576"/>
    <n v="3"/>
    <n v="0.2"/>
    <n v="47.815200000000004"/>
  </r>
  <r>
    <n v="608"/>
    <x v="281"/>
    <x v="2"/>
    <x v="235"/>
    <d v="1899-12-30T12:00:00"/>
    <d v="2011-05-27T00:00:00"/>
    <d v="1899-12-30T12:00:00"/>
    <s v="AM"/>
    <x v="5"/>
    <n v="0.5"/>
    <s v="AM"/>
    <s v="Standard Class"/>
    <s v="AR-10510"/>
    <s v="Andrew Roberts"/>
    <x v="0"/>
    <s v="United States"/>
    <s v="Philadelphia"/>
    <x v="9"/>
    <n v="19134"/>
    <x v="3"/>
    <s v="OFF-BI-10000848"/>
    <x v="1"/>
    <x v="8"/>
    <s v="Angle-D Ring Binders"/>
    <x v="577"/>
    <n v="2"/>
    <n v="0.7"/>
    <n v="-2.6256000000000004"/>
  </r>
  <r>
    <n v="609"/>
    <x v="281"/>
    <x v="2"/>
    <x v="235"/>
    <d v="1899-12-30T12:00:00"/>
    <d v="2011-05-27T00:00:00"/>
    <d v="1899-12-30T12:00:00"/>
    <s v="AM"/>
    <x v="5"/>
    <n v="0.5"/>
    <s v="AM"/>
    <s v="Standard Class"/>
    <s v="AR-10510"/>
    <s v="Andrew Roberts"/>
    <x v="0"/>
    <s v="United States"/>
    <s v="Philadelphia"/>
    <x v="9"/>
    <n v="19134"/>
    <x v="3"/>
    <s v="OFF-AR-10001246"/>
    <x v="1"/>
    <x v="6"/>
    <s v="Newell 317"/>
    <x v="578"/>
    <n v="9"/>
    <n v="0.2"/>
    <n v="2.3813999999999984"/>
  </r>
  <r>
    <n v="610"/>
    <x v="281"/>
    <x v="2"/>
    <x v="235"/>
    <d v="1899-12-30T12:00:00"/>
    <d v="2011-05-27T00:00:00"/>
    <d v="1899-12-30T12:00:00"/>
    <s v="AM"/>
    <x v="5"/>
    <n v="0.5"/>
    <s v="AM"/>
    <s v="Standard Class"/>
    <s v="AR-10510"/>
    <s v="Andrew Roberts"/>
    <x v="0"/>
    <s v="United States"/>
    <s v="Philadelphia"/>
    <x v="9"/>
    <n v="19134"/>
    <x v="3"/>
    <s v="TEC-PH-10003092"/>
    <x v="2"/>
    <x v="7"/>
    <s v="Motorola L804"/>
    <x v="579"/>
    <n v="2"/>
    <n v="0.4"/>
    <n v="-10.117800000000003"/>
  </r>
  <r>
    <n v="611"/>
    <x v="282"/>
    <x v="0"/>
    <x v="236"/>
    <d v="1899-12-30T12:00:00"/>
    <d v="2013-05-02T00:00:00"/>
    <d v="1899-12-30T12:00:00"/>
    <s v="AM"/>
    <x v="5"/>
    <n v="0.5"/>
    <s v="AM"/>
    <s v="First Class"/>
    <s v="NB-18655"/>
    <s v="Nona Balk"/>
    <x v="1"/>
    <s v="United States"/>
    <s v="Dallas"/>
    <x v="5"/>
    <n v="75217"/>
    <x v="2"/>
    <s v="TEC-PH-10003012"/>
    <x v="2"/>
    <x v="7"/>
    <s v="Nortel Meridian M3904 Professional Digital phone"/>
    <x v="580"/>
    <n v="3"/>
    <n v="0.2"/>
    <n v="41.577299999999951"/>
  </r>
  <r>
    <n v="612"/>
    <x v="282"/>
    <x v="0"/>
    <x v="236"/>
    <d v="1899-12-30T12:00:00"/>
    <d v="2013-05-02T00:00:00"/>
    <d v="1899-12-30T12:00:00"/>
    <s v="AM"/>
    <x v="5"/>
    <n v="0.5"/>
    <s v="AM"/>
    <s v="First Class"/>
    <s v="NB-18655"/>
    <s v="Nona Balk"/>
    <x v="1"/>
    <s v="United States"/>
    <s v="Dallas"/>
    <x v="5"/>
    <n v="75217"/>
    <x v="2"/>
    <s v="OFF-LA-10004345"/>
    <x v="1"/>
    <x v="2"/>
    <s v="Avery 493"/>
    <x v="581"/>
    <n v="4"/>
    <n v="0.2"/>
    <n v="5.6955999999999989"/>
  </r>
  <r>
    <n v="613"/>
    <x v="283"/>
    <x v="0"/>
    <x v="108"/>
    <d v="1899-12-30T12:00:00"/>
    <d v="2013-09-14T00:00:00"/>
    <d v="1899-12-30T12:00:00"/>
    <s v="AM"/>
    <x v="6"/>
    <n v="0.5"/>
    <s v="AM"/>
    <s v="Second Class"/>
    <s v="GD-14590"/>
    <s v="Giulietta Dortch"/>
    <x v="1"/>
    <s v="United States"/>
    <s v="Philadelphia"/>
    <x v="9"/>
    <n v="19143"/>
    <x v="3"/>
    <s v="OFF-PA-10001204"/>
    <x v="1"/>
    <x v="10"/>
    <s v="Xerox 1972"/>
    <x v="582"/>
    <n v="2"/>
    <n v="0.2"/>
    <n v="2.6399999999999997"/>
  </r>
  <r>
    <n v="614"/>
    <x v="283"/>
    <x v="0"/>
    <x v="108"/>
    <d v="1899-12-30T12:00:00"/>
    <d v="2013-09-14T00:00:00"/>
    <d v="1899-12-30T12:00:00"/>
    <s v="AM"/>
    <x v="6"/>
    <n v="0.5"/>
    <s v="AM"/>
    <s v="Second Class"/>
    <s v="GD-14590"/>
    <s v="Giulietta Dortch"/>
    <x v="1"/>
    <s v="United States"/>
    <s v="Philadelphia"/>
    <x v="9"/>
    <n v="19143"/>
    <x v="3"/>
    <s v="TEC-PH-10004667"/>
    <x v="2"/>
    <x v="7"/>
    <s v="Cisco 8x8 Inc. 6753i IP Business Phone System"/>
    <x v="583"/>
    <n v="9"/>
    <n v="0.4"/>
    <n v="-157.93830000000008"/>
  </r>
  <r>
    <n v="615"/>
    <x v="284"/>
    <x v="3"/>
    <x v="237"/>
    <d v="1899-12-30T12:00:00"/>
    <d v="2014-11-18T00:00:00"/>
    <d v="1899-12-30T12:00:00"/>
    <s v="AM"/>
    <x v="0"/>
    <n v="0.5"/>
    <s v="AM"/>
    <s v="Second Class"/>
    <s v="CK-12595"/>
    <s v="Clytie Kelty"/>
    <x v="0"/>
    <s v="United States"/>
    <s v="Grove City"/>
    <x v="24"/>
    <n v="43123"/>
    <x v="3"/>
    <s v="TEC-PH-10000011"/>
    <x v="2"/>
    <x v="7"/>
    <s v="PureGear Roll-On Screen Protector"/>
    <x v="584"/>
    <n v="10"/>
    <n v="0.4"/>
    <n v="15.99199999999999"/>
  </r>
  <r>
    <n v="616"/>
    <x v="284"/>
    <x v="3"/>
    <x v="237"/>
    <d v="1899-12-30T12:00:00"/>
    <d v="2014-11-18T00:00:00"/>
    <d v="1899-12-30T12:00:00"/>
    <s v="AM"/>
    <x v="0"/>
    <n v="0.5"/>
    <s v="AM"/>
    <s v="Second Class"/>
    <s v="CK-12595"/>
    <s v="Clytie Kelty"/>
    <x v="0"/>
    <s v="United States"/>
    <s v="Grove City"/>
    <x v="24"/>
    <n v="43123"/>
    <x v="3"/>
    <s v="OFF-BI-10002949"/>
    <x v="1"/>
    <x v="8"/>
    <s v="Prestige Round Ring Binders"/>
    <x v="585"/>
    <n v="2"/>
    <n v="0.7"/>
    <n v="-2.7967999999999993"/>
  </r>
  <r>
    <n v="617"/>
    <x v="285"/>
    <x v="3"/>
    <x v="238"/>
    <d v="1899-12-30T12:00:00"/>
    <d v="2014-08-24T00:00:00"/>
    <d v="1899-12-30T12:00:00"/>
    <s v="AM"/>
    <x v="11"/>
    <n v="0.5"/>
    <s v="AM"/>
    <s v="Second Class"/>
    <s v="NG-18355"/>
    <s v="Nat Gilpin"/>
    <x v="1"/>
    <s v="United States"/>
    <s v="New York City"/>
    <x v="15"/>
    <n v="10011"/>
    <x v="3"/>
    <s v="FUR-FU-10003849"/>
    <x v="0"/>
    <x v="5"/>
    <s v="DAX Metal Frame, Desktop, Stepped-Edge"/>
    <x v="586"/>
    <n v="2"/>
    <n v="0"/>
    <n v="15.787199999999999"/>
  </r>
  <r>
    <n v="618"/>
    <x v="285"/>
    <x v="3"/>
    <x v="238"/>
    <d v="1899-12-30T12:00:00"/>
    <d v="2014-08-24T00:00:00"/>
    <d v="1899-12-30T12:00:00"/>
    <s v="AM"/>
    <x v="11"/>
    <n v="0.5"/>
    <s v="AM"/>
    <s v="Second Class"/>
    <s v="NG-18355"/>
    <s v="Nat Gilpin"/>
    <x v="1"/>
    <s v="United States"/>
    <s v="New York City"/>
    <x v="15"/>
    <n v="10011"/>
    <x v="3"/>
    <s v="FUR-FU-10000010"/>
    <x v="0"/>
    <x v="5"/>
    <s v="DAX Value U-Channel Document Frames, Easel Back"/>
    <x v="587"/>
    <n v="2"/>
    <n v="0"/>
    <n v="3.0813999999999995"/>
  </r>
  <r>
    <n v="619"/>
    <x v="285"/>
    <x v="3"/>
    <x v="238"/>
    <d v="1899-12-30T12:00:00"/>
    <d v="2014-08-24T00:00:00"/>
    <d v="1899-12-30T12:00:00"/>
    <s v="AM"/>
    <x v="11"/>
    <n v="0.5"/>
    <s v="AM"/>
    <s v="Second Class"/>
    <s v="NG-18355"/>
    <s v="Nat Gilpin"/>
    <x v="1"/>
    <s v="United States"/>
    <s v="New York City"/>
    <x v="15"/>
    <n v="10011"/>
    <x v="3"/>
    <s v="OFF-BI-10002824"/>
    <x v="1"/>
    <x v="8"/>
    <s v="Recycled Easel Ring Binders"/>
    <x v="588"/>
    <n v="9"/>
    <n v="0.2"/>
    <n v="33.569999999999986"/>
  </r>
  <r>
    <n v="620"/>
    <x v="285"/>
    <x v="3"/>
    <x v="238"/>
    <d v="1899-12-30T12:00:00"/>
    <d v="2014-08-24T00:00:00"/>
    <d v="1899-12-30T12:00:00"/>
    <s v="AM"/>
    <x v="11"/>
    <n v="0.5"/>
    <s v="AM"/>
    <s v="Second Class"/>
    <s v="NG-18355"/>
    <s v="Nat Gilpin"/>
    <x v="1"/>
    <s v="United States"/>
    <s v="New York City"/>
    <x v="15"/>
    <n v="10011"/>
    <x v="3"/>
    <s v="TEC-PH-10002538"/>
    <x v="2"/>
    <x v="7"/>
    <s v="Grandstream GXP1160 VoIP phone"/>
    <x v="589"/>
    <n v="1"/>
    <n v="0"/>
    <n v="10.993899999999996"/>
  </r>
  <r>
    <n v="621"/>
    <x v="285"/>
    <x v="3"/>
    <x v="238"/>
    <d v="1899-12-30T12:00:00"/>
    <d v="2014-08-24T00:00:00"/>
    <d v="1899-12-30T12:00:00"/>
    <s v="AM"/>
    <x v="11"/>
    <n v="0.5"/>
    <s v="AM"/>
    <s v="Second Class"/>
    <s v="NG-18355"/>
    <s v="Nat Gilpin"/>
    <x v="1"/>
    <s v="United States"/>
    <s v="New York City"/>
    <x v="15"/>
    <n v="10011"/>
    <x v="3"/>
    <s v="FUR-FU-10000521"/>
    <x v="0"/>
    <x v="5"/>
    <s v="Seth Thomas 14&quot; Putty-Colored Wall Clock"/>
    <x v="590"/>
    <n v="3"/>
    <n v="0"/>
    <n v="27.286199999999994"/>
  </r>
  <r>
    <n v="622"/>
    <x v="286"/>
    <x v="2"/>
    <x v="58"/>
    <d v="1899-12-30T12:00:00"/>
    <d v="2011-12-31T00:00:00"/>
    <d v="1899-12-30T12:00:00"/>
    <s v="AM"/>
    <x v="4"/>
    <n v="0.5"/>
    <s v="AM"/>
    <s v="Standard Class"/>
    <s v="CA-12265"/>
    <s v="Christina Anderson"/>
    <x v="0"/>
    <s v="United States"/>
    <s v="Chicago"/>
    <x v="10"/>
    <n v="60610"/>
    <x v="2"/>
    <s v="OFF-BI-10002103"/>
    <x v="1"/>
    <x v="8"/>
    <s v="Cardinal Slant-D Ring Binder, Heavy Gauge Vinyl"/>
    <x v="591"/>
    <n v="5"/>
    <n v="0.8"/>
    <n v="-14.773"/>
  </r>
  <r>
    <n v="623"/>
    <x v="287"/>
    <x v="1"/>
    <x v="239"/>
    <d v="1899-12-30T12:00:00"/>
    <d v="2012-12-03T00:00:00"/>
    <d v="1899-12-30T12:00:00"/>
    <s v="AM"/>
    <x v="4"/>
    <n v="0.5"/>
    <s v="AM"/>
    <s v="Standard Class"/>
    <s v="SF-20965"/>
    <s v="Sylvia Foulston"/>
    <x v="1"/>
    <s v="United States"/>
    <s v="Dearborn"/>
    <x v="12"/>
    <n v="48126"/>
    <x v="2"/>
    <s v="FUR-CH-10004853"/>
    <x v="0"/>
    <x v="1"/>
    <s v="Global Manager's Adjustable Task Chair, Storm"/>
    <x v="85"/>
    <n v="2"/>
    <n v="0"/>
    <n v="87.568399999999968"/>
  </r>
  <r>
    <n v="624"/>
    <x v="287"/>
    <x v="1"/>
    <x v="239"/>
    <d v="1899-12-30T12:00:00"/>
    <d v="2012-12-03T00:00:00"/>
    <d v="1899-12-30T12:00:00"/>
    <s v="AM"/>
    <x v="4"/>
    <n v="0.5"/>
    <s v="AM"/>
    <s v="Standard Class"/>
    <s v="SF-20965"/>
    <s v="Sylvia Foulston"/>
    <x v="1"/>
    <s v="United States"/>
    <s v="Dearborn"/>
    <x v="12"/>
    <n v="48126"/>
    <x v="2"/>
    <s v="OFF-AP-10000179"/>
    <x v="1"/>
    <x v="9"/>
    <s v="Honeywell Enviracaire Portable HEPA Air Cleaner for up to 10 x 16 Room"/>
    <x v="592"/>
    <n v="5"/>
    <n v="0.1"/>
    <n v="178.90100000000001"/>
  </r>
  <r>
    <n v="625"/>
    <x v="287"/>
    <x v="1"/>
    <x v="239"/>
    <d v="1899-12-30T12:00:00"/>
    <d v="2012-12-03T00:00:00"/>
    <d v="1899-12-30T12:00:00"/>
    <s v="AM"/>
    <x v="4"/>
    <n v="0.5"/>
    <s v="AM"/>
    <s v="Standard Class"/>
    <s v="SF-20965"/>
    <s v="Sylvia Foulston"/>
    <x v="1"/>
    <s v="United States"/>
    <s v="Dearborn"/>
    <x v="12"/>
    <n v="48126"/>
    <x v="2"/>
    <s v="OFF-ST-10001272"/>
    <x v="1"/>
    <x v="4"/>
    <s v="Mini 13-1/2 Capacity Data Binder Rack, Pearl"/>
    <x v="593"/>
    <n v="4"/>
    <n v="0"/>
    <n v="130.87"/>
  </r>
  <r>
    <n v="626"/>
    <x v="287"/>
    <x v="1"/>
    <x v="239"/>
    <d v="1899-12-30T12:00:00"/>
    <d v="2012-12-03T00:00:00"/>
    <d v="1899-12-30T12:00:00"/>
    <s v="AM"/>
    <x v="4"/>
    <n v="0.5"/>
    <s v="AM"/>
    <s v="Standard Class"/>
    <s v="SF-20965"/>
    <s v="Sylvia Foulston"/>
    <x v="1"/>
    <s v="United States"/>
    <s v="Dearborn"/>
    <x v="12"/>
    <n v="48126"/>
    <x v="2"/>
    <s v="OFF-AR-10004042"/>
    <x v="1"/>
    <x v="6"/>
    <s v="BOSTON Model 1800 Electric Pencil Sharpeners, Putty/Woodgrain"/>
    <x v="594"/>
    <n v="9"/>
    <n v="0"/>
    <n v="46.927799999999984"/>
  </r>
  <r>
    <n v="627"/>
    <x v="288"/>
    <x v="3"/>
    <x v="175"/>
    <d v="1899-12-30T12:00:00"/>
    <d v="2014-09-20T00:00:00"/>
    <d v="1899-12-30T12:00:00"/>
    <s v="AM"/>
    <x v="6"/>
    <n v="0.5"/>
    <s v="AM"/>
    <s v="Standard Class"/>
    <s v="MO-17800"/>
    <s v="Meg O'Connel"/>
    <x v="2"/>
    <s v="United States"/>
    <s v="New York City"/>
    <x v="15"/>
    <n v="10009"/>
    <x v="3"/>
    <s v="FUR-FU-10000221"/>
    <x v="0"/>
    <x v="5"/>
    <s v="Master Caster Door Stop, Brown"/>
    <x v="595"/>
    <n v="7"/>
    <n v="0"/>
    <n v="12.090399999999999"/>
  </r>
  <r>
    <n v="628"/>
    <x v="289"/>
    <x v="3"/>
    <x v="240"/>
    <d v="1899-12-30T12:00:00"/>
    <d v="2014-05-24T00:00:00"/>
    <d v="1899-12-30T12:00:00"/>
    <s v="AM"/>
    <x v="5"/>
    <n v="0.5"/>
    <s v="AM"/>
    <s v="Standard Class"/>
    <s v="AT-10735"/>
    <s v="Annie Thurman"/>
    <x v="0"/>
    <s v="United States"/>
    <s v="Seattle"/>
    <x v="4"/>
    <n v="98115"/>
    <x v="1"/>
    <s v="OFF-AP-10001563"/>
    <x v="1"/>
    <x v="9"/>
    <s v="Belkin Premiere Surge Master II 8-outlet surge protector"/>
    <x v="596"/>
    <n v="2"/>
    <n v="0"/>
    <n v="28.176399999999987"/>
  </r>
  <r>
    <n v="629"/>
    <x v="290"/>
    <x v="3"/>
    <x v="94"/>
    <d v="1899-12-30T12:00:00"/>
    <d v="2014-12-22T00:00:00"/>
    <d v="1899-12-30T12:00:00"/>
    <s v="AM"/>
    <x v="4"/>
    <n v="0.5"/>
    <s v="AM"/>
    <s v="Standard Class"/>
    <s v="LC-17140"/>
    <s v="Logan Currie"/>
    <x v="0"/>
    <s v="United States"/>
    <s v="San Francisco"/>
    <x v="1"/>
    <n v="94122"/>
    <x v="1"/>
    <s v="OFF-BI-10000605"/>
    <x v="1"/>
    <x v="8"/>
    <s v="Acco Pressboard Covers with Storage Hooks, 9 1/2&quot; x 11&quot;, Executive Red"/>
    <x v="597"/>
    <n v="5"/>
    <n v="0.2"/>
    <n v="5.1434999999999977"/>
  </r>
  <r>
    <n v="630"/>
    <x v="290"/>
    <x v="3"/>
    <x v="94"/>
    <d v="1899-12-30T12:00:00"/>
    <d v="2014-12-22T00:00:00"/>
    <d v="1899-12-30T12:00:00"/>
    <s v="AM"/>
    <x v="4"/>
    <n v="0.5"/>
    <s v="AM"/>
    <s v="Standard Class"/>
    <s v="LC-17140"/>
    <s v="Logan Currie"/>
    <x v="0"/>
    <s v="United States"/>
    <s v="San Francisco"/>
    <x v="1"/>
    <n v="94122"/>
    <x v="1"/>
    <s v="OFF-PA-10002615"/>
    <x v="1"/>
    <x v="10"/>
    <s v="Ampad Gold Fibre Wirebound Steno Books, 6&quot; x 9&quot;, Gregg Ruled"/>
    <x v="598"/>
    <n v="3"/>
    <n v="0"/>
    <n v="6.0857999999999999"/>
  </r>
  <r>
    <n v="631"/>
    <x v="291"/>
    <x v="0"/>
    <x v="25"/>
    <d v="1899-12-30T12:00:00"/>
    <d v="2013-12-14T00:00:00"/>
    <d v="1899-12-30T12:00:00"/>
    <s v="AM"/>
    <x v="4"/>
    <n v="0.5"/>
    <s v="AM"/>
    <s v="Second Class"/>
    <s v="FM-14380"/>
    <s v="Fred McMath"/>
    <x v="0"/>
    <s v="United States"/>
    <s v="Aurora"/>
    <x v="22"/>
    <n v="80013"/>
    <x v="1"/>
    <s v="OFF-ST-10001963"/>
    <x v="1"/>
    <x v="4"/>
    <s v="Tennsco Regal Shelving Units"/>
    <x v="599"/>
    <n v="3"/>
    <n v="0.2"/>
    <n v="-51.719100000000012"/>
  </r>
  <r>
    <n v="632"/>
    <x v="291"/>
    <x v="0"/>
    <x v="25"/>
    <d v="1899-12-30T12:00:00"/>
    <d v="2013-12-14T00:00:00"/>
    <d v="1899-12-30T12:00:00"/>
    <s v="AM"/>
    <x v="4"/>
    <n v="0.5"/>
    <s v="AM"/>
    <s v="Second Class"/>
    <s v="FM-14380"/>
    <s v="Fred McMath"/>
    <x v="0"/>
    <s v="United States"/>
    <s v="Aurora"/>
    <x v="22"/>
    <n v="80013"/>
    <x v="1"/>
    <s v="TEC-AC-10001267"/>
    <x v="2"/>
    <x v="11"/>
    <s v="Imation 32GB Pocket Pro USB 3.0 Flash Drive - 32 GB - Black - 1 P ..."/>
    <x v="600"/>
    <n v="5"/>
    <n v="0.2"/>
    <n v="29.950000000000003"/>
  </r>
  <r>
    <n v="633"/>
    <x v="291"/>
    <x v="0"/>
    <x v="25"/>
    <d v="1899-12-30T12:00:00"/>
    <d v="2013-12-14T00:00:00"/>
    <d v="1899-12-30T12:00:00"/>
    <s v="AM"/>
    <x v="4"/>
    <n v="0.5"/>
    <s v="AM"/>
    <s v="Second Class"/>
    <s v="FM-14380"/>
    <s v="Fred McMath"/>
    <x v="0"/>
    <s v="United States"/>
    <s v="Aurora"/>
    <x v="22"/>
    <n v="80013"/>
    <x v="1"/>
    <s v="TEC-PH-10002103"/>
    <x v="2"/>
    <x v="7"/>
    <s v="Jabra SPEAK 410"/>
    <x v="601"/>
    <n v="4"/>
    <n v="0.2"/>
    <n v="30.076800000000006"/>
  </r>
  <r>
    <n v="634"/>
    <x v="292"/>
    <x v="3"/>
    <x v="241"/>
    <d v="1899-12-30T12:00:00"/>
    <d v="2014-09-27T00:00:00"/>
    <d v="1899-12-30T12:00:00"/>
    <s v="AM"/>
    <x v="6"/>
    <n v="0.5"/>
    <s v="AM"/>
    <s v="Second Class"/>
    <s v="BD-11605"/>
    <s v="Brian Dahlen"/>
    <x v="0"/>
    <s v="United States"/>
    <s v="Miami"/>
    <x v="2"/>
    <n v="33180"/>
    <x v="0"/>
    <s v="TEC-AC-10002857"/>
    <x v="2"/>
    <x v="11"/>
    <s v="Verbatim 25 GB 6x Blu-ray Single Layer Recordable Disc, 1/Pack"/>
    <x v="602"/>
    <n v="3"/>
    <n v="0.2"/>
    <n v="2.458499999999999"/>
  </r>
  <r>
    <n v="635"/>
    <x v="292"/>
    <x v="3"/>
    <x v="241"/>
    <d v="1899-12-30T12:00:00"/>
    <d v="2014-09-27T00:00:00"/>
    <d v="1899-12-30T12:00:00"/>
    <s v="AM"/>
    <x v="6"/>
    <n v="0.5"/>
    <s v="AM"/>
    <s v="Second Class"/>
    <s v="BD-11605"/>
    <s v="Brian Dahlen"/>
    <x v="0"/>
    <s v="United States"/>
    <s v="Miami"/>
    <x v="2"/>
    <n v="33180"/>
    <x v="0"/>
    <s v="OFF-LA-10003930"/>
    <x v="1"/>
    <x v="2"/>
    <s v="Dot Matrix Printer Tape Reel Labels, White, 5000/Box"/>
    <x v="603"/>
    <n v="3"/>
    <n v="0.2"/>
    <n v="85.529700000000005"/>
  </r>
  <r>
    <n v="636"/>
    <x v="293"/>
    <x v="1"/>
    <x v="242"/>
    <d v="1899-12-30T12:00:00"/>
    <d v="2012-10-09T00:00:00"/>
    <d v="1899-12-30T12:00:00"/>
    <s v="AM"/>
    <x v="2"/>
    <n v="0.5"/>
    <s v="AM"/>
    <s v="Second Class"/>
    <s v="DJ-13420"/>
    <s v="Denny Joy"/>
    <x v="1"/>
    <s v="United States"/>
    <s v="Warner Robins"/>
    <x v="32"/>
    <n v="31088"/>
    <x v="0"/>
    <s v="FUR-CH-10001482"/>
    <x v="0"/>
    <x v="1"/>
    <s v="Office Star - Mesh Screen back chair with Vinyl seat"/>
    <x v="604"/>
    <n v="3"/>
    <n v="0"/>
    <n v="43.223399999999984"/>
  </r>
  <r>
    <n v="637"/>
    <x v="294"/>
    <x v="0"/>
    <x v="243"/>
    <d v="1899-12-30T12:00:00"/>
    <d v="2013-08-22T00:00:00"/>
    <d v="1899-12-30T12:00:00"/>
    <s v="AM"/>
    <x v="11"/>
    <n v="0.5"/>
    <s v="AM"/>
    <s v="Standard Class"/>
    <s v="ME-17725"/>
    <s v="Max Engle"/>
    <x v="0"/>
    <s v="United States"/>
    <s v="Aurora"/>
    <x v="22"/>
    <n v="80013"/>
    <x v="1"/>
    <s v="OFF-BI-10001989"/>
    <x v="1"/>
    <x v="8"/>
    <s v="Premium Transparent Presentation Covers by GBC"/>
    <x v="605"/>
    <n v="3"/>
    <n v="0.7"/>
    <n v="-13.846800000000002"/>
  </r>
  <r>
    <n v="638"/>
    <x v="294"/>
    <x v="0"/>
    <x v="243"/>
    <d v="1899-12-30T12:00:00"/>
    <d v="2013-08-22T00:00:00"/>
    <d v="1899-12-30T12:00:00"/>
    <s v="AM"/>
    <x v="11"/>
    <n v="0.5"/>
    <s v="AM"/>
    <s v="Standard Class"/>
    <s v="ME-17725"/>
    <s v="Max Engle"/>
    <x v="0"/>
    <s v="United States"/>
    <s v="Aurora"/>
    <x v="22"/>
    <n v="80013"/>
    <x v="1"/>
    <s v="OFF-AP-10003287"/>
    <x v="1"/>
    <x v="9"/>
    <s v="Tripp Lite TLP810NET Broadband Surge for Modem/Fax"/>
    <x v="606"/>
    <n v="3"/>
    <n v="0.2"/>
    <n v="12.232799999999997"/>
  </r>
  <r>
    <n v="639"/>
    <x v="295"/>
    <x v="0"/>
    <x v="244"/>
    <d v="1899-12-30T12:00:00"/>
    <d v="2013-05-26T00:00:00"/>
    <d v="1899-12-30T12:00:00"/>
    <s v="AM"/>
    <x v="5"/>
    <n v="0.5"/>
    <s v="AM"/>
    <s v="Standard Class"/>
    <s v="RB-19465"/>
    <s v="Rick Bensley"/>
    <x v="2"/>
    <s v="United States"/>
    <s v="Vallejo"/>
    <x v="1"/>
    <n v="94591"/>
    <x v="1"/>
    <s v="FUR-FU-10000576"/>
    <x v="0"/>
    <x v="5"/>
    <s v="Luxo Professional Fluorescent Magnifier Lamp with Clamp-Mount Base"/>
    <x v="607"/>
    <n v="5"/>
    <n v="0"/>
    <n v="272.79200000000003"/>
  </r>
  <r>
    <n v="640"/>
    <x v="295"/>
    <x v="0"/>
    <x v="244"/>
    <d v="1899-12-30T12:00:00"/>
    <d v="2013-05-26T00:00:00"/>
    <d v="1899-12-30T12:00:00"/>
    <s v="AM"/>
    <x v="5"/>
    <n v="0.5"/>
    <s v="AM"/>
    <s v="Standard Class"/>
    <s v="RB-19465"/>
    <s v="Rick Bensley"/>
    <x v="2"/>
    <s v="United States"/>
    <s v="Vallejo"/>
    <x v="1"/>
    <n v="94591"/>
    <x v="1"/>
    <s v="OFF-BI-10004728"/>
    <x v="1"/>
    <x v="8"/>
    <s v="Wilson Jones Turn Tabs Binder Tool for Ring Binders"/>
    <x v="608"/>
    <n v="4"/>
    <n v="0.2"/>
    <n v="5.0128000000000004"/>
  </r>
  <r>
    <n v="641"/>
    <x v="296"/>
    <x v="0"/>
    <x v="122"/>
    <d v="1899-12-30T12:00:00"/>
    <d v="2013-12-23T00:00:00"/>
    <d v="1899-12-30T12:00:00"/>
    <s v="AM"/>
    <x v="4"/>
    <n v="0.5"/>
    <s v="AM"/>
    <s v="Standard Class"/>
    <s v="JD-16150"/>
    <s v="Justin Deggeller"/>
    <x v="1"/>
    <s v="United States"/>
    <s v="Minneapolis"/>
    <x v="11"/>
    <n v="55407"/>
    <x v="2"/>
    <s v="FUR-FU-10000732"/>
    <x v="0"/>
    <x v="5"/>
    <s v="Eldon 200 Class Desk Accessories"/>
    <x v="609"/>
    <n v="3"/>
    <n v="0"/>
    <n v="6.0287999999999995"/>
  </r>
  <r>
    <n v="642"/>
    <x v="297"/>
    <x v="3"/>
    <x v="245"/>
    <d v="1899-12-30T12:00:00"/>
    <d v="2014-08-04T00:00:00"/>
    <d v="1899-12-30T12:00:00"/>
    <s v="AM"/>
    <x v="11"/>
    <n v="0.5"/>
    <s v="AM"/>
    <s v="Second Class"/>
    <s v="JL-15835"/>
    <s v="John Lee"/>
    <x v="0"/>
    <s v="United States"/>
    <s v="Mission Viejo"/>
    <x v="1"/>
    <n v="92691"/>
    <x v="1"/>
    <s v="OFF-ST-10000585"/>
    <x v="1"/>
    <x v="4"/>
    <s v="Economy Rollaway Files"/>
    <x v="610"/>
    <n v="2"/>
    <n v="0"/>
    <n v="85.903999999999996"/>
  </r>
  <r>
    <n v="643"/>
    <x v="297"/>
    <x v="3"/>
    <x v="245"/>
    <d v="1899-12-30T12:00:00"/>
    <d v="2014-08-04T00:00:00"/>
    <d v="1899-12-30T12:00:00"/>
    <s v="AM"/>
    <x v="11"/>
    <n v="0.5"/>
    <s v="AM"/>
    <s v="Second Class"/>
    <s v="JL-15835"/>
    <s v="John Lee"/>
    <x v="0"/>
    <s v="United States"/>
    <s v="Mission Viejo"/>
    <x v="1"/>
    <n v="92691"/>
    <x v="1"/>
    <s v="OFF-LA-10002787"/>
    <x v="1"/>
    <x v="2"/>
    <s v="Avery 480"/>
    <x v="611"/>
    <n v="7"/>
    <n v="0"/>
    <n v="12.599999999999998"/>
  </r>
  <r>
    <n v="644"/>
    <x v="298"/>
    <x v="3"/>
    <x v="193"/>
    <d v="1899-12-30T12:00:00"/>
    <d v="2014-06-16T00:00:00"/>
    <d v="1899-12-30T12:00:00"/>
    <s v="AM"/>
    <x v="1"/>
    <n v="0.5"/>
    <s v="AM"/>
    <s v="Standard Class"/>
    <s v="SC-20305"/>
    <s v="Sean Christensen"/>
    <x v="0"/>
    <s v="United States"/>
    <s v="Rochester Hills"/>
    <x v="12"/>
    <n v="48307"/>
    <x v="2"/>
    <s v="TEC-AC-10003832"/>
    <x v="2"/>
    <x v="11"/>
    <s v="Imation 16GB Mini TravelDrive USB 2.0 Flash Drive"/>
    <x v="612"/>
    <n v="4"/>
    <n v="0"/>
    <n v="54.333200000000005"/>
  </r>
  <r>
    <n v="645"/>
    <x v="299"/>
    <x v="3"/>
    <x v="246"/>
    <d v="1899-12-30T12:00:00"/>
    <d v="2014-07-26T00:00:00"/>
    <d v="1899-12-30T12:00:00"/>
    <s v="AM"/>
    <x v="7"/>
    <n v="0.5"/>
    <s v="AM"/>
    <s v="Standard Class"/>
    <s v="TW-21025"/>
    <s v="Tamara Willingham"/>
    <x v="2"/>
    <s v="United States"/>
    <s v="Plainfield"/>
    <x v="30"/>
    <n v="7060"/>
    <x v="3"/>
    <s v="OFF-PA-10001934"/>
    <x v="1"/>
    <x v="10"/>
    <s v="Xerox 1993"/>
    <x v="90"/>
    <n v="1"/>
    <n v="0"/>
    <n v="3.1752000000000002"/>
  </r>
  <r>
    <n v="646"/>
    <x v="300"/>
    <x v="3"/>
    <x v="247"/>
    <d v="1899-12-30T12:00:00"/>
    <d v="2015-01-06T00:00:00"/>
    <d v="1899-12-30T12:00:00"/>
    <s v="AM"/>
    <x v="8"/>
    <n v="0.5"/>
    <s v="AM"/>
    <s v="Standard Class"/>
    <s v="CC-12430"/>
    <s v="Chuck Clark"/>
    <x v="2"/>
    <s v="United States"/>
    <s v="Columbus"/>
    <x v="14"/>
    <n v="47201"/>
    <x v="2"/>
    <s v="OFF-AP-10002457"/>
    <x v="1"/>
    <x v="9"/>
    <s v="Eureka The Boss Plus 12-Amp Hard Box Upright Vacuum, Red"/>
    <x v="613"/>
    <n v="2"/>
    <n v="0"/>
    <n v="56.510999999999996"/>
  </r>
  <r>
    <n v="647"/>
    <x v="301"/>
    <x v="0"/>
    <x v="178"/>
    <d v="1899-12-30T12:00:00"/>
    <d v="2013-04-09T00:00:00"/>
    <d v="1899-12-30T12:00:00"/>
    <s v="AM"/>
    <x v="3"/>
    <n v="0.5"/>
    <s v="AM"/>
    <s v="Standard Class"/>
    <s v="BB-10990"/>
    <s v="Barry Blumstein"/>
    <x v="1"/>
    <s v="United States"/>
    <s v="Sierra Vista"/>
    <x v="16"/>
    <n v="85635"/>
    <x v="1"/>
    <s v="OFF-FA-10003112"/>
    <x v="1"/>
    <x v="13"/>
    <s v="Staples"/>
    <x v="614"/>
    <n v="5"/>
    <n v="0.2"/>
    <n v="9.8624999999999972"/>
  </r>
  <r>
    <n v="648"/>
    <x v="301"/>
    <x v="0"/>
    <x v="178"/>
    <d v="1899-12-30T12:00:00"/>
    <d v="2013-04-09T00:00:00"/>
    <d v="1899-12-30T12:00:00"/>
    <s v="AM"/>
    <x v="3"/>
    <n v="0.5"/>
    <s v="AM"/>
    <s v="Standard Class"/>
    <s v="BB-10990"/>
    <s v="Barry Blumstein"/>
    <x v="1"/>
    <s v="United States"/>
    <s v="Sierra Vista"/>
    <x v="16"/>
    <n v="85635"/>
    <x v="1"/>
    <s v="OFF-AP-10002350"/>
    <x v="1"/>
    <x v="9"/>
    <s v="Belkin F9H710-06 7 Outlet SurgeMaster Surge Protector"/>
    <x v="615"/>
    <n v="2"/>
    <n v="0.2"/>
    <n v="3.0143999999999993"/>
  </r>
  <r>
    <n v="649"/>
    <x v="302"/>
    <x v="0"/>
    <x v="25"/>
    <d v="1899-12-30T12:00:00"/>
    <d v="2013-12-17T00:00:00"/>
    <d v="1899-12-30T12:00:00"/>
    <s v="AM"/>
    <x v="4"/>
    <n v="0.5"/>
    <s v="AM"/>
    <s v="Second Class"/>
    <s v="AR-10825"/>
    <s v="Anthony Rawles"/>
    <x v="1"/>
    <s v="United States"/>
    <s v="Vancouver"/>
    <x v="4"/>
    <n v="98661"/>
    <x v="1"/>
    <s v="FUR-FU-10001935"/>
    <x v="0"/>
    <x v="5"/>
    <s v="3M Hangers With Command Adhesive"/>
    <x v="616"/>
    <n v="4"/>
    <n v="0"/>
    <n v="6.0680000000000014"/>
  </r>
  <r>
    <n v="650"/>
    <x v="302"/>
    <x v="0"/>
    <x v="25"/>
    <d v="1899-12-30T12:00:00"/>
    <d v="2013-12-17T00:00:00"/>
    <d v="1899-12-30T12:00:00"/>
    <s v="AM"/>
    <x v="4"/>
    <n v="0.5"/>
    <s v="AM"/>
    <s v="Second Class"/>
    <s v="AR-10825"/>
    <s v="Anthony Rawles"/>
    <x v="1"/>
    <s v="United States"/>
    <s v="Vancouver"/>
    <x v="4"/>
    <n v="98661"/>
    <x v="1"/>
    <s v="TEC-PH-10003273"/>
    <x v="2"/>
    <x v="7"/>
    <s v="AT&amp;T TR1909W"/>
    <x v="214"/>
    <n v="3"/>
    <n v="0.2"/>
    <n v="22.678200000000018"/>
  </r>
  <r>
    <n v="651"/>
    <x v="302"/>
    <x v="0"/>
    <x v="25"/>
    <d v="1899-12-30T12:00:00"/>
    <d v="2013-12-17T00:00:00"/>
    <d v="1899-12-30T12:00:00"/>
    <s v="AM"/>
    <x v="4"/>
    <n v="0.5"/>
    <s v="AM"/>
    <s v="Second Class"/>
    <s v="AR-10825"/>
    <s v="Anthony Rawles"/>
    <x v="1"/>
    <s v="United States"/>
    <s v="Vancouver"/>
    <x v="4"/>
    <n v="98661"/>
    <x v="1"/>
    <s v="TEC-AC-10001142"/>
    <x v="2"/>
    <x v="11"/>
    <s v="First Data FD10 PIN Pad"/>
    <x v="617"/>
    <n v="4"/>
    <n v="0"/>
    <n v="31.599999999999966"/>
  </r>
  <r>
    <n v="652"/>
    <x v="303"/>
    <x v="0"/>
    <x v="248"/>
    <d v="1899-12-30T12:00:00"/>
    <d v="2013-10-30T00:00:00"/>
    <d v="1899-12-30T12:00:00"/>
    <s v="AM"/>
    <x v="2"/>
    <n v="0.5"/>
    <s v="AM"/>
    <s v="Standard Class"/>
    <s v="SR-20740"/>
    <s v="Steven Roelle"/>
    <x v="2"/>
    <s v="United States"/>
    <s v="New York City"/>
    <x v="15"/>
    <n v="10024"/>
    <x v="3"/>
    <s v="OFF-PA-10000482"/>
    <x v="1"/>
    <x v="10"/>
    <s v="Snap-A-Way Black Print Carbonless Ruled Speed Letter, Triplicate"/>
    <x v="618"/>
    <n v="10"/>
    <n v="0"/>
    <n v="178.31799999999998"/>
  </r>
  <r>
    <n v="653"/>
    <x v="304"/>
    <x v="3"/>
    <x v="249"/>
    <d v="1899-12-30T12:00:00"/>
    <d v="2014-06-24T00:00:00"/>
    <d v="1899-12-30T12:00:00"/>
    <s v="AM"/>
    <x v="1"/>
    <n v="0.5"/>
    <s v="AM"/>
    <s v="Standard Class"/>
    <s v="AR-10405"/>
    <s v="Allen Rosenblatt"/>
    <x v="1"/>
    <s v="United States"/>
    <s v="New York City"/>
    <x v="15"/>
    <n v="10035"/>
    <x v="3"/>
    <s v="OFF-PA-10003892"/>
    <x v="1"/>
    <x v="10"/>
    <s v="Xerox 1943"/>
    <x v="619"/>
    <n v="2"/>
    <n v="0"/>
    <n v="45.975399999999993"/>
  </r>
  <r>
    <n v="654"/>
    <x v="304"/>
    <x v="3"/>
    <x v="249"/>
    <d v="1899-12-30T12:00:00"/>
    <d v="2014-06-24T00:00:00"/>
    <d v="1899-12-30T12:00:00"/>
    <s v="AM"/>
    <x v="1"/>
    <n v="0.5"/>
    <s v="AM"/>
    <s v="Standard Class"/>
    <s v="AR-10405"/>
    <s v="Allen Rosenblatt"/>
    <x v="1"/>
    <s v="United States"/>
    <s v="New York City"/>
    <x v="15"/>
    <n v="10035"/>
    <x v="3"/>
    <s v="TEC-AC-10001101"/>
    <x v="2"/>
    <x v="11"/>
    <s v="Sony 16GB Class 10 Micro SDHC R40 Memory Card"/>
    <x v="620"/>
    <n v="8"/>
    <n v="0"/>
    <n v="10.311999999999998"/>
  </r>
  <r>
    <n v="655"/>
    <x v="305"/>
    <x v="0"/>
    <x v="250"/>
    <d v="1899-12-30T12:00:00"/>
    <d v="2013-08-29T00:00:00"/>
    <d v="1899-12-30T12:00:00"/>
    <s v="AM"/>
    <x v="11"/>
    <n v="0.5"/>
    <s v="AM"/>
    <s v="Standard Class"/>
    <s v="CR-12730"/>
    <s v="Craig Reiter"/>
    <x v="0"/>
    <s v="United States"/>
    <s v="Columbus"/>
    <x v="24"/>
    <n v="43229"/>
    <x v="3"/>
    <s v="OFF-AP-10002439"/>
    <x v="1"/>
    <x v="9"/>
    <s v="Tripp Lite Isotel 8 Ultra 8 Outlet Metal Surge"/>
    <x v="621"/>
    <n v="2"/>
    <n v="0.2"/>
    <n v="8.5163999999999938"/>
  </r>
  <r>
    <n v="656"/>
    <x v="305"/>
    <x v="0"/>
    <x v="250"/>
    <d v="1899-12-30T12:00:00"/>
    <d v="2013-08-29T00:00:00"/>
    <d v="1899-12-30T12:00:00"/>
    <s v="AM"/>
    <x v="11"/>
    <n v="0.5"/>
    <s v="AM"/>
    <s v="Standard Class"/>
    <s v="CR-12730"/>
    <s v="Craig Reiter"/>
    <x v="0"/>
    <s v="United States"/>
    <s v="Columbus"/>
    <x v="24"/>
    <n v="43229"/>
    <x v="3"/>
    <s v="OFF-BI-10002827"/>
    <x v="1"/>
    <x v="8"/>
    <s v="Avery Durable Poly Binders"/>
    <x v="622"/>
    <n v="2"/>
    <n v="0.7"/>
    <n v="-2.6543999999999999"/>
  </r>
  <r>
    <n v="657"/>
    <x v="305"/>
    <x v="0"/>
    <x v="250"/>
    <d v="1899-12-30T12:00:00"/>
    <d v="2013-08-29T00:00:00"/>
    <d v="1899-12-30T12:00:00"/>
    <s v="AM"/>
    <x v="11"/>
    <n v="0.5"/>
    <s v="AM"/>
    <s v="Standard Class"/>
    <s v="CR-12730"/>
    <s v="Craig Reiter"/>
    <x v="0"/>
    <s v="United States"/>
    <s v="Columbus"/>
    <x v="24"/>
    <n v="43229"/>
    <x v="3"/>
    <s v="OFF-EN-10002230"/>
    <x v="1"/>
    <x v="12"/>
    <s v="Airmail Envelopes"/>
    <x v="623"/>
    <n v="2"/>
    <n v="0.2"/>
    <n v="45.322199999999995"/>
  </r>
  <r>
    <n v="658"/>
    <x v="306"/>
    <x v="0"/>
    <x v="251"/>
    <d v="1899-12-30T12:00:00"/>
    <d v="2013-09-20T00:00:00"/>
    <d v="1899-12-30T12:00:00"/>
    <s v="AM"/>
    <x v="6"/>
    <n v="0.5"/>
    <s v="AM"/>
    <s v="Same Day"/>
    <s v="EH-14125"/>
    <s v="Eugene Hildebrand"/>
    <x v="2"/>
    <s v="United States"/>
    <s v="Aurora"/>
    <x v="10"/>
    <n v="60505"/>
    <x v="2"/>
    <s v="FUR-CH-10001215"/>
    <x v="0"/>
    <x v="1"/>
    <s v="Global Troy Executive Leather Low-Back Tilter"/>
    <x v="624"/>
    <n v="2"/>
    <n v="0.3"/>
    <n v="-50.098000000000013"/>
  </r>
  <r>
    <n v="659"/>
    <x v="306"/>
    <x v="0"/>
    <x v="251"/>
    <d v="1899-12-30T12:00:00"/>
    <d v="2013-09-20T00:00:00"/>
    <d v="1899-12-30T12:00:00"/>
    <s v="AM"/>
    <x v="6"/>
    <n v="0.5"/>
    <s v="AM"/>
    <s v="Same Day"/>
    <s v="EH-14125"/>
    <s v="Eugene Hildebrand"/>
    <x v="2"/>
    <s v="United States"/>
    <s v="Aurora"/>
    <x v="10"/>
    <n v="60505"/>
    <x v="2"/>
    <s v="OFF-BI-10004654"/>
    <x v="1"/>
    <x v="8"/>
    <s v="Avery Binding System Hidden Tab Executive Style Index Sets"/>
    <x v="625"/>
    <n v="2"/>
    <n v="0.8"/>
    <n v="-3.4619999999999997"/>
  </r>
  <r>
    <n v="660"/>
    <x v="307"/>
    <x v="1"/>
    <x v="252"/>
    <d v="1899-12-30T12:00:00"/>
    <d v="2012-08-28T00:00:00"/>
    <d v="1899-12-30T12:00:00"/>
    <s v="AM"/>
    <x v="11"/>
    <n v="0.5"/>
    <s v="AM"/>
    <s v="Standard Class"/>
    <s v="CB-12025"/>
    <s v="Cassandra Brandow"/>
    <x v="0"/>
    <s v="United States"/>
    <s v="Arlington"/>
    <x v="5"/>
    <n v="76017"/>
    <x v="2"/>
    <s v="OFF-ST-10001490"/>
    <x v="1"/>
    <x v="4"/>
    <s v="Hot File 7-Pocket, Floor Stand"/>
    <x v="626"/>
    <n v="7"/>
    <n v="0.2"/>
    <n v="124.92899999999986"/>
  </r>
  <r>
    <n v="661"/>
    <x v="307"/>
    <x v="1"/>
    <x v="252"/>
    <d v="1899-12-30T12:00:00"/>
    <d v="2012-08-28T00:00:00"/>
    <d v="1899-12-30T12:00:00"/>
    <s v="AM"/>
    <x v="11"/>
    <n v="0.5"/>
    <s v="AM"/>
    <s v="Standard Class"/>
    <s v="CB-12025"/>
    <s v="Cassandra Brandow"/>
    <x v="0"/>
    <s v="United States"/>
    <s v="Arlington"/>
    <x v="5"/>
    <n v="76017"/>
    <x v="2"/>
    <s v="OFF-ST-10001511"/>
    <x v="1"/>
    <x v="4"/>
    <s v="Space Solutions Commercial Steel Shelving"/>
    <x v="627"/>
    <n v="14"/>
    <n v="0.2"/>
    <n v="-135.7650000000001"/>
  </r>
  <r>
    <n v="662"/>
    <x v="307"/>
    <x v="1"/>
    <x v="252"/>
    <d v="1899-12-30T12:00:00"/>
    <d v="2012-08-28T00:00:00"/>
    <d v="1899-12-30T12:00:00"/>
    <s v="AM"/>
    <x v="11"/>
    <n v="0.5"/>
    <s v="AM"/>
    <s v="Standard Class"/>
    <s v="CB-12025"/>
    <s v="Cassandra Brandow"/>
    <x v="0"/>
    <s v="United States"/>
    <s v="Arlington"/>
    <x v="5"/>
    <n v="76017"/>
    <x v="2"/>
    <s v="FUR-TA-10001768"/>
    <x v="0"/>
    <x v="3"/>
    <s v="Hon Racetrack Conference Tables"/>
    <x v="628"/>
    <n v="5"/>
    <n v="0.3"/>
    <n v="-118.12950000000006"/>
  </r>
  <r>
    <n v="663"/>
    <x v="307"/>
    <x v="1"/>
    <x v="252"/>
    <d v="1899-12-30T12:00:00"/>
    <d v="2012-08-28T00:00:00"/>
    <d v="1899-12-30T12:00:00"/>
    <s v="AM"/>
    <x v="11"/>
    <n v="0.5"/>
    <s v="AM"/>
    <s v="Standard Class"/>
    <s v="CB-12025"/>
    <s v="Cassandra Brandow"/>
    <x v="0"/>
    <s v="United States"/>
    <s v="Arlington"/>
    <x v="5"/>
    <n v="76017"/>
    <x v="2"/>
    <s v="OFF-BI-10003981"/>
    <x v="1"/>
    <x v="8"/>
    <s v="Avery Durable Plastic 1&quot; Binders"/>
    <x v="629"/>
    <n v="3"/>
    <n v="0.8"/>
    <n v="-4.2222000000000008"/>
  </r>
  <r>
    <n v="664"/>
    <x v="308"/>
    <x v="0"/>
    <x v="253"/>
    <d v="1899-12-30T12:00:00"/>
    <d v="2013-03-31T00:00:00"/>
    <d v="1899-12-30T12:00:00"/>
    <s v="AM"/>
    <x v="9"/>
    <n v="0.5"/>
    <s v="AM"/>
    <s v="Standard Class"/>
    <s v="SP-20545"/>
    <s v="Sibella Parks"/>
    <x v="1"/>
    <s v="United States"/>
    <s v="New York City"/>
    <x v="15"/>
    <n v="10011"/>
    <x v="3"/>
    <s v="OFF-ST-10001522"/>
    <x v="1"/>
    <x v="4"/>
    <s v="Gould Plastics 18-Pocket Panel Bin, 34w x 5-1/4d x 20-1/2h"/>
    <x v="630"/>
    <n v="5"/>
    <n v="0"/>
    <n v="18.397999999999968"/>
  </r>
  <r>
    <n v="665"/>
    <x v="309"/>
    <x v="0"/>
    <x v="254"/>
    <d v="1899-12-30T12:00:00"/>
    <d v="2013-11-05T00:00:00"/>
    <d v="1899-12-30T12:00:00"/>
    <s v="AM"/>
    <x v="0"/>
    <n v="0.5"/>
    <s v="AM"/>
    <s v="Same Day"/>
    <s v="RC-19825"/>
    <s v="Roy Collins"/>
    <x v="0"/>
    <s v="United States"/>
    <s v="Louisville"/>
    <x v="0"/>
    <n v="40214"/>
    <x v="0"/>
    <s v="OFF-FA-10000621"/>
    <x v="1"/>
    <x v="13"/>
    <s v="OIC Colored Binder Clips, Assorted Sizes"/>
    <x v="631"/>
    <n v="3"/>
    <n v="0"/>
    <n v="5.2625999999999999"/>
  </r>
  <r>
    <n v="666"/>
    <x v="310"/>
    <x v="3"/>
    <x v="110"/>
    <d v="1899-12-30T12:00:00"/>
    <d v="2014-06-11T00:00:00"/>
    <d v="1899-12-30T12:00:00"/>
    <s v="AM"/>
    <x v="1"/>
    <n v="0.5"/>
    <s v="AM"/>
    <s v="Second Class"/>
    <s v="TH-21235"/>
    <s v="Tiffany House"/>
    <x v="1"/>
    <s v="United States"/>
    <s v="Dallas"/>
    <x v="5"/>
    <n v="75081"/>
    <x v="2"/>
    <s v="OFF-SU-10004231"/>
    <x v="1"/>
    <x v="14"/>
    <s v="Acme Tagit Stainless Steel Antibacterial Scissors"/>
    <x v="632"/>
    <n v="3"/>
    <n v="0.2"/>
    <n v="2.0789999999999997"/>
  </r>
  <r>
    <n v="667"/>
    <x v="310"/>
    <x v="3"/>
    <x v="110"/>
    <d v="1899-12-30T12:00:00"/>
    <d v="2014-06-11T00:00:00"/>
    <d v="1899-12-30T12:00:00"/>
    <s v="AM"/>
    <x v="1"/>
    <n v="0.5"/>
    <s v="AM"/>
    <s v="Second Class"/>
    <s v="TH-21235"/>
    <s v="Tiffany House"/>
    <x v="1"/>
    <s v="United States"/>
    <s v="Dallas"/>
    <x v="5"/>
    <n v="75081"/>
    <x v="2"/>
    <s v="OFF-PA-10000474"/>
    <x v="1"/>
    <x v="10"/>
    <s v="Staples"/>
    <x v="633"/>
    <n v="3"/>
    <n v="0.2"/>
    <n v="28.706399999999991"/>
  </r>
  <r>
    <n v="668"/>
    <x v="310"/>
    <x v="3"/>
    <x v="110"/>
    <d v="1899-12-30T12:00:00"/>
    <d v="2014-06-11T00:00:00"/>
    <d v="1899-12-30T12:00:00"/>
    <s v="AM"/>
    <x v="1"/>
    <n v="0.5"/>
    <s v="AM"/>
    <s v="Second Class"/>
    <s v="TH-21235"/>
    <s v="Tiffany House"/>
    <x v="1"/>
    <s v="United States"/>
    <s v="Dallas"/>
    <x v="5"/>
    <n v="75081"/>
    <x v="2"/>
    <s v="TEC-PH-10004042"/>
    <x v="2"/>
    <x v="7"/>
    <s v="ClearOne Communications CHAT 70 OC Speaker Phone"/>
    <x v="634"/>
    <n v="3"/>
    <n v="0.2"/>
    <n v="28.618200000000002"/>
  </r>
  <r>
    <n v="669"/>
    <x v="311"/>
    <x v="2"/>
    <x v="163"/>
    <d v="1899-12-30T12:00:00"/>
    <d v="2011-12-26T00:00:00"/>
    <d v="1899-12-30T12:00:00"/>
    <s v="AM"/>
    <x v="4"/>
    <n v="0.5"/>
    <s v="AM"/>
    <s v="First Class"/>
    <s v="RP-19390"/>
    <s v="Resi Pölking"/>
    <x v="0"/>
    <s v="United States"/>
    <s v="Cleveland"/>
    <x v="24"/>
    <n v="44105"/>
    <x v="3"/>
    <s v="FUR-FU-10003096"/>
    <x v="0"/>
    <x v="5"/>
    <s v="Master Giant Foot Doorstop, Safety Yellow"/>
    <x v="635"/>
    <n v="5"/>
    <n v="0.2"/>
    <n v="8.7285000000000004"/>
  </r>
  <r>
    <n v="670"/>
    <x v="312"/>
    <x v="3"/>
    <x v="255"/>
    <d v="1899-12-30T12:00:00"/>
    <d v="2014-06-14T00:00:00"/>
    <d v="1899-12-30T12:00:00"/>
    <s v="AM"/>
    <x v="1"/>
    <n v="0.5"/>
    <s v="AM"/>
    <s v="Standard Class"/>
    <s v="MO-17800"/>
    <s v="Meg O'Connel"/>
    <x v="2"/>
    <s v="United States"/>
    <s v="Chicago"/>
    <x v="10"/>
    <n v="60653"/>
    <x v="2"/>
    <s v="FUR-FU-10002759"/>
    <x v="0"/>
    <x v="5"/>
    <s v="12-1/2 Diameter Round Wall Clock"/>
    <x v="112"/>
    <n v="3"/>
    <n v="0.6"/>
    <n v="-14.385599999999997"/>
  </r>
  <r>
    <n v="671"/>
    <x v="312"/>
    <x v="3"/>
    <x v="255"/>
    <d v="1899-12-30T12:00:00"/>
    <d v="2014-06-14T00:00:00"/>
    <d v="1899-12-30T12:00:00"/>
    <s v="AM"/>
    <x v="1"/>
    <n v="0.5"/>
    <s v="AM"/>
    <s v="Standard Class"/>
    <s v="MO-17800"/>
    <s v="Meg O'Connel"/>
    <x v="2"/>
    <s v="United States"/>
    <s v="Chicago"/>
    <x v="10"/>
    <n v="60653"/>
    <x v="2"/>
    <s v="FUR-TA-10000688"/>
    <x v="0"/>
    <x v="3"/>
    <s v="Chromcraft Bull-Nose Wood Round Conference Table Top, Wood Base"/>
    <x v="636"/>
    <n v="1"/>
    <n v="0.5"/>
    <n v="-71.890500000000017"/>
  </r>
  <r>
    <n v="672"/>
    <x v="312"/>
    <x v="3"/>
    <x v="255"/>
    <d v="1899-12-30T12:00:00"/>
    <d v="2014-06-14T00:00:00"/>
    <d v="1899-12-30T12:00:00"/>
    <s v="AM"/>
    <x v="1"/>
    <n v="0.5"/>
    <s v="AM"/>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1899-12-30T12:00:00"/>
    <d v="2014-06-23T00:00:00"/>
    <d v="1899-12-30T12:00:00"/>
    <s v="AM"/>
    <x v="1"/>
    <n v="0.5"/>
    <s v="AM"/>
    <s v="Standard Class"/>
    <s v="TD-20995"/>
    <s v="Tamara Dahlen"/>
    <x v="0"/>
    <s v="United States"/>
    <s v="Quincy"/>
    <x v="10"/>
    <n v="62301"/>
    <x v="2"/>
    <s v="OFF-AR-10001954"/>
    <x v="1"/>
    <x v="6"/>
    <s v="Newell 331"/>
    <x v="638"/>
    <n v="5"/>
    <n v="0.2"/>
    <n v="1.7115"/>
  </r>
  <r>
    <n v="674"/>
    <x v="314"/>
    <x v="3"/>
    <x v="256"/>
    <d v="1899-12-30T12:00:00"/>
    <d v="2014-12-09T00:00:00"/>
    <d v="1899-12-30T12:00:00"/>
    <s v="AM"/>
    <x v="4"/>
    <n v="0.5"/>
    <s v="AM"/>
    <s v="First Class"/>
    <s v="RB-19570"/>
    <s v="Rob Beeghly"/>
    <x v="0"/>
    <s v="United States"/>
    <s v="Columbus"/>
    <x v="14"/>
    <n v="47201"/>
    <x v="2"/>
    <s v="OFF-AP-10004532"/>
    <x v="1"/>
    <x v="9"/>
    <s v="Kensington 6 Outlet Guardian Standard Surge Protector"/>
    <x v="639"/>
    <n v="3"/>
    <n v="0"/>
    <n v="16.588799999999999"/>
  </r>
  <r>
    <n v="675"/>
    <x v="314"/>
    <x v="3"/>
    <x v="256"/>
    <d v="1899-12-30T12:00:00"/>
    <d v="2014-12-09T00:00:00"/>
    <d v="1899-12-30T12:00:00"/>
    <s v="AM"/>
    <x v="4"/>
    <n v="0.5"/>
    <s v="AM"/>
    <s v="First Class"/>
    <s v="RB-19570"/>
    <s v="Rob Beeghly"/>
    <x v="0"/>
    <s v="United States"/>
    <s v="Columbus"/>
    <x v="14"/>
    <n v="47201"/>
    <x v="2"/>
    <s v="OFF-PA-10002137"/>
    <x v="1"/>
    <x v="10"/>
    <s v="Southworth 100% Résumé Paper, 24lb."/>
    <x v="640"/>
    <n v="5"/>
    <n v="0"/>
    <n v="17.504999999999995"/>
  </r>
  <r>
    <n v="676"/>
    <x v="314"/>
    <x v="3"/>
    <x v="256"/>
    <d v="1899-12-30T12:00:00"/>
    <d v="2014-12-09T00:00:00"/>
    <d v="1899-12-30T12:00:00"/>
    <s v="AM"/>
    <x v="4"/>
    <n v="0.5"/>
    <s v="AM"/>
    <s v="First Class"/>
    <s v="RB-19570"/>
    <s v="Rob Beeghly"/>
    <x v="0"/>
    <s v="United States"/>
    <s v="Columbus"/>
    <x v="14"/>
    <n v="47201"/>
    <x v="2"/>
    <s v="TEC-AC-10003832"/>
    <x v="2"/>
    <x v="11"/>
    <s v="Imation 16GB Mini TravelDrive USB 2.0 Flash Drive"/>
    <x v="641"/>
    <n v="3"/>
    <n v="0"/>
    <n v="40.749900000000004"/>
  </r>
  <r>
    <n v="677"/>
    <x v="315"/>
    <x v="3"/>
    <x v="257"/>
    <d v="1899-12-30T12:00:00"/>
    <d v="2014-03-24T00:00:00"/>
    <d v="1899-12-30T12:00:00"/>
    <s v="AM"/>
    <x v="9"/>
    <n v="0.5"/>
    <s v="AM"/>
    <s v="Standard Class"/>
    <s v="CD-11980"/>
    <s v="Carol Darley"/>
    <x v="0"/>
    <s v="United States"/>
    <s v="Tyler"/>
    <x v="5"/>
    <n v="75701"/>
    <x v="2"/>
    <s v="OFF-AP-10000804"/>
    <x v="1"/>
    <x v="9"/>
    <s v="Hoover Portapower Portable Vacuum"/>
    <x v="642"/>
    <n v="3"/>
    <n v="0.8"/>
    <n v="-7.3920000000000021"/>
  </r>
  <r>
    <n v="678"/>
    <x v="315"/>
    <x v="3"/>
    <x v="257"/>
    <d v="1899-12-30T12:00:00"/>
    <d v="2014-03-24T00:00:00"/>
    <d v="1899-12-30T12:00:00"/>
    <s v="AM"/>
    <x v="9"/>
    <n v="0.5"/>
    <s v="AM"/>
    <s v="Standard Class"/>
    <s v="CD-11980"/>
    <s v="Carol Darley"/>
    <x v="0"/>
    <s v="United States"/>
    <s v="Tyler"/>
    <x v="5"/>
    <n v="75701"/>
    <x v="2"/>
    <s v="TEC-AC-10003614"/>
    <x v="2"/>
    <x v="11"/>
    <s v="Verbatim 25 GB 6x Blu-ray Single Layer Recordable Disc, 10/Pack"/>
    <x v="643"/>
    <n v="3"/>
    <n v="0.2"/>
    <n v="4.5200999999999958"/>
  </r>
  <r>
    <n v="679"/>
    <x v="315"/>
    <x v="3"/>
    <x v="257"/>
    <d v="1899-12-30T12:00:00"/>
    <d v="2014-03-24T00:00:00"/>
    <d v="1899-12-30T12:00:00"/>
    <s v="AM"/>
    <x v="9"/>
    <n v="0.5"/>
    <s v="AM"/>
    <s v="Standard Class"/>
    <s v="CD-11980"/>
    <s v="Carol Darley"/>
    <x v="0"/>
    <s v="United States"/>
    <s v="Tyler"/>
    <x v="5"/>
    <n v="75701"/>
    <x v="2"/>
    <s v="FUR-FU-10003553"/>
    <x v="0"/>
    <x v="5"/>
    <s v="Howard Miller 13-1/2&quot; Diameter Rosebrook Wall Clock"/>
    <x v="644"/>
    <n v="3"/>
    <n v="0.6"/>
    <n v="-41.261999999999972"/>
  </r>
  <r>
    <n v="680"/>
    <x v="315"/>
    <x v="3"/>
    <x v="257"/>
    <d v="1899-12-30T12:00:00"/>
    <d v="2014-03-24T00:00:00"/>
    <d v="1899-12-30T12:00:00"/>
    <s v="AM"/>
    <x v="9"/>
    <n v="0.5"/>
    <s v="AM"/>
    <s v="Standard Class"/>
    <s v="CD-11980"/>
    <s v="Carol Darley"/>
    <x v="0"/>
    <s v="United States"/>
    <s v="Tyler"/>
    <x v="5"/>
    <n v="75701"/>
    <x v="2"/>
    <s v="OFF-BI-10004632"/>
    <x v="1"/>
    <x v="8"/>
    <s v="Ibico Hi-Tech Manual Binding System"/>
    <x v="645"/>
    <n v="3"/>
    <n v="0.8"/>
    <n v="-320.23950000000013"/>
  </r>
  <r>
    <n v="681"/>
    <x v="316"/>
    <x v="0"/>
    <x v="258"/>
    <d v="1899-12-30T12:00:00"/>
    <d v="2013-11-25T00:00:00"/>
    <d v="1899-12-30T12:00:00"/>
    <s v="AM"/>
    <x v="0"/>
    <n v="0.5"/>
    <s v="AM"/>
    <s v="Standard Class"/>
    <s v="DJ-13630"/>
    <s v="Doug Jacobs"/>
    <x v="0"/>
    <s v="United States"/>
    <s v="New York City"/>
    <x v="15"/>
    <n v="10024"/>
    <x v="3"/>
    <s v="OFF-BI-10003305"/>
    <x v="1"/>
    <x v="8"/>
    <s v="Avery Hanging File Binders"/>
    <x v="646"/>
    <n v="3"/>
    <n v="0.2"/>
    <n v="4.6643999999999988"/>
  </r>
  <r>
    <n v="682"/>
    <x v="316"/>
    <x v="0"/>
    <x v="258"/>
    <d v="1899-12-30T12:00:00"/>
    <d v="2013-11-25T00:00:00"/>
    <d v="1899-12-30T12:00:00"/>
    <s v="AM"/>
    <x v="0"/>
    <n v="0.5"/>
    <s v="AM"/>
    <s v="Standard Class"/>
    <s v="DJ-13630"/>
    <s v="Doug Jacobs"/>
    <x v="0"/>
    <s v="United States"/>
    <s v="New York City"/>
    <x v="15"/>
    <n v="10024"/>
    <x v="3"/>
    <s v="OFF-ST-10002583"/>
    <x v="1"/>
    <x v="4"/>
    <s v="Fellowes Neat Ideas Storage Cubes"/>
    <x v="647"/>
    <n v="2"/>
    <n v="0"/>
    <n v="2.598399999999998"/>
  </r>
  <r>
    <n v="683"/>
    <x v="316"/>
    <x v="0"/>
    <x v="258"/>
    <d v="1899-12-30T12:00:00"/>
    <d v="2013-11-25T00:00:00"/>
    <d v="1899-12-30T12:00:00"/>
    <s v="AM"/>
    <x v="0"/>
    <n v="0.5"/>
    <s v="AM"/>
    <s v="Standard Class"/>
    <s v="DJ-13630"/>
    <s v="Doug Jacobs"/>
    <x v="0"/>
    <s v="United States"/>
    <s v="New York City"/>
    <x v="15"/>
    <n v="10024"/>
    <x v="3"/>
    <s v="OFF-ST-10004507"/>
    <x v="1"/>
    <x v="4"/>
    <s v="Advantus Rolling Storage Box"/>
    <x v="648"/>
    <n v="4"/>
    <n v="0"/>
    <n v="18.521999999999998"/>
  </r>
  <r>
    <n v="684"/>
    <x v="317"/>
    <x v="3"/>
    <x v="259"/>
    <d v="1899-12-30T12:00:00"/>
    <d v="2014-11-05T00:00:00"/>
    <d v="1899-12-30T12:00:00"/>
    <s v="AM"/>
    <x v="0"/>
    <n v="0.5"/>
    <s v="AM"/>
    <s v="Same Day"/>
    <s v="GT-14635"/>
    <s v="Grant Thornton"/>
    <x v="1"/>
    <s v="United States"/>
    <s v="Burlington"/>
    <x v="3"/>
    <n v="27217"/>
    <x v="0"/>
    <s v="TEC-MA-10004125"/>
    <x v="2"/>
    <x v="15"/>
    <s v="Cubify CubeX 3D Printer Triple Head Print"/>
    <x v="649"/>
    <n v="4"/>
    <n v="0.5"/>
    <n v="-3839.9903999999988"/>
  </r>
  <r>
    <n v="685"/>
    <x v="317"/>
    <x v="3"/>
    <x v="259"/>
    <d v="1899-12-30T12:00:00"/>
    <d v="2014-11-05T00:00:00"/>
    <d v="1899-12-30T12:00:00"/>
    <s v="AM"/>
    <x v="0"/>
    <n v="0.5"/>
    <s v="AM"/>
    <s v="Same Day"/>
    <s v="GT-14635"/>
    <s v="Grant Thornton"/>
    <x v="1"/>
    <s v="United States"/>
    <s v="Burlington"/>
    <x v="3"/>
    <n v="27217"/>
    <x v="0"/>
    <s v="OFF-AP-10002457"/>
    <x v="1"/>
    <x v="9"/>
    <s v="Eureka The Boss Plus 12-Amp Hard Box Upright Vacuum, Red"/>
    <x v="650"/>
    <n v="2"/>
    <n v="0.2"/>
    <n v="14.650999999999989"/>
  </r>
  <r>
    <n v="686"/>
    <x v="318"/>
    <x v="2"/>
    <x v="260"/>
    <d v="1899-12-30T12:00:00"/>
    <d v="2011-07-08T00:00:00"/>
    <d v="1899-12-30T12:00:00"/>
    <s v="AM"/>
    <x v="7"/>
    <n v="0.5"/>
    <s v="AM"/>
    <s v="First Class"/>
    <s v="MC-17845"/>
    <s v="Michael Chen"/>
    <x v="0"/>
    <s v="United States"/>
    <s v="Jackson"/>
    <x v="35"/>
    <n v="39212"/>
    <x v="0"/>
    <s v="TEC-AC-10003911"/>
    <x v="2"/>
    <x v="11"/>
    <s v="NETGEAR AC1750 Dual Band Gigabit Smart WiFi Router"/>
    <x v="651"/>
    <n v="3"/>
    <n v="0"/>
    <n v="163.18979999999999"/>
  </r>
  <r>
    <n v="687"/>
    <x v="318"/>
    <x v="2"/>
    <x v="260"/>
    <d v="1899-12-30T12:00:00"/>
    <d v="2011-07-08T00:00:00"/>
    <d v="1899-12-30T12:00:00"/>
    <s v="AM"/>
    <x v="7"/>
    <n v="0.5"/>
    <s v="AM"/>
    <s v="First Class"/>
    <s v="MC-17845"/>
    <s v="Michael Chen"/>
    <x v="0"/>
    <s v="United States"/>
    <s v="Jackson"/>
    <x v="35"/>
    <n v="39212"/>
    <x v="0"/>
    <s v="OFF-LA-10001934"/>
    <x v="1"/>
    <x v="2"/>
    <s v="Avery 516"/>
    <x v="2"/>
    <n v="2"/>
    <n v="0"/>
    <n v="6.8713999999999995"/>
  </r>
  <r>
    <n v="688"/>
    <x v="318"/>
    <x v="2"/>
    <x v="260"/>
    <d v="1899-12-30T12:00:00"/>
    <d v="2011-07-08T00:00:00"/>
    <d v="1899-12-30T12:00:00"/>
    <s v="AM"/>
    <x v="7"/>
    <n v="0.5"/>
    <s v="AM"/>
    <s v="First Class"/>
    <s v="MC-17845"/>
    <s v="Michael Chen"/>
    <x v="0"/>
    <s v="United States"/>
    <s v="Jackson"/>
    <x v="35"/>
    <n v="39212"/>
    <x v="0"/>
    <s v="OFF-PA-10000304"/>
    <x v="1"/>
    <x v="10"/>
    <s v="Xerox 1995"/>
    <x v="541"/>
    <n v="3"/>
    <n v="0"/>
    <n v="9.3312000000000008"/>
  </r>
  <r>
    <n v="689"/>
    <x v="319"/>
    <x v="3"/>
    <x v="53"/>
    <d v="1899-12-30T12:00:00"/>
    <d v="2014-12-30T00:00:00"/>
    <d v="1899-12-30T12:00:00"/>
    <s v="AM"/>
    <x v="4"/>
    <n v="0.5"/>
    <s v="AM"/>
    <s v="Standard Class"/>
    <s v="RA-19285"/>
    <s v="Ralph Arnett"/>
    <x v="0"/>
    <s v="United States"/>
    <s v="New York City"/>
    <x v="15"/>
    <n v="10035"/>
    <x v="3"/>
    <s v="FUR-BO-10004015"/>
    <x v="0"/>
    <x v="0"/>
    <s v="Bush Andora Bookcase, Maple/Graphite Gray Finish"/>
    <x v="652"/>
    <n v="2"/>
    <n v="0.2"/>
    <n v="4.7995999999999768"/>
  </r>
  <r>
    <n v="690"/>
    <x v="320"/>
    <x v="2"/>
    <x v="261"/>
    <d v="1899-12-30T12:00:00"/>
    <d v="2011-06-23T00:00:00"/>
    <d v="1899-12-30T12:00:00"/>
    <s v="AM"/>
    <x v="1"/>
    <n v="0.5"/>
    <s v="AM"/>
    <s v="Second Class"/>
    <s v="NP-18325"/>
    <s v="Naresj Patel"/>
    <x v="0"/>
    <s v="United States"/>
    <s v="Waynesboro"/>
    <x v="17"/>
    <n v="22980"/>
    <x v="0"/>
    <s v="FUR-FU-10004071"/>
    <x v="0"/>
    <x v="5"/>
    <s v="Luxo Professional Magnifying Clamp-On Fluorescent Lamps"/>
    <x v="653"/>
    <n v="1"/>
    <n v="0"/>
    <n v="14.561400000000006"/>
  </r>
  <r>
    <n v="691"/>
    <x v="320"/>
    <x v="2"/>
    <x v="261"/>
    <d v="1899-12-30T12:00:00"/>
    <d v="2011-06-23T00:00:00"/>
    <d v="1899-12-30T12:00:00"/>
    <s v="AM"/>
    <x v="1"/>
    <n v="0.5"/>
    <s v="AM"/>
    <s v="Second Class"/>
    <s v="NP-18325"/>
    <s v="Naresj Patel"/>
    <x v="0"/>
    <s v="United States"/>
    <s v="Waynesboro"/>
    <x v="17"/>
    <n v="22980"/>
    <x v="0"/>
    <s v="TEC-PH-10002033"/>
    <x v="2"/>
    <x v="7"/>
    <s v="Konftel 250 Conference phone - Charcoal black"/>
    <x v="654"/>
    <n v="1"/>
    <n v="0"/>
    <n v="74.053200000000004"/>
  </r>
  <r>
    <n v="692"/>
    <x v="320"/>
    <x v="2"/>
    <x v="261"/>
    <d v="1899-12-30T12:00:00"/>
    <d v="2011-06-23T00:00:00"/>
    <d v="1899-12-30T12:00:00"/>
    <s v="AM"/>
    <x v="1"/>
    <n v="0.5"/>
    <s v="AM"/>
    <s v="Second Class"/>
    <s v="NP-18325"/>
    <s v="Naresj Patel"/>
    <x v="0"/>
    <s v="United States"/>
    <s v="Waynesboro"/>
    <x v="17"/>
    <n v="22980"/>
    <x v="0"/>
    <s v="OFF-ST-10002444"/>
    <x v="1"/>
    <x v="4"/>
    <s v="Recycled Eldon Regeneration Jumbo File"/>
    <x v="655"/>
    <n v="3"/>
    <n v="0"/>
    <n v="10.315199999999999"/>
  </r>
  <r>
    <n v="693"/>
    <x v="321"/>
    <x v="1"/>
    <x v="262"/>
    <d v="1899-12-30T12:00:00"/>
    <d v="2012-04-02T00:00:00"/>
    <d v="1899-12-30T12:00:00"/>
    <s v="AM"/>
    <x v="3"/>
    <n v="0.5"/>
    <s v="AM"/>
    <s v="Standard Class"/>
    <s v="AB-10165"/>
    <s v="Alan Barnes"/>
    <x v="0"/>
    <s v="United States"/>
    <s v="Los Angeles"/>
    <x v="1"/>
    <n v="90036"/>
    <x v="1"/>
    <s v="TEC-AC-10002253"/>
    <x v="2"/>
    <x v="11"/>
    <s v="Imation Bio 8GB USB Flash Drive Imation Corp"/>
    <x v="656"/>
    <n v="1"/>
    <n v="0"/>
    <n v="24.936000000000007"/>
  </r>
  <r>
    <n v="694"/>
    <x v="321"/>
    <x v="1"/>
    <x v="262"/>
    <d v="1899-12-30T12:00:00"/>
    <d v="2012-04-02T00:00:00"/>
    <d v="1899-12-30T12:00:00"/>
    <s v="AM"/>
    <x v="3"/>
    <n v="0.5"/>
    <s v="AM"/>
    <s v="Standard Class"/>
    <s v="AB-10165"/>
    <s v="Alan Barnes"/>
    <x v="0"/>
    <s v="United States"/>
    <s v="Los Angeles"/>
    <x v="1"/>
    <n v="90036"/>
    <x v="1"/>
    <s v="OFF-PA-10000743"/>
    <x v="1"/>
    <x v="10"/>
    <s v="Xerox 1977"/>
    <x v="657"/>
    <n v="5"/>
    <n v="0"/>
    <n v="16.032"/>
  </r>
  <r>
    <n v="695"/>
    <x v="322"/>
    <x v="1"/>
    <x v="263"/>
    <d v="1899-12-30T12:00:00"/>
    <d v="2012-05-17T00:00:00"/>
    <d v="1899-12-30T12:00:00"/>
    <s v="AM"/>
    <x v="5"/>
    <n v="0.5"/>
    <s v="AM"/>
    <s v="First Class"/>
    <s v="JO-15550"/>
    <s v="Jesus Ocampo"/>
    <x v="2"/>
    <s v="United States"/>
    <s v="Chester"/>
    <x v="9"/>
    <n v="19013"/>
    <x v="3"/>
    <s v="OFF-AR-10003373"/>
    <x v="1"/>
    <x v="6"/>
    <s v="Boston School Pro Electric Pencil Sharpener, 1670"/>
    <x v="658"/>
    <n v="8"/>
    <n v="0.2"/>
    <n v="17.34879999999999"/>
  </r>
  <r>
    <n v="696"/>
    <x v="322"/>
    <x v="1"/>
    <x v="263"/>
    <d v="1899-12-30T12:00:00"/>
    <d v="2012-05-17T00:00:00"/>
    <d v="1899-12-30T12:00:00"/>
    <s v="AM"/>
    <x v="5"/>
    <n v="0.5"/>
    <s v="AM"/>
    <s v="First Class"/>
    <s v="JO-15550"/>
    <s v="Jesus Ocampo"/>
    <x v="2"/>
    <s v="United States"/>
    <s v="Chester"/>
    <x v="9"/>
    <n v="19013"/>
    <x v="3"/>
    <s v="OFF-LA-10002312"/>
    <x v="1"/>
    <x v="2"/>
    <s v="Avery 490"/>
    <x v="659"/>
    <n v="4"/>
    <n v="0.2"/>
    <n v="17.759999999999998"/>
  </r>
  <r>
    <n v="697"/>
    <x v="322"/>
    <x v="1"/>
    <x v="263"/>
    <d v="1899-12-30T12:00:00"/>
    <d v="2012-05-17T00:00:00"/>
    <d v="1899-12-30T12:00:00"/>
    <s v="AM"/>
    <x v="5"/>
    <n v="0.5"/>
    <s v="AM"/>
    <s v="First Class"/>
    <s v="JO-15550"/>
    <s v="Jesus Ocampo"/>
    <x v="2"/>
    <s v="United States"/>
    <s v="Chester"/>
    <x v="9"/>
    <n v="19013"/>
    <x v="3"/>
    <s v="OFF-EN-10000927"/>
    <x v="1"/>
    <x v="12"/>
    <s v="Jet-Pak Recycled Peel 'N' Seal Padded Mailers"/>
    <x v="83"/>
    <n v="7"/>
    <n v="0.2"/>
    <n v="62.807499999999976"/>
  </r>
  <r>
    <n v="698"/>
    <x v="322"/>
    <x v="1"/>
    <x v="263"/>
    <d v="1899-12-30T12:00:00"/>
    <d v="2012-05-17T00:00:00"/>
    <d v="1899-12-30T12:00:00"/>
    <s v="AM"/>
    <x v="5"/>
    <n v="0.5"/>
    <s v="AM"/>
    <s v="First Class"/>
    <s v="JO-15550"/>
    <s v="Jesus Ocampo"/>
    <x v="2"/>
    <s v="United States"/>
    <s v="Chester"/>
    <x v="9"/>
    <n v="19013"/>
    <x v="3"/>
    <s v="OFF-LA-10003510"/>
    <x v="1"/>
    <x v="2"/>
    <s v="Avery 4027 File Folder Labels for Dot Matrix Printers, 5000 Labels per Box, White"/>
    <x v="660"/>
    <n v="4"/>
    <n v="0.2"/>
    <n v="31.751200000000001"/>
  </r>
  <r>
    <n v="699"/>
    <x v="322"/>
    <x v="1"/>
    <x v="263"/>
    <d v="1899-12-30T12:00:00"/>
    <d v="2012-05-17T00:00:00"/>
    <d v="1899-12-30T12:00:00"/>
    <s v="AM"/>
    <x v="5"/>
    <n v="0.5"/>
    <s v="AM"/>
    <s v="First Class"/>
    <s v="JO-15550"/>
    <s v="Jesus Ocampo"/>
    <x v="2"/>
    <s v="United States"/>
    <s v="Chester"/>
    <x v="9"/>
    <n v="19013"/>
    <x v="3"/>
    <s v="OFF-AR-10001118"/>
    <x v="1"/>
    <x v="6"/>
    <s v="Binney &amp; Smith Crayola Metallic Crayons, 16-Color Pack"/>
    <x v="661"/>
    <n v="1"/>
    <n v="0.2"/>
    <n v="0.8088000000000003"/>
  </r>
  <r>
    <n v="700"/>
    <x v="322"/>
    <x v="1"/>
    <x v="263"/>
    <d v="1899-12-30T12:00:00"/>
    <d v="2012-05-17T00:00:00"/>
    <d v="1899-12-30T12:00:00"/>
    <s v="AM"/>
    <x v="5"/>
    <n v="0.5"/>
    <s v="AM"/>
    <s v="First Class"/>
    <s v="JO-15550"/>
    <s v="Jesus Ocampo"/>
    <x v="2"/>
    <s v="United States"/>
    <s v="Chester"/>
    <x v="9"/>
    <n v="19013"/>
    <x v="3"/>
    <s v="OFF-BI-10001575"/>
    <x v="1"/>
    <x v="8"/>
    <s v="GBC Linen Binding Covers"/>
    <x v="662"/>
    <n v="2"/>
    <n v="0.7"/>
    <n v="-13.6312"/>
  </r>
  <r>
    <n v="701"/>
    <x v="322"/>
    <x v="1"/>
    <x v="263"/>
    <d v="1899-12-30T12:00:00"/>
    <d v="2012-05-17T00:00:00"/>
    <d v="1899-12-30T12:00:00"/>
    <s v="AM"/>
    <x v="5"/>
    <n v="0.5"/>
    <s v="AM"/>
    <s v="First Class"/>
    <s v="JO-15550"/>
    <s v="Jesus Ocampo"/>
    <x v="2"/>
    <s v="United States"/>
    <s v="Chester"/>
    <x v="9"/>
    <n v="19013"/>
    <x v="3"/>
    <s v="OFF-BI-10001982"/>
    <x v="1"/>
    <x v="8"/>
    <s v="Wilson Jones Custom Binder Spines &amp; Labels"/>
    <x v="322"/>
    <n v="3"/>
    <n v="0.7"/>
    <n v="-3.4271999999999991"/>
  </r>
  <r>
    <n v="702"/>
    <x v="323"/>
    <x v="3"/>
    <x v="264"/>
    <d v="1899-12-30T12:00:00"/>
    <d v="2014-09-09T00:00:00"/>
    <d v="1899-12-30T12:00:00"/>
    <s v="AM"/>
    <x v="6"/>
    <n v="0.5"/>
    <s v="AM"/>
    <s v="Standard Class"/>
    <s v="Dl-13600"/>
    <s v="Dorris liebe"/>
    <x v="1"/>
    <s v="United States"/>
    <s v="Cleveland"/>
    <x v="24"/>
    <n v="44105"/>
    <x v="3"/>
    <s v="FUR-FU-10002960"/>
    <x v="0"/>
    <x v="5"/>
    <s v="Eldon 200 Class Desk Accessories, Burgundy"/>
    <x v="663"/>
    <n v="3"/>
    <n v="0.2"/>
    <n v="4.1448"/>
  </r>
  <r>
    <n v="703"/>
    <x v="324"/>
    <x v="0"/>
    <x v="254"/>
    <d v="1899-12-30T12:00:00"/>
    <d v="2013-11-09T00:00:00"/>
    <d v="1899-12-30T12:00:00"/>
    <s v="AM"/>
    <x v="0"/>
    <n v="0.5"/>
    <s v="AM"/>
    <s v="Second Class"/>
    <s v="AS-10285"/>
    <s v="Alejandro Savely"/>
    <x v="1"/>
    <s v="United States"/>
    <s v="Seattle"/>
    <x v="4"/>
    <n v="98103"/>
    <x v="1"/>
    <s v="FUR-FU-10003394"/>
    <x v="0"/>
    <x v="5"/>
    <s v="Tenex &quot;The Solids&quot; Textured Chair Mats"/>
    <x v="664"/>
    <n v="3"/>
    <n v="0"/>
    <n v="35.679599999999979"/>
  </r>
  <r>
    <n v="704"/>
    <x v="325"/>
    <x v="1"/>
    <x v="265"/>
    <d v="1899-12-30T12:00:00"/>
    <d v="2012-04-14T00:00:00"/>
    <d v="1899-12-30T12:00:00"/>
    <s v="AM"/>
    <x v="3"/>
    <n v="0.5"/>
    <s v="AM"/>
    <s v="Standard Class"/>
    <s v="JK-15370"/>
    <s v="Jay Kimmel"/>
    <x v="0"/>
    <s v="United States"/>
    <s v="Long Beach"/>
    <x v="1"/>
    <n v="90805"/>
    <x v="1"/>
    <s v="FUR-TA-10002774"/>
    <x v="0"/>
    <x v="3"/>
    <s v="Laminate Occasional Tables"/>
    <x v="665"/>
    <n v="3"/>
    <n v="0.2"/>
    <n v="-13.871700000000047"/>
  </r>
  <r>
    <n v="705"/>
    <x v="326"/>
    <x v="2"/>
    <x v="171"/>
    <d v="1899-12-30T12:00:00"/>
    <d v="2011-09-17T00:00:00"/>
    <d v="1899-12-30T12:00:00"/>
    <s v="AM"/>
    <x v="6"/>
    <n v="0.5"/>
    <s v="AM"/>
    <s v="Standard Class"/>
    <s v="BN-11470"/>
    <s v="Brad Norvell"/>
    <x v="1"/>
    <s v="United States"/>
    <s v="Cary"/>
    <x v="3"/>
    <n v="27511"/>
    <x v="0"/>
    <s v="OFF-PA-10001800"/>
    <x v="1"/>
    <x v="10"/>
    <s v="Xerox 220"/>
    <x v="563"/>
    <n v="2"/>
    <n v="0.2"/>
    <n v="3.6288"/>
  </r>
  <r>
    <n v="706"/>
    <x v="326"/>
    <x v="2"/>
    <x v="171"/>
    <d v="1899-12-30T12:00:00"/>
    <d v="2011-09-17T00:00:00"/>
    <d v="1899-12-30T12:00:00"/>
    <s v="AM"/>
    <x v="6"/>
    <n v="0.5"/>
    <s v="AM"/>
    <s v="Standard Class"/>
    <s v="BN-11470"/>
    <s v="Brad Norvell"/>
    <x v="1"/>
    <s v="United States"/>
    <s v="Cary"/>
    <x v="3"/>
    <n v="27511"/>
    <x v="0"/>
    <s v="OFF-AP-10001469"/>
    <x v="1"/>
    <x v="9"/>
    <s v="Fellowes 8 Outlet Superior Workstation Surge Protector"/>
    <x v="666"/>
    <n v="5"/>
    <n v="0.2"/>
    <n v="18.769499999999987"/>
  </r>
  <r>
    <n v="707"/>
    <x v="326"/>
    <x v="2"/>
    <x v="171"/>
    <d v="1899-12-30T12:00:00"/>
    <d v="2011-09-17T00:00:00"/>
    <d v="1899-12-30T12:00:00"/>
    <s v="AM"/>
    <x v="6"/>
    <n v="0.5"/>
    <s v="AM"/>
    <s v="Standard Class"/>
    <s v="BN-11470"/>
    <s v="Brad Norvell"/>
    <x v="1"/>
    <s v="United States"/>
    <s v="Cary"/>
    <x v="3"/>
    <n v="27511"/>
    <x v="0"/>
    <s v="TEC-AC-10002399"/>
    <x v="2"/>
    <x v="11"/>
    <s v="SanDisk Cruzer 32 GB USB Flash Drive"/>
    <x v="667"/>
    <n v="1"/>
    <n v="0.2"/>
    <n v="2.2823999999999991"/>
  </r>
  <r>
    <n v="708"/>
    <x v="327"/>
    <x v="2"/>
    <x v="266"/>
    <d v="1899-12-30T12:00:00"/>
    <d v="2011-12-04T00:00:00"/>
    <d v="1899-12-30T12:00:00"/>
    <s v="AM"/>
    <x v="4"/>
    <n v="0.5"/>
    <s v="AM"/>
    <s v="First Class"/>
    <s v="DP-13165"/>
    <s v="David Philippe"/>
    <x v="0"/>
    <s v="United States"/>
    <s v="New York City"/>
    <x v="15"/>
    <n v="10035"/>
    <x v="3"/>
    <s v="TEC-AC-10003628"/>
    <x v="2"/>
    <x v="11"/>
    <s v="Logitech 910-002974 M325 Wireless Mouse for Web Scrolling"/>
    <x v="668"/>
    <n v="4"/>
    <n v="0"/>
    <n v="52.78240000000001"/>
  </r>
  <r>
    <n v="709"/>
    <x v="327"/>
    <x v="2"/>
    <x v="266"/>
    <d v="1899-12-30T12:00:00"/>
    <d v="2011-12-04T00:00:00"/>
    <d v="1899-12-30T12:00:00"/>
    <s v="AM"/>
    <x v="4"/>
    <n v="0.5"/>
    <s v="AM"/>
    <s v="First Class"/>
    <s v="DP-13165"/>
    <s v="David Philippe"/>
    <x v="0"/>
    <s v="United States"/>
    <s v="New York City"/>
    <x v="15"/>
    <n v="10035"/>
    <x v="3"/>
    <s v="FUR-BO-10003272"/>
    <x v="0"/>
    <x v="0"/>
    <s v="O'Sullivan Living Dimensions 5-Shelf Bookcases"/>
    <x v="669"/>
    <n v="5"/>
    <n v="0.2"/>
    <n v="-110.49000000000007"/>
  </r>
  <r>
    <n v="710"/>
    <x v="327"/>
    <x v="2"/>
    <x v="266"/>
    <d v="1899-12-30T12:00:00"/>
    <d v="2011-12-04T00:00:00"/>
    <d v="1899-12-30T12:00:00"/>
    <s v="AM"/>
    <x v="4"/>
    <n v="0.5"/>
    <s v="AM"/>
    <s v="First Class"/>
    <s v="DP-13165"/>
    <s v="David Philippe"/>
    <x v="0"/>
    <s v="United States"/>
    <s v="New York City"/>
    <x v="15"/>
    <n v="10035"/>
    <x v="3"/>
    <s v="OFF-BI-10000050"/>
    <x v="1"/>
    <x v="8"/>
    <s v="Angle-D Binders with Locking Rings, Label Holders"/>
    <x v="670"/>
    <n v="8"/>
    <n v="0.2"/>
    <n v="15.767999999999997"/>
  </r>
  <r>
    <n v="711"/>
    <x v="328"/>
    <x v="2"/>
    <x v="267"/>
    <d v="1899-12-30T12:00:00"/>
    <d v="2011-04-07T00:00:00"/>
    <d v="1899-12-30T12:00:00"/>
    <s v="AM"/>
    <x v="3"/>
    <n v="0.5"/>
    <s v="AM"/>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1899-12-30T12:00:00"/>
    <d v="2014-09-08T00:00:00"/>
    <d v="1899-12-30T12:00:00"/>
    <s v="AM"/>
    <x v="6"/>
    <n v="0.5"/>
    <s v="AM"/>
    <s v="Standard Class"/>
    <s v="AP-10915"/>
    <s v="Arthur Prichep"/>
    <x v="0"/>
    <s v="United States"/>
    <s v="Palm Coast"/>
    <x v="2"/>
    <n v="32137"/>
    <x v="0"/>
    <s v="OFF-EN-10001219"/>
    <x v="1"/>
    <x v="12"/>
    <s v="#10- 4 1/8&quot; x 9 1/2&quot; Security-Tint Envelopes"/>
    <x v="671"/>
    <n v="4"/>
    <n v="0.2"/>
    <n v="8.8623999999999992"/>
  </r>
  <r>
    <n v="713"/>
    <x v="330"/>
    <x v="3"/>
    <x v="240"/>
    <d v="1899-12-30T12:00:00"/>
    <d v="2014-05-25T00:00:00"/>
    <d v="1899-12-30T12:00:00"/>
    <s v="AM"/>
    <x v="5"/>
    <n v="0.5"/>
    <s v="AM"/>
    <s v="Standard Class"/>
    <s v="RS-19765"/>
    <s v="Roland Schwarz"/>
    <x v="1"/>
    <s v="United States"/>
    <s v="Mount Vernon"/>
    <x v="15"/>
    <n v="10550"/>
    <x v="3"/>
    <s v="OFF-AP-10001154"/>
    <x v="1"/>
    <x v="9"/>
    <s v="Bionaire Personal Warm Mist Humidifier/Vaporizer"/>
    <x v="672"/>
    <n v="6"/>
    <n v="0"/>
    <n v="109.72260000000001"/>
  </r>
  <r>
    <n v="714"/>
    <x v="330"/>
    <x v="3"/>
    <x v="240"/>
    <d v="1899-12-30T12:00:00"/>
    <d v="2014-05-25T00:00:00"/>
    <d v="1899-12-30T12:00:00"/>
    <s v="AM"/>
    <x v="5"/>
    <n v="0.5"/>
    <s v="AM"/>
    <s v="Standard Class"/>
    <s v="RS-19765"/>
    <s v="Roland Schwarz"/>
    <x v="1"/>
    <s v="United States"/>
    <s v="Mount Vernon"/>
    <x v="15"/>
    <n v="10550"/>
    <x v="3"/>
    <s v="TEC-PH-10003012"/>
    <x v="2"/>
    <x v="7"/>
    <s v="Nortel Meridian M3904 Professional Digital phone"/>
    <x v="673"/>
    <n v="2"/>
    <n v="0"/>
    <n v="89.314199999999971"/>
  </r>
  <r>
    <n v="715"/>
    <x v="330"/>
    <x v="3"/>
    <x v="240"/>
    <d v="1899-12-30T12:00:00"/>
    <d v="2014-05-25T00:00:00"/>
    <d v="1899-12-30T12:00:00"/>
    <s v="AM"/>
    <x v="5"/>
    <n v="0.5"/>
    <s v="AM"/>
    <s v="Standard Class"/>
    <s v="RS-19765"/>
    <s v="Roland Schwarz"/>
    <x v="1"/>
    <s v="United States"/>
    <s v="Mount Vernon"/>
    <x v="15"/>
    <n v="10550"/>
    <x v="3"/>
    <s v="TEC-AC-10001606"/>
    <x v="2"/>
    <x v="11"/>
    <s v="Logitech Wireless Performance Mouse MX for PC and Mac"/>
    <x v="674"/>
    <n v="3"/>
    <n v="0"/>
    <n v="113.98860000000001"/>
  </r>
  <r>
    <n v="716"/>
    <x v="331"/>
    <x v="2"/>
    <x v="268"/>
    <d v="1899-12-30T12:00:00"/>
    <d v="2011-07-06T00:00:00"/>
    <d v="1899-12-30T12:00:00"/>
    <s v="AM"/>
    <x v="7"/>
    <n v="0.5"/>
    <s v="AM"/>
    <s v="Second Class"/>
    <s v="Dl-13600"/>
    <s v="Dorris liebe"/>
    <x v="1"/>
    <s v="United States"/>
    <s v="Seattle"/>
    <x v="4"/>
    <n v="98105"/>
    <x v="1"/>
    <s v="OFF-BI-10003355"/>
    <x v="1"/>
    <x v="8"/>
    <s v="Cardinal Holdit Business Card Pockets"/>
    <x v="548"/>
    <n v="5"/>
    <n v="0.2"/>
    <n v="6.9719999999999995"/>
  </r>
  <r>
    <n v="717"/>
    <x v="332"/>
    <x v="2"/>
    <x v="269"/>
    <d v="1899-12-30T12:00:00"/>
    <d v="2011-01-15T00:00:00"/>
    <d v="1899-12-30T12:00:00"/>
    <s v="AM"/>
    <x v="8"/>
    <n v="0.5"/>
    <s v="AM"/>
    <s v="First Class"/>
    <s v="SV-20365"/>
    <s v="Seth Vernon"/>
    <x v="0"/>
    <s v="United States"/>
    <s v="Dover"/>
    <x v="13"/>
    <n v="19901"/>
    <x v="3"/>
    <s v="FUR-FU-10000010"/>
    <x v="0"/>
    <x v="5"/>
    <s v="DAX Value U-Channel Document Frames, Easel Back"/>
    <x v="587"/>
    <n v="2"/>
    <n v="0"/>
    <n v="3.0813999999999995"/>
  </r>
  <r>
    <n v="718"/>
    <x v="333"/>
    <x v="3"/>
    <x v="241"/>
    <d v="1899-12-30T12:00:00"/>
    <d v="2014-09-30T00:00:00"/>
    <d v="1899-12-30T12:00:00"/>
    <s v="AM"/>
    <x v="6"/>
    <n v="0.5"/>
    <s v="AM"/>
    <s v="Standard Class"/>
    <s v="KC-16540"/>
    <s v="Kelly Collister"/>
    <x v="0"/>
    <s v="United States"/>
    <s v="Newark"/>
    <x v="24"/>
    <n v="43055"/>
    <x v="3"/>
    <s v="FUR-FU-10002253"/>
    <x v="0"/>
    <x v="5"/>
    <s v="Howard Miller 13&quot; Diameter Pewter Finish Round Wall Clock"/>
    <x v="675"/>
    <n v="3"/>
    <n v="0.2"/>
    <n v="24.475800000000007"/>
  </r>
  <r>
    <n v="719"/>
    <x v="334"/>
    <x v="2"/>
    <x v="270"/>
    <d v="1899-12-30T12:00:00"/>
    <d v="2011-06-07T00:00:00"/>
    <d v="1899-12-30T12:00:00"/>
    <s v="AM"/>
    <x v="1"/>
    <n v="0.5"/>
    <s v="AM"/>
    <s v="Standard Class"/>
    <s v="CK-12325"/>
    <s v="Christine Kargatis"/>
    <x v="2"/>
    <s v="United States"/>
    <s v="Orem"/>
    <x v="7"/>
    <n v="84057"/>
    <x v="1"/>
    <s v="OFF-BI-10001658"/>
    <x v="1"/>
    <x v="8"/>
    <s v="GBC Standard Therm-A-Bind Covers"/>
    <x v="676"/>
    <n v="3"/>
    <n v="0.2"/>
    <n v="19.4376"/>
  </r>
  <r>
    <n v="720"/>
    <x v="334"/>
    <x v="2"/>
    <x v="270"/>
    <d v="1899-12-30T12:00:00"/>
    <d v="2011-06-07T00:00:00"/>
    <d v="1899-12-30T12:00:00"/>
    <s v="AM"/>
    <x v="1"/>
    <n v="0.5"/>
    <s v="AM"/>
    <s v="Standard Class"/>
    <s v="CK-12325"/>
    <s v="Christine Kargatis"/>
    <x v="2"/>
    <s v="United States"/>
    <s v="Orem"/>
    <x v="7"/>
    <n v="84057"/>
    <x v="1"/>
    <s v="FUR-FU-10000246"/>
    <x v="0"/>
    <x v="5"/>
    <s v="Aluminum Document Frame"/>
    <x v="677"/>
    <n v="6"/>
    <n v="0"/>
    <n v="21.995999999999992"/>
  </r>
  <r>
    <n v="721"/>
    <x v="335"/>
    <x v="0"/>
    <x v="271"/>
    <d v="1899-12-30T12:00:00"/>
    <d v="2013-02-18T00:00:00"/>
    <d v="1899-12-30T12:00:00"/>
    <s v="AM"/>
    <x v="10"/>
    <n v="0.5"/>
    <s v="AM"/>
    <s v="Standard Class"/>
    <s v="RD-19810"/>
    <s v="Ross DeVincentis"/>
    <x v="2"/>
    <s v="United States"/>
    <s v="Los Angeles"/>
    <x v="1"/>
    <n v="90045"/>
    <x v="1"/>
    <s v="OFF-PA-10004092"/>
    <x v="1"/>
    <x v="10"/>
    <s v="Tops Green Bar Computer Printout Paper"/>
    <x v="678"/>
    <n v="3"/>
    <n v="0"/>
    <n v="73.41"/>
  </r>
  <r>
    <n v="722"/>
    <x v="336"/>
    <x v="0"/>
    <x v="272"/>
    <d v="1899-12-30T12:00:00"/>
    <d v="2013-12-20T00:00:00"/>
    <d v="1899-12-30T12:00:00"/>
    <s v="AM"/>
    <x v="4"/>
    <n v="0.5"/>
    <s v="AM"/>
    <s v="Standard Class"/>
    <s v="MP-17965"/>
    <s v="Michael Paige"/>
    <x v="1"/>
    <s v="United States"/>
    <s v="Detroit"/>
    <x v="12"/>
    <n v="48205"/>
    <x v="2"/>
    <s v="FUR-TA-10000198"/>
    <x v="0"/>
    <x v="3"/>
    <s v="Chromcraft Bull-Nose Wood Oval Conference Tables &amp; Bases"/>
    <x v="679"/>
    <n v="3"/>
    <n v="0"/>
    <n v="231.41160000000002"/>
  </r>
  <r>
    <n v="723"/>
    <x v="336"/>
    <x v="0"/>
    <x v="272"/>
    <d v="1899-12-30T12:00:00"/>
    <d v="2013-12-20T00:00:00"/>
    <d v="1899-12-30T12:00:00"/>
    <s v="AM"/>
    <x v="4"/>
    <n v="0.5"/>
    <s v="AM"/>
    <s v="Standard Class"/>
    <s v="MP-17965"/>
    <s v="Michael Paige"/>
    <x v="1"/>
    <s v="United States"/>
    <s v="Detroit"/>
    <x v="12"/>
    <n v="48205"/>
    <x v="2"/>
    <s v="OFF-ST-10000036"/>
    <x v="1"/>
    <x v="4"/>
    <s v="Recycled Data-Pak for Archival Bound Computer Printouts, 12-1/2 x 12-1/2 x 16"/>
    <x v="680"/>
    <n v="3"/>
    <n v="0"/>
    <n v="80.019899999999993"/>
  </r>
  <r>
    <n v="724"/>
    <x v="337"/>
    <x v="2"/>
    <x v="273"/>
    <d v="1899-12-30T12:00:00"/>
    <d v="2011-10-13T00:00:00"/>
    <d v="1899-12-30T12:00:00"/>
    <s v="AM"/>
    <x v="2"/>
    <n v="0.5"/>
    <s v="AM"/>
    <s v="Standard Class"/>
    <s v="MR-17545"/>
    <s v="Mathew Reese"/>
    <x v="2"/>
    <s v="United States"/>
    <s v="Philadelphia"/>
    <x v="9"/>
    <n v="19140"/>
    <x v="3"/>
    <s v="FUR-FU-10000222"/>
    <x v="0"/>
    <x v="5"/>
    <s v="Seth Thomas 16&quot; Steel Case Clock"/>
    <x v="681"/>
    <n v="5"/>
    <n v="0.2"/>
    <n v="21.112000000000002"/>
  </r>
  <r>
    <n v="725"/>
    <x v="338"/>
    <x v="0"/>
    <x v="274"/>
    <d v="1899-12-30T12:00:00"/>
    <d v="2013-07-13T00:00:00"/>
    <d v="1899-12-30T12:00:00"/>
    <s v="AM"/>
    <x v="7"/>
    <n v="0.5"/>
    <s v="AM"/>
    <s v="Standard Class"/>
    <s v="SC-20695"/>
    <s v="Steve Chapman"/>
    <x v="1"/>
    <s v="United States"/>
    <s v="Hialeah"/>
    <x v="2"/>
    <n v="33012"/>
    <x v="0"/>
    <s v="OFF-SU-10004664"/>
    <x v="1"/>
    <x v="14"/>
    <s v="Acme Softgrip Scissors"/>
    <x v="682"/>
    <n v="7"/>
    <n v="0.2"/>
    <n v="5.1281999999999996"/>
  </r>
  <r>
    <n v="726"/>
    <x v="339"/>
    <x v="3"/>
    <x v="118"/>
    <d v="1899-12-30T12:00:00"/>
    <d v="2014-09-21T00:00:00"/>
    <d v="1899-12-30T12:00:00"/>
    <s v="AM"/>
    <x v="6"/>
    <n v="0.5"/>
    <s v="AM"/>
    <s v="Standard Class"/>
    <s v="JF-15355"/>
    <s v="Jay Fein"/>
    <x v="0"/>
    <s v="United States"/>
    <s v="Austin"/>
    <x v="5"/>
    <n v="78745"/>
    <x v="2"/>
    <s v="OFF-EN-10001141"/>
    <x v="1"/>
    <x v="12"/>
    <s v="Manila Recycled Extra-Heavyweight Clasp Envelopes, 6&quot; x 9&quot;"/>
    <x v="683"/>
    <n v="2"/>
    <n v="0.2"/>
    <n v="6.3684000000000003"/>
  </r>
  <r>
    <n v="727"/>
    <x v="339"/>
    <x v="3"/>
    <x v="118"/>
    <d v="1899-12-30T12:00:00"/>
    <d v="2014-09-21T00:00:00"/>
    <d v="1899-12-30T12:00:00"/>
    <s v="AM"/>
    <x v="6"/>
    <n v="0.5"/>
    <s v="AM"/>
    <s v="Standard Class"/>
    <s v="JF-15355"/>
    <s v="Jay Fein"/>
    <x v="0"/>
    <s v="United States"/>
    <s v="Austin"/>
    <x v="5"/>
    <n v="78745"/>
    <x v="2"/>
    <s v="TEC-PH-10002170"/>
    <x v="2"/>
    <x v="7"/>
    <s v="ClearSounds CSC500 Amplified Spirit Phone Corded phone"/>
    <x v="684"/>
    <n v="1"/>
    <n v="0.2"/>
    <n v="5.5992000000000015"/>
  </r>
  <r>
    <n v="728"/>
    <x v="340"/>
    <x v="0"/>
    <x v="275"/>
    <d v="1899-12-30T12:00:00"/>
    <d v="2013-12-07T00:00:00"/>
    <d v="1899-12-30T12:00:00"/>
    <s v="AM"/>
    <x v="4"/>
    <n v="0.5"/>
    <s v="AM"/>
    <s v="First Class"/>
    <s v="EG-13900"/>
    <s v="Emily Grady"/>
    <x v="0"/>
    <s v="United States"/>
    <s v="Oceanside"/>
    <x v="15"/>
    <n v="11572"/>
    <x v="3"/>
    <s v="OFF-PA-10001954"/>
    <x v="1"/>
    <x v="10"/>
    <s v="Xerox 1964"/>
    <x v="685"/>
    <n v="8"/>
    <n v="0"/>
    <n v="84.051199999999994"/>
  </r>
  <r>
    <n v="729"/>
    <x v="340"/>
    <x v="0"/>
    <x v="275"/>
    <d v="1899-12-30T12:00:00"/>
    <d v="2013-12-07T00:00:00"/>
    <d v="1899-12-30T12:00:00"/>
    <s v="AM"/>
    <x v="4"/>
    <n v="0.5"/>
    <s v="AM"/>
    <s v="First Class"/>
    <s v="EG-13900"/>
    <s v="Emily Grady"/>
    <x v="0"/>
    <s v="United States"/>
    <s v="Oceanside"/>
    <x v="15"/>
    <n v="11572"/>
    <x v="3"/>
    <s v="FUR-TA-10002228"/>
    <x v="0"/>
    <x v="3"/>
    <s v="Bevis Traditional Conference Table Top, Plinth Base"/>
    <x v="686"/>
    <n v="2"/>
    <n v="0.4"/>
    <n v="-153.34560000000005"/>
  </r>
  <r>
    <n v="730"/>
    <x v="340"/>
    <x v="0"/>
    <x v="275"/>
    <d v="1899-12-30T12:00:00"/>
    <d v="2013-12-07T00:00:00"/>
    <d v="1899-12-30T12:00:00"/>
    <s v="AM"/>
    <x v="4"/>
    <n v="0.5"/>
    <s v="AM"/>
    <s v="First Class"/>
    <s v="EG-13900"/>
    <s v="Emily Grady"/>
    <x v="0"/>
    <s v="United States"/>
    <s v="Oceanside"/>
    <x v="15"/>
    <n v="11572"/>
    <x v="3"/>
    <s v="OFF-ST-10004634"/>
    <x v="1"/>
    <x v="4"/>
    <s v="Personal Folder Holder, Ebony"/>
    <x v="687"/>
    <n v="3"/>
    <n v="0"/>
    <n v="10.088999999999999"/>
  </r>
  <r>
    <n v="731"/>
    <x v="340"/>
    <x v="0"/>
    <x v="275"/>
    <d v="1899-12-30T12:00:00"/>
    <d v="2013-12-07T00:00:00"/>
    <d v="1899-12-30T12:00:00"/>
    <s v="AM"/>
    <x v="4"/>
    <n v="0.5"/>
    <s v="AM"/>
    <s v="First Class"/>
    <s v="EG-13900"/>
    <s v="Emily Grady"/>
    <x v="0"/>
    <s v="United States"/>
    <s v="Oceanside"/>
    <x v="15"/>
    <n v="11572"/>
    <x v="3"/>
    <s v="FUR-CH-10002965"/>
    <x v="0"/>
    <x v="1"/>
    <s v="Global Leather Highback Executive Chair with Pneumatic Height Adjustment, Black"/>
    <x v="688"/>
    <n v="3"/>
    <n v="0.1"/>
    <n v="102.49980000000001"/>
  </r>
  <r>
    <n v="732"/>
    <x v="340"/>
    <x v="0"/>
    <x v="275"/>
    <d v="1899-12-30T12:00:00"/>
    <d v="2013-12-07T00:00:00"/>
    <d v="1899-12-30T12:00:00"/>
    <s v="AM"/>
    <x v="4"/>
    <n v="0.5"/>
    <s v="AM"/>
    <s v="First Class"/>
    <s v="EG-13900"/>
    <s v="Emily Grady"/>
    <x v="0"/>
    <s v="United States"/>
    <s v="Oceanside"/>
    <x v="15"/>
    <n v="11572"/>
    <x v="3"/>
    <s v="OFF-LA-10001317"/>
    <x v="1"/>
    <x v="2"/>
    <s v="Avery 520"/>
    <x v="689"/>
    <n v="2"/>
    <n v="0"/>
    <n v="3.024"/>
  </r>
  <r>
    <n v="733"/>
    <x v="341"/>
    <x v="3"/>
    <x v="276"/>
    <d v="1899-12-30T12:00:00"/>
    <d v="2014-01-26T00:00:00"/>
    <d v="1899-12-30T12:00:00"/>
    <s v="AM"/>
    <x v="8"/>
    <n v="0.5"/>
    <s v="AM"/>
    <s v="Standard Class"/>
    <s v="DS-13030"/>
    <s v="Darrin Sayre"/>
    <x v="2"/>
    <s v="United States"/>
    <s v="Seattle"/>
    <x v="4"/>
    <n v="98115"/>
    <x v="1"/>
    <s v="OFF-ST-10000736"/>
    <x v="1"/>
    <x v="4"/>
    <s v="Carina Double Wide Media Storage Towers in Natural &amp; Black"/>
    <x v="423"/>
    <n v="3"/>
    <n v="0"/>
    <n v="9.7175999999999902"/>
  </r>
  <r>
    <n v="734"/>
    <x v="341"/>
    <x v="3"/>
    <x v="276"/>
    <d v="1899-12-30T12:00:00"/>
    <d v="2014-01-26T00:00:00"/>
    <d v="1899-12-30T12:00:00"/>
    <s v="AM"/>
    <x v="8"/>
    <n v="0.5"/>
    <s v="AM"/>
    <s v="Standard Class"/>
    <s v="DS-13030"/>
    <s v="Darrin Sayre"/>
    <x v="2"/>
    <s v="United States"/>
    <s v="Seattle"/>
    <x v="4"/>
    <n v="98115"/>
    <x v="1"/>
    <s v="TEC-AC-10003610"/>
    <x v="2"/>
    <x v="11"/>
    <s v="Logitech Illuminated - Keyboard"/>
    <x v="690"/>
    <n v="3"/>
    <n v="0"/>
    <n v="86.385600000000011"/>
  </r>
  <r>
    <n v="735"/>
    <x v="341"/>
    <x v="3"/>
    <x v="276"/>
    <d v="1899-12-30T12:00:00"/>
    <d v="2014-01-26T00:00:00"/>
    <d v="1899-12-30T12:00:00"/>
    <s v="AM"/>
    <x v="8"/>
    <n v="0.5"/>
    <s v="AM"/>
    <s v="Standard Class"/>
    <s v="DS-13030"/>
    <s v="Darrin Sayre"/>
    <x v="2"/>
    <s v="United States"/>
    <s v="Seattle"/>
    <x v="4"/>
    <n v="98115"/>
    <x v="1"/>
    <s v="OFF-BI-10003982"/>
    <x v="1"/>
    <x v="8"/>
    <s v="Wilson Jones Century Plastic Molded Ring Binders"/>
    <x v="691"/>
    <n v="6"/>
    <n v="0.2"/>
    <n v="33.647399999999998"/>
  </r>
  <r>
    <n v="736"/>
    <x v="341"/>
    <x v="3"/>
    <x v="276"/>
    <d v="1899-12-30T12:00:00"/>
    <d v="2014-01-26T00:00:00"/>
    <d v="1899-12-30T12:00:00"/>
    <s v="AM"/>
    <x v="8"/>
    <n v="0.5"/>
    <s v="AM"/>
    <s v="Standard Class"/>
    <s v="DS-13030"/>
    <s v="Darrin Sayre"/>
    <x v="2"/>
    <s v="United States"/>
    <s v="Seattle"/>
    <x v="4"/>
    <n v="98115"/>
    <x v="1"/>
    <s v="OFF-BI-10003291"/>
    <x v="1"/>
    <x v="8"/>
    <s v="Wilson Jones Leather-Like Binders with DublLock Round Rings"/>
    <x v="692"/>
    <n v="4"/>
    <n v="0.2"/>
    <n v="9.4283999999999963"/>
  </r>
  <r>
    <n v="737"/>
    <x v="341"/>
    <x v="3"/>
    <x v="276"/>
    <d v="1899-12-30T12:00:00"/>
    <d v="2014-01-26T00:00:00"/>
    <d v="1899-12-30T12:00:00"/>
    <s v="AM"/>
    <x v="8"/>
    <n v="0.5"/>
    <s v="AM"/>
    <s v="Standard Class"/>
    <s v="DS-13030"/>
    <s v="Darrin Sayre"/>
    <x v="2"/>
    <s v="United States"/>
    <s v="Seattle"/>
    <x v="4"/>
    <n v="98115"/>
    <x v="1"/>
    <s v="FUR-BO-10001619"/>
    <x v="0"/>
    <x v="0"/>
    <s v="O'Sullivan Cherrywood Estates Traditional Bookcase"/>
    <x v="693"/>
    <n v="1"/>
    <n v="0"/>
    <n v="18.695599999999999"/>
  </r>
  <r>
    <n v="738"/>
    <x v="341"/>
    <x v="3"/>
    <x v="276"/>
    <d v="1899-12-30T12:00:00"/>
    <d v="2014-01-26T00:00:00"/>
    <d v="1899-12-30T12:00:00"/>
    <s v="AM"/>
    <x v="8"/>
    <n v="0.5"/>
    <s v="AM"/>
    <s v="Standard Class"/>
    <s v="DS-13030"/>
    <s v="Darrin Sayre"/>
    <x v="2"/>
    <s v="United States"/>
    <s v="Seattle"/>
    <x v="4"/>
    <n v="98115"/>
    <x v="1"/>
    <s v="OFF-BI-10000138"/>
    <x v="1"/>
    <x v="8"/>
    <s v="Acco Translucent Poly Ring Binders"/>
    <x v="694"/>
    <n v="5"/>
    <n v="0.2"/>
    <n v="6.5519999999999996"/>
  </r>
  <r>
    <n v="739"/>
    <x v="342"/>
    <x v="2"/>
    <x v="78"/>
    <d v="1899-12-30T12:00:00"/>
    <d v="2011-09-12T00:00:00"/>
    <d v="1899-12-30T12:00:00"/>
    <s v="AM"/>
    <x v="6"/>
    <n v="0.5"/>
    <s v="AM"/>
    <s v="Standard Class"/>
    <s v="GZ-14470"/>
    <s v="Gary Zandusky"/>
    <x v="0"/>
    <s v="United States"/>
    <s v="San Francisco"/>
    <x v="1"/>
    <n v="94110"/>
    <x v="1"/>
    <s v="TEC-AC-10001383"/>
    <x v="2"/>
    <x v="11"/>
    <s v="Logitech Wireless Touch Keyboard K400"/>
    <x v="695"/>
    <n v="2"/>
    <n v="0"/>
    <n v="8.4965999999999937"/>
  </r>
  <r>
    <n v="740"/>
    <x v="343"/>
    <x v="2"/>
    <x v="277"/>
    <d v="1899-12-30T12:00:00"/>
    <d v="2011-01-09T00:00:00"/>
    <d v="1899-12-30T12:00:00"/>
    <s v="AM"/>
    <x v="8"/>
    <n v="0.5"/>
    <s v="AM"/>
    <s v="Standard Class"/>
    <s v="PO-19195"/>
    <s v="Phillina Ober"/>
    <x v="2"/>
    <s v="United States"/>
    <s v="Naperville"/>
    <x v="10"/>
    <n v="60540"/>
    <x v="2"/>
    <s v="OFF-LA-10003223"/>
    <x v="1"/>
    <x v="2"/>
    <s v="Avery 508"/>
    <x v="696"/>
    <n v="3"/>
    <n v="0.2"/>
    <n v="4.2716999999999992"/>
  </r>
  <r>
    <n v="741"/>
    <x v="343"/>
    <x v="2"/>
    <x v="277"/>
    <d v="1899-12-30T12:00:00"/>
    <d v="2011-01-09T00:00:00"/>
    <d v="1899-12-30T12:00:00"/>
    <s v="AM"/>
    <x v="8"/>
    <n v="0.5"/>
    <s v="AM"/>
    <s v="Standard Class"/>
    <s v="PO-19195"/>
    <s v="Phillina Ober"/>
    <x v="2"/>
    <s v="United States"/>
    <s v="Naperville"/>
    <x v="10"/>
    <n v="60540"/>
    <x v="2"/>
    <s v="OFF-ST-10002743"/>
    <x v="1"/>
    <x v="4"/>
    <s v="SAFCO Boltless Steel Shelving"/>
    <x v="697"/>
    <n v="3"/>
    <n v="0.2"/>
    <n v="-64.774800000000013"/>
  </r>
  <r>
    <n v="742"/>
    <x v="343"/>
    <x v="2"/>
    <x v="277"/>
    <d v="1899-12-30T12:00:00"/>
    <d v="2011-01-09T00:00:00"/>
    <d v="1899-12-30T12:00:00"/>
    <s v="AM"/>
    <x v="8"/>
    <n v="0.5"/>
    <s v="AM"/>
    <s v="Standard Class"/>
    <s v="PO-19195"/>
    <s v="Phillina Ober"/>
    <x v="2"/>
    <s v="United States"/>
    <s v="Naperville"/>
    <x v="10"/>
    <n v="60540"/>
    <x v="2"/>
    <s v="OFF-BI-10004094"/>
    <x v="1"/>
    <x v="8"/>
    <s v="GBC Standard Plastic Binding Systems Combs"/>
    <x v="698"/>
    <n v="2"/>
    <n v="0.8"/>
    <n v="-5.4870000000000001"/>
  </r>
  <r>
    <n v="743"/>
    <x v="344"/>
    <x v="0"/>
    <x v="278"/>
    <d v="1899-12-30T12:00:00"/>
    <d v="2013-09-02T00:00:00"/>
    <d v="1899-12-30T12:00:00"/>
    <s v="AM"/>
    <x v="6"/>
    <n v="0.5"/>
    <s v="AM"/>
    <s v="Standard Class"/>
    <s v="SS-20875"/>
    <s v="Sung Shariari"/>
    <x v="0"/>
    <s v="United States"/>
    <s v="Dallas"/>
    <x v="5"/>
    <n v="75220"/>
    <x v="2"/>
    <s v="OFF-SU-10004498"/>
    <x v="1"/>
    <x v="14"/>
    <s v="Martin-Yale Premier Letter Opener"/>
    <x v="699"/>
    <n v="5"/>
    <n v="0.2"/>
    <n v="-10.948000000000002"/>
  </r>
  <r>
    <n v="744"/>
    <x v="344"/>
    <x v="0"/>
    <x v="278"/>
    <d v="1899-12-30T12:00:00"/>
    <d v="2013-09-02T00:00:00"/>
    <d v="1899-12-30T12:00:00"/>
    <s v="AM"/>
    <x v="6"/>
    <n v="0.5"/>
    <s v="AM"/>
    <s v="Standard Class"/>
    <s v="SS-20875"/>
    <s v="Sung Shariari"/>
    <x v="0"/>
    <s v="United States"/>
    <s v="Dallas"/>
    <x v="5"/>
    <n v="75220"/>
    <x v="2"/>
    <s v="OFF-PA-10002615"/>
    <x v="1"/>
    <x v="10"/>
    <s v="Ampad Gold Fibre Wirebound Steno Books, 6&quot; x 9&quot;, Gregg Ruled"/>
    <x v="700"/>
    <n v="1"/>
    <n v="0.2"/>
    <n v="1.1465999999999998"/>
  </r>
  <r>
    <n v="745"/>
    <x v="344"/>
    <x v="0"/>
    <x v="278"/>
    <d v="1899-12-30T12:00:00"/>
    <d v="2013-09-02T00:00:00"/>
    <d v="1899-12-30T12:00:00"/>
    <s v="AM"/>
    <x v="6"/>
    <n v="0.5"/>
    <s v="AM"/>
    <s v="Standard Class"/>
    <s v="SS-20875"/>
    <s v="Sung Shariari"/>
    <x v="0"/>
    <s v="United States"/>
    <s v="Dallas"/>
    <x v="5"/>
    <n v="75220"/>
    <x v="2"/>
    <s v="OFF-PA-10004971"/>
    <x v="1"/>
    <x v="10"/>
    <s v="Xerox 196"/>
    <x v="701"/>
    <n v="1"/>
    <n v="0.2"/>
    <n v="1.6762000000000001"/>
  </r>
  <r>
    <n v="746"/>
    <x v="344"/>
    <x v="0"/>
    <x v="278"/>
    <d v="1899-12-30T12:00:00"/>
    <d v="2013-09-02T00:00:00"/>
    <d v="1899-12-30T12:00:00"/>
    <s v="AM"/>
    <x v="6"/>
    <n v="0.5"/>
    <s v="AM"/>
    <s v="Standard Class"/>
    <s v="SS-20875"/>
    <s v="Sung Shariari"/>
    <x v="0"/>
    <s v="United States"/>
    <s v="Dallas"/>
    <x v="5"/>
    <n v="75220"/>
    <x v="2"/>
    <s v="OFF-SU-10004261"/>
    <x v="1"/>
    <x v="14"/>
    <s v="Fiskars 8&quot; Scissors, 2/Pack"/>
    <x v="702"/>
    <n v="4"/>
    <n v="0.2"/>
    <n v="6.2063999999999897"/>
  </r>
  <r>
    <n v="747"/>
    <x v="345"/>
    <x v="2"/>
    <x v="279"/>
    <d v="1899-12-30T12:00:00"/>
    <d v="2011-05-27T00:00:00"/>
    <d v="1899-12-30T12:00:00"/>
    <s v="AM"/>
    <x v="5"/>
    <n v="0.5"/>
    <s v="AM"/>
    <s v="Same Day"/>
    <s v="MH-17785"/>
    <s v="Maya Herman"/>
    <x v="1"/>
    <s v="United States"/>
    <s v="San Diego"/>
    <x v="1"/>
    <n v="92105"/>
    <x v="1"/>
    <s v="FUR-TA-10002607"/>
    <x v="0"/>
    <x v="3"/>
    <s v="KI Conference Tables"/>
    <x v="703"/>
    <n v="10"/>
    <n v="0.2"/>
    <n v="-28.355999999999952"/>
  </r>
  <r>
    <n v="748"/>
    <x v="345"/>
    <x v="2"/>
    <x v="279"/>
    <d v="1899-12-30T12:00:00"/>
    <d v="2011-05-27T00:00:00"/>
    <d v="1899-12-30T12:00:00"/>
    <s v="AM"/>
    <x v="5"/>
    <n v="0.5"/>
    <s v="AM"/>
    <s v="Same Day"/>
    <s v="MH-17785"/>
    <s v="Maya Herman"/>
    <x v="1"/>
    <s v="United States"/>
    <s v="San Diego"/>
    <x v="1"/>
    <n v="92105"/>
    <x v="1"/>
    <s v="OFF-ST-10001809"/>
    <x v="1"/>
    <x v="4"/>
    <s v="Fellowes Officeware Wire Shelving"/>
    <x v="704"/>
    <n v="4"/>
    <n v="0"/>
    <n v="7.1863999999999919"/>
  </r>
  <r>
    <n v="749"/>
    <x v="346"/>
    <x v="0"/>
    <x v="231"/>
    <d v="1899-12-30T12:00:00"/>
    <d v="2013-03-23T00:00:00"/>
    <d v="1899-12-30T12:00:00"/>
    <s v="AM"/>
    <x v="9"/>
    <n v="0.5"/>
    <s v="AM"/>
    <s v="Second Class"/>
    <s v="PB-19105"/>
    <s v="Peter Bühler"/>
    <x v="0"/>
    <s v="United States"/>
    <s v="Evanston"/>
    <x v="10"/>
    <n v="60201"/>
    <x v="2"/>
    <s v="TEC-PH-10000004"/>
    <x v="2"/>
    <x v="7"/>
    <s v="Belkin iPhone and iPad Lightning Cable"/>
    <x v="705"/>
    <n v="1"/>
    <n v="0.2"/>
    <n v="0.89939999999999909"/>
  </r>
  <r>
    <n v="750"/>
    <x v="347"/>
    <x v="3"/>
    <x v="280"/>
    <d v="1899-12-30T12:00:00"/>
    <d v="2014-10-07T00:00:00"/>
    <d v="1899-12-30T12:00:00"/>
    <s v="AM"/>
    <x v="2"/>
    <n v="0.5"/>
    <s v="AM"/>
    <s v="Standard Class"/>
    <s v="RF-19735"/>
    <s v="Roland Fjeld"/>
    <x v="0"/>
    <s v="United States"/>
    <s v="Trenton"/>
    <x v="12"/>
    <n v="48183"/>
    <x v="2"/>
    <s v="OFF-BI-10003638"/>
    <x v="1"/>
    <x v="8"/>
    <s v="GBC Durable Plastic Covers"/>
    <x v="706"/>
    <n v="3"/>
    <n v="0"/>
    <n v="26.702999999999999"/>
  </r>
  <r>
    <n v="751"/>
    <x v="347"/>
    <x v="3"/>
    <x v="280"/>
    <d v="1899-12-30T12:00:00"/>
    <d v="2014-10-07T00:00:00"/>
    <d v="1899-12-30T12:00:00"/>
    <s v="AM"/>
    <x v="2"/>
    <n v="0.5"/>
    <s v="AM"/>
    <s v="Standard Class"/>
    <s v="RF-19735"/>
    <s v="Roland Fjeld"/>
    <x v="0"/>
    <s v="United States"/>
    <s v="Trenton"/>
    <x v="12"/>
    <n v="48183"/>
    <x v="2"/>
    <s v="FUR-FU-10003577"/>
    <x v="0"/>
    <x v="5"/>
    <s v="Nu-Dell Leatherette Frames"/>
    <x v="707"/>
    <n v="11"/>
    <n v="0"/>
    <n v="56.7864"/>
  </r>
  <r>
    <n v="752"/>
    <x v="347"/>
    <x v="3"/>
    <x v="280"/>
    <d v="1899-12-30T12:00:00"/>
    <d v="2014-10-07T00:00:00"/>
    <d v="1899-12-30T12:00:00"/>
    <s v="AM"/>
    <x v="2"/>
    <n v="0.5"/>
    <s v="AM"/>
    <s v="Standard Class"/>
    <s v="RF-19735"/>
    <s v="Roland Fjeld"/>
    <x v="0"/>
    <s v="United States"/>
    <s v="Trenton"/>
    <x v="12"/>
    <n v="48183"/>
    <x v="2"/>
    <s v="OFF-AR-10003478"/>
    <x v="1"/>
    <x v="6"/>
    <s v="Avery Hi-Liter EverBold Pen Style Fluorescent Highlighters, 4/Pack"/>
    <x v="708"/>
    <n v="7"/>
    <n v="0"/>
    <n v="22.792000000000002"/>
  </r>
  <r>
    <n v="753"/>
    <x v="347"/>
    <x v="3"/>
    <x v="280"/>
    <d v="1899-12-30T12:00:00"/>
    <d v="2014-10-07T00:00:00"/>
    <d v="1899-12-30T12:00:00"/>
    <s v="AM"/>
    <x v="2"/>
    <n v="0.5"/>
    <s v="AM"/>
    <s v="Standard Class"/>
    <s v="RF-19735"/>
    <s v="Roland Fjeld"/>
    <x v="0"/>
    <s v="United States"/>
    <s v="Trenton"/>
    <x v="12"/>
    <n v="48183"/>
    <x v="2"/>
    <s v="OFF-BI-10000546"/>
    <x v="1"/>
    <x v="8"/>
    <s v="Avery Durable Binders"/>
    <x v="709"/>
    <n v="1"/>
    <n v="0"/>
    <n v="1.4112"/>
  </r>
  <r>
    <n v="754"/>
    <x v="348"/>
    <x v="0"/>
    <x v="281"/>
    <d v="1899-12-30T12:00:00"/>
    <d v="2013-04-10T00:00:00"/>
    <d v="1899-12-30T12:00:00"/>
    <s v="AM"/>
    <x v="3"/>
    <n v="0.5"/>
    <s v="AM"/>
    <s v="First Class"/>
    <s v="YC-21895"/>
    <s v="Yoseph Carroll"/>
    <x v="1"/>
    <s v="United States"/>
    <s v="San Francisco"/>
    <x v="1"/>
    <n v="94110"/>
    <x v="1"/>
    <s v="TEC-CO-10002095"/>
    <x v="2"/>
    <x v="16"/>
    <s v="Hewlett Packard 610 Color Digital Copier / Printer"/>
    <x v="387"/>
    <n v="3"/>
    <n v="0.2"/>
    <n v="374.99249999999995"/>
  </r>
  <r>
    <n v="755"/>
    <x v="349"/>
    <x v="1"/>
    <x v="214"/>
    <d v="1899-12-30T12:00:00"/>
    <d v="2012-12-12T00:00:00"/>
    <d v="1899-12-30T12:00:00"/>
    <s v="AM"/>
    <x v="4"/>
    <n v="0.5"/>
    <s v="AM"/>
    <s v="Standard Class"/>
    <s v="MS-17830"/>
    <s v="Melanie Seite"/>
    <x v="0"/>
    <s v="United States"/>
    <s v="Los Angeles"/>
    <x v="1"/>
    <n v="90036"/>
    <x v="1"/>
    <s v="FUR-FU-10002759"/>
    <x v="0"/>
    <x v="5"/>
    <s v="12-1/2 Diameter Round Wall Clock"/>
    <x v="710"/>
    <n v="4"/>
    <n v="0"/>
    <n v="28.7712"/>
  </r>
  <r>
    <n v="756"/>
    <x v="350"/>
    <x v="0"/>
    <x v="31"/>
    <d v="1899-12-30T12:00:00"/>
    <d v="2013-09-23T00:00:00"/>
    <d v="1899-12-30T12:00:00"/>
    <s v="AM"/>
    <x v="6"/>
    <n v="0.5"/>
    <s v="AM"/>
    <s v="Standard Class"/>
    <s v="NB-18655"/>
    <s v="Nona Balk"/>
    <x v="1"/>
    <s v="United States"/>
    <s v="Jacksonville"/>
    <x v="2"/>
    <n v="32216"/>
    <x v="0"/>
    <s v="FUR-TA-10001095"/>
    <x v="0"/>
    <x v="3"/>
    <s v="Chromcraft Round Conference Tables"/>
    <x v="711"/>
    <n v="4"/>
    <n v="0.45"/>
    <n v="-167.3184"/>
  </r>
  <r>
    <n v="757"/>
    <x v="351"/>
    <x v="2"/>
    <x v="282"/>
    <d v="1899-12-30T12:00:00"/>
    <d v="2012-01-02T00:00:00"/>
    <d v="1899-12-30T12:00:00"/>
    <s v="AM"/>
    <x v="8"/>
    <n v="0.5"/>
    <s v="AM"/>
    <s v="Standard Class"/>
    <s v="DC-13285"/>
    <s v="Debra Catini"/>
    <x v="0"/>
    <s v="United States"/>
    <s v="Cottage Grove"/>
    <x v="11"/>
    <n v="55016"/>
    <x v="2"/>
    <s v="OFF-ST-10002444"/>
    <x v="1"/>
    <x v="4"/>
    <s v="Recycled Eldon Regeneration Jumbo File"/>
    <x v="335"/>
    <n v="2"/>
    <n v="0"/>
    <n v="6.8767999999999994"/>
  </r>
  <r>
    <n v="758"/>
    <x v="351"/>
    <x v="2"/>
    <x v="282"/>
    <d v="1899-12-30T12:00:00"/>
    <d v="2012-01-02T00:00:00"/>
    <d v="1899-12-30T12:00:00"/>
    <s v="AM"/>
    <x v="8"/>
    <n v="0.5"/>
    <s v="AM"/>
    <s v="Standard Class"/>
    <s v="DC-13285"/>
    <s v="Debra Catini"/>
    <x v="0"/>
    <s v="United States"/>
    <s v="Cottage Grove"/>
    <x v="11"/>
    <n v="55016"/>
    <x v="2"/>
    <s v="TEC-AC-10001267"/>
    <x v="2"/>
    <x v="11"/>
    <s v="Imation 32GB Pocket Pro USB 3.0 Flash Drive - 32 GB - Black - 1 P ..."/>
    <x v="712"/>
    <n v="4"/>
    <n v="0"/>
    <n v="47.92"/>
  </r>
  <r>
    <n v="759"/>
    <x v="352"/>
    <x v="3"/>
    <x v="283"/>
    <d v="1899-12-30T12:00:00"/>
    <d v="2014-07-29T00:00:00"/>
    <d v="1899-12-30T12:00:00"/>
    <s v="AM"/>
    <x v="7"/>
    <n v="0.5"/>
    <s v="AM"/>
    <s v="Standard Class"/>
    <s v="CP-12340"/>
    <s v="Christine Phan"/>
    <x v="1"/>
    <s v="United States"/>
    <s v="New York City"/>
    <x v="15"/>
    <n v="10009"/>
    <x v="3"/>
    <s v="OFF-BI-10000848"/>
    <x v="1"/>
    <x v="8"/>
    <s v="Angle-D Ring Binders"/>
    <x v="535"/>
    <n v="3"/>
    <n v="0.2"/>
    <n v="4.2665999999999986"/>
  </r>
  <r>
    <n v="760"/>
    <x v="353"/>
    <x v="3"/>
    <x v="65"/>
    <d v="1899-12-30T12:00:00"/>
    <d v="2014-09-23T00:00:00"/>
    <d v="1899-12-30T12:00:00"/>
    <s v="AM"/>
    <x v="6"/>
    <n v="0.5"/>
    <s v="AM"/>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1899-12-30T12:00:00"/>
    <d v="2012-09-05T00:00:00"/>
    <d v="1899-12-30T12:00:00"/>
    <s v="AM"/>
    <x v="6"/>
    <n v="0.5"/>
    <s v="AM"/>
    <s v="Standard Class"/>
    <s v="AR-10510"/>
    <s v="Andrew Roberts"/>
    <x v="0"/>
    <s v="United States"/>
    <s v="Los Angeles"/>
    <x v="1"/>
    <n v="90004"/>
    <x v="1"/>
    <s v="OFF-PA-10003441"/>
    <x v="1"/>
    <x v="10"/>
    <s v="Xerox 226"/>
    <x v="713"/>
    <n v="9"/>
    <n v="0"/>
    <n v="27.993600000000001"/>
  </r>
  <r>
    <n v="762"/>
    <x v="355"/>
    <x v="3"/>
    <x v="132"/>
    <d v="1899-12-30T12:00:00"/>
    <d v="2014-11-08T00:00:00"/>
    <d v="1899-12-30T12:00:00"/>
    <s v="AM"/>
    <x v="0"/>
    <n v="0.5"/>
    <s v="AM"/>
    <s v="Standard Class"/>
    <s v="JC-16105"/>
    <s v="Julie Creighton"/>
    <x v="1"/>
    <s v="United States"/>
    <s v="Atlanta"/>
    <x v="32"/>
    <n v="30318"/>
    <x v="0"/>
    <s v="OFF-LA-10004484"/>
    <x v="1"/>
    <x v="2"/>
    <s v="Avery 476"/>
    <x v="714"/>
    <n v="3"/>
    <n v="0"/>
    <n v="5.6993999999999998"/>
  </r>
  <r>
    <n v="763"/>
    <x v="356"/>
    <x v="1"/>
    <x v="285"/>
    <d v="1899-12-30T12:00:00"/>
    <d v="2012-02-13T00:00:00"/>
    <d v="1899-12-30T12:00:00"/>
    <s v="AM"/>
    <x v="10"/>
    <n v="0.5"/>
    <s v="AM"/>
    <s v="Standard Class"/>
    <s v="LH-17020"/>
    <s v="Lisa Hazard"/>
    <x v="0"/>
    <s v="United States"/>
    <s v="Columbus"/>
    <x v="24"/>
    <n v="43229"/>
    <x v="3"/>
    <s v="TEC-PH-10003931"/>
    <x v="2"/>
    <x v="7"/>
    <s v="JBL Micro Wireless Portable Bluetooth Speaker"/>
    <x v="715"/>
    <n v="3"/>
    <n v="0.4"/>
    <n v="-26.995499999999993"/>
  </r>
  <r>
    <n v="764"/>
    <x v="357"/>
    <x v="2"/>
    <x v="286"/>
    <d v="1899-12-30T12:00:00"/>
    <d v="2011-01-16T00:00:00"/>
    <d v="1899-12-30T12:00:00"/>
    <s v="AM"/>
    <x v="8"/>
    <n v="0.5"/>
    <s v="AM"/>
    <s v="Second Class"/>
    <s v="CS-12250"/>
    <s v="Chris Selesnick"/>
    <x v="1"/>
    <s v="United States"/>
    <s v="Bossier City"/>
    <x v="28"/>
    <n v="71111"/>
    <x v="0"/>
    <s v="OFF-EN-10001990"/>
    <x v="1"/>
    <x v="12"/>
    <s v="Staples"/>
    <x v="716"/>
    <n v="2"/>
    <n v="0"/>
    <n v="5.3391999999999991"/>
  </r>
  <r>
    <n v="765"/>
    <x v="357"/>
    <x v="2"/>
    <x v="286"/>
    <d v="1899-12-30T12:00:00"/>
    <d v="2011-01-16T00:00:00"/>
    <d v="1899-12-30T12:00:00"/>
    <s v="AM"/>
    <x v="8"/>
    <n v="0.5"/>
    <s v="AM"/>
    <s v="Second Class"/>
    <s v="CS-12250"/>
    <s v="Chris Selesnick"/>
    <x v="1"/>
    <s v="United States"/>
    <s v="Bossier City"/>
    <x v="28"/>
    <n v="71111"/>
    <x v="0"/>
    <s v="OFF-EN-10001532"/>
    <x v="1"/>
    <x v="12"/>
    <s v="Brown Kraft Recycled Envelopes"/>
    <x v="717"/>
    <n v="3"/>
    <n v="0"/>
    <n v="25.47"/>
  </r>
  <r>
    <n v="766"/>
    <x v="357"/>
    <x v="2"/>
    <x v="286"/>
    <d v="1899-12-30T12:00:00"/>
    <d v="2011-01-16T00:00:00"/>
    <d v="1899-12-30T12:00:00"/>
    <s v="AM"/>
    <x v="8"/>
    <n v="0.5"/>
    <s v="AM"/>
    <s v="Second Class"/>
    <s v="CS-12250"/>
    <s v="Chris Selesnick"/>
    <x v="1"/>
    <s v="United States"/>
    <s v="Bossier City"/>
    <x v="28"/>
    <n v="71111"/>
    <x v="0"/>
    <s v="TEC-AC-10003174"/>
    <x v="2"/>
    <x v="11"/>
    <s v="Plantronics S12 Corded Telephone Headset System"/>
    <x v="718"/>
    <n v="6"/>
    <n v="0"/>
    <n v="258.69600000000003"/>
  </r>
  <r>
    <n v="767"/>
    <x v="357"/>
    <x v="2"/>
    <x v="286"/>
    <d v="1899-12-30T12:00:00"/>
    <d v="2011-01-16T00:00:00"/>
    <d v="1899-12-30T12:00:00"/>
    <s v="AM"/>
    <x v="8"/>
    <n v="0.5"/>
    <s v="AM"/>
    <s v="Second Class"/>
    <s v="CS-12250"/>
    <s v="Chris Selesnick"/>
    <x v="1"/>
    <s v="United States"/>
    <s v="Bossier City"/>
    <x v="28"/>
    <n v="71111"/>
    <x v="0"/>
    <s v="OFF-BI-10004187"/>
    <x v="1"/>
    <x v="8"/>
    <s v="Staples"/>
    <x v="719"/>
    <n v="3"/>
    <n v="0"/>
    <n v="2.7071999999999994"/>
  </r>
  <r>
    <n v="768"/>
    <x v="357"/>
    <x v="2"/>
    <x v="286"/>
    <d v="1899-12-30T12:00:00"/>
    <d v="2011-01-16T00:00:00"/>
    <d v="1899-12-30T12:00:00"/>
    <s v="AM"/>
    <x v="8"/>
    <n v="0.5"/>
    <s v="AM"/>
    <s v="Second Class"/>
    <s v="CS-12250"/>
    <s v="Chris Selesnick"/>
    <x v="1"/>
    <s v="United States"/>
    <s v="Bossier City"/>
    <x v="28"/>
    <n v="71111"/>
    <x v="0"/>
    <s v="OFF-ST-10000025"/>
    <x v="1"/>
    <x v="4"/>
    <s v="Fellowes Stor/Drawer Steel Plus Storage Drawers"/>
    <x v="720"/>
    <n v="6"/>
    <n v="0"/>
    <n v="34.354799999999955"/>
  </r>
  <r>
    <n v="769"/>
    <x v="358"/>
    <x v="2"/>
    <x v="287"/>
    <d v="1899-12-30T12:00:00"/>
    <d v="2011-05-20T00:00:00"/>
    <d v="1899-12-30T12:00:00"/>
    <s v="AM"/>
    <x v="5"/>
    <n v="0.5"/>
    <s v="AM"/>
    <s v="Standard Class"/>
    <s v="AJ-10795"/>
    <s v="Anthony Johnson"/>
    <x v="1"/>
    <s v="United States"/>
    <s v="Saint Petersburg"/>
    <x v="2"/>
    <n v="33710"/>
    <x v="0"/>
    <s v="FUR-FU-10004306"/>
    <x v="0"/>
    <x v="5"/>
    <s v="Electrix Halogen Magnifier Lamp"/>
    <x v="721"/>
    <n v="2"/>
    <n v="0.2"/>
    <n v="23.315999999999988"/>
  </r>
  <r>
    <n v="770"/>
    <x v="359"/>
    <x v="0"/>
    <x v="288"/>
    <d v="1899-12-30T12:00:00"/>
    <d v="2013-05-25T00:00:00"/>
    <d v="1899-12-30T12:00:00"/>
    <s v="AM"/>
    <x v="5"/>
    <n v="0.5"/>
    <s v="AM"/>
    <s v="Standard Class"/>
    <s v="LE-16810"/>
    <s v="Laurel Elliston"/>
    <x v="0"/>
    <s v="United States"/>
    <s v="Arlington"/>
    <x v="17"/>
    <n v="22204"/>
    <x v="0"/>
    <s v="FUR-CH-10003746"/>
    <x v="0"/>
    <x v="1"/>
    <s v="Hon 4070 Series Pagoda Round Back Stacking Chairs"/>
    <x v="722"/>
    <n v="2"/>
    <n v="0"/>
    <n v="179.74880000000002"/>
  </r>
  <r>
    <n v="771"/>
    <x v="360"/>
    <x v="3"/>
    <x v="289"/>
    <d v="1899-12-30T12:00:00"/>
    <d v="2014-02-06T00:00:00"/>
    <d v="1899-12-30T12:00:00"/>
    <s v="AM"/>
    <x v="10"/>
    <n v="0.5"/>
    <s v="AM"/>
    <s v="Standard Class"/>
    <s v="BV-11245"/>
    <s v="Benjamin Venier"/>
    <x v="1"/>
    <s v="United States"/>
    <s v="Des Moines"/>
    <x v="23"/>
    <n v="50315"/>
    <x v="2"/>
    <s v="OFF-BI-10001036"/>
    <x v="1"/>
    <x v="8"/>
    <s v="Cardinal EasyOpen D-Ring Binders"/>
    <x v="723"/>
    <n v="2"/>
    <n v="0"/>
    <n v="9.14"/>
  </r>
  <r>
    <n v="772"/>
    <x v="360"/>
    <x v="3"/>
    <x v="289"/>
    <d v="1899-12-30T12:00:00"/>
    <d v="2014-02-06T00:00:00"/>
    <d v="1899-12-30T12:00:00"/>
    <s v="AM"/>
    <x v="10"/>
    <n v="0.5"/>
    <s v="AM"/>
    <s v="Standard Class"/>
    <s v="BV-11245"/>
    <s v="Benjamin Venier"/>
    <x v="1"/>
    <s v="United States"/>
    <s v="Des Moines"/>
    <x v="23"/>
    <n v="50315"/>
    <x v="2"/>
    <s v="TEC-PH-10004614"/>
    <x v="2"/>
    <x v="7"/>
    <s v="AT&amp;T 841000 Phone"/>
    <x v="724"/>
    <n v="3"/>
    <n v="0"/>
    <n v="51.75"/>
  </r>
  <r>
    <n v="773"/>
    <x v="360"/>
    <x v="3"/>
    <x v="289"/>
    <d v="1899-12-30T12:00:00"/>
    <d v="2014-02-06T00:00:00"/>
    <d v="1899-12-30T12:00:00"/>
    <s v="AM"/>
    <x v="10"/>
    <n v="0.5"/>
    <s v="AM"/>
    <s v="Standard Class"/>
    <s v="BV-11245"/>
    <s v="Benjamin Venier"/>
    <x v="1"/>
    <s v="United States"/>
    <s v="Des Moines"/>
    <x v="23"/>
    <n v="50315"/>
    <x v="2"/>
    <s v="OFF-BI-10000301"/>
    <x v="1"/>
    <x v="8"/>
    <s v="GBC Instant Report Kit"/>
    <x v="725"/>
    <n v="5"/>
    <n v="0"/>
    <n v="16.175000000000001"/>
  </r>
  <r>
    <n v="774"/>
    <x v="360"/>
    <x v="3"/>
    <x v="289"/>
    <d v="1899-12-30T12:00:00"/>
    <d v="2014-02-06T00:00:00"/>
    <d v="1899-12-30T12:00:00"/>
    <s v="AM"/>
    <x v="10"/>
    <n v="0.5"/>
    <s v="AM"/>
    <s v="Standard Class"/>
    <s v="BV-11245"/>
    <s v="Benjamin Venier"/>
    <x v="1"/>
    <s v="United States"/>
    <s v="Des Moines"/>
    <x v="23"/>
    <n v="50315"/>
    <x v="2"/>
    <s v="OFF-BI-10003910"/>
    <x v="1"/>
    <x v="8"/>
    <s v="DXL Angle-View Binders with Locking Rings by Samsill"/>
    <x v="726"/>
    <n v="1"/>
    <n v="0"/>
    <n v="3.4695"/>
  </r>
  <r>
    <n v="775"/>
    <x v="360"/>
    <x v="3"/>
    <x v="289"/>
    <d v="1899-12-30T12:00:00"/>
    <d v="2014-02-06T00:00:00"/>
    <d v="1899-12-30T12:00:00"/>
    <s v="AM"/>
    <x v="10"/>
    <n v="0.5"/>
    <s v="AM"/>
    <s v="Standard Class"/>
    <s v="BV-11245"/>
    <s v="Benjamin Venier"/>
    <x v="1"/>
    <s v="United States"/>
    <s v="Des Moines"/>
    <x v="23"/>
    <n v="50315"/>
    <x v="2"/>
    <s v="OFF-AR-10004648"/>
    <x v="1"/>
    <x v="6"/>
    <s v="Boston 19500 Mighty Mite Electric Pencil Sharpener"/>
    <x v="727"/>
    <n v="2"/>
    <n v="0"/>
    <n v="10.881"/>
  </r>
  <r>
    <n v="776"/>
    <x v="360"/>
    <x v="3"/>
    <x v="289"/>
    <d v="1899-12-30T12:00:00"/>
    <d v="2014-02-06T00:00:00"/>
    <d v="1899-12-30T12:00:00"/>
    <s v="AM"/>
    <x v="10"/>
    <n v="0.5"/>
    <s v="AM"/>
    <s v="Standard Class"/>
    <s v="BV-11245"/>
    <s v="Benjamin Venier"/>
    <x v="1"/>
    <s v="United States"/>
    <s v="Des Moines"/>
    <x v="23"/>
    <n v="50315"/>
    <x v="2"/>
    <s v="FUR-FU-10002597"/>
    <x v="0"/>
    <x v="5"/>
    <s v="C-Line Magnetic Cubicle Keepers, Clear Polypropylene"/>
    <x v="728"/>
    <n v="7"/>
    <n v="0"/>
    <n v="14.523600000000002"/>
  </r>
  <r>
    <n v="777"/>
    <x v="361"/>
    <x v="2"/>
    <x v="290"/>
    <d v="1899-12-30T12:00:00"/>
    <d v="2011-07-06T00:00:00"/>
    <d v="1899-12-30T12:00:00"/>
    <s v="AM"/>
    <x v="7"/>
    <n v="0.5"/>
    <s v="AM"/>
    <s v="Standard Class"/>
    <s v="DL-12865"/>
    <s v="Dan Lawera"/>
    <x v="0"/>
    <s v="United States"/>
    <s v="Cincinnati"/>
    <x v="24"/>
    <n v="45231"/>
    <x v="3"/>
    <s v="OFF-AR-10003405"/>
    <x v="1"/>
    <x v="6"/>
    <s v="Dixon My First Ticonderoga Pencil, #2"/>
    <x v="729"/>
    <n v="7"/>
    <n v="0.2"/>
    <n v="3.6854999999999958"/>
  </r>
  <r>
    <n v="778"/>
    <x v="362"/>
    <x v="1"/>
    <x v="291"/>
    <d v="1899-12-30T12:00:00"/>
    <d v="2012-08-23T00:00:00"/>
    <d v="1899-12-30T12:00:00"/>
    <s v="AM"/>
    <x v="11"/>
    <n v="0.5"/>
    <s v="AM"/>
    <s v="First Class"/>
    <s v="NZ-18565"/>
    <s v="Nick Zandusky"/>
    <x v="2"/>
    <s v="United States"/>
    <s v="San Francisco"/>
    <x v="1"/>
    <n v="94110"/>
    <x v="1"/>
    <s v="FUR-CH-10002335"/>
    <x v="0"/>
    <x v="1"/>
    <s v="Hon GuestStacker Chair"/>
    <x v="730"/>
    <n v="3"/>
    <n v="0.2"/>
    <n v="40.800600000000003"/>
  </r>
  <r>
    <n v="779"/>
    <x v="362"/>
    <x v="1"/>
    <x v="291"/>
    <d v="1899-12-30T12:00:00"/>
    <d v="2012-08-23T00:00:00"/>
    <d v="1899-12-30T12:00:00"/>
    <s v="AM"/>
    <x v="11"/>
    <n v="0.5"/>
    <s v="AM"/>
    <s v="First Class"/>
    <s v="NZ-18565"/>
    <s v="Nick Zandusky"/>
    <x v="2"/>
    <s v="United States"/>
    <s v="San Francisco"/>
    <x v="1"/>
    <n v="94110"/>
    <x v="1"/>
    <s v="OFF-PA-10000157"/>
    <x v="1"/>
    <x v="10"/>
    <s v="Xerox 191"/>
    <x v="731"/>
    <n v="3"/>
    <n v="0"/>
    <n v="28.171799999999998"/>
  </r>
  <r>
    <n v="780"/>
    <x v="362"/>
    <x v="1"/>
    <x v="291"/>
    <d v="1899-12-30T12:00:00"/>
    <d v="2012-08-23T00:00:00"/>
    <d v="1899-12-30T12:00:00"/>
    <s v="AM"/>
    <x v="11"/>
    <n v="0.5"/>
    <s v="AM"/>
    <s v="First Class"/>
    <s v="NZ-18565"/>
    <s v="Nick Zandusky"/>
    <x v="2"/>
    <s v="United States"/>
    <s v="San Francisco"/>
    <x v="1"/>
    <n v="94110"/>
    <x v="1"/>
    <s v="OFF-PA-10001947"/>
    <x v="1"/>
    <x v="10"/>
    <s v="Xerox 1974"/>
    <x v="100"/>
    <n v="4"/>
    <n v="0"/>
    <n v="11.720800000000001"/>
  </r>
  <r>
    <n v="781"/>
    <x v="362"/>
    <x v="1"/>
    <x v="291"/>
    <d v="1899-12-30T12:00:00"/>
    <d v="2012-08-23T00:00:00"/>
    <d v="1899-12-30T12:00:00"/>
    <s v="AM"/>
    <x v="11"/>
    <n v="0.5"/>
    <s v="AM"/>
    <s v="First Class"/>
    <s v="NZ-18565"/>
    <s v="Nick Zandusky"/>
    <x v="2"/>
    <s v="United States"/>
    <s v="San Francisco"/>
    <x v="1"/>
    <n v="94110"/>
    <x v="1"/>
    <s v="OFF-PA-10003657"/>
    <x v="1"/>
    <x v="10"/>
    <s v="Xerox 1927"/>
    <x v="732"/>
    <n v="1"/>
    <n v="0"/>
    <n v="1.9259999999999997"/>
  </r>
  <r>
    <n v="782"/>
    <x v="363"/>
    <x v="1"/>
    <x v="292"/>
    <d v="1899-12-30T12:00:00"/>
    <d v="2012-10-06T00:00:00"/>
    <d v="1899-12-30T12:00:00"/>
    <s v="AM"/>
    <x v="2"/>
    <n v="0.5"/>
    <s v="AM"/>
    <s v="Second Class"/>
    <s v="BM-11785"/>
    <s v="Bryan Mills"/>
    <x v="0"/>
    <s v="United States"/>
    <s v="Columbus"/>
    <x v="24"/>
    <n v="43229"/>
    <x v="3"/>
    <s v="OFF-BI-10001098"/>
    <x v="1"/>
    <x v="8"/>
    <s v="Acco D-Ring Binder w/DublLock"/>
    <x v="733"/>
    <n v="5"/>
    <n v="0.7"/>
    <n v="-22.448999999999991"/>
  </r>
  <r>
    <n v="783"/>
    <x v="363"/>
    <x v="1"/>
    <x v="292"/>
    <d v="1899-12-30T12:00:00"/>
    <d v="2012-10-06T00:00:00"/>
    <d v="1899-12-30T12:00:00"/>
    <s v="AM"/>
    <x v="2"/>
    <n v="0.5"/>
    <s v="AM"/>
    <s v="Second Class"/>
    <s v="BM-11785"/>
    <s v="Bryan Mills"/>
    <x v="0"/>
    <s v="United States"/>
    <s v="Columbus"/>
    <x v="24"/>
    <n v="43229"/>
    <x v="3"/>
    <s v="TEC-AC-10002167"/>
    <x v="2"/>
    <x v="11"/>
    <s v="Imation 8gb Micro Traveldrive Usb 2.0 Flash Drive"/>
    <x v="734"/>
    <n v="2"/>
    <n v="0.2"/>
    <n v="-2.6999999999999993"/>
  </r>
  <r>
    <n v="784"/>
    <x v="363"/>
    <x v="1"/>
    <x v="292"/>
    <d v="1899-12-30T12:00:00"/>
    <d v="2012-10-06T00:00:00"/>
    <d v="1899-12-30T12:00:00"/>
    <s v="AM"/>
    <x v="2"/>
    <n v="0.5"/>
    <s v="AM"/>
    <s v="Second Class"/>
    <s v="BM-11785"/>
    <s v="Bryan Mills"/>
    <x v="0"/>
    <s v="United States"/>
    <s v="Columbus"/>
    <x v="24"/>
    <n v="43229"/>
    <x v="3"/>
    <s v="FUR-BO-10004409"/>
    <x v="0"/>
    <x v="0"/>
    <s v="Safco Value Mate Series Steel Bookcases, Baked Enamel Finish on Steel, Gray"/>
    <x v="735"/>
    <n v="1"/>
    <n v="0.5"/>
    <n v="-15.615600000000001"/>
  </r>
  <r>
    <n v="785"/>
    <x v="363"/>
    <x v="1"/>
    <x v="292"/>
    <d v="1899-12-30T12:00:00"/>
    <d v="2012-10-06T00:00:00"/>
    <d v="1899-12-30T12:00:00"/>
    <s v="AM"/>
    <x v="2"/>
    <n v="0.5"/>
    <s v="AM"/>
    <s v="Second Class"/>
    <s v="BM-11785"/>
    <s v="Bryan Mills"/>
    <x v="0"/>
    <s v="United States"/>
    <s v="Columbus"/>
    <x v="24"/>
    <n v="43229"/>
    <x v="3"/>
    <s v="TEC-AC-10000057"/>
    <x v="2"/>
    <x v="11"/>
    <s v="Microsoft Natural Ergonomic Keyboard 4000"/>
    <x v="736"/>
    <n v="2"/>
    <n v="0.2"/>
    <n v="0.59979999999999656"/>
  </r>
  <r>
    <n v="786"/>
    <x v="364"/>
    <x v="1"/>
    <x v="293"/>
    <d v="1899-12-30T12:00:00"/>
    <d v="2012-05-28T00:00:00"/>
    <d v="1899-12-30T12:00:00"/>
    <s v="AM"/>
    <x v="5"/>
    <n v="0.5"/>
    <s v="AM"/>
    <s v="Standard Class"/>
    <s v="EA-14035"/>
    <s v="Erin Ashbrook"/>
    <x v="1"/>
    <s v="United States"/>
    <s v="Columbia"/>
    <x v="20"/>
    <n v="29203"/>
    <x v="0"/>
    <s v="OFF-EN-10000056"/>
    <x v="1"/>
    <x v="12"/>
    <s v="Cameo Buff Policy Envelopes"/>
    <x v="737"/>
    <n v="3"/>
    <n v="0"/>
    <n v="87.744299999999981"/>
  </r>
  <r>
    <n v="787"/>
    <x v="365"/>
    <x v="3"/>
    <x v="294"/>
    <d v="1899-12-30T12:00:00"/>
    <d v="2014-03-22T00:00:00"/>
    <d v="1899-12-30T12:00:00"/>
    <s v="AM"/>
    <x v="9"/>
    <n v="0.5"/>
    <s v="AM"/>
    <s v="Second Class"/>
    <s v="CL-12565"/>
    <s v="Clay Ludtke"/>
    <x v="0"/>
    <s v="United States"/>
    <s v="Lancaster"/>
    <x v="1"/>
    <n v="93534"/>
    <x v="1"/>
    <s v="OFF-BI-10000014"/>
    <x v="1"/>
    <x v="8"/>
    <s v="Heavy-Duty E-Z-D Binders"/>
    <x v="738"/>
    <n v="2"/>
    <n v="0.2"/>
    <n v="5.8914"/>
  </r>
  <r>
    <n v="788"/>
    <x v="366"/>
    <x v="1"/>
    <x v="295"/>
    <d v="1899-12-30T12:00:00"/>
    <d v="2012-12-16T00:00:00"/>
    <d v="1899-12-30T12:00:00"/>
    <s v="AM"/>
    <x v="4"/>
    <n v="0.5"/>
    <s v="AM"/>
    <s v="Standard Class"/>
    <s v="LT-17110"/>
    <s v="Liz Thompson"/>
    <x v="0"/>
    <s v="United States"/>
    <s v="Lancaster"/>
    <x v="1"/>
    <n v="93534"/>
    <x v="1"/>
    <s v="FUR-CH-10004675"/>
    <x v="0"/>
    <x v="1"/>
    <s v="Lifetime Advantage Folding Chairs, 4/Carton"/>
    <x v="739"/>
    <n v="2"/>
    <n v="0.2"/>
    <n v="34.89279999999998"/>
  </r>
  <r>
    <n v="789"/>
    <x v="367"/>
    <x v="1"/>
    <x v="153"/>
    <d v="1899-12-30T12:00:00"/>
    <d v="2012-06-30T00:00:00"/>
    <d v="1899-12-30T12:00:00"/>
    <s v="AM"/>
    <x v="1"/>
    <n v="0.5"/>
    <s v="AM"/>
    <s v="Standard Class"/>
    <s v="SA-20830"/>
    <s v="Sue Ann Reed"/>
    <x v="0"/>
    <s v="United States"/>
    <s v="Richmond"/>
    <x v="17"/>
    <n v="23223"/>
    <x v="0"/>
    <s v="OFF-BI-10001543"/>
    <x v="1"/>
    <x v="8"/>
    <s v="GBC VeloBinder Manual Binding System"/>
    <x v="740"/>
    <n v="4"/>
    <n v="0"/>
    <n v="69.100800000000007"/>
  </r>
  <r>
    <n v="790"/>
    <x v="367"/>
    <x v="1"/>
    <x v="153"/>
    <d v="1899-12-30T12:00:00"/>
    <d v="2012-06-30T00:00:00"/>
    <d v="1899-12-30T12:00:00"/>
    <s v="AM"/>
    <x v="1"/>
    <n v="0.5"/>
    <s v="AM"/>
    <s v="Standard Class"/>
    <s v="SA-20830"/>
    <s v="Sue Ann Reed"/>
    <x v="0"/>
    <s v="United States"/>
    <s v="Richmond"/>
    <x v="17"/>
    <n v="23223"/>
    <x v="0"/>
    <s v="OFF-ST-10001321"/>
    <x v="1"/>
    <x v="4"/>
    <s v="Decoflex Hanging Personal Folder File, Blue"/>
    <x v="741"/>
    <n v="1"/>
    <n v="0"/>
    <n v="4.1634000000000011"/>
  </r>
  <r>
    <n v="791"/>
    <x v="367"/>
    <x v="1"/>
    <x v="153"/>
    <d v="1899-12-30T12:00:00"/>
    <d v="2012-06-30T00:00:00"/>
    <d v="1899-12-30T12:00:00"/>
    <s v="AM"/>
    <x v="1"/>
    <n v="0.5"/>
    <s v="AM"/>
    <s v="Standard Class"/>
    <s v="SA-20830"/>
    <s v="Sue Ann Reed"/>
    <x v="0"/>
    <s v="United States"/>
    <s v="Richmond"/>
    <x v="17"/>
    <n v="23223"/>
    <x v="0"/>
    <s v="OFF-BI-10001132"/>
    <x v="1"/>
    <x v="8"/>
    <s v="Acco PRESSTEX Data Binder with Storage Hooks, Dark Blue, 9 1/2&quot; X 11&quot;"/>
    <x v="742"/>
    <n v="8"/>
    <n v="0"/>
    <n v="21.089600000000001"/>
  </r>
  <r>
    <n v="792"/>
    <x v="367"/>
    <x v="1"/>
    <x v="153"/>
    <d v="1899-12-30T12:00:00"/>
    <d v="2012-06-30T00:00:00"/>
    <d v="1899-12-30T12:00:00"/>
    <s v="AM"/>
    <x v="1"/>
    <n v="0.5"/>
    <s v="AM"/>
    <s v="Standard Class"/>
    <s v="SA-20830"/>
    <s v="Sue Ann Reed"/>
    <x v="0"/>
    <s v="United States"/>
    <s v="Richmond"/>
    <x v="17"/>
    <n v="23223"/>
    <x v="0"/>
    <s v="FUR-CH-10003199"/>
    <x v="0"/>
    <x v="1"/>
    <s v="Office Star - Contemporary Task Swivel Chair"/>
    <x v="743"/>
    <n v="3"/>
    <n v="0"/>
    <n v="79.905599999999993"/>
  </r>
  <r>
    <n v="793"/>
    <x v="368"/>
    <x v="0"/>
    <x v="244"/>
    <d v="1899-12-30T12:00:00"/>
    <d v="2013-05-21T00:00:00"/>
    <d v="1899-12-30T12:00:00"/>
    <s v="AM"/>
    <x v="5"/>
    <n v="0.5"/>
    <s v="AM"/>
    <s v="Same Day"/>
    <s v="JK-15730"/>
    <s v="Joe Kamberova"/>
    <x v="0"/>
    <s v="United States"/>
    <s v="Asheville"/>
    <x v="3"/>
    <n v="28806"/>
    <x v="0"/>
    <s v="TEC-PH-10001530"/>
    <x v="2"/>
    <x v="7"/>
    <s v="Cisco Unified IP Phone 7945G VoIP phone"/>
    <x v="744"/>
    <n v="5"/>
    <n v="0.2"/>
    <n v="85.247500000000002"/>
  </r>
  <r>
    <n v="794"/>
    <x v="369"/>
    <x v="2"/>
    <x v="59"/>
    <d v="1899-12-30T12:00:00"/>
    <d v="2011-09-26T00:00:00"/>
    <d v="1899-12-30T12:00:00"/>
    <s v="AM"/>
    <x v="6"/>
    <n v="0.5"/>
    <s v="AM"/>
    <s v="Standard Class"/>
    <s v="ES-14020"/>
    <s v="Erica Smith"/>
    <x v="0"/>
    <s v="United States"/>
    <s v="San Francisco"/>
    <x v="1"/>
    <n v="94110"/>
    <x v="1"/>
    <s v="OFF-LA-10001569"/>
    <x v="1"/>
    <x v="2"/>
    <s v="Avery 499"/>
    <x v="745"/>
    <n v="2"/>
    <n v="0"/>
    <n v="4.5815999999999999"/>
  </r>
  <r>
    <n v="795"/>
    <x v="369"/>
    <x v="2"/>
    <x v="59"/>
    <d v="1899-12-30T12:00:00"/>
    <d v="2011-09-26T00:00:00"/>
    <d v="1899-12-30T12:00:00"/>
    <s v="AM"/>
    <x v="6"/>
    <n v="0.5"/>
    <s v="AM"/>
    <s v="Standard Class"/>
    <s v="ES-14020"/>
    <s v="Erica Smith"/>
    <x v="0"/>
    <s v="United States"/>
    <s v="San Francisco"/>
    <x v="1"/>
    <n v="94110"/>
    <x v="1"/>
    <s v="OFF-PA-10003724"/>
    <x v="1"/>
    <x v="10"/>
    <s v="Wirebound Message Book, 4 per Page"/>
    <x v="746"/>
    <n v="4"/>
    <n v="0"/>
    <n v="10.642799999999999"/>
  </r>
  <r>
    <n v="796"/>
    <x v="370"/>
    <x v="3"/>
    <x v="296"/>
    <d v="1899-12-30T12:00:00"/>
    <d v="2014-09-27T00:00:00"/>
    <d v="1899-12-30T12:00:00"/>
    <s v="AM"/>
    <x v="6"/>
    <n v="0.5"/>
    <s v="AM"/>
    <s v="Standard Class"/>
    <s v="RH-19495"/>
    <s v="Rick Hansen"/>
    <x v="0"/>
    <s v="United States"/>
    <s v="Rochester"/>
    <x v="11"/>
    <n v="55901"/>
    <x v="2"/>
    <s v="OFF-BI-10000546"/>
    <x v="1"/>
    <x v="8"/>
    <s v="Avery Durable Binders"/>
    <x v="171"/>
    <n v="7"/>
    <n v="0"/>
    <n v="9.8783999999999992"/>
  </r>
  <r>
    <n v="797"/>
    <x v="371"/>
    <x v="1"/>
    <x v="100"/>
    <d v="1899-12-30T12:00:00"/>
    <d v="2012-12-26T00:00:00"/>
    <d v="1899-12-30T12:00:00"/>
    <s v="AM"/>
    <x v="4"/>
    <n v="0.5"/>
    <s v="AM"/>
    <s v="First Class"/>
    <s v="DB-13120"/>
    <s v="David Bremer"/>
    <x v="1"/>
    <s v="United States"/>
    <s v="Rochester"/>
    <x v="15"/>
    <n v="14609"/>
    <x v="3"/>
    <s v="OFF-PA-10000176"/>
    <x v="1"/>
    <x v="10"/>
    <s v="Xerox 1887"/>
    <x v="747"/>
    <n v="7"/>
    <n v="0"/>
    <n v="63.739199999999997"/>
  </r>
  <r>
    <n v="798"/>
    <x v="371"/>
    <x v="1"/>
    <x v="100"/>
    <d v="1899-12-30T12:00:00"/>
    <d v="2012-12-26T00:00:00"/>
    <d v="1899-12-30T12:00:00"/>
    <s v="AM"/>
    <x v="4"/>
    <n v="0.5"/>
    <s v="AM"/>
    <s v="First Class"/>
    <s v="DB-13120"/>
    <s v="David Bremer"/>
    <x v="1"/>
    <s v="United States"/>
    <s v="Rochester"/>
    <x v="15"/>
    <n v="14609"/>
    <x v="3"/>
    <s v="OFF-PA-10002365"/>
    <x v="1"/>
    <x v="10"/>
    <s v="Xerox 1967"/>
    <x v="91"/>
    <n v="2"/>
    <n v="0"/>
    <n v="6.2208000000000006"/>
  </r>
  <r>
    <n v="799"/>
    <x v="371"/>
    <x v="1"/>
    <x v="100"/>
    <d v="1899-12-30T12:00:00"/>
    <d v="2012-12-26T00:00:00"/>
    <d v="1899-12-30T12:00:00"/>
    <s v="AM"/>
    <x v="4"/>
    <n v="0.5"/>
    <s v="AM"/>
    <s v="First Class"/>
    <s v="DB-13120"/>
    <s v="David Bremer"/>
    <x v="1"/>
    <s v="United States"/>
    <s v="Rochester"/>
    <x v="15"/>
    <n v="14609"/>
    <x v="3"/>
    <s v="OFF-LA-10002271"/>
    <x v="1"/>
    <x v="2"/>
    <s v="Smead Alpha-Z Color-Coded Second Alphabetical Labels and Starter Set"/>
    <x v="748"/>
    <n v="7"/>
    <n v="0"/>
    <n v="10.348799999999999"/>
  </r>
  <r>
    <n v="800"/>
    <x v="372"/>
    <x v="1"/>
    <x v="154"/>
    <d v="1899-12-30T12:00:00"/>
    <d v="2012-12-03T00:00:00"/>
    <d v="1899-12-30T12:00:00"/>
    <s v="AM"/>
    <x v="4"/>
    <n v="0.5"/>
    <s v="AM"/>
    <s v="Standard Class"/>
    <s v="CD-11920"/>
    <s v="Carlos Daly"/>
    <x v="0"/>
    <s v="United States"/>
    <s v="Lake Elsinore"/>
    <x v="1"/>
    <n v="92530"/>
    <x v="1"/>
    <s v="FUR-CH-10002647"/>
    <x v="0"/>
    <x v="1"/>
    <s v="Situations Contoured Folding Chairs, 4/Set"/>
    <x v="514"/>
    <n v="5"/>
    <n v="0.2"/>
    <n v="17.745000000000019"/>
  </r>
  <r>
    <n v="801"/>
    <x v="373"/>
    <x v="3"/>
    <x v="297"/>
    <d v="1899-12-30T12:00:00"/>
    <d v="2014-02-24T00:00:00"/>
    <d v="1899-12-30T12:00:00"/>
    <s v="AM"/>
    <x v="10"/>
    <n v="0.5"/>
    <s v="AM"/>
    <s v="First Class"/>
    <s v="HW-14935"/>
    <s v="Helen Wasserman"/>
    <x v="1"/>
    <s v="United States"/>
    <s v="San Diego"/>
    <x v="1"/>
    <n v="92105"/>
    <x v="1"/>
    <s v="FUR-FU-10004090"/>
    <x v="0"/>
    <x v="5"/>
    <s v="Executive Impressions 14&quot; Contract Wall Clock"/>
    <x v="749"/>
    <n v="1"/>
    <n v="0"/>
    <n v="7.3358999999999988"/>
  </r>
  <r>
    <n v="802"/>
    <x v="373"/>
    <x v="3"/>
    <x v="297"/>
    <d v="1899-12-30T12:00:00"/>
    <d v="2014-02-24T00:00:00"/>
    <d v="1899-12-30T12:00:00"/>
    <s v="AM"/>
    <x v="10"/>
    <n v="0.5"/>
    <s v="AM"/>
    <s v="First Class"/>
    <s v="HW-14935"/>
    <s v="Helen Wasserman"/>
    <x v="1"/>
    <s v="United States"/>
    <s v="San Diego"/>
    <x v="1"/>
    <n v="92105"/>
    <x v="1"/>
    <s v="TEC-PH-10001580"/>
    <x v="2"/>
    <x v="7"/>
    <s v="Logitech Mobile Speakerphone P710e - speaker phone"/>
    <x v="750"/>
    <n v="2"/>
    <n v="0.2"/>
    <n v="18.897199999999991"/>
  </r>
  <r>
    <n v="803"/>
    <x v="374"/>
    <x v="0"/>
    <x v="298"/>
    <d v="1899-12-30T12:00:00"/>
    <d v="2013-08-24T00:00:00"/>
    <d v="1899-12-30T12:00:00"/>
    <s v="AM"/>
    <x v="11"/>
    <n v="0.5"/>
    <s v="AM"/>
    <s v="Second Class"/>
    <s v="HW-14935"/>
    <s v="Helen Wasserman"/>
    <x v="1"/>
    <s v="United States"/>
    <s v="New York City"/>
    <x v="15"/>
    <n v="10024"/>
    <x v="3"/>
    <s v="OFF-AP-10000576"/>
    <x v="1"/>
    <x v="9"/>
    <s v="Belkin 7 Outlet SurgeMaster II"/>
    <x v="751"/>
    <n v="9"/>
    <n v="0"/>
    <n v="99.48960000000001"/>
  </r>
  <r>
    <n v="804"/>
    <x v="375"/>
    <x v="0"/>
    <x v="299"/>
    <d v="1899-12-30T12:00:00"/>
    <d v="2013-03-18T00:00:00"/>
    <d v="1899-12-30T12:00:00"/>
    <s v="AM"/>
    <x v="9"/>
    <n v="0.5"/>
    <s v="AM"/>
    <s v="Standard Class"/>
    <s v="MC-18130"/>
    <s v="Mike Caudle"/>
    <x v="1"/>
    <s v="United States"/>
    <s v="Monroe"/>
    <x v="28"/>
    <n v="71203"/>
    <x v="0"/>
    <s v="OFF-PA-10003953"/>
    <x v="1"/>
    <x v="10"/>
    <s v="Xerox 218"/>
    <x v="91"/>
    <n v="2"/>
    <n v="0"/>
    <n v="6.2208000000000006"/>
  </r>
  <r>
    <n v="805"/>
    <x v="376"/>
    <x v="3"/>
    <x v="300"/>
    <d v="1899-12-30T12:00:00"/>
    <d v="2014-04-25T00:00:00"/>
    <d v="1899-12-30T12:00:00"/>
    <s v="AM"/>
    <x v="3"/>
    <n v="0.5"/>
    <s v="AM"/>
    <s v="First Class"/>
    <s v="GM-14440"/>
    <s v="Gary McGarr"/>
    <x v="0"/>
    <s v="United States"/>
    <s v="San Francisco"/>
    <x v="1"/>
    <n v="94122"/>
    <x v="1"/>
    <s v="FUR-FU-10000794"/>
    <x v="0"/>
    <x v="5"/>
    <s v="Eldon Stackable Tray, Side-Load, Legal, Smoke"/>
    <x v="723"/>
    <n v="2"/>
    <n v="0"/>
    <n v="6.2151999999999994"/>
  </r>
  <r>
    <n v="806"/>
    <x v="377"/>
    <x v="2"/>
    <x v="301"/>
    <d v="1899-12-30T12:00:00"/>
    <d v="2011-11-07T00:00:00"/>
    <d v="1899-12-30T12:00:00"/>
    <s v="AM"/>
    <x v="0"/>
    <n v="0.5"/>
    <s v="AM"/>
    <s v="Standard Class"/>
    <s v="RA-19915"/>
    <s v="Russell Applegate"/>
    <x v="0"/>
    <s v="United States"/>
    <s v="Denver"/>
    <x v="22"/>
    <n v="80219"/>
    <x v="1"/>
    <s v="OFF-AR-10001897"/>
    <x v="1"/>
    <x v="6"/>
    <s v="Model L Table or Wall-Mount Pencil Sharpener"/>
    <x v="752"/>
    <n v="3"/>
    <n v="0.2"/>
    <n v="4.3176000000000005"/>
  </r>
  <r>
    <n v="807"/>
    <x v="377"/>
    <x v="2"/>
    <x v="301"/>
    <d v="1899-12-30T12:00:00"/>
    <d v="2011-11-07T00:00:00"/>
    <d v="1899-12-30T12:00:00"/>
    <s v="AM"/>
    <x v="0"/>
    <n v="0.5"/>
    <s v="AM"/>
    <s v="Standard Class"/>
    <s v="RA-19915"/>
    <s v="Russell Applegate"/>
    <x v="0"/>
    <s v="United States"/>
    <s v="Denver"/>
    <x v="22"/>
    <n v="80219"/>
    <x v="1"/>
    <s v="TEC-PH-10001795"/>
    <x v="2"/>
    <x v="7"/>
    <s v="ClearOne CHATAttach 160 - speaker phone"/>
    <x v="753"/>
    <n v="4"/>
    <n v="0.2"/>
    <n v="247.99599999999981"/>
  </r>
  <r>
    <n v="808"/>
    <x v="378"/>
    <x v="1"/>
    <x v="302"/>
    <d v="1899-12-30T12:00:00"/>
    <d v="2012-02-05T00:00:00"/>
    <d v="1899-12-30T12:00:00"/>
    <s v="AM"/>
    <x v="10"/>
    <n v="0.5"/>
    <s v="AM"/>
    <s v="First Class"/>
    <s v="AA-10375"/>
    <s v="Allen Armold"/>
    <x v="0"/>
    <s v="United States"/>
    <s v="Omaha"/>
    <x v="8"/>
    <n v="68104"/>
    <x v="2"/>
    <s v="FUR-FU-10003347"/>
    <x v="0"/>
    <x v="5"/>
    <s v="Coloredge Poster Frame"/>
    <x v="158"/>
    <n v="2"/>
    <n v="0"/>
    <n v="11.076000000000001"/>
  </r>
  <r>
    <n v="809"/>
    <x v="378"/>
    <x v="1"/>
    <x v="302"/>
    <d v="1899-12-30T12:00:00"/>
    <d v="2012-02-05T00:00:00"/>
    <d v="1899-12-30T12:00:00"/>
    <s v="AM"/>
    <x v="10"/>
    <n v="0.5"/>
    <s v="AM"/>
    <s v="First Class"/>
    <s v="AA-10375"/>
    <s v="Allen Armold"/>
    <x v="0"/>
    <s v="United States"/>
    <s v="Omaha"/>
    <x v="8"/>
    <n v="68104"/>
    <x v="2"/>
    <s v="TEC-AC-10004901"/>
    <x v="2"/>
    <x v="11"/>
    <s v="Kensington SlimBlade Notebook Wireless Mouse with Nano Receiver "/>
    <x v="145"/>
    <n v="3"/>
    <n v="0"/>
    <n v="50.989800000000002"/>
  </r>
  <r>
    <n v="810"/>
    <x v="379"/>
    <x v="2"/>
    <x v="303"/>
    <d v="1899-12-30T12:00:00"/>
    <d v="2011-10-15T00:00:00"/>
    <d v="1899-12-30T12:00:00"/>
    <s v="AM"/>
    <x v="2"/>
    <n v="0.5"/>
    <s v="AM"/>
    <s v="First Class"/>
    <s v="ZC-21910"/>
    <s v="Zuschuss Carroll"/>
    <x v="0"/>
    <s v="United States"/>
    <s v="Edmonds"/>
    <x v="4"/>
    <n v="98026"/>
    <x v="1"/>
    <s v="OFF-AR-10003190"/>
    <x v="1"/>
    <x v="6"/>
    <s v="Newell 32"/>
    <x v="132"/>
    <n v="4"/>
    <n v="0"/>
    <n v="3.2256"/>
  </r>
  <r>
    <n v="811"/>
    <x v="379"/>
    <x v="2"/>
    <x v="303"/>
    <d v="1899-12-30T12:00:00"/>
    <d v="2011-10-15T00:00:00"/>
    <d v="1899-12-30T12:00:00"/>
    <s v="AM"/>
    <x v="2"/>
    <n v="0.5"/>
    <s v="AM"/>
    <s v="First Class"/>
    <s v="ZC-21910"/>
    <s v="Zuschuss Carroll"/>
    <x v="0"/>
    <s v="United States"/>
    <s v="Edmonds"/>
    <x v="4"/>
    <n v="98026"/>
    <x v="1"/>
    <s v="FUR-TA-10002903"/>
    <x v="0"/>
    <x v="3"/>
    <s v="Bevis Round Bullnose 29&quot; High Table Top"/>
    <x v="754"/>
    <n v="5"/>
    <n v="0"/>
    <n v="311.65199999999999"/>
  </r>
  <r>
    <n v="812"/>
    <x v="379"/>
    <x v="2"/>
    <x v="303"/>
    <d v="1899-12-30T12:00:00"/>
    <d v="2011-10-15T00:00:00"/>
    <d v="1899-12-30T12:00:00"/>
    <s v="AM"/>
    <x v="2"/>
    <n v="0.5"/>
    <s v="AM"/>
    <s v="First Class"/>
    <s v="ZC-21910"/>
    <s v="Zuschuss Carroll"/>
    <x v="0"/>
    <s v="United States"/>
    <s v="Edmonds"/>
    <x v="4"/>
    <n v="98026"/>
    <x v="1"/>
    <s v="OFF-AP-10000240"/>
    <x v="1"/>
    <x v="9"/>
    <s v="Belkin F9G930V10-GRY 9 Outlet Surge"/>
    <x v="755"/>
    <n v="4"/>
    <n v="0"/>
    <n v="62.036799999999971"/>
  </r>
  <r>
    <n v="813"/>
    <x v="379"/>
    <x v="2"/>
    <x v="303"/>
    <d v="1899-12-30T12:00:00"/>
    <d v="2011-10-15T00:00:00"/>
    <d v="1899-12-30T12:00:00"/>
    <s v="AM"/>
    <x v="2"/>
    <n v="0.5"/>
    <s v="AM"/>
    <s v="First Class"/>
    <s v="ZC-21910"/>
    <s v="Zuschuss Carroll"/>
    <x v="0"/>
    <s v="United States"/>
    <s v="Edmonds"/>
    <x v="4"/>
    <n v="98026"/>
    <x v="1"/>
    <s v="TEC-AC-10001101"/>
    <x v="2"/>
    <x v="11"/>
    <s v="Sony 16GB Class 10 Micro SDHC R40 Memory Card"/>
    <x v="756"/>
    <n v="2"/>
    <n v="0"/>
    <n v="2.5779999999999994"/>
  </r>
  <r>
    <n v="814"/>
    <x v="380"/>
    <x v="3"/>
    <x v="304"/>
    <d v="1899-12-30T12:00:00"/>
    <d v="2014-05-15T00:00:00"/>
    <d v="1899-12-30T12:00:00"/>
    <s v="AM"/>
    <x v="5"/>
    <n v="0.5"/>
    <s v="AM"/>
    <s v="Same Day"/>
    <s v="PJ-19015"/>
    <s v="Pauline Johnson"/>
    <x v="0"/>
    <s v="United States"/>
    <s v="Santa Ana"/>
    <x v="1"/>
    <n v="92704"/>
    <x v="1"/>
    <s v="FUR-FU-10000794"/>
    <x v="0"/>
    <x v="5"/>
    <s v="Eldon Stackable Tray, Side-Load, Legal, Smoke"/>
    <x v="723"/>
    <n v="2"/>
    <n v="0"/>
    <n v="6.2151999999999994"/>
  </r>
  <r>
    <n v="815"/>
    <x v="380"/>
    <x v="3"/>
    <x v="304"/>
    <d v="1899-12-30T12:00:00"/>
    <d v="2014-05-15T00:00:00"/>
    <d v="1899-12-30T12:00:00"/>
    <s v="AM"/>
    <x v="5"/>
    <n v="0.5"/>
    <s v="AM"/>
    <s v="Same Day"/>
    <s v="PJ-19015"/>
    <s v="Pauline Johnson"/>
    <x v="0"/>
    <s v="United States"/>
    <s v="Santa Ana"/>
    <x v="1"/>
    <n v="92704"/>
    <x v="1"/>
    <s v="TEC-AC-10001838"/>
    <x v="2"/>
    <x v="11"/>
    <s v="Razer Tiamat Over Ear 7.1 Surround Sound PC Gaming Headset"/>
    <x v="757"/>
    <n v="7"/>
    <n v="0"/>
    <n v="601.96990000000005"/>
  </r>
  <r>
    <n v="816"/>
    <x v="381"/>
    <x v="1"/>
    <x v="305"/>
    <d v="1899-12-30T12:00:00"/>
    <d v="2012-03-23T00:00:00"/>
    <d v="1899-12-30T12:00:00"/>
    <s v="AM"/>
    <x v="9"/>
    <n v="0.5"/>
    <s v="AM"/>
    <s v="First Class"/>
    <s v="BW-11110"/>
    <s v="Bart Watters"/>
    <x v="1"/>
    <s v="United States"/>
    <s v="Milwaukee"/>
    <x v="6"/>
    <n v="53209"/>
    <x v="2"/>
    <s v="OFF-PA-10000061"/>
    <x v="1"/>
    <x v="10"/>
    <s v="Xerox 205"/>
    <x v="187"/>
    <n v="8"/>
    <n v="0"/>
    <n v="24.883200000000002"/>
  </r>
  <r>
    <n v="817"/>
    <x v="382"/>
    <x v="0"/>
    <x v="306"/>
    <d v="1899-12-30T12:00:00"/>
    <d v="2013-09-20T00:00:00"/>
    <d v="1899-12-30T12:00:00"/>
    <s v="AM"/>
    <x v="6"/>
    <n v="0.5"/>
    <s v="AM"/>
    <s v="Standard Class"/>
    <s v="DB-13210"/>
    <s v="Dean Braden"/>
    <x v="0"/>
    <s v="United States"/>
    <s v="Philadelphia"/>
    <x v="9"/>
    <n v="19140"/>
    <x v="3"/>
    <s v="OFF-PA-10003651"/>
    <x v="1"/>
    <x v="10"/>
    <s v="Xerox 1968"/>
    <x v="758"/>
    <n v="1"/>
    <n v="0.2"/>
    <n v="1.8703999999999998"/>
  </r>
  <r>
    <n v="818"/>
    <x v="383"/>
    <x v="2"/>
    <x v="307"/>
    <d v="1899-12-30T12:00:00"/>
    <d v="2011-07-02T00:00:00"/>
    <d v="1899-12-30T12:00:00"/>
    <s v="AM"/>
    <x v="7"/>
    <n v="0.5"/>
    <s v="AM"/>
    <s v="Standard Class"/>
    <s v="CA-12775"/>
    <s v="Cynthia Arntzen"/>
    <x v="0"/>
    <s v="United States"/>
    <s v="Philadelphia"/>
    <x v="9"/>
    <n v="19140"/>
    <x v="3"/>
    <s v="OFF-PA-10000304"/>
    <x v="1"/>
    <x v="10"/>
    <s v="Xerox 1995"/>
    <x v="759"/>
    <n v="8"/>
    <n v="0.2"/>
    <n v="14.5152"/>
  </r>
  <r>
    <n v="819"/>
    <x v="383"/>
    <x v="2"/>
    <x v="307"/>
    <d v="1899-12-30T12:00:00"/>
    <d v="2011-07-02T00:00:00"/>
    <d v="1899-12-30T12:00:00"/>
    <s v="AM"/>
    <x v="7"/>
    <n v="0.5"/>
    <s v="AM"/>
    <s v="Standard Class"/>
    <s v="CA-12775"/>
    <s v="Cynthia Arntzen"/>
    <x v="0"/>
    <s v="United States"/>
    <s v="Philadelphia"/>
    <x v="9"/>
    <n v="19140"/>
    <x v="3"/>
    <s v="OFF-BI-10003094"/>
    <x v="1"/>
    <x v="8"/>
    <s v="Self-Adhesive Ring Binder Labels"/>
    <x v="760"/>
    <n v="3"/>
    <n v="0.7"/>
    <n v="-2.4287999999999998"/>
  </r>
  <r>
    <n v="820"/>
    <x v="383"/>
    <x v="2"/>
    <x v="307"/>
    <d v="1899-12-30T12:00:00"/>
    <d v="2011-07-02T00:00:00"/>
    <d v="1899-12-30T12:00:00"/>
    <s v="AM"/>
    <x v="7"/>
    <n v="0.5"/>
    <s v="AM"/>
    <s v="Standard Class"/>
    <s v="CA-12775"/>
    <s v="Cynthia Arntzen"/>
    <x v="0"/>
    <s v="United States"/>
    <s v="Philadelphia"/>
    <x v="9"/>
    <n v="19140"/>
    <x v="3"/>
    <s v="FUR-CH-10001394"/>
    <x v="0"/>
    <x v="1"/>
    <s v="Global Leather Executive Chair"/>
    <x v="761"/>
    <n v="5"/>
    <n v="0.3"/>
    <n v="0"/>
  </r>
  <r>
    <n v="821"/>
    <x v="383"/>
    <x v="2"/>
    <x v="307"/>
    <d v="1899-12-30T12:00:00"/>
    <d v="2011-07-02T00:00:00"/>
    <d v="1899-12-30T12:00:00"/>
    <s v="AM"/>
    <x v="7"/>
    <n v="0.5"/>
    <s v="AM"/>
    <s v="Standard Class"/>
    <s v="CA-12775"/>
    <s v="Cynthia Arntzen"/>
    <x v="0"/>
    <s v="United States"/>
    <s v="Philadelphia"/>
    <x v="9"/>
    <n v="19140"/>
    <x v="3"/>
    <s v="OFF-BI-10004230"/>
    <x v="1"/>
    <x v="8"/>
    <s v="GBC Recycled Grain Textured Covers"/>
    <x v="762"/>
    <n v="3"/>
    <n v="0.7"/>
    <n v="-22.796399999999991"/>
  </r>
  <r>
    <n v="822"/>
    <x v="383"/>
    <x v="2"/>
    <x v="307"/>
    <d v="1899-12-30T12:00:00"/>
    <d v="2011-07-02T00:00:00"/>
    <d v="1899-12-30T12:00:00"/>
    <s v="AM"/>
    <x v="7"/>
    <n v="0.5"/>
    <s v="AM"/>
    <s v="Standard Class"/>
    <s v="CA-12775"/>
    <s v="Cynthia Arntzen"/>
    <x v="0"/>
    <s v="United States"/>
    <s v="Philadelphia"/>
    <x v="9"/>
    <n v="19140"/>
    <x v="3"/>
    <s v="OFF-PA-10003395"/>
    <x v="1"/>
    <x v="10"/>
    <s v="Xerox 1941"/>
    <x v="763"/>
    <n v="4"/>
    <n v="0.2"/>
    <n v="117.43199999999999"/>
  </r>
  <r>
    <n v="823"/>
    <x v="384"/>
    <x v="3"/>
    <x v="308"/>
    <d v="1899-12-30T12:00:00"/>
    <d v="2014-06-28T00:00:00"/>
    <d v="1899-12-30T12:00:00"/>
    <s v="AM"/>
    <x v="1"/>
    <n v="0.5"/>
    <s v="AM"/>
    <s v="Standard Class"/>
    <s v="TR-21325"/>
    <s v="Toby Ritter"/>
    <x v="0"/>
    <s v="United States"/>
    <s v="Belleville"/>
    <x v="30"/>
    <n v="7109"/>
    <x v="3"/>
    <s v="TEC-AC-10002402"/>
    <x v="2"/>
    <x v="11"/>
    <s v="Razer Kraken PRO Over Ear PC and Music Headset"/>
    <x v="764"/>
    <n v="3"/>
    <n v="0"/>
    <n v="71.990999999999985"/>
  </r>
  <r>
    <n v="824"/>
    <x v="384"/>
    <x v="3"/>
    <x v="308"/>
    <d v="1899-12-30T12:00:00"/>
    <d v="2014-06-28T00:00:00"/>
    <d v="1899-12-30T12:00:00"/>
    <s v="AM"/>
    <x v="1"/>
    <n v="0.5"/>
    <s v="AM"/>
    <s v="Standard Class"/>
    <s v="TR-21325"/>
    <s v="Toby Ritter"/>
    <x v="0"/>
    <s v="United States"/>
    <s v="Belleville"/>
    <x v="30"/>
    <n v="7109"/>
    <x v="3"/>
    <s v="OFF-LA-10003223"/>
    <x v="1"/>
    <x v="2"/>
    <s v="Avery 508"/>
    <x v="765"/>
    <n v="2"/>
    <n v="0"/>
    <n v="4.8117999999999999"/>
  </r>
  <r>
    <n v="825"/>
    <x v="385"/>
    <x v="2"/>
    <x v="309"/>
    <d v="1899-12-30T12:00:00"/>
    <d v="2011-05-15T00:00:00"/>
    <d v="1899-12-30T12:00:00"/>
    <s v="AM"/>
    <x v="5"/>
    <n v="0.5"/>
    <s v="AM"/>
    <s v="Standard Class"/>
    <s v="PG-18820"/>
    <s v="Patrick Gardner"/>
    <x v="0"/>
    <s v="United States"/>
    <s v="San Francisco"/>
    <x v="1"/>
    <n v="94110"/>
    <x v="1"/>
    <s v="TEC-AC-10003441"/>
    <x v="2"/>
    <x v="11"/>
    <s v="Kingston Digital DataTraveler 32GB USB 2.0"/>
    <x v="766"/>
    <n v="4"/>
    <n v="0"/>
    <n v="4.0679999999999978"/>
  </r>
  <r>
    <n v="826"/>
    <x v="385"/>
    <x v="2"/>
    <x v="309"/>
    <d v="1899-12-30T12:00:00"/>
    <d v="2011-05-15T00:00:00"/>
    <d v="1899-12-30T12:00:00"/>
    <s v="AM"/>
    <x v="5"/>
    <n v="0.5"/>
    <s v="AM"/>
    <s v="Standard Class"/>
    <s v="PG-18820"/>
    <s v="Patrick Gardner"/>
    <x v="0"/>
    <s v="United States"/>
    <s v="San Francisco"/>
    <x v="1"/>
    <n v="94110"/>
    <x v="1"/>
    <s v="TEC-AC-10000109"/>
    <x v="2"/>
    <x v="11"/>
    <s v="Sony Micro Vault Click 16 GB USB 2.0 Flash Drive"/>
    <x v="767"/>
    <n v="3"/>
    <n v="0"/>
    <n v="40.31280000000001"/>
  </r>
  <r>
    <n v="827"/>
    <x v="386"/>
    <x v="3"/>
    <x v="170"/>
    <d v="1899-12-30T12:00:00"/>
    <d v="2014-08-29T00:00:00"/>
    <d v="1899-12-30T12:00:00"/>
    <s v="AM"/>
    <x v="11"/>
    <n v="0.5"/>
    <s v="AM"/>
    <s v="Standard Class"/>
    <s v="GT-14710"/>
    <s v="Greg Tran"/>
    <x v="0"/>
    <s v="United States"/>
    <s v="Lakeville"/>
    <x v="11"/>
    <n v="55044"/>
    <x v="2"/>
    <s v="OFF-FA-10002280"/>
    <x v="1"/>
    <x v="13"/>
    <s v="Advantus Plastic Paper Clips"/>
    <x v="768"/>
    <n v="7"/>
    <n v="0"/>
    <n v="16.8"/>
  </r>
  <r>
    <n v="828"/>
    <x v="386"/>
    <x v="3"/>
    <x v="170"/>
    <d v="1899-12-30T12:00:00"/>
    <d v="2014-08-29T00:00:00"/>
    <d v="1899-12-30T12:00:00"/>
    <s v="AM"/>
    <x v="11"/>
    <n v="0.5"/>
    <s v="AM"/>
    <s v="Standard Class"/>
    <s v="GT-14710"/>
    <s v="Greg Tran"/>
    <x v="0"/>
    <s v="United States"/>
    <s v="Lakeville"/>
    <x v="11"/>
    <n v="55044"/>
    <x v="2"/>
    <s v="OFF-SU-10000381"/>
    <x v="1"/>
    <x v="14"/>
    <s v="Acme Forged Steel Scissors with Black Enamel Handles"/>
    <x v="769"/>
    <n v="4"/>
    <n v="0"/>
    <n v="10.799599999999998"/>
  </r>
  <r>
    <n v="829"/>
    <x v="386"/>
    <x v="3"/>
    <x v="170"/>
    <d v="1899-12-30T12:00:00"/>
    <d v="2014-08-29T00:00:00"/>
    <d v="1899-12-30T12:00:00"/>
    <s v="AM"/>
    <x v="11"/>
    <n v="0.5"/>
    <s v="AM"/>
    <s v="Standard Class"/>
    <s v="GT-14710"/>
    <s v="Greg Tran"/>
    <x v="0"/>
    <s v="United States"/>
    <s v="Lakeville"/>
    <x v="11"/>
    <n v="55044"/>
    <x v="2"/>
    <s v="OFF-EN-10004459"/>
    <x v="1"/>
    <x v="12"/>
    <s v="Security-Tint Envelopes"/>
    <x v="770"/>
    <n v="2"/>
    <n v="0"/>
    <n v="7.4871999999999996"/>
  </r>
  <r>
    <n v="830"/>
    <x v="387"/>
    <x v="3"/>
    <x v="114"/>
    <d v="1899-12-30T12:00:00"/>
    <d v="2014-06-22T00:00:00"/>
    <d v="1899-12-30T12:00:00"/>
    <s v="AM"/>
    <x v="1"/>
    <n v="0.5"/>
    <s v="AM"/>
    <s v="Second Class"/>
    <s v="JE-15745"/>
    <s v="Joel Eaton"/>
    <x v="0"/>
    <s v="United States"/>
    <s v="Florence"/>
    <x v="0"/>
    <n v="41042"/>
    <x v="0"/>
    <s v="FUR-CH-10000665"/>
    <x v="0"/>
    <x v="1"/>
    <s v="Global Airflow Leather Mesh Back Chair, Black"/>
    <x v="85"/>
    <n v="2"/>
    <n v="0"/>
    <n v="90.587999999999965"/>
  </r>
  <r>
    <n v="831"/>
    <x v="387"/>
    <x v="3"/>
    <x v="114"/>
    <d v="1899-12-30T12:00:00"/>
    <d v="2014-06-22T00:00:00"/>
    <d v="1899-12-30T12:00:00"/>
    <s v="AM"/>
    <x v="1"/>
    <n v="0.5"/>
    <s v="AM"/>
    <s v="Second Class"/>
    <s v="JE-15745"/>
    <s v="Joel Eaton"/>
    <x v="0"/>
    <s v="United States"/>
    <s v="Florence"/>
    <x v="0"/>
    <n v="41042"/>
    <x v="0"/>
    <s v="OFF-AP-10003884"/>
    <x v="1"/>
    <x v="9"/>
    <s v="Fellowes Smart Surge Ten-Outlet Protector, Platinum"/>
    <x v="771"/>
    <n v="3"/>
    <n v="0"/>
    <n v="50.584800000000008"/>
  </r>
  <r>
    <n v="832"/>
    <x v="387"/>
    <x v="3"/>
    <x v="114"/>
    <d v="1899-12-30T12:00:00"/>
    <d v="2014-06-22T00:00:00"/>
    <d v="1899-12-30T12:00:00"/>
    <s v="AM"/>
    <x v="1"/>
    <n v="0.5"/>
    <s v="AM"/>
    <s v="Second Class"/>
    <s v="JE-15745"/>
    <s v="Joel Eaton"/>
    <x v="0"/>
    <s v="United States"/>
    <s v="Florence"/>
    <x v="0"/>
    <n v="41042"/>
    <x v="0"/>
    <s v="TEC-PH-10001557"/>
    <x v="2"/>
    <x v="7"/>
    <s v="Pyle PMP37LED"/>
    <x v="772"/>
    <n v="2"/>
    <n v="0"/>
    <n v="51.834599999999995"/>
  </r>
  <r>
    <n v="833"/>
    <x v="387"/>
    <x v="3"/>
    <x v="114"/>
    <d v="1899-12-30T12:00:00"/>
    <d v="2014-06-22T00:00:00"/>
    <d v="1899-12-30T12:00:00"/>
    <s v="AM"/>
    <x v="1"/>
    <n v="0.5"/>
    <s v="AM"/>
    <s v="Second Class"/>
    <s v="JE-15745"/>
    <s v="Joel Eaton"/>
    <x v="0"/>
    <s v="United States"/>
    <s v="Florence"/>
    <x v="0"/>
    <n v="41042"/>
    <x v="0"/>
    <s v="TEC-PH-10002085"/>
    <x v="2"/>
    <x v="7"/>
    <s v="Clarity 53712"/>
    <x v="773"/>
    <n v="1"/>
    <n v="0"/>
    <n v="17.157400000000003"/>
  </r>
  <r>
    <n v="834"/>
    <x v="388"/>
    <x v="0"/>
    <x v="310"/>
    <d v="1899-12-30T12:00:00"/>
    <d v="2013-07-28T00:00:00"/>
    <d v="1899-12-30T12:00:00"/>
    <s v="AM"/>
    <x v="7"/>
    <n v="0.5"/>
    <s v="AM"/>
    <s v="Standard Class"/>
    <s v="JB-15400"/>
    <s v="Jennifer Braxton"/>
    <x v="1"/>
    <s v="United States"/>
    <s v="Tampa"/>
    <x v="2"/>
    <n v="33614"/>
    <x v="0"/>
    <s v="OFF-AR-10002956"/>
    <x v="1"/>
    <x v="6"/>
    <s v="Boston 16801 Nautilus Battery Pencil Sharpener"/>
    <x v="774"/>
    <n v="2"/>
    <n v="0.2"/>
    <n v="2.6411999999999995"/>
  </r>
  <r>
    <n v="835"/>
    <x v="388"/>
    <x v="0"/>
    <x v="310"/>
    <d v="1899-12-30T12:00:00"/>
    <d v="2013-07-28T00:00:00"/>
    <d v="1899-12-30T12:00:00"/>
    <s v="AM"/>
    <x v="7"/>
    <n v="0.5"/>
    <s v="AM"/>
    <s v="Standard Class"/>
    <s v="JB-15400"/>
    <s v="Jennifer Braxton"/>
    <x v="1"/>
    <s v="United States"/>
    <s v="Tampa"/>
    <x v="2"/>
    <n v="33614"/>
    <x v="0"/>
    <s v="OFF-AP-10003266"/>
    <x v="1"/>
    <x v="9"/>
    <s v="Holmes Replacement Filter for HEPA Air Cleaner, Large Room"/>
    <x v="775"/>
    <n v="2"/>
    <n v="0.2"/>
    <n v="6.5164"/>
  </r>
  <r>
    <n v="836"/>
    <x v="388"/>
    <x v="0"/>
    <x v="310"/>
    <d v="1899-12-30T12:00:00"/>
    <d v="2013-07-28T00:00:00"/>
    <d v="1899-12-30T12:00:00"/>
    <s v="AM"/>
    <x v="7"/>
    <n v="0.5"/>
    <s v="AM"/>
    <s v="Standard Class"/>
    <s v="JB-15400"/>
    <s v="Jennifer Braxton"/>
    <x v="1"/>
    <s v="United States"/>
    <s v="Tampa"/>
    <x v="2"/>
    <n v="33614"/>
    <x v="0"/>
    <s v="TEC-MA-10004002"/>
    <x v="2"/>
    <x v="15"/>
    <s v="Zebra GX420t Direct Thermal/Thermal Transfer Printer"/>
    <x v="776"/>
    <n v="1"/>
    <n v="0.5"/>
    <n v="-111.49950000000007"/>
  </r>
  <r>
    <n v="837"/>
    <x v="389"/>
    <x v="2"/>
    <x v="78"/>
    <d v="1899-12-30T12:00:00"/>
    <d v="2011-09-13T00:00:00"/>
    <d v="1899-12-30T12:00:00"/>
    <s v="AM"/>
    <x v="6"/>
    <n v="0.5"/>
    <s v="AM"/>
    <s v="Second Class"/>
    <s v="LH-17020"/>
    <s v="Lisa Hazard"/>
    <x v="0"/>
    <s v="United States"/>
    <s v="Tyler"/>
    <x v="5"/>
    <n v="75701"/>
    <x v="2"/>
    <s v="OFF-BI-10001071"/>
    <x v="1"/>
    <x v="8"/>
    <s v="GBC ProClick Punch Binding System"/>
    <x v="777"/>
    <n v="4"/>
    <n v="0.8"/>
    <n v="-79.335199999999986"/>
  </r>
  <r>
    <n v="838"/>
    <x v="390"/>
    <x v="3"/>
    <x v="259"/>
    <d v="1899-12-30T12:00:00"/>
    <d v="2014-11-12T00:00:00"/>
    <d v="1899-12-30T12:00:00"/>
    <s v="AM"/>
    <x v="0"/>
    <n v="0.5"/>
    <s v="AM"/>
    <s v="Standard Class"/>
    <s v="JL-15175"/>
    <s v="James Lanier"/>
    <x v="2"/>
    <s v="United States"/>
    <s v="Columbia"/>
    <x v="18"/>
    <n v="38401"/>
    <x v="0"/>
    <s v="OFF-PA-10001560"/>
    <x v="1"/>
    <x v="10"/>
    <s v="Adams Telephone Message Books, 5 1/4” x 11”"/>
    <x v="778"/>
    <n v="2"/>
    <n v="0.2"/>
    <n v="3.2615999999999996"/>
  </r>
  <r>
    <n v="839"/>
    <x v="391"/>
    <x v="0"/>
    <x v="311"/>
    <d v="1899-12-30T12:00:00"/>
    <d v="2013-03-13T00:00:00"/>
    <d v="1899-12-30T12:00:00"/>
    <s v="AM"/>
    <x v="9"/>
    <n v="0.5"/>
    <s v="AM"/>
    <s v="Standard Class"/>
    <s v="EB-13705"/>
    <s v="Ed Braxton"/>
    <x v="1"/>
    <s v="United States"/>
    <s v="Fort Worth"/>
    <x v="5"/>
    <n v="76106"/>
    <x v="2"/>
    <s v="TEC-PH-10002365"/>
    <x v="2"/>
    <x v="7"/>
    <s v="Belkin Grip Candy Sheer Case / Cover for iPhone 5 and 5S"/>
    <x v="779"/>
    <n v="3"/>
    <n v="0.2"/>
    <n v="1.5804"/>
  </r>
  <r>
    <n v="840"/>
    <x v="392"/>
    <x v="1"/>
    <x v="312"/>
    <d v="1899-12-30T12:00:00"/>
    <d v="2012-11-25T00:00:00"/>
    <d v="1899-12-30T12:00:00"/>
    <s v="AM"/>
    <x v="0"/>
    <n v="0.5"/>
    <s v="AM"/>
    <s v="Standard Class"/>
    <s v="BM-11650"/>
    <s v="Brian Moss"/>
    <x v="1"/>
    <s v="United States"/>
    <s v="New York City"/>
    <x v="15"/>
    <n v="10035"/>
    <x v="3"/>
    <s v="OFF-AR-10004648"/>
    <x v="1"/>
    <x v="6"/>
    <s v="Boston 19500 Mighty Mite Electric Pencil Sharpener"/>
    <x v="780"/>
    <n v="3"/>
    <n v="0"/>
    <n v="16.3215"/>
  </r>
  <r>
    <n v="841"/>
    <x v="392"/>
    <x v="1"/>
    <x v="312"/>
    <d v="1899-12-30T12:00:00"/>
    <d v="2012-11-25T00:00:00"/>
    <d v="1899-12-30T12:00:00"/>
    <s v="AM"/>
    <x v="0"/>
    <n v="0.5"/>
    <s v="AM"/>
    <s v="Standard Class"/>
    <s v="BM-11650"/>
    <s v="Brian Moss"/>
    <x v="1"/>
    <s v="United States"/>
    <s v="New York City"/>
    <x v="15"/>
    <n v="10035"/>
    <x v="3"/>
    <s v="OFF-AR-10002578"/>
    <x v="1"/>
    <x v="6"/>
    <s v="Newell 335"/>
    <x v="132"/>
    <n v="4"/>
    <n v="0"/>
    <n v="3.3407999999999998"/>
  </r>
  <r>
    <n v="842"/>
    <x v="392"/>
    <x v="1"/>
    <x v="312"/>
    <d v="1899-12-30T12:00:00"/>
    <d v="2012-11-25T00:00:00"/>
    <d v="1899-12-30T12:00:00"/>
    <s v="AM"/>
    <x v="0"/>
    <n v="0.5"/>
    <s v="AM"/>
    <s v="Standard Class"/>
    <s v="BM-11650"/>
    <s v="Brian Moss"/>
    <x v="1"/>
    <s v="United States"/>
    <s v="New York City"/>
    <x v="15"/>
    <n v="10035"/>
    <x v="3"/>
    <s v="FUR-BO-10001519"/>
    <x v="0"/>
    <x v="0"/>
    <s v="O'Sullivan 3-Shelf Heavy-Duty Bookcases"/>
    <x v="781"/>
    <n v="4"/>
    <n v="0.2"/>
    <n v="9.3024000000000058"/>
  </r>
  <r>
    <n v="843"/>
    <x v="393"/>
    <x v="0"/>
    <x v="77"/>
    <d v="1899-12-30T12:00:00"/>
    <d v="2013-11-10T00:00:00"/>
    <d v="1899-12-30T12:00:00"/>
    <s v="AM"/>
    <x v="0"/>
    <n v="0.5"/>
    <s v="AM"/>
    <s v="First Class"/>
    <s v="EM-14095"/>
    <s v="Eudokia Martin"/>
    <x v="1"/>
    <s v="United States"/>
    <s v="Los Angeles"/>
    <x v="1"/>
    <n v="90036"/>
    <x v="1"/>
    <s v="OFF-BI-10001294"/>
    <x v="1"/>
    <x v="8"/>
    <s v="Fellowes Binding Cases"/>
    <x v="782"/>
    <n v="4"/>
    <n v="0.2"/>
    <n v="11.699999999999996"/>
  </r>
  <r>
    <n v="844"/>
    <x v="393"/>
    <x v="0"/>
    <x v="77"/>
    <d v="1899-12-30T12:00:00"/>
    <d v="2013-11-10T00:00:00"/>
    <d v="1899-12-30T12:00:00"/>
    <s v="AM"/>
    <x v="0"/>
    <n v="0.5"/>
    <s v="AM"/>
    <s v="First Class"/>
    <s v="EM-14095"/>
    <s v="Eudokia Martin"/>
    <x v="1"/>
    <s v="United States"/>
    <s v="Los Angeles"/>
    <x v="1"/>
    <n v="90036"/>
    <x v="1"/>
    <s v="OFF-BI-10001636"/>
    <x v="1"/>
    <x v="8"/>
    <s v="Ibico Plastic and Wire Spiral Binding Combs"/>
    <x v="783"/>
    <n v="4"/>
    <n v="0.2"/>
    <n v="8.767199999999999"/>
  </r>
  <r>
    <n v="845"/>
    <x v="393"/>
    <x v="0"/>
    <x v="77"/>
    <d v="1899-12-30T12:00:00"/>
    <d v="2013-11-10T00:00:00"/>
    <d v="1899-12-30T12:00:00"/>
    <s v="AM"/>
    <x v="0"/>
    <n v="0.5"/>
    <s v="AM"/>
    <s v="First Class"/>
    <s v="EM-14095"/>
    <s v="Eudokia Martin"/>
    <x v="1"/>
    <s v="United States"/>
    <s v="Los Angeles"/>
    <x v="1"/>
    <n v="90036"/>
    <x v="1"/>
    <s v="OFF-SU-10002503"/>
    <x v="1"/>
    <x v="14"/>
    <s v="Acme Preferred Stainless Steel Scissors"/>
    <x v="716"/>
    <n v="2"/>
    <n v="0"/>
    <n v="3.2943999999999996"/>
  </r>
  <r>
    <n v="846"/>
    <x v="393"/>
    <x v="0"/>
    <x v="77"/>
    <d v="1899-12-30T12:00:00"/>
    <d v="2013-11-10T00:00:00"/>
    <d v="1899-12-30T12:00:00"/>
    <s v="AM"/>
    <x v="0"/>
    <n v="0.5"/>
    <s v="AM"/>
    <s v="First Class"/>
    <s v="EM-14095"/>
    <s v="Eudokia Martin"/>
    <x v="1"/>
    <s v="United States"/>
    <s v="Los Angeles"/>
    <x v="1"/>
    <n v="90036"/>
    <x v="1"/>
    <s v="OFF-LA-10004093"/>
    <x v="1"/>
    <x v="2"/>
    <s v="Avery 486"/>
    <x v="2"/>
    <n v="2"/>
    <n v="0"/>
    <n v="6.8713999999999995"/>
  </r>
  <r>
    <n v="847"/>
    <x v="394"/>
    <x v="1"/>
    <x v="313"/>
    <d v="1899-12-30T12:00:00"/>
    <d v="2012-10-17T00:00:00"/>
    <d v="1899-12-30T12:00:00"/>
    <s v="AM"/>
    <x v="2"/>
    <n v="0.5"/>
    <s v="AM"/>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1899-12-30T12:00:00"/>
    <d v="2012-10-17T00:00:00"/>
    <d v="1899-12-30T12:00:00"/>
    <s v="AM"/>
    <x v="2"/>
    <n v="0.5"/>
    <s v="AM"/>
    <s v="Standard Class"/>
    <s v="AF-10885"/>
    <s v="Art Foster"/>
    <x v="0"/>
    <s v="United States"/>
    <s v="Louisville"/>
    <x v="0"/>
    <n v="40214"/>
    <x v="0"/>
    <s v="FUR-CH-10001891"/>
    <x v="0"/>
    <x v="1"/>
    <s v="Global Deluxe Office Fabric Chairs"/>
    <x v="785"/>
    <n v="3"/>
    <n v="0"/>
    <n v="77.743800000000022"/>
  </r>
  <r>
    <n v="849"/>
    <x v="395"/>
    <x v="3"/>
    <x v="314"/>
    <d v="1899-12-30T12:00:00"/>
    <d v="2014-01-07T00:00:00"/>
    <d v="1899-12-30T12:00:00"/>
    <s v="AM"/>
    <x v="8"/>
    <n v="0.5"/>
    <s v="AM"/>
    <s v="Standard Class"/>
    <s v="GA-14725"/>
    <s v="Guy Armstrong"/>
    <x v="0"/>
    <s v="United States"/>
    <s v="Lorain"/>
    <x v="24"/>
    <n v="44052"/>
    <x v="3"/>
    <s v="FUR-FU-10003878"/>
    <x v="0"/>
    <x v="5"/>
    <s v="Linden 10&quot; Round Wall Clock, Black"/>
    <x v="786"/>
    <n v="4"/>
    <n v="0.2"/>
    <n v="8.5567999999999991"/>
  </r>
  <r>
    <n v="850"/>
    <x v="396"/>
    <x v="2"/>
    <x v="315"/>
    <d v="1899-12-30T12:00:00"/>
    <d v="2011-02-13T00:00:00"/>
    <d v="1899-12-30T12:00:00"/>
    <s v="AM"/>
    <x v="10"/>
    <n v="0.5"/>
    <s v="AM"/>
    <s v="Standard Class"/>
    <s v="CK-12760"/>
    <s v="Cyma Kinney"/>
    <x v="1"/>
    <s v="United States"/>
    <s v="Linden"/>
    <x v="30"/>
    <n v="7036"/>
    <x v="3"/>
    <s v="TEC-AC-10000710"/>
    <x v="2"/>
    <x v="11"/>
    <s v="Maxell DVD-RAM Discs"/>
    <x v="787"/>
    <n v="7"/>
    <n v="0"/>
    <n v="49.604800000000012"/>
  </r>
  <r>
    <n v="851"/>
    <x v="397"/>
    <x v="0"/>
    <x v="23"/>
    <d v="1899-12-30T12:00:00"/>
    <d v="2013-06-26T00:00:00"/>
    <d v="1899-12-30T12:00:00"/>
    <s v="AM"/>
    <x v="1"/>
    <n v="0.5"/>
    <s v="AM"/>
    <s v="Second Class"/>
    <s v="DP-13105"/>
    <s v="Dave Poirier"/>
    <x v="1"/>
    <s v="United States"/>
    <s v="Salinas"/>
    <x v="1"/>
    <n v="93905"/>
    <x v="1"/>
    <s v="OFF-AR-10002335"/>
    <x v="1"/>
    <x v="6"/>
    <s v="DIXON Oriole Pencils"/>
    <x v="788"/>
    <n v="2"/>
    <n v="0"/>
    <n v="1.3416000000000001"/>
  </r>
  <r>
    <n v="852"/>
    <x v="397"/>
    <x v="0"/>
    <x v="23"/>
    <d v="1899-12-30T12:00:00"/>
    <d v="2013-06-26T00:00:00"/>
    <d v="1899-12-30T12:00:00"/>
    <s v="AM"/>
    <x v="1"/>
    <n v="0.5"/>
    <s v="AM"/>
    <s v="Second Class"/>
    <s v="DP-13105"/>
    <s v="Dave Poirier"/>
    <x v="1"/>
    <s v="United States"/>
    <s v="Salinas"/>
    <x v="1"/>
    <n v="93905"/>
    <x v="1"/>
    <s v="OFF-PA-10001870"/>
    <x v="1"/>
    <x v="10"/>
    <s v="Xerox 202"/>
    <x v="789"/>
    <n v="6"/>
    <n v="0"/>
    <n v="18.662400000000002"/>
  </r>
  <r>
    <n v="853"/>
    <x v="398"/>
    <x v="0"/>
    <x v="316"/>
    <d v="1899-12-30T12:00:00"/>
    <d v="2013-06-05T00:00:00"/>
    <d v="1899-12-30T12:00:00"/>
    <s v="AM"/>
    <x v="1"/>
    <n v="0.5"/>
    <s v="AM"/>
    <s v="Standard Class"/>
    <s v="VD-21670"/>
    <s v="Valerie Dominguez"/>
    <x v="0"/>
    <s v="United States"/>
    <s v="Jackson"/>
    <x v="35"/>
    <n v="39212"/>
    <x v="0"/>
    <s v="OFF-AR-10003373"/>
    <x v="1"/>
    <x v="6"/>
    <s v="Boston School Pro Electric Pencil Sharpener, 1670"/>
    <x v="790"/>
    <n v="6"/>
    <n v="0"/>
    <n v="50.187599999999996"/>
  </r>
  <r>
    <n v="854"/>
    <x v="399"/>
    <x v="0"/>
    <x v="317"/>
    <d v="1899-12-30T12:00:00"/>
    <d v="2013-02-24T00:00:00"/>
    <d v="1899-12-30T12:00:00"/>
    <s v="AM"/>
    <x v="10"/>
    <n v="0.5"/>
    <s v="AM"/>
    <s v="Standard Class"/>
    <s v="GT-14710"/>
    <s v="Greg Tran"/>
    <x v="0"/>
    <s v="United States"/>
    <s v="New York City"/>
    <x v="15"/>
    <n v="10035"/>
    <x v="3"/>
    <s v="FUR-FU-10004090"/>
    <x v="0"/>
    <x v="5"/>
    <s v="Executive Impressions 14&quot; Contract Wall Clock"/>
    <x v="791"/>
    <n v="2"/>
    <n v="0"/>
    <n v="14.671799999999998"/>
  </r>
  <r>
    <n v="855"/>
    <x v="399"/>
    <x v="0"/>
    <x v="317"/>
    <d v="1899-12-30T12:00:00"/>
    <d v="2013-02-24T00:00:00"/>
    <d v="1899-12-30T12:00:00"/>
    <s v="AM"/>
    <x v="10"/>
    <n v="0.5"/>
    <s v="AM"/>
    <s v="Standard Class"/>
    <s v="GT-14710"/>
    <s v="Greg Tran"/>
    <x v="0"/>
    <s v="United States"/>
    <s v="New York City"/>
    <x v="15"/>
    <n v="10035"/>
    <x v="3"/>
    <s v="OFF-ST-10000736"/>
    <x v="1"/>
    <x v="4"/>
    <s v="Carina Double Wide Media Storage Towers in Natural &amp; Black"/>
    <x v="423"/>
    <n v="3"/>
    <n v="0"/>
    <n v="9.7175999999999902"/>
  </r>
  <r>
    <n v="856"/>
    <x v="400"/>
    <x v="2"/>
    <x v="93"/>
    <d v="1899-12-30T12:00:00"/>
    <d v="2011-08-08T00:00:00"/>
    <d v="1899-12-30T12:00:00"/>
    <s v="AM"/>
    <x v="11"/>
    <n v="0.5"/>
    <s v="AM"/>
    <s v="Standard Class"/>
    <s v="BK-11260"/>
    <s v="Berenike Kampe"/>
    <x v="0"/>
    <s v="United States"/>
    <s v="New York City"/>
    <x v="15"/>
    <n v="10035"/>
    <x v="3"/>
    <s v="OFF-PA-10001019"/>
    <x v="1"/>
    <x v="10"/>
    <s v="Xerox 1884"/>
    <x v="792"/>
    <n v="2"/>
    <n v="0"/>
    <n v="18.781199999999998"/>
  </r>
  <r>
    <n v="857"/>
    <x v="400"/>
    <x v="2"/>
    <x v="93"/>
    <d v="1899-12-30T12:00:00"/>
    <d v="2011-08-08T00:00:00"/>
    <d v="1899-12-30T12:00:00"/>
    <s v="AM"/>
    <x v="11"/>
    <n v="0.5"/>
    <s v="AM"/>
    <s v="Standard Class"/>
    <s v="BK-11260"/>
    <s v="Berenike Kampe"/>
    <x v="0"/>
    <s v="United States"/>
    <s v="New York City"/>
    <x v="15"/>
    <n v="10035"/>
    <x v="3"/>
    <s v="OFF-SU-10002537"/>
    <x v="1"/>
    <x v="14"/>
    <s v="Acme Box Cutter Scissors"/>
    <x v="793"/>
    <n v="10"/>
    <n v="0"/>
    <n v="26.598000000000006"/>
  </r>
  <r>
    <n v="858"/>
    <x v="400"/>
    <x v="2"/>
    <x v="93"/>
    <d v="1899-12-30T12:00:00"/>
    <d v="2011-08-08T00:00:00"/>
    <d v="1899-12-30T12:00:00"/>
    <s v="AM"/>
    <x v="11"/>
    <n v="0.5"/>
    <s v="AM"/>
    <s v="Standard Class"/>
    <s v="BK-11260"/>
    <s v="Berenike Kampe"/>
    <x v="0"/>
    <s v="United States"/>
    <s v="New York City"/>
    <x v="15"/>
    <n v="10035"/>
    <x v="3"/>
    <s v="OFF-ST-10003221"/>
    <x v="1"/>
    <x v="4"/>
    <s v="Staples"/>
    <x v="794"/>
    <n v="2"/>
    <n v="0"/>
    <n v="5.7672000000000008"/>
  </r>
  <r>
    <n v="859"/>
    <x v="401"/>
    <x v="3"/>
    <x v="318"/>
    <d v="1899-12-30T12:00:00"/>
    <d v="2014-04-16T00:00:00"/>
    <d v="1899-12-30T12:00:00"/>
    <s v="AM"/>
    <x v="3"/>
    <n v="0.5"/>
    <s v="AM"/>
    <s v="Standard Class"/>
    <s v="SJ-20125"/>
    <s v="Sanjit Jacobs"/>
    <x v="2"/>
    <s v="United States"/>
    <s v="New Brunswick"/>
    <x v="30"/>
    <n v="8901"/>
    <x v="3"/>
    <s v="OFF-PA-10004569"/>
    <x v="1"/>
    <x v="10"/>
    <s v="Wirebound Message Books, Two 4 1/4&quot; x 5&quot; Forms per Page"/>
    <x v="245"/>
    <n v="1"/>
    <n v="0"/>
    <n v="3.5766999999999998"/>
  </r>
  <r>
    <n v="860"/>
    <x v="401"/>
    <x v="3"/>
    <x v="318"/>
    <d v="1899-12-30T12:00:00"/>
    <d v="2014-04-16T00:00:00"/>
    <d v="1899-12-30T12:00:00"/>
    <s v="AM"/>
    <x v="3"/>
    <n v="0.5"/>
    <s v="AM"/>
    <s v="Standard Class"/>
    <s v="SJ-20125"/>
    <s v="Sanjit Jacobs"/>
    <x v="2"/>
    <s v="United States"/>
    <s v="New Brunswick"/>
    <x v="30"/>
    <n v="8901"/>
    <x v="3"/>
    <s v="OFF-FA-10000624"/>
    <x v="1"/>
    <x v="13"/>
    <s v="OIC Binder Clips"/>
    <x v="181"/>
    <n v="2"/>
    <n v="0"/>
    <n v="3.58"/>
  </r>
  <r>
    <n v="861"/>
    <x v="402"/>
    <x v="2"/>
    <x v="3"/>
    <d v="1899-12-30T12:00:00"/>
    <d v="2011-06-16T00:00:00"/>
    <d v="1899-12-30T12:00:00"/>
    <s v="AM"/>
    <x v="1"/>
    <n v="0.5"/>
    <s v="AM"/>
    <s v="Standard Class"/>
    <s v="CM-12445"/>
    <s v="Chuck Magee"/>
    <x v="0"/>
    <s v="United States"/>
    <s v="San Francisco"/>
    <x v="1"/>
    <n v="94122"/>
    <x v="1"/>
    <s v="OFF-SU-10001225"/>
    <x v="1"/>
    <x v="14"/>
    <s v="Staples"/>
    <x v="351"/>
    <n v="2"/>
    <n v="0"/>
    <n v="0.14719999999999978"/>
  </r>
  <r>
    <n v="862"/>
    <x v="402"/>
    <x v="2"/>
    <x v="3"/>
    <d v="1899-12-30T12:00:00"/>
    <d v="2011-06-16T00:00:00"/>
    <d v="1899-12-30T12:00:00"/>
    <s v="AM"/>
    <x v="1"/>
    <n v="0.5"/>
    <s v="AM"/>
    <s v="Standard Class"/>
    <s v="CM-12445"/>
    <s v="Chuck Magee"/>
    <x v="0"/>
    <s v="United States"/>
    <s v="San Francisco"/>
    <x v="1"/>
    <n v="94122"/>
    <x v="1"/>
    <s v="OFF-AR-10003752"/>
    <x v="1"/>
    <x v="6"/>
    <s v="Deluxe Chalkboard Eraser Cleaner"/>
    <x v="795"/>
    <n v="2"/>
    <n v="0"/>
    <n v="10.625999999999999"/>
  </r>
  <r>
    <n v="863"/>
    <x v="403"/>
    <x v="0"/>
    <x v="319"/>
    <d v="1899-12-30T12:00:00"/>
    <d v="2013-01-07T00:00:00"/>
    <d v="1899-12-30T12:00:00"/>
    <s v="AM"/>
    <x v="8"/>
    <n v="0.5"/>
    <s v="AM"/>
    <s v="Second Class"/>
    <s v="AJ-10795"/>
    <s v="Anthony Johnson"/>
    <x v="1"/>
    <s v="United States"/>
    <s v="Jacksonville"/>
    <x v="2"/>
    <n v="32216"/>
    <x v="0"/>
    <s v="TEC-AC-10001714"/>
    <x v="2"/>
    <x v="11"/>
    <s v="Logitech MX Performance Wireless Mouse"/>
    <x v="796"/>
    <n v="6"/>
    <n v="0.2"/>
    <n v="40.687800000000003"/>
  </r>
  <r>
    <n v="864"/>
    <x v="403"/>
    <x v="0"/>
    <x v="319"/>
    <d v="1899-12-30T12:00:00"/>
    <d v="2013-01-07T00:00:00"/>
    <d v="1899-12-30T12:00:00"/>
    <s v="AM"/>
    <x v="8"/>
    <n v="0.5"/>
    <s v="AM"/>
    <s v="Second Class"/>
    <s v="AJ-10795"/>
    <s v="Anthony Johnson"/>
    <x v="1"/>
    <s v="United States"/>
    <s v="Jacksonville"/>
    <x v="2"/>
    <n v="32216"/>
    <x v="0"/>
    <s v="OFF-AR-10003958"/>
    <x v="1"/>
    <x v="6"/>
    <s v="Newell 337"/>
    <x v="797"/>
    <n v="2"/>
    <n v="0.2"/>
    <n v="0.59039999999999915"/>
  </r>
  <r>
    <n v="865"/>
    <x v="403"/>
    <x v="0"/>
    <x v="319"/>
    <d v="1899-12-30T12:00:00"/>
    <d v="2013-01-07T00:00:00"/>
    <d v="1899-12-30T12:00:00"/>
    <s v="AM"/>
    <x v="8"/>
    <n v="0.5"/>
    <s v="AM"/>
    <s v="Second Class"/>
    <s v="AJ-10795"/>
    <s v="Anthony Johnson"/>
    <x v="1"/>
    <s v="United States"/>
    <s v="Jacksonville"/>
    <x v="2"/>
    <n v="32216"/>
    <x v="0"/>
    <s v="TEC-PH-10002923"/>
    <x v="2"/>
    <x v="7"/>
    <s v="Logitech B530 USB Headset - headset - Full size, Binaural"/>
    <x v="798"/>
    <n v="2"/>
    <n v="0.2"/>
    <n v="5.1786000000000012"/>
  </r>
  <r>
    <n v="866"/>
    <x v="404"/>
    <x v="2"/>
    <x v="320"/>
    <d v="1899-12-30T12:00:00"/>
    <d v="2011-01-16T00:00:00"/>
    <d v="1899-12-30T12:00:00"/>
    <s v="AM"/>
    <x v="8"/>
    <n v="0.5"/>
    <s v="AM"/>
    <s v="Standard Class"/>
    <s v="AJ-10780"/>
    <s v="Anthony Jacobs"/>
    <x v="1"/>
    <s v="United States"/>
    <s v="Springfield"/>
    <x v="17"/>
    <n v="22153"/>
    <x v="0"/>
    <s v="OFF-LA-10004272"/>
    <x v="1"/>
    <x v="2"/>
    <s v="Avery 482"/>
    <x v="799"/>
    <n v="1"/>
    <n v="0"/>
    <n v="1.3583000000000001"/>
  </r>
  <r>
    <n v="867"/>
    <x v="404"/>
    <x v="2"/>
    <x v="320"/>
    <d v="1899-12-30T12:00:00"/>
    <d v="2011-01-16T00:00:00"/>
    <d v="1899-12-30T12:00:00"/>
    <s v="AM"/>
    <x v="8"/>
    <n v="0.5"/>
    <s v="AM"/>
    <s v="Standard Class"/>
    <s v="AJ-10780"/>
    <s v="Anthony Jacobs"/>
    <x v="1"/>
    <s v="United States"/>
    <s v="Springfield"/>
    <x v="17"/>
    <n v="22153"/>
    <x v="0"/>
    <s v="FUR-FU-10000965"/>
    <x v="0"/>
    <x v="5"/>
    <s v="Howard Miller 11-1/2&quot; Diameter Ridgewood Wall Clock"/>
    <x v="800"/>
    <n v="1"/>
    <n v="0"/>
    <n v="21.295400000000001"/>
  </r>
  <r>
    <n v="868"/>
    <x v="405"/>
    <x v="0"/>
    <x v="321"/>
    <d v="1899-12-30T12:00:00"/>
    <d v="2013-10-03T00:00:00"/>
    <d v="1899-12-30T12:00:00"/>
    <s v="AM"/>
    <x v="2"/>
    <n v="0.5"/>
    <s v="AM"/>
    <s v="First Class"/>
    <s v="LS-16945"/>
    <s v="Linda Southworth"/>
    <x v="1"/>
    <s v="United States"/>
    <s v="Philadelphia"/>
    <x v="9"/>
    <n v="19140"/>
    <x v="3"/>
    <s v="OFF-LA-10004853"/>
    <x v="1"/>
    <x v="2"/>
    <s v="Avery 483"/>
    <x v="801"/>
    <n v="4"/>
    <n v="0.2"/>
    <n v="5.1791999999999998"/>
  </r>
  <r>
    <n v="869"/>
    <x v="406"/>
    <x v="2"/>
    <x v="322"/>
    <d v="1899-12-30T12:00:00"/>
    <d v="2011-04-10T00:00:00"/>
    <d v="1899-12-30T12:00:00"/>
    <s v="AM"/>
    <x v="3"/>
    <n v="0.5"/>
    <s v="AM"/>
    <s v="Standard Class"/>
    <s v="GP-14740"/>
    <s v="Guy Phonely"/>
    <x v="1"/>
    <s v="United States"/>
    <s v="Lancaster"/>
    <x v="9"/>
    <n v="17602"/>
    <x v="3"/>
    <s v="OFF-BI-10003719"/>
    <x v="1"/>
    <x v="8"/>
    <s v="Large Capacity Hanging Post Binders"/>
    <x v="802"/>
    <n v="6"/>
    <n v="0.7"/>
    <n v="-35.927999999999997"/>
  </r>
  <r>
    <n v="870"/>
    <x v="407"/>
    <x v="0"/>
    <x v="323"/>
    <d v="1899-12-30T12:00:00"/>
    <d v="2013-09-06T00:00:00"/>
    <d v="1899-12-30T12:00:00"/>
    <s v="AM"/>
    <x v="6"/>
    <n v="0.5"/>
    <s v="AM"/>
    <s v="First Class"/>
    <s v="PK-18910"/>
    <s v="Paul Knutson"/>
    <x v="2"/>
    <s v="United States"/>
    <s v="Philadelphia"/>
    <x v="9"/>
    <n v="19143"/>
    <x v="3"/>
    <s v="OFF-BI-10000545"/>
    <x v="1"/>
    <x v="8"/>
    <s v="GBC Ibimaster 500 Manual ProClick Binding System"/>
    <x v="803"/>
    <n v="5"/>
    <n v="0.7"/>
    <n v="-760.98000000000025"/>
  </r>
  <r>
    <n v="871"/>
    <x v="407"/>
    <x v="0"/>
    <x v="323"/>
    <d v="1899-12-30T12:00:00"/>
    <d v="2013-09-06T00:00:00"/>
    <d v="1899-12-30T12:00:00"/>
    <s v="AM"/>
    <x v="6"/>
    <n v="0.5"/>
    <s v="AM"/>
    <s v="First Class"/>
    <s v="PK-18910"/>
    <s v="Paul Knutson"/>
    <x v="2"/>
    <s v="United States"/>
    <s v="Philadelphia"/>
    <x v="9"/>
    <n v="19143"/>
    <x v="3"/>
    <s v="TEC-PH-10002496"/>
    <x v="2"/>
    <x v="7"/>
    <s v="Cisco SPA301"/>
    <x v="804"/>
    <n v="3"/>
    <n v="0.4"/>
    <n v="-46.797000000000025"/>
  </r>
  <r>
    <n v="872"/>
    <x v="408"/>
    <x v="1"/>
    <x v="324"/>
    <d v="1899-12-30T12:00:00"/>
    <d v="2012-10-20T00:00:00"/>
    <d v="1899-12-30T12:00:00"/>
    <s v="AM"/>
    <x v="2"/>
    <n v="0.5"/>
    <s v="AM"/>
    <s v="First Class"/>
    <s v="TB-21520"/>
    <s v="Tracy Blumstein"/>
    <x v="0"/>
    <s v="United States"/>
    <s v="Concord"/>
    <x v="38"/>
    <n v="3301"/>
    <x v="3"/>
    <s v="OFF-PA-10003591"/>
    <x v="1"/>
    <x v="10"/>
    <s v="Southworth 100% Cotton The Best Paper"/>
    <x v="805"/>
    <n v="3"/>
    <n v="0"/>
    <n v="17.22"/>
  </r>
  <r>
    <n v="873"/>
    <x v="409"/>
    <x v="2"/>
    <x v="325"/>
    <d v="1899-12-30T12:00:00"/>
    <d v="2011-12-15T00:00:00"/>
    <d v="1899-12-30T12:00:00"/>
    <s v="AM"/>
    <x v="4"/>
    <n v="0.5"/>
    <s v="AM"/>
    <s v="Standard Class"/>
    <s v="SM-20005"/>
    <s v="Sally Matthias"/>
    <x v="0"/>
    <s v="United States"/>
    <s v="New York City"/>
    <x v="15"/>
    <n v="10009"/>
    <x v="3"/>
    <s v="OFF-PA-10004470"/>
    <x v="1"/>
    <x v="10"/>
    <s v="Adams Write n' Stick Phone Message Book, 11&quot; X 5 1/4&quot;, 200 Messages"/>
    <x v="716"/>
    <n v="2"/>
    <n v="0"/>
    <n v="5.2255999999999991"/>
  </r>
  <r>
    <n v="874"/>
    <x v="409"/>
    <x v="2"/>
    <x v="325"/>
    <d v="1899-12-30T12:00:00"/>
    <d v="2011-12-15T00:00:00"/>
    <d v="1899-12-30T12:00:00"/>
    <s v="AM"/>
    <x v="4"/>
    <n v="0.5"/>
    <s v="AM"/>
    <s v="Standard Class"/>
    <s v="SM-20005"/>
    <s v="Sally Matthias"/>
    <x v="0"/>
    <s v="United States"/>
    <s v="New York City"/>
    <x v="15"/>
    <n v="10009"/>
    <x v="3"/>
    <s v="OFF-BI-10000315"/>
    <x v="1"/>
    <x v="8"/>
    <s v="Poly Designer Cover &amp; Back"/>
    <x v="806"/>
    <n v="7"/>
    <n v="0.2"/>
    <n v="37.220399999999998"/>
  </r>
  <r>
    <n v="875"/>
    <x v="410"/>
    <x v="3"/>
    <x v="326"/>
    <d v="1899-12-30T12:00:00"/>
    <d v="2014-08-30T00:00:00"/>
    <d v="1899-12-30T12:00:00"/>
    <s v="AM"/>
    <x v="11"/>
    <n v="0.5"/>
    <s v="AM"/>
    <s v="Standard Class"/>
    <s v="GA-14725"/>
    <s v="Guy Armstrong"/>
    <x v="0"/>
    <s v="United States"/>
    <s v="Charlotte"/>
    <x v="3"/>
    <n v="28205"/>
    <x v="0"/>
    <s v="OFF-PA-10001790"/>
    <x v="1"/>
    <x v="10"/>
    <s v="Xerox 1910"/>
    <x v="807"/>
    <n v="5"/>
    <n v="0.2"/>
    <n v="67.255999999999986"/>
  </r>
  <r>
    <n v="876"/>
    <x v="411"/>
    <x v="0"/>
    <x v="327"/>
    <d v="1899-12-30T12:00:00"/>
    <d v="2013-01-21T00:00:00"/>
    <d v="1899-12-30T12:00:00"/>
    <s v="AM"/>
    <x v="8"/>
    <n v="0.5"/>
    <s v="AM"/>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1899-12-30T12:00:00"/>
    <d v="2013-01-21T00:00:00"/>
    <d v="1899-12-30T12:00:00"/>
    <s v="AM"/>
    <x v="8"/>
    <n v="0.5"/>
    <s v="AM"/>
    <s v="Standard Class"/>
    <s v="CC-12430"/>
    <s v="Chuck Clark"/>
    <x v="2"/>
    <s v="United States"/>
    <s v="Concord"/>
    <x v="38"/>
    <n v="3301"/>
    <x v="3"/>
    <s v="TEC-AC-10003628"/>
    <x v="2"/>
    <x v="11"/>
    <s v="Logitech 910-002974 M325 Wireless Mouse for Web Scrolling"/>
    <x v="809"/>
    <n v="1"/>
    <n v="0"/>
    <n v="13.195600000000002"/>
  </r>
  <r>
    <n v="878"/>
    <x v="411"/>
    <x v="0"/>
    <x v="327"/>
    <d v="1899-12-30T12:00:00"/>
    <d v="2013-01-21T00:00:00"/>
    <d v="1899-12-30T12:00:00"/>
    <s v="AM"/>
    <x v="8"/>
    <n v="0.5"/>
    <s v="AM"/>
    <s v="Standard Class"/>
    <s v="CC-12430"/>
    <s v="Chuck Clark"/>
    <x v="2"/>
    <s v="United States"/>
    <s v="Concord"/>
    <x v="38"/>
    <n v="3301"/>
    <x v="3"/>
    <s v="TEC-AC-10002049"/>
    <x v="2"/>
    <x v="11"/>
    <s v="Logitech G19 Programmable Gaming Keyboard"/>
    <x v="810"/>
    <n v="3"/>
    <n v="0"/>
    <n v="66.954599999999971"/>
  </r>
  <r>
    <n v="879"/>
    <x v="412"/>
    <x v="2"/>
    <x v="328"/>
    <d v="1899-12-30T12:00:00"/>
    <d v="2011-09-21T00:00:00"/>
    <d v="1899-12-30T12:00:00"/>
    <s v="AM"/>
    <x v="6"/>
    <n v="0.5"/>
    <s v="AM"/>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1899-12-30T12:00:00"/>
    <d v="2014-12-03T00:00:00"/>
    <d v="1899-12-30T12:00:00"/>
    <s v="AM"/>
    <x v="4"/>
    <n v="0.5"/>
    <s v="AM"/>
    <s v="Second Class"/>
    <s v="HP-14815"/>
    <s v="Harold Pawlan"/>
    <x v="2"/>
    <s v="United States"/>
    <s v="New York City"/>
    <x v="15"/>
    <n v="10024"/>
    <x v="3"/>
    <s v="OFF-BI-10003984"/>
    <x v="1"/>
    <x v="8"/>
    <s v="Lock-Up Easel 'Spel-Binder'"/>
    <x v="812"/>
    <n v="3"/>
    <n v="0.2"/>
    <n v="23.109299999999998"/>
  </r>
  <r>
    <n v="881"/>
    <x v="413"/>
    <x v="3"/>
    <x v="329"/>
    <d v="1899-12-30T12:00:00"/>
    <d v="2014-12-03T00:00:00"/>
    <d v="1899-12-30T12:00:00"/>
    <s v="AM"/>
    <x v="4"/>
    <n v="0.5"/>
    <s v="AM"/>
    <s v="Second Class"/>
    <s v="HP-14815"/>
    <s v="Harold Pawlan"/>
    <x v="2"/>
    <s v="United States"/>
    <s v="New York City"/>
    <x v="15"/>
    <n v="10024"/>
    <x v="3"/>
    <s v="FUR-CH-10004287"/>
    <x v="0"/>
    <x v="1"/>
    <s v="SAFCO Arco Folding Chair"/>
    <x v="813"/>
    <n v="5"/>
    <n v="0.1"/>
    <n v="262.38999999999987"/>
  </r>
  <r>
    <n v="882"/>
    <x v="414"/>
    <x v="1"/>
    <x v="330"/>
    <d v="1899-12-30T12:00:00"/>
    <d v="2012-10-13T00:00:00"/>
    <d v="1899-12-30T12:00:00"/>
    <s v="AM"/>
    <x v="2"/>
    <n v="0.5"/>
    <s v="AM"/>
    <s v="Standard Class"/>
    <s v="DK-13090"/>
    <s v="Dave Kipp"/>
    <x v="0"/>
    <s v="United States"/>
    <s v="Springfield"/>
    <x v="17"/>
    <n v="22153"/>
    <x v="0"/>
    <s v="OFF-ST-10001321"/>
    <x v="1"/>
    <x v="4"/>
    <s v="Decoflex Hanging Personal Folder File, Blue"/>
    <x v="117"/>
    <n v="2"/>
    <n v="0"/>
    <n v="8.3268000000000022"/>
  </r>
  <r>
    <n v="883"/>
    <x v="415"/>
    <x v="3"/>
    <x v="331"/>
    <d v="1899-12-30T12:00:00"/>
    <d v="2014-12-24T00:00:00"/>
    <d v="1899-12-30T12:00:00"/>
    <s v="AM"/>
    <x v="4"/>
    <n v="0.5"/>
    <s v="AM"/>
    <s v="Same Day"/>
    <s v="GZ-14470"/>
    <s v="Gary Zandusky"/>
    <x v="0"/>
    <s v="United States"/>
    <s v="San Francisco"/>
    <x v="1"/>
    <n v="94109"/>
    <x v="1"/>
    <s v="OFF-AR-10001118"/>
    <x v="1"/>
    <x v="6"/>
    <s v="Binney &amp; Smith Crayola Metallic Crayons, 16-Color Pack"/>
    <x v="814"/>
    <n v="4"/>
    <n v="0"/>
    <n v="5.9312000000000014"/>
  </r>
  <r>
    <n v="884"/>
    <x v="416"/>
    <x v="0"/>
    <x v="332"/>
    <d v="1899-12-30T12:00:00"/>
    <d v="2013-10-25T00:00:00"/>
    <d v="1899-12-30T12:00:00"/>
    <s v="AM"/>
    <x v="2"/>
    <n v="0.5"/>
    <s v="AM"/>
    <s v="First Class"/>
    <s v="PM-19135"/>
    <s v="Peter McVee"/>
    <x v="2"/>
    <s v="United States"/>
    <s v="Detroit"/>
    <x v="12"/>
    <n v="48227"/>
    <x v="2"/>
    <s v="FUR-FU-10000732"/>
    <x v="0"/>
    <x v="5"/>
    <s v="Eldon 200 Class Desk Accessories"/>
    <x v="815"/>
    <n v="5"/>
    <n v="0"/>
    <n v="10.047999999999998"/>
  </r>
  <r>
    <n v="885"/>
    <x v="417"/>
    <x v="2"/>
    <x v="333"/>
    <d v="1899-12-30T12:00:00"/>
    <d v="2011-05-04T00:00:00"/>
    <d v="1899-12-30T12:00:00"/>
    <s v="AM"/>
    <x v="5"/>
    <n v="0.5"/>
    <s v="AM"/>
    <s v="Standard Class"/>
    <s v="LL-16840"/>
    <s v="Lauren Leatherbury"/>
    <x v="0"/>
    <s v="United States"/>
    <s v="Rochester"/>
    <x v="15"/>
    <n v="14609"/>
    <x v="3"/>
    <s v="FUR-FU-10001424"/>
    <x v="0"/>
    <x v="5"/>
    <s v="Dax Clear Box Frame"/>
    <x v="45"/>
    <n v="2"/>
    <n v="0"/>
    <n v="5.936399999999999"/>
  </r>
  <r>
    <n v="886"/>
    <x v="418"/>
    <x v="1"/>
    <x v="334"/>
    <d v="1899-12-30T12:00:00"/>
    <d v="2012-04-28T00:00:00"/>
    <d v="1899-12-30T12:00:00"/>
    <s v="AM"/>
    <x v="3"/>
    <n v="0.5"/>
    <s v="AM"/>
    <s v="Second Class"/>
    <s v="JS-15595"/>
    <s v="Jill Stevenson"/>
    <x v="1"/>
    <s v="United States"/>
    <s v="Los Angeles"/>
    <x v="1"/>
    <n v="90045"/>
    <x v="1"/>
    <s v="OFF-BI-10002071"/>
    <x v="1"/>
    <x v="8"/>
    <s v="Fellowes Black Plastic Comb Bindings"/>
    <x v="816"/>
    <n v="3"/>
    <n v="0.2"/>
    <n v="4.5317999999999996"/>
  </r>
  <r>
    <n v="887"/>
    <x v="419"/>
    <x v="3"/>
    <x v="335"/>
    <d v="1899-12-30T12:00:00"/>
    <d v="2014-07-03T00:00:00"/>
    <d v="1899-12-30T12:00:00"/>
    <s v="AM"/>
    <x v="7"/>
    <n v="0.5"/>
    <s v="AM"/>
    <s v="Standard Class"/>
    <s v="OT-18730"/>
    <s v="Olvera Toch"/>
    <x v="0"/>
    <s v="United States"/>
    <s v="San Diego"/>
    <x v="1"/>
    <n v="92105"/>
    <x v="1"/>
    <s v="OFF-ST-10002486"/>
    <x v="1"/>
    <x v="4"/>
    <s v="Eldon Shelf Savers Cubes and Bins"/>
    <x v="817"/>
    <n v="12"/>
    <n v="0"/>
    <n v="1.6751999999999967"/>
  </r>
  <r>
    <n v="888"/>
    <x v="420"/>
    <x v="3"/>
    <x v="336"/>
    <d v="1899-12-30T12:00:00"/>
    <d v="2014-10-20T00:00:00"/>
    <d v="1899-12-30T12:00:00"/>
    <s v="AM"/>
    <x v="2"/>
    <n v="0.5"/>
    <s v="AM"/>
    <s v="Standard Class"/>
    <s v="EL-13735"/>
    <s v="Ed Ludwig"/>
    <x v="2"/>
    <s v="United States"/>
    <s v="Columbia"/>
    <x v="39"/>
    <n v="21044"/>
    <x v="3"/>
    <s v="OFF-BI-10001078"/>
    <x v="1"/>
    <x v="8"/>
    <s v="Acco PRESSTEX Data Binder with Storage Hooks, Dark Blue, 14 7/8&quot; X 11&quot;"/>
    <x v="818"/>
    <n v="7"/>
    <n v="0"/>
    <n v="18.453400000000002"/>
  </r>
  <r>
    <n v="889"/>
    <x v="421"/>
    <x v="2"/>
    <x v="337"/>
    <d v="1899-12-30T12:00:00"/>
    <d v="2011-12-16T00:00:00"/>
    <d v="1899-12-30T12:00:00"/>
    <s v="AM"/>
    <x v="4"/>
    <n v="0.5"/>
    <s v="AM"/>
    <s v="Standard Class"/>
    <s v="CK-12760"/>
    <s v="Cyma Kinney"/>
    <x v="1"/>
    <s v="United States"/>
    <s v="San Francisco"/>
    <x v="1"/>
    <n v="94122"/>
    <x v="1"/>
    <s v="OFF-PA-10003845"/>
    <x v="1"/>
    <x v="10"/>
    <s v="Xerox 1987"/>
    <x v="819"/>
    <n v="6"/>
    <n v="0"/>
    <n v="16.993200000000002"/>
  </r>
  <r>
    <n v="890"/>
    <x v="422"/>
    <x v="3"/>
    <x v="308"/>
    <d v="1899-12-30T12:00:00"/>
    <d v="2014-06-27T00:00:00"/>
    <d v="1899-12-30T12:00:00"/>
    <s v="AM"/>
    <x v="1"/>
    <n v="0.5"/>
    <s v="AM"/>
    <s v="Standard Class"/>
    <s v="JE-15475"/>
    <s v="Jeremy Ellison"/>
    <x v="0"/>
    <s v="United States"/>
    <s v="New Rochelle"/>
    <x v="15"/>
    <n v="10801"/>
    <x v="3"/>
    <s v="TEC-AC-10000927"/>
    <x v="2"/>
    <x v="11"/>
    <s v="Anker Ultrathin Bluetooth Wireless Keyboard Aluminum Cover with Stand "/>
    <x v="179"/>
    <n v="5"/>
    <n v="0"/>
    <n v="14.994999999999994"/>
  </r>
  <r>
    <n v="891"/>
    <x v="422"/>
    <x v="3"/>
    <x v="308"/>
    <d v="1899-12-30T12:00:00"/>
    <d v="2014-06-27T00:00:00"/>
    <d v="1899-12-30T12:00:00"/>
    <s v="AM"/>
    <x v="1"/>
    <n v="0.5"/>
    <s v="AM"/>
    <s v="Standard Class"/>
    <s v="JE-15475"/>
    <s v="Jeremy Ellison"/>
    <x v="0"/>
    <s v="United States"/>
    <s v="New Rochelle"/>
    <x v="15"/>
    <n v="10801"/>
    <x v="3"/>
    <s v="OFF-BI-10001098"/>
    <x v="1"/>
    <x v="8"/>
    <s v="Acco D-Ring Binder w/DublLock"/>
    <x v="96"/>
    <n v="3"/>
    <n v="0.2"/>
    <n v="18.600599999999996"/>
  </r>
  <r>
    <n v="892"/>
    <x v="423"/>
    <x v="3"/>
    <x v="335"/>
    <d v="1899-12-30T12:00:00"/>
    <d v="2014-06-28T00:00:00"/>
    <d v="1899-12-30T12:00:00"/>
    <s v="AM"/>
    <x v="1"/>
    <n v="0.5"/>
    <s v="AM"/>
    <s v="First Class"/>
    <s v="TH-21550"/>
    <s v="Tracy Hopkins"/>
    <x v="2"/>
    <s v="United States"/>
    <s v="Detroit"/>
    <x v="12"/>
    <n v="48227"/>
    <x v="2"/>
    <s v="OFF-PA-10001622"/>
    <x v="1"/>
    <x v="10"/>
    <s v="Ampad Poly Cover Wirebound Steno Book, 6&quot; x 9&quot; Assorted Colors, Gregg Ruled"/>
    <x v="820"/>
    <n v="1"/>
    <n v="0"/>
    <n v="2.0429999999999997"/>
  </r>
  <r>
    <n v="893"/>
    <x v="423"/>
    <x v="3"/>
    <x v="335"/>
    <d v="1899-12-30T12:00:00"/>
    <d v="2014-06-28T00:00:00"/>
    <d v="1899-12-30T12:00:00"/>
    <s v="AM"/>
    <x v="1"/>
    <n v="0.5"/>
    <s v="AM"/>
    <s v="First Class"/>
    <s v="TH-21550"/>
    <s v="Tracy Hopkins"/>
    <x v="2"/>
    <s v="United States"/>
    <s v="Detroit"/>
    <x v="12"/>
    <n v="48227"/>
    <x v="2"/>
    <s v="OFF-AR-10003158"/>
    <x v="1"/>
    <x v="6"/>
    <s v="Fluorescent Highlighters by Dixon"/>
    <x v="204"/>
    <n v="4"/>
    <n v="0"/>
    <n v="5.4127999999999989"/>
  </r>
  <r>
    <n v="894"/>
    <x v="423"/>
    <x v="3"/>
    <x v="335"/>
    <d v="1899-12-30T12:00:00"/>
    <d v="2014-06-28T00:00:00"/>
    <d v="1899-12-30T12:00:00"/>
    <s v="AM"/>
    <x v="1"/>
    <n v="0.5"/>
    <s v="AM"/>
    <s v="First Class"/>
    <s v="TH-21550"/>
    <s v="Tracy Hopkins"/>
    <x v="2"/>
    <s v="United States"/>
    <s v="Detroit"/>
    <x v="12"/>
    <n v="48227"/>
    <x v="2"/>
    <s v="TEC-PH-10002660"/>
    <x v="2"/>
    <x v="7"/>
    <s v="Nortel Networks T7316 E Nt8 B27"/>
    <x v="821"/>
    <n v="8"/>
    <n v="0"/>
    <n v="135.98000000000002"/>
  </r>
  <r>
    <n v="895"/>
    <x v="424"/>
    <x v="0"/>
    <x v="338"/>
    <d v="1899-12-30T12:00:00"/>
    <d v="2013-11-13T00:00:00"/>
    <d v="1899-12-30T12:00:00"/>
    <s v="AM"/>
    <x v="0"/>
    <n v="0.5"/>
    <s v="AM"/>
    <s v="First Class"/>
    <s v="PC-18745"/>
    <s v="Pamela Coakley"/>
    <x v="1"/>
    <s v="United States"/>
    <s v="San Francisco"/>
    <x v="1"/>
    <n v="94122"/>
    <x v="1"/>
    <s v="OFF-ST-10002205"/>
    <x v="1"/>
    <x v="4"/>
    <s v="File Shuttle I and Handi-File"/>
    <x v="822"/>
    <n v="7"/>
    <n v="0"/>
    <n v="42.071400000000011"/>
  </r>
  <r>
    <n v="896"/>
    <x v="424"/>
    <x v="0"/>
    <x v="338"/>
    <d v="1899-12-30T12:00:00"/>
    <d v="2013-11-13T00:00:00"/>
    <d v="1899-12-30T12:00:00"/>
    <s v="AM"/>
    <x v="0"/>
    <n v="0.5"/>
    <s v="AM"/>
    <s v="First Class"/>
    <s v="PC-18745"/>
    <s v="Pamela Coakley"/>
    <x v="1"/>
    <s v="United States"/>
    <s v="San Francisco"/>
    <x v="1"/>
    <n v="94122"/>
    <x v="1"/>
    <s v="OFF-BI-10003364"/>
    <x v="1"/>
    <x v="8"/>
    <s v="Binding Machine Supplies"/>
    <x v="823"/>
    <n v="3"/>
    <n v="0.2"/>
    <n v="24.502800000000001"/>
  </r>
  <r>
    <n v="897"/>
    <x v="425"/>
    <x v="0"/>
    <x v="339"/>
    <d v="1899-12-30T12:00:00"/>
    <d v="2013-10-07T00:00:00"/>
    <d v="1899-12-30T12:00:00"/>
    <s v="AM"/>
    <x v="2"/>
    <n v="0.5"/>
    <s v="AM"/>
    <s v="Second Class"/>
    <s v="HL-15040"/>
    <s v="Hunter Lopez"/>
    <x v="0"/>
    <s v="United States"/>
    <s v="Houston"/>
    <x v="5"/>
    <n v="77095"/>
    <x v="2"/>
    <s v="OFF-EN-10001099"/>
    <x v="1"/>
    <x v="12"/>
    <s v="Staples"/>
    <x v="824"/>
    <n v="2"/>
    <n v="0.2"/>
    <n v="5.0855999999999986"/>
  </r>
  <r>
    <n v="898"/>
    <x v="426"/>
    <x v="2"/>
    <x v="340"/>
    <d v="1899-12-30T12:00:00"/>
    <d v="2011-09-15T00:00:00"/>
    <d v="1899-12-30T12:00:00"/>
    <s v="AM"/>
    <x v="6"/>
    <n v="0.5"/>
    <s v="AM"/>
    <s v="Standard Class"/>
    <s v="MS-17365"/>
    <s v="Maribeth Schnelling"/>
    <x v="0"/>
    <s v="United States"/>
    <s v="Detroit"/>
    <x v="12"/>
    <n v="48227"/>
    <x v="2"/>
    <s v="OFF-LA-10003923"/>
    <x v="1"/>
    <x v="2"/>
    <s v="Alphabetical Labels for Top Tab Filing"/>
    <x v="825"/>
    <n v="7"/>
    <n v="0"/>
    <n v="51.800000000000004"/>
  </r>
  <r>
    <n v="899"/>
    <x v="427"/>
    <x v="3"/>
    <x v="341"/>
    <d v="1899-12-30T12:00:00"/>
    <d v="2014-11-01T00:00:00"/>
    <d v="1899-12-30T12:00:00"/>
    <s v="AM"/>
    <x v="0"/>
    <n v="0.5"/>
    <s v="AM"/>
    <s v="Second Class"/>
    <s v="GB-14530"/>
    <s v="George Bell"/>
    <x v="1"/>
    <s v="United States"/>
    <s v="Auburn"/>
    <x v="15"/>
    <n v="13021"/>
    <x v="3"/>
    <s v="OFF-PA-10002250"/>
    <x v="1"/>
    <x v="10"/>
    <s v="Things To Do Today Pad"/>
    <x v="826"/>
    <n v="8"/>
    <n v="0"/>
    <n v="22.540800000000001"/>
  </r>
  <r>
    <n v="900"/>
    <x v="428"/>
    <x v="0"/>
    <x v="342"/>
    <d v="1899-12-30T12:00:00"/>
    <d v="2013-04-13T00:00:00"/>
    <d v="1899-12-30T12:00:00"/>
    <s v="AM"/>
    <x v="3"/>
    <n v="0.5"/>
    <s v="AM"/>
    <s v="First Class"/>
    <s v="JR-16210"/>
    <s v="Justin Ritter"/>
    <x v="1"/>
    <s v="United States"/>
    <s v="Springfield"/>
    <x v="24"/>
    <n v="45503"/>
    <x v="3"/>
    <s v="OFF-BI-10004716"/>
    <x v="1"/>
    <x v="8"/>
    <s v="Wilson Jones Hanging Recycled Pressboard Data Binders"/>
    <x v="827"/>
    <n v="2"/>
    <n v="0.7"/>
    <n v="-6.5296000000000003"/>
  </r>
  <r>
    <n v="901"/>
    <x v="429"/>
    <x v="3"/>
    <x v="343"/>
    <d v="1899-12-30T12:00:00"/>
    <d v="2014-11-14T00:00:00"/>
    <d v="1899-12-30T12:00:00"/>
    <s v="AM"/>
    <x v="0"/>
    <n v="0.5"/>
    <s v="AM"/>
    <s v="First Class"/>
    <s v="TD-20995"/>
    <s v="Tamara Dahlen"/>
    <x v="0"/>
    <s v="United States"/>
    <s v="Garland"/>
    <x v="5"/>
    <n v="75043"/>
    <x v="2"/>
    <s v="OFF-LA-10001045"/>
    <x v="1"/>
    <x v="2"/>
    <s v="Permanent Self-Adhesive File Folder Labels for Typewriters by Universal"/>
    <x v="828"/>
    <n v="5"/>
    <n v="0.2"/>
    <n v="3.3929999999999989"/>
  </r>
  <r>
    <n v="902"/>
    <x v="429"/>
    <x v="3"/>
    <x v="343"/>
    <d v="1899-12-30T12:00:00"/>
    <d v="2014-11-14T00:00:00"/>
    <d v="1899-12-30T12:00:00"/>
    <s v="AM"/>
    <x v="0"/>
    <n v="0.5"/>
    <s v="AM"/>
    <s v="First Class"/>
    <s v="TD-20995"/>
    <s v="Tamara Dahlen"/>
    <x v="0"/>
    <s v="United States"/>
    <s v="Garland"/>
    <x v="5"/>
    <n v="75043"/>
    <x v="2"/>
    <s v="OFF-BI-10001510"/>
    <x v="1"/>
    <x v="8"/>
    <s v="Deluxe Heavy-Duty Vinyl Round Ring Binder"/>
    <x v="829"/>
    <n v="4"/>
    <n v="0.8"/>
    <n v="-32.088000000000008"/>
  </r>
  <r>
    <n v="903"/>
    <x v="430"/>
    <x v="3"/>
    <x v="175"/>
    <d v="1899-12-30T12:00:00"/>
    <d v="2014-09-18T00:00:00"/>
    <d v="1899-12-30T12:00:00"/>
    <s v="AM"/>
    <x v="6"/>
    <n v="0.5"/>
    <s v="AM"/>
    <s v="First Class"/>
    <s v="DB-13060"/>
    <s v="Dave Brooks"/>
    <x v="0"/>
    <s v="United States"/>
    <s v="Chicago"/>
    <x v="10"/>
    <n v="60653"/>
    <x v="2"/>
    <s v="TEC-PH-10004536"/>
    <x v="2"/>
    <x v="7"/>
    <s v="Avaya 5420 Digital phone"/>
    <x v="830"/>
    <n v="3"/>
    <n v="0.2"/>
    <n v="20.248499999999993"/>
  </r>
  <r>
    <n v="904"/>
    <x v="431"/>
    <x v="0"/>
    <x v="143"/>
    <d v="1899-12-30T12:00:00"/>
    <d v="2013-04-13T00:00:00"/>
    <d v="1899-12-30T12:00:00"/>
    <s v="AM"/>
    <x v="3"/>
    <n v="0.5"/>
    <s v="AM"/>
    <s v="Standard Class"/>
    <s v="LC-17140"/>
    <s v="Logan Currie"/>
    <x v="0"/>
    <s v="United States"/>
    <s v="Los Angeles"/>
    <x v="1"/>
    <n v="90032"/>
    <x v="1"/>
    <s v="OFF-PA-10002947"/>
    <x v="1"/>
    <x v="10"/>
    <s v="Xerox 1923"/>
    <x v="130"/>
    <n v="3"/>
    <n v="0"/>
    <n v="9.6191999999999993"/>
  </r>
  <r>
    <n v="905"/>
    <x v="431"/>
    <x v="0"/>
    <x v="143"/>
    <d v="1899-12-30T12:00:00"/>
    <d v="2013-04-13T00:00:00"/>
    <d v="1899-12-30T12:00:00"/>
    <s v="AM"/>
    <x v="3"/>
    <n v="0.5"/>
    <s v="AM"/>
    <s v="Standard Class"/>
    <s v="LC-17140"/>
    <s v="Logan Currie"/>
    <x v="0"/>
    <s v="United States"/>
    <s v="Los Angeles"/>
    <x v="1"/>
    <n v="90032"/>
    <x v="1"/>
    <s v="OFF-ST-10002583"/>
    <x v="1"/>
    <x v="4"/>
    <s v="Fellowes Neat Ideas Storage Cubes"/>
    <x v="647"/>
    <n v="2"/>
    <n v="0"/>
    <n v="2.598399999999998"/>
  </r>
  <r>
    <n v="906"/>
    <x v="431"/>
    <x v="0"/>
    <x v="143"/>
    <d v="1899-12-30T12:00:00"/>
    <d v="2013-04-13T00:00:00"/>
    <d v="1899-12-30T12:00:00"/>
    <s v="AM"/>
    <x v="3"/>
    <n v="0.5"/>
    <s v="AM"/>
    <s v="Standard Class"/>
    <s v="LC-17140"/>
    <s v="Logan Currie"/>
    <x v="0"/>
    <s v="United States"/>
    <s v="Los Angeles"/>
    <x v="1"/>
    <n v="90032"/>
    <x v="1"/>
    <s v="OFF-PA-10000019"/>
    <x v="1"/>
    <x v="10"/>
    <s v="Xerox 1931"/>
    <x v="91"/>
    <n v="2"/>
    <n v="0"/>
    <n v="6.2208000000000006"/>
  </r>
  <r>
    <n v="907"/>
    <x v="432"/>
    <x v="3"/>
    <x v="247"/>
    <d v="1899-12-30T12:00:00"/>
    <d v="2015-01-04T00:00:00"/>
    <d v="1899-12-30T12:00:00"/>
    <s v="AM"/>
    <x v="8"/>
    <n v="0.5"/>
    <s v="AM"/>
    <s v="Standard Class"/>
    <s v="PO-18865"/>
    <s v="Patrick O'Donnell"/>
    <x v="0"/>
    <s v="United States"/>
    <s v="New York City"/>
    <x v="15"/>
    <n v="10009"/>
    <x v="3"/>
    <s v="FUR-BO-10003441"/>
    <x v="0"/>
    <x v="0"/>
    <s v="Bush Westfield Collection Bookcases, Fully Assembled"/>
    <x v="831"/>
    <n v="4"/>
    <n v="0.2"/>
    <n v="12.117599999999968"/>
  </r>
  <r>
    <n v="908"/>
    <x v="432"/>
    <x v="3"/>
    <x v="247"/>
    <d v="1899-12-30T12:00:00"/>
    <d v="2015-01-04T00:00:00"/>
    <d v="1899-12-30T12:00:00"/>
    <s v="AM"/>
    <x v="8"/>
    <n v="0.5"/>
    <s v="AM"/>
    <s v="Standard Class"/>
    <s v="PO-18865"/>
    <s v="Patrick O'Donnell"/>
    <x v="0"/>
    <s v="United States"/>
    <s v="New York City"/>
    <x v="15"/>
    <n v="10009"/>
    <x v="3"/>
    <s v="TEC-PH-10004774"/>
    <x v="2"/>
    <x v="7"/>
    <s v="Gear Head AU3700S Headset"/>
    <x v="832"/>
    <n v="7"/>
    <n v="0"/>
    <n v="2.7278999999999964"/>
  </r>
  <r>
    <n v="909"/>
    <x v="432"/>
    <x v="3"/>
    <x v="247"/>
    <d v="1899-12-30T12:00:00"/>
    <d v="2015-01-04T00:00:00"/>
    <d v="1899-12-30T12:00:00"/>
    <s v="AM"/>
    <x v="8"/>
    <n v="0.5"/>
    <s v="AM"/>
    <s v="Standard Class"/>
    <s v="PO-18865"/>
    <s v="Patrick O'Donnell"/>
    <x v="0"/>
    <s v="United States"/>
    <s v="New York City"/>
    <x v="15"/>
    <n v="10009"/>
    <x v="3"/>
    <s v="OFF-BI-10003684"/>
    <x v="1"/>
    <x v="8"/>
    <s v="Wilson Jones Legal Size Ring Binders"/>
    <x v="833"/>
    <n v="3"/>
    <n v="0.2"/>
    <n v="19.791"/>
  </r>
  <r>
    <n v="910"/>
    <x v="433"/>
    <x v="3"/>
    <x v="264"/>
    <d v="1899-12-30T12:00:00"/>
    <d v="2014-09-08T00:00:00"/>
    <d v="1899-12-30T12:00:00"/>
    <s v="AM"/>
    <x v="6"/>
    <n v="0.5"/>
    <s v="AM"/>
    <s v="Standard Class"/>
    <s v="BE-11335"/>
    <s v="Bill Eplett"/>
    <x v="2"/>
    <s v="United States"/>
    <s v="Jackson"/>
    <x v="12"/>
    <n v="49201"/>
    <x v="2"/>
    <s v="TEC-PH-10001494"/>
    <x v="2"/>
    <x v="7"/>
    <s v="Polycom CX600 IP Phone VoIP phone"/>
    <x v="834"/>
    <n v="4"/>
    <n v="0"/>
    <n v="323.94600000000003"/>
  </r>
  <r>
    <n v="911"/>
    <x v="433"/>
    <x v="3"/>
    <x v="264"/>
    <d v="1899-12-30T12:00:00"/>
    <d v="2014-09-08T00:00:00"/>
    <d v="1899-12-30T12:00:00"/>
    <s v="AM"/>
    <x v="6"/>
    <n v="0.5"/>
    <s v="AM"/>
    <s v="Standard Class"/>
    <s v="BE-11335"/>
    <s v="Bill Eplett"/>
    <x v="2"/>
    <s v="United States"/>
    <s v="Jackson"/>
    <x v="12"/>
    <n v="49201"/>
    <x v="2"/>
    <s v="TEC-AC-10004666"/>
    <x v="2"/>
    <x v="11"/>
    <s v="Maxell iVDR EX 500GB Cartridge"/>
    <x v="835"/>
    <n v="7"/>
    <n v="0"/>
    <n v="829.37540000000024"/>
  </r>
  <r>
    <n v="912"/>
    <x v="433"/>
    <x v="3"/>
    <x v="264"/>
    <d v="1899-12-30T12:00:00"/>
    <d v="2014-09-08T00:00:00"/>
    <d v="1899-12-30T12:00:00"/>
    <s v="AM"/>
    <x v="6"/>
    <n v="0.5"/>
    <s v="AM"/>
    <s v="Standard Class"/>
    <s v="BE-11335"/>
    <s v="Bill Eplett"/>
    <x v="2"/>
    <s v="United States"/>
    <s v="Jackson"/>
    <x v="12"/>
    <n v="49201"/>
    <x v="2"/>
    <s v="OFF-ST-10003816"/>
    <x v="1"/>
    <x v="4"/>
    <s v="Fellowes High-Stak Drawer Files"/>
    <x v="836"/>
    <n v="2"/>
    <n v="0"/>
    <n v="81.047399999999982"/>
  </r>
  <r>
    <n v="913"/>
    <x v="434"/>
    <x v="1"/>
    <x v="70"/>
    <d v="1899-12-30T12:00:00"/>
    <d v="2012-06-07T00:00:00"/>
    <d v="1899-12-30T12:00:00"/>
    <s v="AM"/>
    <x v="1"/>
    <n v="0.5"/>
    <s v="AM"/>
    <s v="Standard Class"/>
    <s v="SC-20050"/>
    <s v="Sample Company A"/>
    <x v="2"/>
    <s v="United States"/>
    <s v="Norwich"/>
    <x v="29"/>
    <n v="6360"/>
    <x v="3"/>
    <s v="FUR-FU-10001935"/>
    <x v="0"/>
    <x v="5"/>
    <s v="3M Hangers With Command Adhesive"/>
    <x v="500"/>
    <n v="6"/>
    <n v="0"/>
    <n v="9.1020000000000021"/>
  </r>
  <r>
    <n v="914"/>
    <x v="435"/>
    <x v="3"/>
    <x v="344"/>
    <d v="1899-12-30T12:00:00"/>
    <d v="2014-11-30T00:00:00"/>
    <d v="1899-12-30T12:00:00"/>
    <s v="AM"/>
    <x v="0"/>
    <n v="0.5"/>
    <s v="AM"/>
    <s v="First Class"/>
    <s v="BM-11650"/>
    <s v="Brian Moss"/>
    <x v="1"/>
    <s v="United States"/>
    <s v="Milwaukee"/>
    <x v="6"/>
    <n v="53209"/>
    <x v="2"/>
    <s v="FUR-FU-10004091"/>
    <x v="0"/>
    <x v="5"/>
    <s v="Howard Miller 13&quot; Diameter Goldtone Round Wall Clock"/>
    <x v="837"/>
    <n v="1"/>
    <n v="0"/>
    <n v="19.2454"/>
  </r>
  <r>
    <n v="915"/>
    <x v="435"/>
    <x v="3"/>
    <x v="344"/>
    <d v="1899-12-30T12:00:00"/>
    <d v="2014-11-30T00:00:00"/>
    <d v="1899-12-30T12:00:00"/>
    <s v="AM"/>
    <x v="0"/>
    <n v="0.5"/>
    <s v="AM"/>
    <s v="First Class"/>
    <s v="BM-11650"/>
    <s v="Brian Moss"/>
    <x v="1"/>
    <s v="United States"/>
    <s v="Milwaukee"/>
    <x v="6"/>
    <n v="53209"/>
    <x v="2"/>
    <s v="TEC-AC-10001772"/>
    <x v="2"/>
    <x v="11"/>
    <s v="Memorex Mini Travel Drive 16 GB USB 2.0 Flash Drive"/>
    <x v="838"/>
    <n v="9"/>
    <n v="0"/>
    <n v="56.054700000000011"/>
  </r>
  <r>
    <n v="916"/>
    <x v="436"/>
    <x v="2"/>
    <x v="345"/>
    <d v="1899-12-30T12:00:00"/>
    <d v="2011-06-21T00:00:00"/>
    <d v="1899-12-30T12:00:00"/>
    <s v="AM"/>
    <x v="1"/>
    <n v="0.5"/>
    <s v="AM"/>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1899-12-30T12:00:00"/>
    <d v="2011-06-21T00:00:00"/>
    <d v="1899-12-30T12:00:00"/>
    <s v="AM"/>
    <x v="1"/>
    <n v="0.5"/>
    <s v="AM"/>
    <s v="Standard Class"/>
    <s v="KL-16555"/>
    <s v="Kelly Lampkin"/>
    <x v="1"/>
    <s v="United States"/>
    <s v="San Antonio"/>
    <x v="5"/>
    <n v="78207"/>
    <x v="2"/>
    <s v="FUR-CH-10003379"/>
    <x v="0"/>
    <x v="1"/>
    <s v="Global Commerce Series High-Back Swivel/Tilt Chairs"/>
    <x v="840"/>
    <n v="4"/>
    <n v="0.3"/>
    <n v="-56.995999999999981"/>
  </r>
  <r>
    <n v="918"/>
    <x v="436"/>
    <x v="2"/>
    <x v="345"/>
    <d v="1899-12-30T12:00:00"/>
    <d v="2011-06-21T00:00:00"/>
    <d v="1899-12-30T12:00:00"/>
    <s v="AM"/>
    <x v="1"/>
    <n v="0.5"/>
    <s v="AM"/>
    <s v="Standard Class"/>
    <s v="KL-16555"/>
    <s v="Kelly Lampkin"/>
    <x v="1"/>
    <s v="United States"/>
    <s v="San Antonio"/>
    <x v="5"/>
    <n v="78207"/>
    <x v="2"/>
    <s v="OFF-BI-10002706"/>
    <x v="1"/>
    <x v="8"/>
    <s v="Avery Premier Heavy-Duty Binder with Round Locking Rings"/>
    <x v="841"/>
    <n v="3"/>
    <n v="0.8"/>
    <n v="-14.5656"/>
  </r>
  <r>
    <n v="919"/>
    <x v="437"/>
    <x v="0"/>
    <x v="346"/>
    <d v="1899-12-30T12:00:00"/>
    <d v="2013-03-12T00:00:00"/>
    <d v="1899-12-30T12:00:00"/>
    <s v="AM"/>
    <x v="9"/>
    <n v="0.5"/>
    <s v="AM"/>
    <s v="Standard Class"/>
    <s v="RW-19630"/>
    <s v="Rob Williams"/>
    <x v="1"/>
    <s v="United States"/>
    <s v="Dallas"/>
    <x v="5"/>
    <n v="75220"/>
    <x v="2"/>
    <s v="OFF-EN-10000056"/>
    <x v="1"/>
    <x v="12"/>
    <s v="Cameo Buff Policy Envelopes"/>
    <x v="842"/>
    <n v="3"/>
    <n v="0.2"/>
    <n v="50.40629999999998"/>
  </r>
  <r>
    <n v="920"/>
    <x v="437"/>
    <x v="0"/>
    <x v="346"/>
    <d v="1899-12-30T12:00:00"/>
    <d v="2013-03-12T00:00:00"/>
    <d v="1899-12-30T12:00:00"/>
    <s v="AM"/>
    <x v="9"/>
    <n v="0.5"/>
    <s v="AM"/>
    <s v="Standard Class"/>
    <s v="RW-19630"/>
    <s v="Rob Williams"/>
    <x v="1"/>
    <s v="United States"/>
    <s v="Dallas"/>
    <x v="5"/>
    <n v="75220"/>
    <x v="2"/>
    <s v="OFF-ST-10001558"/>
    <x v="1"/>
    <x v="4"/>
    <s v="Acco Perma 4000 Stacking Storage Drawers"/>
    <x v="843"/>
    <n v="1"/>
    <n v="0.2"/>
    <n v="-0.81199999999999983"/>
  </r>
  <r>
    <n v="921"/>
    <x v="438"/>
    <x v="2"/>
    <x v="29"/>
    <d v="1899-12-30T12:00:00"/>
    <d v="2011-12-12T00:00:00"/>
    <d v="1899-12-30T12:00:00"/>
    <s v="AM"/>
    <x v="4"/>
    <n v="0.5"/>
    <s v="AM"/>
    <s v="Standard Class"/>
    <s v="RC-19825"/>
    <s v="Roy Collins"/>
    <x v="0"/>
    <s v="United States"/>
    <s v="Alexandria"/>
    <x v="17"/>
    <n v="22304"/>
    <x v="0"/>
    <s v="OFF-ST-10002444"/>
    <x v="1"/>
    <x v="4"/>
    <s v="Recycled Eldon Regeneration Jumbo File"/>
    <x v="335"/>
    <n v="2"/>
    <n v="0"/>
    <n v="6.8767999999999994"/>
  </r>
  <r>
    <n v="922"/>
    <x v="439"/>
    <x v="1"/>
    <x v="347"/>
    <d v="1899-12-30T12:00:00"/>
    <d v="2012-04-15T00:00:00"/>
    <d v="1899-12-30T12:00:00"/>
    <s v="AM"/>
    <x v="3"/>
    <n v="0.5"/>
    <s v="AM"/>
    <s v="Standard Class"/>
    <s v="SE-20110"/>
    <s v="Sanjit Engle"/>
    <x v="0"/>
    <s v="United States"/>
    <s v="New York City"/>
    <x v="15"/>
    <n v="10009"/>
    <x v="3"/>
    <s v="TEC-AC-10002473"/>
    <x v="2"/>
    <x v="11"/>
    <s v="Maxell 4.7GB DVD-R"/>
    <x v="844"/>
    <n v="3"/>
    <n v="0"/>
    <n v="34.907399999999996"/>
  </r>
  <r>
    <n v="923"/>
    <x v="439"/>
    <x v="1"/>
    <x v="347"/>
    <d v="1899-12-30T12:00:00"/>
    <d v="2012-04-15T00:00:00"/>
    <d v="1899-12-30T12:00:00"/>
    <s v="AM"/>
    <x v="3"/>
    <n v="0.5"/>
    <s v="AM"/>
    <s v="Standard Class"/>
    <s v="SE-20110"/>
    <s v="Sanjit Engle"/>
    <x v="0"/>
    <s v="United States"/>
    <s v="New York City"/>
    <x v="15"/>
    <n v="10009"/>
    <x v="3"/>
    <s v="TEC-PH-10004531"/>
    <x v="2"/>
    <x v="7"/>
    <s v="OtterBox Commuter Series Case - iPhone 5 &amp; 5s"/>
    <x v="845"/>
    <n v="1"/>
    <n v="0"/>
    <n v="10.555199999999999"/>
  </r>
  <r>
    <n v="924"/>
    <x v="439"/>
    <x v="1"/>
    <x v="347"/>
    <d v="1899-12-30T12:00:00"/>
    <d v="2012-04-15T00:00:00"/>
    <d v="1899-12-30T12:00:00"/>
    <s v="AM"/>
    <x v="3"/>
    <n v="0.5"/>
    <s v="AM"/>
    <s v="Standard Class"/>
    <s v="SE-20110"/>
    <s v="Sanjit Engle"/>
    <x v="0"/>
    <s v="United States"/>
    <s v="New York City"/>
    <x v="15"/>
    <n v="10009"/>
    <x v="3"/>
    <s v="OFF-AP-10004487"/>
    <x v="1"/>
    <x v="9"/>
    <s v="Kensington 4 Outlet MasterPiece Compact Power Control Center"/>
    <x v="846"/>
    <n v="5"/>
    <n v="0"/>
    <n v="113.84799999999998"/>
  </r>
  <r>
    <n v="925"/>
    <x v="440"/>
    <x v="0"/>
    <x v="306"/>
    <d v="1899-12-30T12:00:00"/>
    <d v="2013-09-21T00:00:00"/>
    <d v="1899-12-30T12:00:00"/>
    <s v="AM"/>
    <x v="6"/>
    <n v="0.5"/>
    <s v="AM"/>
    <s v="Standard Class"/>
    <s v="AH-10075"/>
    <s v="Adam Hart"/>
    <x v="1"/>
    <s v="United States"/>
    <s v="New York City"/>
    <x v="15"/>
    <n v="10011"/>
    <x v="3"/>
    <s v="OFF-BI-10003650"/>
    <x v="1"/>
    <x v="8"/>
    <s v="GBC DocuBind 300 Electric Binding Machine"/>
    <x v="847"/>
    <n v="2"/>
    <n v="0.2"/>
    <n v="294.54879999999991"/>
  </r>
  <r>
    <n v="926"/>
    <x v="441"/>
    <x v="2"/>
    <x v="103"/>
    <d v="1899-12-30T12:00:00"/>
    <d v="2011-09-16T00:00:00"/>
    <d v="1899-12-30T12:00:00"/>
    <s v="AM"/>
    <x v="6"/>
    <n v="0.5"/>
    <s v="AM"/>
    <s v="First Class"/>
    <s v="JM-15535"/>
    <s v="Jessica Myrick"/>
    <x v="0"/>
    <s v="United States"/>
    <s v="Philadelphia"/>
    <x v="9"/>
    <n v="19143"/>
    <x v="3"/>
    <s v="OFF-PA-10003543"/>
    <x v="1"/>
    <x v="10"/>
    <s v="Xerox 1985"/>
    <x v="12"/>
    <n v="3"/>
    <n v="0.2"/>
    <n v="5.4432"/>
  </r>
  <r>
    <n v="927"/>
    <x v="441"/>
    <x v="2"/>
    <x v="103"/>
    <d v="1899-12-30T12:00:00"/>
    <d v="2011-09-16T00:00:00"/>
    <d v="1899-12-30T12:00:00"/>
    <s v="AM"/>
    <x v="6"/>
    <n v="0.5"/>
    <s v="AM"/>
    <s v="First Class"/>
    <s v="JM-15535"/>
    <s v="Jessica Myrick"/>
    <x v="0"/>
    <s v="United States"/>
    <s v="Philadelphia"/>
    <x v="9"/>
    <n v="19143"/>
    <x v="3"/>
    <s v="TEC-AC-10004353"/>
    <x v="2"/>
    <x v="11"/>
    <s v="Hypercom P1300 Pinpad"/>
    <x v="848"/>
    <n v="5"/>
    <n v="0.2"/>
    <n v="53.550000000000004"/>
  </r>
  <r>
    <n v="928"/>
    <x v="442"/>
    <x v="1"/>
    <x v="348"/>
    <d v="1899-12-30T12:00:00"/>
    <d v="2012-10-09T00:00:00"/>
    <d v="1899-12-30T12:00:00"/>
    <s v="AM"/>
    <x v="2"/>
    <n v="0.5"/>
    <s v="AM"/>
    <s v="Standard Class"/>
    <s v="JJ-15760"/>
    <s v="Joel Jenkins"/>
    <x v="2"/>
    <s v="United States"/>
    <s v="Springfield"/>
    <x v="17"/>
    <n v="22153"/>
    <x v="0"/>
    <s v="OFF-AR-10000658"/>
    <x v="1"/>
    <x v="6"/>
    <s v="Newell 324"/>
    <x v="849"/>
    <n v="4"/>
    <n v="0"/>
    <n v="12.936"/>
  </r>
  <r>
    <n v="929"/>
    <x v="442"/>
    <x v="1"/>
    <x v="348"/>
    <d v="1899-12-30T12:00:00"/>
    <d v="2012-10-09T00:00:00"/>
    <d v="1899-12-30T12:00:00"/>
    <s v="AM"/>
    <x v="2"/>
    <n v="0.5"/>
    <s v="AM"/>
    <s v="Standard Class"/>
    <s v="JJ-15760"/>
    <s v="Joel Jenkins"/>
    <x v="2"/>
    <s v="United States"/>
    <s v="Springfield"/>
    <x v="17"/>
    <n v="22153"/>
    <x v="0"/>
    <s v="OFF-AP-10000696"/>
    <x v="1"/>
    <x v="9"/>
    <s v="Holmes Odor Grabber"/>
    <x v="850"/>
    <n v="2"/>
    <n v="0"/>
    <n v="9.517199999999999"/>
  </r>
  <r>
    <n v="930"/>
    <x v="443"/>
    <x v="3"/>
    <x v="349"/>
    <d v="1899-12-30T12:00:00"/>
    <d v="2014-04-18T00:00:00"/>
    <d v="1899-12-30T12:00:00"/>
    <s v="AM"/>
    <x v="3"/>
    <n v="0.5"/>
    <s v="AM"/>
    <s v="First Class"/>
    <s v="AB-10165"/>
    <s v="Alan Barnes"/>
    <x v="0"/>
    <s v="United States"/>
    <s v="Toledo"/>
    <x v="24"/>
    <n v="43615"/>
    <x v="3"/>
    <s v="OFF-AR-10003560"/>
    <x v="1"/>
    <x v="6"/>
    <s v="Zebra Zazzle Fluorescent Highlighters"/>
    <x v="851"/>
    <n v="3"/>
    <n v="0.2"/>
    <n v="2.5535999999999985"/>
  </r>
  <r>
    <n v="931"/>
    <x v="443"/>
    <x v="3"/>
    <x v="349"/>
    <d v="1899-12-30T12:00:00"/>
    <d v="2014-04-18T00:00:00"/>
    <d v="1899-12-30T12:00:00"/>
    <s v="AM"/>
    <x v="3"/>
    <n v="0.5"/>
    <s v="AM"/>
    <s v="First Class"/>
    <s v="AB-10165"/>
    <s v="Alan Barnes"/>
    <x v="0"/>
    <s v="United States"/>
    <s v="Toledo"/>
    <x v="24"/>
    <n v="43615"/>
    <x v="3"/>
    <s v="OFF-AR-10001468"/>
    <x v="1"/>
    <x v="6"/>
    <s v="Sanford Prismacolor Professional Thick Lead Art Pencils, 36-Color Set"/>
    <x v="852"/>
    <n v="3"/>
    <n v="0.2"/>
    <n v="21.340800000000002"/>
  </r>
  <r>
    <n v="932"/>
    <x v="443"/>
    <x v="3"/>
    <x v="349"/>
    <d v="1899-12-30T12:00:00"/>
    <d v="2014-04-18T00:00:00"/>
    <d v="1899-12-30T12:00:00"/>
    <s v="AM"/>
    <x v="3"/>
    <n v="0.5"/>
    <s v="AM"/>
    <s v="First Class"/>
    <s v="AB-10165"/>
    <s v="Alan Barnes"/>
    <x v="0"/>
    <s v="United States"/>
    <s v="Toledo"/>
    <x v="24"/>
    <n v="43615"/>
    <x v="3"/>
    <s v="OFF-PA-10004971"/>
    <x v="1"/>
    <x v="10"/>
    <s v="Xerox 196"/>
    <x v="853"/>
    <n v="3"/>
    <n v="0.2"/>
    <n v="5.0286000000000008"/>
  </r>
  <r>
    <n v="933"/>
    <x v="444"/>
    <x v="3"/>
    <x v="264"/>
    <d v="1899-12-30T12:00:00"/>
    <d v="2014-09-07T00:00:00"/>
    <d v="1899-12-30T12:00:00"/>
    <s v="AM"/>
    <x v="6"/>
    <n v="0.5"/>
    <s v="AM"/>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1899-12-30T12:00:00"/>
    <d v="2013-06-25T00:00:00"/>
    <d v="1899-12-30T12:00:00"/>
    <s v="AM"/>
    <x v="1"/>
    <n v="0.5"/>
    <s v="AM"/>
    <s v="Standard Class"/>
    <s v="CG-12040"/>
    <s v="Catherine Glotzbach"/>
    <x v="2"/>
    <s v="United States"/>
    <s v="Philadelphia"/>
    <x v="9"/>
    <n v="19120"/>
    <x v="3"/>
    <s v="OFF-PA-10001745"/>
    <x v="1"/>
    <x v="10"/>
    <s v="Wirebound Message Books, 2 7/8&quot; x 5&quot;, 3 Forms per Page"/>
    <x v="855"/>
    <n v="8"/>
    <n v="0.2"/>
    <n v="15.206399999999997"/>
  </r>
  <r>
    <n v="935"/>
    <x v="445"/>
    <x v="0"/>
    <x v="23"/>
    <d v="1899-12-30T12:00:00"/>
    <d v="2013-06-25T00:00:00"/>
    <d v="1899-12-30T12:00:00"/>
    <s v="AM"/>
    <x v="1"/>
    <n v="0.5"/>
    <s v="AM"/>
    <s v="Standard Class"/>
    <s v="CG-12040"/>
    <s v="Catherine Glotzbach"/>
    <x v="2"/>
    <s v="United States"/>
    <s v="Philadelphia"/>
    <x v="9"/>
    <n v="19120"/>
    <x v="3"/>
    <s v="OFF-BI-10004826"/>
    <x v="1"/>
    <x v="8"/>
    <s v="JM Magazine Binder"/>
    <x v="856"/>
    <n v="6"/>
    <n v="0.7"/>
    <n v="-21.793199999999992"/>
  </r>
  <r>
    <n v="936"/>
    <x v="445"/>
    <x v="0"/>
    <x v="23"/>
    <d v="1899-12-30T12:00:00"/>
    <d v="2013-06-25T00:00:00"/>
    <d v="1899-12-30T12:00:00"/>
    <s v="AM"/>
    <x v="1"/>
    <n v="0.5"/>
    <s v="AM"/>
    <s v="Standard Class"/>
    <s v="CG-12040"/>
    <s v="Catherine Glotzbach"/>
    <x v="2"/>
    <s v="United States"/>
    <s v="Philadelphia"/>
    <x v="9"/>
    <n v="19120"/>
    <x v="3"/>
    <s v="OFF-PA-10001870"/>
    <x v="1"/>
    <x v="10"/>
    <s v="Xerox 202"/>
    <x v="12"/>
    <n v="3"/>
    <n v="0.2"/>
    <n v="5.4432"/>
  </r>
  <r>
    <n v="937"/>
    <x v="445"/>
    <x v="0"/>
    <x v="23"/>
    <d v="1899-12-30T12:00:00"/>
    <d v="2013-06-25T00:00:00"/>
    <d v="1899-12-30T12:00:00"/>
    <s v="AM"/>
    <x v="1"/>
    <n v="0.5"/>
    <s v="AM"/>
    <s v="Standard Class"/>
    <s v="CG-12040"/>
    <s v="Catherine Glotzbach"/>
    <x v="2"/>
    <s v="United States"/>
    <s v="Philadelphia"/>
    <x v="9"/>
    <n v="19120"/>
    <x v="3"/>
    <s v="OFF-AP-10001058"/>
    <x v="1"/>
    <x v="9"/>
    <s v="Sanyo 2.5 Cubic Foot Mid-Size Office Refrigerators"/>
    <x v="857"/>
    <n v="2"/>
    <n v="0.2"/>
    <n v="33.577199999999976"/>
  </r>
  <r>
    <n v="938"/>
    <x v="446"/>
    <x v="3"/>
    <x v="60"/>
    <d v="1899-12-30T12:00:00"/>
    <d v="2014-11-07T00:00:00"/>
    <d v="1899-12-30T12:00:00"/>
    <s v="AM"/>
    <x v="0"/>
    <n v="0.5"/>
    <s v="AM"/>
    <s v="First Class"/>
    <s v="RA-19885"/>
    <s v="Ruben Ausman"/>
    <x v="1"/>
    <s v="United States"/>
    <s v="Farmington"/>
    <x v="27"/>
    <n v="87401"/>
    <x v="1"/>
    <s v="TEC-AC-10003911"/>
    <x v="2"/>
    <x v="11"/>
    <s v="NETGEAR AC1750 Dual Band Gigabit Smart WiFi Router"/>
    <x v="858"/>
    <n v="1"/>
    <n v="0"/>
    <n v="54.396599999999992"/>
  </r>
  <r>
    <n v="939"/>
    <x v="447"/>
    <x v="1"/>
    <x v="350"/>
    <d v="1899-12-30T12:00:00"/>
    <d v="2012-12-17T00:00:00"/>
    <d v="1899-12-30T12:00:00"/>
    <s v="AM"/>
    <x v="4"/>
    <n v="0.5"/>
    <s v="AM"/>
    <s v="Standard Class"/>
    <s v="RP-19270"/>
    <s v="Rachel Payne"/>
    <x v="1"/>
    <s v="United States"/>
    <s v="Riverside"/>
    <x v="1"/>
    <n v="92503"/>
    <x v="1"/>
    <s v="OFF-PA-10000289"/>
    <x v="1"/>
    <x v="10"/>
    <s v="Xerox 213"/>
    <x v="91"/>
    <n v="2"/>
    <n v="0"/>
    <n v="6.2208000000000006"/>
  </r>
  <r>
    <n v="940"/>
    <x v="447"/>
    <x v="1"/>
    <x v="350"/>
    <d v="1899-12-30T12:00:00"/>
    <d v="2012-12-17T00:00:00"/>
    <d v="1899-12-30T12:00:00"/>
    <s v="AM"/>
    <x v="4"/>
    <n v="0.5"/>
    <s v="AM"/>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1899-12-30T12:00:00"/>
    <d v="2013-06-21T00:00:00"/>
    <d v="1899-12-30T12:00:00"/>
    <s v="AM"/>
    <x v="1"/>
    <n v="0.5"/>
    <s v="AM"/>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1899-12-30T12:00:00"/>
    <d v="2013-12-21T00:00:00"/>
    <d v="1899-12-30T12:00:00"/>
    <s v="AM"/>
    <x v="4"/>
    <n v="0.5"/>
    <s v="AM"/>
    <s v="Standard Class"/>
    <s v="RW-19630"/>
    <s v="Rob Williams"/>
    <x v="1"/>
    <s v="United States"/>
    <s v="Torrance"/>
    <x v="1"/>
    <n v="90503"/>
    <x v="1"/>
    <s v="OFF-BI-10001759"/>
    <x v="1"/>
    <x v="8"/>
    <s v="Acco Pressboard Covers with Storage Hooks, 14 7/8&quot; x 11&quot;, Dark Blue"/>
    <x v="861"/>
    <n v="2"/>
    <n v="0.2"/>
    <n v="2.2098"/>
  </r>
  <r>
    <n v="943"/>
    <x v="449"/>
    <x v="0"/>
    <x v="180"/>
    <d v="1899-12-30T12:00:00"/>
    <d v="2013-12-21T00:00:00"/>
    <d v="1899-12-30T12:00:00"/>
    <s v="AM"/>
    <x v="4"/>
    <n v="0.5"/>
    <s v="AM"/>
    <s v="Standard Class"/>
    <s v="RW-19630"/>
    <s v="Rob Williams"/>
    <x v="1"/>
    <s v="United States"/>
    <s v="Torrance"/>
    <x v="1"/>
    <n v="90503"/>
    <x v="1"/>
    <s v="FUR-TA-10000577"/>
    <x v="0"/>
    <x v="3"/>
    <s v="Bretford CR4500 Series Slim Rectangular Table"/>
    <x v="862"/>
    <n v="4"/>
    <n v="0.2"/>
    <n v="41.785200000000032"/>
  </r>
  <r>
    <n v="944"/>
    <x v="450"/>
    <x v="1"/>
    <x v="352"/>
    <d v="1899-12-30T12:00:00"/>
    <d v="2012-06-03T00:00:00"/>
    <d v="1899-12-30T12:00:00"/>
    <s v="AM"/>
    <x v="1"/>
    <n v="0.5"/>
    <s v="AM"/>
    <s v="Standard Class"/>
    <s v="JL-15850"/>
    <s v="John Lucas"/>
    <x v="0"/>
    <s v="United States"/>
    <s v="Seattle"/>
    <x v="4"/>
    <n v="98105"/>
    <x v="1"/>
    <s v="OFF-PA-10004101"/>
    <x v="1"/>
    <x v="10"/>
    <s v="Xerox 1894"/>
    <x v="56"/>
    <n v="5"/>
    <n v="0"/>
    <n v="15.552000000000001"/>
  </r>
  <r>
    <n v="945"/>
    <x v="450"/>
    <x v="1"/>
    <x v="352"/>
    <d v="1899-12-30T12:00:00"/>
    <d v="2012-06-03T00:00:00"/>
    <d v="1899-12-30T12:00:00"/>
    <s v="AM"/>
    <x v="1"/>
    <n v="0.5"/>
    <s v="AM"/>
    <s v="Standard Class"/>
    <s v="JL-15850"/>
    <s v="John Lucas"/>
    <x v="0"/>
    <s v="United States"/>
    <s v="Seattle"/>
    <x v="4"/>
    <n v="98105"/>
    <x v="1"/>
    <s v="OFF-ST-10001496"/>
    <x v="1"/>
    <x v="4"/>
    <s v="Standard Rollaway File with Lock"/>
    <x v="863"/>
    <n v="3"/>
    <n v="0"/>
    <n v="140.54820000000001"/>
  </r>
  <r>
    <n v="946"/>
    <x v="450"/>
    <x v="1"/>
    <x v="352"/>
    <d v="1899-12-30T12:00:00"/>
    <d v="2012-06-03T00:00:00"/>
    <d v="1899-12-30T12:00:00"/>
    <s v="AM"/>
    <x v="1"/>
    <n v="0.5"/>
    <s v="AM"/>
    <s v="Standard Class"/>
    <s v="JL-15850"/>
    <s v="John Lucas"/>
    <x v="0"/>
    <s v="United States"/>
    <s v="Seattle"/>
    <x v="4"/>
    <n v="98105"/>
    <x v="1"/>
    <s v="OFF-BI-10002931"/>
    <x v="1"/>
    <x v="8"/>
    <s v="Avery Trapezoid Extra Heavy Duty 4&quot; Binders"/>
    <x v="864"/>
    <n v="5"/>
    <n v="0.2"/>
    <n v="62.91"/>
  </r>
  <r>
    <n v="947"/>
    <x v="451"/>
    <x v="1"/>
    <x v="353"/>
    <d v="1899-12-30T12:00:00"/>
    <d v="2012-07-28T00:00:00"/>
    <d v="1899-12-30T12:00:00"/>
    <s v="AM"/>
    <x v="7"/>
    <n v="0.5"/>
    <s v="AM"/>
    <s v="First Class"/>
    <s v="CA-12775"/>
    <s v="Cynthia Arntzen"/>
    <x v="0"/>
    <s v="United States"/>
    <s v="Mesa"/>
    <x v="16"/>
    <n v="85204"/>
    <x v="1"/>
    <s v="FUR-TA-10002356"/>
    <x v="0"/>
    <x v="3"/>
    <s v="Bevis Boat-Shaped Conference Table"/>
    <x v="865"/>
    <n v="3"/>
    <n v="0.5"/>
    <n v="-204.44580000000005"/>
  </r>
  <r>
    <n v="948"/>
    <x v="452"/>
    <x v="3"/>
    <x v="354"/>
    <d v="1899-12-30T12:00:00"/>
    <d v="2014-12-03T00:00:00"/>
    <d v="1899-12-30T12:00:00"/>
    <s v="AM"/>
    <x v="4"/>
    <n v="0.5"/>
    <s v="AM"/>
    <s v="Standard Class"/>
    <s v="RB-19795"/>
    <s v="Ross Baird"/>
    <x v="2"/>
    <s v="United States"/>
    <s v="Philadelphia"/>
    <x v="9"/>
    <n v="19120"/>
    <x v="3"/>
    <s v="FUR-FU-10003601"/>
    <x v="0"/>
    <x v="5"/>
    <s v="Deflect-o RollaMat Studded, Beveled Mat for Medium Pile Carpeting"/>
    <x v="866"/>
    <n v="7"/>
    <n v="0.2"/>
    <n v="-12.912200000000027"/>
  </r>
  <r>
    <n v="949"/>
    <x v="452"/>
    <x v="3"/>
    <x v="354"/>
    <d v="1899-12-30T12:00:00"/>
    <d v="2014-12-03T00:00:00"/>
    <d v="1899-12-30T12:00:00"/>
    <s v="AM"/>
    <x v="4"/>
    <n v="0.5"/>
    <s v="AM"/>
    <s v="Standard Class"/>
    <s v="RB-19795"/>
    <s v="Ross Baird"/>
    <x v="2"/>
    <s v="United States"/>
    <s v="Philadelphia"/>
    <x v="9"/>
    <n v="19120"/>
    <x v="3"/>
    <s v="FUR-FU-10000576"/>
    <x v="0"/>
    <x v="5"/>
    <s v="Luxo Professional Fluorescent Magnifier Lamp with Clamp-Mount Base"/>
    <x v="867"/>
    <n v="6"/>
    <n v="0.2"/>
    <n v="75.542400000000015"/>
  </r>
  <r>
    <n v="950"/>
    <x v="452"/>
    <x v="3"/>
    <x v="354"/>
    <d v="1899-12-30T12:00:00"/>
    <d v="2014-12-03T00:00:00"/>
    <d v="1899-12-30T12:00:00"/>
    <s v="AM"/>
    <x v="4"/>
    <n v="0.5"/>
    <s v="AM"/>
    <s v="Standard Class"/>
    <s v="RB-19795"/>
    <s v="Ross Baird"/>
    <x v="2"/>
    <s v="United States"/>
    <s v="Philadelphia"/>
    <x v="9"/>
    <n v="19120"/>
    <x v="3"/>
    <s v="FUR-TA-10004154"/>
    <x v="0"/>
    <x v="3"/>
    <s v="Riverside Furniture Oval Coffee Table, Oval End Table, End Table with Drawer"/>
    <x v="868"/>
    <n v="12"/>
    <n v="0.4"/>
    <n v="-619.59600000000012"/>
  </r>
  <r>
    <n v="951"/>
    <x v="452"/>
    <x v="3"/>
    <x v="354"/>
    <d v="1899-12-30T12:00:00"/>
    <d v="2014-12-03T00:00:00"/>
    <d v="1899-12-30T12:00:00"/>
    <s v="AM"/>
    <x v="4"/>
    <n v="0.5"/>
    <s v="AM"/>
    <s v="Standard Class"/>
    <s v="RB-19795"/>
    <s v="Ross Baird"/>
    <x v="2"/>
    <s v="United States"/>
    <s v="Philadelphia"/>
    <x v="9"/>
    <n v="19120"/>
    <x v="3"/>
    <s v="OFF-PA-10000788"/>
    <x v="1"/>
    <x v="10"/>
    <s v="Xerox 210"/>
    <x v="12"/>
    <n v="3"/>
    <n v="0.2"/>
    <n v="5.4432"/>
  </r>
  <r>
    <n v="952"/>
    <x v="452"/>
    <x v="3"/>
    <x v="354"/>
    <d v="1899-12-30T12:00:00"/>
    <d v="2014-12-03T00:00:00"/>
    <d v="1899-12-30T12:00:00"/>
    <s v="AM"/>
    <x v="4"/>
    <n v="0.5"/>
    <s v="AM"/>
    <s v="Standard Class"/>
    <s v="RB-19795"/>
    <s v="Ross Baird"/>
    <x v="2"/>
    <s v="United States"/>
    <s v="Philadelphia"/>
    <x v="9"/>
    <n v="19120"/>
    <x v="3"/>
    <s v="OFF-PA-10002479"/>
    <x v="1"/>
    <x v="10"/>
    <s v="Xerox 4200 Series MultiUse Premium Copy Paper (20Lb. and 84 Bright)"/>
    <x v="869"/>
    <n v="6"/>
    <n v="0.2"/>
    <n v="7.92"/>
  </r>
  <r>
    <n v="953"/>
    <x v="453"/>
    <x v="3"/>
    <x v="355"/>
    <d v="1899-12-30T12:00:00"/>
    <d v="2014-04-08T00:00:00"/>
    <d v="1899-12-30T12:00:00"/>
    <s v="AM"/>
    <x v="3"/>
    <n v="0.5"/>
    <s v="AM"/>
    <s v="Standard Class"/>
    <s v="KH-16360"/>
    <s v="Katherine Hughes"/>
    <x v="0"/>
    <s v="United States"/>
    <s v="Philadelphia"/>
    <x v="9"/>
    <n v="19143"/>
    <x v="3"/>
    <s v="FUR-FU-10001940"/>
    <x v="0"/>
    <x v="5"/>
    <s v="Staples"/>
    <x v="870"/>
    <n v="4"/>
    <n v="0.2"/>
    <n v="7.6416000000000022"/>
  </r>
  <r>
    <n v="954"/>
    <x v="454"/>
    <x v="3"/>
    <x v="116"/>
    <d v="1899-12-30T12:00:00"/>
    <d v="2015-01-02T00:00:00"/>
    <d v="1899-12-30T12:00:00"/>
    <s v="AM"/>
    <x v="8"/>
    <n v="0.5"/>
    <s v="AM"/>
    <s v="Standard Class"/>
    <s v="GH-14665"/>
    <s v="Greg Hansen"/>
    <x v="0"/>
    <s v="United States"/>
    <s v="Round Rock"/>
    <x v="5"/>
    <n v="78664"/>
    <x v="2"/>
    <s v="OFF-AR-10001958"/>
    <x v="1"/>
    <x v="6"/>
    <s v="Stanley Bostitch Contemporary Electric Pencil Sharpeners"/>
    <x v="220"/>
    <n v="2"/>
    <n v="0.2"/>
    <n v="2.7168000000000001"/>
  </r>
  <r>
    <n v="955"/>
    <x v="454"/>
    <x v="3"/>
    <x v="116"/>
    <d v="1899-12-30T12:00:00"/>
    <d v="2015-01-02T00:00:00"/>
    <d v="1899-12-30T12:00:00"/>
    <s v="AM"/>
    <x v="8"/>
    <n v="0.5"/>
    <s v="AM"/>
    <s v="Standard Class"/>
    <s v="GH-14665"/>
    <s v="Greg Hansen"/>
    <x v="0"/>
    <s v="United States"/>
    <s v="Round Rock"/>
    <x v="5"/>
    <n v="78664"/>
    <x v="2"/>
    <s v="FUR-BO-10004709"/>
    <x v="0"/>
    <x v="0"/>
    <s v="Bush Westfield Collection Bookcases, Medium Cherry Finish"/>
    <x v="871"/>
    <n v="2"/>
    <n v="0.32"/>
    <n v="-11.595999999999997"/>
  </r>
  <r>
    <n v="956"/>
    <x v="455"/>
    <x v="3"/>
    <x v="329"/>
    <d v="1899-12-30T12:00:00"/>
    <d v="2014-12-05T00:00:00"/>
    <d v="1899-12-30T12:00:00"/>
    <s v="AM"/>
    <x v="4"/>
    <n v="0.5"/>
    <s v="AM"/>
    <s v="Standard Class"/>
    <s v="SW-20275"/>
    <s v="Scott Williamson"/>
    <x v="0"/>
    <s v="United States"/>
    <s v="Jackson"/>
    <x v="35"/>
    <n v="39212"/>
    <x v="0"/>
    <s v="OFF-ST-10000604"/>
    <x v="1"/>
    <x v="4"/>
    <s v="Home/Office Personal File Carts"/>
    <x v="872"/>
    <n v="5"/>
    <n v="0"/>
    <n v="43.449999999999989"/>
  </r>
  <r>
    <n v="957"/>
    <x v="456"/>
    <x v="3"/>
    <x v="356"/>
    <d v="1899-12-30T12:00:00"/>
    <d v="2014-05-19T00:00:00"/>
    <d v="1899-12-30T12:00:00"/>
    <s v="AM"/>
    <x v="5"/>
    <n v="0.5"/>
    <s v="AM"/>
    <s v="Second Class"/>
    <s v="JA-15970"/>
    <s v="Joseph Airdo"/>
    <x v="0"/>
    <s v="United States"/>
    <s v="Phoenix"/>
    <x v="16"/>
    <n v="85023"/>
    <x v="1"/>
    <s v="TEC-PH-10002923"/>
    <x v="2"/>
    <x v="7"/>
    <s v="Logitech B530 USB Headset - headset - Full size, Binaural"/>
    <x v="873"/>
    <n v="1"/>
    <n v="0.2"/>
    <n v="2.5893000000000006"/>
  </r>
  <r>
    <n v="958"/>
    <x v="456"/>
    <x v="3"/>
    <x v="356"/>
    <d v="1899-12-30T12:00:00"/>
    <d v="2014-05-19T00:00:00"/>
    <d v="1899-12-30T12:00:00"/>
    <s v="AM"/>
    <x v="5"/>
    <n v="0.5"/>
    <s v="AM"/>
    <s v="Second Class"/>
    <s v="JA-15970"/>
    <s v="Joseph Airdo"/>
    <x v="0"/>
    <s v="United States"/>
    <s v="Phoenix"/>
    <x v="16"/>
    <n v="85023"/>
    <x v="1"/>
    <s v="OFF-BI-10004465"/>
    <x v="1"/>
    <x v="8"/>
    <s v="Avery Durable Slant Ring Binders"/>
    <x v="323"/>
    <n v="2"/>
    <n v="0.7"/>
    <n v="-3.1679999999999993"/>
  </r>
  <r>
    <n v="959"/>
    <x v="456"/>
    <x v="3"/>
    <x v="356"/>
    <d v="1899-12-30T12:00:00"/>
    <d v="2014-05-19T00:00:00"/>
    <d v="1899-12-30T12:00:00"/>
    <s v="AM"/>
    <x v="5"/>
    <n v="0.5"/>
    <s v="AM"/>
    <s v="Second Class"/>
    <s v="JA-15970"/>
    <s v="Joseph Airdo"/>
    <x v="0"/>
    <s v="United States"/>
    <s v="Phoenix"/>
    <x v="16"/>
    <n v="85023"/>
    <x v="1"/>
    <s v="OFF-PA-10002333"/>
    <x v="1"/>
    <x v="10"/>
    <s v="Universal Ultra Bright White Copier/Laser Paper, 8 1/2&quot; x 11&quot;, Ream"/>
    <x v="12"/>
    <n v="3"/>
    <n v="0.2"/>
    <n v="5.6375999999999999"/>
  </r>
  <r>
    <n v="960"/>
    <x v="457"/>
    <x v="1"/>
    <x v="357"/>
    <d v="1899-12-30T12:00:00"/>
    <d v="2012-09-22T00:00:00"/>
    <d v="1899-12-30T12:00:00"/>
    <s v="AM"/>
    <x v="6"/>
    <n v="0.5"/>
    <s v="AM"/>
    <s v="Same Day"/>
    <s v="DL-12925"/>
    <s v="Daniel Lacy"/>
    <x v="0"/>
    <s v="United States"/>
    <s v="Oceanside"/>
    <x v="1"/>
    <n v="92054"/>
    <x v="1"/>
    <s v="FUR-FU-10004188"/>
    <x v="0"/>
    <x v="5"/>
    <s v="Luxo Professional Combination Clamp-On Lamps"/>
    <x v="874"/>
    <n v="2"/>
    <n v="0"/>
    <n v="53.195999999999998"/>
  </r>
  <r>
    <n v="961"/>
    <x v="458"/>
    <x v="3"/>
    <x v="237"/>
    <d v="1899-12-30T12:00:00"/>
    <d v="2014-11-20T00:00:00"/>
    <d v="1899-12-30T12:00:00"/>
    <s v="AM"/>
    <x v="0"/>
    <n v="0.5"/>
    <s v="AM"/>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1899-12-30T12:00:00"/>
    <d v="2012-12-01T00:00:00"/>
    <d v="1899-12-30T12:00:00"/>
    <s v="AM"/>
    <x v="4"/>
    <n v="0.5"/>
    <s v="AM"/>
    <s v="Standard Class"/>
    <s v="TB-21190"/>
    <s v="Thomas Brumley"/>
    <x v="2"/>
    <s v="United States"/>
    <s v="Fayetteville"/>
    <x v="36"/>
    <n v="72701"/>
    <x v="0"/>
    <s v="OFF-BI-10000145"/>
    <x v="1"/>
    <x v="8"/>
    <s v="Zipper Ring Binder Pockets"/>
    <x v="875"/>
    <n v="2"/>
    <n v="0"/>
    <n v="3.0575999999999999"/>
  </r>
  <r>
    <n v="963"/>
    <x v="460"/>
    <x v="0"/>
    <x v="142"/>
    <d v="1899-12-30T12:00:00"/>
    <d v="2013-09-05T00:00:00"/>
    <d v="1899-12-30T12:00:00"/>
    <s v="AM"/>
    <x v="6"/>
    <n v="0.5"/>
    <s v="AM"/>
    <s v="First Class"/>
    <s v="CV-12805"/>
    <s v="Cynthia Voltz"/>
    <x v="1"/>
    <s v="United States"/>
    <s v="San Francisco"/>
    <x v="1"/>
    <n v="94110"/>
    <x v="1"/>
    <s v="OFF-EN-10001335"/>
    <x v="1"/>
    <x v="12"/>
    <s v="White Business Envelopes with Contemporary Seam, Recycled White Business Envelopes"/>
    <x v="876"/>
    <n v="2"/>
    <n v="0"/>
    <n v="10.94"/>
  </r>
  <r>
    <n v="964"/>
    <x v="461"/>
    <x v="2"/>
    <x v="358"/>
    <d v="1899-12-30T12:00:00"/>
    <d v="2011-09-24T00:00:00"/>
    <d v="1899-12-30T12:00:00"/>
    <s v="AM"/>
    <x v="6"/>
    <n v="0.5"/>
    <s v="AM"/>
    <s v="Second Class"/>
    <s v="MS-17365"/>
    <s v="Maribeth Schnelling"/>
    <x v="0"/>
    <s v="United States"/>
    <s v="Boca Raton"/>
    <x v="2"/>
    <n v="33433"/>
    <x v="0"/>
    <s v="OFF-LA-10001613"/>
    <x v="1"/>
    <x v="2"/>
    <s v="Avery File Folder Labels"/>
    <x v="877"/>
    <n v="2"/>
    <n v="0.2"/>
    <n v="1.6704000000000001"/>
  </r>
  <r>
    <n v="965"/>
    <x v="462"/>
    <x v="3"/>
    <x v="359"/>
    <d v="1899-12-30T12:00:00"/>
    <d v="2014-04-12T00:00:00"/>
    <d v="1899-12-30T12:00:00"/>
    <s v="AM"/>
    <x v="3"/>
    <n v="0.5"/>
    <s v="AM"/>
    <s v="First Class"/>
    <s v="BS-11800"/>
    <s v="Bryan Spruell"/>
    <x v="2"/>
    <s v="United States"/>
    <s v="New York City"/>
    <x v="15"/>
    <n v="10011"/>
    <x v="3"/>
    <s v="OFF-LA-10004055"/>
    <x v="1"/>
    <x v="2"/>
    <s v="Color-Coded Legal Exhibit Labels"/>
    <x v="765"/>
    <n v="2"/>
    <n v="0"/>
    <n v="4.8117999999999999"/>
  </r>
  <r>
    <n v="966"/>
    <x v="462"/>
    <x v="3"/>
    <x v="359"/>
    <d v="1899-12-30T12:00:00"/>
    <d v="2014-04-12T00:00:00"/>
    <d v="1899-12-30T12:00:00"/>
    <s v="AM"/>
    <x v="3"/>
    <n v="0.5"/>
    <s v="AM"/>
    <s v="First Class"/>
    <s v="BS-11800"/>
    <s v="Bryan Spruell"/>
    <x v="2"/>
    <s v="United States"/>
    <s v="New York City"/>
    <x v="15"/>
    <n v="10011"/>
    <x v="3"/>
    <s v="OFF-AR-10004344"/>
    <x v="1"/>
    <x v="6"/>
    <s v="Bulldog Vacuum Base Pencil Sharpener"/>
    <x v="878"/>
    <n v="3"/>
    <n v="0"/>
    <n v="9.7118999999999982"/>
  </r>
  <r>
    <n v="967"/>
    <x v="462"/>
    <x v="3"/>
    <x v="359"/>
    <d v="1899-12-30T12:00:00"/>
    <d v="2014-04-12T00:00:00"/>
    <d v="1899-12-30T12:00:00"/>
    <s v="AM"/>
    <x v="3"/>
    <n v="0.5"/>
    <s v="AM"/>
    <s v="First Class"/>
    <s v="BS-11800"/>
    <s v="Bryan Spruell"/>
    <x v="2"/>
    <s v="United States"/>
    <s v="New York City"/>
    <x v="15"/>
    <n v="10011"/>
    <x v="3"/>
    <s v="OFF-PA-10004621"/>
    <x v="1"/>
    <x v="10"/>
    <s v="Xerox 212"/>
    <x v="91"/>
    <n v="2"/>
    <n v="0"/>
    <n v="6.2208000000000006"/>
  </r>
  <r>
    <n v="968"/>
    <x v="462"/>
    <x v="3"/>
    <x v="359"/>
    <d v="1899-12-30T12:00:00"/>
    <d v="2014-04-12T00:00:00"/>
    <d v="1899-12-30T12:00:00"/>
    <s v="AM"/>
    <x v="3"/>
    <n v="0.5"/>
    <s v="AM"/>
    <s v="First Class"/>
    <s v="BS-11800"/>
    <s v="Bryan Spruell"/>
    <x v="2"/>
    <s v="United States"/>
    <s v="New York City"/>
    <x v="15"/>
    <n v="10011"/>
    <x v="3"/>
    <s v="OFF-PA-10001281"/>
    <x v="1"/>
    <x v="10"/>
    <s v="Computer Printout Paper with Letter-Trim Fine Perforations"/>
    <x v="879"/>
    <n v="4"/>
    <n v="0"/>
    <n v="91.967999999999989"/>
  </r>
  <r>
    <n v="969"/>
    <x v="462"/>
    <x v="3"/>
    <x v="359"/>
    <d v="1899-12-30T12:00:00"/>
    <d v="2014-04-12T00:00:00"/>
    <d v="1899-12-30T12:00:00"/>
    <s v="AM"/>
    <x v="3"/>
    <n v="0.5"/>
    <s v="AM"/>
    <s v="First Class"/>
    <s v="BS-11800"/>
    <s v="Bryan Spruell"/>
    <x v="2"/>
    <s v="United States"/>
    <s v="New York City"/>
    <x v="15"/>
    <n v="10011"/>
    <x v="3"/>
    <s v="OFF-LA-10001613"/>
    <x v="1"/>
    <x v="2"/>
    <s v="Avery File Folder Labels"/>
    <x v="880"/>
    <n v="3"/>
    <n v="0"/>
    <n v="4.2336"/>
  </r>
  <r>
    <n v="970"/>
    <x v="462"/>
    <x v="3"/>
    <x v="359"/>
    <d v="1899-12-30T12:00:00"/>
    <d v="2014-04-12T00:00:00"/>
    <d v="1899-12-30T12:00:00"/>
    <s v="AM"/>
    <x v="3"/>
    <n v="0.5"/>
    <s v="AM"/>
    <s v="First Class"/>
    <s v="BS-11800"/>
    <s v="Bryan Spruell"/>
    <x v="2"/>
    <s v="United States"/>
    <s v="New York City"/>
    <x v="15"/>
    <n v="10011"/>
    <x v="3"/>
    <s v="OFF-ST-10001097"/>
    <x v="1"/>
    <x v="4"/>
    <s v="Office Impressions Heavy Duty Welded Shelving &amp; Multimedia Storage Drawers"/>
    <x v="881"/>
    <n v="3"/>
    <n v="0"/>
    <n v="0"/>
  </r>
  <r>
    <n v="971"/>
    <x v="463"/>
    <x v="2"/>
    <x v="360"/>
    <d v="1899-12-30T12:00:00"/>
    <d v="2011-01-19T00:00:00"/>
    <d v="1899-12-30T12:00:00"/>
    <s v="AM"/>
    <x v="8"/>
    <n v="0.5"/>
    <s v="AM"/>
    <s v="Second Class"/>
    <s v="DL-13315"/>
    <s v="Delfina Latchford"/>
    <x v="0"/>
    <s v="United States"/>
    <s v="Philadelphia"/>
    <x v="9"/>
    <n v="19134"/>
    <x v="3"/>
    <s v="FUR-FU-10001095"/>
    <x v="0"/>
    <x v="5"/>
    <s v="DAX Black Cherry Wood-Tone Poster Frame"/>
    <x v="882"/>
    <n v="6"/>
    <n v="0.2"/>
    <n v="28.598399999999998"/>
  </r>
  <r>
    <n v="972"/>
    <x v="463"/>
    <x v="2"/>
    <x v="360"/>
    <d v="1899-12-30T12:00:00"/>
    <d v="2011-01-19T00:00:00"/>
    <d v="1899-12-30T12:00:00"/>
    <s v="AM"/>
    <x v="8"/>
    <n v="0.5"/>
    <s v="AM"/>
    <s v="Second Class"/>
    <s v="DL-13315"/>
    <s v="Delfina Latchford"/>
    <x v="0"/>
    <s v="United States"/>
    <s v="Philadelphia"/>
    <x v="9"/>
    <n v="19134"/>
    <x v="3"/>
    <s v="TEC-PH-10004614"/>
    <x v="2"/>
    <x v="7"/>
    <s v="AT&amp;T 841000 Phone"/>
    <x v="883"/>
    <n v="3"/>
    <n v="0.4"/>
    <n v="-31.050000000000011"/>
  </r>
  <r>
    <n v="973"/>
    <x v="463"/>
    <x v="2"/>
    <x v="360"/>
    <d v="1899-12-30T12:00:00"/>
    <d v="2011-01-19T00:00:00"/>
    <d v="1899-12-30T12:00:00"/>
    <s v="AM"/>
    <x v="8"/>
    <n v="0.5"/>
    <s v="AM"/>
    <s v="Second Class"/>
    <s v="DL-13315"/>
    <s v="Delfina Latchford"/>
    <x v="0"/>
    <s v="United States"/>
    <s v="Philadelphia"/>
    <x v="9"/>
    <n v="19134"/>
    <x v="3"/>
    <s v="OFF-BI-10001575"/>
    <x v="1"/>
    <x v="8"/>
    <s v="GBC Linen Binding Covers"/>
    <x v="662"/>
    <n v="2"/>
    <n v="0.7"/>
    <n v="-13.6312"/>
  </r>
  <r>
    <n v="974"/>
    <x v="463"/>
    <x v="2"/>
    <x v="360"/>
    <d v="1899-12-30T12:00:00"/>
    <d v="2011-01-19T00:00:00"/>
    <d v="1899-12-30T12:00:00"/>
    <s v="AM"/>
    <x v="8"/>
    <n v="0.5"/>
    <s v="AM"/>
    <s v="Second Class"/>
    <s v="DL-13315"/>
    <s v="Delfina Latchford"/>
    <x v="0"/>
    <s v="United States"/>
    <s v="Philadelphia"/>
    <x v="9"/>
    <n v="19134"/>
    <x v="3"/>
    <s v="OFF-LA-10001074"/>
    <x v="1"/>
    <x v="2"/>
    <s v="Round Specialty Laser Printer Labels"/>
    <x v="884"/>
    <n v="3"/>
    <n v="0.2"/>
    <n v="10.149299999999997"/>
  </r>
  <r>
    <n v="975"/>
    <x v="464"/>
    <x v="3"/>
    <x v="361"/>
    <d v="1899-12-30T12:00:00"/>
    <d v="2014-10-09T00:00:00"/>
    <d v="1899-12-30T12:00:00"/>
    <s v="AM"/>
    <x v="2"/>
    <n v="0.5"/>
    <s v="AM"/>
    <s v="Second Class"/>
    <s v="PO-19195"/>
    <s v="Phillina Ober"/>
    <x v="2"/>
    <s v="United States"/>
    <s v="New York City"/>
    <x v="15"/>
    <n v="10011"/>
    <x v="3"/>
    <s v="TEC-PH-10003555"/>
    <x v="2"/>
    <x v="7"/>
    <s v="Motorola HK250 Universal Bluetooth Headset"/>
    <x v="885"/>
    <n v="7"/>
    <n v="0"/>
    <n v="3.2186000000000092"/>
  </r>
  <r>
    <n v="976"/>
    <x v="464"/>
    <x v="3"/>
    <x v="361"/>
    <d v="1899-12-30T12:00:00"/>
    <d v="2014-10-09T00:00:00"/>
    <d v="1899-12-30T12:00:00"/>
    <s v="AM"/>
    <x v="2"/>
    <n v="0.5"/>
    <s v="AM"/>
    <s v="Second Class"/>
    <s v="PO-19195"/>
    <s v="Phillina Ober"/>
    <x v="2"/>
    <s v="United States"/>
    <s v="New York City"/>
    <x v="15"/>
    <n v="10011"/>
    <x v="3"/>
    <s v="OFF-BI-10004492"/>
    <x v="1"/>
    <x v="8"/>
    <s v="Tuf-Vin Binders"/>
    <x v="376"/>
    <n v="3"/>
    <n v="0.2"/>
    <n v="25.579799999999992"/>
  </r>
  <r>
    <n v="977"/>
    <x v="465"/>
    <x v="3"/>
    <x v="362"/>
    <d v="1899-12-30T12:00:00"/>
    <d v="2014-07-16T00:00:00"/>
    <d v="1899-12-30T12:00:00"/>
    <s v="AM"/>
    <x v="7"/>
    <n v="0.5"/>
    <s v="AM"/>
    <s v="Standard Class"/>
    <s v="TD-20995"/>
    <s v="Tamara Dahlen"/>
    <x v="0"/>
    <s v="United States"/>
    <s v="Portland"/>
    <x v="21"/>
    <n v="97206"/>
    <x v="1"/>
    <s v="OFF-BI-10002012"/>
    <x v="1"/>
    <x v="8"/>
    <s v="Wilson Jones Easy Flow II Sheet Lifters"/>
    <x v="886"/>
    <n v="2"/>
    <n v="0.7"/>
    <n v="-0.79200000000000004"/>
  </r>
  <r>
    <n v="978"/>
    <x v="466"/>
    <x v="3"/>
    <x v="363"/>
    <d v="1899-12-30T12:00:00"/>
    <d v="2014-01-11T00:00:00"/>
    <d v="1899-12-30T12:00:00"/>
    <s v="AM"/>
    <x v="8"/>
    <n v="0.5"/>
    <s v="AM"/>
    <s v="First Class"/>
    <s v="BW-11110"/>
    <s v="Bart Watters"/>
    <x v="1"/>
    <s v="United States"/>
    <s v="Detroit"/>
    <x v="12"/>
    <n v="48205"/>
    <x v="2"/>
    <s v="TEC-MA-10000822"/>
    <x v="2"/>
    <x v="15"/>
    <s v="Lexmark MX611dhe Monochrome Laser Printer"/>
    <x v="257"/>
    <n v="2"/>
    <n v="0.1"/>
    <n v="679.99599999999964"/>
  </r>
  <r>
    <n v="979"/>
    <x v="467"/>
    <x v="0"/>
    <x v="198"/>
    <d v="1899-12-30T12:00:00"/>
    <d v="2013-06-01T00:00:00"/>
    <d v="1899-12-30T12:00:00"/>
    <s v="AM"/>
    <x v="1"/>
    <n v="0.5"/>
    <s v="AM"/>
    <s v="First Class"/>
    <s v="RW-19690"/>
    <s v="Robert Waldorf"/>
    <x v="0"/>
    <s v="United States"/>
    <s v="Wilmington"/>
    <x v="3"/>
    <n v="28403"/>
    <x v="0"/>
    <s v="OFF-BI-10000848"/>
    <x v="1"/>
    <x v="8"/>
    <s v="Angle-D Ring Binders"/>
    <x v="577"/>
    <n v="2"/>
    <n v="0.7"/>
    <n v="-2.6256000000000004"/>
  </r>
  <r>
    <n v="980"/>
    <x v="468"/>
    <x v="1"/>
    <x v="364"/>
    <d v="1899-12-30T12:00:00"/>
    <d v="2012-12-12T00:00:00"/>
    <d v="1899-12-30T12:00:00"/>
    <s v="AM"/>
    <x v="4"/>
    <n v="0.5"/>
    <s v="AM"/>
    <s v="First Class"/>
    <s v="KB-16600"/>
    <s v="Ken Brennan"/>
    <x v="1"/>
    <s v="United States"/>
    <s v="Columbus"/>
    <x v="14"/>
    <n v="47201"/>
    <x v="2"/>
    <s v="OFF-PA-10004156"/>
    <x v="1"/>
    <x v="10"/>
    <s v="Xerox 188"/>
    <x v="887"/>
    <n v="3"/>
    <n v="0"/>
    <n v="16.669799999999999"/>
  </r>
  <r>
    <n v="981"/>
    <x v="469"/>
    <x v="0"/>
    <x v="339"/>
    <d v="1899-12-30T12:00:00"/>
    <d v="2013-10-09T00:00:00"/>
    <d v="1899-12-30T12:00:00"/>
    <s v="AM"/>
    <x v="2"/>
    <n v="0.5"/>
    <s v="AM"/>
    <s v="Standard Class"/>
    <s v="EB-13870"/>
    <s v="Emily Burns"/>
    <x v="0"/>
    <s v="United States"/>
    <s v="New York City"/>
    <x v="15"/>
    <n v="10035"/>
    <x v="3"/>
    <s v="FUR-CH-10003199"/>
    <x v="0"/>
    <x v="1"/>
    <s v="Office Star - Contemporary Task Swivel Chair"/>
    <x v="888"/>
    <n v="6"/>
    <n v="0.1"/>
    <n v="93.223199999999977"/>
  </r>
  <r>
    <n v="982"/>
    <x v="470"/>
    <x v="2"/>
    <x v="7"/>
    <d v="1899-12-30T12:00:00"/>
    <d v="2011-11-14T00:00:00"/>
    <d v="1899-12-30T12:00:00"/>
    <s v="AM"/>
    <x v="0"/>
    <n v="0.5"/>
    <s v="AM"/>
    <s v="Second Class"/>
    <s v="TZ-21580"/>
    <s v="Tracy Zic"/>
    <x v="0"/>
    <s v="United States"/>
    <s v="Louisville"/>
    <x v="22"/>
    <n v="80027"/>
    <x v="1"/>
    <s v="OFF-AR-10000034"/>
    <x v="1"/>
    <x v="6"/>
    <s v="BIC Brite Liner Grip Highlighters, Assorted, 5/Pack"/>
    <x v="889"/>
    <n v="1"/>
    <n v="0.2"/>
    <n v="0.80559999999999987"/>
  </r>
  <r>
    <n v="983"/>
    <x v="470"/>
    <x v="2"/>
    <x v="7"/>
    <d v="1899-12-30T12:00:00"/>
    <d v="2011-11-14T00:00:00"/>
    <d v="1899-12-30T12:00:00"/>
    <s v="AM"/>
    <x v="0"/>
    <n v="0.5"/>
    <s v="AM"/>
    <s v="Second Class"/>
    <s v="TZ-21580"/>
    <s v="Tracy Zic"/>
    <x v="0"/>
    <s v="United States"/>
    <s v="Louisville"/>
    <x v="22"/>
    <n v="80027"/>
    <x v="1"/>
    <s v="TEC-PH-10000560"/>
    <x v="2"/>
    <x v="7"/>
    <s v="Samsung Galaxy S III - 16GB - pebble blue (T-Mobile)"/>
    <x v="890"/>
    <n v="2"/>
    <n v="0.2"/>
    <n v="55.998400000000032"/>
  </r>
  <r>
    <n v="984"/>
    <x v="470"/>
    <x v="2"/>
    <x v="7"/>
    <d v="1899-12-30T12:00:00"/>
    <d v="2011-11-14T00:00:00"/>
    <d v="1899-12-30T12:00:00"/>
    <s v="AM"/>
    <x v="0"/>
    <n v="0.5"/>
    <s v="AM"/>
    <s v="Second Class"/>
    <s v="TZ-21580"/>
    <s v="Tracy Zic"/>
    <x v="0"/>
    <s v="United States"/>
    <s v="Louisville"/>
    <x v="22"/>
    <n v="80027"/>
    <x v="1"/>
    <s v="FUR-CH-10000665"/>
    <x v="0"/>
    <x v="1"/>
    <s v="Global Airflow Leather Mesh Back Chair, Black"/>
    <x v="891"/>
    <n v="5"/>
    <n v="0.2"/>
    <n v="75.489999999999924"/>
  </r>
  <r>
    <n v="985"/>
    <x v="471"/>
    <x v="3"/>
    <x v="365"/>
    <d v="1899-12-30T12:00:00"/>
    <d v="2014-10-06T00:00:00"/>
    <d v="1899-12-30T12:00:00"/>
    <s v="AM"/>
    <x v="2"/>
    <n v="0.5"/>
    <s v="AM"/>
    <s v="Standard Class"/>
    <s v="AS-10630"/>
    <s v="Ann Steele"/>
    <x v="2"/>
    <s v="United States"/>
    <s v="Pasadena"/>
    <x v="5"/>
    <n v="77506"/>
    <x v="2"/>
    <s v="OFF-LA-10001569"/>
    <x v="1"/>
    <x v="2"/>
    <s v="Avery 499"/>
    <x v="892"/>
    <n v="2"/>
    <n v="0.2"/>
    <n v="2.5895999999999999"/>
  </r>
  <r>
    <n v="986"/>
    <x v="471"/>
    <x v="3"/>
    <x v="365"/>
    <d v="1899-12-30T12:00:00"/>
    <d v="2014-10-06T00:00:00"/>
    <d v="1899-12-30T12:00:00"/>
    <s v="AM"/>
    <x v="2"/>
    <n v="0.5"/>
    <s v="AM"/>
    <s v="Standard Class"/>
    <s v="AS-10630"/>
    <s v="Ann Steele"/>
    <x v="2"/>
    <s v="United States"/>
    <s v="Pasadena"/>
    <x v="5"/>
    <n v="77506"/>
    <x v="2"/>
    <s v="OFF-EN-10000461"/>
    <x v="1"/>
    <x v="12"/>
    <s v="#10- 4 1/8&quot; x 9 1/2&quot; Recycled Envelopes"/>
    <x v="893"/>
    <n v="4"/>
    <n v="0.2"/>
    <n v="9.4391999999999996"/>
  </r>
  <r>
    <n v="987"/>
    <x v="471"/>
    <x v="3"/>
    <x v="365"/>
    <d v="1899-12-30T12:00:00"/>
    <d v="2014-10-06T00:00:00"/>
    <d v="1899-12-30T12:00:00"/>
    <s v="AM"/>
    <x v="2"/>
    <n v="0.5"/>
    <s v="AM"/>
    <s v="Standard Class"/>
    <s v="AS-10630"/>
    <s v="Ann Steele"/>
    <x v="2"/>
    <s v="United States"/>
    <s v="Pasadena"/>
    <x v="5"/>
    <n v="77506"/>
    <x v="2"/>
    <s v="TEC-MA-10003066"/>
    <x v="2"/>
    <x v="15"/>
    <s v="Wasp CCD Handheld Bar Code Reader"/>
    <x v="894"/>
    <n v="3"/>
    <n v="0.4"/>
    <n v="44.867999999999967"/>
  </r>
  <r>
    <n v="988"/>
    <x v="472"/>
    <x v="1"/>
    <x v="366"/>
    <d v="1899-12-30T12:00:00"/>
    <d v="2012-03-10T00:00:00"/>
    <d v="1899-12-30T12:00:00"/>
    <s v="AM"/>
    <x v="9"/>
    <n v="0.5"/>
    <s v="AM"/>
    <s v="Same Day"/>
    <s v="TS-21340"/>
    <s v="Toby Swindell"/>
    <x v="0"/>
    <s v="United States"/>
    <s v="Houston"/>
    <x v="5"/>
    <n v="77041"/>
    <x v="2"/>
    <s v="OFF-BI-10004022"/>
    <x v="1"/>
    <x v="8"/>
    <s v="Acco Suede Grain Vinyl Round Ring Binder"/>
    <x v="895"/>
    <n v="2"/>
    <n v="0.8"/>
    <n v="-1.8904000000000001"/>
  </r>
  <r>
    <n v="989"/>
    <x v="473"/>
    <x v="3"/>
    <x v="367"/>
    <d v="1899-12-30T12:00:00"/>
    <d v="2014-05-27T00:00:00"/>
    <d v="1899-12-30T12:00:00"/>
    <s v="AM"/>
    <x v="5"/>
    <n v="0.5"/>
    <s v="AM"/>
    <s v="Standard Class"/>
    <s v="JG-15805"/>
    <s v="John Grady"/>
    <x v="1"/>
    <s v="United States"/>
    <s v="Auburn"/>
    <x v="15"/>
    <n v="13021"/>
    <x v="3"/>
    <s v="FUR-FU-10004071"/>
    <x v="0"/>
    <x v="5"/>
    <s v="Luxo Professional Magnifying Clamp-On Fluorescent Lamps"/>
    <x v="896"/>
    <n v="5"/>
    <n v="0"/>
    <n v="72.807000000000031"/>
  </r>
  <r>
    <n v="990"/>
    <x v="473"/>
    <x v="3"/>
    <x v="367"/>
    <d v="1899-12-30T12:00:00"/>
    <d v="2014-05-27T00:00:00"/>
    <d v="1899-12-30T12:00:00"/>
    <s v="AM"/>
    <x v="5"/>
    <n v="0.5"/>
    <s v="AM"/>
    <s v="Standard Class"/>
    <s v="JG-15805"/>
    <s v="John Grady"/>
    <x v="1"/>
    <s v="United States"/>
    <s v="Auburn"/>
    <x v="15"/>
    <n v="13021"/>
    <x v="3"/>
    <s v="OFF-AR-10001988"/>
    <x v="1"/>
    <x v="6"/>
    <s v="Bulldog Table or Wall-Mount Pencil Sharpener"/>
    <x v="897"/>
    <n v="3"/>
    <n v="0"/>
    <n v="5.2112999999999996"/>
  </r>
  <r>
    <n v="991"/>
    <x v="474"/>
    <x v="1"/>
    <x v="368"/>
    <d v="1899-12-30T12:00:00"/>
    <d v="2012-03-31T00:00:00"/>
    <d v="1899-12-30T12:00:00"/>
    <s v="AM"/>
    <x v="9"/>
    <n v="0.5"/>
    <s v="AM"/>
    <s v="Second Class"/>
    <s v="SL-20155"/>
    <s v="Sara Luxemburg"/>
    <x v="2"/>
    <s v="United States"/>
    <s v="Jacksonville"/>
    <x v="2"/>
    <n v="32216"/>
    <x v="0"/>
    <s v="FUR-CH-10004086"/>
    <x v="0"/>
    <x v="1"/>
    <s v="Hon 4070 Series Pagoda Armless Upholstered Stacking Chairs"/>
    <x v="898"/>
    <n v="5"/>
    <n v="0.2"/>
    <n v="131.27849999999995"/>
  </r>
  <r>
    <n v="992"/>
    <x v="475"/>
    <x v="0"/>
    <x v="369"/>
    <d v="1899-12-30T12:00:00"/>
    <d v="2013-09-12T00:00:00"/>
    <d v="1899-12-30T12:00:00"/>
    <s v="AM"/>
    <x v="6"/>
    <n v="0.5"/>
    <s v="AM"/>
    <s v="First Class"/>
    <s v="TS-21610"/>
    <s v="Troy Staebel"/>
    <x v="0"/>
    <s v="United States"/>
    <s v="New York City"/>
    <x v="15"/>
    <n v="10024"/>
    <x v="3"/>
    <s v="OFF-BI-10001036"/>
    <x v="1"/>
    <x v="8"/>
    <s v="Cardinal EasyOpen D-Ring Binders"/>
    <x v="899"/>
    <n v="2"/>
    <n v="0.2"/>
    <n v="5.484"/>
  </r>
  <r>
    <n v="993"/>
    <x v="476"/>
    <x v="0"/>
    <x v="370"/>
    <d v="1899-12-30T12:00:00"/>
    <d v="2013-08-28T00:00:00"/>
    <d v="1899-12-30T12:00:00"/>
    <s v="AM"/>
    <x v="11"/>
    <n v="0.5"/>
    <s v="AM"/>
    <s v="First Class"/>
    <s v="RF-19735"/>
    <s v="Roland Fjeld"/>
    <x v="0"/>
    <s v="United States"/>
    <s v="San Jose"/>
    <x v="1"/>
    <n v="95123"/>
    <x v="1"/>
    <s v="OFF-FA-10002983"/>
    <x v="1"/>
    <x v="13"/>
    <s v="Advantus SlideClip Paper Clips"/>
    <x v="900"/>
    <n v="3"/>
    <n v="0"/>
    <n v="4.9104000000000001"/>
  </r>
  <r>
    <n v="994"/>
    <x v="476"/>
    <x v="0"/>
    <x v="370"/>
    <d v="1899-12-30T12:00:00"/>
    <d v="2013-08-28T00:00:00"/>
    <d v="1899-12-30T12:00:00"/>
    <s v="AM"/>
    <x v="11"/>
    <n v="0.5"/>
    <s v="AM"/>
    <s v="First Class"/>
    <s v="RF-19735"/>
    <s v="Roland Fjeld"/>
    <x v="0"/>
    <s v="United States"/>
    <s v="San Jose"/>
    <x v="1"/>
    <n v="95123"/>
    <x v="1"/>
    <s v="OFF-PA-10003625"/>
    <x v="1"/>
    <x v="10"/>
    <s v="Xerox 1979"/>
    <x v="901"/>
    <n v="5"/>
    <n v="0"/>
    <n v="69.704999999999998"/>
  </r>
  <r>
    <n v="995"/>
    <x v="477"/>
    <x v="2"/>
    <x v="371"/>
    <d v="1899-12-30T12:00:00"/>
    <d v="2011-05-25T00:00:00"/>
    <d v="1899-12-30T12:00:00"/>
    <s v="AM"/>
    <x v="5"/>
    <n v="0.5"/>
    <s v="AM"/>
    <s v="Standard Class"/>
    <s v="MW-18235"/>
    <s v="Mitch Willingham"/>
    <x v="1"/>
    <s v="United States"/>
    <s v="Virginia Beach"/>
    <x v="17"/>
    <n v="23464"/>
    <x v="0"/>
    <s v="OFF-BI-10003925"/>
    <x v="1"/>
    <x v="8"/>
    <s v="Fellowes PB300 Plastic Comb Binding Machine"/>
    <x v="902"/>
    <n v="7"/>
    <n v="0"/>
    <n v="1276.4871000000001"/>
  </r>
  <r>
    <n v="996"/>
    <x v="477"/>
    <x v="2"/>
    <x v="371"/>
    <d v="1899-12-30T12:00:00"/>
    <d v="2011-05-25T00:00:00"/>
    <d v="1899-12-30T12:00:00"/>
    <s v="AM"/>
    <x v="5"/>
    <n v="0.5"/>
    <s v="AM"/>
    <s v="Standard Class"/>
    <s v="MW-18235"/>
    <s v="Mitch Willingham"/>
    <x v="1"/>
    <s v="United States"/>
    <s v="Virginia Beach"/>
    <x v="17"/>
    <n v="23464"/>
    <x v="0"/>
    <s v="TEC-PH-10001530"/>
    <x v="2"/>
    <x v="7"/>
    <s v="Plantronics Voyager Pro Legend"/>
    <x v="903"/>
    <n v="3"/>
    <n v="0"/>
    <n v="173.0316"/>
  </r>
  <r>
    <n v="997"/>
    <x v="478"/>
    <x v="1"/>
    <x v="372"/>
    <d v="1899-12-30T12:00:00"/>
    <d v="2012-11-03T00:00:00"/>
    <d v="1899-12-30T12:00:00"/>
    <s v="AM"/>
    <x v="0"/>
    <n v="0.5"/>
    <s v="AM"/>
    <s v="Standard Class"/>
    <s v="RD-19585"/>
    <s v="Rob Dowd"/>
    <x v="0"/>
    <s v="United States"/>
    <s v="Henderson"/>
    <x v="0"/>
    <n v="42420"/>
    <x v="0"/>
    <s v="OFF-EN-10003862"/>
    <x v="1"/>
    <x v="12"/>
    <s v="Laser &amp; Ink Jet Business Envelopes"/>
    <x v="904"/>
    <n v="1"/>
    <n v="0"/>
    <n v="4.9081999999999999"/>
  </r>
  <r>
    <n v="998"/>
    <x v="478"/>
    <x v="1"/>
    <x v="372"/>
    <d v="1899-12-30T12:00:00"/>
    <d v="2012-11-03T00:00:00"/>
    <d v="1899-12-30T12:00:00"/>
    <s v="AM"/>
    <x v="0"/>
    <n v="0.5"/>
    <s v="AM"/>
    <s v="Standard Class"/>
    <s v="RD-19585"/>
    <s v="Rob Dowd"/>
    <x v="0"/>
    <s v="United States"/>
    <s v="Henderson"/>
    <x v="0"/>
    <n v="42420"/>
    <x v="0"/>
    <s v="OFF-ST-10004258"/>
    <x v="1"/>
    <x v="4"/>
    <s v="Portable Personal File Box"/>
    <x v="905"/>
    <n v="3"/>
    <n v="0"/>
    <n v="9.8901000000000039"/>
  </r>
  <r>
    <n v="999"/>
    <x v="478"/>
    <x v="1"/>
    <x v="372"/>
    <d v="1899-12-30T12:00:00"/>
    <d v="2012-11-03T00:00:00"/>
    <d v="1899-12-30T12:00:00"/>
    <s v="AM"/>
    <x v="0"/>
    <n v="0.5"/>
    <s v="AM"/>
    <s v="Standard Class"/>
    <s v="RD-19585"/>
    <s v="Rob Dowd"/>
    <x v="0"/>
    <s v="United States"/>
    <s v="Henderson"/>
    <x v="0"/>
    <n v="42420"/>
    <x v="0"/>
    <s v="FUR-FU-10002885"/>
    <x v="0"/>
    <x v="5"/>
    <s v="Magna Visual Magnetic Picture Hangers"/>
    <x v="906"/>
    <n v="5"/>
    <n v="0"/>
    <n v="9.1580000000000013"/>
  </r>
  <r>
    <n v="1000"/>
    <x v="478"/>
    <x v="1"/>
    <x v="372"/>
    <d v="1899-12-30T12:00:00"/>
    <d v="2012-11-03T00:00:00"/>
    <d v="1899-12-30T12:00:00"/>
    <s v="AM"/>
    <x v="0"/>
    <n v="0.5"/>
    <s v="AM"/>
    <s v="Standard Class"/>
    <s v="RD-19585"/>
    <s v="Rob Dowd"/>
    <x v="0"/>
    <s v="United States"/>
    <s v="Henderson"/>
    <x v="0"/>
    <n v="42420"/>
    <x v="0"/>
    <s v="FUR-FU-10001918"/>
    <x v="0"/>
    <x v="5"/>
    <s v="C-Line Cubicle Keepers Polyproplyene Holder With Velcro Backings"/>
    <x v="907"/>
    <n v="7"/>
    <n v="0"/>
    <n v="12.912900000000004"/>
  </r>
  <r>
    <n v="1001"/>
    <x v="479"/>
    <x v="0"/>
    <x v="373"/>
    <d v="1899-12-30T12:00:00"/>
    <d v="2013-11-18T00:00:00"/>
    <d v="1899-12-30T12:00:00"/>
    <s v="AM"/>
    <x v="0"/>
    <n v="0.5"/>
    <s v="AM"/>
    <s v="Standard Class"/>
    <s v="FM-14290"/>
    <s v="Frank Merwin"/>
    <x v="2"/>
    <s v="United States"/>
    <s v="Vancouver"/>
    <x v="4"/>
    <n v="98661"/>
    <x v="1"/>
    <s v="OFF-AR-10002956"/>
    <x v="1"/>
    <x v="6"/>
    <s v="Boston 16801 Nautilus Battery Pencil Sharpener"/>
    <x v="908"/>
    <n v="2"/>
    <n v="0"/>
    <n v="11.4452"/>
  </r>
  <r>
    <n v="1002"/>
    <x v="480"/>
    <x v="1"/>
    <x v="374"/>
    <d v="1899-12-30T12:00:00"/>
    <d v="2012-07-31T00:00:00"/>
    <d v="1899-12-30T12:00:00"/>
    <s v="AM"/>
    <x v="7"/>
    <n v="0.5"/>
    <s v="AM"/>
    <s v="Same Day"/>
    <s v="RH-19495"/>
    <s v="Rick Hansen"/>
    <x v="0"/>
    <s v="United States"/>
    <s v="New York City"/>
    <x v="15"/>
    <n v="10024"/>
    <x v="3"/>
    <s v="TEC-AC-10003033"/>
    <x v="2"/>
    <x v="11"/>
    <s v="Plantronics CS510 - Over-the-Head monaural Wireless Headset System"/>
    <x v="909"/>
    <n v="7"/>
    <n v="0"/>
    <n v="762.18449999999984"/>
  </r>
  <r>
    <n v="1003"/>
    <x v="480"/>
    <x v="1"/>
    <x v="374"/>
    <d v="1899-12-30T12:00:00"/>
    <d v="2012-07-31T00:00:00"/>
    <d v="1899-12-30T12:00:00"/>
    <s v="AM"/>
    <x v="7"/>
    <n v="0.5"/>
    <s v="AM"/>
    <s v="Same Day"/>
    <s v="RH-19495"/>
    <s v="Rick Hansen"/>
    <x v="0"/>
    <s v="United States"/>
    <s v="New York City"/>
    <x v="15"/>
    <n v="10024"/>
    <x v="3"/>
    <s v="FUR-TA-10002903"/>
    <x v="0"/>
    <x v="3"/>
    <s v="Bevis Round Bullnose 29&quot; High Table Top"/>
    <x v="910"/>
    <n v="7"/>
    <n v="0.4"/>
    <n v="-290.87520000000001"/>
  </r>
  <r>
    <n v="1004"/>
    <x v="480"/>
    <x v="1"/>
    <x v="374"/>
    <d v="1899-12-30T12:00:00"/>
    <d v="2012-07-31T00:00:00"/>
    <d v="1899-12-30T12:00:00"/>
    <s v="AM"/>
    <x v="7"/>
    <n v="0.5"/>
    <s v="AM"/>
    <s v="Same Day"/>
    <s v="RH-19495"/>
    <s v="Rick Hansen"/>
    <x v="0"/>
    <s v="United States"/>
    <s v="New York City"/>
    <x v="15"/>
    <n v="10024"/>
    <x v="3"/>
    <s v="OFF-PA-10004621"/>
    <x v="1"/>
    <x v="10"/>
    <s v="Xerox 212"/>
    <x v="541"/>
    <n v="3"/>
    <n v="0"/>
    <n v="9.3312000000000008"/>
  </r>
  <r>
    <n v="1005"/>
    <x v="481"/>
    <x v="1"/>
    <x v="375"/>
    <d v="1899-12-30T12:00:00"/>
    <d v="2012-08-31T00:00:00"/>
    <d v="1899-12-30T12:00:00"/>
    <s v="AM"/>
    <x v="11"/>
    <n v="0.5"/>
    <s v="AM"/>
    <s v="Standard Class"/>
    <s v="RA-19945"/>
    <s v="Ryan Akin"/>
    <x v="0"/>
    <s v="United States"/>
    <s v="Murrieta"/>
    <x v="1"/>
    <n v="92563"/>
    <x v="1"/>
    <s v="OFF-ST-10000046"/>
    <x v="1"/>
    <x v="4"/>
    <s v="Fellowes Super Stor/Drawer Files"/>
    <x v="911"/>
    <n v="3"/>
    <n v="0"/>
    <n v="92.083500000000015"/>
  </r>
  <r>
    <n v="1006"/>
    <x v="482"/>
    <x v="1"/>
    <x v="50"/>
    <d v="1899-12-30T12:00:00"/>
    <d v="2012-11-17T00:00:00"/>
    <d v="1899-12-30T12:00:00"/>
    <s v="AM"/>
    <x v="0"/>
    <n v="0.5"/>
    <s v="AM"/>
    <s v="Standard Class"/>
    <s v="JK-15730"/>
    <s v="Joe Kamberova"/>
    <x v="0"/>
    <s v="United States"/>
    <s v="Jacksonville"/>
    <x v="3"/>
    <n v="28540"/>
    <x v="0"/>
    <s v="OFF-PA-10001790"/>
    <x v="1"/>
    <x v="10"/>
    <s v="Xerox 1910"/>
    <x v="912"/>
    <n v="3"/>
    <n v="0.2"/>
    <n v="40.353599999999986"/>
  </r>
  <r>
    <n v="1007"/>
    <x v="483"/>
    <x v="1"/>
    <x v="376"/>
    <d v="1899-12-30T12:00:00"/>
    <d v="2012-11-09T00:00:00"/>
    <d v="1899-12-30T12:00:00"/>
    <s v="AM"/>
    <x v="0"/>
    <n v="0.5"/>
    <s v="AM"/>
    <s v="First Class"/>
    <s v="MT-17815"/>
    <s v="Meg Tillman"/>
    <x v="0"/>
    <s v="United States"/>
    <s v="Scottsdale"/>
    <x v="16"/>
    <n v="85254"/>
    <x v="1"/>
    <s v="OFF-EN-10002600"/>
    <x v="1"/>
    <x v="12"/>
    <s v="Redi-Strip #10 Envelopes, 4 1/8 x 9 1/2"/>
    <x v="913"/>
    <n v="3"/>
    <n v="0.2"/>
    <n v="2.4779999999999989"/>
  </r>
  <r>
    <n v="1008"/>
    <x v="483"/>
    <x v="1"/>
    <x v="376"/>
    <d v="1899-12-30T12:00:00"/>
    <d v="2012-11-09T00:00:00"/>
    <d v="1899-12-30T12:00:00"/>
    <s v="AM"/>
    <x v="0"/>
    <n v="0.5"/>
    <s v="AM"/>
    <s v="First Class"/>
    <s v="MT-17815"/>
    <s v="Meg Tillman"/>
    <x v="0"/>
    <s v="United States"/>
    <s v="Scottsdale"/>
    <x v="16"/>
    <n v="85254"/>
    <x v="1"/>
    <s v="OFF-BI-10002049"/>
    <x v="1"/>
    <x v="8"/>
    <s v="UniKeep View Case Binders"/>
    <x v="914"/>
    <n v="3"/>
    <n v="0.7"/>
    <n v="-3.5207999999999995"/>
  </r>
  <r>
    <n v="1009"/>
    <x v="484"/>
    <x v="3"/>
    <x v="377"/>
    <d v="1899-12-30T12:00:00"/>
    <d v="2015-01-02T00:00:00"/>
    <d v="1899-12-30T12:00:00"/>
    <s v="AM"/>
    <x v="8"/>
    <n v="0.5"/>
    <s v="AM"/>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1899-12-30T12:00:00"/>
    <d v="2014-08-04T00:00:00"/>
    <d v="1899-12-30T12:00:00"/>
    <s v="AM"/>
    <x v="11"/>
    <n v="0.5"/>
    <s v="AM"/>
    <s v="First Class"/>
    <s v="AT-10735"/>
    <s v="Annie Thurman"/>
    <x v="0"/>
    <s v="United States"/>
    <s v="Chicago"/>
    <x v="10"/>
    <n v="60653"/>
    <x v="2"/>
    <s v="TEC-PH-10003931"/>
    <x v="2"/>
    <x v="7"/>
    <s v="JBL Micro Wireless Portable Bluetooth Speaker"/>
    <x v="916"/>
    <n v="2"/>
    <n v="0.2"/>
    <n v="5.9990000000000023"/>
  </r>
  <r>
    <n v="1011"/>
    <x v="486"/>
    <x v="2"/>
    <x v="156"/>
    <d v="1899-12-30T12:00:00"/>
    <d v="2011-11-26T00:00:00"/>
    <d v="1899-12-30T12:00:00"/>
    <s v="AM"/>
    <x v="0"/>
    <n v="0.5"/>
    <s v="AM"/>
    <s v="First Class"/>
    <s v="VG-21790"/>
    <s v="Vivek Gonzalez"/>
    <x v="0"/>
    <s v="United States"/>
    <s v="San Diego"/>
    <x v="1"/>
    <n v="92037"/>
    <x v="1"/>
    <s v="FUR-FU-10001602"/>
    <x v="0"/>
    <x v="5"/>
    <s v="Eldon Delta Triangular Chair Mat, 52&quot; x 58&quot;, Clear"/>
    <x v="917"/>
    <n v="4"/>
    <n v="0"/>
    <n v="27.309599999999989"/>
  </r>
  <r>
    <n v="1012"/>
    <x v="487"/>
    <x v="3"/>
    <x v="46"/>
    <d v="1899-12-30T12:00:00"/>
    <d v="2014-06-22T00:00:00"/>
    <d v="1899-12-30T12:00:00"/>
    <s v="AM"/>
    <x v="1"/>
    <n v="0.5"/>
    <s v="AM"/>
    <s v="Second Class"/>
    <s v="PF-19165"/>
    <s v="Philip Fox"/>
    <x v="0"/>
    <s v="United States"/>
    <s v="Olympia"/>
    <x v="4"/>
    <n v="98502"/>
    <x v="1"/>
    <s v="FUR-FU-10004848"/>
    <x v="0"/>
    <x v="5"/>
    <s v="Howard Miller 13-3/4&quot; Diameter Brushed Chrome Round Wall Clock"/>
    <x v="918"/>
    <n v="3"/>
    <n v="0"/>
    <n v="46.574999999999996"/>
  </r>
  <r>
    <n v="1013"/>
    <x v="487"/>
    <x v="3"/>
    <x v="46"/>
    <d v="1899-12-30T12:00:00"/>
    <d v="2014-06-22T00:00:00"/>
    <d v="1899-12-30T12:00:00"/>
    <s v="AM"/>
    <x v="1"/>
    <n v="0.5"/>
    <s v="AM"/>
    <s v="Second Class"/>
    <s v="PF-19165"/>
    <s v="Philip Fox"/>
    <x v="0"/>
    <s v="United States"/>
    <s v="Olympia"/>
    <x v="4"/>
    <n v="98502"/>
    <x v="1"/>
    <s v="OFF-ST-10003722"/>
    <x v="1"/>
    <x v="4"/>
    <s v="Project Tote Personal File"/>
    <x v="919"/>
    <n v="1"/>
    <n v="0"/>
    <n v="4.068699999999998"/>
  </r>
  <r>
    <n v="1014"/>
    <x v="488"/>
    <x v="1"/>
    <x v="379"/>
    <d v="1899-12-30T12:00:00"/>
    <d v="2012-12-24T00:00:00"/>
    <d v="1899-12-30T12:00:00"/>
    <s v="AM"/>
    <x v="4"/>
    <n v="0.5"/>
    <s v="AM"/>
    <s v="Second Class"/>
    <s v="JS-15880"/>
    <s v="John Stevenson"/>
    <x v="0"/>
    <s v="United States"/>
    <s v="Seattle"/>
    <x v="4"/>
    <n v="98103"/>
    <x v="1"/>
    <s v="FUR-TA-10003748"/>
    <x v="0"/>
    <x v="3"/>
    <s v="Bevis 36 x 72 Conference Tables"/>
    <x v="920"/>
    <n v="13"/>
    <n v="0"/>
    <n v="356.04139999999995"/>
  </r>
  <r>
    <n v="1015"/>
    <x v="488"/>
    <x v="1"/>
    <x v="379"/>
    <d v="1899-12-30T12:00:00"/>
    <d v="2012-12-24T00:00:00"/>
    <d v="1899-12-30T12:00:00"/>
    <s v="AM"/>
    <x v="4"/>
    <n v="0.5"/>
    <s v="AM"/>
    <s v="Second Class"/>
    <s v="JS-15880"/>
    <s v="John Stevenson"/>
    <x v="0"/>
    <s v="United States"/>
    <s v="Seattle"/>
    <x v="4"/>
    <n v="98103"/>
    <x v="1"/>
    <s v="TEC-AC-10003198"/>
    <x v="2"/>
    <x v="11"/>
    <s v="Enermax Acrylux Wireless Keyboard"/>
    <x v="921"/>
    <n v="1"/>
    <n v="0"/>
    <n v="36.851999999999997"/>
  </r>
  <r>
    <n v="1016"/>
    <x v="489"/>
    <x v="1"/>
    <x v="14"/>
    <d v="1899-12-30T12:00:00"/>
    <d v="2012-09-19T00:00:00"/>
    <d v="1899-12-30T12:00:00"/>
    <s v="AM"/>
    <x v="6"/>
    <n v="0.5"/>
    <s v="AM"/>
    <s v="Second Class"/>
    <s v="MO-17800"/>
    <s v="Meg O'Connel"/>
    <x v="2"/>
    <s v="United States"/>
    <s v="Los Angeles"/>
    <x v="1"/>
    <n v="90036"/>
    <x v="1"/>
    <s v="OFF-PA-10004100"/>
    <x v="1"/>
    <x v="10"/>
    <s v="Xerox 216"/>
    <x v="56"/>
    <n v="5"/>
    <n v="0"/>
    <n v="15.552000000000001"/>
  </r>
  <r>
    <n v="1017"/>
    <x v="490"/>
    <x v="1"/>
    <x v="380"/>
    <d v="1899-12-30T12:00:00"/>
    <d v="2012-07-10T00:00:00"/>
    <d v="1899-12-30T12:00:00"/>
    <s v="AM"/>
    <x v="7"/>
    <n v="0.5"/>
    <s v="AM"/>
    <s v="Standard Class"/>
    <s v="KM-16225"/>
    <s v="Kalyca Meade"/>
    <x v="1"/>
    <s v="United States"/>
    <s v="New York City"/>
    <x v="15"/>
    <n v="10011"/>
    <x v="3"/>
    <s v="FUR-FU-10002191"/>
    <x v="0"/>
    <x v="5"/>
    <s v="G.E. Halogen Desk Lamp Bulbs"/>
    <x v="544"/>
    <n v="2"/>
    <n v="0"/>
    <n v="6.7008000000000001"/>
  </r>
  <r>
    <n v="1018"/>
    <x v="490"/>
    <x v="1"/>
    <x v="380"/>
    <d v="1899-12-30T12:00:00"/>
    <d v="2012-07-10T00:00:00"/>
    <d v="1899-12-30T12:00:00"/>
    <s v="AM"/>
    <x v="7"/>
    <n v="0.5"/>
    <s v="AM"/>
    <s v="Standard Class"/>
    <s v="KM-16225"/>
    <s v="Kalyca Meade"/>
    <x v="1"/>
    <s v="United States"/>
    <s v="New York City"/>
    <x v="15"/>
    <n v="10011"/>
    <x v="3"/>
    <s v="FUR-FU-10000965"/>
    <x v="0"/>
    <x v="5"/>
    <s v="Howard Miller 11-1/2&quot; Diameter Ridgewood Wall Clock"/>
    <x v="922"/>
    <n v="3"/>
    <n v="0"/>
    <n v="63.886200000000002"/>
  </r>
  <r>
    <n v="1019"/>
    <x v="490"/>
    <x v="1"/>
    <x v="380"/>
    <d v="1899-12-30T12:00:00"/>
    <d v="2012-07-10T00:00:00"/>
    <d v="1899-12-30T12:00:00"/>
    <s v="AM"/>
    <x v="7"/>
    <n v="0.5"/>
    <s v="AM"/>
    <s v="Standard Class"/>
    <s v="KM-16225"/>
    <s v="Kalyca Meade"/>
    <x v="1"/>
    <s v="United States"/>
    <s v="New York City"/>
    <x v="15"/>
    <n v="10011"/>
    <x v="3"/>
    <s v="TEC-PH-10004188"/>
    <x v="2"/>
    <x v="7"/>
    <s v="OtterBox Commuter Series Case - Samsung Galaxy S4"/>
    <x v="923"/>
    <n v="5"/>
    <n v="0"/>
    <n v="2.4990000000000023"/>
  </r>
  <r>
    <n v="1020"/>
    <x v="490"/>
    <x v="1"/>
    <x v="380"/>
    <d v="1899-12-30T12:00:00"/>
    <d v="2012-07-10T00:00:00"/>
    <d v="1899-12-30T12:00:00"/>
    <s v="AM"/>
    <x v="7"/>
    <n v="0.5"/>
    <s v="AM"/>
    <s v="Standard Class"/>
    <s v="KM-16225"/>
    <s v="Kalyca Meade"/>
    <x v="1"/>
    <s v="United States"/>
    <s v="New York City"/>
    <x v="15"/>
    <n v="10011"/>
    <x v="3"/>
    <s v="OFF-ST-10001526"/>
    <x v="1"/>
    <x v="4"/>
    <s v="Iceberg Mobile Mega Data/Printer Cart "/>
    <x v="924"/>
    <n v="5"/>
    <n v="0"/>
    <n v="156.42899999999997"/>
  </r>
  <r>
    <n v="1021"/>
    <x v="491"/>
    <x v="1"/>
    <x v="381"/>
    <d v="1899-12-30T12:00:00"/>
    <d v="2012-05-03T00:00:00"/>
    <d v="1899-12-30T12:00:00"/>
    <s v="AM"/>
    <x v="5"/>
    <n v="0.5"/>
    <s v="AM"/>
    <s v="Standard Class"/>
    <s v="GT-14710"/>
    <s v="Greg Tran"/>
    <x v="0"/>
    <s v="United States"/>
    <s v="Washington"/>
    <x v="40"/>
    <n v="20016"/>
    <x v="3"/>
    <s v="OFF-AR-10001166"/>
    <x v="1"/>
    <x v="6"/>
    <s v="Staples"/>
    <x v="925"/>
    <n v="3"/>
    <n v="0"/>
    <n v="8.8686000000000007"/>
  </r>
  <r>
    <n v="1022"/>
    <x v="491"/>
    <x v="1"/>
    <x v="381"/>
    <d v="1899-12-30T12:00:00"/>
    <d v="2012-05-03T00:00:00"/>
    <d v="1899-12-30T12:00:00"/>
    <s v="AM"/>
    <x v="5"/>
    <n v="0.5"/>
    <s v="AM"/>
    <s v="Standard Class"/>
    <s v="GT-14710"/>
    <s v="Greg Tran"/>
    <x v="0"/>
    <s v="United States"/>
    <s v="Washington"/>
    <x v="40"/>
    <n v="20016"/>
    <x v="3"/>
    <s v="FUR-CH-10000309"/>
    <x v="0"/>
    <x v="1"/>
    <s v="Global Comet Stacking Arm Chair"/>
    <x v="926"/>
    <n v="3"/>
    <n v="0"/>
    <n v="316.88249999999999"/>
  </r>
  <r>
    <n v="1023"/>
    <x v="491"/>
    <x v="1"/>
    <x v="381"/>
    <d v="1899-12-30T12:00:00"/>
    <d v="2012-05-03T00:00:00"/>
    <d v="1899-12-30T12:00:00"/>
    <s v="AM"/>
    <x v="5"/>
    <n v="0.5"/>
    <s v="AM"/>
    <s v="Standard Class"/>
    <s v="GT-14710"/>
    <s v="Greg Tran"/>
    <x v="0"/>
    <s v="United States"/>
    <s v="Washington"/>
    <x v="40"/>
    <n v="20016"/>
    <x v="3"/>
    <s v="TEC-MA-10004212"/>
    <x v="2"/>
    <x v="15"/>
    <s v="Cisco SPA525G2 5-Line IP Phone"/>
    <x v="927"/>
    <n v="8"/>
    <n v="0"/>
    <n v="648.56240000000003"/>
  </r>
  <r>
    <n v="1024"/>
    <x v="492"/>
    <x v="1"/>
    <x v="382"/>
    <d v="1899-12-30T12:00:00"/>
    <d v="2012-06-20T00:00:00"/>
    <d v="1899-12-30T12:00:00"/>
    <s v="AM"/>
    <x v="1"/>
    <n v="0.5"/>
    <s v="AM"/>
    <s v="Standard Class"/>
    <s v="PB-19150"/>
    <s v="Philip Brown"/>
    <x v="0"/>
    <s v="United States"/>
    <s v="Philadelphia"/>
    <x v="9"/>
    <n v="19134"/>
    <x v="3"/>
    <s v="OFF-EN-10003072"/>
    <x v="1"/>
    <x v="12"/>
    <s v="Peel &amp; Seel Envelopes"/>
    <x v="928"/>
    <n v="2"/>
    <n v="0.2"/>
    <n v="2.1728000000000001"/>
  </r>
  <r>
    <n v="1025"/>
    <x v="493"/>
    <x v="3"/>
    <x v="94"/>
    <d v="1899-12-30T12:00:00"/>
    <d v="2014-12-21T00:00:00"/>
    <d v="1899-12-30T12:00:00"/>
    <s v="AM"/>
    <x v="4"/>
    <n v="0.5"/>
    <s v="AM"/>
    <s v="First Class"/>
    <s v="HR-14770"/>
    <s v="Hallie Redmond"/>
    <x v="2"/>
    <s v="United States"/>
    <s v="Los Angeles"/>
    <x v="1"/>
    <n v="90045"/>
    <x v="1"/>
    <s v="OFF-BI-10000320"/>
    <x v="1"/>
    <x v="8"/>
    <s v="GBC Plastic Binding Combs"/>
    <x v="929"/>
    <n v="2"/>
    <n v="0.2"/>
    <n v="4.2804000000000002"/>
  </r>
  <r>
    <n v="1026"/>
    <x v="494"/>
    <x v="0"/>
    <x v="383"/>
    <d v="1899-12-30T12:00:00"/>
    <d v="2013-01-13T00:00:00"/>
    <d v="1899-12-30T12:00:00"/>
    <s v="AM"/>
    <x v="8"/>
    <n v="0.5"/>
    <s v="AM"/>
    <s v="Second Class"/>
    <s v="DE-13255"/>
    <s v="Deanra Eno"/>
    <x v="2"/>
    <s v="United States"/>
    <s v="Springfield"/>
    <x v="24"/>
    <n v="45503"/>
    <x v="3"/>
    <s v="OFF-PA-10001166"/>
    <x v="1"/>
    <x v="10"/>
    <s v="Xerox 2"/>
    <x v="12"/>
    <n v="3"/>
    <n v="0.2"/>
    <n v="5.4432"/>
  </r>
  <r>
    <n v="1027"/>
    <x v="494"/>
    <x v="0"/>
    <x v="383"/>
    <d v="1899-12-30T12:00:00"/>
    <d v="2013-01-13T00:00:00"/>
    <d v="1899-12-30T12:00:00"/>
    <s v="AM"/>
    <x v="8"/>
    <n v="0.5"/>
    <s v="AM"/>
    <s v="Second Class"/>
    <s v="DE-13255"/>
    <s v="Deanra Eno"/>
    <x v="2"/>
    <s v="United States"/>
    <s v="Springfield"/>
    <x v="24"/>
    <n v="45503"/>
    <x v="3"/>
    <s v="OFF-PA-10003656"/>
    <x v="1"/>
    <x v="10"/>
    <s v="Xerox 1935"/>
    <x v="930"/>
    <n v="3"/>
    <n v="0.2"/>
    <n v="20.576399999999996"/>
  </r>
  <r>
    <n v="1028"/>
    <x v="494"/>
    <x v="0"/>
    <x v="383"/>
    <d v="1899-12-30T12:00:00"/>
    <d v="2013-01-13T00:00:00"/>
    <d v="1899-12-30T12:00:00"/>
    <s v="AM"/>
    <x v="8"/>
    <n v="0.5"/>
    <s v="AM"/>
    <s v="Second Class"/>
    <s v="DE-13255"/>
    <s v="Deanra Eno"/>
    <x v="2"/>
    <s v="United States"/>
    <s v="Springfield"/>
    <x v="24"/>
    <n v="45503"/>
    <x v="3"/>
    <s v="TEC-PH-10000148"/>
    <x v="2"/>
    <x v="7"/>
    <s v="Cyber Acoustics AC-202b Speech Recognition Stereo Headset"/>
    <x v="931"/>
    <n v="2"/>
    <n v="0.4"/>
    <n v="-9.8724000000000007"/>
  </r>
  <r>
    <n v="1029"/>
    <x v="495"/>
    <x v="2"/>
    <x v="384"/>
    <d v="1899-12-30T12:00:00"/>
    <d v="2011-07-15T00:00:00"/>
    <d v="1899-12-30T12:00:00"/>
    <s v="AM"/>
    <x v="7"/>
    <n v="0.5"/>
    <s v="AM"/>
    <s v="Standard Class"/>
    <s v="LA-16780"/>
    <s v="Laura Armstrong"/>
    <x v="1"/>
    <s v="United States"/>
    <s v="Hackensack"/>
    <x v="30"/>
    <n v="7601"/>
    <x v="3"/>
    <s v="OFF-PA-10000474"/>
    <x v="1"/>
    <x v="10"/>
    <s v="Staples"/>
    <x v="932"/>
    <n v="5"/>
    <n v="0"/>
    <n v="83.283999999999992"/>
  </r>
  <r>
    <n v="1030"/>
    <x v="495"/>
    <x v="2"/>
    <x v="384"/>
    <d v="1899-12-30T12:00:00"/>
    <d v="2011-07-15T00:00:00"/>
    <d v="1899-12-30T12:00:00"/>
    <s v="AM"/>
    <x v="7"/>
    <n v="0.5"/>
    <s v="AM"/>
    <s v="Standard Class"/>
    <s v="LA-16780"/>
    <s v="Laura Armstrong"/>
    <x v="1"/>
    <s v="United States"/>
    <s v="Hackensack"/>
    <x v="30"/>
    <n v="7601"/>
    <x v="3"/>
    <s v="TEC-PH-10003885"/>
    <x v="2"/>
    <x v="7"/>
    <s v="Cisco SPA508G"/>
    <x v="933"/>
    <n v="3"/>
    <n v="0"/>
    <n v="57.41129999999999"/>
  </r>
  <r>
    <n v="1031"/>
    <x v="495"/>
    <x v="2"/>
    <x v="384"/>
    <d v="1899-12-30T12:00:00"/>
    <d v="2011-07-15T00:00:00"/>
    <d v="1899-12-30T12:00:00"/>
    <s v="AM"/>
    <x v="7"/>
    <n v="0.5"/>
    <s v="AM"/>
    <s v="Standard Class"/>
    <s v="LA-16780"/>
    <s v="Laura Armstrong"/>
    <x v="1"/>
    <s v="United States"/>
    <s v="Hackensack"/>
    <x v="30"/>
    <n v="7601"/>
    <x v="3"/>
    <s v="FUR-CH-10003379"/>
    <x v="0"/>
    <x v="1"/>
    <s v="Global Commerce Series High-Back Swivel/Tilt Chairs"/>
    <x v="934"/>
    <n v="3"/>
    <n v="0"/>
    <n v="213.73500000000001"/>
  </r>
  <r>
    <n v="1032"/>
    <x v="495"/>
    <x v="2"/>
    <x v="384"/>
    <d v="1899-12-30T12:00:00"/>
    <d v="2011-07-15T00:00:00"/>
    <d v="1899-12-30T12:00:00"/>
    <s v="AM"/>
    <x v="7"/>
    <n v="0.5"/>
    <s v="AM"/>
    <s v="Standard Class"/>
    <s v="LA-16780"/>
    <s v="Laura Armstrong"/>
    <x v="1"/>
    <s v="United States"/>
    <s v="Hackensack"/>
    <x v="30"/>
    <n v="7601"/>
    <x v="3"/>
    <s v="FUR-FU-10000629"/>
    <x v="0"/>
    <x v="5"/>
    <s v="9-3/4 Diameter Round Wall Clock"/>
    <x v="935"/>
    <n v="9"/>
    <n v="0"/>
    <n v="52.126200000000004"/>
  </r>
  <r>
    <n v="1033"/>
    <x v="495"/>
    <x v="2"/>
    <x v="384"/>
    <d v="1899-12-30T12:00:00"/>
    <d v="2011-07-15T00:00:00"/>
    <d v="1899-12-30T12:00:00"/>
    <s v="AM"/>
    <x v="7"/>
    <n v="0.5"/>
    <s v="AM"/>
    <s v="Standard Class"/>
    <s v="LA-16780"/>
    <s v="Laura Armstrong"/>
    <x v="1"/>
    <s v="United States"/>
    <s v="Hackensack"/>
    <x v="30"/>
    <n v="7601"/>
    <x v="3"/>
    <s v="OFF-LA-10001175"/>
    <x v="1"/>
    <x v="2"/>
    <s v="Avery 514"/>
    <x v="936"/>
    <n v="5"/>
    <n v="0"/>
    <n v="7.056"/>
  </r>
  <r>
    <n v="1034"/>
    <x v="496"/>
    <x v="0"/>
    <x v="73"/>
    <d v="1899-12-30T12:00:00"/>
    <d v="2013-11-23T00:00:00"/>
    <d v="1899-12-30T12:00:00"/>
    <s v="AM"/>
    <x v="0"/>
    <n v="0.5"/>
    <s v="AM"/>
    <s v="First Class"/>
    <s v="AG-10390"/>
    <s v="Allen Goldenen"/>
    <x v="0"/>
    <s v="United States"/>
    <s v="Cincinnati"/>
    <x v="24"/>
    <n v="45231"/>
    <x v="3"/>
    <s v="OFF-PA-10000955"/>
    <x v="1"/>
    <x v="10"/>
    <s v="Southworth 25% Cotton Granite Paper &amp; Envelopes"/>
    <x v="937"/>
    <n v="3"/>
    <n v="0.2"/>
    <n v="5.1011999999999995"/>
  </r>
  <r>
    <n v="1035"/>
    <x v="496"/>
    <x v="0"/>
    <x v="73"/>
    <d v="1899-12-30T12:00:00"/>
    <d v="2013-11-23T00:00:00"/>
    <d v="1899-12-30T12:00:00"/>
    <s v="AM"/>
    <x v="0"/>
    <n v="0.5"/>
    <s v="AM"/>
    <s v="First Class"/>
    <s v="AG-10390"/>
    <s v="Allen Goldenen"/>
    <x v="0"/>
    <s v="United States"/>
    <s v="Cincinnati"/>
    <x v="24"/>
    <n v="45231"/>
    <x v="3"/>
    <s v="OFF-BI-10003460"/>
    <x v="1"/>
    <x v="8"/>
    <s v="Acco 3-Hole Punch"/>
    <x v="938"/>
    <n v="2"/>
    <n v="0.7"/>
    <n v="-1.9272"/>
  </r>
  <r>
    <n v="1036"/>
    <x v="496"/>
    <x v="0"/>
    <x v="73"/>
    <d v="1899-12-30T12:00:00"/>
    <d v="2013-11-23T00:00:00"/>
    <d v="1899-12-30T12:00:00"/>
    <s v="AM"/>
    <x v="0"/>
    <n v="0.5"/>
    <s v="AM"/>
    <s v="First Class"/>
    <s v="AG-10390"/>
    <s v="Allen Goldenen"/>
    <x v="0"/>
    <s v="United States"/>
    <s v="Cincinnati"/>
    <x v="24"/>
    <n v="45231"/>
    <x v="3"/>
    <s v="OFF-BI-10000474"/>
    <x v="1"/>
    <x v="8"/>
    <s v="Avery Recycled Flexi-View Covers for Binding Systems"/>
    <x v="939"/>
    <n v="3"/>
    <n v="0.7"/>
    <n v="-10.579799999999999"/>
  </r>
  <r>
    <n v="1037"/>
    <x v="497"/>
    <x v="0"/>
    <x v="183"/>
    <d v="1899-12-30T12:00:00"/>
    <d v="2013-04-27T00:00:00"/>
    <d v="1899-12-30T12:00:00"/>
    <s v="AM"/>
    <x v="3"/>
    <n v="0.5"/>
    <s v="AM"/>
    <s v="Standard Class"/>
    <s v="EL-13735"/>
    <s v="Ed Ludwig"/>
    <x v="2"/>
    <s v="United States"/>
    <s v="Jefferson City"/>
    <x v="25"/>
    <n v="65109"/>
    <x v="2"/>
    <s v="FUR-FU-10003975"/>
    <x v="0"/>
    <x v="5"/>
    <s v="Eldon Advantage Chair Mats for Low to Medium Pile Carpets"/>
    <x v="940"/>
    <n v="2"/>
    <n v="0"/>
    <n v="8.6619999999999919"/>
  </r>
  <r>
    <n v="1038"/>
    <x v="498"/>
    <x v="1"/>
    <x v="385"/>
    <d v="1899-12-30T12:00:00"/>
    <d v="2012-06-14T00:00:00"/>
    <d v="1899-12-30T12:00:00"/>
    <s v="AM"/>
    <x v="1"/>
    <n v="0.5"/>
    <s v="AM"/>
    <s v="First Class"/>
    <s v="JJ-15445"/>
    <s v="Jennifer Jackson"/>
    <x v="0"/>
    <s v="United States"/>
    <s v="Los Angeles"/>
    <x v="1"/>
    <n v="90004"/>
    <x v="1"/>
    <s v="OFF-BI-10003707"/>
    <x v="1"/>
    <x v="8"/>
    <s v="Aluminum Screw Posts"/>
    <x v="941"/>
    <n v="3"/>
    <n v="0.2"/>
    <n v="13.734"/>
  </r>
  <r>
    <n v="1039"/>
    <x v="499"/>
    <x v="3"/>
    <x v="225"/>
    <d v="1899-12-30T12:00:00"/>
    <d v="2014-11-22T00:00:00"/>
    <d v="1899-12-30T12:00:00"/>
    <s v="AM"/>
    <x v="0"/>
    <n v="0.5"/>
    <s v="AM"/>
    <s v="First Class"/>
    <s v="JH-15430"/>
    <s v="Jennifer Halladay"/>
    <x v="0"/>
    <s v="United States"/>
    <s v="Burlington"/>
    <x v="3"/>
    <n v="27217"/>
    <x v="0"/>
    <s v="OFF-AR-10000203"/>
    <x v="1"/>
    <x v="6"/>
    <s v="Newell 336"/>
    <x v="942"/>
    <n v="7"/>
    <n v="0.2"/>
    <n v="2.696399999999997"/>
  </r>
  <r>
    <n v="1040"/>
    <x v="499"/>
    <x v="3"/>
    <x v="225"/>
    <d v="1899-12-30T12:00:00"/>
    <d v="2014-11-22T00:00:00"/>
    <d v="1899-12-30T12:00:00"/>
    <s v="AM"/>
    <x v="0"/>
    <n v="0.5"/>
    <s v="AM"/>
    <s v="First Class"/>
    <s v="JH-15430"/>
    <s v="Jennifer Halladay"/>
    <x v="0"/>
    <s v="United States"/>
    <s v="Burlington"/>
    <x v="3"/>
    <n v="27217"/>
    <x v="0"/>
    <s v="OFF-AR-10004790"/>
    <x v="1"/>
    <x v="6"/>
    <s v="Staples"/>
    <x v="943"/>
    <n v="3"/>
    <n v="0.2"/>
    <n v="1.7954999999999988"/>
  </r>
  <r>
    <n v="1041"/>
    <x v="500"/>
    <x v="0"/>
    <x v="231"/>
    <d v="1899-12-30T12:00:00"/>
    <d v="2013-03-25T00:00:00"/>
    <d v="1899-12-30T12:00:00"/>
    <s v="AM"/>
    <x v="9"/>
    <n v="0.5"/>
    <s v="AM"/>
    <s v="Standard Class"/>
    <s v="RD-19660"/>
    <s v="Robert Dilbeck"/>
    <x v="2"/>
    <s v="United States"/>
    <s v="Saint Peters"/>
    <x v="25"/>
    <n v="63376"/>
    <x v="2"/>
    <s v="FUR-TA-10001095"/>
    <x v="0"/>
    <x v="3"/>
    <s v="Chromcraft Round Conference Tables"/>
    <x v="944"/>
    <n v="4"/>
    <n v="0"/>
    <n v="146.40359999999998"/>
  </r>
  <r>
    <n v="1042"/>
    <x v="501"/>
    <x v="0"/>
    <x v="47"/>
    <d v="1899-12-30T12:00:00"/>
    <d v="2013-09-10T00:00:00"/>
    <d v="1899-12-30T12:00:00"/>
    <s v="AM"/>
    <x v="6"/>
    <n v="0.5"/>
    <s v="AM"/>
    <s v="Second Class"/>
    <s v="MO-17500"/>
    <s v="Mary O'Rourke"/>
    <x v="0"/>
    <s v="United States"/>
    <s v="New York City"/>
    <x v="15"/>
    <n v="10035"/>
    <x v="3"/>
    <s v="TEC-AC-10004761"/>
    <x v="2"/>
    <x v="11"/>
    <s v="Maxell 4.7GB DVD+RW 3/Pack"/>
    <x v="945"/>
    <n v="2"/>
    <n v="0"/>
    <n v="11.151"/>
  </r>
  <r>
    <n v="1043"/>
    <x v="501"/>
    <x v="0"/>
    <x v="47"/>
    <d v="1899-12-30T12:00:00"/>
    <d v="2013-09-10T00:00:00"/>
    <d v="1899-12-30T12:00:00"/>
    <s v="AM"/>
    <x v="6"/>
    <n v="0.5"/>
    <s v="AM"/>
    <s v="Second Class"/>
    <s v="MO-17500"/>
    <s v="Mary O'Rourke"/>
    <x v="0"/>
    <s v="United States"/>
    <s v="New York City"/>
    <x v="15"/>
    <n v="10035"/>
    <x v="3"/>
    <s v="FUR-BO-10001811"/>
    <x v="0"/>
    <x v="0"/>
    <s v="Atlantic Metals Mobile 5-Shelf Bookcases, Custom Colors"/>
    <x v="946"/>
    <n v="3"/>
    <n v="0.2"/>
    <n v="90.293999999999926"/>
  </r>
  <r>
    <n v="1044"/>
    <x v="502"/>
    <x v="3"/>
    <x v="362"/>
    <d v="1899-12-30T12:00:00"/>
    <d v="2014-07-13T00:00:00"/>
    <d v="1899-12-30T12:00:00"/>
    <s v="AM"/>
    <x v="7"/>
    <n v="0.5"/>
    <s v="AM"/>
    <s v="First Class"/>
    <s v="NS-18640"/>
    <s v="Noel Staavos"/>
    <x v="1"/>
    <s v="United States"/>
    <s v="Chicago"/>
    <x v="10"/>
    <n v="60610"/>
    <x v="2"/>
    <s v="OFF-AR-10001130"/>
    <x v="1"/>
    <x v="6"/>
    <s v="Quartet Alpha White Chalk, 12/Pack"/>
    <x v="947"/>
    <n v="5"/>
    <n v="0.2"/>
    <n v="2.9835000000000003"/>
  </r>
  <r>
    <n v="1045"/>
    <x v="502"/>
    <x v="3"/>
    <x v="362"/>
    <d v="1899-12-30T12:00:00"/>
    <d v="2014-07-13T00:00:00"/>
    <d v="1899-12-30T12:00:00"/>
    <s v="AM"/>
    <x v="7"/>
    <n v="0.5"/>
    <s v="AM"/>
    <s v="First Class"/>
    <s v="NS-18640"/>
    <s v="Noel Staavos"/>
    <x v="1"/>
    <s v="United States"/>
    <s v="Chicago"/>
    <x v="10"/>
    <n v="60610"/>
    <x v="2"/>
    <s v="OFF-AP-10000055"/>
    <x v="1"/>
    <x v="9"/>
    <s v="Belkin F9S820V06 8 Outlet Surge"/>
    <x v="948"/>
    <n v="9"/>
    <n v="0.8"/>
    <n v="-146.16000000000003"/>
  </r>
  <r>
    <n v="1046"/>
    <x v="503"/>
    <x v="3"/>
    <x v="386"/>
    <d v="1899-12-30T12:00:00"/>
    <d v="2014-10-17T00:00:00"/>
    <d v="1899-12-30T12:00:00"/>
    <s v="AM"/>
    <x v="2"/>
    <n v="0.5"/>
    <s v="AM"/>
    <s v="Standard Class"/>
    <s v="SN-20710"/>
    <s v="Steve Nguyen"/>
    <x v="2"/>
    <s v="United States"/>
    <s v="Rockford"/>
    <x v="10"/>
    <n v="61107"/>
    <x v="2"/>
    <s v="FUR-CH-10002304"/>
    <x v="0"/>
    <x v="1"/>
    <s v="Global Stack Chair without Arms, Black"/>
    <x v="949"/>
    <n v="14"/>
    <n v="0.3"/>
    <n v="-18.185999999999993"/>
  </r>
  <r>
    <n v="1047"/>
    <x v="504"/>
    <x v="0"/>
    <x v="387"/>
    <d v="1899-12-30T12:00:00"/>
    <d v="2013-03-14T00:00:00"/>
    <d v="1899-12-30T12:00:00"/>
    <s v="AM"/>
    <x v="9"/>
    <n v="0.5"/>
    <s v="AM"/>
    <s v="Standard Class"/>
    <s v="ZC-21910"/>
    <s v="Zuschuss Carroll"/>
    <x v="0"/>
    <s v="United States"/>
    <s v="Miami"/>
    <x v="2"/>
    <n v="33142"/>
    <x v="0"/>
    <s v="TEC-PH-10001530"/>
    <x v="2"/>
    <x v="7"/>
    <s v="Cisco Unified IP Phone 7945G VoIP phone"/>
    <x v="744"/>
    <n v="5"/>
    <n v="0.2"/>
    <n v="85.247500000000002"/>
  </r>
  <r>
    <n v="1048"/>
    <x v="504"/>
    <x v="0"/>
    <x v="387"/>
    <d v="1899-12-30T12:00:00"/>
    <d v="2013-03-14T00:00:00"/>
    <d v="1899-12-30T12:00:00"/>
    <s v="AM"/>
    <x v="9"/>
    <n v="0.5"/>
    <s v="AM"/>
    <s v="Standard Class"/>
    <s v="ZC-21910"/>
    <s v="Zuschuss Carroll"/>
    <x v="0"/>
    <s v="United States"/>
    <s v="Miami"/>
    <x v="2"/>
    <n v="33142"/>
    <x v="0"/>
    <s v="FUR-FU-10004006"/>
    <x v="0"/>
    <x v="5"/>
    <s v="Deflect-o DuraMat Lighweight, Studded, Beveled Mat for Low Pile Carpeting"/>
    <x v="102"/>
    <n v="3"/>
    <n v="0.2"/>
    <n v="-3.8385000000000105"/>
  </r>
  <r>
    <n v="1049"/>
    <x v="505"/>
    <x v="2"/>
    <x v="279"/>
    <d v="1899-12-30T12:00:00"/>
    <d v="2011-06-01T00:00:00"/>
    <d v="1899-12-30T12:00:00"/>
    <s v="AM"/>
    <x v="1"/>
    <n v="0.5"/>
    <s v="AM"/>
    <s v="Second Class"/>
    <s v="LC-16885"/>
    <s v="Lena Creighton"/>
    <x v="0"/>
    <s v="United States"/>
    <s v="San Francisco"/>
    <x v="1"/>
    <n v="94109"/>
    <x v="1"/>
    <s v="TEC-PH-10000486"/>
    <x v="2"/>
    <x v="7"/>
    <s v="Plantronics HL10 Handset Lifter"/>
    <x v="950"/>
    <n v="12"/>
    <n v="0.2"/>
    <n v="125.2691999999999"/>
  </r>
  <r>
    <n v="1050"/>
    <x v="505"/>
    <x v="2"/>
    <x v="279"/>
    <d v="1899-12-30T12:00:00"/>
    <d v="2011-06-01T00:00:00"/>
    <d v="1899-12-30T12:00:00"/>
    <s v="AM"/>
    <x v="1"/>
    <n v="0.5"/>
    <s v="AM"/>
    <s v="Second Class"/>
    <s v="LC-16885"/>
    <s v="Lena Creighton"/>
    <x v="0"/>
    <s v="United States"/>
    <s v="San Francisco"/>
    <x v="1"/>
    <n v="94109"/>
    <x v="1"/>
    <s v="TEC-AC-10001606"/>
    <x v="2"/>
    <x v="11"/>
    <s v="Logitech Wireless Performance Mouse MX for PC and Mac"/>
    <x v="313"/>
    <n v="1"/>
    <n v="0"/>
    <n v="37.996200000000002"/>
  </r>
  <r>
    <n v="1051"/>
    <x v="506"/>
    <x v="1"/>
    <x v="230"/>
    <d v="1899-12-30T12:00:00"/>
    <d v="2012-07-05T00:00:00"/>
    <d v="1899-12-30T12:00:00"/>
    <s v="AM"/>
    <x v="7"/>
    <n v="0.5"/>
    <s v="AM"/>
    <s v="First Class"/>
    <s v="DG-13300"/>
    <s v="Deirdre Greer"/>
    <x v="1"/>
    <s v="United States"/>
    <s v="Philadelphia"/>
    <x v="9"/>
    <n v="19134"/>
    <x v="3"/>
    <s v="FUR-FU-10000293"/>
    <x v="0"/>
    <x v="5"/>
    <s v="Eldon Antistatic Chair Mats for Low to Medium Pile Carpets"/>
    <x v="951"/>
    <n v="2"/>
    <n v="0.2"/>
    <n v="-29.481200000000022"/>
  </r>
  <r>
    <n v="1052"/>
    <x v="506"/>
    <x v="1"/>
    <x v="230"/>
    <d v="1899-12-30T12:00:00"/>
    <d v="2012-07-05T00:00:00"/>
    <d v="1899-12-30T12:00:00"/>
    <s v="AM"/>
    <x v="7"/>
    <n v="0.5"/>
    <s v="AM"/>
    <s v="First Class"/>
    <s v="DG-13300"/>
    <s v="Deirdre Greer"/>
    <x v="1"/>
    <s v="United States"/>
    <s v="Philadelphia"/>
    <x v="9"/>
    <n v="19134"/>
    <x v="3"/>
    <s v="OFF-PA-10001307"/>
    <x v="1"/>
    <x v="10"/>
    <s v="Important Message Pads, 50 4-1/4 x 5-1/2 Forms per Pad"/>
    <x v="952"/>
    <n v="2"/>
    <n v="0.2"/>
    <n v="2.4359999999999995"/>
  </r>
  <r>
    <n v="1053"/>
    <x v="506"/>
    <x v="1"/>
    <x v="230"/>
    <d v="1899-12-30T12:00:00"/>
    <d v="2012-07-05T00:00:00"/>
    <d v="1899-12-30T12:00:00"/>
    <s v="AM"/>
    <x v="7"/>
    <n v="0.5"/>
    <s v="AM"/>
    <s v="First Class"/>
    <s v="DG-13300"/>
    <s v="Deirdre Greer"/>
    <x v="1"/>
    <s v="United States"/>
    <s v="Philadelphia"/>
    <x v="9"/>
    <n v="19134"/>
    <x v="3"/>
    <s v="FUR-FU-10004460"/>
    <x v="0"/>
    <x v="5"/>
    <s v="Howard Miller 12&quot; Round Wall Clock"/>
    <x v="953"/>
    <n v="9"/>
    <n v="0.2"/>
    <n v="56.577599999999961"/>
  </r>
  <r>
    <n v="1054"/>
    <x v="507"/>
    <x v="1"/>
    <x v="388"/>
    <d v="1899-12-30T12:00:00"/>
    <d v="2012-04-08T00:00:00"/>
    <d v="1899-12-30T12:00:00"/>
    <s v="AM"/>
    <x v="3"/>
    <n v="0.5"/>
    <s v="AM"/>
    <s v="Standard Class"/>
    <s v="NF-18595"/>
    <s v="Nicole Fjeld"/>
    <x v="2"/>
    <s v="United States"/>
    <s v="New York City"/>
    <x v="15"/>
    <n v="10009"/>
    <x v="3"/>
    <s v="OFF-AR-10000716"/>
    <x v="1"/>
    <x v="6"/>
    <s v="DIXON Ticonderoga Erasable Checking Pencils"/>
    <x v="954"/>
    <n v="2"/>
    <n v="0"/>
    <n v="4.3524000000000003"/>
  </r>
  <r>
    <n v="1055"/>
    <x v="507"/>
    <x v="1"/>
    <x v="388"/>
    <d v="1899-12-30T12:00:00"/>
    <d v="2012-04-08T00:00:00"/>
    <d v="1899-12-30T12:00:00"/>
    <s v="AM"/>
    <x v="3"/>
    <n v="0.5"/>
    <s v="AM"/>
    <s v="Standard Class"/>
    <s v="NF-18595"/>
    <s v="Nicole Fjeld"/>
    <x v="2"/>
    <s v="United States"/>
    <s v="New York City"/>
    <x v="15"/>
    <n v="10009"/>
    <x v="3"/>
    <s v="FUR-FU-10004622"/>
    <x v="0"/>
    <x v="5"/>
    <s v="Eldon Advantage Foldable Chair Mats for Low Pile Carpets"/>
    <x v="955"/>
    <n v="2"/>
    <n v="0"/>
    <n v="22.763999999999996"/>
  </r>
  <r>
    <n v="1056"/>
    <x v="507"/>
    <x v="1"/>
    <x v="388"/>
    <d v="1899-12-30T12:00:00"/>
    <d v="2012-04-08T00:00:00"/>
    <d v="1899-12-30T12:00:00"/>
    <s v="AM"/>
    <x v="3"/>
    <n v="0.5"/>
    <s v="AM"/>
    <s v="Standard Class"/>
    <s v="NF-18595"/>
    <s v="Nicole Fjeld"/>
    <x v="2"/>
    <s v="United States"/>
    <s v="New York City"/>
    <x v="15"/>
    <n v="10009"/>
    <x v="3"/>
    <s v="OFF-BI-10002735"/>
    <x v="1"/>
    <x v="8"/>
    <s v="GBC Prestige Therm-A-Bind Covers"/>
    <x v="956"/>
    <n v="3"/>
    <n v="0.2"/>
    <n v="27.791100000000004"/>
  </r>
  <r>
    <n v="1057"/>
    <x v="507"/>
    <x v="1"/>
    <x v="388"/>
    <d v="1899-12-30T12:00:00"/>
    <d v="2012-04-08T00:00:00"/>
    <d v="1899-12-30T12:00:00"/>
    <s v="AM"/>
    <x v="3"/>
    <n v="0.5"/>
    <s v="AM"/>
    <s v="Standard Class"/>
    <s v="NF-18595"/>
    <s v="Nicole Fjeld"/>
    <x v="2"/>
    <s v="United States"/>
    <s v="New York City"/>
    <x v="15"/>
    <n v="10009"/>
    <x v="3"/>
    <s v="OFF-BI-10003529"/>
    <x v="1"/>
    <x v="8"/>
    <s v="Avery Round Ring Poly Binders"/>
    <x v="957"/>
    <n v="4"/>
    <n v="0.2"/>
    <n v="3.2944"/>
  </r>
  <r>
    <n v="1058"/>
    <x v="508"/>
    <x v="3"/>
    <x v="389"/>
    <d v="1899-12-30T12:00:00"/>
    <d v="2014-12-18T00:00:00"/>
    <d v="1899-12-30T12:00:00"/>
    <s v="AM"/>
    <x v="4"/>
    <n v="0.5"/>
    <s v="AM"/>
    <s v="Standard Class"/>
    <s v="BP-11185"/>
    <s v="Ben Peterman"/>
    <x v="1"/>
    <s v="United States"/>
    <s v="San Diego"/>
    <x v="1"/>
    <n v="92037"/>
    <x v="1"/>
    <s v="OFF-BI-10001097"/>
    <x v="1"/>
    <x v="8"/>
    <s v="Avery Hole Reinforcements"/>
    <x v="958"/>
    <n v="4"/>
    <n v="0.2"/>
    <n v="7.2267999999999999"/>
  </r>
  <r>
    <n v="1059"/>
    <x v="508"/>
    <x v="3"/>
    <x v="389"/>
    <d v="1899-12-30T12:00:00"/>
    <d v="2014-12-18T00:00:00"/>
    <d v="1899-12-30T12:00:00"/>
    <s v="AM"/>
    <x v="4"/>
    <n v="0.5"/>
    <s v="AM"/>
    <s v="Standard Class"/>
    <s v="BP-11185"/>
    <s v="Ben Peterman"/>
    <x v="1"/>
    <s v="United States"/>
    <s v="San Diego"/>
    <x v="1"/>
    <n v="92037"/>
    <x v="1"/>
    <s v="OFF-BI-10001597"/>
    <x v="1"/>
    <x v="8"/>
    <s v="Wilson Jones Ledger-Size, Piano-Hinge Binder, 2&quot;, Blue"/>
    <x v="959"/>
    <n v="2"/>
    <n v="0.2"/>
    <n v="22.948799999999995"/>
  </r>
  <r>
    <n v="1060"/>
    <x v="509"/>
    <x v="0"/>
    <x v="390"/>
    <d v="1899-12-30T12:00:00"/>
    <d v="2013-12-02T00:00:00"/>
    <d v="1899-12-30T12:00:00"/>
    <s v="AM"/>
    <x v="4"/>
    <n v="0.5"/>
    <s v="AM"/>
    <s v="Standard Class"/>
    <s v="MG-17650"/>
    <s v="Matthew Grinstein"/>
    <x v="2"/>
    <s v="United States"/>
    <s v="Philadelphia"/>
    <x v="9"/>
    <n v="19143"/>
    <x v="3"/>
    <s v="OFF-FA-10001754"/>
    <x v="1"/>
    <x v="13"/>
    <s v="Stockwell Gold Paper Clips"/>
    <x v="960"/>
    <n v="3"/>
    <n v="0.2"/>
    <n v="1.6008"/>
  </r>
  <r>
    <n v="1061"/>
    <x v="510"/>
    <x v="1"/>
    <x v="391"/>
    <d v="1899-12-30T12:00:00"/>
    <d v="2012-03-29T00:00:00"/>
    <d v="1899-12-30T12:00:00"/>
    <s v="AM"/>
    <x v="9"/>
    <n v="0.5"/>
    <s v="AM"/>
    <s v="Standard Class"/>
    <s v="JD-16060"/>
    <s v="Julia Dunbar"/>
    <x v="0"/>
    <s v="United States"/>
    <s v="Houston"/>
    <x v="5"/>
    <n v="77095"/>
    <x v="2"/>
    <s v="FUR-CH-10003396"/>
    <x v="0"/>
    <x v="1"/>
    <s v="Global Deluxe Steno Chair"/>
    <x v="961"/>
    <n v="2"/>
    <n v="0.3"/>
    <n v="-29.252400000000009"/>
  </r>
  <r>
    <n v="1062"/>
    <x v="511"/>
    <x v="1"/>
    <x v="392"/>
    <d v="1899-12-30T12:00:00"/>
    <d v="2012-04-21T00:00:00"/>
    <d v="1899-12-30T12:00:00"/>
    <s v="AM"/>
    <x v="3"/>
    <n v="0.5"/>
    <s v="AM"/>
    <s v="Standard Class"/>
    <s v="TS-21160"/>
    <s v="Theresa Swint"/>
    <x v="1"/>
    <s v="United States"/>
    <s v="Toledo"/>
    <x v="24"/>
    <n v="43615"/>
    <x v="3"/>
    <s v="OFF-AP-10002350"/>
    <x v="1"/>
    <x v="9"/>
    <s v="Belkin F9H710-06 7 Outlet SurgeMaster Surge Protector"/>
    <x v="962"/>
    <n v="3"/>
    <n v="0.2"/>
    <n v="4.5215999999999994"/>
  </r>
  <r>
    <n v="1063"/>
    <x v="511"/>
    <x v="1"/>
    <x v="392"/>
    <d v="1899-12-30T12:00:00"/>
    <d v="2012-04-21T00:00:00"/>
    <d v="1899-12-30T12:00:00"/>
    <s v="AM"/>
    <x v="3"/>
    <n v="0.5"/>
    <s v="AM"/>
    <s v="Standard Class"/>
    <s v="TS-21160"/>
    <s v="Theresa Swint"/>
    <x v="1"/>
    <s v="United States"/>
    <s v="Toledo"/>
    <x v="24"/>
    <n v="43615"/>
    <x v="3"/>
    <s v="OFF-FA-10004838"/>
    <x v="1"/>
    <x v="13"/>
    <s v="Super Bands, 12/Pack"/>
    <x v="963"/>
    <n v="7"/>
    <n v="0.2"/>
    <n v="-2.2134"/>
  </r>
  <r>
    <n v="1064"/>
    <x v="511"/>
    <x v="1"/>
    <x v="392"/>
    <d v="1899-12-30T12:00:00"/>
    <d v="2012-04-21T00:00:00"/>
    <d v="1899-12-30T12:00:00"/>
    <s v="AM"/>
    <x v="3"/>
    <n v="0.5"/>
    <s v="AM"/>
    <s v="Standard Class"/>
    <s v="TS-21160"/>
    <s v="Theresa Swint"/>
    <x v="1"/>
    <s v="United States"/>
    <s v="Toledo"/>
    <x v="24"/>
    <n v="43615"/>
    <x v="3"/>
    <s v="OFF-AR-10004757"/>
    <x v="1"/>
    <x v="6"/>
    <s v="Crayola Colored Pencils"/>
    <x v="964"/>
    <n v="3"/>
    <n v="0.2"/>
    <n v="1.2791999999999994"/>
  </r>
  <r>
    <n v="1065"/>
    <x v="511"/>
    <x v="1"/>
    <x v="392"/>
    <d v="1899-12-30T12:00:00"/>
    <d v="2012-04-21T00:00:00"/>
    <d v="1899-12-30T12:00:00"/>
    <s v="AM"/>
    <x v="3"/>
    <n v="0.5"/>
    <s v="AM"/>
    <s v="Standard Class"/>
    <s v="TS-21160"/>
    <s v="Theresa Swint"/>
    <x v="1"/>
    <s v="United States"/>
    <s v="Toledo"/>
    <x v="24"/>
    <n v="43615"/>
    <x v="3"/>
    <s v="TEC-PH-10002115"/>
    <x v="2"/>
    <x v="7"/>
    <s v="Plantronics 81402"/>
    <x v="965"/>
    <n v="3"/>
    <n v="0.4"/>
    <n v="-27.715799999999994"/>
  </r>
  <r>
    <n v="1066"/>
    <x v="511"/>
    <x v="1"/>
    <x v="392"/>
    <d v="1899-12-30T12:00:00"/>
    <d v="2012-04-21T00:00:00"/>
    <d v="1899-12-30T12:00:00"/>
    <s v="AM"/>
    <x v="3"/>
    <n v="0.5"/>
    <s v="AM"/>
    <s v="Standard Class"/>
    <s v="TS-21160"/>
    <s v="Theresa Swint"/>
    <x v="1"/>
    <s v="United States"/>
    <s v="Toledo"/>
    <x v="24"/>
    <n v="43615"/>
    <x v="3"/>
    <s v="OFF-FA-10003059"/>
    <x v="1"/>
    <x v="13"/>
    <s v="Assorted Color Push Pins"/>
    <x v="966"/>
    <n v="1"/>
    <n v="0.2"/>
    <n v="0.2352999999999999"/>
  </r>
  <r>
    <n v="1067"/>
    <x v="511"/>
    <x v="1"/>
    <x v="392"/>
    <d v="1899-12-30T12:00:00"/>
    <d v="2012-04-21T00:00:00"/>
    <d v="1899-12-30T12:00:00"/>
    <s v="AM"/>
    <x v="3"/>
    <n v="0.5"/>
    <s v="AM"/>
    <s v="Standard Class"/>
    <s v="TS-21160"/>
    <s v="Theresa Swint"/>
    <x v="1"/>
    <s v="United States"/>
    <s v="Toledo"/>
    <x v="24"/>
    <n v="43615"/>
    <x v="3"/>
    <s v="OFF-BI-10004330"/>
    <x v="1"/>
    <x v="8"/>
    <s v="GBC Velobind Prepunched Cover Sets, Regency Series"/>
    <x v="967"/>
    <n v="5"/>
    <n v="0.7"/>
    <n v="-46.224999999999994"/>
  </r>
  <r>
    <n v="1068"/>
    <x v="512"/>
    <x v="0"/>
    <x v="393"/>
    <d v="1899-12-30T12:00:00"/>
    <d v="2013-10-03T00:00:00"/>
    <d v="1899-12-30T12:00:00"/>
    <s v="AM"/>
    <x v="2"/>
    <n v="0.5"/>
    <s v="AM"/>
    <s v="First Class"/>
    <s v="BD-11620"/>
    <s v="Brian DeCherney"/>
    <x v="0"/>
    <s v="United States"/>
    <s v="San Francisco"/>
    <x v="1"/>
    <n v="94122"/>
    <x v="1"/>
    <s v="FUR-CH-10001146"/>
    <x v="0"/>
    <x v="1"/>
    <s v="Global Value Mid-Back Manager's Chair, Gray"/>
    <x v="968"/>
    <n v="4"/>
    <n v="0.2"/>
    <n v="12.177999999999983"/>
  </r>
  <r>
    <n v="1069"/>
    <x v="513"/>
    <x v="3"/>
    <x v="394"/>
    <d v="1899-12-30T12:00:00"/>
    <d v="2014-10-01T00:00:00"/>
    <d v="1899-12-30T12:00:00"/>
    <s v="AM"/>
    <x v="2"/>
    <n v="0.5"/>
    <s v="AM"/>
    <s v="Second Class"/>
    <s v="CM-12160"/>
    <s v="Charles McCrossin"/>
    <x v="0"/>
    <s v="United States"/>
    <s v="Brownsville"/>
    <x v="5"/>
    <n v="78521"/>
    <x v="2"/>
    <s v="OFF-SU-10001935"/>
    <x v="1"/>
    <x v="14"/>
    <s v="Staples"/>
    <x v="969"/>
    <n v="1"/>
    <n v="0.2"/>
    <n v="-0.34880000000000033"/>
  </r>
  <r>
    <n v="1070"/>
    <x v="514"/>
    <x v="1"/>
    <x v="395"/>
    <d v="1899-12-30T12:00:00"/>
    <d v="2012-07-29T00:00:00"/>
    <d v="1899-12-30T12:00:00"/>
    <s v="AM"/>
    <x v="7"/>
    <n v="0.5"/>
    <s v="AM"/>
    <s v="Standard Class"/>
    <s v="RB-19795"/>
    <s v="Ross Baird"/>
    <x v="2"/>
    <s v="United States"/>
    <s v="Philadelphia"/>
    <x v="9"/>
    <n v="19143"/>
    <x v="3"/>
    <s v="OFF-BI-10001524"/>
    <x v="1"/>
    <x v="8"/>
    <s v="GBC Premium Transparent Covers with Diagonal Lined Pattern"/>
    <x v="970"/>
    <n v="4"/>
    <n v="0.7"/>
    <n v="-18.462400000000002"/>
  </r>
  <r>
    <n v="1071"/>
    <x v="515"/>
    <x v="1"/>
    <x v="312"/>
    <d v="1899-12-30T12:00:00"/>
    <d v="2012-11-26T00:00:00"/>
    <d v="1899-12-30T12:00:00"/>
    <s v="AM"/>
    <x v="0"/>
    <n v="0.5"/>
    <s v="AM"/>
    <s v="Standard Class"/>
    <s v="SN-20560"/>
    <s v="Skye Norling"/>
    <x v="2"/>
    <s v="United States"/>
    <s v="Los Angeles"/>
    <x v="1"/>
    <n v="90008"/>
    <x v="1"/>
    <s v="OFF-AR-10003732"/>
    <x v="1"/>
    <x v="6"/>
    <s v="Newell 333"/>
    <x v="21"/>
    <n v="7"/>
    <n v="0"/>
    <n v="5.0595999999999997"/>
  </r>
  <r>
    <n v="1072"/>
    <x v="516"/>
    <x v="0"/>
    <x v="236"/>
    <d v="1899-12-30T12:00:00"/>
    <d v="2013-05-03T00:00:00"/>
    <d v="1899-12-30T12:00:00"/>
    <s v="AM"/>
    <x v="5"/>
    <n v="0.5"/>
    <s v="AM"/>
    <s v="Standard Class"/>
    <s v="EH-14005"/>
    <s v="Erica Hernandez"/>
    <x v="2"/>
    <s v="United States"/>
    <s v="Denver"/>
    <x v="22"/>
    <n v="80219"/>
    <x v="1"/>
    <s v="OFF-PA-10001970"/>
    <x v="1"/>
    <x v="10"/>
    <s v="Xerox 1881"/>
    <x v="34"/>
    <n v="3"/>
    <n v="0.2"/>
    <n v="9.9467999999999979"/>
  </r>
  <r>
    <n v="1073"/>
    <x v="517"/>
    <x v="3"/>
    <x v="237"/>
    <d v="1899-12-30T12:00:00"/>
    <d v="2014-11-20T00:00:00"/>
    <d v="1899-12-30T12:00:00"/>
    <s v="AM"/>
    <x v="0"/>
    <n v="0.5"/>
    <s v="AM"/>
    <s v="Standard Class"/>
    <s v="FO-14305"/>
    <s v="Frank Olsen"/>
    <x v="0"/>
    <s v="United States"/>
    <s v="New York City"/>
    <x v="15"/>
    <n v="10035"/>
    <x v="3"/>
    <s v="OFF-BI-10003669"/>
    <x v="1"/>
    <x v="8"/>
    <s v="3M Organizer Strips"/>
    <x v="880"/>
    <n v="2"/>
    <n v="0.2"/>
    <n v="3.024"/>
  </r>
  <r>
    <n v="1074"/>
    <x v="518"/>
    <x v="0"/>
    <x v="396"/>
    <d v="1899-12-30T12:00:00"/>
    <d v="2013-11-20T00:00:00"/>
    <d v="1899-12-30T12:00:00"/>
    <s v="AM"/>
    <x v="0"/>
    <n v="0.5"/>
    <s v="AM"/>
    <s v="Standard Class"/>
    <s v="MS-17710"/>
    <s v="Maurice Satty"/>
    <x v="0"/>
    <s v="United States"/>
    <s v="Mesa"/>
    <x v="16"/>
    <n v="85204"/>
    <x v="1"/>
    <s v="OFF-BI-10003727"/>
    <x v="1"/>
    <x v="8"/>
    <s v="Avery Durable Slant Ring Binders With Label Holder"/>
    <x v="971"/>
    <n v="5"/>
    <n v="0.7"/>
    <n v="-4.5980000000000008"/>
  </r>
  <r>
    <n v="1075"/>
    <x v="518"/>
    <x v="0"/>
    <x v="396"/>
    <d v="1899-12-30T12:00:00"/>
    <d v="2013-11-20T00:00:00"/>
    <d v="1899-12-30T12:00:00"/>
    <s v="AM"/>
    <x v="0"/>
    <n v="0.5"/>
    <s v="AM"/>
    <s v="Standard Class"/>
    <s v="MS-17710"/>
    <s v="Maurice Satty"/>
    <x v="0"/>
    <s v="United States"/>
    <s v="Mesa"/>
    <x v="16"/>
    <n v="85204"/>
    <x v="1"/>
    <s v="OFF-BI-10004967"/>
    <x v="1"/>
    <x v="8"/>
    <s v="Round Ring Binders"/>
    <x v="972"/>
    <n v="7"/>
    <n v="0.7"/>
    <n v="-3.3487999999999998"/>
  </r>
  <r>
    <n v="1076"/>
    <x v="518"/>
    <x v="0"/>
    <x v="396"/>
    <d v="1899-12-30T12:00:00"/>
    <d v="2013-11-20T00:00:00"/>
    <d v="1899-12-30T12:00:00"/>
    <s v="AM"/>
    <x v="0"/>
    <n v="0.5"/>
    <s v="AM"/>
    <s v="Standard Class"/>
    <s v="MS-17710"/>
    <s v="Maurice Satty"/>
    <x v="0"/>
    <s v="United States"/>
    <s v="Mesa"/>
    <x v="16"/>
    <n v="85204"/>
    <x v="1"/>
    <s v="TEC-AC-10003447"/>
    <x v="2"/>
    <x v="11"/>
    <s v="Micropad Numeric Keypads"/>
    <x v="236"/>
    <n v="2"/>
    <n v="0.2"/>
    <n v="1.9989999999999979"/>
  </r>
  <r>
    <n v="1077"/>
    <x v="519"/>
    <x v="0"/>
    <x v="321"/>
    <d v="1899-12-30T12:00:00"/>
    <d v="2013-10-01T00:00:00"/>
    <d v="1899-12-30T12:00:00"/>
    <s v="AM"/>
    <x v="2"/>
    <n v="0.5"/>
    <s v="AM"/>
    <s v="First Class"/>
    <s v="CC-12100"/>
    <s v="Chad Cunningham"/>
    <x v="2"/>
    <s v="United States"/>
    <s v="Columbus"/>
    <x v="14"/>
    <n v="47201"/>
    <x v="2"/>
    <s v="OFF-AR-10000255"/>
    <x v="1"/>
    <x v="6"/>
    <s v="Newell 328"/>
    <x v="973"/>
    <n v="7"/>
    <n v="0"/>
    <n v="10.628799999999998"/>
  </r>
  <r>
    <n v="1078"/>
    <x v="520"/>
    <x v="3"/>
    <x v="397"/>
    <d v="1899-12-30T12:00:00"/>
    <d v="2014-09-26T00:00:00"/>
    <d v="1899-12-30T12:00:00"/>
    <s v="AM"/>
    <x v="6"/>
    <n v="0.5"/>
    <s v="AM"/>
    <s v="Second Class"/>
    <s v="DW-13540"/>
    <s v="Don Weiss"/>
    <x v="0"/>
    <s v="United States"/>
    <s v="Seattle"/>
    <x v="4"/>
    <n v="98105"/>
    <x v="1"/>
    <s v="OFF-AP-10002191"/>
    <x v="1"/>
    <x v="9"/>
    <s v="Belkin 8 Outlet SurgeMaster II Gold Surge Protector"/>
    <x v="668"/>
    <n v="2"/>
    <n v="0"/>
    <n v="33.588800000000006"/>
  </r>
  <r>
    <n v="1079"/>
    <x v="520"/>
    <x v="3"/>
    <x v="397"/>
    <d v="1899-12-30T12:00:00"/>
    <d v="2014-09-26T00:00:00"/>
    <d v="1899-12-30T12:00:00"/>
    <s v="AM"/>
    <x v="6"/>
    <n v="0.5"/>
    <s v="AM"/>
    <s v="Second Class"/>
    <s v="DW-13540"/>
    <s v="Don Weiss"/>
    <x v="0"/>
    <s v="United States"/>
    <s v="Seattle"/>
    <x v="4"/>
    <n v="98105"/>
    <x v="1"/>
    <s v="OFF-ST-10001325"/>
    <x v="1"/>
    <x v="4"/>
    <s v="Sterilite Officeware Hinged File Box"/>
    <x v="974"/>
    <n v="3"/>
    <n v="0"/>
    <n v="8.4888000000000012"/>
  </r>
  <r>
    <n v="1080"/>
    <x v="520"/>
    <x v="3"/>
    <x v="397"/>
    <d v="1899-12-30T12:00:00"/>
    <d v="2014-09-26T00:00:00"/>
    <d v="1899-12-30T12:00:00"/>
    <s v="AM"/>
    <x v="6"/>
    <n v="0.5"/>
    <s v="AM"/>
    <s v="Second Class"/>
    <s v="DW-13540"/>
    <s v="Don Weiss"/>
    <x v="0"/>
    <s v="United States"/>
    <s v="Seattle"/>
    <x v="4"/>
    <n v="98105"/>
    <x v="1"/>
    <s v="OFF-BI-10000404"/>
    <x v="1"/>
    <x v="8"/>
    <s v="Avery Printable Repositionable Plastic Tabs"/>
    <x v="975"/>
    <n v="1"/>
    <n v="0.2"/>
    <n v="2.3220000000000001"/>
  </r>
  <r>
    <n v="1081"/>
    <x v="521"/>
    <x v="1"/>
    <x v="239"/>
    <d v="1899-12-30T12:00:00"/>
    <d v="2012-12-04T00:00:00"/>
    <d v="1899-12-30T12:00:00"/>
    <s v="AM"/>
    <x v="4"/>
    <n v="0.5"/>
    <s v="AM"/>
    <s v="Standard Class"/>
    <s v="BT-11395"/>
    <s v="Bill Tyler"/>
    <x v="1"/>
    <s v="United States"/>
    <s v="Detroit"/>
    <x v="12"/>
    <n v="48227"/>
    <x v="2"/>
    <s v="OFF-PA-10000349"/>
    <x v="1"/>
    <x v="10"/>
    <s v="Staples"/>
    <x v="548"/>
    <n v="4"/>
    <n v="0"/>
    <n v="9.3624000000000009"/>
  </r>
  <r>
    <n v="1082"/>
    <x v="521"/>
    <x v="1"/>
    <x v="239"/>
    <d v="1899-12-30T12:00:00"/>
    <d v="2012-12-04T00:00:00"/>
    <d v="1899-12-30T12:00:00"/>
    <s v="AM"/>
    <x v="4"/>
    <n v="0.5"/>
    <s v="AM"/>
    <s v="Standard Class"/>
    <s v="BT-11395"/>
    <s v="Bill Tyler"/>
    <x v="1"/>
    <s v="United States"/>
    <s v="Detroit"/>
    <x v="12"/>
    <n v="48227"/>
    <x v="2"/>
    <s v="FUR-CH-10002880"/>
    <x v="0"/>
    <x v="1"/>
    <s v="Global High-Back Leather Tilter, Burgundy"/>
    <x v="976"/>
    <n v="9"/>
    <n v="0"/>
    <n v="121.76009999999994"/>
  </r>
  <r>
    <n v="1083"/>
    <x v="522"/>
    <x v="0"/>
    <x v="398"/>
    <d v="1899-12-30T12:00:00"/>
    <d v="2013-03-06T00:00:00"/>
    <d v="1899-12-30T12:00:00"/>
    <s v="AM"/>
    <x v="9"/>
    <n v="0.5"/>
    <s v="AM"/>
    <s v="Standard Class"/>
    <s v="KD-16270"/>
    <s v="Karen Daniels"/>
    <x v="0"/>
    <s v="United States"/>
    <s v="Yonkers"/>
    <x v="15"/>
    <n v="10701"/>
    <x v="3"/>
    <s v="FUR-TA-10001095"/>
    <x v="0"/>
    <x v="3"/>
    <s v="Chromcraft Round Conference Tables"/>
    <x v="977"/>
    <n v="8"/>
    <n v="0.4"/>
    <n v="-264.92079999999999"/>
  </r>
  <r>
    <n v="1084"/>
    <x v="522"/>
    <x v="0"/>
    <x v="398"/>
    <d v="1899-12-30T12:00:00"/>
    <d v="2013-03-06T00:00:00"/>
    <d v="1899-12-30T12:00:00"/>
    <s v="AM"/>
    <x v="9"/>
    <n v="0.5"/>
    <s v="AM"/>
    <s v="Standard Class"/>
    <s v="KD-16270"/>
    <s v="Karen Daniels"/>
    <x v="0"/>
    <s v="United States"/>
    <s v="Yonkers"/>
    <x v="15"/>
    <n v="10701"/>
    <x v="3"/>
    <s v="OFF-PA-10003127"/>
    <x v="1"/>
    <x v="10"/>
    <s v="Staples"/>
    <x v="978"/>
    <n v="1"/>
    <n v="0"/>
    <n v="12.134799999999998"/>
  </r>
  <r>
    <n v="1085"/>
    <x v="522"/>
    <x v="0"/>
    <x v="398"/>
    <d v="1899-12-30T12:00:00"/>
    <d v="2013-03-06T00:00:00"/>
    <d v="1899-12-30T12:00:00"/>
    <s v="AM"/>
    <x v="9"/>
    <n v="0.5"/>
    <s v="AM"/>
    <s v="Standard Class"/>
    <s v="KD-16270"/>
    <s v="Karen Daniels"/>
    <x v="0"/>
    <s v="United States"/>
    <s v="Yonkers"/>
    <x v="15"/>
    <n v="10701"/>
    <x v="3"/>
    <s v="OFF-ST-10003208"/>
    <x v="1"/>
    <x v="4"/>
    <s v="Adjustable Depth Letter/Legal Cart"/>
    <x v="979"/>
    <n v="2"/>
    <n v="0"/>
    <n v="105.24679999999995"/>
  </r>
  <r>
    <n v="1086"/>
    <x v="522"/>
    <x v="0"/>
    <x v="398"/>
    <d v="1899-12-30T12:00:00"/>
    <d v="2013-03-06T00:00:00"/>
    <d v="1899-12-30T12:00:00"/>
    <s v="AM"/>
    <x v="9"/>
    <n v="0.5"/>
    <s v="AM"/>
    <s v="Standard Class"/>
    <s v="KD-16270"/>
    <s v="Karen Daniels"/>
    <x v="0"/>
    <s v="United States"/>
    <s v="Yonkers"/>
    <x v="15"/>
    <n v="10701"/>
    <x v="3"/>
    <s v="TEC-MA-10003979"/>
    <x v="2"/>
    <x v="15"/>
    <s v="Ativa V4110MDD Micro-Cut Shredder"/>
    <x v="980"/>
    <n v="7"/>
    <n v="0"/>
    <n v="2400.9656999999997"/>
  </r>
  <r>
    <n v="1087"/>
    <x v="523"/>
    <x v="0"/>
    <x v="399"/>
    <d v="1899-12-30T12:00:00"/>
    <d v="2013-08-13T00:00:00"/>
    <d v="1899-12-30T12:00:00"/>
    <s v="AM"/>
    <x v="11"/>
    <n v="0.5"/>
    <s v="AM"/>
    <s v="Same Day"/>
    <s v="LC-16870"/>
    <s v="Lena Cacioppo"/>
    <x v="0"/>
    <s v="United States"/>
    <s v="Des Moines"/>
    <x v="23"/>
    <n v="50315"/>
    <x v="2"/>
    <s v="OFF-PA-10000029"/>
    <x v="1"/>
    <x v="10"/>
    <s v="Xerox 224"/>
    <x v="90"/>
    <n v="1"/>
    <n v="0"/>
    <n v="3.1104000000000003"/>
  </r>
  <r>
    <n v="1088"/>
    <x v="524"/>
    <x v="0"/>
    <x v="243"/>
    <d v="1899-12-30T12:00:00"/>
    <d v="2013-08-21T00:00:00"/>
    <d v="1899-12-30T12:00:00"/>
    <s v="AM"/>
    <x v="11"/>
    <n v="0.5"/>
    <s v="AM"/>
    <s v="Second Class"/>
    <s v="CY-12745"/>
    <s v="Craig Yedwab"/>
    <x v="1"/>
    <s v="United States"/>
    <s v="Oakland"/>
    <x v="1"/>
    <n v="94601"/>
    <x v="1"/>
    <s v="TEC-PH-10004896"/>
    <x v="2"/>
    <x v="7"/>
    <s v="Nokia Lumia 521 (T-Mobile)"/>
    <x v="981"/>
    <n v="3"/>
    <n v="0.2"/>
    <n v="7.1976000000000049"/>
  </r>
  <r>
    <n v="1089"/>
    <x v="524"/>
    <x v="0"/>
    <x v="243"/>
    <d v="1899-12-30T12:00:00"/>
    <d v="2013-08-21T00:00:00"/>
    <d v="1899-12-30T12:00:00"/>
    <s v="AM"/>
    <x v="11"/>
    <n v="0.5"/>
    <s v="AM"/>
    <s v="Second Class"/>
    <s v="CY-12745"/>
    <s v="Craig Yedwab"/>
    <x v="1"/>
    <s v="United States"/>
    <s v="Oakland"/>
    <x v="1"/>
    <n v="94601"/>
    <x v="1"/>
    <s v="OFF-LA-10000452"/>
    <x v="1"/>
    <x v="2"/>
    <s v="Avery 488"/>
    <x v="982"/>
    <n v="1"/>
    <n v="0"/>
    <n v="1.512"/>
  </r>
  <r>
    <n v="1090"/>
    <x v="525"/>
    <x v="3"/>
    <x v="400"/>
    <d v="1899-12-30T12:00:00"/>
    <d v="2014-06-11T00:00:00"/>
    <d v="1899-12-30T12:00:00"/>
    <s v="AM"/>
    <x v="1"/>
    <n v="0.5"/>
    <s v="AM"/>
    <s v="Standard Class"/>
    <s v="LW-16990"/>
    <s v="Lindsay Williams"/>
    <x v="1"/>
    <s v="United States"/>
    <s v="Monroe"/>
    <x v="3"/>
    <n v="28110"/>
    <x v="0"/>
    <s v="FUR-FU-10001967"/>
    <x v="0"/>
    <x v="5"/>
    <s v="Telescoping Adjustable Floor Lamp"/>
    <x v="236"/>
    <n v="2"/>
    <n v="0.2"/>
    <n v="1.9989999999999979"/>
  </r>
  <r>
    <n v="1091"/>
    <x v="525"/>
    <x v="3"/>
    <x v="400"/>
    <d v="1899-12-30T12:00:00"/>
    <d v="2014-06-11T00:00:00"/>
    <d v="1899-12-30T12:00:00"/>
    <s v="AM"/>
    <x v="1"/>
    <n v="0.5"/>
    <s v="AM"/>
    <s v="Standard Class"/>
    <s v="LW-16990"/>
    <s v="Lindsay Williams"/>
    <x v="1"/>
    <s v="United States"/>
    <s v="Monroe"/>
    <x v="3"/>
    <n v="28110"/>
    <x v="0"/>
    <s v="TEC-PH-10001819"/>
    <x v="2"/>
    <x v="7"/>
    <s v="Innergie mMini Combo Duo USB Travel Charging Kit"/>
    <x v="983"/>
    <n v="2"/>
    <n v="0.2"/>
    <n v="25.194399999999995"/>
  </r>
  <r>
    <n v="1092"/>
    <x v="526"/>
    <x v="1"/>
    <x v="401"/>
    <d v="1899-12-30T12:00:00"/>
    <d v="2012-12-13T00:00:00"/>
    <d v="1899-12-30T12:00:00"/>
    <s v="AM"/>
    <x v="4"/>
    <n v="0.5"/>
    <s v="AM"/>
    <s v="Standard Class"/>
    <s v="NP-18325"/>
    <s v="Naresj Patel"/>
    <x v="0"/>
    <s v="United States"/>
    <s v="San Diego"/>
    <x v="1"/>
    <n v="92105"/>
    <x v="1"/>
    <s v="OFF-AR-10002952"/>
    <x v="1"/>
    <x v="6"/>
    <s v="Stanley Contemporary Battery Pencil Sharpeners"/>
    <x v="984"/>
    <n v="9"/>
    <n v="0"/>
    <n v="33.641999999999996"/>
  </r>
  <r>
    <n v="1093"/>
    <x v="526"/>
    <x v="1"/>
    <x v="401"/>
    <d v="1899-12-30T12:00:00"/>
    <d v="2012-12-13T00:00:00"/>
    <d v="1899-12-30T12:00:00"/>
    <s v="AM"/>
    <x v="4"/>
    <n v="0.5"/>
    <s v="AM"/>
    <s v="Standard Class"/>
    <s v="NP-18325"/>
    <s v="Naresj Patel"/>
    <x v="0"/>
    <s v="United States"/>
    <s v="San Diego"/>
    <x v="1"/>
    <n v="92105"/>
    <x v="1"/>
    <s v="TEC-PH-10000576"/>
    <x v="2"/>
    <x v="7"/>
    <s v="AT&amp;T 1080 Corded phone"/>
    <x v="985"/>
    <n v="2"/>
    <n v="0.2"/>
    <n v="19.178600000000003"/>
  </r>
  <r>
    <n v="1094"/>
    <x v="527"/>
    <x v="1"/>
    <x v="17"/>
    <d v="1899-12-30T12:00:00"/>
    <d v="2012-12-31T00:00:00"/>
    <d v="1899-12-30T12:00:00"/>
    <s v="AM"/>
    <x v="4"/>
    <n v="0.5"/>
    <s v="AM"/>
    <s v="Standard Class"/>
    <s v="BT-11485"/>
    <s v="Brad Thomas"/>
    <x v="2"/>
    <s v="United States"/>
    <s v="Clinton"/>
    <x v="39"/>
    <n v="20735"/>
    <x v="3"/>
    <s v="OFF-PA-10000605"/>
    <x v="1"/>
    <x v="10"/>
    <s v="Xerox 1950"/>
    <x v="986"/>
    <n v="5"/>
    <n v="0"/>
    <n v="14.161000000000001"/>
  </r>
  <r>
    <n v="1095"/>
    <x v="527"/>
    <x v="1"/>
    <x v="17"/>
    <d v="1899-12-30T12:00:00"/>
    <d v="2012-12-31T00:00:00"/>
    <d v="1899-12-30T12:00:00"/>
    <s v="AM"/>
    <x v="4"/>
    <n v="0.5"/>
    <s v="AM"/>
    <s v="Standard Class"/>
    <s v="BT-11485"/>
    <s v="Brad Thomas"/>
    <x v="2"/>
    <s v="United States"/>
    <s v="Clinton"/>
    <x v="39"/>
    <n v="20735"/>
    <x v="3"/>
    <s v="OFF-AP-10002518"/>
    <x v="1"/>
    <x v="9"/>
    <s v="Kensington 7 Outlet MasterPiece Power Center"/>
    <x v="987"/>
    <n v="2"/>
    <n v="0"/>
    <n v="103.22839999999997"/>
  </r>
  <r>
    <n v="1096"/>
    <x v="528"/>
    <x v="3"/>
    <x v="276"/>
    <d v="1899-12-30T12:00:00"/>
    <d v="2014-01-27T00:00:00"/>
    <d v="1899-12-30T12:00:00"/>
    <s v="AM"/>
    <x v="8"/>
    <n v="0.5"/>
    <s v="AM"/>
    <s v="Standard Class"/>
    <s v="PS-19045"/>
    <s v="Penelope Sewall"/>
    <x v="2"/>
    <s v="United States"/>
    <s v="Charlotte"/>
    <x v="3"/>
    <n v="28205"/>
    <x v="0"/>
    <s v="OFF-ST-10004340"/>
    <x v="1"/>
    <x v="4"/>
    <s v="Fellowes Mobile File Cart, Black"/>
    <x v="988"/>
    <n v="7"/>
    <n v="0.2"/>
    <n v="30.468200000000024"/>
  </r>
  <r>
    <n v="1097"/>
    <x v="528"/>
    <x v="3"/>
    <x v="276"/>
    <d v="1899-12-30T12:00:00"/>
    <d v="2014-01-27T00:00:00"/>
    <d v="1899-12-30T12:00:00"/>
    <s v="AM"/>
    <x v="8"/>
    <n v="0.5"/>
    <s v="AM"/>
    <s v="Standard Class"/>
    <s v="PS-19045"/>
    <s v="Penelope Sewall"/>
    <x v="2"/>
    <s v="United States"/>
    <s v="Charlotte"/>
    <x v="3"/>
    <n v="28205"/>
    <x v="0"/>
    <s v="OFF-BI-10004001"/>
    <x v="1"/>
    <x v="8"/>
    <s v="GBC Recycled VeloBinder Covers"/>
    <x v="989"/>
    <n v="7"/>
    <n v="0.7"/>
    <n v="-28.627200000000009"/>
  </r>
  <r>
    <n v="1098"/>
    <x v="529"/>
    <x v="2"/>
    <x v="402"/>
    <d v="1899-12-30T12:00:00"/>
    <d v="2011-06-28T00:00:00"/>
    <d v="1899-12-30T12:00:00"/>
    <s v="AM"/>
    <x v="1"/>
    <n v="0.5"/>
    <s v="AM"/>
    <s v="First Class"/>
    <s v="NS-18640"/>
    <s v="Noel Staavos"/>
    <x v="1"/>
    <s v="United States"/>
    <s v="Los Angeles"/>
    <x v="1"/>
    <n v="90049"/>
    <x v="1"/>
    <s v="FUR-TA-10004147"/>
    <x v="0"/>
    <x v="3"/>
    <s v="Hon 4060 Series Tables"/>
    <x v="990"/>
    <n v="5"/>
    <n v="0.2"/>
    <n v="11.19599999999997"/>
  </r>
  <r>
    <n v="1099"/>
    <x v="530"/>
    <x v="0"/>
    <x v="403"/>
    <d v="1899-12-30T12:00:00"/>
    <d v="2013-06-18T00:00:00"/>
    <d v="1899-12-30T12:00:00"/>
    <s v="AM"/>
    <x v="1"/>
    <n v="0.5"/>
    <s v="AM"/>
    <s v="First Class"/>
    <s v="PV-18985"/>
    <s v="Paul Van Hugh"/>
    <x v="2"/>
    <s v="United States"/>
    <s v="San Francisco"/>
    <x v="1"/>
    <n v="94122"/>
    <x v="1"/>
    <s v="OFF-AR-10001545"/>
    <x v="1"/>
    <x v="6"/>
    <s v="Newell 326"/>
    <x v="991"/>
    <n v="4"/>
    <n v="0"/>
    <n v="2.0415999999999999"/>
  </r>
  <r>
    <n v="1100"/>
    <x v="530"/>
    <x v="0"/>
    <x v="403"/>
    <d v="1899-12-30T12:00:00"/>
    <d v="2013-06-18T00:00:00"/>
    <d v="1899-12-30T12:00:00"/>
    <s v="AM"/>
    <x v="1"/>
    <n v="0.5"/>
    <s v="AM"/>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1899-12-30T12:00:00"/>
    <d v="2013-06-18T00:00:00"/>
    <d v="1899-12-30T12:00:00"/>
    <s v="AM"/>
    <x v="1"/>
    <n v="0.5"/>
    <s v="AM"/>
    <s v="First Class"/>
    <s v="PV-18985"/>
    <s v="Paul Van Hugh"/>
    <x v="2"/>
    <s v="United States"/>
    <s v="San Francisco"/>
    <x v="1"/>
    <n v="94122"/>
    <x v="1"/>
    <s v="TEC-AC-10001013"/>
    <x v="2"/>
    <x v="11"/>
    <s v="Logitech ClearChat Comfort/USB Headset H390"/>
    <x v="993"/>
    <n v="1"/>
    <n v="0"/>
    <n v="9.6656999999999975"/>
  </r>
  <r>
    <n v="1102"/>
    <x v="530"/>
    <x v="0"/>
    <x v="403"/>
    <d v="1899-12-30T12:00:00"/>
    <d v="2013-06-18T00:00:00"/>
    <d v="1899-12-30T12:00:00"/>
    <s v="AM"/>
    <x v="1"/>
    <n v="0.5"/>
    <s v="AM"/>
    <s v="First Class"/>
    <s v="PV-18985"/>
    <s v="Paul Van Hugh"/>
    <x v="2"/>
    <s v="United States"/>
    <s v="San Francisco"/>
    <x v="1"/>
    <n v="94122"/>
    <x v="1"/>
    <s v="OFF-AR-10002255"/>
    <x v="1"/>
    <x v="6"/>
    <s v="Newell 346"/>
    <x v="880"/>
    <n v="3"/>
    <n v="0"/>
    <n v="2.5055999999999998"/>
  </r>
  <r>
    <n v="1103"/>
    <x v="531"/>
    <x v="3"/>
    <x v="81"/>
    <d v="1899-12-30T12:00:00"/>
    <d v="2014-04-28T00:00:00"/>
    <d v="1899-12-30T12:00:00"/>
    <s v="AM"/>
    <x v="3"/>
    <n v="0.5"/>
    <s v="AM"/>
    <s v="Standard Class"/>
    <s v="RP-19390"/>
    <s v="Resi Pölking"/>
    <x v="0"/>
    <s v="United States"/>
    <s v="Houston"/>
    <x v="5"/>
    <n v="77041"/>
    <x v="2"/>
    <s v="OFF-BI-10004140"/>
    <x v="1"/>
    <x v="8"/>
    <s v="Avery Non-Stick Binders"/>
    <x v="994"/>
    <n v="3"/>
    <n v="0.8"/>
    <n v="-4.7145000000000028"/>
  </r>
  <r>
    <n v="1104"/>
    <x v="531"/>
    <x v="3"/>
    <x v="81"/>
    <d v="1899-12-30T12:00:00"/>
    <d v="2014-04-28T00:00:00"/>
    <d v="1899-12-30T12:00:00"/>
    <s v="AM"/>
    <x v="3"/>
    <n v="0.5"/>
    <s v="AM"/>
    <s v="Standard Class"/>
    <s v="RP-19390"/>
    <s v="Resi Pölking"/>
    <x v="0"/>
    <s v="United States"/>
    <s v="Houston"/>
    <x v="5"/>
    <n v="77041"/>
    <x v="2"/>
    <s v="OFF-BI-10002049"/>
    <x v="1"/>
    <x v="8"/>
    <s v="UniKeep View Case Binders"/>
    <x v="995"/>
    <n v="3"/>
    <n v="0.8"/>
    <n v="-4.9878000000000018"/>
  </r>
  <r>
    <n v="1105"/>
    <x v="532"/>
    <x v="0"/>
    <x v="147"/>
    <d v="1899-12-30T12:00:00"/>
    <d v="2013-10-28T00:00:00"/>
    <d v="1899-12-30T12:00:00"/>
    <s v="AM"/>
    <x v="2"/>
    <n v="0.5"/>
    <s v="AM"/>
    <s v="Standard Class"/>
    <s v="NM-18520"/>
    <s v="Neoma Murray"/>
    <x v="0"/>
    <s v="United States"/>
    <s v="Riverside"/>
    <x v="1"/>
    <n v="92503"/>
    <x v="1"/>
    <s v="OFF-PA-10001892"/>
    <x v="1"/>
    <x v="10"/>
    <s v="Rediform Wirebound &quot;Phone Memo&quot; Message Book, 11 x 5-3/4"/>
    <x v="996"/>
    <n v="3"/>
    <n v="0"/>
    <n v="11.230799999999999"/>
  </r>
  <r>
    <n v="1106"/>
    <x v="533"/>
    <x v="0"/>
    <x v="258"/>
    <d v="1899-12-30T12:00:00"/>
    <d v="2013-11-25T00:00:00"/>
    <d v="1899-12-30T12:00:00"/>
    <s v="AM"/>
    <x v="0"/>
    <n v="0.5"/>
    <s v="AM"/>
    <s v="Standard Class"/>
    <s v="EH-13945"/>
    <s v="Eric Hoffmann"/>
    <x v="0"/>
    <s v="United States"/>
    <s v="Houston"/>
    <x v="5"/>
    <n v="77041"/>
    <x v="2"/>
    <s v="OFF-ST-10000642"/>
    <x v="1"/>
    <x v="4"/>
    <s v="Tennsco Lockers, Gray"/>
    <x v="997"/>
    <n v="6"/>
    <n v="0.2"/>
    <n v="-16.36440000000001"/>
  </r>
  <r>
    <n v="1107"/>
    <x v="533"/>
    <x v="0"/>
    <x v="258"/>
    <d v="1899-12-30T12:00:00"/>
    <d v="2013-11-25T00:00:00"/>
    <d v="1899-12-30T12:00:00"/>
    <s v="AM"/>
    <x v="0"/>
    <n v="0.5"/>
    <s v="AM"/>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1899-12-30T12:00:00"/>
    <d v="2013-11-25T00:00:00"/>
    <d v="1899-12-30T12:00:00"/>
    <s v="AM"/>
    <x v="0"/>
    <n v="0.5"/>
    <s v="AM"/>
    <s v="Standard Class"/>
    <s v="EH-13945"/>
    <s v="Eric Hoffmann"/>
    <x v="0"/>
    <s v="United States"/>
    <s v="Houston"/>
    <x v="5"/>
    <n v="77041"/>
    <x v="2"/>
    <s v="OFF-BI-10003676"/>
    <x v="1"/>
    <x v="8"/>
    <s v="GBC Standard Recycled Report Covers, Clear Plastic Sheets"/>
    <x v="999"/>
    <n v="5"/>
    <n v="0.8"/>
    <n v="-17.248000000000008"/>
  </r>
  <r>
    <n v="1109"/>
    <x v="533"/>
    <x v="0"/>
    <x v="258"/>
    <d v="1899-12-30T12:00:00"/>
    <d v="2013-11-25T00:00:00"/>
    <d v="1899-12-30T12:00:00"/>
    <s v="AM"/>
    <x v="0"/>
    <n v="0.5"/>
    <s v="AM"/>
    <s v="Standard Class"/>
    <s v="EH-13945"/>
    <s v="Eric Hoffmann"/>
    <x v="0"/>
    <s v="United States"/>
    <s v="Houston"/>
    <x v="5"/>
    <n v="77041"/>
    <x v="2"/>
    <s v="OFF-FA-10003495"/>
    <x v="1"/>
    <x v="13"/>
    <s v="Staples"/>
    <x v="1000"/>
    <n v="12"/>
    <n v="0.2"/>
    <n v="21.888000000000002"/>
  </r>
  <r>
    <n v="1110"/>
    <x v="533"/>
    <x v="0"/>
    <x v="258"/>
    <d v="1899-12-30T12:00:00"/>
    <d v="2013-11-25T00:00:00"/>
    <d v="1899-12-30T12:00:00"/>
    <s v="AM"/>
    <x v="0"/>
    <n v="0.5"/>
    <s v="AM"/>
    <s v="Standard Class"/>
    <s v="EH-13945"/>
    <s v="Eric Hoffmann"/>
    <x v="0"/>
    <s v="United States"/>
    <s v="Houston"/>
    <x v="5"/>
    <n v="77041"/>
    <x v="2"/>
    <s v="OFF-EN-10003798"/>
    <x v="1"/>
    <x v="12"/>
    <s v="Recycled Interoffice Envelopes with Re-Use-A-Seal Closure, 10 x 13"/>
    <x v="1001"/>
    <n v="3"/>
    <n v="0.2"/>
    <n v="13.826699999999999"/>
  </r>
  <r>
    <n v="1111"/>
    <x v="533"/>
    <x v="0"/>
    <x v="258"/>
    <d v="1899-12-30T12:00:00"/>
    <d v="2013-11-25T00:00:00"/>
    <d v="1899-12-30T12:00:00"/>
    <s v="AM"/>
    <x v="0"/>
    <n v="0.5"/>
    <s v="AM"/>
    <s v="Standard Class"/>
    <s v="EH-13945"/>
    <s v="Eric Hoffmann"/>
    <x v="0"/>
    <s v="United States"/>
    <s v="Houston"/>
    <x v="5"/>
    <n v="77041"/>
    <x v="2"/>
    <s v="TEC-PH-10003589"/>
    <x v="2"/>
    <x v="7"/>
    <s v="invisibleSHIELD by ZAGG Smudge-Free Screen Protector"/>
    <x v="1002"/>
    <n v="5"/>
    <n v="0.2"/>
    <n v="25.185999999999996"/>
  </r>
  <r>
    <n v="1112"/>
    <x v="533"/>
    <x v="0"/>
    <x v="258"/>
    <d v="1899-12-30T12:00:00"/>
    <d v="2013-11-25T00:00:00"/>
    <d v="1899-12-30T12:00:00"/>
    <s v="AM"/>
    <x v="0"/>
    <n v="0.5"/>
    <s v="AM"/>
    <s v="Standard Class"/>
    <s v="EH-13945"/>
    <s v="Eric Hoffmann"/>
    <x v="0"/>
    <s v="United States"/>
    <s v="Houston"/>
    <x v="5"/>
    <n v="77041"/>
    <x v="2"/>
    <s v="OFF-PA-10004735"/>
    <x v="1"/>
    <x v="10"/>
    <s v="Xerox 1905"/>
    <x v="563"/>
    <n v="2"/>
    <n v="0.2"/>
    <n v="3.6288"/>
  </r>
  <r>
    <n v="1113"/>
    <x v="533"/>
    <x v="0"/>
    <x v="258"/>
    <d v="1899-12-30T12:00:00"/>
    <d v="2013-11-25T00:00:00"/>
    <d v="1899-12-30T12:00:00"/>
    <s v="AM"/>
    <x v="0"/>
    <n v="0.5"/>
    <s v="AM"/>
    <s v="Standard Class"/>
    <s v="EH-13945"/>
    <s v="Eric Hoffmann"/>
    <x v="0"/>
    <s v="United States"/>
    <s v="Houston"/>
    <x v="5"/>
    <n v="77041"/>
    <x v="2"/>
    <s v="OFF-BI-10002609"/>
    <x v="1"/>
    <x v="8"/>
    <s v="Avery Hidden Tab Dividers for Binding Systems"/>
    <x v="1003"/>
    <n v="2"/>
    <n v="0.8"/>
    <n v="-2.0264000000000002"/>
  </r>
  <r>
    <n v="1114"/>
    <x v="534"/>
    <x v="3"/>
    <x v="404"/>
    <d v="1899-12-30T12:00:00"/>
    <d v="2014-12-24T00:00:00"/>
    <d v="1899-12-30T12:00:00"/>
    <s v="AM"/>
    <x v="4"/>
    <n v="0.5"/>
    <s v="AM"/>
    <s v="Second Class"/>
    <s v="RA-19915"/>
    <s v="Russell Applegate"/>
    <x v="0"/>
    <s v="United States"/>
    <s v="Encinitas"/>
    <x v="1"/>
    <n v="92024"/>
    <x v="1"/>
    <s v="OFF-BI-10003364"/>
    <x v="1"/>
    <x v="8"/>
    <s v="Binding Machine Supplies"/>
    <x v="1004"/>
    <n v="2"/>
    <n v="0.2"/>
    <n v="16.3352"/>
  </r>
  <r>
    <n v="1115"/>
    <x v="534"/>
    <x v="3"/>
    <x v="404"/>
    <d v="1899-12-30T12:00:00"/>
    <d v="2014-12-24T00:00:00"/>
    <d v="1899-12-30T12:00:00"/>
    <s v="AM"/>
    <x v="4"/>
    <n v="0.5"/>
    <s v="AM"/>
    <s v="Second Class"/>
    <s v="RA-19915"/>
    <s v="Russell Applegate"/>
    <x v="0"/>
    <s v="United States"/>
    <s v="Encinitas"/>
    <x v="1"/>
    <n v="92024"/>
    <x v="1"/>
    <s v="FUR-BO-10002206"/>
    <x v="0"/>
    <x v="0"/>
    <s v="Bush Saratoga Collection 5-Shelf Bookcase, Hanover Cherry, *Special Order"/>
    <x v="1005"/>
    <n v="1"/>
    <n v="0.15"/>
    <n v="-12.688200000000002"/>
  </r>
  <r>
    <n v="1116"/>
    <x v="534"/>
    <x v="3"/>
    <x v="404"/>
    <d v="1899-12-30T12:00:00"/>
    <d v="2014-12-24T00:00:00"/>
    <d v="1899-12-30T12:00:00"/>
    <s v="AM"/>
    <x v="4"/>
    <n v="0.5"/>
    <s v="AM"/>
    <s v="Second Class"/>
    <s v="RA-19915"/>
    <s v="Russell Applegate"/>
    <x v="0"/>
    <s v="United States"/>
    <s v="Encinitas"/>
    <x v="1"/>
    <n v="92024"/>
    <x v="1"/>
    <s v="TEC-AC-10003610"/>
    <x v="2"/>
    <x v="11"/>
    <s v="Logitech Illuminated - Keyboard"/>
    <x v="1006"/>
    <n v="2"/>
    <n v="0"/>
    <n v="57.590400000000002"/>
  </r>
  <r>
    <n v="1117"/>
    <x v="535"/>
    <x v="0"/>
    <x v="405"/>
    <d v="1899-12-30T12:00:00"/>
    <d v="2013-07-25T00:00:00"/>
    <d v="1899-12-30T12:00:00"/>
    <s v="AM"/>
    <x v="7"/>
    <n v="0.5"/>
    <s v="AM"/>
    <s v="Second Class"/>
    <s v="DL-13495"/>
    <s v="Dionis Lloyd"/>
    <x v="1"/>
    <s v="United States"/>
    <s v="San Francisco"/>
    <x v="1"/>
    <n v="94110"/>
    <x v="1"/>
    <s v="OFF-LA-10003766"/>
    <x v="1"/>
    <x v="2"/>
    <s v="Self-Adhesive Removable Labels"/>
    <x v="689"/>
    <n v="2"/>
    <n v="0"/>
    <n v="3.024"/>
  </r>
  <r>
    <n v="1118"/>
    <x v="536"/>
    <x v="1"/>
    <x v="406"/>
    <d v="1899-12-30T12:00:00"/>
    <d v="2012-09-08T00:00:00"/>
    <d v="1899-12-30T12:00:00"/>
    <s v="AM"/>
    <x v="6"/>
    <n v="0.5"/>
    <s v="AM"/>
    <s v="Standard Class"/>
    <s v="CS-12355"/>
    <s v="Christine Sundaresam"/>
    <x v="0"/>
    <s v="United States"/>
    <s v="Roswell"/>
    <x v="32"/>
    <n v="30076"/>
    <x v="0"/>
    <s v="OFF-PA-10001970"/>
    <x v="1"/>
    <x v="10"/>
    <s v="Xerox 1908"/>
    <x v="1007"/>
    <n v="5"/>
    <n v="0"/>
    <n v="137.15100000000001"/>
  </r>
  <r>
    <n v="1119"/>
    <x v="536"/>
    <x v="1"/>
    <x v="406"/>
    <d v="1899-12-30T12:00:00"/>
    <d v="2012-09-08T00:00:00"/>
    <d v="1899-12-30T12:00:00"/>
    <s v="AM"/>
    <x v="6"/>
    <n v="0.5"/>
    <s v="AM"/>
    <s v="Standard Class"/>
    <s v="CS-12355"/>
    <s v="Christine Sundaresam"/>
    <x v="0"/>
    <s v="United States"/>
    <s v="Roswell"/>
    <x v="32"/>
    <n v="30076"/>
    <x v="0"/>
    <s v="TEC-AC-10002049"/>
    <x v="2"/>
    <x v="11"/>
    <s v="Logitech G19 Programmable Gaming Keyboard"/>
    <x v="1008"/>
    <n v="5"/>
    <n v="0"/>
    <n v="111.59099999999995"/>
  </r>
  <r>
    <n v="1120"/>
    <x v="536"/>
    <x v="1"/>
    <x v="406"/>
    <d v="1899-12-30T12:00:00"/>
    <d v="2012-09-08T00:00:00"/>
    <d v="1899-12-30T12:00:00"/>
    <s v="AM"/>
    <x v="6"/>
    <n v="0.5"/>
    <s v="AM"/>
    <s v="Standard Class"/>
    <s v="CS-12355"/>
    <s v="Christine Sundaresam"/>
    <x v="0"/>
    <s v="United States"/>
    <s v="Roswell"/>
    <x v="32"/>
    <n v="30076"/>
    <x v="0"/>
    <s v="OFF-PA-10000141"/>
    <x v="1"/>
    <x v="10"/>
    <s v="Ampad Evidence Wirebond Steno Books, 6&quot; x 9&quot;"/>
    <x v="1009"/>
    <n v="2"/>
    <n v="0"/>
    <n v="2.0491999999999999"/>
  </r>
  <r>
    <n v="1121"/>
    <x v="536"/>
    <x v="1"/>
    <x v="406"/>
    <d v="1899-12-30T12:00:00"/>
    <d v="2012-09-08T00:00:00"/>
    <d v="1899-12-30T12:00:00"/>
    <s v="AM"/>
    <x v="6"/>
    <n v="0.5"/>
    <s v="AM"/>
    <s v="Standard Class"/>
    <s v="CS-12355"/>
    <s v="Christine Sundaresam"/>
    <x v="0"/>
    <s v="United States"/>
    <s v="Roswell"/>
    <x v="32"/>
    <n v="30076"/>
    <x v="0"/>
    <s v="OFF-EN-10004459"/>
    <x v="1"/>
    <x v="12"/>
    <s v="Security-Tint Envelopes"/>
    <x v="770"/>
    <n v="2"/>
    <n v="0"/>
    <n v="7.4871999999999996"/>
  </r>
  <r>
    <n v="1122"/>
    <x v="537"/>
    <x v="2"/>
    <x v="407"/>
    <d v="1899-12-30T12:00:00"/>
    <d v="2011-01-27T00:00:00"/>
    <d v="1899-12-30T12:00:00"/>
    <s v="AM"/>
    <x v="8"/>
    <n v="0.5"/>
    <s v="AM"/>
    <s v="Standard Class"/>
    <s v="HL-15040"/>
    <s v="Hunter Lopez"/>
    <x v="0"/>
    <s v="United States"/>
    <s v="Jonesboro"/>
    <x v="36"/>
    <n v="72401"/>
    <x v="0"/>
    <s v="TEC-PH-10001061"/>
    <x v="2"/>
    <x v="7"/>
    <s v="Apple iPhone 5C"/>
    <x v="1010"/>
    <n v="7"/>
    <n v="0"/>
    <n v="181.98179999999999"/>
  </r>
  <r>
    <n v="1123"/>
    <x v="537"/>
    <x v="2"/>
    <x v="407"/>
    <d v="1899-12-30T12:00:00"/>
    <d v="2011-01-27T00:00:00"/>
    <d v="1899-12-30T12:00:00"/>
    <s v="AM"/>
    <x v="8"/>
    <n v="0.5"/>
    <s v="AM"/>
    <s v="Standard Class"/>
    <s v="HL-15040"/>
    <s v="Hunter Lopez"/>
    <x v="0"/>
    <s v="United States"/>
    <s v="Jonesboro"/>
    <x v="36"/>
    <n v="72401"/>
    <x v="0"/>
    <s v="OFF-AR-10002375"/>
    <x v="1"/>
    <x v="6"/>
    <s v="Newell 351"/>
    <x v="1011"/>
    <n v="7"/>
    <n v="0"/>
    <n v="6.6583999999999968"/>
  </r>
  <r>
    <n v="1124"/>
    <x v="537"/>
    <x v="2"/>
    <x v="407"/>
    <d v="1899-12-30T12:00:00"/>
    <d v="2011-01-27T00:00:00"/>
    <d v="1899-12-30T12:00:00"/>
    <s v="AM"/>
    <x v="8"/>
    <n v="0.5"/>
    <s v="AM"/>
    <s v="Standard Class"/>
    <s v="HL-15040"/>
    <s v="Hunter Lopez"/>
    <x v="0"/>
    <s v="United States"/>
    <s v="Jonesboro"/>
    <x v="36"/>
    <n v="72401"/>
    <x v="0"/>
    <s v="FUR-FU-10003194"/>
    <x v="0"/>
    <x v="5"/>
    <s v="Eldon Expressions Desk Accessory, Wood Pencil Holder, Oak"/>
    <x v="1012"/>
    <n v="4"/>
    <n v="0"/>
    <n v="11.579999999999998"/>
  </r>
  <r>
    <n v="1125"/>
    <x v="537"/>
    <x v="2"/>
    <x v="407"/>
    <d v="1899-12-30T12:00:00"/>
    <d v="2011-01-27T00:00:00"/>
    <d v="1899-12-30T12:00:00"/>
    <s v="AM"/>
    <x v="8"/>
    <n v="0.5"/>
    <s v="AM"/>
    <s v="Standard Class"/>
    <s v="HL-15040"/>
    <s v="Hunter Lopez"/>
    <x v="0"/>
    <s v="United States"/>
    <s v="Jonesboro"/>
    <x v="36"/>
    <n v="72401"/>
    <x v="0"/>
    <s v="OFF-AR-10003811"/>
    <x v="1"/>
    <x v="6"/>
    <s v="Newell 327"/>
    <x v="153"/>
    <n v="3"/>
    <n v="0"/>
    <n v="1.7901"/>
  </r>
  <r>
    <n v="1126"/>
    <x v="537"/>
    <x v="2"/>
    <x v="407"/>
    <d v="1899-12-30T12:00:00"/>
    <d v="2011-01-27T00:00:00"/>
    <d v="1899-12-30T12:00:00"/>
    <s v="AM"/>
    <x v="8"/>
    <n v="0.5"/>
    <s v="AM"/>
    <s v="Standard Class"/>
    <s v="HL-15040"/>
    <s v="Hunter Lopez"/>
    <x v="0"/>
    <s v="United States"/>
    <s v="Jonesboro"/>
    <x v="36"/>
    <n v="72401"/>
    <x v="0"/>
    <s v="OFF-EN-10001539"/>
    <x v="1"/>
    <x v="12"/>
    <s v="Staples"/>
    <x v="1013"/>
    <n v="3"/>
    <n v="0"/>
    <n v="10.969799999999999"/>
  </r>
  <r>
    <n v="1127"/>
    <x v="537"/>
    <x v="2"/>
    <x v="407"/>
    <d v="1899-12-30T12:00:00"/>
    <d v="2011-01-27T00:00:00"/>
    <d v="1899-12-30T12:00:00"/>
    <s v="AM"/>
    <x v="8"/>
    <n v="0.5"/>
    <s v="AM"/>
    <s v="Standard Class"/>
    <s v="HL-15040"/>
    <s v="Hunter Lopez"/>
    <x v="0"/>
    <s v="United States"/>
    <s v="Jonesboro"/>
    <x v="36"/>
    <n v="72401"/>
    <x v="0"/>
    <s v="FUR-CH-10002331"/>
    <x v="0"/>
    <x v="1"/>
    <s v="Hon 4700 Series Mobuis Mid-Back Task Chairs with Adjustable Arms"/>
    <x v="1014"/>
    <n v="3"/>
    <n v="0"/>
    <n v="224.2673999999999"/>
  </r>
  <r>
    <n v="1128"/>
    <x v="538"/>
    <x v="1"/>
    <x v="56"/>
    <d v="1899-12-30T12:00:00"/>
    <d v="2012-03-07T00:00:00"/>
    <d v="1899-12-30T12:00:00"/>
    <s v="AM"/>
    <x v="9"/>
    <n v="0.5"/>
    <s v="AM"/>
    <s v="Standard Class"/>
    <s v="PA-19060"/>
    <s v="Pete Armstrong"/>
    <x v="2"/>
    <s v="United States"/>
    <s v="Richmond"/>
    <x v="14"/>
    <n v="47374"/>
    <x v="2"/>
    <s v="OFF-AR-10003156"/>
    <x v="1"/>
    <x v="6"/>
    <s v="50 Colored Long Pencils"/>
    <x v="1015"/>
    <n v="1"/>
    <n v="0"/>
    <n v="2.6416000000000004"/>
  </r>
  <r>
    <n v="1129"/>
    <x v="538"/>
    <x v="1"/>
    <x v="56"/>
    <d v="1899-12-30T12:00:00"/>
    <d v="2012-03-07T00:00:00"/>
    <d v="1899-12-30T12:00:00"/>
    <s v="AM"/>
    <x v="9"/>
    <n v="0.5"/>
    <s v="AM"/>
    <s v="Standard Class"/>
    <s v="PA-19060"/>
    <s v="Pete Armstrong"/>
    <x v="2"/>
    <s v="United States"/>
    <s v="Richmond"/>
    <x v="14"/>
    <n v="47374"/>
    <x v="2"/>
    <s v="OFF-EN-10001532"/>
    <x v="1"/>
    <x v="12"/>
    <s v="Brown Kraft Recycled Envelopes"/>
    <x v="1016"/>
    <n v="6"/>
    <n v="0"/>
    <n v="50.94"/>
  </r>
  <r>
    <n v="1130"/>
    <x v="539"/>
    <x v="0"/>
    <x v="408"/>
    <d v="1899-12-30T12:00:00"/>
    <d v="2013-04-17T00:00:00"/>
    <d v="1899-12-30T12:00:00"/>
    <s v="AM"/>
    <x v="3"/>
    <n v="0.5"/>
    <s v="AM"/>
    <s v="Standard Class"/>
    <s v="BD-11605"/>
    <s v="Brian Dahlen"/>
    <x v="0"/>
    <s v="United States"/>
    <s v="Springfield"/>
    <x v="17"/>
    <n v="22153"/>
    <x v="0"/>
    <s v="FUR-TA-10004086"/>
    <x v="0"/>
    <x v="3"/>
    <s v="KI Adjustable-Height Table"/>
    <x v="1017"/>
    <n v="4"/>
    <n v="0"/>
    <n v="75.662399999999991"/>
  </r>
  <r>
    <n v="1131"/>
    <x v="539"/>
    <x v="0"/>
    <x v="408"/>
    <d v="1899-12-30T12:00:00"/>
    <d v="2013-04-17T00:00:00"/>
    <d v="1899-12-30T12:00:00"/>
    <s v="AM"/>
    <x v="3"/>
    <n v="0.5"/>
    <s v="AM"/>
    <s v="Standard Class"/>
    <s v="BD-11605"/>
    <s v="Brian Dahlen"/>
    <x v="0"/>
    <s v="United States"/>
    <s v="Springfield"/>
    <x v="17"/>
    <n v="22153"/>
    <x v="0"/>
    <s v="OFF-PA-10000100"/>
    <x v="1"/>
    <x v="10"/>
    <s v="Xerox 1945"/>
    <x v="1018"/>
    <n v="1"/>
    <n v="0"/>
    <n v="20.085100000000001"/>
  </r>
  <r>
    <n v="1132"/>
    <x v="539"/>
    <x v="0"/>
    <x v="408"/>
    <d v="1899-12-30T12:00:00"/>
    <d v="2013-04-17T00:00:00"/>
    <d v="1899-12-30T12:00:00"/>
    <s v="AM"/>
    <x v="3"/>
    <n v="0.5"/>
    <s v="AM"/>
    <s v="Standard Class"/>
    <s v="BD-11605"/>
    <s v="Brian Dahlen"/>
    <x v="0"/>
    <s v="United States"/>
    <s v="Springfield"/>
    <x v="17"/>
    <n v="22153"/>
    <x v="0"/>
    <s v="OFF-EN-10002500"/>
    <x v="1"/>
    <x v="12"/>
    <s v="Globe Weis Peel &amp; Seel First Class Envelopes"/>
    <x v="1019"/>
    <n v="5"/>
    <n v="0"/>
    <n v="28.754999999999995"/>
  </r>
  <r>
    <n v="1133"/>
    <x v="540"/>
    <x v="0"/>
    <x v="409"/>
    <d v="1899-12-30T12:00:00"/>
    <d v="2013-12-08T00:00:00"/>
    <d v="1899-12-30T12:00:00"/>
    <s v="AM"/>
    <x v="4"/>
    <n v="0.5"/>
    <s v="AM"/>
    <s v="First Class"/>
    <s v="GG-14650"/>
    <s v="Greg Guthrie"/>
    <x v="1"/>
    <s v="United States"/>
    <s v="Antioch"/>
    <x v="1"/>
    <n v="94509"/>
    <x v="1"/>
    <s v="OFF-PA-10004100"/>
    <x v="1"/>
    <x v="10"/>
    <s v="Xerox 216"/>
    <x v="541"/>
    <n v="3"/>
    <n v="0"/>
    <n v="9.3312000000000008"/>
  </r>
  <r>
    <n v="1134"/>
    <x v="541"/>
    <x v="0"/>
    <x v="410"/>
    <d v="1899-12-30T12:00:00"/>
    <d v="2013-06-10T00:00:00"/>
    <d v="1899-12-30T12:00:00"/>
    <s v="AM"/>
    <x v="1"/>
    <n v="0.5"/>
    <s v="AM"/>
    <s v="Standard Class"/>
    <s v="JS-15940"/>
    <s v="Joni Sundaresam"/>
    <x v="2"/>
    <s v="United States"/>
    <s v="Philadelphia"/>
    <x v="9"/>
    <n v="19134"/>
    <x v="3"/>
    <s v="OFF-ST-10003479"/>
    <x v="1"/>
    <x v="4"/>
    <s v="Eldon Base for stackable storage shelf, platinum"/>
    <x v="1020"/>
    <n v="4"/>
    <n v="0.2"/>
    <n v="-23.364000000000019"/>
  </r>
  <r>
    <n v="1135"/>
    <x v="541"/>
    <x v="0"/>
    <x v="410"/>
    <d v="1899-12-30T12:00:00"/>
    <d v="2013-06-10T00:00:00"/>
    <d v="1899-12-30T12:00:00"/>
    <s v="AM"/>
    <x v="1"/>
    <n v="0.5"/>
    <s v="AM"/>
    <s v="Standard Class"/>
    <s v="JS-15940"/>
    <s v="Joni Sundaresam"/>
    <x v="2"/>
    <s v="United States"/>
    <s v="Philadelphia"/>
    <x v="9"/>
    <n v="19134"/>
    <x v="3"/>
    <s v="OFF-LA-10000973"/>
    <x v="1"/>
    <x v="2"/>
    <s v="Avery 502"/>
    <x v="262"/>
    <n v="3"/>
    <n v="0.2"/>
    <n v="2.6459999999999995"/>
  </r>
  <r>
    <n v="1136"/>
    <x v="542"/>
    <x v="0"/>
    <x v="25"/>
    <d v="1899-12-30T12:00:00"/>
    <d v="2013-12-12T00:00:00"/>
    <d v="1899-12-30T12:00:00"/>
    <s v="AM"/>
    <x v="4"/>
    <n v="0.5"/>
    <s v="AM"/>
    <s v="Same Day"/>
    <s v="LR-16915"/>
    <s v="Lena Radford"/>
    <x v="0"/>
    <s v="United States"/>
    <s v="Homestead"/>
    <x v="2"/>
    <n v="33030"/>
    <x v="0"/>
    <s v="OFF-ST-10001476"/>
    <x v="1"/>
    <x v="4"/>
    <s v="Steel Personal Filing/Posting Tote"/>
    <x v="1021"/>
    <n v="3"/>
    <n v="0.2"/>
    <n v="7.4571000000000041"/>
  </r>
  <r>
    <n v="1137"/>
    <x v="543"/>
    <x v="0"/>
    <x v="396"/>
    <d v="1899-12-30T12:00:00"/>
    <d v="2013-11-16T00:00:00"/>
    <d v="1899-12-30T12:00:00"/>
    <s v="AM"/>
    <x v="0"/>
    <n v="0.5"/>
    <s v="AM"/>
    <s v="Second Class"/>
    <s v="FH-14275"/>
    <s v="Frank Hawley"/>
    <x v="1"/>
    <s v="United States"/>
    <s v="La Porte"/>
    <x v="14"/>
    <n v="46350"/>
    <x v="2"/>
    <s v="OFF-EN-10002831"/>
    <x v="1"/>
    <x v="12"/>
    <s v="Tyvek  Top-Opening Peel &amp; Seel  Envelopes, Gray"/>
    <x v="1022"/>
    <n v="8"/>
    <n v="0"/>
    <n v="129.38399999999999"/>
  </r>
  <r>
    <n v="1138"/>
    <x v="543"/>
    <x v="0"/>
    <x v="396"/>
    <d v="1899-12-30T12:00:00"/>
    <d v="2013-11-16T00:00:00"/>
    <d v="1899-12-30T12:00:00"/>
    <s v="AM"/>
    <x v="0"/>
    <n v="0.5"/>
    <s v="AM"/>
    <s v="Second Class"/>
    <s v="FH-14275"/>
    <s v="Frank Hawley"/>
    <x v="1"/>
    <s v="United States"/>
    <s v="La Porte"/>
    <x v="14"/>
    <n v="46350"/>
    <x v="2"/>
    <s v="OFF-AP-10002350"/>
    <x v="1"/>
    <x v="9"/>
    <s v="Belkin F9H710-06 7 Outlet SurgeMaster Surge Protector"/>
    <x v="1023"/>
    <n v="2"/>
    <n v="0"/>
    <n v="10.5504"/>
  </r>
  <r>
    <n v="1139"/>
    <x v="543"/>
    <x v="0"/>
    <x v="396"/>
    <d v="1899-12-30T12:00:00"/>
    <d v="2013-11-16T00:00:00"/>
    <d v="1899-12-30T12:00:00"/>
    <s v="AM"/>
    <x v="0"/>
    <n v="0.5"/>
    <s v="AM"/>
    <s v="Second Class"/>
    <s v="FH-14275"/>
    <s v="Frank Hawley"/>
    <x v="1"/>
    <s v="United States"/>
    <s v="La Porte"/>
    <x v="14"/>
    <n v="46350"/>
    <x v="2"/>
    <s v="OFF-PA-10001763"/>
    <x v="1"/>
    <x v="10"/>
    <s v="Xerox 1896"/>
    <x v="1024"/>
    <n v="2"/>
    <n v="0"/>
    <n v="8.9909999999999997"/>
  </r>
  <r>
    <n v="1140"/>
    <x v="543"/>
    <x v="0"/>
    <x v="396"/>
    <d v="1899-12-30T12:00:00"/>
    <d v="2013-11-16T00:00:00"/>
    <d v="1899-12-30T12:00:00"/>
    <s v="AM"/>
    <x v="0"/>
    <n v="0.5"/>
    <s v="AM"/>
    <s v="Second Class"/>
    <s v="FH-14275"/>
    <s v="Frank Hawley"/>
    <x v="1"/>
    <s v="United States"/>
    <s v="La Porte"/>
    <x v="14"/>
    <n v="46350"/>
    <x v="2"/>
    <s v="OFF-AR-10003394"/>
    <x v="1"/>
    <x v="6"/>
    <s v="Newell 332"/>
    <x v="1025"/>
    <n v="7"/>
    <n v="0"/>
    <n v="5.5566000000000004"/>
  </r>
  <r>
    <n v="1141"/>
    <x v="543"/>
    <x v="0"/>
    <x v="396"/>
    <d v="1899-12-30T12:00:00"/>
    <d v="2013-11-16T00:00:00"/>
    <d v="1899-12-30T12:00:00"/>
    <s v="AM"/>
    <x v="0"/>
    <n v="0.5"/>
    <s v="AM"/>
    <s v="Second Class"/>
    <s v="FH-14275"/>
    <s v="Frank Hawley"/>
    <x v="1"/>
    <s v="United States"/>
    <s v="La Porte"/>
    <x v="14"/>
    <n v="46350"/>
    <x v="2"/>
    <s v="OFF-BI-10002072"/>
    <x v="1"/>
    <x v="8"/>
    <s v="Cardinal Slant-D Ring Binders"/>
    <x v="1026"/>
    <n v="2"/>
    <n v="0"/>
    <n v="8.69"/>
  </r>
  <r>
    <n v="1142"/>
    <x v="544"/>
    <x v="2"/>
    <x v="411"/>
    <d v="1899-12-30T12:00:00"/>
    <d v="2011-10-03T00:00:00"/>
    <d v="1899-12-30T12:00:00"/>
    <s v="AM"/>
    <x v="2"/>
    <n v="0.5"/>
    <s v="AM"/>
    <s v="Standard Class"/>
    <s v="AP-10915"/>
    <s v="Arthur Prichep"/>
    <x v="0"/>
    <s v="United States"/>
    <s v="Los Angeles"/>
    <x v="1"/>
    <n v="90045"/>
    <x v="1"/>
    <s v="FUR-FU-10004188"/>
    <x v="0"/>
    <x v="5"/>
    <s v="Luxo Professional Combination Clamp-On Lamps"/>
    <x v="874"/>
    <n v="2"/>
    <n v="0"/>
    <n v="53.195999999999998"/>
  </r>
  <r>
    <n v="1143"/>
    <x v="544"/>
    <x v="2"/>
    <x v="411"/>
    <d v="1899-12-30T12:00:00"/>
    <d v="2011-10-03T00:00:00"/>
    <d v="1899-12-30T12:00:00"/>
    <s v="AM"/>
    <x v="2"/>
    <n v="0.5"/>
    <s v="AM"/>
    <s v="Standard Class"/>
    <s v="AP-10915"/>
    <s v="Arthur Prichep"/>
    <x v="0"/>
    <s v="United States"/>
    <s v="Los Angeles"/>
    <x v="1"/>
    <n v="90045"/>
    <x v="1"/>
    <s v="OFF-FA-10001561"/>
    <x v="1"/>
    <x v="13"/>
    <s v="Stockwell Push Pins"/>
    <x v="525"/>
    <n v="4"/>
    <n v="0"/>
    <n v="2.8776000000000002"/>
  </r>
  <r>
    <n v="1144"/>
    <x v="544"/>
    <x v="2"/>
    <x v="411"/>
    <d v="1899-12-30T12:00:00"/>
    <d v="2011-10-03T00:00:00"/>
    <d v="1899-12-30T12:00:00"/>
    <s v="AM"/>
    <x v="2"/>
    <n v="0.5"/>
    <s v="AM"/>
    <s v="Standard Class"/>
    <s v="AP-10915"/>
    <s v="Arthur Prichep"/>
    <x v="0"/>
    <s v="United States"/>
    <s v="Los Angeles"/>
    <x v="1"/>
    <n v="90045"/>
    <x v="1"/>
    <s v="OFF-PA-10002105"/>
    <x v="1"/>
    <x v="10"/>
    <s v="Xerox 223"/>
    <x v="90"/>
    <n v="1"/>
    <n v="0"/>
    <n v="3.1104000000000003"/>
  </r>
  <r>
    <n v="1145"/>
    <x v="544"/>
    <x v="2"/>
    <x v="411"/>
    <d v="1899-12-30T12:00:00"/>
    <d v="2011-10-03T00:00:00"/>
    <d v="1899-12-30T12:00:00"/>
    <s v="AM"/>
    <x v="2"/>
    <n v="0.5"/>
    <s v="AM"/>
    <s v="Standard Class"/>
    <s v="AP-10915"/>
    <s v="Arthur Prichep"/>
    <x v="0"/>
    <s v="United States"/>
    <s v="Los Angeles"/>
    <x v="1"/>
    <n v="90045"/>
    <x v="1"/>
    <s v="TEC-MA-10004241"/>
    <x v="2"/>
    <x v="15"/>
    <s v="Star Micronics TSP800 TSP847IIU Receipt Printer"/>
    <x v="1027"/>
    <n v="2"/>
    <n v="0.2"/>
    <n v="223.05399999999995"/>
  </r>
  <r>
    <n v="1146"/>
    <x v="544"/>
    <x v="2"/>
    <x v="411"/>
    <d v="1899-12-30T12:00:00"/>
    <d v="2011-10-03T00:00:00"/>
    <d v="1899-12-30T12:00:00"/>
    <s v="AM"/>
    <x v="2"/>
    <n v="0.5"/>
    <s v="AM"/>
    <s v="Standard Class"/>
    <s v="AP-10915"/>
    <s v="Arthur Prichep"/>
    <x v="0"/>
    <s v="United States"/>
    <s v="Los Angeles"/>
    <x v="1"/>
    <n v="90045"/>
    <x v="1"/>
    <s v="OFF-ST-10004340"/>
    <x v="1"/>
    <x v="4"/>
    <s v="Fellowes Mobile File Cart, Black"/>
    <x v="1028"/>
    <n v="1"/>
    <n v="0"/>
    <n v="16.788600000000002"/>
  </r>
  <r>
    <n v="1147"/>
    <x v="545"/>
    <x v="1"/>
    <x v="388"/>
    <d v="1899-12-30T12:00:00"/>
    <d v="2012-04-04T00:00:00"/>
    <d v="1899-12-30T12:00:00"/>
    <s v="AM"/>
    <x v="3"/>
    <n v="0.5"/>
    <s v="AM"/>
    <s v="Same Day"/>
    <s v="NC-18340"/>
    <s v="Nat Carroll"/>
    <x v="0"/>
    <s v="United States"/>
    <s v="Lansing"/>
    <x v="12"/>
    <n v="48911"/>
    <x v="2"/>
    <s v="OFF-AP-10003849"/>
    <x v="1"/>
    <x v="9"/>
    <s v="Hoover Shoulder Vac Commercial Portable Vacuum"/>
    <x v="1029"/>
    <n v="2"/>
    <n v="0.1"/>
    <n v="107.34599999999996"/>
  </r>
  <r>
    <n v="1148"/>
    <x v="545"/>
    <x v="1"/>
    <x v="388"/>
    <d v="1899-12-30T12:00:00"/>
    <d v="2012-04-04T00:00:00"/>
    <d v="1899-12-30T12:00:00"/>
    <s v="AM"/>
    <x v="3"/>
    <n v="0.5"/>
    <s v="AM"/>
    <s v="Same Day"/>
    <s v="NC-18340"/>
    <s v="Nat Carroll"/>
    <x v="0"/>
    <s v="United States"/>
    <s v="Lansing"/>
    <x v="12"/>
    <n v="48911"/>
    <x v="2"/>
    <s v="OFF-FA-10000735"/>
    <x v="1"/>
    <x v="13"/>
    <s v="Staples"/>
    <x v="572"/>
    <n v="2"/>
    <n v="0"/>
    <n v="2.6279999999999997"/>
  </r>
  <r>
    <n v="1149"/>
    <x v="545"/>
    <x v="1"/>
    <x v="388"/>
    <d v="1899-12-30T12:00:00"/>
    <d v="2012-04-04T00:00:00"/>
    <d v="1899-12-30T12:00:00"/>
    <s v="AM"/>
    <x v="3"/>
    <n v="0.5"/>
    <s v="AM"/>
    <s v="Same Day"/>
    <s v="NC-18340"/>
    <s v="Nat Carroll"/>
    <x v="0"/>
    <s v="United States"/>
    <s v="Lansing"/>
    <x v="12"/>
    <n v="48911"/>
    <x v="2"/>
    <s v="OFF-BI-10003350"/>
    <x v="1"/>
    <x v="8"/>
    <s v="Acco Expandable Hanging Binders"/>
    <x v="1030"/>
    <n v="2"/>
    <n v="0"/>
    <n v="5.8695999999999993"/>
  </r>
  <r>
    <n v="1150"/>
    <x v="545"/>
    <x v="1"/>
    <x v="388"/>
    <d v="1899-12-30T12:00:00"/>
    <d v="2012-04-04T00:00:00"/>
    <d v="1899-12-30T12:00:00"/>
    <s v="AM"/>
    <x v="3"/>
    <n v="0.5"/>
    <s v="AM"/>
    <s v="Same Day"/>
    <s v="NC-18340"/>
    <s v="Nat Carroll"/>
    <x v="0"/>
    <s v="United States"/>
    <s v="Lansing"/>
    <x v="12"/>
    <n v="48911"/>
    <x v="2"/>
    <s v="TEC-PH-10000307"/>
    <x v="2"/>
    <x v="7"/>
    <s v="Shocksock Galaxy S4 Armband"/>
    <x v="1031"/>
    <n v="1"/>
    <n v="0"/>
    <n v="0.43799999999999883"/>
  </r>
  <r>
    <n v="1151"/>
    <x v="545"/>
    <x v="1"/>
    <x v="388"/>
    <d v="1899-12-30T12:00:00"/>
    <d v="2012-04-04T00:00:00"/>
    <d v="1899-12-30T12:00:00"/>
    <s v="AM"/>
    <x v="3"/>
    <n v="0.5"/>
    <s v="AM"/>
    <s v="Same Day"/>
    <s v="NC-18340"/>
    <s v="Nat Carroll"/>
    <x v="0"/>
    <s v="United States"/>
    <s v="Lansing"/>
    <x v="12"/>
    <n v="48911"/>
    <x v="2"/>
    <s v="TEC-CO-10004202"/>
    <x v="2"/>
    <x v="16"/>
    <s v="Brother DCP1000 Digital 3 in 1 Multifunction Machine"/>
    <x v="1032"/>
    <n v="2"/>
    <n v="0"/>
    <n v="209.99299999999999"/>
  </r>
  <r>
    <n v="1152"/>
    <x v="546"/>
    <x v="1"/>
    <x v="412"/>
    <d v="1899-12-30T12:00:00"/>
    <d v="2012-05-14T00:00:00"/>
    <d v="1899-12-30T12:00:00"/>
    <s v="AM"/>
    <x v="5"/>
    <n v="0.5"/>
    <s v="AM"/>
    <s v="Standard Class"/>
    <s v="CB-12535"/>
    <s v="Claudia Bergmann"/>
    <x v="1"/>
    <s v="United States"/>
    <s v="Cuyahoga Falls"/>
    <x v="24"/>
    <n v="44221"/>
    <x v="3"/>
    <s v="FUR-FU-10001852"/>
    <x v="0"/>
    <x v="5"/>
    <s v="Eldon Regeneration Recycled Desk Accessories, Smoke"/>
    <x v="1033"/>
    <n v="6"/>
    <n v="0.2"/>
    <n v="1.2527999999999997"/>
  </r>
  <r>
    <n v="1153"/>
    <x v="547"/>
    <x v="3"/>
    <x v="413"/>
    <d v="1899-12-30T12:00:00"/>
    <d v="2014-01-07T00:00:00"/>
    <d v="1899-12-30T12:00:00"/>
    <s v="AM"/>
    <x v="8"/>
    <n v="0.5"/>
    <s v="AM"/>
    <s v="Standard Class"/>
    <s v="KL-16555"/>
    <s v="Kelly Lampkin"/>
    <x v="1"/>
    <s v="United States"/>
    <s v="Reno"/>
    <x v="33"/>
    <n v="89502"/>
    <x v="1"/>
    <s v="OFF-AR-10003759"/>
    <x v="1"/>
    <x v="6"/>
    <s v="Crayola Anti Dust Chalk, 12/Pack"/>
    <x v="1034"/>
    <n v="2"/>
    <n v="0"/>
    <n v="1.6379999999999999"/>
  </r>
  <r>
    <n v="1154"/>
    <x v="547"/>
    <x v="3"/>
    <x v="413"/>
    <d v="1899-12-30T12:00:00"/>
    <d v="2014-01-07T00:00:00"/>
    <d v="1899-12-30T12:00:00"/>
    <s v="AM"/>
    <x v="8"/>
    <n v="0.5"/>
    <s v="AM"/>
    <s v="Standard Class"/>
    <s v="KL-16555"/>
    <s v="Kelly Lampkin"/>
    <x v="1"/>
    <s v="United States"/>
    <s v="Reno"/>
    <x v="33"/>
    <n v="89502"/>
    <x v="1"/>
    <s v="OFF-BI-10003984"/>
    <x v="1"/>
    <x v="8"/>
    <s v="Lock-Up Easel 'Spel-Binder'"/>
    <x v="1035"/>
    <n v="7"/>
    <n v="0.2"/>
    <n v="53.921700000000008"/>
  </r>
  <r>
    <n v="1155"/>
    <x v="548"/>
    <x v="2"/>
    <x v="414"/>
    <d v="1899-12-30T12:00:00"/>
    <d v="2011-12-21T00:00:00"/>
    <d v="1899-12-30T12:00:00"/>
    <s v="AM"/>
    <x v="4"/>
    <n v="0.5"/>
    <s v="AM"/>
    <s v="First Class"/>
    <s v="PS-19045"/>
    <s v="Penelope Sewall"/>
    <x v="2"/>
    <s v="United States"/>
    <s v="Harrisonburg"/>
    <x v="17"/>
    <n v="22801"/>
    <x v="0"/>
    <s v="OFF-ST-10004337"/>
    <x v="1"/>
    <x v="4"/>
    <s v="SAFCO Commercial Wire Shelving, 72h"/>
    <x v="1036"/>
    <n v="2"/>
    <n v="0"/>
    <n v="0"/>
  </r>
  <r>
    <n v="1156"/>
    <x v="548"/>
    <x v="2"/>
    <x v="414"/>
    <d v="1899-12-30T12:00:00"/>
    <d v="2011-12-21T00:00:00"/>
    <d v="1899-12-30T12:00:00"/>
    <s v="AM"/>
    <x v="4"/>
    <n v="0.5"/>
    <s v="AM"/>
    <s v="First Class"/>
    <s v="PS-19045"/>
    <s v="Penelope Sewall"/>
    <x v="2"/>
    <s v="United States"/>
    <s v="Harrisonburg"/>
    <x v="17"/>
    <n v="22801"/>
    <x v="0"/>
    <s v="FUR-TA-10001932"/>
    <x v="0"/>
    <x v="3"/>
    <s v="Chromcraft 48&quot; x 96&quot; Racetrack Double Pedestal Table"/>
    <x v="1037"/>
    <n v="7"/>
    <n v="0"/>
    <n v="493.78559999999993"/>
  </r>
  <r>
    <n v="1157"/>
    <x v="548"/>
    <x v="2"/>
    <x v="414"/>
    <d v="1899-12-30T12:00:00"/>
    <d v="2011-12-21T00:00:00"/>
    <d v="1899-12-30T12:00:00"/>
    <s v="AM"/>
    <x v="4"/>
    <n v="0.5"/>
    <s v="AM"/>
    <s v="First Class"/>
    <s v="PS-19045"/>
    <s v="Penelope Sewall"/>
    <x v="2"/>
    <s v="United States"/>
    <s v="Harrisonburg"/>
    <x v="17"/>
    <n v="22801"/>
    <x v="0"/>
    <s v="OFF-BI-10003982"/>
    <x v="1"/>
    <x v="8"/>
    <s v="Wilson Jones Century Plastic Molded Ring Binders"/>
    <x v="1038"/>
    <n v="3"/>
    <n v="0"/>
    <n v="29.285699999999999"/>
  </r>
  <r>
    <n v="1158"/>
    <x v="548"/>
    <x v="2"/>
    <x v="414"/>
    <d v="1899-12-30T12:00:00"/>
    <d v="2011-12-21T00:00:00"/>
    <d v="1899-12-30T12:00:00"/>
    <s v="AM"/>
    <x v="4"/>
    <n v="0.5"/>
    <s v="AM"/>
    <s v="First Class"/>
    <s v="PS-19045"/>
    <s v="Penelope Sewall"/>
    <x v="2"/>
    <s v="United States"/>
    <s v="Harrisonburg"/>
    <x v="17"/>
    <n v="22801"/>
    <x v="0"/>
    <s v="FUR-TA-10000617"/>
    <x v="0"/>
    <x v="3"/>
    <s v="Hon Practical Foundations 30 x 60 Training Table, Light Gray/Charcoal"/>
    <x v="1039"/>
    <n v="2"/>
    <n v="0"/>
    <n v="100.12200000000001"/>
  </r>
  <r>
    <n v="1159"/>
    <x v="549"/>
    <x v="0"/>
    <x v="415"/>
    <d v="1899-12-30T12:00:00"/>
    <d v="2013-07-08T00:00:00"/>
    <d v="1899-12-30T12:00:00"/>
    <s v="AM"/>
    <x v="7"/>
    <n v="0.5"/>
    <s v="AM"/>
    <s v="Second Class"/>
    <s v="GB-14530"/>
    <s v="George Bell"/>
    <x v="1"/>
    <s v="United States"/>
    <s v="Los Angeles"/>
    <x v="1"/>
    <n v="90004"/>
    <x v="1"/>
    <s v="FUR-CH-10002126"/>
    <x v="0"/>
    <x v="1"/>
    <s v="Hon Deluxe Fabric Upholstered Stacking Chairs"/>
    <x v="1040"/>
    <n v="1"/>
    <n v="0.2"/>
    <n v="19.518400000000007"/>
  </r>
  <r>
    <n v="1160"/>
    <x v="550"/>
    <x v="3"/>
    <x v="222"/>
    <d v="1899-12-30T12:00:00"/>
    <d v="2014-07-05T00:00:00"/>
    <d v="1899-12-30T12:00:00"/>
    <s v="AM"/>
    <x v="7"/>
    <n v="0.5"/>
    <s v="AM"/>
    <s v="Standard Class"/>
    <s v="AA-10315"/>
    <s v="Alex Avila"/>
    <x v="0"/>
    <s v="United States"/>
    <s v="Minneapolis"/>
    <x v="11"/>
    <n v="55407"/>
    <x v="2"/>
    <s v="OFF-AP-10000576"/>
    <x v="1"/>
    <x v="9"/>
    <s v="Belkin 325VA UPS Surge Protector, 6'"/>
    <x v="1041"/>
    <n v="3"/>
    <n v="0"/>
    <n v="90.735000000000014"/>
  </r>
  <r>
    <n v="1161"/>
    <x v="550"/>
    <x v="3"/>
    <x v="222"/>
    <d v="1899-12-30T12:00:00"/>
    <d v="2014-07-05T00:00:00"/>
    <d v="1899-12-30T12:00:00"/>
    <s v="AM"/>
    <x v="7"/>
    <n v="0.5"/>
    <s v="AM"/>
    <s v="Standard Class"/>
    <s v="AA-10315"/>
    <s v="Alex Avila"/>
    <x v="0"/>
    <s v="United States"/>
    <s v="Minneapolis"/>
    <x v="11"/>
    <n v="55407"/>
    <x v="2"/>
    <s v="OFF-BI-10004654"/>
    <x v="1"/>
    <x v="8"/>
    <s v="Avery Binding System Hidden Tab Executive Style Index Sets"/>
    <x v="1042"/>
    <n v="2"/>
    <n v="0"/>
    <n v="5.77"/>
  </r>
  <r>
    <n v="1162"/>
    <x v="551"/>
    <x v="2"/>
    <x v="416"/>
    <d v="1899-12-30T12:00:00"/>
    <d v="2011-09-05T00:00:00"/>
    <d v="1899-12-30T12:00:00"/>
    <s v="AM"/>
    <x v="6"/>
    <n v="0.5"/>
    <s v="AM"/>
    <s v="Second Class"/>
    <s v="LT-16765"/>
    <s v="Larry Tron"/>
    <x v="0"/>
    <s v="United States"/>
    <s v="Escondido"/>
    <x v="1"/>
    <n v="92025"/>
    <x v="1"/>
    <s v="OFF-AR-10004042"/>
    <x v="1"/>
    <x v="6"/>
    <s v="BOSTON Model 1800 Electric Pencil Sharpeners, Putty/Woodgrain"/>
    <x v="1043"/>
    <n v="3"/>
    <n v="0"/>
    <n v="15.642599999999995"/>
  </r>
  <r>
    <n v="1163"/>
    <x v="552"/>
    <x v="2"/>
    <x v="223"/>
    <d v="1899-12-30T12:00:00"/>
    <d v="2011-03-08T00:00:00"/>
    <d v="1899-12-30T12:00:00"/>
    <s v="AM"/>
    <x v="9"/>
    <n v="0.5"/>
    <s v="AM"/>
    <s v="Standard Class"/>
    <s v="AP-10720"/>
    <s v="Anne Pryor"/>
    <x v="2"/>
    <s v="United States"/>
    <s v="New York City"/>
    <x v="15"/>
    <n v="10035"/>
    <x v="3"/>
    <s v="TEC-PH-10004700"/>
    <x v="2"/>
    <x v="7"/>
    <s v="PowerGen Dual USB Car Charger"/>
    <x v="1044"/>
    <n v="1"/>
    <n v="0"/>
    <n v="4.5953999999999997"/>
  </r>
  <r>
    <n v="1164"/>
    <x v="552"/>
    <x v="2"/>
    <x v="223"/>
    <d v="1899-12-30T12:00:00"/>
    <d v="2011-03-08T00:00:00"/>
    <d v="1899-12-30T12:00:00"/>
    <s v="AM"/>
    <x v="9"/>
    <n v="0.5"/>
    <s v="AM"/>
    <s v="Standard Class"/>
    <s v="AP-10720"/>
    <s v="Anne Pryor"/>
    <x v="2"/>
    <s v="United States"/>
    <s v="New York City"/>
    <x v="15"/>
    <n v="10035"/>
    <x v="3"/>
    <s v="OFF-BI-10004593"/>
    <x v="1"/>
    <x v="8"/>
    <s v="Ibico Laser Imprintable Binding System Covers"/>
    <x v="1045"/>
    <n v="3"/>
    <n v="0.2"/>
    <n v="40.872"/>
  </r>
  <r>
    <n v="1165"/>
    <x v="552"/>
    <x v="2"/>
    <x v="223"/>
    <d v="1899-12-30T12:00:00"/>
    <d v="2011-03-08T00:00:00"/>
    <d v="1899-12-30T12:00:00"/>
    <s v="AM"/>
    <x v="9"/>
    <n v="0.5"/>
    <s v="AM"/>
    <s v="Standard Class"/>
    <s v="AP-10720"/>
    <s v="Anne Pryor"/>
    <x v="2"/>
    <s v="United States"/>
    <s v="New York City"/>
    <x v="15"/>
    <n v="10035"/>
    <x v="3"/>
    <s v="OFF-BI-10003429"/>
    <x v="1"/>
    <x v="8"/>
    <s v="Cardinal HOLDit! Binder Insert Strips,Extra Strips"/>
    <x v="1046"/>
    <n v="5"/>
    <n v="0.2"/>
    <n v="9.1785000000000014"/>
  </r>
  <r>
    <n v="1166"/>
    <x v="553"/>
    <x v="2"/>
    <x v="417"/>
    <d v="1899-12-30T12:00:00"/>
    <d v="2011-05-08T00:00:00"/>
    <d v="1899-12-30T12:00:00"/>
    <s v="AM"/>
    <x v="5"/>
    <n v="0.5"/>
    <s v="AM"/>
    <s v="Standard Class"/>
    <s v="PM-18940"/>
    <s v="Paul MacIntyre"/>
    <x v="0"/>
    <s v="United States"/>
    <s v="Jackson"/>
    <x v="12"/>
    <n v="49201"/>
    <x v="2"/>
    <s v="OFF-BI-10001294"/>
    <x v="1"/>
    <x v="8"/>
    <s v="Fellowes Binding Cases"/>
    <x v="1047"/>
    <n v="4"/>
    <n v="0"/>
    <n v="21.059999999999995"/>
  </r>
  <r>
    <n v="1167"/>
    <x v="554"/>
    <x v="1"/>
    <x v="121"/>
    <d v="1899-12-30T12:00:00"/>
    <d v="2012-11-02T00:00:00"/>
    <d v="1899-12-30T12:00:00"/>
    <s v="AM"/>
    <x v="0"/>
    <n v="0.5"/>
    <s v="AM"/>
    <s v="Same Day"/>
    <s v="KC-16540"/>
    <s v="Kelly Collister"/>
    <x v="0"/>
    <s v="United States"/>
    <s v="Seattle"/>
    <x v="4"/>
    <n v="98115"/>
    <x v="1"/>
    <s v="TEC-AC-10001552"/>
    <x v="2"/>
    <x v="11"/>
    <s v="Logitech K350 2.4Ghz Wireless Keyboard"/>
    <x v="1048"/>
    <n v="9"/>
    <n v="0"/>
    <n v="49.272299999999987"/>
  </r>
  <r>
    <n v="1168"/>
    <x v="555"/>
    <x v="3"/>
    <x v="166"/>
    <d v="1899-12-30T12:00:00"/>
    <d v="2014-12-11T00:00:00"/>
    <d v="1899-12-30T12:00:00"/>
    <s v="AM"/>
    <x v="4"/>
    <n v="0.5"/>
    <s v="AM"/>
    <s v="Second Class"/>
    <s v="DL-13315"/>
    <s v="Delfina Latchford"/>
    <x v="0"/>
    <s v="United States"/>
    <s v="New York City"/>
    <x v="15"/>
    <n v="10035"/>
    <x v="3"/>
    <s v="FUR-FU-10004952"/>
    <x v="0"/>
    <x v="5"/>
    <s v="C-Line Cubicle Keepers Polyproplyene Holder w/Velcro Back, 8-1/2x11, 25/Bx"/>
    <x v="1049"/>
    <n v="2"/>
    <n v="0"/>
    <n v="33.938800000000001"/>
  </r>
  <r>
    <n v="1169"/>
    <x v="555"/>
    <x v="3"/>
    <x v="166"/>
    <d v="1899-12-30T12:00:00"/>
    <d v="2014-12-11T00:00:00"/>
    <d v="1899-12-30T12:00:00"/>
    <s v="AM"/>
    <x v="4"/>
    <n v="0.5"/>
    <s v="AM"/>
    <s v="Second Class"/>
    <s v="DL-13315"/>
    <s v="Delfina Latchford"/>
    <x v="0"/>
    <s v="United States"/>
    <s v="New York City"/>
    <x v="15"/>
    <n v="10035"/>
    <x v="3"/>
    <s v="OFF-ST-10004123"/>
    <x v="1"/>
    <x v="4"/>
    <s v="Safco Industrial Wire Shelving System"/>
    <x v="1050"/>
    <n v="3"/>
    <n v="0"/>
    <n v="0"/>
  </r>
  <r>
    <n v="1170"/>
    <x v="555"/>
    <x v="3"/>
    <x v="166"/>
    <d v="1899-12-30T12:00:00"/>
    <d v="2014-12-11T00:00:00"/>
    <d v="1899-12-30T12:00:00"/>
    <s v="AM"/>
    <x v="4"/>
    <n v="0.5"/>
    <s v="AM"/>
    <s v="Second Class"/>
    <s v="DL-13315"/>
    <s v="Delfina Latchford"/>
    <x v="0"/>
    <s v="United States"/>
    <s v="New York City"/>
    <x v="15"/>
    <n v="10035"/>
    <x v="3"/>
    <s v="OFF-PA-10003172"/>
    <x v="1"/>
    <x v="10"/>
    <s v="Xerox 1996"/>
    <x v="541"/>
    <n v="3"/>
    <n v="0"/>
    <n v="9.3312000000000008"/>
  </r>
  <r>
    <n v="1171"/>
    <x v="555"/>
    <x v="3"/>
    <x v="166"/>
    <d v="1899-12-30T12:00:00"/>
    <d v="2014-12-11T00:00:00"/>
    <d v="1899-12-30T12:00:00"/>
    <s v="AM"/>
    <x v="4"/>
    <n v="0.5"/>
    <s v="AM"/>
    <s v="Second Class"/>
    <s v="DL-13315"/>
    <s v="Delfina Latchford"/>
    <x v="0"/>
    <s v="United States"/>
    <s v="New York City"/>
    <x v="15"/>
    <n v="10035"/>
    <x v="3"/>
    <s v="OFF-ST-10002352"/>
    <x v="1"/>
    <x v="4"/>
    <s v="Iris Project Case"/>
    <x v="1051"/>
    <n v="4"/>
    <n v="0"/>
    <n v="8.299199999999999"/>
  </r>
  <r>
    <n v="1172"/>
    <x v="556"/>
    <x v="2"/>
    <x v="418"/>
    <d v="1899-12-30T12:00:00"/>
    <d v="2011-03-14T00:00:00"/>
    <d v="1899-12-30T12:00:00"/>
    <s v="AM"/>
    <x v="9"/>
    <n v="0.5"/>
    <s v="AM"/>
    <s v="Standard Class"/>
    <s v="SW-20275"/>
    <s v="Scott Williamson"/>
    <x v="0"/>
    <s v="United States"/>
    <s v="Royal Oak"/>
    <x v="12"/>
    <n v="48073"/>
    <x v="2"/>
    <s v="OFF-PA-10002259"/>
    <x v="1"/>
    <x v="10"/>
    <s v="Geographics Note Cards, Blank, White, 8 1/2&quot; x 11&quot;"/>
    <x v="1052"/>
    <n v="2"/>
    <n v="0"/>
    <n v="10.7424"/>
  </r>
  <r>
    <n v="1173"/>
    <x v="557"/>
    <x v="2"/>
    <x v="419"/>
    <d v="1899-12-30T12:00:00"/>
    <d v="2011-04-25T00:00:00"/>
    <d v="1899-12-30T12:00:00"/>
    <s v="AM"/>
    <x v="3"/>
    <n v="0.5"/>
    <s v="AM"/>
    <s v="Standard Class"/>
    <s v="AA-10375"/>
    <s v="Allen Armold"/>
    <x v="0"/>
    <s v="United States"/>
    <s v="Los Angeles"/>
    <x v="1"/>
    <n v="90008"/>
    <x v="1"/>
    <s v="OFF-BI-10002976"/>
    <x v="1"/>
    <x v="8"/>
    <s v="ACCOHIDE Binder by Acco"/>
    <x v="1053"/>
    <n v="5"/>
    <n v="0.2"/>
    <n v="5.5754999999999999"/>
  </r>
  <r>
    <n v="1174"/>
    <x v="558"/>
    <x v="1"/>
    <x v="420"/>
    <d v="1899-12-30T12:00:00"/>
    <d v="2012-10-26T00:00:00"/>
    <d v="1899-12-30T12:00:00"/>
    <s v="AM"/>
    <x v="2"/>
    <n v="0.5"/>
    <s v="AM"/>
    <s v="Standard Class"/>
    <s v="LT-17110"/>
    <s v="Liz Thompson"/>
    <x v="0"/>
    <s v="United States"/>
    <s v="Bloomington"/>
    <x v="10"/>
    <n v="61701"/>
    <x v="2"/>
    <s v="OFF-BI-10000301"/>
    <x v="1"/>
    <x v="8"/>
    <s v="GBC Instant Report Kit"/>
    <x v="1054"/>
    <n v="4"/>
    <n v="0.8"/>
    <n v="-7.7640000000000011"/>
  </r>
  <r>
    <n v="1175"/>
    <x v="559"/>
    <x v="1"/>
    <x v="421"/>
    <d v="1899-12-30T12:00:00"/>
    <d v="2012-08-25T00:00:00"/>
    <d v="1899-12-30T12:00:00"/>
    <s v="AM"/>
    <x v="11"/>
    <n v="0.5"/>
    <s v="AM"/>
    <s v="First Class"/>
    <s v="DP-13105"/>
    <s v="Dave Poirier"/>
    <x v="1"/>
    <s v="United States"/>
    <s v="New York City"/>
    <x v="15"/>
    <n v="10035"/>
    <x v="3"/>
    <s v="OFF-BI-10003694"/>
    <x v="1"/>
    <x v="8"/>
    <s v="Avery 3 1/2&quot; Diskette Storage Pages, 10/Pack"/>
    <x v="1055"/>
    <n v="6"/>
    <n v="0.2"/>
    <n v="16.2864"/>
  </r>
  <r>
    <n v="1176"/>
    <x v="560"/>
    <x v="0"/>
    <x v="48"/>
    <d v="1899-12-30T12:00:00"/>
    <d v="2013-09-04T00:00:00"/>
    <d v="1899-12-30T12:00:00"/>
    <s v="AM"/>
    <x v="6"/>
    <n v="0.5"/>
    <s v="AM"/>
    <s v="Standard Class"/>
    <s v="AB-10060"/>
    <s v="Adam Bellavance"/>
    <x v="2"/>
    <s v="United States"/>
    <s v="Concord"/>
    <x v="38"/>
    <n v="3301"/>
    <x v="3"/>
    <s v="OFF-SU-10000381"/>
    <x v="1"/>
    <x v="14"/>
    <s v="Acme Forged Steel Scissors with Black Enamel Handles"/>
    <x v="1056"/>
    <n v="3"/>
    <n v="0"/>
    <n v="8.0996999999999986"/>
  </r>
  <r>
    <n v="1177"/>
    <x v="561"/>
    <x v="2"/>
    <x v="422"/>
    <d v="1899-12-30T12:00:00"/>
    <d v="2011-12-30T00:00:00"/>
    <d v="1899-12-30T12:00:00"/>
    <s v="AM"/>
    <x v="4"/>
    <n v="0.5"/>
    <s v="AM"/>
    <s v="Second Class"/>
    <s v="AT-10435"/>
    <s v="Alyssa Tate"/>
    <x v="2"/>
    <s v="United States"/>
    <s v="Los Angeles"/>
    <x v="1"/>
    <n v="90004"/>
    <x v="1"/>
    <s v="OFF-LA-10004425"/>
    <x v="1"/>
    <x v="2"/>
    <s v="Staples"/>
    <x v="1057"/>
    <n v="4"/>
    <n v="0"/>
    <n v="5.4332000000000003"/>
  </r>
  <r>
    <n v="1178"/>
    <x v="562"/>
    <x v="0"/>
    <x v="49"/>
    <d v="1899-12-30T12:00:00"/>
    <d v="2013-12-06T00:00:00"/>
    <d v="1899-12-30T12:00:00"/>
    <s v="AM"/>
    <x v="4"/>
    <n v="0.5"/>
    <s v="AM"/>
    <s v="Standard Class"/>
    <s v="JE-15745"/>
    <s v="Joel Eaton"/>
    <x v="0"/>
    <s v="United States"/>
    <s v="Rockville"/>
    <x v="39"/>
    <n v="20852"/>
    <x v="3"/>
    <s v="FUR-CH-10001270"/>
    <x v="0"/>
    <x v="1"/>
    <s v="Harbour Creations Steel Folding Chair"/>
    <x v="1058"/>
    <n v="2"/>
    <n v="0"/>
    <n v="51.749999999999986"/>
  </r>
  <r>
    <n v="1179"/>
    <x v="562"/>
    <x v="0"/>
    <x v="49"/>
    <d v="1899-12-30T12:00:00"/>
    <d v="2013-12-06T00:00:00"/>
    <d v="1899-12-30T12:00:00"/>
    <s v="AM"/>
    <x v="4"/>
    <n v="0.5"/>
    <s v="AM"/>
    <s v="Standard Class"/>
    <s v="JE-15745"/>
    <s v="Joel Eaton"/>
    <x v="0"/>
    <s v="United States"/>
    <s v="Rockville"/>
    <x v="39"/>
    <n v="20852"/>
    <x v="3"/>
    <s v="TEC-PH-10003931"/>
    <x v="2"/>
    <x v="7"/>
    <s v="JBL Micro Wireless Portable Bluetooth Speaker"/>
    <x v="690"/>
    <n v="3"/>
    <n v="0"/>
    <n v="44.992500000000007"/>
  </r>
  <r>
    <n v="1180"/>
    <x v="563"/>
    <x v="0"/>
    <x v="423"/>
    <d v="1899-12-30T12:00:00"/>
    <d v="2013-04-28T00:00:00"/>
    <d v="1899-12-30T12:00:00"/>
    <s v="AM"/>
    <x v="3"/>
    <n v="0.5"/>
    <s v="AM"/>
    <s v="Second Class"/>
    <s v="CA-12055"/>
    <s v="Cathy Armstrong"/>
    <x v="2"/>
    <s v="United States"/>
    <s v="Houston"/>
    <x v="5"/>
    <n v="77070"/>
    <x v="2"/>
    <s v="TEC-AC-10003174"/>
    <x v="2"/>
    <x v="11"/>
    <s v="Plantronics S12 Corded Telephone Headset System"/>
    <x v="1059"/>
    <n v="3"/>
    <n v="0.2"/>
    <n v="64.674000000000007"/>
  </r>
  <r>
    <n v="1181"/>
    <x v="564"/>
    <x v="2"/>
    <x v="261"/>
    <d v="1899-12-30T12:00:00"/>
    <d v="2011-06-25T00:00:00"/>
    <d v="1899-12-30T12:00:00"/>
    <s v="AM"/>
    <x v="1"/>
    <n v="0.5"/>
    <s v="AM"/>
    <s v="Standard Class"/>
    <s v="DB-13060"/>
    <s v="Dave Brooks"/>
    <x v="0"/>
    <s v="United States"/>
    <s v="Lakewood"/>
    <x v="30"/>
    <n v="8701"/>
    <x v="3"/>
    <s v="TEC-PH-10004539"/>
    <x v="2"/>
    <x v="7"/>
    <s v="Wireless Extenders zBoost YX545 SOHO Signal Booster"/>
    <x v="1060"/>
    <n v="7"/>
    <n v="0"/>
    <n v="357.19110000000001"/>
  </r>
  <r>
    <n v="1182"/>
    <x v="564"/>
    <x v="2"/>
    <x v="261"/>
    <d v="1899-12-30T12:00:00"/>
    <d v="2011-06-25T00:00:00"/>
    <d v="1899-12-30T12:00:00"/>
    <s v="AM"/>
    <x v="1"/>
    <n v="0.5"/>
    <s v="AM"/>
    <s v="Standard Class"/>
    <s v="DB-13060"/>
    <s v="Dave Brooks"/>
    <x v="0"/>
    <s v="United States"/>
    <s v="Lakewood"/>
    <x v="30"/>
    <n v="8701"/>
    <x v="3"/>
    <s v="OFF-AR-10001919"/>
    <x v="1"/>
    <x v="6"/>
    <s v="OIC #2 Pencils, Medium Soft"/>
    <x v="1061"/>
    <n v="2"/>
    <n v="0"/>
    <n v="1.0903999999999998"/>
  </r>
  <r>
    <n v="1183"/>
    <x v="565"/>
    <x v="3"/>
    <x v="424"/>
    <d v="1899-12-30T12:00:00"/>
    <d v="2014-01-16T00:00:00"/>
    <d v="1899-12-30T12:00:00"/>
    <s v="AM"/>
    <x v="8"/>
    <n v="0.5"/>
    <s v="AM"/>
    <s v="First Class"/>
    <s v="RB-19570"/>
    <s v="Rob Beeghly"/>
    <x v="0"/>
    <s v="United States"/>
    <s v="Jacksonville"/>
    <x v="3"/>
    <n v="28540"/>
    <x v="0"/>
    <s v="OFF-EN-10002504"/>
    <x v="1"/>
    <x v="12"/>
    <s v="Tyvek  Top-Opening Peel &amp; Seel Envelopes, Plain White"/>
    <x v="1062"/>
    <n v="1"/>
    <n v="0.2"/>
    <n v="7.3385999999999996"/>
  </r>
  <r>
    <n v="1184"/>
    <x v="565"/>
    <x v="3"/>
    <x v="424"/>
    <d v="1899-12-30T12:00:00"/>
    <d v="2014-01-16T00:00:00"/>
    <d v="1899-12-30T12:00:00"/>
    <s v="AM"/>
    <x v="8"/>
    <n v="0.5"/>
    <s v="AM"/>
    <s v="First Class"/>
    <s v="RB-19570"/>
    <s v="Rob Beeghly"/>
    <x v="0"/>
    <s v="United States"/>
    <s v="Jacksonville"/>
    <x v="3"/>
    <n v="28540"/>
    <x v="0"/>
    <s v="TEC-PH-10003655"/>
    <x v="2"/>
    <x v="7"/>
    <s v="Sannysis Cute Owl Design Soft Skin Case Cover for Samsung Galaxy S4"/>
    <x v="1063"/>
    <n v="5"/>
    <n v="0.2"/>
    <n v="0.69300000000000006"/>
  </r>
  <r>
    <n v="1185"/>
    <x v="566"/>
    <x v="2"/>
    <x v="156"/>
    <d v="1899-12-30T12:00:00"/>
    <d v="2011-11-30T00:00:00"/>
    <d v="1899-12-30T12:00:00"/>
    <s v="AM"/>
    <x v="0"/>
    <n v="0.5"/>
    <s v="AM"/>
    <s v="Standard Class"/>
    <s v="HR-14830"/>
    <s v="Harold Ryan"/>
    <x v="1"/>
    <s v="United States"/>
    <s v="Seattle"/>
    <x v="4"/>
    <n v="98103"/>
    <x v="1"/>
    <s v="OFF-BI-10004656"/>
    <x v="1"/>
    <x v="8"/>
    <s v="Peel &amp; Stick Add-On Corner Pockets"/>
    <x v="1064"/>
    <n v="7"/>
    <n v="0.2"/>
    <n v="4.2335999999999991"/>
  </r>
  <r>
    <n v="1186"/>
    <x v="566"/>
    <x v="2"/>
    <x v="156"/>
    <d v="1899-12-30T12:00:00"/>
    <d v="2011-11-30T00:00:00"/>
    <d v="1899-12-30T12:00:00"/>
    <s v="AM"/>
    <x v="0"/>
    <n v="0.5"/>
    <s v="AM"/>
    <s v="Standard Class"/>
    <s v="HR-14830"/>
    <s v="Harold Ryan"/>
    <x v="1"/>
    <s v="United States"/>
    <s v="Seattle"/>
    <x v="4"/>
    <n v="98103"/>
    <x v="1"/>
    <s v="OFF-ST-10002344"/>
    <x v="1"/>
    <x v="4"/>
    <s v="Carina 42&quot;Hx23 3/4&quot;W Media Storage Unit"/>
    <x v="1065"/>
    <n v="6"/>
    <n v="0"/>
    <n v="9.7176000000000329"/>
  </r>
  <r>
    <n v="1187"/>
    <x v="566"/>
    <x v="2"/>
    <x v="156"/>
    <d v="1899-12-30T12:00:00"/>
    <d v="2011-11-30T00:00:00"/>
    <d v="1899-12-30T12:00:00"/>
    <s v="AM"/>
    <x v="0"/>
    <n v="0.5"/>
    <s v="AM"/>
    <s v="Standard Class"/>
    <s v="HR-14830"/>
    <s v="Harold Ryan"/>
    <x v="1"/>
    <s v="United States"/>
    <s v="Seattle"/>
    <x v="4"/>
    <n v="98103"/>
    <x v="1"/>
    <s v="OFF-PA-10001800"/>
    <x v="1"/>
    <x v="10"/>
    <s v="Xerox 220"/>
    <x v="243"/>
    <n v="4"/>
    <n v="0"/>
    <n v="12.441600000000001"/>
  </r>
  <r>
    <n v="1188"/>
    <x v="566"/>
    <x v="2"/>
    <x v="156"/>
    <d v="1899-12-30T12:00:00"/>
    <d v="2011-11-30T00:00:00"/>
    <d v="1899-12-30T12:00:00"/>
    <s v="AM"/>
    <x v="0"/>
    <n v="0.5"/>
    <s v="AM"/>
    <s v="Standard Class"/>
    <s v="HR-14830"/>
    <s v="Harold Ryan"/>
    <x v="1"/>
    <s v="United States"/>
    <s v="Seattle"/>
    <x v="4"/>
    <n v="98103"/>
    <x v="1"/>
    <s v="OFF-ST-10000036"/>
    <x v="1"/>
    <x v="4"/>
    <s v="Recycled Data-Pak for Archival Bound Computer Printouts, 12-1/2 x 12-1/2 x 16"/>
    <x v="1066"/>
    <n v="2"/>
    <n v="0"/>
    <n v="53.346599999999995"/>
  </r>
  <r>
    <n v="1189"/>
    <x v="567"/>
    <x v="3"/>
    <x v="425"/>
    <d v="1899-12-30T12:00:00"/>
    <d v="2014-03-01T00:00:00"/>
    <d v="1899-12-30T12:00:00"/>
    <s v="AM"/>
    <x v="9"/>
    <n v="0.5"/>
    <s v="AM"/>
    <s v="Second Class"/>
    <s v="BT-11530"/>
    <s v="Bradley Talbott"/>
    <x v="2"/>
    <s v="United States"/>
    <s v="Los Angeles"/>
    <x v="1"/>
    <n v="90036"/>
    <x v="1"/>
    <s v="OFF-AP-10004532"/>
    <x v="1"/>
    <x v="9"/>
    <s v="Kensington 6 Outlet Guardian Standard Surge Protector"/>
    <x v="1067"/>
    <n v="4"/>
    <n v="0"/>
    <n v="22.118400000000001"/>
  </r>
  <r>
    <n v="1190"/>
    <x v="567"/>
    <x v="3"/>
    <x v="425"/>
    <d v="1899-12-30T12:00:00"/>
    <d v="2014-03-01T00:00:00"/>
    <d v="1899-12-30T12:00:00"/>
    <s v="AM"/>
    <x v="9"/>
    <n v="0.5"/>
    <s v="AM"/>
    <s v="Second Class"/>
    <s v="BT-11530"/>
    <s v="Bradley Talbott"/>
    <x v="2"/>
    <s v="United States"/>
    <s v="Los Angeles"/>
    <x v="1"/>
    <n v="90036"/>
    <x v="1"/>
    <s v="TEC-PH-10004447"/>
    <x v="2"/>
    <x v="7"/>
    <s v="Toshiba IPT2010-SD IP Telephone"/>
    <x v="1068"/>
    <n v="8"/>
    <n v="0.2"/>
    <n v="66.715199999999982"/>
  </r>
  <r>
    <n v="1191"/>
    <x v="567"/>
    <x v="3"/>
    <x v="425"/>
    <d v="1899-12-30T12:00:00"/>
    <d v="2014-03-01T00:00:00"/>
    <d v="1899-12-30T12:00:00"/>
    <s v="AM"/>
    <x v="9"/>
    <n v="0.5"/>
    <s v="AM"/>
    <s v="Second Class"/>
    <s v="BT-11530"/>
    <s v="Bradley Talbott"/>
    <x v="2"/>
    <s v="United States"/>
    <s v="Los Angeles"/>
    <x v="1"/>
    <n v="90036"/>
    <x v="1"/>
    <s v="FUR-CH-10003973"/>
    <x v="0"/>
    <x v="1"/>
    <s v="GuestStacker Chair with Chrome Finish Legs"/>
    <x v="1069"/>
    <n v="3"/>
    <n v="0.2"/>
    <n v="89.222400000000022"/>
  </r>
  <r>
    <n v="1192"/>
    <x v="567"/>
    <x v="3"/>
    <x v="425"/>
    <d v="1899-12-30T12:00:00"/>
    <d v="2014-03-01T00:00:00"/>
    <d v="1899-12-30T12:00:00"/>
    <s v="AM"/>
    <x v="9"/>
    <n v="0.5"/>
    <s v="AM"/>
    <s v="Second Class"/>
    <s v="BT-11530"/>
    <s v="Bradley Talbott"/>
    <x v="2"/>
    <s v="United States"/>
    <s v="Los Angeles"/>
    <x v="1"/>
    <n v="90036"/>
    <x v="1"/>
    <s v="OFF-PA-10001970"/>
    <x v="1"/>
    <x v="10"/>
    <s v="Xerox 1908"/>
    <x v="1070"/>
    <n v="4"/>
    <n v="0"/>
    <n v="109.7208"/>
  </r>
  <r>
    <n v="1193"/>
    <x v="567"/>
    <x v="3"/>
    <x v="425"/>
    <d v="1899-12-30T12:00:00"/>
    <d v="2014-03-01T00:00:00"/>
    <d v="1899-12-30T12:00:00"/>
    <s v="AM"/>
    <x v="9"/>
    <n v="0.5"/>
    <s v="AM"/>
    <s v="Second Class"/>
    <s v="BT-11530"/>
    <s v="Bradley Talbott"/>
    <x v="2"/>
    <s v="United States"/>
    <s v="Los Angeles"/>
    <x v="1"/>
    <n v="90036"/>
    <x v="1"/>
    <s v="OFF-PA-10000682"/>
    <x v="1"/>
    <x v="10"/>
    <s v="Xerox 1924"/>
    <x v="1071"/>
    <n v="4"/>
    <n v="0"/>
    <n v="11.328800000000001"/>
  </r>
  <r>
    <n v="1194"/>
    <x v="568"/>
    <x v="1"/>
    <x v="426"/>
    <d v="1899-12-30T12:00:00"/>
    <d v="2012-09-15T00:00:00"/>
    <d v="1899-12-30T12:00:00"/>
    <s v="AM"/>
    <x v="6"/>
    <n v="0.5"/>
    <s v="AM"/>
    <s v="Same Day"/>
    <s v="NG-18355"/>
    <s v="Nat Gilpin"/>
    <x v="1"/>
    <s v="United States"/>
    <s v="Coral Springs"/>
    <x v="2"/>
    <n v="33065"/>
    <x v="0"/>
    <s v="OFF-PA-10001937"/>
    <x v="1"/>
    <x v="10"/>
    <s v="Xerox 21"/>
    <x v="12"/>
    <n v="3"/>
    <n v="0.2"/>
    <n v="5.4432"/>
  </r>
  <r>
    <n v="1195"/>
    <x v="568"/>
    <x v="1"/>
    <x v="426"/>
    <d v="1899-12-30T12:00:00"/>
    <d v="2012-09-15T00:00:00"/>
    <d v="1899-12-30T12:00:00"/>
    <s v="AM"/>
    <x v="6"/>
    <n v="0.5"/>
    <s v="AM"/>
    <s v="Same Day"/>
    <s v="NG-18355"/>
    <s v="Nat Gilpin"/>
    <x v="1"/>
    <s v="United States"/>
    <s v="Coral Springs"/>
    <x v="2"/>
    <n v="33065"/>
    <x v="0"/>
    <s v="FUR-FU-10002268"/>
    <x v="0"/>
    <x v="5"/>
    <s v="Ultra Door Push Plate"/>
    <x v="581"/>
    <n v="4"/>
    <n v="0.2"/>
    <n v="2.553199999999999"/>
  </r>
  <r>
    <n v="1196"/>
    <x v="568"/>
    <x v="1"/>
    <x v="426"/>
    <d v="1899-12-30T12:00:00"/>
    <d v="2012-09-15T00:00:00"/>
    <d v="1899-12-30T12:00:00"/>
    <s v="AM"/>
    <x v="6"/>
    <n v="0.5"/>
    <s v="AM"/>
    <s v="Same Day"/>
    <s v="NG-18355"/>
    <s v="Nat Gilpin"/>
    <x v="1"/>
    <s v="United States"/>
    <s v="Coral Springs"/>
    <x v="2"/>
    <n v="33065"/>
    <x v="0"/>
    <s v="OFF-ST-10001321"/>
    <x v="1"/>
    <x v="4"/>
    <s v="Decoflex Hanging Personal Folder File, Blue"/>
    <x v="1072"/>
    <n v="2"/>
    <n v="0.2"/>
    <n v="2.1588000000000021"/>
  </r>
  <r>
    <n v="1197"/>
    <x v="568"/>
    <x v="1"/>
    <x v="426"/>
    <d v="1899-12-30T12:00:00"/>
    <d v="2012-09-15T00:00:00"/>
    <d v="1899-12-30T12:00:00"/>
    <s v="AM"/>
    <x v="6"/>
    <n v="0.5"/>
    <s v="AM"/>
    <s v="Same Day"/>
    <s v="NG-18355"/>
    <s v="Nat Gilpin"/>
    <x v="1"/>
    <s v="United States"/>
    <s v="Coral Springs"/>
    <x v="2"/>
    <n v="33065"/>
    <x v="0"/>
    <s v="FUR-FU-10003394"/>
    <x v="0"/>
    <x v="5"/>
    <s v="Tenex &quot;The Solids&quot; Textured Chair Mats"/>
    <x v="1073"/>
    <n v="1"/>
    <n v="0.2"/>
    <n v="-2.098800000000006"/>
  </r>
  <r>
    <n v="1198"/>
    <x v="569"/>
    <x v="0"/>
    <x v="143"/>
    <d v="1899-12-30T12:00:00"/>
    <d v="2013-04-13T00:00:00"/>
    <d v="1899-12-30T12:00:00"/>
    <s v="AM"/>
    <x v="3"/>
    <n v="0.5"/>
    <s v="AM"/>
    <s v="Standard Class"/>
    <s v="ZC-21910"/>
    <s v="Zuschuss Carroll"/>
    <x v="0"/>
    <s v="United States"/>
    <s v="Houston"/>
    <x v="5"/>
    <n v="77041"/>
    <x v="2"/>
    <s v="TEC-AC-10001990"/>
    <x v="2"/>
    <x v="11"/>
    <s v="Kensington Orbit Wireless Mobile Trackball for PC and Mac"/>
    <x v="1074"/>
    <n v="9"/>
    <n v="0.2"/>
    <n v="64.789199999999951"/>
  </r>
  <r>
    <n v="1199"/>
    <x v="569"/>
    <x v="0"/>
    <x v="143"/>
    <d v="1899-12-30T12:00:00"/>
    <d v="2013-04-13T00:00:00"/>
    <d v="1899-12-30T12:00:00"/>
    <s v="AM"/>
    <x v="3"/>
    <n v="0.5"/>
    <s v="AM"/>
    <s v="Standard Class"/>
    <s v="ZC-21910"/>
    <s v="Zuschuss Carroll"/>
    <x v="0"/>
    <s v="United States"/>
    <s v="Houston"/>
    <x v="5"/>
    <n v="77041"/>
    <x v="2"/>
    <s v="FUR-CH-10004540"/>
    <x v="0"/>
    <x v="1"/>
    <s v="Global Chrome Stack Chair"/>
    <x v="1075"/>
    <n v="4"/>
    <n v="0.3"/>
    <n v="-4.1135999999999981"/>
  </r>
  <r>
    <n v="1200"/>
    <x v="569"/>
    <x v="0"/>
    <x v="143"/>
    <d v="1899-12-30T12:00:00"/>
    <d v="2013-04-13T00:00:00"/>
    <d v="1899-12-30T12:00:00"/>
    <s v="AM"/>
    <x v="3"/>
    <n v="0.5"/>
    <s v="AM"/>
    <s v="Standard Class"/>
    <s v="ZC-21910"/>
    <s v="Zuschuss Carroll"/>
    <x v="0"/>
    <s v="United States"/>
    <s v="Houston"/>
    <x v="5"/>
    <n v="77041"/>
    <x v="2"/>
    <s v="OFF-BI-10004995"/>
    <x v="1"/>
    <x v="8"/>
    <s v="GBC DocuBind P400 Electric Binding System"/>
    <x v="1076"/>
    <n v="4"/>
    <n v="0.8"/>
    <n v="-1850.9464000000007"/>
  </r>
  <r>
    <n v="1201"/>
    <x v="570"/>
    <x v="0"/>
    <x v="427"/>
    <d v="1899-12-30T12:00:00"/>
    <d v="2013-07-25T00:00:00"/>
    <d v="1899-12-30T12:00:00"/>
    <s v="AM"/>
    <x v="7"/>
    <n v="0.5"/>
    <s v="AM"/>
    <s v="Standard Class"/>
    <s v="LS-16945"/>
    <s v="Linda Southworth"/>
    <x v="1"/>
    <s v="United States"/>
    <s v="Denver"/>
    <x v="22"/>
    <n v="80219"/>
    <x v="1"/>
    <s v="FUR-CH-10002335"/>
    <x v="0"/>
    <x v="1"/>
    <s v="Hon GuestStacker Chair"/>
    <x v="730"/>
    <n v="3"/>
    <n v="0.2"/>
    <n v="40.800600000000003"/>
  </r>
  <r>
    <n v="1202"/>
    <x v="570"/>
    <x v="0"/>
    <x v="427"/>
    <d v="1899-12-30T12:00:00"/>
    <d v="2013-07-25T00:00:00"/>
    <d v="1899-12-30T12:00:00"/>
    <s v="AM"/>
    <x v="7"/>
    <n v="0.5"/>
    <s v="AM"/>
    <s v="Standard Class"/>
    <s v="LS-16945"/>
    <s v="Linda Southworth"/>
    <x v="1"/>
    <s v="United States"/>
    <s v="Denver"/>
    <x v="22"/>
    <n v="80219"/>
    <x v="1"/>
    <s v="OFF-BI-10004967"/>
    <x v="1"/>
    <x v="8"/>
    <s v="Round Ring Binders"/>
    <x v="1077"/>
    <n v="3"/>
    <n v="0.7"/>
    <n v="-1.4352"/>
  </r>
  <r>
    <n v="1203"/>
    <x v="570"/>
    <x v="0"/>
    <x v="427"/>
    <d v="1899-12-30T12:00:00"/>
    <d v="2013-07-25T00:00:00"/>
    <d v="1899-12-30T12:00:00"/>
    <s v="AM"/>
    <x v="7"/>
    <n v="0.5"/>
    <s v="AM"/>
    <s v="Standard Class"/>
    <s v="LS-16945"/>
    <s v="Linda Southworth"/>
    <x v="1"/>
    <s v="United States"/>
    <s v="Denver"/>
    <x v="22"/>
    <n v="80219"/>
    <x v="1"/>
    <s v="FUR-CH-10002331"/>
    <x v="0"/>
    <x v="1"/>
    <s v="Hon 4700 Series Mobuis Mid-Back Task Chairs with Adjustable Arms"/>
    <x v="1078"/>
    <n v="3"/>
    <n v="0.2"/>
    <n v="10.679399999999873"/>
  </r>
  <r>
    <n v="1204"/>
    <x v="570"/>
    <x v="0"/>
    <x v="427"/>
    <d v="1899-12-30T12:00:00"/>
    <d v="2013-07-25T00:00:00"/>
    <d v="1899-12-30T12:00:00"/>
    <s v="AM"/>
    <x v="7"/>
    <n v="0.5"/>
    <s v="AM"/>
    <s v="Standard Class"/>
    <s v="LS-16945"/>
    <s v="Linda Southworth"/>
    <x v="1"/>
    <s v="United States"/>
    <s v="Denver"/>
    <x v="22"/>
    <n v="80219"/>
    <x v="1"/>
    <s v="OFF-ST-10002292"/>
    <x v="1"/>
    <x v="4"/>
    <s v="Sauder Facets Collection Locker/File Cabinet, Sky Alder Finish"/>
    <x v="1079"/>
    <n v="2"/>
    <n v="0.2"/>
    <n v="0"/>
  </r>
  <r>
    <n v="1205"/>
    <x v="570"/>
    <x v="0"/>
    <x v="427"/>
    <d v="1899-12-30T12:00:00"/>
    <d v="2013-07-25T00:00:00"/>
    <d v="1899-12-30T12:00:00"/>
    <s v="AM"/>
    <x v="7"/>
    <n v="0.5"/>
    <s v="AM"/>
    <s v="Standard Class"/>
    <s v="LS-16945"/>
    <s v="Linda Southworth"/>
    <x v="1"/>
    <s v="United States"/>
    <s v="Denver"/>
    <x v="22"/>
    <n v="80219"/>
    <x v="1"/>
    <s v="OFF-ST-10000689"/>
    <x v="1"/>
    <x v="4"/>
    <s v="Fellowes Strictly Business Drawer File, Letter/Legal Size"/>
    <x v="1080"/>
    <n v="3"/>
    <n v="0.2"/>
    <n v="-33.804000000000002"/>
  </r>
  <r>
    <n v="1206"/>
    <x v="571"/>
    <x v="3"/>
    <x v="378"/>
    <d v="1899-12-30T12:00:00"/>
    <d v="2014-08-05T00:00:00"/>
    <d v="1899-12-30T12:00:00"/>
    <s v="AM"/>
    <x v="11"/>
    <n v="0.5"/>
    <s v="AM"/>
    <s v="First Class"/>
    <s v="LH-16750"/>
    <s v="Larry Hughes"/>
    <x v="0"/>
    <s v="United States"/>
    <s v="Charlotte"/>
    <x v="3"/>
    <n v="28205"/>
    <x v="0"/>
    <s v="TEC-PH-10002660"/>
    <x v="2"/>
    <x v="7"/>
    <s v="Nortel Networks T7316 E Nt8 B27"/>
    <x v="1081"/>
    <n v="5"/>
    <n v="0.2"/>
    <n v="16.997500000000016"/>
  </r>
  <r>
    <n v="1207"/>
    <x v="572"/>
    <x v="0"/>
    <x v="216"/>
    <d v="1899-12-30T12:00:00"/>
    <d v="2013-07-19T00:00:00"/>
    <d v="1899-12-30T12:00:00"/>
    <s v="AM"/>
    <x v="7"/>
    <n v="0.5"/>
    <s v="AM"/>
    <s v="Second Class"/>
    <s v="SW-20755"/>
    <s v="Steven Ward"/>
    <x v="1"/>
    <s v="United States"/>
    <s v="New York City"/>
    <x v="15"/>
    <n v="10009"/>
    <x v="3"/>
    <s v="OFF-ST-10004634"/>
    <x v="1"/>
    <x v="4"/>
    <s v="Personal Folder Holder, Ebony"/>
    <x v="1082"/>
    <n v="1"/>
    <n v="0"/>
    <n v="3.3629999999999995"/>
  </r>
  <r>
    <n v="1208"/>
    <x v="572"/>
    <x v="0"/>
    <x v="216"/>
    <d v="1899-12-30T12:00:00"/>
    <d v="2013-07-19T00:00:00"/>
    <d v="1899-12-30T12:00:00"/>
    <s v="AM"/>
    <x v="7"/>
    <n v="0.5"/>
    <s v="AM"/>
    <s v="Second Class"/>
    <s v="SW-20755"/>
    <s v="Steven Ward"/>
    <x v="1"/>
    <s v="United States"/>
    <s v="New York City"/>
    <x v="15"/>
    <n v="10009"/>
    <x v="3"/>
    <s v="OFF-BI-10002160"/>
    <x v="1"/>
    <x v="8"/>
    <s v="Acco Hanging Data Binders"/>
    <x v="1083"/>
    <n v="3"/>
    <n v="0.2"/>
    <n v="3.2003999999999997"/>
  </r>
  <r>
    <n v="1209"/>
    <x v="572"/>
    <x v="0"/>
    <x v="216"/>
    <d v="1899-12-30T12:00:00"/>
    <d v="2013-07-19T00:00:00"/>
    <d v="1899-12-30T12:00:00"/>
    <s v="AM"/>
    <x v="7"/>
    <n v="0.5"/>
    <s v="AM"/>
    <s v="Second Class"/>
    <s v="SW-20755"/>
    <s v="Steven Ward"/>
    <x v="1"/>
    <s v="United States"/>
    <s v="New York City"/>
    <x v="15"/>
    <n v="10009"/>
    <x v="3"/>
    <s v="OFF-FA-10002988"/>
    <x v="1"/>
    <x v="13"/>
    <s v="Ideal Clamps"/>
    <x v="1084"/>
    <n v="7"/>
    <n v="0"/>
    <n v="6.8942999999999994"/>
  </r>
  <r>
    <n v="1210"/>
    <x v="572"/>
    <x v="0"/>
    <x v="216"/>
    <d v="1899-12-30T12:00:00"/>
    <d v="2013-07-19T00:00:00"/>
    <d v="1899-12-30T12:00:00"/>
    <s v="AM"/>
    <x v="7"/>
    <n v="0.5"/>
    <s v="AM"/>
    <s v="Second Class"/>
    <s v="SW-20755"/>
    <s v="Steven Ward"/>
    <x v="1"/>
    <s v="United States"/>
    <s v="New York City"/>
    <x v="15"/>
    <n v="10009"/>
    <x v="3"/>
    <s v="OFF-AR-10004999"/>
    <x v="1"/>
    <x v="6"/>
    <s v="Newell 315"/>
    <x v="1085"/>
    <n v="7"/>
    <n v="0"/>
    <n v="10.465"/>
  </r>
  <r>
    <n v="1211"/>
    <x v="572"/>
    <x v="0"/>
    <x v="216"/>
    <d v="1899-12-30T12:00:00"/>
    <d v="2013-07-19T00:00:00"/>
    <d v="1899-12-30T12:00:00"/>
    <s v="AM"/>
    <x v="7"/>
    <n v="0.5"/>
    <s v="AM"/>
    <s v="Second Class"/>
    <s v="SW-20755"/>
    <s v="Steven Ward"/>
    <x v="1"/>
    <s v="United States"/>
    <s v="New York City"/>
    <x v="15"/>
    <n v="10009"/>
    <x v="3"/>
    <s v="OFF-BI-10001031"/>
    <x v="1"/>
    <x v="8"/>
    <s v="Pressboard Data Binders by Wilson Jones"/>
    <x v="1086"/>
    <n v="2"/>
    <n v="0.2"/>
    <n v="2.8835999999999995"/>
  </r>
  <r>
    <n v="1212"/>
    <x v="572"/>
    <x v="0"/>
    <x v="216"/>
    <d v="1899-12-30T12:00:00"/>
    <d v="2013-07-19T00:00:00"/>
    <d v="1899-12-30T12:00:00"/>
    <s v="AM"/>
    <x v="7"/>
    <n v="0.5"/>
    <s v="AM"/>
    <s v="Second Class"/>
    <s v="SW-20755"/>
    <s v="Steven Ward"/>
    <x v="1"/>
    <s v="United States"/>
    <s v="New York City"/>
    <x v="15"/>
    <n v="10009"/>
    <x v="3"/>
    <s v="FUR-BO-10004695"/>
    <x v="0"/>
    <x v="0"/>
    <s v="O'Sullivan 2-Door Barrister Bookcase in Odessa Pine"/>
    <x v="1087"/>
    <n v="4"/>
    <n v="0.2"/>
    <n v="21.717599999999948"/>
  </r>
  <r>
    <n v="1213"/>
    <x v="573"/>
    <x v="3"/>
    <x v="428"/>
    <d v="1899-12-30T12:00:00"/>
    <d v="2014-09-14T00:00:00"/>
    <d v="1899-12-30T12:00:00"/>
    <s v="AM"/>
    <x v="6"/>
    <n v="0.5"/>
    <s v="AM"/>
    <s v="Standard Class"/>
    <s v="SP-20620"/>
    <s v="Stefania Perrino"/>
    <x v="1"/>
    <s v="United States"/>
    <s v="Philadelphia"/>
    <x v="9"/>
    <n v="19134"/>
    <x v="3"/>
    <s v="FUR-CH-10004860"/>
    <x v="0"/>
    <x v="1"/>
    <s v="Global Low Back Tilter Chair"/>
    <x v="1088"/>
    <n v="2"/>
    <n v="0.3"/>
    <n v="-48.470400000000019"/>
  </r>
  <r>
    <n v="1214"/>
    <x v="573"/>
    <x v="3"/>
    <x v="428"/>
    <d v="1899-12-30T12:00:00"/>
    <d v="2014-09-14T00:00:00"/>
    <d v="1899-12-30T12:00:00"/>
    <s v="AM"/>
    <x v="6"/>
    <n v="0.5"/>
    <s v="AM"/>
    <s v="Standard Class"/>
    <s v="SP-20620"/>
    <s v="Stefania Perrino"/>
    <x v="1"/>
    <s v="United States"/>
    <s v="Philadelphia"/>
    <x v="9"/>
    <n v="19134"/>
    <x v="3"/>
    <s v="OFF-BI-10002432"/>
    <x v="1"/>
    <x v="8"/>
    <s v="Wilson Jones Standard D-Ring Binders"/>
    <x v="1089"/>
    <n v="2"/>
    <n v="0.7"/>
    <n v="-2.3275999999999994"/>
  </r>
  <r>
    <n v="1215"/>
    <x v="573"/>
    <x v="3"/>
    <x v="428"/>
    <d v="1899-12-30T12:00:00"/>
    <d v="2014-09-14T00:00:00"/>
    <d v="1899-12-30T12:00:00"/>
    <s v="AM"/>
    <x v="6"/>
    <n v="0.5"/>
    <s v="AM"/>
    <s v="Standard Class"/>
    <s v="SP-20620"/>
    <s v="Stefania Perrino"/>
    <x v="1"/>
    <s v="United States"/>
    <s v="Philadelphia"/>
    <x v="9"/>
    <n v="19134"/>
    <x v="3"/>
    <s v="OFF-BI-10000069"/>
    <x v="1"/>
    <x v="8"/>
    <s v="GBC Prepunched Paper, 19-Hole, for Binding Systems, 24-lb"/>
    <x v="1090"/>
    <n v="1"/>
    <n v="0.7"/>
    <n v="-3.6024000000000012"/>
  </r>
  <r>
    <n v="1216"/>
    <x v="573"/>
    <x v="3"/>
    <x v="428"/>
    <d v="1899-12-30T12:00:00"/>
    <d v="2014-09-14T00:00:00"/>
    <d v="1899-12-30T12:00:00"/>
    <s v="AM"/>
    <x v="6"/>
    <n v="0.5"/>
    <s v="AM"/>
    <s v="Standard Class"/>
    <s v="SP-20620"/>
    <s v="Stefania Perrino"/>
    <x v="1"/>
    <s v="United States"/>
    <s v="Philadelphia"/>
    <x v="9"/>
    <n v="19134"/>
    <x v="3"/>
    <s v="OFF-AR-10003602"/>
    <x v="1"/>
    <x v="6"/>
    <s v="Quartet Omega Colored Chalk, 12/Pack"/>
    <x v="1091"/>
    <n v="1"/>
    <n v="0.2"/>
    <n v="1.5767999999999998"/>
  </r>
  <r>
    <n v="1217"/>
    <x v="573"/>
    <x v="3"/>
    <x v="428"/>
    <d v="1899-12-30T12:00:00"/>
    <d v="2014-09-14T00:00:00"/>
    <d v="1899-12-30T12:00:00"/>
    <s v="AM"/>
    <x v="6"/>
    <n v="0.5"/>
    <s v="AM"/>
    <s v="Standard Class"/>
    <s v="SP-20620"/>
    <s v="Stefania Perrino"/>
    <x v="1"/>
    <s v="United States"/>
    <s v="Philadelphia"/>
    <x v="9"/>
    <n v="19134"/>
    <x v="3"/>
    <s v="TEC-AC-10004469"/>
    <x v="2"/>
    <x v="11"/>
    <s v="Microsoft Sculpt Comfort Mouse"/>
    <x v="1092"/>
    <n v="3"/>
    <n v="0.2"/>
    <n v="28.764000000000006"/>
  </r>
  <r>
    <n v="1218"/>
    <x v="573"/>
    <x v="3"/>
    <x v="428"/>
    <d v="1899-12-30T12:00:00"/>
    <d v="2014-09-14T00:00:00"/>
    <d v="1899-12-30T12:00:00"/>
    <s v="AM"/>
    <x v="6"/>
    <n v="0.5"/>
    <s v="AM"/>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1899-12-30T12:00:00"/>
    <d v="2014-09-14T00:00:00"/>
    <d v="1899-12-30T12:00:00"/>
    <s v="AM"/>
    <x v="6"/>
    <n v="0.5"/>
    <s v="AM"/>
    <s v="Standard Class"/>
    <s v="SP-20620"/>
    <s v="Stefania Perrino"/>
    <x v="1"/>
    <s v="United States"/>
    <s v="Philadelphia"/>
    <x v="9"/>
    <n v="19134"/>
    <x v="3"/>
    <s v="TEC-AC-10003174"/>
    <x v="2"/>
    <x v="11"/>
    <s v="Plantronics S12 Corded Telephone Headset System"/>
    <x v="1059"/>
    <n v="3"/>
    <n v="0.2"/>
    <n v="64.674000000000007"/>
  </r>
  <r>
    <n v="1220"/>
    <x v="573"/>
    <x v="3"/>
    <x v="428"/>
    <d v="1899-12-30T12:00:00"/>
    <d v="2014-09-14T00:00:00"/>
    <d v="1899-12-30T12:00:00"/>
    <s v="AM"/>
    <x v="6"/>
    <n v="0.5"/>
    <s v="AM"/>
    <s v="Standard Class"/>
    <s v="SP-20620"/>
    <s v="Stefania Perrino"/>
    <x v="1"/>
    <s v="United States"/>
    <s v="Philadelphia"/>
    <x v="9"/>
    <n v="19134"/>
    <x v="3"/>
    <s v="TEC-PH-10002200"/>
    <x v="2"/>
    <x v="7"/>
    <s v="Samsung Galaxy Note 2"/>
    <x v="1094"/>
    <n v="7"/>
    <n v="0.4"/>
    <n v="-386.3915999999997"/>
  </r>
  <r>
    <n v="1221"/>
    <x v="574"/>
    <x v="2"/>
    <x v="136"/>
    <d v="1899-12-30T12:00:00"/>
    <d v="2011-07-16T00:00:00"/>
    <d v="1899-12-30T12:00:00"/>
    <s v="AM"/>
    <x v="7"/>
    <n v="0.5"/>
    <s v="AM"/>
    <s v="Standard Class"/>
    <s v="BF-11170"/>
    <s v="Ben Ferrer"/>
    <x v="2"/>
    <s v="United States"/>
    <s v="Los Angeles"/>
    <x v="1"/>
    <n v="90036"/>
    <x v="1"/>
    <s v="OFF-ST-10000107"/>
    <x v="1"/>
    <x v="4"/>
    <s v="Fellowes Super Stor/Drawer"/>
    <x v="1095"/>
    <n v="9"/>
    <n v="0"/>
    <n v="44.954999999999977"/>
  </r>
  <r>
    <n v="1222"/>
    <x v="574"/>
    <x v="2"/>
    <x v="136"/>
    <d v="1899-12-30T12:00:00"/>
    <d v="2011-07-16T00:00:00"/>
    <d v="1899-12-30T12:00:00"/>
    <s v="AM"/>
    <x v="7"/>
    <n v="0.5"/>
    <s v="AM"/>
    <s v="Standard Class"/>
    <s v="BF-11170"/>
    <s v="Ben Ferrer"/>
    <x v="2"/>
    <s v="United States"/>
    <s v="Los Angeles"/>
    <x v="1"/>
    <n v="90036"/>
    <x v="1"/>
    <s v="TEC-PH-10000439"/>
    <x v="2"/>
    <x v="7"/>
    <s v="GE DSL Phone Line Filter"/>
    <x v="1096"/>
    <n v="8"/>
    <n v="0.2"/>
    <n v="28.792799999999971"/>
  </r>
  <r>
    <n v="1223"/>
    <x v="575"/>
    <x v="0"/>
    <x v="429"/>
    <d v="1899-12-30T12:00:00"/>
    <d v="2013-12-06T00:00:00"/>
    <d v="1899-12-30T12:00:00"/>
    <s v="AM"/>
    <x v="4"/>
    <n v="0.5"/>
    <s v="AM"/>
    <s v="First Class"/>
    <s v="BM-11140"/>
    <s v="Becky Martin"/>
    <x v="0"/>
    <s v="United States"/>
    <s v="New York City"/>
    <x v="15"/>
    <n v="10024"/>
    <x v="3"/>
    <s v="FUR-FU-10001602"/>
    <x v="0"/>
    <x v="5"/>
    <s v="Eldon Delta Triangular Chair Mat, 52&quot; x 58&quot;, Clear"/>
    <x v="1097"/>
    <n v="3"/>
    <n v="0"/>
    <n v="20.482199999999992"/>
  </r>
  <r>
    <n v="1224"/>
    <x v="575"/>
    <x v="0"/>
    <x v="429"/>
    <d v="1899-12-30T12:00:00"/>
    <d v="2013-12-06T00:00:00"/>
    <d v="1899-12-30T12:00:00"/>
    <s v="AM"/>
    <x v="4"/>
    <n v="0.5"/>
    <s v="AM"/>
    <s v="First Class"/>
    <s v="BM-11140"/>
    <s v="Becky Martin"/>
    <x v="0"/>
    <s v="United States"/>
    <s v="New York City"/>
    <x v="15"/>
    <n v="10024"/>
    <x v="3"/>
    <s v="TEC-AC-10001432"/>
    <x v="2"/>
    <x v="11"/>
    <s v="Enermax Aurora Lite Keyboard"/>
    <x v="1098"/>
    <n v="1"/>
    <n v="0"/>
    <n v="34.38600000000001"/>
  </r>
  <r>
    <n v="1225"/>
    <x v="575"/>
    <x v="0"/>
    <x v="429"/>
    <d v="1899-12-30T12:00:00"/>
    <d v="2013-12-06T00:00:00"/>
    <d v="1899-12-30T12:00:00"/>
    <s v="AM"/>
    <x v="4"/>
    <n v="0.5"/>
    <s v="AM"/>
    <s v="First Class"/>
    <s v="BM-11140"/>
    <s v="Becky Martin"/>
    <x v="0"/>
    <s v="United States"/>
    <s v="New York City"/>
    <x v="15"/>
    <n v="10024"/>
    <x v="3"/>
    <s v="OFF-BI-10004656"/>
    <x v="1"/>
    <x v="8"/>
    <s v="Peel &amp; Stick Add-On Corner Pockets"/>
    <x v="1099"/>
    <n v="1"/>
    <n v="0.2"/>
    <n v="0.60479999999999989"/>
  </r>
  <r>
    <n v="1226"/>
    <x v="575"/>
    <x v="0"/>
    <x v="429"/>
    <d v="1899-12-30T12:00:00"/>
    <d v="2013-12-06T00:00:00"/>
    <d v="1899-12-30T12:00:00"/>
    <s v="AM"/>
    <x v="4"/>
    <n v="0.5"/>
    <s v="AM"/>
    <s v="First Class"/>
    <s v="BM-11140"/>
    <s v="Becky Martin"/>
    <x v="0"/>
    <s v="United States"/>
    <s v="New York City"/>
    <x v="15"/>
    <n v="10024"/>
    <x v="3"/>
    <s v="OFF-PA-10001685"/>
    <x v="1"/>
    <x v="10"/>
    <s v="Staples"/>
    <x v="1100"/>
    <n v="4"/>
    <n v="0"/>
    <n v="19.874400000000001"/>
  </r>
  <r>
    <n v="1227"/>
    <x v="575"/>
    <x v="0"/>
    <x v="429"/>
    <d v="1899-12-30T12:00:00"/>
    <d v="2013-12-06T00:00:00"/>
    <d v="1899-12-30T12:00:00"/>
    <s v="AM"/>
    <x v="4"/>
    <n v="0.5"/>
    <s v="AM"/>
    <s v="First Class"/>
    <s v="BM-11140"/>
    <s v="Becky Martin"/>
    <x v="0"/>
    <s v="United States"/>
    <s v="New York City"/>
    <x v="15"/>
    <n v="10024"/>
    <x v="3"/>
    <s v="OFF-ST-10001418"/>
    <x v="1"/>
    <x v="4"/>
    <s v="Carina Media Storage Towers in Natural &amp; Black"/>
    <x v="1101"/>
    <n v="3"/>
    <n v="0"/>
    <n v="3.6587999999999994"/>
  </r>
  <r>
    <n v="1228"/>
    <x v="575"/>
    <x v="0"/>
    <x v="429"/>
    <d v="1899-12-30T12:00:00"/>
    <d v="2013-12-06T00:00:00"/>
    <d v="1899-12-30T12:00:00"/>
    <s v="AM"/>
    <x v="4"/>
    <n v="0.5"/>
    <s v="AM"/>
    <s v="First Class"/>
    <s v="BM-11140"/>
    <s v="Becky Martin"/>
    <x v="0"/>
    <s v="United States"/>
    <s v="New York City"/>
    <x v="15"/>
    <n v="10024"/>
    <x v="3"/>
    <s v="OFF-ST-10000676"/>
    <x v="1"/>
    <x v="4"/>
    <s v="Fellowes Econo/Stor Drawers"/>
    <x v="1102"/>
    <n v="2"/>
    <n v="0"/>
    <n v="11.631599999999992"/>
  </r>
  <r>
    <n v="1229"/>
    <x v="576"/>
    <x v="3"/>
    <x v="44"/>
    <d v="1899-12-30T12:00:00"/>
    <d v="2014-11-12T00:00:00"/>
    <d v="1899-12-30T12:00:00"/>
    <s v="AM"/>
    <x v="0"/>
    <n v="0.5"/>
    <s v="AM"/>
    <s v="Standard Class"/>
    <s v="ZC-21910"/>
    <s v="Zuschuss Carroll"/>
    <x v="0"/>
    <s v="United States"/>
    <s v="Los Angeles"/>
    <x v="1"/>
    <n v="90045"/>
    <x v="1"/>
    <s v="OFF-EN-10001219"/>
    <x v="1"/>
    <x v="12"/>
    <s v="#10- 4 1/8&quot; x 9 1/2&quot; Security-Tint Envelopes"/>
    <x v="770"/>
    <n v="2"/>
    <n v="0"/>
    <n v="7.4871999999999996"/>
  </r>
  <r>
    <n v="1230"/>
    <x v="576"/>
    <x v="3"/>
    <x v="44"/>
    <d v="1899-12-30T12:00:00"/>
    <d v="2014-11-12T00:00:00"/>
    <d v="1899-12-30T12:00:00"/>
    <s v="AM"/>
    <x v="0"/>
    <n v="0.5"/>
    <s v="AM"/>
    <s v="Standard Class"/>
    <s v="ZC-21910"/>
    <s v="Zuschuss Carroll"/>
    <x v="0"/>
    <s v="United States"/>
    <s v="Los Angeles"/>
    <x v="1"/>
    <n v="90045"/>
    <x v="1"/>
    <s v="FUR-FU-10001424"/>
    <x v="0"/>
    <x v="5"/>
    <s v="Dax Clear Box Frame"/>
    <x v="992"/>
    <n v="1"/>
    <n v="0"/>
    <n v="2.9681999999999995"/>
  </r>
  <r>
    <n v="1231"/>
    <x v="576"/>
    <x v="3"/>
    <x v="44"/>
    <d v="1899-12-30T12:00:00"/>
    <d v="2014-11-12T00:00:00"/>
    <d v="1899-12-30T12:00:00"/>
    <s v="AM"/>
    <x v="0"/>
    <n v="0.5"/>
    <s v="AM"/>
    <s v="Standard Class"/>
    <s v="ZC-21910"/>
    <s v="Zuschuss Carroll"/>
    <x v="0"/>
    <s v="United States"/>
    <s v="Los Angeles"/>
    <x v="1"/>
    <n v="90045"/>
    <x v="1"/>
    <s v="OFF-AR-10001022"/>
    <x v="1"/>
    <x v="6"/>
    <s v="SANFORD Liquid Accent Tank-Style Highlighters"/>
    <x v="1103"/>
    <n v="2"/>
    <n v="0"/>
    <n v="1.7607999999999997"/>
  </r>
  <r>
    <n v="1232"/>
    <x v="577"/>
    <x v="1"/>
    <x v="89"/>
    <d v="1899-12-30T12:00:00"/>
    <d v="2012-11-02T00:00:00"/>
    <d v="1899-12-30T12:00:00"/>
    <s v="AM"/>
    <x v="0"/>
    <n v="0.5"/>
    <s v="AM"/>
    <s v="Second Class"/>
    <s v="KT-16480"/>
    <s v="Kean Thornton"/>
    <x v="0"/>
    <s v="United States"/>
    <s v="Buffalo"/>
    <x v="15"/>
    <n v="14215"/>
    <x v="3"/>
    <s v="OFF-AR-10000369"/>
    <x v="1"/>
    <x v="6"/>
    <s v="Design Ebony Sketching Pencil"/>
    <x v="1104"/>
    <n v="2"/>
    <n v="0"/>
    <n v="0.72279999999999989"/>
  </r>
  <r>
    <n v="1233"/>
    <x v="577"/>
    <x v="1"/>
    <x v="89"/>
    <d v="1899-12-30T12:00:00"/>
    <d v="2012-11-02T00:00:00"/>
    <d v="1899-12-30T12:00:00"/>
    <s v="AM"/>
    <x v="0"/>
    <n v="0.5"/>
    <s v="AM"/>
    <s v="Second Class"/>
    <s v="KT-16480"/>
    <s v="Kean Thornton"/>
    <x v="0"/>
    <s v="United States"/>
    <s v="Buffalo"/>
    <x v="15"/>
    <n v="14215"/>
    <x v="3"/>
    <s v="OFF-EN-10003055"/>
    <x v="1"/>
    <x v="12"/>
    <s v="Blue String-Tie &amp; Button Interoffice Envelopes, 10 x 13"/>
    <x v="1105"/>
    <n v="2"/>
    <n v="0"/>
    <n v="35.981999999999992"/>
  </r>
  <r>
    <n v="1234"/>
    <x v="578"/>
    <x v="0"/>
    <x v="198"/>
    <d v="1899-12-30T12:00:00"/>
    <d v="2013-06-02T00:00:00"/>
    <d v="1899-12-30T12:00:00"/>
    <s v="AM"/>
    <x v="1"/>
    <n v="0.5"/>
    <s v="AM"/>
    <s v="First Class"/>
    <s v="BG-11695"/>
    <s v="Brooke Gillingham"/>
    <x v="1"/>
    <s v="United States"/>
    <s v="Cincinnati"/>
    <x v="24"/>
    <n v="45231"/>
    <x v="3"/>
    <s v="TEC-CO-10001046"/>
    <x v="2"/>
    <x v="16"/>
    <s v="Canon Imageclass D680 Copier / Fax"/>
    <x v="1106"/>
    <n v="2"/>
    <n v="0.4"/>
    <n v="69.99899999999991"/>
  </r>
  <r>
    <n v="1235"/>
    <x v="579"/>
    <x v="0"/>
    <x v="99"/>
    <d v="1899-12-30T12:00:00"/>
    <d v="2013-10-29T00:00:00"/>
    <d v="1899-12-30T12:00:00"/>
    <s v="AM"/>
    <x v="2"/>
    <n v="0.5"/>
    <s v="AM"/>
    <s v="Same Day"/>
    <s v="PG-18820"/>
    <s v="Patrick Gardner"/>
    <x v="0"/>
    <s v="United States"/>
    <s v="Boynton Beach"/>
    <x v="2"/>
    <n v="33437"/>
    <x v="0"/>
    <s v="FUR-FU-10000076"/>
    <x v="0"/>
    <x v="5"/>
    <s v="24-Hour Round Wall Clock"/>
    <x v="1107"/>
    <n v="3"/>
    <n v="0.2"/>
    <n v="13.786200000000006"/>
  </r>
  <r>
    <n v="1236"/>
    <x v="579"/>
    <x v="0"/>
    <x v="99"/>
    <d v="1899-12-30T12:00:00"/>
    <d v="2013-10-29T00:00:00"/>
    <d v="1899-12-30T12:00:00"/>
    <s v="AM"/>
    <x v="2"/>
    <n v="0.5"/>
    <s v="AM"/>
    <s v="Same Day"/>
    <s v="PG-18820"/>
    <s v="Patrick Gardner"/>
    <x v="0"/>
    <s v="United States"/>
    <s v="Boynton Beach"/>
    <x v="2"/>
    <n v="33437"/>
    <x v="0"/>
    <s v="OFF-BI-10003719"/>
    <x v="1"/>
    <x v="8"/>
    <s v="Large Capacity Hanging Post Binders"/>
    <x v="1108"/>
    <n v="5"/>
    <n v="0.7"/>
    <n v="-29.940000000000012"/>
  </r>
  <r>
    <n v="1237"/>
    <x v="579"/>
    <x v="0"/>
    <x v="99"/>
    <d v="1899-12-30T12:00:00"/>
    <d v="2013-10-29T00:00:00"/>
    <d v="1899-12-30T12:00:00"/>
    <s v="AM"/>
    <x v="2"/>
    <n v="0.5"/>
    <s v="AM"/>
    <s v="Same Day"/>
    <s v="PG-18820"/>
    <s v="Patrick Gardner"/>
    <x v="0"/>
    <s v="United States"/>
    <s v="Boynton Beach"/>
    <x v="2"/>
    <n v="33437"/>
    <x v="0"/>
    <s v="FUR-FU-10003268"/>
    <x v="0"/>
    <x v="5"/>
    <s v="Eldon Radial Chair Mat for Low to Medium Pile Carpets"/>
    <x v="1109"/>
    <n v="2"/>
    <n v="0.2"/>
    <n v="0"/>
  </r>
  <r>
    <n v="1238"/>
    <x v="579"/>
    <x v="0"/>
    <x v="99"/>
    <d v="1899-12-30T12:00:00"/>
    <d v="2013-10-29T00:00:00"/>
    <d v="1899-12-30T12:00:00"/>
    <s v="AM"/>
    <x v="2"/>
    <n v="0.5"/>
    <s v="AM"/>
    <s v="Same Day"/>
    <s v="PG-18820"/>
    <s v="Patrick Gardner"/>
    <x v="0"/>
    <s v="United States"/>
    <s v="Boynton Beach"/>
    <x v="2"/>
    <n v="33437"/>
    <x v="0"/>
    <s v="FUR-FU-10003553"/>
    <x v="0"/>
    <x v="5"/>
    <s v="Howard Miller 13-1/2&quot; Diameter Rosebrook Wall Clock"/>
    <x v="1110"/>
    <n v="3"/>
    <n v="0.2"/>
    <n v="41.262"/>
  </r>
  <r>
    <n v="1239"/>
    <x v="580"/>
    <x v="2"/>
    <x v="430"/>
    <d v="1899-12-30T12:00:00"/>
    <d v="2011-08-15T00:00:00"/>
    <d v="1899-12-30T12:00:00"/>
    <s v="AM"/>
    <x v="11"/>
    <n v="0.5"/>
    <s v="AM"/>
    <s v="Standard Class"/>
    <s v="GM-14680"/>
    <s v="Greg Matthias"/>
    <x v="0"/>
    <s v="United States"/>
    <s v="Seattle"/>
    <x v="4"/>
    <n v="98105"/>
    <x v="1"/>
    <s v="FUR-FU-10003691"/>
    <x v="0"/>
    <x v="5"/>
    <s v="Eldon Image Series Desk Accessories, Ebony"/>
    <x v="1111"/>
    <n v="1"/>
    <n v="0"/>
    <n v="5.4340000000000002"/>
  </r>
  <r>
    <n v="1240"/>
    <x v="580"/>
    <x v="2"/>
    <x v="430"/>
    <d v="1899-12-30T12:00:00"/>
    <d v="2011-08-15T00:00:00"/>
    <d v="1899-12-30T12:00:00"/>
    <s v="AM"/>
    <x v="11"/>
    <n v="0.5"/>
    <s v="AM"/>
    <s v="Standard Class"/>
    <s v="GM-14680"/>
    <s v="Greg Matthias"/>
    <x v="0"/>
    <s v="United States"/>
    <s v="Seattle"/>
    <x v="4"/>
    <n v="98105"/>
    <x v="1"/>
    <s v="OFF-AR-10003903"/>
    <x v="1"/>
    <x v="6"/>
    <s v="Sanford 52201 APSCO Electric Pencil Sharpener"/>
    <x v="1112"/>
    <n v="1"/>
    <n v="0"/>
    <n v="10.652200000000001"/>
  </r>
  <r>
    <n v="1241"/>
    <x v="580"/>
    <x v="2"/>
    <x v="430"/>
    <d v="1899-12-30T12:00:00"/>
    <d v="2011-08-15T00:00:00"/>
    <d v="1899-12-30T12:00:00"/>
    <s v="AM"/>
    <x v="11"/>
    <n v="0.5"/>
    <s v="AM"/>
    <s v="Standard Class"/>
    <s v="GM-14680"/>
    <s v="Greg Matthias"/>
    <x v="0"/>
    <s v="United States"/>
    <s v="Seattle"/>
    <x v="4"/>
    <n v="98105"/>
    <x v="1"/>
    <s v="OFF-FA-10004854"/>
    <x v="1"/>
    <x v="13"/>
    <s v="Vinyl Coated Wire Paper Clips in Organizer Box, 800/Box"/>
    <x v="1113"/>
    <n v="2"/>
    <n v="0"/>
    <n v="10.7912"/>
  </r>
  <r>
    <n v="1242"/>
    <x v="581"/>
    <x v="0"/>
    <x v="48"/>
    <d v="1899-12-30T12:00:00"/>
    <d v="2013-09-05T00:00:00"/>
    <d v="1899-12-30T12:00:00"/>
    <s v="AM"/>
    <x v="6"/>
    <n v="0.5"/>
    <s v="AM"/>
    <s v="Standard Class"/>
    <s v="MO-17800"/>
    <s v="Meg O'Connel"/>
    <x v="2"/>
    <s v="United States"/>
    <s v="New York City"/>
    <x v="15"/>
    <n v="10024"/>
    <x v="3"/>
    <s v="TEC-PH-10003442"/>
    <x v="2"/>
    <x v="7"/>
    <s v="Samsung Replacement EH64AVFWE Premium Headset"/>
    <x v="1114"/>
    <n v="4"/>
    <n v="0"/>
    <n v="5.5"/>
  </r>
  <r>
    <n v="1243"/>
    <x v="582"/>
    <x v="0"/>
    <x v="431"/>
    <d v="1899-12-30T12:00:00"/>
    <d v="2013-02-22T00:00:00"/>
    <d v="1899-12-30T12:00:00"/>
    <s v="AM"/>
    <x v="10"/>
    <n v="0.5"/>
    <s v="AM"/>
    <s v="Standard Class"/>
    <s v="PG-18820"/>
    <s v="Patrick Gardner"/>
    <x v="0"/>
    <s v="United States"/>
    <s v="New York City"/>
    <x v="15"/>
    <n v="10009"/>
    <x v="3"/>
    <s v="OFF-BI-10004519"/>
    <x v="1"/>
    <x v="8"/>
    <s v="GBC DocuBind P100 Manual Binding Machine"/>
    <x v="1115"/>
    <n v="3"/>
    <n v="0.2"/>
    <n v="124.48499999999999"/>
  </r>
  <r>
    <n v="1244"/>
    <x v="582"/>
    <x v="0"/>
    <x v="431"/>
    <d v="1899-12-30T12:00:00"/>
    <d v="2013-02-22T00:00:00"/>
    <d v="1899-12-30T12:00:00"/>
    <s v="AM"/>
    <x v="10"/>
    <n v="0.5"/>
    <s v="AM"/>
    <s v="Standard Class"/>
    <s v="PG-18820"/>
    <s v="Patrick Gardner"/>
    <x v="0"/>
    <s v="United States"/>
    <s v="New York City"/>
    <x v="15"/>
    <n v="10009"/>
    <x v="3"/>
    <s v="OFF-FA-10000304"/>
    <x v="1"/>
    <x v="13"/>
    <s v="Advantus Push Pins"/>
    <x v="525"/>
    <n v="4"/>
    <n v="0"/>
    <n v="3.5752000000000006"/>
  </r>
  <r>
    <n v="1245"/>
    <x v="583"/>
    <x v="3"/>
    <x v="304"/>
    <d v="1899-12-30T12:00:00"/>
    <d v="2014-05-22T00:00:00"/>
    <d v="1899-12-30T12:00:00"/>
    <s v="AM"/>
    <x v="5"/>
    <n v="0.5"/>
    <s v="AM"/>
    <s v="Standard Class"/>
    <s v="EJ-14155"/>
    <s v="Eva Jacobs"/>
    <x v="0"/>
    <s v="United States"/>
    <s v="Gulfport"/>
    <x v="35"/>
    <n v="39503"/>
    <x v="0"/>
    <s v="OFF-EN-10004955"/>
    <x v="1"/>
    <x v="12"/>
    <s v="Fashion Color Clasp Envelopes"/>
    <x v="1116"/>
    <n v="9"/>
    <n v="0"/>
    <n v="23.8581"/>
  </r>
  <r>
    <n v="1246"/>
    <x v="584"/>
    <x v="2"/>
    <x v="432"/>
    <d v="1899-12-30T12:00:00"/>
    <d v="2011-12-14T00:00:00"/>
    <d v="1899-12-30T12:00:00"/>
    <s v="AM"/>
    <x v="4"/>
    <n v="0.5"/>
    <s v="AM"/>
    <s v="Second Class"/>
    <s v="NP-18700"/>
    <s v="Nora Preis"/>
    <x v="0"/>
    <s v="United States"/>
    <s v="Fresno"/>
    <x v="1"/>
    <n v="93727"/>
    <x v="1"/>
    <s v="FUR-TA-10004619"/>
    <x v="0"/>
    <x v="3"/>
    <s v="Hon Non-Folding Utility Tables"/>
    <x v="1117"/>
    <n v="6"/>
    <n v="0.2"/>
    <n v="95.585999999999899"/>
  </r>
  <r>
    <n v="1247"/>
    <x v="584"/>
    <x v="2"/>
    <x v="432"/>
    <d v="1899-12-30T12:00:00"/>
    <d v="2011-12-14T00:00:00"/>
    <d v="1899-12-30T12:00:00"/>
    <s v="AM"/>
    <x v="4"/>
    <n v="0.5"/>
    <s v="AM"/>
    <s v="Second Class"/>
    <s v="NP-18700"/>
    <s v="Nora Preis"/>
    <x v="0"/>
    <s v="United States"/>
    <s v="Fresno"/>
    <x v="1"/>
    <n v="93727"/>
    <x v="1"/>
    <s v="FUR-TA-10003473"/>
    <x v="0"/>
    <x v="3"/>
    <s v="Bretford Rectangular Conference Table Tops"/>
    <x v="1118"/>
    <n v="12"/>
    <n v="0.2"/>
    <n v="135.4068000000002"/>
  </r>
  <r>
    <n v="1248"/>
    <x v="584"/>
    <x v="2"/>
    <x v="432"/>
    <d v="1899-12-30T12:00:00"/>
    <d v="2011-12-14T00:00:00"/>
    <d v="1899-12-30T12:00:00"/>
    <s v="AM"/>
    <x v="4"/>
    <n v="0.5"/>
    <s v="AM"/>
    <s v="Second Class"/>
    <s v="NP-18700"/>
    <s v="Nora Preis"/>
    <x v="0"/>
    <s v="United States"/>
    <s v="Fresno"/>
    <x v="1"/>
    <n v="93727"/>
    <x v="1"/>
    <s v="FUR-BO-10004467"/>
    <x v="0"/>
    <x v="0"/>
    <s v="Bestar Classic Bookcase"/>
    <x v="1119"/>
    <n v="3"/>
    <n v="0.15"/>
    <n v="11.998799999999989"/>
  </r>
  <r>
    <n v="1249"/>
    <x v="585"/>
    <x v="3"/>
    <x v="404"/>
    <d v="1899-12-30T12:00:00"/>
    <d v="2014-12-25T00:00:00"/>
    <d v="1899-12-30T12:00:00"/>
    <s v="AM"/>
    <x v="4"/>
    <n v="0.5"/>
    <s v="AM"/>
    <s v="Standard Class"/>
    <s v="DJ-13630"/>
    <s v="Doug Jacobs"/>
    <x v="0"/>
    <s v="United States"/>
    <s v="New York City"/>
    <x v="15"/>
    <n v="10009"/>
    <x v="3"/>
    <s v="OFF-AR-10002280"/>
    <x v="1"/>
    <x v="6"/>
    <s v="Staples"/>
    <x v="1120"/>
    <n v="6"/>
    <n v="0"/>
    <n v="17.468999999999998"/>
  </r>
  <r>
    <n v="1250"/>
    <x v="585"/>
    <x v="3"/>
    <x v="404"/>
    <d v="1899-12-30T12:00:00"/>
    <d v="2014-12-25T00:00:00"/>
    <d v="1899-12-30T12:00:00"/>
    <s v="AM"/>
    <x v="4"/>
    <n v="0.5"/>
    <s v="AM"/>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1899-12-30T12:00:00"/>
    <d v="2014-12-25T00:00:00"/>
    <d v="1899-12-30T12:00:00"/>
    <s v="AM"/>
    <x v="4"/>
    <n v="0.5"/>
    <s v="AM"/>
    <s v="Standard Class"/>
    <s v="DJ-13630"/>
    <s v="Doug Jacobs"/>
    <x v="0"/>
    <s v="United States"/>
    <s v="New York City"/>
    <x v="15"/>
    <n v="10009"/>
    <x v="3"/>
    <s v="OFF-AP-10000891"/>
    <x v="1"/>
    <x v="9"/>
    <s v="Kensington 7 Outlet MasterPiece HOMEOFFICE Power Control Center"/>
    <x v="1122"/>
    <n v="13"/>
    <n v="0"/>
    <n v="511.36799999999999"/>
  </r>
  <r>
    <n v="1252"/>
    <x v="585"/>
    <x v="3"/>
    <x v="404"/>
    <d v="1899-12-30T12:00:00"/>
    <d v="2014-12-25T00:00:00"/>
    <d v="1899-12-30T12:00:00"/>
    <s v="AM"/>
    <x v="4"/>
    <n v="0.5"/>
    <s v="AM"/>
    <s v="Standard Class"/>
    <s v="DJ-13630"/>
    <s v="Doug Jacobs"/>
    <x v="0"/>
    <s v="United States"/>
    <s v="New York City"/>
    <x v="15"/>
    <n v="10009"/>
    <x v="3"/>
    <s v="OFF-AR-10000462"/>
    <x v="1"/>
    <x v="6"/>
    <s v="Sanford Pocket Accent Highlighters"/>
    <x v="1123"/>
    <n v="2"/>
    <n v="0"/>
    <n v="1.3760000000000003"/>
  </r>
  <r>
    <n v="1253"/>
    <x v="586"/>
    <x v="1"/>
    <x v="433"/>
    <d v="1899-12-30T12:00:00"/>
    <d v="2012-07-09T00:00:00"/>
    <d v="1899-12-30T12:00:00"/>
    <s v="AM"/>
    <x v="7"/>
    <n v="0.5"/>
    <s v="AM"/>
    <s v="Standard Class"/>
    <s v="IM-15070"/>
    <s v="Irene Maddox"/>
    <x v="0"/>
    <s v="United States"/>
    <s v="Milwaukee"/>
    <x v="6"/>
    <n v="53209"/>
    <x v="2"/>
    <s v="TEC-PH-10004165"/>
    <x v="2"/>
    <x v="7"/>
    <s v="Mitel MiVoice 5330e IP Phone"/>
    <x v="1124"/>
    <n v="4"/>
    <n v="0"/>
    <n v="285.9896"/>
  </r>
  <r>
    <n v="1254"/>
    <x v="587"/>
    <x v="3"/>
    <x v="434"/>
    <d v="1899-12-30T12:00:00"/>
    <d v="2014-03-15T00:00:00"/>
    <d v="1899-12-30T12:00:00"/>
    <s v="AM"/>
    <x v="9"/>
    <n v="0.5"/>
    <s v="AM"/>
    <s v="Standard Class"/>
    <s v="MH-18115"/>
    <s v="Mick Hernandez"/>
    <x v="2"/>
    <s v="United States"/>
    <s v="Chester"/>
    <x v="9"/>
    <n v="19013"/>
    <x v="3"/>
    <s v="OFF-AR-10003958"/>
    <x v="1"/>
    <x v="6"/>
    <s v="Newell 337"/>
    <x v="797"/>
    <n v="2"/>
    <n v="0.2"/>
    <n v="0.59039999999999915"/>
  </r>
  <r>
    <n v="1255"/>
    <x v="587"/>
    <x v="3"/>
    <x v="434"/>
    <d v="1899-12-30T12:00:00"/>
    <d v="2014-03-15T00:00:00"/>
    <d v="1899-12-30T12:00:00"/>
    <s v="AM"/>
    <x v="9"/>
    <n v="0.5"/>
    <s v="AM"/>
    <s v="Standard Class"/>
    <s v="MH-18115"/>
    <s v="Mick Hernandez"/>
    <x v="2"/>
    <s v="United States"/>
    <s v="Chester"/>
    <x v="9"/>
    <n v="19013"/>
    <x v="3"/>
    <s v="TEC-PH-10000149"/>
    <x v="2"/>
    <x v="7"/>
    <s v="Cisco SPA525G2 IP Phone - Wireless"/>
    <x v="1125"/>
    <n v="3"/>
    <n v="0.4"/>
    <n v="-8.3790000000000031"/>
  </r>
  <r>
    <n v="1256"/>
    <x v="587"/>
    <x v="3"/>
    <x v="434"/>
    <d v="1899-12-30T12:00:00"/>
    <d v="2014-03-15T00:00:00"/>
    <d v="1899-12-30T12:00:00"/>
    <s v="AM"/>
    <x v="9"/>
    <n v="0.5"/>
    <s v="AM"/>
    <s v="Standard Class"/>
    <s v="MH-18115"/>
    <s v="Mick Hernandez"/>
    <x v="2"/>
    <s v="United States"/>
    <s v="Chester"/>
    <x v="9"/>
    <n v="19013"/>
    <x v="3"/>
    <s v="FUR-FU-10003724"/>
    <x v="0"/>
    <x v="5"/>
    <s v="Westinghouse Clip-On Gooseneck Lamps"/>
    <x v="1126"/>
    <n v="1"/>
    <n v="0.2"/>
    <n v="0.50219999999999976"/>
  </r>
  <r>
    <n v="1257"/>
    <x v="587"/>
    <x v="3"/>
    <x v="434"/>
    <d v="1899-12-30T12:00:00"/>
    <d v="2014-03-15T00:00:00"/>
    <d v="1899-12-30T12:00:00"/>
    <s v="AM"/>
    <x v="9"/>
    <n v="0.5"/>
    <s v="AM"/>
    <s v="Standard Class"/>
    <s v="MH-18115"/>
    <s v="Mick Hernandez"/>
    <x v="2"/>
    <s v="United States"/>
    <s v="Chester"/>
    <x v="9"/>
    <n v="19013"/>
    <x v="3"/>
    <s v="FUR-FU-10003535"/>
    <x v="0"/>
    <x v="5"/>
    <s v="Howard Miller Distant Time Traveler Alarm Clock"/>
    <x v="1127"/>
    <n v="2"/>
    <n v="0.2"/>
    <n v="11.516399999999999"/>
  </r>
  <r>
    <n v="1258"/>
    <x v="588"/>
    <x v="0"/>
    <x v="435"/>
    <d v="1899-12-30T12:00:00"/>
    <d v="2013-12-29T00:00:00"/>
    <d v="1899-12-30T12:00:00"/>
    <s v="AM"/>
    <x v="4"/>
    <n v="0.5"/>
    <s v="AM"/>
    <s v="Second Class"/>
    <s v="RB-19795"/>
    <s v="Ross Baird"/>
    <x v="2"/>
    <s v="United States"/>
    <s v="Charlotte"/>
    <x v="3"/>
    <n v="28205"/>
    <x v="0"/>
    <s v="OFF-BI-10001575"/>
    <x v="1"/>
    <x v="8"/>
    <s v="GBC Linen Binding Covers"/>
    <x v="1128"/>
    <n v="3"/>
    <n v="0.7"/>
    <n v="-20.446799999999996"/>
  </r>
  <r>
    <n v="1259"/>
    <x v="588"/>
    <x v="0"/>
    <x v="435"/>
    <d v="1899-12-30T12:00:00"/>
    <d v="2013-12-29T00:00:00"/>
    <d v="1899-12-30T12:00:00"/>
    <s v="AM"/>
    <x v="4"/>
    <n v="0.5"/>
    <s v="AM"/>
    <s v="Second Class"/>
    <s v="RB-19795"/>
    <s v="Ross Baird"/>
    <x v="2"/>
    <s v="United States"/>
    <s v="Charlotte"/>
    <x v="3"/>
    <n v="28205"/>
    <x v="0"/>
    <s v="OFF-ST-10003716"/>
    <x v="1"/>
    <x v="4"/>
    <s v="Tennsco Double-Tier Lockers"/>
    <x v="1129"/>
    <n v="3"/>
    <n v="0.2"/>
    <n v="-47.254199999999997"/>
  </r>
  <r>
    <n v="1260"/>
    <x v="588"/>
    <x v="0"/>
    <x v="435"/>
    <d v="1899-12-30T12:00:00"/>
    <d v="2013-12-29T00:00:00"/>
    <d v="1899-12-30T12:00:00"/>
    <s v="AM"/>
    <x v="4"/>
    <n v="0.5"/>
    <s v="AM"/>
    <s v="Second Class"/>
    <s v="RB-19795"/>
    <s v="Ross Baird"/>
    <x v="2"/>
    <s v="United States"/>
    <s v="Charlotte"/>
    <x v="3"/>
    <n v="28205"/>
    <x v="0"/>
    <s v="TEC-AC-10004469"/>
    <x v="2"/>
    <x v="11"/>
    <s v="Microsoft Sculpt Comfort Mouse"/>
    <x v="1130"/>
    <n v="8"/>
    <n v="0.2"/>
    <n v="76.704000000000008"/>
  </r>
  <r>
    <n v="1261"/>
    <x v="589"/>
    <x v="3"/>
    <x v="436"/>
    <d v="1899-12-30T12:00:00"/>
    <d v="2014-10-28T00:00:00"/>
    <d v="1899-12-30T12:00:00"/>
    <s v="AM"/>
    <x v="2"/>
    <n v="0.5"/>
    <s v="AM"/>
    <s v="Standard Class"/>
    <s v="JR-15700"/>
    <s v="Jocasta Rupert"/>
    <x v="0"/>
    <s v="United States"/>
    <s v="Jacksonville"/>
    <x v="2"/>
    <n v="32216"/>
    <x v="0"/>
    <s v="TEC-PH-10004586"/>
    <x v="2"/>
    <x v="7"/>
    <s v="Wilson SignalBoost 841262 DB PRO Amplifier Kit"/>
    <x v="1131"/>
    <n v="3"/>
    <n v="0.2"/>
    <n v="107.98499999999996"/>
  </r>
  <r>
    <n v="1262"/>
    <x v="590"/>
    <x v="0"/>
    <x v="99"/>
    <d v="1899-12-30T12:00:00"/>
    <d v="2013-11-05T00:00:00"/>
    <d v="1899-12-30T12:00:00"/>
    <s v="AM"/>
    <x v="0"/>
    <n v="0.5"/>
    <s v="AM"/>
    <s v="Standard Class"/>
    <s v="SM-20950"/>
    <s v="Suzanne McNair"/>
    <x v="1"/>
    <s v="United States"/>
    <s v="Greenville"/>
    <x v="3"/>
    <n v="27834"/>
    <x v="0"/>
    <s v="OFF-BI-10004236"/>
    <x v="1"/>
    <x v="8"/>
    <s v="XtraLife ClearVue Slant-D Ring Binder, White, 3&quot;"/>
    <x v="1132"/>
    <n v="4"/>
    <n v="0.7"/>
    <n v="-14.0928"/>
  </r>
  <r>
    <n v="1263"/>
    <x v="591"/>
    <x v="3"/>
    <x v="437"/>
    <d v="1899-12-30T12:00:00"/>
    <d v="2014-07-10T00:00:00"/>
    <d v="1899-12-30T12:00:00"/>
    <s v="AM"/>
    <x v="7"/>
    <n v="0.5"/>
    <s v="AM"/>
    <s v="Second Class"/>
    <s v="CS-12355"/>
    <s v="Christine Sundaresam"/>
    <x v="0"/>
    <s v="United States"/>
    <s v="Long Beach"/>
    <x v="15"/>
    <n v="11561"/>
    <x v="3"/>
    <s v="OFF-BI-10001634"/>
    <x v="1"/>
    <x v="8"/>
    <s v="Wilson Jones Active Use Binders"/>
    <x v="1133"/>
    <n v="3"/>
    <n v="0.2"/>
    <n v="6.3336000000000006"/>
  </r>
  <r>
    <n v="1264"/>
    <x v="592"/>
    <x v="0"/>
    <x v="393"/>
    <d v="1899-12-30T12:00:00"/>
    <d v="2013-10-03T00:00:00"/>
    <d v="1899-12-30T12:00:00"/>
    <s v="AM"/>
    <x v="2"/>
    <n v="0.5"/>
    <s v="AM"/>
    <s v="First Class"/>
    <s v="CC-12220"/>
    <s v="Chris Cortes"/>
    <x v="0"/>
    <s v="United States"/>
    <s v="La Porte"/>
    <x v="14"/>
    <n v="46350"/>
    <x v="2"/>
    <s v="TEC-PH-10000215"/>
    <x v="2"/>
    <x v="7"/>
    <s v="Plantronics Cordless Phone Headset with In-line Volume - M214C"/>
    <x v="1134"/>
    <n v="2"/>
    <n v="0"/>
    <n v="18.873000000000005"/>
  </r>
  <r>
    <n v="1265"/>
    <x v="592"/>
    <x v="0"/>
    <x v="393"/>
    <d v="1899-12-30T12:00:00"/>
    <d v="2013-10-03T00:00:00"/>
    <d v="1899-12-30T12:00:00"/>
    <s v="AM"/>
    <x v="2"/>
    <n v="0.5"/>
    <s v="AM"/>
    <s v="First Class"/>
    <s v="CC-12220"/>
    <s v="Chris Cortes"/>
    <x v="0"/>
    <s v="United States"/>
    <s v="La Porte"/>
    <x v="14"/>
    <n v="46350"/>
    <x v="2"/>
    <s v="FUR-FU-10003724"/>
    <x v="0"/>
    <x v="5"/>
    <s v="Westinghouse Clip-On Gooseneck Lamps"/>
    <x v="1135"/>
    <n v="5"/>
    <n v="0"/>
    <n v="10.880999999999998"/>
  </r>
  <r>
    <n v="1266"/>
    <x v="593"/>
    <x v="3"/>
    <x v="264"/>
    <d v="1899-12-30T12:00:00"/>
    <d v="2014-09-08T00:00:00"/>
    <d v="1899-12-30T12:00:00"/>
    <s v="AM"/>
    <x v="6"/>
    <n v="0.5"/>
    <s v="AM"/>
    <s v="Standard Class"/>
    <s v="PF-19225"/>
    <s v="Phillip Flathmann"/>
    <x v="0"/>
    <s v="United States"/>
    <s v="San Francisco"/>
    <x v="1"/>
    <n v="94122"/>
    <x v="1"/>
    <s v="OFF-AR-10000422"/>
    <x v="1"/>
    <x v="6"/>
    <s v="Pencil and Crayon Sharpener"/>
    <x v="1136"/>
    <n v="3"/>
    <n v="0"/>
    <n v="1.7738999999999998"/>
  </r>
  <r>
    <n v="1267"/>
    <x v="594"/>
    <x v="2"/>
    <x v="163"/>
    <d v="1899-12-30T12:00:00"/>
    <d v="2011-12-29T00:00:00"/>
    <d v="1899-12-30T12:00:00"/>
    <s v="AM"/>
    <x v="4"/>
    <n v="0.5"/>
    <s v="AM"/>
    <s v="Standard Class"/>
    <s v="JC-16105"/>
    <s v="Julie Creighton"/>
    <x v="1"/>
    <s v="United States"/>
    <s v="Los Angeles"/>
    <x v="1"/>
    <n v="90045"/>
    <x v="1"/>
    <s v="OFF-ST-10003306"/>
    <x v="1"/>
    <x v="4"/>
    <s v="Letter Size Cart"/>
    <x v="1137"/>
    <n v="1"/>
    <n v="0"/>
    <n v="41.429399999999987"/>
  </r>
  <r>
    <n v="1268"/>
    <x v="594"/>
    <x v="2"/>
    <x v="163"/>
    <d v="1899-12-30T12:00:00"/>
    <d v="2011-12-29T00:00:00"/>
    <d v="1899-12-30T12:00:00"/>
    <s v="AM"/>
    <x v="4"/>
    <n v="0.5"/>
    <s v="AM"/>
    <s v="Standard Class"/>
    <s v="JC-16105"/>
    <s v="Julie Creighton"/>
    <x v="1"/>
    <s v="United States"/>
    <s v="Los Angeles"/>
    <x v="1"/>
    <n v="90045"/>
    <x v="1"/>
    <s v="FUR-CH-10001146"/>
    <x v="0"/>
    <x v="1"/>
    <s v="Global Value Mid-Back Manager's Chair, Gray"/>
    <x v="1138"/>
    <n v="6"/>
    <n v="0.2"/>
    <n v="18.266999999999967"/>
  </r>
  <r>
    <n v="1269"/>
    <x v="595"/>
    <x v="3"/>
    <x v="397"/>
    <d v="1899-12-30T12:00:00"/>
    <d v="2014-09-28T00:00:00"/>
    <d v="1899-12-30T12:00:00"/>
    <s v="AM"/>
    <x v="6"/>
    <n v="0.5"/>
    <s v="AM"/>
    <s v="Standard Class"/>
    <s v="BG-11695"/>
    <s v="Brooke Gillingham"/>
    <x v="1"/>
    <s v="United States"/>
    <s v="Louisville"/>
    <x v="22"/>
    <n v="80027"/>
    <x v="1"/>
    <s v="FUR-FU-10000246"/>
    <x v="0"/>
    <x v="5"/>
    <s v="Aluminum Document Frame"/>
    <x v="1139"/>
    <n v="3"/>
    <n v="0.2"/>
    <n v="3.665999999999995"/>
  </r>
  <r>
    <n v="1270"/>
    <x v="596"/>
    <x v="3"/>
    <x v="400"/>
    <d v="1899-12-30T12:00:00"/>
    <d v="2014-06-09T00:00:00"/>
    <d v="1899-12-30T12:00:00"/>
    <s v="AM"/>
    <x v="1"/>
    <n v="0.5"/>
    <s v="AM"/>
    <s v="Standard Class"/>
    <s v="DC-12850"/>
    <s v="Dan Campbell"/>
    <x v="0"/>
    <s v="United States"/>
    <s v="Florence"/>
    <x v="19"/>
    <n v="35630"/>
    <x v="0"/>
    <s v="OFF-PA-10002870"/>
    <x v="1"/>
    <x v="10"/>
    <s v="Ampad Phone Message Book, Recycled, 400 Message Capacity, 5 ¾” x 11”"/>
    <x v="1140"/>
    <n v="2"/>
    <n v="0"/>
    <n v="5.6159999999999997"/>
  </r>
  <r>
    <n v="1271"/>
    <x v="597"/>
    <x v="0"/>
    <x v="438"/>
    <d v="1899-12-30T12:00:00"/>
    <d v="2013-04-27T00:00:00"/>
    <d v="1899-12-30T12:00:00"/>
    <s v="AM"/>
    <x v="3"/>
    <n v="0.5"/>
    <s v="AM"/>
    <s v="Standard Class"/>
    <s v="SP-20545"/>
    <s v="Sibella Parks"/>
    <x v="1"/>
    <s v="United States"/>
    <s v="Chicago"/>
    <x v="10"/>
    <n v="60623"/>
    <x v="2"/>
    <s v="OFF-ST-10000563"/>
    <x v="1"/>
    <x v="4"/>
    <s v="Fellowes Bankers Box Stor/Drawer Steel Plus"/>
    <x v="1141"/>
    <n v="4"/>
    <n v="0.2"/>
    <n v="-12.792000000000002"/>
  </r>
  <r>
    <n v="1272"/>
    <x v="597"/>
    <x v="0"/>
    <x v="438"/>
    <d v="1899-12-30T12:00:00"/>
    <d v="2013-04-27T00:00:00"/>
    <d v="1899-12-30T12:00:00"/>
    <s v="AM"/>
    <x v="3"/>
    <n v="0.5"/>
    <s v="AM"/>
    <s v="Standard Class"/>
    <s v="SP-20545"/>
    <s v="Sibella Parks"/>
    <x v="1"/>
    <s v="United States"/>
    <s v="Chicago"/>
    <x v="10"/>
    <n v="60623"/>
    <x v="2"/>
    <s v="OFF-AP-10004487"/>
    <x v="1"/>
    <x v="9"/>
    <s v="Kensington 4 Outlet MasterPiece Compact Power Control Center"/>
    <x v="1142"/>
    <n v="3"/>
    <n v="0.8"/>
    <n v="-126.85920000000002"/>
  </r>
  <r>
    <n v="1273"/>
    <x v="597"/>
    <x v="0"/>
    <x v="438"/>
    <d v="1899-12-30T12:00:00"/>
    <d v="2013-04-27T00:00:00"/>
    <d v="1899-12-30T12:00:00"/>
    <s v="AM"/>
    <x v="3"/>
    <n v="0.5"/>
    <s v="AM"/>
    <s v="Standard Class"/>
    <s v="SP-20545"/>
    <s v="Sibella Parks"/>
    <x v="1"/>
    <s v="United States"/>
    <s v="Chicago"/>
    <x v="10"/>
    <n v="60623"/>
    <x v="2"/>
    <s v="OFF-BI-10002854"/>
    <x v="1"/>
    <x v="8"/>
    <s v="Performers Binder/Pad Holder, Black"/>
    <x v="1143"/>
    <n v="8"/>
    <n v="0.8"/>
    <n v="-67.27200000000002"/>
  </r>
  <r>
    <n v="1274"/>
    <x v="598"/>
    <x v="0"/>
    <x v="439"/>
    <d v="1899-12-30T12:00:00"/>
    <d v="2013-05-27T00:00:00"/>
    <d v="1899-12-30T12:00:00"/>
    <s v="AM"/>
    <x v="5"/>
    <n v="0.5"/>
    <s v="AM"/>
    <s v="Same Day"/>
    <s v="MS-17710"/>
    <s v="Maurice Satty"/>
    <x v="0"/>
    <s v="United States"/>
    <s v="Fort Worth"/>
    <x v="5"/>
    <n v="76106"/>
    <x v="2"/>
    <s v="OFF-PA-10004621"/>
    <x v="1"/>
    <x v="10"/>
    <s v="Xerox 212"/>
    <x v="563"/>
    <n v="2"/>
    <n v="0.2"/>
    <n v="3.6288"/>
  </r>
  <r>
    <n v="1275"/>
    <x v="598"/>
    <x v="0"/>
    <x v="439"/>
    <d v="1899-12-30T12:00:00"/>
    <d v="2013-05-27T00:00:00"/>
    <d v="1899-12-30T12:00:00"/>
    <s v="AM"/>
    <x v="5"/>
    <n v="0.5"/>
    <s v="AM"/>
    <s v="Same Day"/>
    <s v="MS-17710"/>
    <s v="Maurice Satty"/>
    <x v="0"/>
    <s v="United States"/>
    <s v="Fort Worth"/>
    <x v="5"/>
    <n v="76106"/>
    <x v="2"/>
    <s v="FUR-CH-10001973"/>
    <x v="0"/>
    <x v="1"/>
    <s v="Office Star Flex Back Scooter Chair with White Frame"/>
    <x v="1144"/>
    <n v="5"/>
    <n v="0.3"/>
    <n v="-88.783999999999978"/>
  </r>
  <r>
    <n v="1276"/>
    <x v="598"/>
    <x v="0"/>
    <x v="439"/>
    <d v="1899-12-30T12:00:00"/>
    <d v="2013-05-27T00:00:00"/>
    <d v="1899-12-30T12:00:00"/>
    <s v="AM"/>
    <x v="5"/>
    <n v="0.5"/>
    <s v="AM"/>
    <s v="Same Day"/>
    <s v="MS-17710"/>
    <s v="Maurice Satty"/>
    <x v="0"/>
    <s v="United States"/>
    <s v="Fort Worth"/>
    <x v="5"/>
    <n v="76106"/>
    <x v="2"/>
    <s v="OFF-PA-10004040"/>
    <x v="1"/>
    <x v="10"/>
    <s v="Universal Premium White Copier/Laser Paper (20Lb. and 87 Bright)"/>
    <x v="646"/>
    <n v="3"/>
    <n v="0.2"/>
    <n v="5.2026000000000003"/>
  </r>
  <r>
    <n v="1277"/>
    <x v="598"/>
    <x v="0"/>
    <x v="439"/>
    <d v="1899-12-30T12:00:00"/>
    <d v="2013-05-27T00:00:00"/>
    <d v="1899-12-30T12:00:00"/>
    <s v="AM"/>
    <x v="5"/>
    <n v="0.5"/>
    <s v="AM"/>
    <s v="Same Day"/>
    <s v="MS-17710"/>
    <s v="Maurice Satty"/>
    <x v="0"/>
    <s v="United States"/>
    <s v="Fort Worth"/>
    <x v="5"/>
    <n v="76106"/>
    <x v="2"/>
    <s v="TEC-AC-10000580"/>
    <x v="2"/>
    <x v="11"/>
    <s v="Logitech G13 Programmable Gameboard with LCD Display"/>
    <x v="1145"/>
    <n v="1"/>
    <n v="0.2"/>
    <n v="-7.1990999999999961"/>
  </r>
  <r>
    <n v="1278"/>
    <x v="599"/>
    <x v="0"/>
    <x v="440"/>
    <d v="1899-12-30T12:00:00"/>
    <d v="2013-05-08T00:00:00"/>
    <d v="1899-12-30T12:00:00"/>
    <s v="AM"/>
    <x v="5"/>
    <n v="0.5"/>
    <s v="AM"/>
    <s v="Standard Class"/>
    <s v="BD-11770"/>
    <s v="Bryan Davis"/>
    <x v="0"/>
    <s v="United States"/>
    <s v="Houston"/>
    <x v="5"/>
    <n v="77070"/>
    <x v="2"/>
    <s v="OFF-AR-10004022"/>
    <x v="1"/>
    <x v="6"/>
    <s v="Panasonic KP-380BK Classic Electric Pencil Sharpener"/>
    <x v="1146"/>
    <n v="3"/>
    <n v="0.2"/>
    <n v="5.3969999999999914"/>
  </r>
  <r>
    <n v="1279"/>
    <x v="600"/>
    <x v="2"/>
    <x v="78"/>
    <d v="1899-12-30T12:00:00"/>
    <d v="2011-09-11T00:00:00"/>
    <d v="1899-12-30T12:00:00"/>
    <s v="AM"/>
    <x v="6"/>
    <n v="0.5"/>
    <s v="AM"/>
    <s v="First Class"/>
    <s v="KC-16255"/>
    <s v="Karen Carlisle"/>
    <x v="1"/>
    <s v="United States"/>
    <s v="Macon"/>
    <x v="32"/>
    <n v="31204"/>
    <x v="0"/>
    <s v="TEC-AC-10004209"/>
    <x v="2"/>
    <x v="11"/>
    <s v="Memorex Froggy Flash Drive 4 GB"/>
    <x v="1147"/>
    <n v="3"/>
    <n v="0"/>
    <n v="12.8583"/>
  </r>
  <r>
    <n v="1280"/>
    <x v="600"/>
    <x v="2"/>
    <x v="78"/>
    <d v="1899-12-30T12:00:00"/>
    <d v="2011-09-11T00:00:00"/>
    <d v="1899-12-30T12:00:00"/>
    <s v="AM"/>
    <x v="6"/>
    <n v="0.5"/>
    <s v="AM"/>
    <s v="First Class"/>
    <s v="KC-16255"/>
    <s v="Karen Carlisle"/>
    <x v="1"/>
    <s v="United States"/>
    <s v="Macon"/>
    <x v="32"/>
    <n v="31204"/>
    <x v="0"/>
    <s v="TEC-AC-10000023"/>
    <x v="2"/>
    <x v="11"/>
    <s v="Maxell 74 Minute CD-R Spindle, 50/Pack"/>
    <x v="1148"/>
    <n v="4"/>
    <n v="0"/>
    <n v="30.196799999999996"/>
  </r>
  <r>
    <n v="1281"/>
    <x v="601"/>
    <x v="0"/>
    <x v="64"/>
    <d v="1899-12-30T12:00:00"/>
    <d v="2013-09-07T00:00:00"/>
    <d v="1899-12-30T12:00:00"/>
    <s v="AM"/>
    <x v="6"/>
    <n v="0.5"/>
    <s v="AM"/>
    <s v="First Class"/>
    <s v="TR-21325"/>
    <s v="Toby Ritter"/>
    <x v="0"/>
    <s v="United States"/>
    <s v="Cedar Rapids"/>
    <x v="23"/>
    <n v="52402"/>
    <x v="2"/>
    <s v="TEC-PH-10003505"/>
    <x v="2"/>
    <x v="7"/>
    <s v="Geemarc AmpliPOWER60"/>
    <x v="1149"/>
    <n v="3"/>
    <n v="0"/>
    <n v="80.735999999999976"/>
  </r>
  <r>
    <n v="1282"/>
    <x v="602"/>
    <x v="3"/>
    <x v="359"/>
    <d v="1899-12-30T12:00:00"/>
    <d v="2014-04-12T00:00:00"/>
    <d v="1899-12-30T12:00:00"/>
    <s v="AM"/>
    <x v="3"/>
    <n v="0.5"/>
    <s v="AM"/>
    <s v="First Class"/>
    <s v="SA-20830"/>
    <s v="Sue Ann Reed"/>
    <x v="0"/>
    <s v="United States"/>
    <s v="Jacksonville"/>
    <x v="2"/>
    <n v="32216"/>
    <x v="0"/>
    <s v="OFF-LA-10000121"/>
    <x v="1"/>
    <x v="2"/>
    <s v="Avery 48"/>
    <x v="1150"/>
    <n v="3"/>
    <n v="0.2"/>
    <n v="4.9139999999999988"/>
  </r>
  <r>
    <n v="1283"/>
    <x v="602"/>
    <x v="3"/>
    <x v="359"/>
    <d v="1899-12-30T12:00:00"/>
    <d v="2014-04-12T00:00:00"/>
    <d v="1899-12-30T12:00:00"/>
    <s v="AM"/>
    <x v="3"/>
    <n v="0.5"/>
    <s v="AM"/>
    <s v="First Class"/>
    <s v="SA-20830"/>
    <s v="Sue Ann Reed"/>
    <x v="0"/>
    <s v="United States"/>
    <s v="Jacksonville"/>
    <x v="2"/>
    <n v="32216"/>
    <x v="0"/>
    <s v="OFF-BI-10002026"/>
    <x v="1"/>
    <x v="8"/>
    <s v="Avery Arch Ring Binders"/>
    <x v="1151"/>
    <n v="1"/>
    <n v="0.7"/>
    <n v="-13.363000000000003"/>
  </r>
  <r>
    <n v="1284"/>
    <x v="602"/>
    <x v="3"/>
    <x v="359"/>
    <d v="1899-12-30T12:00:00"/>
    <d v="2014-04-12T00:00:00"/>
    <d v="1899-12-30T12:00:00"/>
    <s v="AM"/>
    <x v="3"/>
    <n v="0.5"/>
    <s v="AM"/>
    <s v="First Class"/>
    <s v="SA-20830"/>
    <s v="Sue Ann Reed"/>
    <x v="0"/>
    <s v="United States"/>
    <s v="Jacksonville"/>
    <x v="2"/>
    <n v="32216"/>
    <x v="0"/>
    <s v="OFF-PA-10000994"/>
    <x v="1"/>
    <x v="10"/>
    <s v="Xerox 1915"/>
    <x v="1152"/>
    <n v="3"/>
    <n v="0.2"/>
    <n v="88.073999999999984"/>
  </r>
  <r>
    <n v="1285"/>
    <x v="603"/>
    <x v="1"/>
    <x v="401"/>
    <d v="1899-12-30T12:00:00"/>
    <d v="2012-12-12T00:00:00"/>
    <d v="1899-12-30T12:00:00"/>
    <s v="AM"/>
    <x v="4"/>
    <n v="0.5"/>
    <s v="AM"/>
    <s v="Standard Class"/>
    <s v="KW-16435"/>
    <s v="Katrina Willman"/>
    <x v="0"/>
    <s v="United States"/>
    <s v="Austin"/>
    <x v="5"/>
    <n v="78745"/>
    <x v="2"/>
    <s v="OFF-BI-10002813"/>
    <x v="1"/>
    <x v="8"/>
    <s v="Avery Reinforcements for Hole-Punch Pages"/>
    <x v="1153"/>
    <n v="7"/>
    <n v="0.8"/>
    <n v="-4.8510000000000009"/>
  </r>
  <r>
    <n v="1286"/>
    <x v="604"/>
    <x v="0"/>
    <x v="190"/>
    <d v="1899-12-30T12:00:00"/>
    <d v="2013-07-04T00:00:00"/>
    <d v="1899-12-30T12:00:00"/>
    <s v="AM"/>
    <x v="7"/>
    <n v="0.5"/>
    <s v="AM"/>
    <s v="Standard Class"/>
    <s v="GM-14500"/>
    <s v="Gene McClure"/>
    <x v="0"/>
    <s v="United States"/>
    <s v="Providence"/>
    <x v="34"/>
    <n v="2908"/>
    <x v="3"/>
    <s v="OFF-ST-10000617"/>
    <x v="1"/>
    <x v="4"/>
    <s v="Woodgrain Magazine Files by Perma"/>
    <x v="81"/>
    <n v="5"/>
    <n v="0"/>
    <n v="1.0429999999999984"/>
  </r>
  <r>
    <n v="1287"/>
    <x v="605"/>
    <x v="1"/>
    <x v="433"/>
    <d v="1899-12-30T12:00:00"/>
    <d v="2012-07-08T00:00:00"/>
    <d v="1899-12-30T12:00:00"/>
    <s v="AM"/>
    <x v="7"/>
    <n v="0.5"/>
    <s v="AM"/>
    <s v="Standard Class"/>
    <s v="AD-10180"/>
    <s v="Alan Dominguez"/>
    <x v="2"/>
    <s v="United States"/>
    <s v="New York City"/>
    <x v="15"/>
    <n v="10035"/>
    <x v="3"/>
    <s v="OFF-AR-10004817"/>
    <x v="1"/>
    <x v="6"/>
    <s v="Colorific Watercolor Pencils"/>
    <x v="1154"/>
    <n v="3"/>
    <n v="0"/>
    <n v="4.4891999999999985"/>
  </r>
  <r>
    <n v="1288"/>
    <x v="606"/>
    <x v="0"/>
    <x v="441"/>
    <d v="1899-12-30T12:00:00"/>
    <d v="2013-11-27T00:00:00"/>
    <d v="1899-12-30T12:00:00"/>
    <s v="AM"/>
    <x v="0"/>
    <n v="0.5"/>
    <s v="AM"/>
    <s v="Standard Class"/>
    <s v="TB-21355"/>
    <s v="Todd Boyes"/>
    <x v="1"/>
    <s v="United States"/>
    <s v="New York City"/>
    <x v="15"/>
    <n v="10009"/>
    <x v="3"/>
    <s v="FUR-FU-10000397"/>
    <x v="0"/>
    <x v="5"/>
    <s v="Luxo Economy Swing Arm Lamp"/>
    <x v="1155"/>
    <n v="2"/>
    <n v="0"/>
    <n v="11.166400000000003"/>
  </r>
  <r>
    <n v="1289"/>
    <x v="606"/>
    <x v="0"/>
    <x v="441"/>
    <d v="1899-12-30T12:00:00"/>
    <d v="2013-11-27T00:00:00"/>
    <d v="1899-12-30T12:00:00"/>
    <s v="AM"/>
    <x v="0"/>
    <n v="0.5"/>
    <s v="AM"/>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1899-12-30T12:00:00"/>
    <d v="2013-11-27T00:00:00"/>
    <d v="1899-12-30T12:00:00"/>
    <s v="AM"/>
    <x v="0"/>
    <n v="0.5"/>
    <s v="AM"/>
    <s v="Standard Class"/>
    <s v="TB-21355"/>
    <s v="Todd Boyes"/>
    <x v="1"/>
    <s v="United States"/>
    <s v="New York City"/>
    <x v="15"/>
    <n v="10009"/>
    <x v="3"/>
    <s v="OFF-AR-10001860"/>
    <x v="1"/>
    <x v="6"/>
    <s v="BIC Liqua Brite Liner"/>
    <x v="1156"/>
    <n v="3"/>
    <n v="0"/>
    <n v="7.4952000000000005"/>
  </r>
  <r>
    <n v="1291"/>
    <x v="607"/>
    <x v="0"/>
    <x v="338"/>
    <d v="1899-12-30T12:00:00"/>
    <d v="2013-11-13T00:00:00"/>
    <d v="1899-12-30T12:00:00"/>
    <s v="AM"/>
    <x v="0"/>
    <n v="0.5"/>
    <s v="AM"/>
    <s v="First Class"/>
    <s v="CC-12430"/>
    <s v="Chuck Clark"/>
    <x v="2"/>
    <s v="United States"/>
    <s v="San Francisco"/>
    <x v="1"/>
    <n v="94122"/>
    <x v="1"/>
    <s v="OFF-BI-10004970"/>
    <x v="1"/>
    <x v="8"/>
    <s v="ACCOHIDE 3-Ring Binder, Blue, 1&quot;"/>
    <x v="1157"/>
    <n v="4"/>
    <n v="0.2"/>
    <n v="4.4603999999999999"/>
  </r>
  <r>
    <n v="1292"/>
    <x v="607"/>
    <x v="0"/>
    <x v="338"/>
    <d v="1899-12-30T12:00:00"/>
    <d v="2013-11-13T00:00:00"/>
    <d v="1899-12-30T12:00:00"/>
    <s v="AM"/>
    <x v="0"/>
    <n v="0.5"/>
    <s v="AM"/>
    <s v="First Class"/>
    <s v="CC-12430"/>
    <s v="Chuck Clark"/>
    <x v="2"/>
    <s v="United States"/>
    <s v="San Francisco"/>
    <x v="1"/>
    <n v="94122"/>
    <x v="1"/>
    <s v="OFF-PA-10003172"/>
    <x v="1"/>
    <x v="10"/>
    <s v="Xerox 1996"/>
    <x v="56"/>
    <n v="5"/>
    <n v="0"/>
    <n v="15.552000000000001"/>
  </r>
  <r>
    <n v="1293"/>
    <x v="608"/>
    <x v="1"/>
    <x v="375"/>
    <d v="1899-12-30T12:00:00"/>
    <d v="2012-09-01T00:00:00"/>
    <d v="1899-12-30T12:00:00"/>
    <s v="AM"/>
    <x v="6"/>
    <n v="0.5"/>
    <s v="AM"/>
    <s v="Standard Class"/>
    <s v="PF-19165"/>
    <s v="Philip Fox"/>
    <x v="0"/>
    <s v="United States"/>
    <s v="San Diego"/>
    <x v="1"/>
    <n v="92105"/>
    <x v="1"/>
    <s v="OFF-SU-10001218"/>
    <x v="1"/>
    <x v="14"/>
    <s v="Fiskars Softgrip Scissors"/>
    <x v="1158"/>
    <n v="3"/>
    <n v="0"/>
    <n v="9.2232000000000021"/>
  </r>
  <r>
    <n v="1294"/>
    <x v="608"/>
    <x v="1"/>
    <x v="375"/>
    <d v="1899-12-30T12:00:00"/>
    <d v="2012-09-01T00:00:00"/>
    <d v="1899-12-30T12:00:00"/>
    <s v="AM"/>
    <x v="6"/>
    <n v="0.5"/>
    <s v="AM"/>
    <s v="Standard Class"/>
    <s v="PF-19165"/>
    <s v="Philip Fox"/>
    <x v="0"/>
    <s v="United States"/>
    <s v="San Diego"/>
    <x v="1"/>
    <n v="92105"/>
    <x v="1"/>
    <s v="OFF-PA-10002968"/>
    <x v="1"/>
    <x v="10"/>
    <s v="Xerox 1973"/>
    <x v="1159"/>
    <n v="5"/>
    <n v="0"/>
    <n v="52.531999999999996"/>
  </r>
  <r>
    <n v="1295"/>
    <x v="608"/>
    <x v="1"/>
    <x v="375"/>
    <d v="1899-12-30T12:00:00"/>
    <d v="2012-09-01T00:00:00"/>
    <d v="1899-12-30T12:00:00"/>
    <s v="AM"/>
    <x v="6"/>
    <n v="0.5"/>
    <s v="AM"/>
    <s v="Standard Class"/>
    <s v="PF-19165"/>
    <s v="Philip Fox"/>
    <x v="0"/>
    <s v="United States"/>
    <s v="San Diego"/>
    <x v="1"/>
    <n v="92105"/>
    <x v="1"/>
    <s v="OFF-LA-10000134"/>
    <x v="1"/>
    <x v="2"/>
    <s v="Avery 511"/>
    <x v="1160"/>
    <n v="1"/>
    <n v="0"/>
    <n v="1.4783999999999999"/>
  </r>
  <r>
    <n v="1296"/>
    <x v="609"/>
    <x v="1"/>
    <x v="442"/>
    <d v="1899-12-30T12:00:00"/>
    <d v="2012-05-29T00:00:00"/>
    <d v="1899-12-30T12:00:00"/>
    <s v="AM"/>
    <x v="5"/>
    <n v="0.5"/>
    <s v="AM"/>
    <s v="Standard Class"/>
    <s v="JH-16180"/>
    <s v="Justin Hirsh"/>
    <x v="0"/>
    <s v="United States"/>
    <s v="Pueblo"/>
    <x v="22"/>
    <n v="81001"/>
    <x v="1"/>
    <s v="OFF-AP-10004487"/>
    <x v="1"/>
    <x v="9"/>
    <s v="Kensington 4 Outlet MasterPiece Compact Power Control Center"/>
    <x v="1161"/>
    <n v="13"/>
    <n v="0.2"/>
    <n v="84.572799999999944"/>
  </r>
  <r>
    <n v="1297"/>
    <x v="610"/>
    <x v="3"/>
    <x v="247"/>
    <d v="1899-12-30T12:00:00"/>
    <d v="2015-01-04T00:00:00"/>
    <d v="1899-12-30T12:00:00"/>
    <s v="AM"/>
    <x v="8"/>
    <n v="0.5"/>
    <s v="AM"/>
    <s v="Standard Class"/>
    <s v="EB-13975"/>
    <s v="Erica Bern"/>
    <x v="1"/>
    <s v="United States"/>
    <s v="Fairfield"/>
    <x v="1"/>
    <n v="94533"/>
    <x v="1"/>
    <s v="OFF-BI-10002103"/>
    <x v="1"/>
    <x v="8"/>
    <s v="Cardinal Slant-D Ring Binder, Heavy Gauge Vinyl"/>
    <x v="1162"/>
    <n v="2"/>
    <n v="0.2"/>
    <n v="4.5187999999999997"/>
  </r>
  <r>
    <n v="1298"/>
    <x v="610"/>
    <x v="3"/>
    <x v="247"/>
    <d v="1899-12-30T12:00:00"/>
    <d v="2015-01-04T00:00:00"/>
    <d v="1899-12-30T12:00:00"/>
    <s v="AM"/>
    <x v="8"/>
    <n v="0.5"/>
    <s v="AM"/>
    <s v="Standard Class"/>
    <s v="EB-13975"/>
    <s v="Erica Bern"/>
    <x v="1"/>
    <s v="United States"/>
    <s v="Fairfield"/>
    <x v="1"/>
    <n v="94533"/>
    <x v="1"/>
    <s v="OFF-BI-10004632"/>
    <x v="1"/>
    <x v="8"/>
    <s v="GBC Binding covers"/>
    <x v="1163"/>
    <n v="2"/>
    <n v="0.2"/>
    <n v="6.4749999999999979"/>
  </r>
  <r>
    <n v="1299"/>
    <x v="611"/>
    <x v="0"/>
    <x v="16"/>
    <d v="1899-12-30T12:00:00"/>
    <d v="2013-12-13T00:00:00"/>
    <d v="1899-12-30T12:00:00"/>
    <s v="AM"/>
    <x v="4"/>
    <n v="0.5"/>
    <s v="AM"/>
    <s v="Second Class"/>
    <s v="QJ-19255"/>
    <s v="Quincy Jones"/>
    <x v="1"/>
    <s v="United States"/>
    <s v="Saint Paul"/>
    <x v="11"/>
    <n v="55106"/>
    <x v="2"/>
    <s v="TEC-PH-10003555"/>
    <x v="2"/>
    <x v="7"/>
    <s v="Motorola HK250 Universal Bluetooth Headset"/>
    <x v="1164"/>
    <n v="5"/>
    <n v="0"/>
    <n v="2.2990000000000066"/>
  </r>
  <r>
    <n v="1300"/>
    <x v="612"/>
    <x v="1"/>
    <x v="242"/>
    <d v="1899-12-30T12:00:00"/>
    <d v="2012-10-07T00:00:00"/>
    <d v="1899-12-30T12:00:00"/>
    <s v="AM"/>
    <x v="2"/>
    <n v="0.5"/>
    <s v="AM"/>
    <s v="First Class"/>
    <s v="AA-10315"/>
    <s v="Alex Avila"/>
    <x v="0"/>
    <s v="United States"/>
    <s v="San Francisco"/>
    <x v="1"/>
    <n v="94109"/>
    <x v="1"/>
    <s v="OFF-ST-10001590"/>
    <x v="1"/>
    <x v="4"/>
    <s v="Tenex Personal Project File with Scoop Front Design, Black"/>
    <x v="1165"/>
    <n v="2"/>
    <n v="0"/>
    <n v="7.0095999999999989"/>
  </r>
  <r>
    <n v="1301"/>
    <x v="613"/>
    <x v="0"/>
    <x v="443"/>
    <d v="1899-12-30T12:00:00"/>
    <d v="2013-12-26T00:00:00"/>
    <d v="1899-12-30T12:00:00"/>
    <s v="AM"/>
    <x v="4"/>
    <n v="0.5"/>
    <s v="AM"/>
    <s v="Second Class"/>
    <s v="LC-17140"/>
    <s v="Logan Currie"/>
    <x v="0"/>
    <s v="United States"/>
    <s v="Springfield"/>
    <x v="17"/>
    <n v="22153"/>
    <x v="0"/>
    <s v="FUR-FU-10003664"/>
    <x v="0"/>
    <x v="5"/>
    <s v="Electrix Architect's Clamp-On Swing Arm Lamp, Black"/>
    <x v="1166"/>
    <n v="6"/>
    <n v="0"/>
    <n v="166.10039999999995"/>
  </r>
  <r>
    <n v="1302"/>
    <x v="613"/>
    <x v="0"/>
    <x v="443"/>
    <d v="1899-12-30T12:00:00"/>
    <d v="2013-12-26T00:00:00"/>
    <d v="1899-12-30T12:00:00"/>
    <s v="AM"/>
    <x v="4"/>
    <n v="0.5"/>
    <s v="AM"/>
    <s v="Second Class"/>
    <s v="LC-17140"/>
    <s v="Logan Currie"/>
    <x v="0"/>
    <s v="United States"/>
    <s v="Springfield"/>
    <x v="17"/>
    <n v="22153"/>
    <x v="0"/>
    <s v="FUR-FU-10003664"/>
    <x v="0"/>
    <x v="5"/>
    <s v="Electrix Architect's Clamp-On Swing Arm Lamp, Black"/>
    <x v="1167"/>
    <n v="3"/>
    <n v="0"/>
    <n v="83.050199999999975"/>
  </r>
  <r>
    <n v="1303"/>
    <x v="614"/>
    <x v="1"/>
    <x v="444"/>
    <d v="1899-12-30T12:00:00"/>
    <d v="2012-09-24T00:00:00"/>
    <d v="1899-12-30T12:00:00"/>
    <s v="AM"/>
    <x v="6"/>
    <n v="0.5"/>
    <s v="AM"/>
    <s v="Second Class"/>
    <s v="TC-21535"/>
    <s v="Tracy Collins"/>
    <x v="2"/>
    <s v="United States"/>
    <s v="Arlington"/>
    <x v="17"/>
    <n v="22204"/>
    <x v="0"/>
    <s v="FUR-BO-10003433"/>
    <x v="0"/>
    <x v="0"/>
    <s v="Sauder Cornerstone Collection Library"/>
    <x v="1168"/>
    <n v="2"/>
    <n v="0"/>
    <n v="4.3371999999999957"/>
  </r>
  <r>
    <n v="1304"/>
    <x v="615"/>
    <x v="3"/>
    <x v="445"/>
    <d v="1899-12-30T12:00:00"/>
    <d v="2014-07-08T00:00:00"/>
    <d v="1899-12-30T12:00:00"/>
    <s v="AM"/>
    <x v="7"/>
    <n v="0.5"/>
    <s v="AM"/>
    <s v="Standard Class"/>
    <s v="CS-12460"/>
    <s v="Chuck Sachs"/>
    <x v="0"/>
    <s v="United States"/>
    <s v="Columbus"/>
    <x v="32"/>
    <n v="31907"/>
    <x v="0"/>
    <s v="FUR-FU-10002554"/>
    <x v="0"/>
    <x v="5"/>
    <s v="Westinghouse Floor Lamp with Metal Mesh Shade, Black"/>
    <x v="1169"/>
    <n v="1"/>
    <n v="0"/>
    <n v="5.5176999999999978"/>
  </r>
  <r>
    <n v="1305"/>
    <x v="615"/>
    <x v="3"/>
    <x v="445"/>
    <d v="1899-12-30T12:00:00"/>
    <d v="2014-07-08T00:00:00"/>
    <d v="1899-12-30T12:00:00"/>
    <s v="AM"/>
    <x v="7"/>
    <n v="0.5"/>
    <s v="AM"/>
    <s v="Standard Class"/>
    <s v="CS-12460"/>
    <s v="Chuck Sachs"/>
    <x v="0"/>
    <s v="United States"/>
    <s v="Columbus"/>
    <x v="32"/>
    <n v="31907"/>
    <x v="0"/>
    <s v="TEC-PH-10001557"/>
    <x v="2"/>
    <x v="7"/>
    <s v="Pyle PMP37LED"/>
    <x v="1170"/>
    <n v="3"/>
    <n v="0"/>
    <n v="77.751899999999992"/>
  </r>
  <r>
    <n v="1306"/>
    <x v="616"/>
    <x v="0"/>
    <x v="216"/>
    <d v="1899-12-30T12:00:00"/>
    <d v="2013-07-17T00:00:00"/>
    <d v="1899-12-30T12:00:00"/>
    <s v="AM"/>
    <x v="7"/>
    <n v="0.5"/>
    <s v="AM"/>
    <s v="Second Class"/>
    <s v="BM-11785"/>
    <s v="Bryan Mills"/>
    <x v="0"/>
    <s v="United States"/>
    <s v="Houston"/>
    <x v="5"/>
    <n v="77036"/>
    <x v="2"/>
    <s v="TEC-PH-10003437"/>
    <x v="2"/>
    <x v="7"/>
    <s v="Blue Parrot B250XT Professional Grade Wireless Bluetooth Headset with"/>
    <x v="1171"/>
    <n v="7"/>
    <n v="0.2"/>
    <n v="52.492999999999967"/>
  </r>
  <r>
    <n v="1307"/>
    <x v="617"/>
    <x v="0"/>
    <x v="23"/>
    <d v="1899-12-30T12:00:00"/>
    <d v="2013-06-22T00:00:00"/>
    <d v="1899-12-30T12:00:00"/>
    <s v="AM"/>
    <x v="1"/>
    <n v="0.5"/>
    <s v="AM"/>
    <s v="First Class"/>
    <s v="RC-19825"/>
    <s v="Roy Collins"/>
    <x v="0"/>
    <s v="United States"/>
    <s v="Pasadena"/>
    <x v="1"/>
    <n v="91104"/>
    <x v="1"/>
    <s v="OFF-PA-10002986"/>
    <x v="1"/>
    <x v="10"/>
    <s v="Xerox 1898"/>
    <x v="1172"/>
    <n v="7"/>
    <n v="0"/>
    <n v="22.444800000000001"/>
  </r>
  <r>
    <n v="1308"/>
    <x v="617"/>
    <x v="0"/>
    <x v="23"/>
    <d v="1899-12-30T12:00:00"/>
    <d v="2013-06-22T00:00:00"/>
    <d v="1899-12-30T12:00:00"/>
    <s v="AM"/>
    <x v="1"/>
    <n v="0.5"/>
    <s v="AM"/>
    <s v="First Class"/>
    <s v="RC-19825"/>
    <s v="Roy Collins"/>
    <x v="0"/>
    <s v="United States"/>
    <s v="Pasadena"/>
    <x v="1"/>
    <n v="91104"/>
    <x v="1"/>
    <s v="OFF-BI-10000320"/>
    <x v="1"/>
    <x v="8"/>
    <s v="GBC Plastic Binding Combs"/>
    <x v="1173"/>
    <n v="3"/>
    <n v="0.2"/>
    <n v="6.4206000000000012"/>
  </r>
  <r>
    <n v="1309"/>
    <x v="617"/>
    <x v="0"/>
    <x v="23"/>
    <d v="1899-12-30T12:00:00"/>
    <d v="2013-06-22T00:00:00"/>
    <d v="1899-12-30T12:00:00"/>
    <s v="AM"/>
    <x v="1"/>
    <n v="0.5"/>
    <s v="AM"/>
    <s v="First Class"/>
    <s v="RC-19825"/>
    <s v="Roy Collins"/>
    <x v="0"/>
    <s v="United States"/>
    <s v="Pasadena"/>
    <x v="1"/>
    <n v="91104"/>
    <x v="1"/>
    <s v="OFF-AP-10003971"/>
    <x v="1"/>
    <x v="9"/>
    <s v="Belkin 6 Outlet Metallic Surge Strip"/>
    <x v="1174"/>
    <n v="2"/>
    <n v="0"/>
    <n v="5.6628000000000007"/>
  </r>
  <r>
    <n v="1310"/>
    <x v="617"/>
    <x v="0"/>
    <x v="23"/>
    <d v="1899-12-30T12:00:00"/>
    <d v="2013-06-22T00:00:00"/>
    <d v="1899-12-30T12:00:00"/>
    <s v="AM"/>
    <x v="1"/>
    <n v="0.5"/>
    <s v="AM"/>
    <s v="First Class"/>
    <s v="RC-19825"/>
    <s v="Roy Collins"/>
    <x v="0"/>
    <s v="United States"/>
    <s v="Pasadena"/>
    <x v="1"/>
    <n v="91104"/>
    <x v="1"/>
    <s v="OFF-ST-10001469"/>
    <x v="1"/>
    <x v="4"/>
    <s v="Fellowes Bankers Box Recycled Super Stor/Drawer"/>
    <x v="427"/>
    <n v="3"/>
    <n v="0"/>
    <n v="9.716399999999993"/>
  </r>
  <r>
    <n v="1311"/>
    <x v="617"/>
    <x v="0"/>
    <x v="23"/>
    <d v="1899-12-30T12:00:00"/>
    <d v="2013-06-22T00:00:00"/>
    <d v="1899-12-30T12:00:00"/>
    <s v="AM"/>
    <x v="1"/>
    <n v="0.5"/>
    <s v="AM"/>
    <s v="First Class"/>
    <s v="RC-19825"/>
    <s v="Roy Collins"/>
    <x v="0"/>
    <s v="United States"/>
    <s v="Pasadena"/>
    <x v="1"/>
    <n v="91104"/>
    <x v="1"/>
    <s v="FUR-CH-10003846"/>
    <x v="0"/>
    <x v="1"/>
    <s v="Hon Valutask Swivel Chairs"/>
    <x v="224"/>
    <n v="2"/>
    <n v="0.2"/>
    <n v="-8.0783999999999949"/>
  </r>
  <r>
    <n v="1312"/>
    <x v="618"/>
    <x v="0"/>
    <x v="10"/>
    <d v="1899-12-30T12:00:00"/>
    <d v="2013-12-14T00:00:00"/>
    <d v="1899-12-30T12:00:00"/>
    <s v="AM"/>
    <x v="4"/>
    <n v="0.5"/>
    <s v="AM"/>
    <s v="Standard Class"/>
    <s v="FM-14380"/>
    <s v="Fred McMath"/>
    <x v="0"/>
    <s v="United States"/>
    <s v="Lawrence"/>
    <x v="31"/>
    <n v="1841"/>
    <x v="3"/>
    <s v="OFF-LA-10001404"/>
    <x v="1"/>
    <x v="2"/>
    <s v="Avery 517"/>
    <x v="1175"/>
    <n v="1"/>
    <n v="0"/>
    <n v="1.7343"/>
  </r>
  <r>
    <n v="1313"/>
    <x v="618"/>
    <x v="0"/>
    <x v="10"/>
    <d v="1899-12-30T12:00:00"/>
    <d v="2013-12-14T00:00:00"/>
    <d v="1899-12-30T12:00:00"/>
    <s v="AM"/>
    <x v="4"/>
    <n v="0.5"/>
    <s v="AM"/>
    <s v="Standard Class"/>
    <s v="FM-14380"/>
    <s v="Fred McMath"/>
    <x v="0"/>
    <s v="United States"/>
    <s v="Lawrence"/>
    <x v="31"/>
    <n v="1841"/>
    <x v="3"/>
    <s v="OFF-LA-10001474"/>
    <x v="1"/>
    <x v="2"/>
    <s v="Avery 477"/>
    <x v="1176"/>
    <n v="4"/>
    <n v="0"/>
    <n v="56.175200000000004"/>
  </r>
  <r>
    <n v="1314"/>
    <x v="619"/>
    <x v="0"/>
    <x v="446"/>
    <d v="1899-12-30T12:00:00"/>
    <d v="2013-10-02T00:00:00"/>
    <d v="1899-12-30T12:00:00"/>
    <s v="AM"/>
    <x v="2"/>
    <n v="0.5"/>
    <s v="AM"/>
    <s v="Standard Class"/>
    <s v="PK-19075"/>
    <s v="Pete Kriz"/>
    <x v="0"/>
    <s v="United States"/>
    <s v="Columbus"/>
    <x v="24"/>
    <n v="43229"/>
    <x v="3"/>
    <s v="FUR-CH-10003199"/>
    <x v="0"/>
    <x v="1"/>
    <s v="Office Star - Contemporary Task Swivel Chair"/>
    <x v="1177"/>
    <n v="2"/>
    <n v="0.3"/>
    <n v="-13.317599999999999"/>
  </r>
  <r>
    <n v="1315"/>
    <x v="620"/>
    <x v="0"/>
    <x v="122"/>
    <d v="1899-12-30T12:00:00"/>
    <d v="2013-12-24T00:00:00"/>
    <d v="1899-12-30T12:00:00"/>
    <s v="AM"/>
    <x v="4"/>
    <n v="0.5"/>
    <s v="AM"/>
    <s v="Standard Class"/>
    <s v="HG-14965"/>
    <s v="Henry Goldwyn"/>
    <x v="1"/>
    <s v="United States"/>
    <s v="Los Angeles"/>
    <x v="1"/>
    <n v="90032"/>
    <x v="1"/>
    <s v="OFF-PA-10003072"/>
    <x v="1"/>
    <x v="10"/>
    <s v="Eureka Recycled Copy Paper 8 1/2&quot; x 11&quot;, Ream"/>
    <x v="789"/>
    <n v="6"/>
    <n v="0"/>
    <n v="18.662400000000002"/>
  </r>
  <r>
    <n v="1316"/>
    <x v="620"/>
    <x v="0"/>
    <x v="122"/>
    <d v="1899-12-30T12:00:00"/>
    <d v="2013-12-24T00:00:00"/>
    <d v="1899-12-30T12:00:00"/>
    <s v="AM"/>
    <x v="4"/>
    <n v="0.5"/>
    <s v="AM"/>
    <s v="Standard Class"/>
    <s v="HG-14965"/>
    <s v="Henry Goldwyn"/>
    <x v="1"/>
    <s v="United States"/>
    <s v="Los Angeles"/>
    <x v="1"/>
    <n v="90032"/>
    <x v="1"/>
    <s v="FUR-FU-10004960"/>
    <x v="0"/>
    <x v="5"/>
    <s v="Seth Thomas 12&quot; Clock w/ Goldtone Case"/>
    <x v="1178"/>
    <n v="8"/>
    <n v="0"/>
    <n v="62.505600000000001"/>
  </r>
  <r>
    <n v="1317"/>
    <x v="620"/>
    <x v="0"/>
    <x v="122"/>
    <d v="1899-12-30T12:00:00"/>
    <d v="2013-12-24T00:00:00"/>
    <d v="1899-12-30T12:00:00"/>
    <s v="AM"/>
    <x v="4"/>
    <n v="0.5"/>
    <s v="AM"/>
    <s v="Standard Class"/>
    <s v="HG-14965"/>
    <s v="Henry Goldwyn"/>
    <x v="1"/>
    <s v="United States"/>
    <s v="Los Angeles"/>
    <x v="1"/>
    <n v="90032"/>
    <x v="1"/>
    <s v="OFF-SU-10003505"/>
    <x v="1"/>
    <x v="14"/>
    <s v="Premier Electric Letter Opener"/>
    <x v="1179"/>
    <n v="5"/>
    <n v="0"/>
    <n v="28.964999999999961"/>
  </r>
  <r>
    <n v="1318"/>
    <x v="621"/>
    <x v="3"/>
    <x v="389"/>
    <d v="1899-12-30T12:00:00"/>
    <d v="2014-12-15T00:00:00"/>
    <d v="1899-12-30T12:00:00"/>
    <s v="AM"/>
    <x v="4"/>
    <n v="0.5"/>
    <s v="AM"/>
    <s v="Standard Class"/>
    <s v="HA-14920"/>
    <s v="Helen Andreada"/>
    <x v="0"/>
    <s v="United States"/>
    <s v="Philadelphia"/>
    <x v="9"/>
    <n v="19120"/>
    <x v="3"/>
    <s v="TEC-AC-10003116"/>
    <x v="2"/>
    <x v="11"/>
    <s v="Memorex Froggy Flash Drive 8 GB"/>
    <x v="1180"/>
    <n v="1"/>
    <n v="0.2"/>
    <n v="3.3724999999999992"/>
  </r>
  <r>
    <n v="1319"/>
    <x v="622"/>
    <x v="2"/>
    <x v="268"/>
    <d v="1899-12-30T12:00:00"/>
    <d v="2011-07-05T00:00:00"/>
    <d v="1899-12-30T12:00:00"/>
    <s v="AM"/>
    <x v="7"/>
    <n v="0.5"/>
    <s v="AM"/>
    <s v="Standard Class"/>
    <s v="LW-16825"/>
    <s v="Laurel Workman"/>
    <x v="1"/>
    <s v="United States"/>
    <s v="Deltona"/>
    <x v="2"/>
    <n v="32725"/>
    <x v="0"/>
    <s v="TEC-PH-10004586"/>
    <x v="2"/>
    <x v="7"/>
    <s v="Wilson SignalBoost 841262 DB PRO Amplifier Kit"/>
    <x v="1181"/>
    <n v="2"/>
    <n v="0.2"/>
    <n v="71.989999999999981"/>
  </r>
  <r>
    <n v="1320"/>
    <x v="622"/>
    <x v="2"/>
    <x v="268"/>
    <d v="1899-12-30T12:00:00"/>
    <d v="2011-07-05T00:00:00"/>
    <d v="1899-12-30T12:00:00"/>
    <s v="AM"/>
    <x v="7"/>
    <n v="0.5"/>
    <s v="AM"/>
    <s v="Standard Class"/>
    <s v="LW-16825"/>
    <s v="Laurel Workman"/>
    <x v="1"/>
    <s v="United States"/>
    <s v="Deltona"/>
    <x v="2"/>
    <n v="32725"/>
    <x v="0"/>
    <s v="OFF-BI-10000546"/>
    <x v="1"/>
    <x v="8"/>
    <s v="Avery Durable Binders"/>
    <x v="1182"/>
    <n v="6"/>
    <n v="0.7"/>
    <n v="-3.6288"/>
  </r>
  <r>
    <n v="1321"/>
    <x v="623"/>
    <x v="3"/>
    <x v="447"/>
    <d v="1899-12-30T12:00:00"/>
    <d v="2014-02-09T00:00:00"/>
    <d v="1899-12-30T12:00:00"/>
    <s v="AM"/>
    <x v="10"/>
    <n v="0.5"/>
    <s v="AM"/>
    <s v="Standard Class"/>
    <s v="MC-17575"/>
    <s v="Matt Collins"/>
    <x v="0"/>
    <s v="United States"/>
    <s v="Cincinnati"/>
    <x v="24"/>
    <n v="45231"/>
    <x v="3"/>
    <s v="OFF-BI-10002071"/>
    <x v="1"/>
    <x v="8"/>
    <s v="Fellowes Black Plastic Comb Bindings"/>
    <x v="1183"/>
    <n v="3"/>
    <n v="0.7"/>
    <n v="-4.1831999999999976"/>
  </r>
  <r>
    <n v="1322"/>
    <x v="623"/>
    <x v="3"/>
    <x v="447"/>
    <d v="1899-12-30T12:00:00"/>
    <d v="2014-02-09T00:00:00"/>
    <d v="1899-12-30T12:00:00"/>
    <s v="AM"/>
    <x v="10"/>
    <n v="0.5"/>
    <s v="AM"/>
    <s v="Standard Class"/>
    <s v="MC-17575"/>
    <s v="Matt Collins"/>
    <x v="0"/>
    <s v="United States"/>
    <s v="Cincinnati"/>
    <x v="24"/>
    <n v="45231"/>
    <x v="3"/>
    <s v="OFF-ST-10001490"/>
    <x v="1"/>
    <x v="4"/>
    <s v="Hot File 7-Pocket, Floor Stand"/>
    <x v="1184"/>
    <n v="2"/>
    <n v="0.2"/>
    <n v="35.69399999999996"/>
  </r>
  <r>
    <n v="1323"/>
    <x v="624"/>
    <x v="3"/>
    <x v="448"/>
    <d v="1899-12-30T12:00:00"/>
    <d v="2014-03-09T00:00:00"/>
    <d v="1899-12-30T12:00:00"/>
    <s v="AM"/>
    <x v="9"/>
    <n v="0.5"/>
    <s v="AM"/>
    <s v="Standard Class"/>
    <s v="LP-17095"/>
    <s v="Liz Preis"/>
    <x v="0"/>
    <s v="United States"/>
    <s v="Murray"/>
    <x v="0"/>
    <n v="42071"/>
    <x v="0"/>
    <s v="OFF-AP-10004859"/>
    <x v="1"/>
    <x v="9"/>
    <s v="Acco 6 Outlet Guardian Premium Surge Suppressor"/>
    <x v="1185"/>
    <n v="5"/>
    <n v="0"/>
    <n v="19.656000000000002"/>
  </r>
  <r>
    <n v="1324"/>
    <x v="625"/>
    <x v="3"/>
    <x v="449"/>
    <d v="1899-12-30T12:00:00"/>
    <d v="2014-10-11T00:00:00"/>
    <d v="1899-12-30T12:00:00"/>
    <s v="AM"/>
    <x v="2"/>
    <n v="0.5"/>
    <s v="AM"/>
    <s v="First Class"/>
    <s v="EB-14170"/>
    <s v="Evan Bailliet"/>
    <x v="0"/>
    <s v="United States"/>
    <s v="Wilmington"/>
    <x v="3"/>
    <n v="28403"/>
    <x v="0"/>
    <s v="OFF-PA-10002659"/>
    <x v="1"/>
    <x v="10"/>
    <s v="Avoid Verbal Orders Carbonless Minifold Book"/>
    <x v="1186"/>
    <n v="4"/>
    <n v="0.2"/>
    <n v="3.5151999999999988"/>
  </r>
  <r>
    <n v="1325"/>
    <x v="626"/>
    <x v="2"/>
    <x v="450"/>
    <d v="1899-12-30T12:00:00"/>
    <d v="2011-10-03T00:00:00"/>
    <d v="1899-12-30T12:00:00"/>
    <s v="AM"/>
    <x v="2"/>
    <n v="0.5"/>
    <s v="AM"/>
    <s v="Standard Class"/>
    <s v="GZ-14545"/>
    <s v="George Zrebassa"/>
    <x v="1"/>
    <s v="United States"/>
    <s v="Lawrence"/>
    <x v="31"/>
    <n v="1841"/>
    <x v="3"/>
    <s v="OFF-ST-10001321"/>
    <x v="1"/>
    <x v="4"/>
    <s v="Decoflex Hanging Personal Folder File, Blue"/>
    <x v="193"/>
    <n v="3"/>
    <n v="0"/>
    <n v="12.490200000000003"/>
  </r>
  <r>
    <n v="1326"/>
    <x v="627"/>
    <x v="2"/>
    <x v="279"/>
    <d v="1899-12-30T12:00:00"/>
    <d v="2011-05-30T00:00:00"/>
    <d v="1899-12-30T12:00:00"/>
    <s v="AM"/>
    <x v="5"/>
    <n v="0.5"/>
    <s v="AM"/>
    <s v="First Class"/>
    <s v="LE-16810"/>
    <s v="Laurel Elliston"/>
    <x v="0"/>
    <s v="United States"/>
    <s v="Chicago"/>
    <x v="10"/>
    <n v="60653"/>
    <x v="2"/>
    <s v="OFF-BI-10004139"/>
    <x v="1"/>
    <x v="8"/>
    <s v="Fellowes Presentation Covers for Comb Binding Machines"/>
    <x v="1187"/>
    <n v="6"/>
    <n v="0.8"/>
    <n v="-30.555000000000007"/>
  </r>
  <r>
    <n v="1327"/>
    <x v="628"/>
    <x v="1"/>
    <x v="451"/>
    <d v="1899-12-30T12:00:00"/>
    <d v="2012-06-18T00:00:00"/>
    <d v="1899-12-30T12:00:00"/>
    <s v="AM"/>
    <x v="1"/>
    <n v="0.5"/>
    <s v="AM"/>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1899-12-30T12:00:00"/>
    <d v="2013-04-02T00:00:00"/>
    <d v="1899-12-30T12:00:00"/>
    <s v="AM"/>
    <x v="3"/>
    <n v="0.5"/>
    <s v="AM"/>
    <s v="First Class"/>
    <s v="CP-12085"/>
    <s v="Cathy Prescott"/>
    <x v="1"/>
    <s v="United States"/>
    <s v="Norwich"/>
    <x v="29"/>
    <n v="6360"/>
    <x v="3"/>
    <s v="OFF-PA-10004156"/>
    <x v="1"/>
    <x v="10"/>
    <s v="Xerox 188"/>
    <x v="1189"/>
    <n v="1"/>
    <n v="0"/>
    <n v="5.5565999999999995"/>
  </r>
  <r>
    <n v="1329"/>
    <x v="630"/>
    <x v="3"/>
    <x v="453"/>
    <d v="1899-12-30T12:00:00"/>
    <d v="2014-10-19T00:00:00"/>
    <d v="1899-12-30T12:00:00"/>
    <s v="AM"/>
    <x v="2"/>
    <n v="0.5"/>
    <s v="AM"/>
    <s v="Second Class"/>
    <s v="FG-14260"/>
    <s v="Frank Gastineau"/>
    <x v="2"/>
    <s v="United States"/>
    <s v="San Francisco"/>
    <x v="1"/>
    <n v="94110"/>
    <x v="1"/>
    <s v="OFF-AR-10002818"/>
    <x v="1"/>
    <x v="6"/>
    <s v="Panasonic KP-310 Heavy-Duty Electric Pencil Sharpener"/>
    <x v="1190"/>
    <n v="4"/>
    <n v="0"/>
    <n v="26.375999999999998"/>
  </r>
  <r>
    <n v="1330"/>
    <x v="631"/>
    <x v="0"/>
    <x v="454"/>
    <d v="1899-12-30T12:00:00"/>
    <d v="2013-05-28T00:00:00"/>
    <d v="1899-12-30T12:00:00"/>
    <s v="AM"/>
    <x v="5"/>
    <n v="0.5"/>
    <s v="AM"/>
    <s v="Standard Class"/>
    <s v="LD-17005"/>
    <s v="Lisa DeCherney"/>
    <x v="0"/>
    <s v="United States"/>
    <s v="San Francisco"/>
    <x v="1"/>
    <n v="94109"/>
    <x v="1"/>
    <s v="FUR-FU-10003691"/>
    <x v="0"/>
    <x v="5"/>
    <s v="Eldon Image Series Desk Accessories, Ebony"/>
    <x v="1191"/>
    <n v="3"/>
    <n v="0"/>
    <n v="16.302"/>
  </r>
  <r>
    <n v="1331"/>
    <x v="632"/>
    <x v="3"/>
    <x v="455"/>
    <d v="1899-12-30T12:00:00"/>
    <d v="2014-06-07T00:00:00"/>
    <d v="1899-12-30T12:00:00"/>
    <s v="AM"/>
    <x v="1"/>
    <n v="0.5"/>
    <s v="AM"/>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1899-12-30T12:00:00"/>
    <d v="2014-06-07T00:00:00"/>
    <d v="1899-12-30T12:00:00"/>
    <s v="AM"/>
    <x v="1"/>
    <n v="0.5"/>
    <s v="AM"/>
    <s v="Standard Class"/>
    <s v="AB-10255"/>
    <s v="Alejandro Ballentine"/>
    <x v="2"/>
    <s v="United States"/>
    <s v="Lorain"/>
    <x v="24"/>
    <n v="44052"/>
    <x v="3"/>
    <s v="OFF-ST-10004507"/>
    <x v="1"/>
    <x v="4"/>
    <s v="Advantus Rolling Storage Box"/>
    <x v="1193"/>
    <n v="2"/>
    <n v="0.2"/>
    <n v="2.4009999999999998"/>
  </r>
  <r>
    <n v="1333"/>
    <x v="633"/>
    <x v="2"/>
    <x v="456"/>
    <d v="1899-12-30T12:00:00"/>
    <d v="2011-02-22T00:00:00"/>
    <d v="1899-12-30T12:00:00"/>
    <s v="AM"/>
    <x v="10"/>
    <n v="0.5"/>
    <s v="AM"/>
    <s v="Standard Class"/>
    <s v="MN-17935"/>
    <s v="Michael Nguyen"/>
    <x v="0"/>
    <s v="United States"/>
    <s v="Dallas"/>
    <x v="5"/>
    <n v="75220"/>
    <x v="2"/>
    <s v="OFF-BI-10002012"/>
    <x v="1"/>
    <x v="8"/>
    <s v="Wilson Jones Easy Flow II Sheet Lifters"/>
    <x v="1194"/>
    <n v="3"/>
    <n v="0.8"/>
    <n v="-1.7280000000000002"/>
  </r>
  <r>
    <n v="1334"/>
    <x v="633"/>
    <x v="2"/>
    <x v="456"/>
    <d v="1899-12-30T12:00:00"/>
    <d v="2011-02-22T00:00:00"/>
    <d v="1899-12-30T12:00:00"/>
    <s v="AM"/>
    <x v="10"/>
    <n v="0.5"/>
    <s v="AM"/>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1899-12-30T12:00:00"/>
    <d v="2011-05-10T00:00:00"/>
    <d v="1899-12-30T12:00:00"/>
    <s v="AM"/>
    <x v="5"/>
    <n v="0.5"/>
    <s v="AM"/>
    <s v="Standard Class"/>
    <s v="HP-14815"/>
    <s v="Harold Pawlan"/>
    <x v="2"/>
    <s v="United States"/>
    <s v="Los Angeles"/>
    <x v="1"/>
    <n v="90049"/>
    <x v="1"/>
    <s v="OFF-BI-10003684"/>
    <x v="1"/>
    <x v="8"/>
    <s v="Wilson Jones Legal Size Ring Binders"/>
    <x v="1196"/>
    <n v="8"/>
    <n v="0.2"/>
    <n v="52.775999999999996"/>
  </r>
  <r>
    <n v="1336"/>
    <x v="635"/>
    <x v="0"/>
    <x v="458"/>
    <d v="1899-12-30T12:00:00"/>
    <d v="2013-05-24T00:00:00"/>
    <d v="1899-12-30T12:00:00"/>
    <s v="AM"/>
    <x v="5"/>
    <n v="0.5"/>
    <s v="AM"/>
    <s v="Standard Class"/>
    <s v="JR-15670"/>
    <s v="Jim Radford"/>
    <x v="0"/>
    <s v="United States"/>
    <s v="Middletown"/>
    <x v="29"/>
    <n v="6457"/>
    <x v="3"/>
    <s v="OFF-ST-10002574"/>
    <x v="1"/>
    <x v="4"/>
    <s v="SAFCO Commercial Wire Shelving, Black"/>
    <x v="1197"/>
    <n v="4"/>
    <n v="0"/>
    <n v="0"/>
  </r>
  <r>
    <n v="1337"/>
    <x v="636"/>
    <x v="3"/>
    <x v="459"/>
    <d v="1899-12-30T12:00:00"/>
    <d v="2014-04-08T00:00:00"/>
    <d v="1899-12-30T12:00:00"/>
    <s v="AM"/>
    <x v="3"/>
    <n v="0.5"/>
    <s v="AM"/>
    <s v="Standard Class"/>
    <s v="JF-15190"/>
    <s v="Jamie Frazer"/>
    <x v="0"/>
    <s v="United States"/>
    <s v="Los Angeles"/>
    <x v="1"/>
    <n v="90008"/>
    <x v="1"/>
    <s v="FUR-FU-10003724"/>
    <x v="0"/>
    <x v="5"/>
    <s v="Westinghouse Clip-On Gooseneck Lamps"/>
    <x v="1198"/>
    <n v="3"/>
    <n v="0"/>
    <n v="6.5285999999999991"/>
  </r>
  <r>
    <n v="1338"/>
    <x v="637"/>
    <x v="3"/>
    <x v="185"/>
    <d v="1899-12-30T12:00:00"/>
    <d v="2014-04-03T00:00:00"/>
    <d v="1899-12-30T12:00:00"/>
    <s v="AM"/>
    <x v="3"/>
    <n v="0.5"/>
    <s v="AM"/>
    <s v="Second Class"/>
    <s v="CM-12115"/>
    <s v="Chad McGuire"/>
    <x v="0"/>
    <s v="United States"/>
    <s v="New York City"/>
    <x v="15"/>
    <n v="10011"/>
    <x v="3"/>
    <s v="FUR-FU-10004018"/>
    <x v="0"/>
    <x v="5"/>
    <s v="Tensor Computer Mounted Lamp"/>
    <x v="1199"/>
    <n v="2"/>
    <n v="0"/>
    <n v="8.0406000000000013"/>
  </r>
  <r>
    <n v="1339"/>
    <x v="637"/>
    <x v="3"/>
    <x v="185"/>
    <d v="1899-12-30T12:00:00"/>
    <d v="2014-04-03T00:00:00"/>
    <d v="1899-12-30T12:00:00"/>
    <s v="AM"/>
    <x v="3"/>
    <n v="0.5"/>
    <s v="AM"/>
    <s v="Second Class"/>
    <s v="CM-12115"/>
    <s v="Chad McGuire"/>
    <x v="0"/>
    <s v="United States"/>
    <s v="New York City"/>
    <x v="15"/>
    <n v="10011"/>
    <x v="3"/>
    <s v="TEC-PH-10002549"/>
    <x v="2"/>
    <x v="7"/>
    <s v="Polycom SoundPoint IP 450 VoIP phone"/>
    <x v="1200"/>
    <n v="3"/>
    <n v="0"/>
    <n v="176.17080000000001"/>
  </r>
  <r>
    <n v="1340"/>
    <x v="637"/>
    <x v="3"/>
    <x v="185"/>
    <d v="1899-12-30T12:00:00"/>
    <d v="2014-04-03T00:00:00"/>
    <d v="1899-12-30T12:00:00"/>
    <s v="AM"/>
    <x v="3"/>
    <n v="0.5"/>
    <s v="AM"/>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1899-12-30T12:00:00"/>
    <d v="2014-01-05T00:00:00"/>
    <d v="1899-12-30T12:00:00"/>
    <s v="AM"/>
    <x v="8"/>
    <n v="0.5"/>
    <s v="AM"/>
    <s v="First Class"/>
    <s v="AS-10045"/>
    <s v="Aaron Smayling"/>
    <x v="1"/>
    <s v="United States"/>
    <s v="Jacksonville"/>
    <x v="3"/>
    <n v="28540"/>
    <x v="0"/>
    <s v="TEC-MA-10002178"/>
    <x v="2"/>
    <x v="15"/>
    <s v="Cisco CP-7937G Unified IP Conference Station Phone"/>
    <x v="1202"/>
    <n v="2"/>
    <n v="0.5"/>
    <n v="-27.827999999999975"/>
  </r>
  <r>
    <n v="1342"/>
    <x v="638"/>
    <x v="3"/>
    <x v="460"/>
    <d v="1899-12-30T12:00:00"/>
    <d v="2014-01-05T00:00:00"/>
    <d v="1899-12-30T12:00:00"/>
    <s v="AM"/>
    <x v="8"/>
    <n v="0.5"/>
    <s v="AM"/>
    <s v="First Class"/>
    <s v="AS-10045"/>
    <s v="Aaron Smayling"/>
    <x v="1"/>
    <s v="United States"/>
    <s v="Jacksonville"/>
    <x v="3"/>
    <n v="28540"/>
    <x v="0"/>
    <s v="OFF-BI-10003694"/>
    <x v="1"/>
    <x v="8"/>
    <s v="Avery 3 1/2&quot; Diskette Storage Pages, 10/Pack"/>
    <x v="1203"/>
    <n v="5"/>
    <n v="0.7"/>
    <n v="-12.527999999999995"/>
  </r>
  <r>
    <n v="1343"/>
    <x v="638"/>
    <x v="3"/>
    <x v="460"/>
    <d v="1899-12-30T12:00:00"/>
    <d v="2014-01-05T00:00:00"/>
    <d v="1899-12-30T12:00:00"/>
    <s v="AM"/>
    <x v="8"/>
    <n v="0.5"/>
    <s v="AM"/>
    <s v="First Class"/>
    <s v="AS-10045"/>
    <s v="Aaron Smayling"/>
    <x v="1"/>
    <s v="United States"/>
    <s v="Jacksonville"/>
    <x v="3"/>
    <n v="28540"/>
    <x v="0"/>
    <s v="OFF-BI-10000474"/>
    <x v="1"/>
    <x v="8"/>
    <s v="Avery Recycled Flexi-View Covers for Binding Systems"/>
    <x v="1204"/>
    <n v="6"/>
    <n v="0.7"/>
    <n v="-21.159599999999998"/>
  </r>
  <r>
    <n v="1344"/>
    <x v="639"/>
    <x v="1"/>
    <x v="71"/>
    <d v="1899-12-30T12:00:00"/>
    <d v="2012-06-01T00:00:00"/>
    <d v="1899-12-30T12:00:00"/>
    <s v="AM"/>
    <x v="1"/>
    <n v="0.5"/>
    <s v="AM"/>
    <s v="Standard Class"/>
    <s v="KB-16315"/>
    <s v="Karl Braun"/>
    <x v="0"/>
    <s v="United States"/>
    <s v="Freeport"/>
    <x v="15"/>
    <n v="11520"/>
    <x v="3"/>
    <s v="OFF-AR-10000411"/>
    <x v="1"/>
    <x v="6"/>
    <s v="Boston 16701 Slimline Battery Pencil Sharpener"/>
    <x v="1205"/>
    <n v="3"/>
    <n v="0"/>
    <n v="14.345999999999995"/>
  </r>
  <r>
    <n v="1345"/>
    <x v="639"/>
    <x v="1"/>
    <x v="71"/>
    <d v="1899-12-30T12:00:00"/>
    <d v="2012-06-01T00:00:00"/>
    <d v="1899-12-30T12:00:00"/>
    <s v="AM"/>
    <x v="1"/>
    <n v="0.5"/>
    <s v="AM"/>
    <s v="Standard Class"/>
    <s v="KB-16315"/>
    <s v="Karl Braun"/>
    <x v="0"/>
    <s v="United States"/>
    <s v="Freeport"/>
    <x v="15"/>
    <n v="11520"/>
    <x v="3"/>
    <s v="OFF-LA-10000262"/>
    <x v="1"/>
    <x v="2"/>
    <s v="Avery 494"/>
    <x v="1206"/>
    <n v="5"/>
    <n v="0"/>
    <n v="6.0029999999999992"/>
  </r>
  <r>
    <n v="1346"/>
    <x v="640"/>
    <x v="2"/>
    <x v="461"/>
    <d v="1899-12-30T12:00:00"/>
    <d v="2011-03-24T00:00:00"/>
    <d v="1899-12-30T12:00:00"/>
    <s v="AM"/>
    <x v="9"/>
    <n v="0.5"/>
    <s v="AM"/>
    <s v="Standard Class"/>
    <s v="BN-11515"/>
    <s v="Bradley Nguyen"/>
    <x v="0"/>
    <s v="United States"/>
    <s v="Lakeville"/>
    <x v="11"/>
    <n v="55044"/>
    <x v="2"/>
    <s v="OFF-AP-10001154"/>
    <x v="1"/>
    <x v="9"/>
    <s v="Bionaire Personal Warm Mist Humidifier/Vaporizer"/>
    <x v="1207"/>
    <n v="2"/>
    <n v="0"/>
    <n v="36.574200000000005"/>
  </r>
  <r>
    <n v="1347"/>
    <x v="640"/>
    <x v="2"/>
    <x v="461"/>
    <d v="1899-12-30T12:00:00"/>
    <d v="2011-03-24T00:00:00"/>
    <d v="1899-12-30T12:00:00"/>
    <s v="AM"/>
    <x v="9"/>
    <n v="0.5"/>
    <s v="AM"/>
    <s v="Standard Class"/>
    <s v="BN-11515"/>
    <s v="Bradley Nguyen"/>
    <x v="0"/>
    <s v="United States"/>
    <s v="Lakeville"/>
    <x v="11"/>
    <n v="55044"/>
    <x v="2"/>
    <s v="OFF-PA-10000466"/>
    <x v="1"/>
    <x v="10"/>
    <s v="Memo Book, 100 Message Capacity, 5 3/8” x 11”"/>
    <x v="1208"/>
    <n v="7"/>
    <n v="0"/>
    <n v="23.59"/>
  </r>
  <r>
    <n v="1348"/>
    <x v="640"/>
    <x v="2"/>
    <x v="461"/>
    <d v="1899-12-30T12:00:00"/>
    <d v="2011-03-24T00:00:00"/>
    <d v="1899-12-30T12:00:00"/>
    <s v="AM"/>
    <x v="9"/>
    <n v="0.5"/>
    <s v="AM"/>
    <s v="Standard Class"/>
    <s v="BN-11515"/>
    <s v="Bradley Nguyen"/>
    <x v="0"/>
    <s v="United States"/>
    <s v="Lakeville"/>
    <x v="11"/>
    <n v="55044"/>
    <x v="2"/>
    <s v="OFF-AR-10003829"/>
    <x v="1"/>
    <x v="6"/>
    <s v="Newell 35"/>
    <x v="1209"/>
    <n v="6"/>
    <n v="0"/>
    <n v="5.7071999999999976"/>
  </r>
  <r>
    <n v="1349"/>
    <x v="640"/>
    <x v="2"/>
    <x v="461"/>
    <d v="1899-12-30T12:00:00"/>
    <d v="2011-03-24T00:00:00"/>
    <d v="1899-12-30T12:00:00"/>
    <s v="AM"/>
    <x v="9"/>
    <n v="0.5"/>
    <s v="AM"/>
    <s v="Standard Class"/>
    <s v="BN-11515"/>
    <s v="Bradley Nguyen"/>
    <x v="0"/>
    <s v="United States"/>
    <s v="Lakeville"/>
    <x v="11"/>
    <n v="55044"/>
    <x v="2"/>
    <s v="OFF-BI-10001758"/>
    <x v="1"/>
    <x v="8"/>
    <s v="Wilson Jones 14 Line Acrylic Coated Pressboard Data Binders"/>
    <x v="1210"/>
    <n v="10"/>
    <n v="0"/>
    <n v="25.097999999999999"/>
  </r>
  <r>
    <n v="1350"/>
    <x v="640"/>
    <x v="2"/>
    <x v="461"/>
    <d v="1899-12-30T12:00:00"/>
    <d v="2011-03-24T00:00:00"/>
    <d v="1899-12-30T12:00:00"/>
    <s v="AM"/>
    <x v="9"/>
    <n v="0.5"/>
    <s v="AM"/>
    <s v="Standard Class"/>
    <s v="BN-11515"/>
    <s v="Bradley Nguyen"/>
    <x v="0"/>
    <s v="United States"/>
    <s v="Lakeville"/>
    <x v="11"/>
    <n v="55044"/>
    <x v="2"/>
    <s v="OFF-BI-10000136"/>
    <x v="1"/>
    <x v="8"/>
    <s v="Avery Non-Stick Heavy Duty View Round Locking Ring Binders"/>
    <x v="1211"/>
    <n v="6"/>
    <n v="0"/>
    <n v="17.2224"/>
  </r>
  <r>
    <n v="1351"/>
    <x v="641"/>
    <x v="2"/>
    <x v="462"/>
    <d v="1899-12-30T12:00:00"/>
    <d v="2011-10-08T00:00:00"/>
    <d v="1899-12-30T12:00:00"/>
    <s v="AM"/>
    <x v="2"/>
    <n v="0.5"/>
    <s v="AM"/>
    <s v="Second Class"/>
    <s v="BP-11290"/>
    <s v="Beth Paige"/>
    <x v="0"/>
    <s v="United States"/>
    <s v="Evanston"/>
    <x v="10"/>
    <n v="60201"/>
    <x v="2"/>
    <s v="FUR-CH-10002880"/>
    <x v="0"/>
    <x v="1"/>
    <s v="Global High-Back Leather Tilter, Burgundy"/>
    <x v="1212"/>
    <n v="3"/>
    <n v="0.3"/>
    <n v="-70.104300000000023"/>
  </r>
  <r>
    <n v="1352"/>
    <x v="642"/>
    <x v="0"/>
    <x v="463"/>
    <d v="1899-12-30T12:00:00"/>
    <d v="2013-04-01T00:00:00"/>
    <d v="1899-12-30T12:00:00"/>
    <s v="AM"/>
    <x v="3"/>
    <n v="0.5"/>
    <s v="AM"/>
    <s v="First Class"/>
    <s v="AS-10045"/>
    <s v="Aaron Smayling"/>
    <x v="1"/>
    <s v="United States"/>
    <s v="Arlington"/>
    <x v="17"/>
    <n v="22204"/>
    <x v="0"/>
    <s v="OFF-ST-10000649"/>
    <x v="1"/>
    <x v="4"/>
    <s v="Hanging Personal Folder File"/>
    <x v="1213"/>
    <n v="2"/>
    <n v="0"/>
    <n v="7.8500000000000014"/>
  </r>
  <r>
    <n v="1353"/>
    <x v="643"/>
    <x v="3"/>
    <x v="464"/>
    <d v="1899-12-30T12:00:00"/>
    <d v="2014-05-10T00:00:00"/>
    <d v="1899-12-30T12:00:00"/>
    <s v="AM"/>
    <x v="5"/>
    <n v="0.5"/>
    <s v="AM"/>
    <s v="Standard Class"/>
    <s v="LW-16990"/>
    <s v="Lindsay Williams"/>
    <x v="1"/>
    <s v="United States"/>
    <s v="San Francisco"/>
    <x v="1"/>
    <n v="94109"/>
    <x v="1"/>
    <s v="TEC-PH-10003092"/>
    <x v="2"/>
    <x v="7"/>
    <s v="Motorola L804"/>
    <x v="1214"/>
    <n v="5"/>
    <n v="0.2"/>
    <n v="20.695499999999988"/>
  </r>
  <r>
    <n v="1354"/>
    <x v="643"/>
    <x v="3"/>
    <x v="464"/>
    <d v="1899-12-30T12:00:00"/>
    <d v="2014-05-10T00:00:00"/>
    <d v="1899-12-30T12:00:00"/>
    <s v="AM"/>
    <x v="5"/>
    <n v="0.5"/>
    <s v="AM"/>
    <s v="Standard Class"/>
    <s v="LW-16990"/>
    <s v="Lindsay Williams"/>
    <x v="1"/>
    <s v="United States"/>
    <s v="San Francisco"/>
    <x v="1"/>
    <n v="94109"/>
    <x v="1"/>
    <s v="OFF-PA-10002250"/>
    <x v="1"/>
    <x v="10"/>
    <s v="Things To Do Today Pad"/>
    <x v="1215"/>
    <n v="3"/>
    <n v="0"/>
    <n v="8.4527999999999999"/>
  </r>
  <r>
    <n v="1355"/>
    <x v="643"/>
    <x v="3"/>
    <x v="464"/>
    <d v="1899-12-30T12:00:00"/>
    <d v="2014-05-10T00:00:00"/>
    <d v="1899-12-30T12:00:00"/>
    <s v="AM"/>
    <x v="5"/>
    <n v="0.5"/>
    <s v="AM"/>
    <s v="Standard Class"/>
    <s v="LW-16990"/>
    <s v="Lindsay Williams"/>
    <x v="1"/>
    <s v="United States"/>
    <s v="San Francisco"/>
    <x v="1"/>
    <n v="94109"/>
    <x v="1"/>
    <s v="FUR-TA-10003473"/>
    <x v="0"/>
    <x v="3"/>
    <s v="Bretford Rectangular Conference Table Tops"/>
    <x v="1216"/>
    <n v="1"/>
    <n v="0.2"/>
    <n v="11.283900000000017"/>
  </r>
  <r>
    <n v="1356"/>
    <x v="644"/>
    <x v="2"/>
    <x v="260"/>
    <d v="1899-12-30T12:00:00"/>
    <d v="2011-07-05T00:00:00"/>
    <d v="1899-12-30T12:00:00"/>
    <s v="AM"/>
    <x v="7"/>
    <n v="0.5"/>
    <s v="AM"/>
    <s v="Same Day"/>
    <s v="DC-12850"/>
    <s v="Dan Campbell"/>
    <x v="0"/>
    <s v="United States"/>
    <s v="Houston"/>
    <x v="5"/>
    <n v="77036"/>
    <x v="2"/>
    <s v="OFF-ST-10001522"/>
    <x v="1"/>
    <x v="4"/>
    <s v="Gould Plastics 18-Pocket Panel Bin, 34w x 5-1/4d x 20-1/2h"/>
    <x v="1217"/>
    <n v="3"/>
    <n v="0.2"/>
    <n v="-44.155200000000022"/>
  </r>
  <r>
    <n v="1357"/>
    <x v="644"/>
    <x v="2"/>
    <x v="260"/>
    <d v="1899-12-30T12:00:00"/>
    <d v="2011-07-05T00:00:00"/>
    <d v="1899-12-30T12:00:00"/>
    <s v="AM"/>
    <x v="7"/>
    <n v="0.5"/>
    <s v="AM"/>
    <s v="Same Day"/>
    <s v="DC-12850"/>
    <s v="Dan Campbell"/>
    <x v="0"/>
    <s v="United States"/>
    <s v="Houston"/>
    <x v="5"/>
    <n v="77036"/>
    <x v="2"/>
    <s v="OFF-ST-10000563"/>
    <x v="1"/>
    <x v="4"/>
    <s v="Fellowes Bankers Box Stor/Drawer Steel Plus"/>
    <x v="1218"/>
    <n v="11"/>
    <n v="0.2"/>
    <n v="-35.178000000000004"/>
  </r>
  <r>
    <n v="1358"/>
    <x v="645"/>
    <x v="0"/>
    <x v="465"/>
    <d v="1899-12-30T12:00:00"/>
    <d v="2013-05-08T00:00:00"/>
    <d v="1899-12-30T12:00:00"/>
    <s v="AM"/>
    <x v="5"/>
    <n v="0.5"/>
    <s v="AM"/>
    <s v="First Class"/>
    <s v="ND-18370"/>
    <s v="Natalie DeCherney"/>
    <x v="0"/>
    <s v="United States"/>
    <s v="Louisville"/>
    <x v="0"/>
    <n v="40214"/>
    <x v="0"/>
    <s v="OFF-PA-10003641"/>
    <x v="1"/>
    <x v="10"/>
    <s v="Xerox 1909"/>
    <x v="1219"/>
    <n v="3"/>
    <n v="0"/>
    <n v="36.404399999999995"/>
  </r>
  <r>
    <n v="1359"/>
    <x v="646"/>
    <x v="3"/>
    <x v="466"/>
    <d v="1899-12-30T12:00:00"/>
    <d v="2014-04-28T00:00:00"/>
    <d v="1899-12-30T12:00:00"/>
    <s v="AM"/>
    <x v="3"/>
    <n v="0.5"/>
    <s v="AM"/>
    <s v="First Class"/>
    <s v="LB-16735"/>
    <s v="Larry Blacks"/>
    <x v="0"/>
    <s v="United States"/>
    <s v="Fort Worth"/>
    <x v="5"/>
    <n v="76106"/>
    <x v="2"/>
    <s v="FUR-FU-10000010"/>
    <x v="0"/>
    <x v="5"/>
    <s v="DAX Value U-Channel Document Frames, Easel Back"/>
    <x v="1220"/>
    <n v="1"/>
    <n v="0.6"/>
    <n v="-1.4413"/>
  </r>
  <r>
    <n v="1360"/>
    <x v="647"/>
    <x v="2"/>
    <x v="467"/>
    <d v="1899-12-30T12:00:00"/>
    <d v="2011-10-01T00:00:00"/>
    <d v="1899-12-30T12:00:00"/>
    <s v="AM"/>
    <x v="2"/>
    <n v="0.5"/>
    <s v="AM"/>
    <s v="Second Class"/>
    <s v="KT-16465"/>
    <s v="Kean Takahito"/>
    <x v="0"/>
    <s v="United States"/>
    <s v="Los Angeles"/>
    <x v="1"/>
    <n v="90049"/>
    <x v="1"/>
    <s v="FUR-CH-10002961"/>
    <x v="0"/>
    <x v="1"/>
    <s v="Leather Task Chair, Black"/>
    <x v="1221"/>
    <n v="2"/>
    <n v="0.2"/>
    <n v="0"/>
  </r>
  <r>
    <n v="1361"/>
    <x v="648"/>
    <x v="3"/>
    <x v="15"/>
    <d v="1899-12-30T12:00:00"/>
    <d v="2014-10-26T00:00:00"/>
    <d v="1899-12-30T12:00:00"/>
    <s v="AM"/>
    <x v="2"/>
    <n v="0.5"/>
    <s v="AM"/>
    <s v="Standard Class"/>
    <s v="HM-14860"/>
    <s v="Harry Marie"/>
    <x v="1"/>
    <s v="United States"/>
    <s v="Philadelphia"/>
    <x v="9"/>
    <n v="19120"/>
    <x v="3"/>
    <s v="OFF-AR-10002956"/>
    <x v="1"/>
    <x v="6"/>
    <s v="Boston 16801 Nautilus Battery Pencil Sharpener"/>
    <x v="1222"/>
    <n v="7"/>
    <n v="0.2"/>
    <n v="9.2441999999999993"/>
  </r>
  <r>
    <n v="1362"/>
    <x v="648"/>
    <x v="3"/>
    <x v="15"/>
    <d v="1899-12-30T12:00:00"/>
    <d v="2014-10-26T00:00:00"/>
    <d v="1899-12-30T12:00:00"/>
    <s v="AM"/>
    <x v="2"/>
    <n v="0.5"/>
    <s v="AM"/>
    <s v="Standard Class"/>
    <s v="HM-14860"/>
    <s v="Harry Marie"/>
    <x v="1"/>
    <s v="United States"/>
    <s v="Philadelphia"/>
    <x v="9"/>
    <n v="19120"/>
    <x v="3"/>
    <s v="OFF-PA-10004041"/>
    <x v="1"/>
    <x v="10"/>
    <s v="It's Hot Message Books with Stickers, 2 3/4&quot; x 5&quot;"/>
    <x v="208"/>
    <n v="4"/>
    <n v="0.2"/>
    <n v="7.3999999999999995"/>
  </r>
  <r>
    <n v="1363"/>
    <x v="648"/>
    <x v="3"/>
    <x v="15"/>
    <d v="1899-12-30T12:00:00"/>
    <d v="2014-10-26T00:00:00"/>
    <d v="1899-12-30T12:00:00"/>
    <s v="AM"/>
    <x v="2"/>
    <n v="0.5"/>
    <s v="AM"/>
    <s v="Standard Class"/>
    <s v="HM-14860"/>
    <s v="Harry Marie"/>
    <x v="1"/>
    <s v="United States"/>
    <s v="Philadelphia"/>
    <x v="9"/>
    <n v="19120"/>
    <x v="3"/>
    <s v="TEC-PH-10001336"/>
    <x v="2"/>
    <x v="7"/>
    <s v="Digium D40 VoIP phone"/>
    <x v="1223"/>
    <n v="4"/>
    <n v="0.4"/>
    <n v="-56.755600000000015"/>
  </r>
  <r>
    <n v="1364"/>
    <x v="649"/>
    <x v="3"/>
    <x v="468"/>
    <d v="1899-12-30T12:00:00"/>
    <d v="2014-11-12T00:00:00"/>
    <d v="1899-12-30T12:00:00"/>
    <s v="AM"/>
    <x v="0"/>
    <n v="0.5"/>
    <s v="AM"/>
    <s v="First Class"/>
    <s v="AB-10600"/>
    <s v="Ann Blume"/>
    <x v="1"/>
    <s v="United States"/>
    <s v="Tucson"/>
    <x v="16"/>
    <n v="85705"/>
    <x v="1"/>
    <s v="OFF-BI-10001036"/>
    <x v="1"/>
    <x v="8"/>
    <s v="Cardinal EasyOpen D-Ring Binders"/>
    <x v="1224"/>
    <n v="14"/>
    <n v="0.7"/>
    <n v="-25.591999999999999"/>
  </r>
  <r>
    <n v="1365"/>
    <x v="649"/>
    <x v="3"/>
    <x v="468"/>
    <d v="1899-12-30T12:00:00"/>
    <d v="2014-11-12T00:00:00"/>
    <d v="1899-12-30T12:00:00"/>
    <s v="AM"/>
    <x v="0"/>
    <n v="0.5"/>
    <s v="AM"/>
    <s v="First Class"/>
    <s v="AB-10600"/>
    <s v="Ann Blume"/>
    <x v="1"/>
    <s v="United States"/>
    <s v="Tucson"/>
    <x v="16"/>
    <n v="85705"/>
    <x v="1"/>
    <s v="TEC-MA-10003183"/>
    <x v="2"/>
    <x v="15"/>
    <s v="DYMO CardScan Personal V9 Business Card Scanner"/>
    <x v="1225"/>
    <n v="2"/>
    <n v="0.7"/>
    <n v="-63.995999999999981"/>
  </r>
  <r>
    <n v="1366"/>
    <x v="649"/>
    <x v="3"/>
    <x v="468"/>
    <d v="1899-12-30T12:00:00"/>
    <d v="2014-11-12T00:00:00"/>
    <d v="1899-12-30T12:00:00"/>
    <s v="AM"/>
    <x v="0"/>
    <n v="0.5"/>
    <s v="AM"/>
    <s v="First Class"/>
    <s v="AB-10600"/>
    <s v="Ann Blume"/>
    <x v="1"/>
    <s v="United States"/>
    <s v="Tucson"/>
    <x v="16"/>
    <n v="85705"/>
    <x v="1"/>
    <s v="TEC-AC-10001314"/>
    <x v="2"/>
    <x v="11"/>
    <s v="Case Logic 2.4GHz Wireless Keyboard"/>
    <x v="1226"/>
    <n v="6"/>
    <n v="0.2"/>
    <n v="-35.992800000000038"/>
  </r>
  <r>
    <n v="1367"/>
    <x v="649"/>
    <x v="3"/>
    <x v="468"/>
    <d v="1899-12-30T12:00:00"/>
    <d v="2014-11-12T00:00:00"/>
    <d v="1899-12-30T12:00:00"/>
    <s v="AM"/>
    <x v="0"/>
    <n v="0.5"/>
    <s v="AM"/>
    <s v="First Class"/>
    <s v="AB-10600"/>
    <s v="Ann Blume"/>
    <x v="1"/>
    <s v="United States"/>
    <s v="Tucson"/>
    <x v="16"/>
    <n v="85705"/>
    <x v="1"/>
    <s v="TEC-PH-10002563"/>
    <x v="2"/>
    <x v="7"/>
    <s v="Adtran 1202752G1"/>
    <x v="1227"/>
    <n v="2"/>
    <n v="0.2"/>
    <n v="15.118800000000007"/>
  </r>
  <r>
    <n v="1368"/>
    <x v="649"/>
    <x v="3"/>
    <x v="468"/>
    <d v="1899-12-30T12:00:00"/>
    <d v="2014-11-12T00:00:00"/>
    <d v="1899-12-30T12:00:00"/>
    <s v="AM"/>
    <x v="0"/>
    <n v="0.5"/>
    <s v="AM"/>
    <s v="First Class"/>
    <s v="AB-10600"/>
    <s v="Ann Blume"/>
    <x v="1"/>
    <s v="United States"/>
    <s v="Tucson"/>
    <x v="16"/>
    <n v="85705"/>
    <x v="1"/>
    <s v="FUR-CH-10003312"/>
    <x v="0"/>
    <x v="1"/>
    <s v="Hon 2090 “Pillow Soft” Series Mid Back Swivel/Tilt Chairs"/>
    <x v="185"/>
    <n v="4"/>
    <n v="0.2"/>
    <n v="-146.10960000000014"/>
  </r>
  <r>
    <n v="1369"/>
    <x v="650"/>
    <x v="3"/>
    <x v="141"/>
    <d v="1899-12-30T12:00:00"/>
    <d v="2014-07-12T00:00:00"/>
    <d v="1899-12-30T12:00:00"/>
    <s v="AM"/>
    <x v="7"/>
    <n v="0.5"/>
    <s v="AM"/>
    <s v="First Class"/>
    <s v="SZ-20035"/>
    <s v="Sam Zeldin"/>
    <x v="2"/>
    <s v="United States"/>
    <s v="Pico Rivera"/>
    <x v="1"/>
    <n v="90660"/>
    <x v="1"/>
    <s v="FUR-FU-10001588"/>
    <x v="0"/>
    <x v="5"/>
    <s v="Deflect-o SuperTray Unbreakable Stackable Tray, Letter, Black"/>
    <x v="1228"/>
    <n v="5"/>
    <n v="0"/>
    <n v="62.736999999999995"/>
  </r>
  <r>
    <n v="1370"/>
    <x v="651"/>
    <x v="1"/>
    <x v="100"/>
    <d v="1899-12-30T12:00:00"/>
    <d v="2012-12-28T00:00:00"/>
    <d v="1899-12-30T12:00:00"/>
    <s v="AM"/>
    <x v="4"/>
    <n v="0.5"/>
    <s v="AM"/>
    <s v="Standard Class"/>
    <s v="JR-15670"/>
    <s v="Jim Radford"/>
    <x v="0"/>
    <s v="United States"/>
    <s v="Colorado Springs"/>
    <x v="22"/>
    <n v="80906"/>
    <x v="1"/>
    <s v="FUR-BO-10002613"/>
    <x v="0"/>
    <x v="0"/>
    <s v="Atlantic Metals Mobile 4-Shelf Bookcases, Custom Colors"/>
    <x v="1229"/>
    <n v="7"/>
    <n v="0.7"/>
    <n v="-786.74400000000026"/>
  </r>
  <r>
    <n v="1371"/>
    <x v="651"/>
    <x v="1"/>
    <x v="100"/>
    <d v="1899-12-30T12:00:00"/>
    <d v="2012-12-28T00:00:00"/>
    <d v="1899-12-30T12:00:00"/>
    <s v="AM"/>
    <x v="4"/>
    <n v="0.5"/>
    <s v="AM"/>
    <s v="Standard Class"/>
    <s v="JR-15670"/>
    <s v="Jim Radford"/>
    <x v="0"/>
    <s v="United States"/>
    <s v="Colorado Springs"/>
    <x v="22"/>
    <n v="80906"/>
    <x v="1"/>
    <s v="OFF-AR-10003405"/>
    <x v="1"/>
    <x v="6"/>
    <s v="Dixon My First Ticonderoga Pencil, #2"/>
    <x v="1230"/>
    <n v="3"/>
    <n v="0.2"/>
    <n v="1.5794999999999986"/>
  </r>
  <r>
    <n v="1372"/>
    <x v="652"/>
    <x v="3"/>
    <x v="469"/>
    <d v="1899-12-30T12:00:00"/>
    <d v="2014-03-13T00:00:00"/>
    <d v="1899-12-30T12:00:00"/>
    <s v="AM"/>
    <x v="9"/>
    <n v="0.5"/>
    <s v="AM"/>
    <s v="Standard Class"/>
    <s v="MG-17890"/>
    <s v="Michael Granlund"/>
    <x v="2"/>
    <s v="United States"/>
    <s v="Clinton"/>
    <x v="39"/>
    <n v="20735"/>
    <x v="3"/>
    <s v="TEC-AC-10004510"/>
    <x v="2"/>
    <x v="11"/>
    <s v="Logitech Desktop MK120 Mouse and keyboard Combo"/>
    <x v="1231"/>
    <n v="3"/>
    <n v="0"/>
    <n v="4.9079999999999977"/>
  </r>
  <r>
    <n v="1373"/>
    <x v="653"/>
    <x v="2"/>
    <x v="470"/>
    <d v="1899-12-30T12:00:00"/>
    <d v="2011-04-06T00:00:00"/>
    <d v="1899-12-30T12:00:00"/>
    <s v="AM"/>
    <x v="3"/>
    <n v="0.5"/>
    <s v="AM"/>
    <s v="Second Class"/>
    <s v="KM-16720"/>
    <s v="Kunst Miller"/>
    <x v="0"/>
    <s v="United States"/>
    <s v="Vallejo"/>
    <x v="1"/>
    <n v="94591"/>
    <x v="1"/>
    <s v="OFF-LA-10002312"/>
    <x v="1"/>
    <x v="2"/>
    <s v="Avery 490"/>
    <x v="461"/>
    <n v="2"/>
    <n v="0"/>
    <n v="14.8"/>
  </r>
  <r>
    <n v="1374"/>
    <x v="653"/>
    <x v="2"/>
    <x v="470"/>
    <d v="1899-12-30T12:00:00"/>
    <d v="2011-04-06T00:00:00"/>
    <d v="1899-12-30T12:00:00"/>
    <s v="AM"/>
    <x v="3"/>
    <n v="0.5"/>
    <s v="AM"/>
    <s v="Second Class"/>
    <s v="KM-16720"/>
    <s v="Kunst Miller"/>
    <x v="0"/>
    <s v="United States"/>
    <s v="Vallejo"/>
    <x v="1"/>
    <n v="94591"/>
    <x v="1"/>
    <s v="OFF-BI-10000042"/>
    <x v="1"/>
    <x v="8"/>
    <s v="Pressboard Data Binder, Crimson, 12&quot; X 8 1/2&quot;"/>
    <x v="1232"/>
    <n v="4"/>
    <n v="0.2"/>
    <n v="5.5535999999999994"/>
  </r>
  <r>
    <n v="1375"/>
    <x v="654"/>
    <x v="1"/>
    <x v="471"/>
    <d v="1899-12-30T12:00:00"/>
    <d v="2012-09-19T00:00:00"/>
    <d v="1899-12-30T12:00:00"/>
    <s v="AM"/>
    <x v="6"/>
    <n v="0.5"/>
    <s v="AM"/>
    <s v="Standard Class"/>
    <s v="CA-12265"/>
    <s v="Christina Anderson"/>
    <x v="0"/>
    <s v="United States"/>
    <s v="Provo"/>
    <x v="7"/>
    <n v="84604"/>
    <x v="1"/>
    <s v="FUR-TA-10003008"/>
    <x v="0"/>
    <x v="3"/>
    <s v="Lesro Round Back Collection Coffee Table, End Table"/>
    <x v="1233"/>
    <n v="5"/>
    <n v="0"/>
    <n v="118.65750000000006"/>
  </r>
  <r>
    <n v="1376"/>
    <x v="655"/>
    <x v="2"/>
    <x v="472"/>
    <d v="1899-12-30T12:00:00"/>
    <d v="2011-08-09T00:00:00"/>
    <d v="1899-12-30T12:00:00"/>
    <s v="AM"/>
    <x v="11"/>
    <n v="0.5"/>
    <s v="AM"/>
    <s v="Second Class"/>
    <s v="VD-21670"/>
    <s v="Valerie Dominguez"/>
    <x v="0"/>
    <s v="United States"/>
    <s v="Pleasant Grove"/>
    <x v="7"/>
    <n v="84062"/>
    <x v="1"/>
    <s v="OFF-AP-10003590"/>
    <x v="1"/>
    <x v="9"/>
    <s v="Hoover WindTunnel Plus Canister Vacuum"/>
    <x v="1234"/>
    <n v="3"/>
    <n v="0"/>
    <n v="305.13000000000011"/>
  </r>
  <r>
    <n v="1377"/>
    <x v="655"/>
    <x v="2"/>
    <x v="472"/>
    <d v="1899-12-30T12:00:00"/>
    <d v="2011-08-09T00:00:00"/>
    <d v="1899-12-30T12:00:00"/>
    <s v="AM"/>
    <x v="11"/>
    <n v="0.5"/>
    <s v="AM"/>
    <s v="Second Class"/>
    <s v="VD-21670"/>
    <s v="Valerie Dominguez"/>
    <x v="0"/>
    <s v="United States"/>
    <s v="Pleasant Grove"/>
    <x v="7"/>
    <n v="84062"/>
    <x v="1"/>
    <s v="OFF-PA-10000806"/>
    <x v="1"/>
    <x v="10"/>
    <s v="Xerox 1934"/>
    <x v="990"/>
    <n v="8"/>
    <n v="0"/>
    <n v="219.44159999999999"/>
  </r>
  <r>
    <n v="1378"/>
    <x v="655"/>
    <x v="2"/>
    <x v="472"/>
    <d v="1899-12-30T12:00:00"/>
    <d v="2011-08-09T00:00:00"/>
    <d v="1899-12-30T12:00:00"/>
    <s v="AM"/>
    <x v="11"/>
    <n v="0.5"/>
    <s v="AM"/>
    <s v="Second Class"/>
    <s v="VD-21670"/>
    <s v="Valerie Dominguez"/>
    <x v="0"/>
    <s v="United States"/>
    <s v="Pleasant Grove"/>
    <x v="7"/>
    <n v="84062"/>
    <x v="1"/>
    <s v="OFF-AR-10000896"/>
    <x v="1"/>
    <x v="6"/>
    <s v="Newell 329"/>
    <x v="1235"/>
    <n v="5"/>
    <n v="0"/>
    <n v="4.2639999999999993"/>
  </r>
  <r>
    <n v="1379"/>
    <x v="655"/>
    <x v="2"/>
    <x v="472"/>
    <d v="1899-12-30T12:00:00"/>
    <d v="2011-08-09T00:00:00"/>
    <d v="1899-12-30T12:00:00"/>
    <s v="AM"/>
    <x v="11"/>
    <n v="0.5"/>
    <s v="AM"/>
    <s v="Second Class"/>
    <s v="VD-21670"/>
    <s v="Valerie Dominguez"/>
    <x v="0"/>
    <s v="United States"/>
    <s v="Pleasant Grove"/>
    <x v="7"/>
    <n v="84062"/>
    <x v="1"/>
    <s v="TEC-PH-10002310"/>
    <x v="2"/>
    <x v="7"/>
    <s v="Panasonic KX T7731-B Digital phone"/>
    <x v="1236"/>
    <n v="5"/>
    <n v="0.2"/>
    <n v="34.996499999999969"/>
  </r>
  <r>
    <n v="1380"/>
    <x v="655"/>
    <x v="2"/>
    <x v="472"/>
    <d v="1899-12-30T12:00:00"/>
    <d v="2011-08-09T00:00:00"/>
    <d v="1899-12-30T12:00:00"/>
    <s v="AM"/>
    <x v="11"/>
    <n v="0.5"/>
    <s v="AM"/>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1899-12-30T12:00:00"/>
    <d v="2011-08-09T00:00:00"/>
    <d v="1899-12-30T12:00:00"/>
    <s v="AM"/>
    <x v="11"/>
    <n v="0.5"/>
    <s v="AM"/>
    <s v="Second Class"/>
    <s v="VD-21670"/>
    <s v="Valerie Dominguez"/>
    <x v="0"/>
    <s v="United States"/>
    <s v="Pleasant Grove"/>
    <x v="7"/>
    <n v="84062"/>
    <x v="1"/>
    <s v="OFF-BI-10002852"/>
    <x v="1"/>
    <x v="8"/>
    <s v="Ibico Standard Transparent Covers"/>
    <x v="1238"/>
    <n v="1"/>
    <n v="0.2"/>
    <n v="4.7792000000000003"/>
  </r>
  <r>
    <n v="1382"/>
    <x v="656"/>
    <x v="0"/>
    <x v="323"/>
    <d v="1899-12-30T12:00:00"/>
    <d v="2013-09-10T00:00:00"/>
    <d v="1899-12-30T12:00:00"/>
    <s v="AM"/>
    <x v="6"/>
    <n v="0.5"/>
    <s v="AM"/>
    <s v="Standard Class"/>
    <s v="JK-16120"/>
    <s v="Julie Kriz"/>
    <x v="2"/>
    <s v="United States"/>
    <s v="Aurora"/>
    <x v="10"/>
    <n v="60505"/>
    <x v="2"/>
    <s v="FUR-FU-10003394"/>
    <x v="0"/>
    <x v="5"/>
    <s v="Tenex &quot;The Solids&quot; Textured Chair Mats"/>
    <x v="1239"/>
    <n v="3"/>
    <n v="0.6"/>
    <n v="-90.24839999999999"/>
  </r>
  <r>
    <n v="1383"/>
    <x v="657"/>
    <x v="0"/>
    <x v="473"/>
    <d v="1899-12-30T12:00:00"/>
    <d v="2013-02-05T00:00:00"/>
    <d v="1899-12-30T12:00:00"/>
    <s v="AM"/>
    <x v="10"/>
    <n v="0.5"/>
    <s v="AM"/>
    <s v="Same Day"/>
    <s v="PP-18955"/>
    <s v="Paul Prost"/>
    <x v="2"/>
    <s v="United States"/>
    <s v="Smyrna"/>
    <x v="32"/>
    <n v="30080"/>
    <x v="0"/>
    <s v="OFF-ST-10002344"/>
    <x v="1"/>
    <x v="4"/>
    <s v="Carina 42&quot;Hx23 3/4&quot;W Media Storage Unit"/>
    <x v="1240"/>
    <n v="1"/>
    <n v="0"/>
    <n v="1.6196000000000055"/>
  </r>
  <r>
    <n v="1384"/>
    <x v="657"/>
    <x v="0"/>
    <x v="473"/>
    <d v="1899-12-30T12:00:00"/>
    <d v="2013-02-05T00:00:00"/>
    <d v="1899-12-30T12:00:00"/>
    <s v="AM"/>
    <x v="10"/>
    <n v="0.5"/>
    <s v="AM"/>
    <s v="Same Day"/>
    <s v="PP-18955"/>
    <s v="Paul Prost"/>
    <x v="2"/>
    <s v="United States"/>
    <s v="Smyrna"/>
    <x v="32"/>
    <n v="30080"/>
    <x v="0"/>
    <s v="OFF-PA-10001289"/>
    <x v="1"/>
    <x v="10"/>
    <s v="White Computer Printout Paper by Universal"/>
    <x v="1241"/>
    <n v="9"/>
    <n v="0"/>
    <n v="170.9316"/>
  </r>
  <r>
    <n v="1385"/>
    <x v="657"/>
    <x v="0"/>
    <x v="473"/>
    <d v="1899-12-30T12:00:00"/>
    <d v="2013-02-05T00:00:00"/>
    <d v="1899-12-30T12:00:00"/>
    <s v="AM"/>
    <x v="10"/>
    <n v="0.5"/>
    <s v="AM"/>
    <s v="Same Day"/>
    <s v="PP-18955"/>
    <s v="Paul Prost"/>
    <x v="2"/>
    <s v="United States"/>
    <s v="Smyrna"/>
    <x v="32"/>
    <n v="30080"/>
    <x v="0"/>
    <s v="OFF-FA-10000053"/>
    <x v="1"/>
    <x v="13"/>
    <s v="Revere Boxed Rubber Bands by Revere"/>
    <x v="1242"/>
    <n v="5"/>
    <n v="0"/>
    <n v="0.18900000000000028"/>
  </r>
  <r>
    <n v="1386"/>
    <x v="657"/>
    <x v="0"/>
    <x v="473"/>
    <d v="1899-12-30T12:00:00"/>
    <d v="2013-02-05T00:00:00"/>
    <d v="1899-12-30T12:00:00"/>
    <s v="AM"/>
    <x v="10"/>
    <n v="0.5"/>
    <s v="AM"/>
    <s v="Same Day"/>
    <s v="PP-18955"/>
    <s v="Paul Prost"/>
    <x v="2"/>
    <s v="United States"/>
    <s v="Smyrna"/>
    <x v="32"/>
    <n v="30080"/>
    <x v="0"/>
    <s v="FUR-FU-10004091"/>
    <x v="0"/>
    <x v="5"/>
    <s v="Eldon 200 Class Desk Accessories, Black"/>
    <x v="609"/>
    <n v="3"/>
    <n v="0"/>
    <n v="7.1592000000000002"/>
  </r>
  <r>
    <n v="1387"/>
    <x v="657"/>
    <x v="0"/>
    <x v="473"/>
    <d v="1899-12-30T12:00:00"/>
    <d v="2013-02-05T00:00:00"/>
    <d v="1899-12-30T12:00:00"/>
    <s v="AM"/>
    <x v="10"/>
    <n v="0.5"/>
    <s v="AM"/>
    <s v="Same Day"/>
    <s v="PP-18955"/>
    <s v="Paul Prost"/>
    <x v="2"/>
    <s v="United States"/>
    <s v="Smyrna"/>
    <x v="32"/>
    <n v="30080"/>
    <x v="0"/>
    <s v="FUR-BO-10004015"/>
    <x v="0"/>
    <x v="0"/>
    <s v="Bush Andora Bookcase, Maple/Graphite Gray Finish"/>
    <x v="1243"/>
    <n v="2"/>
    <n v="0"/>
    <n v="52.795599999999979"/>
  </r>
  <r>
    <n v="1388"/>
    <x v="657"/>
    <x v="0"/>
    <x v="473"/>
    <d v="1899-12-30T12:00:00"/>
    <d v="2013-02-05T00:00:00"/>
    <d v="1899-12-30T12:00:00"/>
    <s v="AM"/>
    <x v="10"/>
    <n v="0.5"/>
    <s v="AM"/>
    <s v="Same Day"/>
    <s v="PP-18955"/>
    <s v="Paul Prost"/>
    <x v="2"/>
    <s v="United States"/>
    <s v="Smyrna"/>
    <x v="32"/>
    <n v="30080"/>
    <x v="0"/>
    <s v="OFF-EN-10003001"/>
    <x v="1"/>
    <x v="12"/>
    <s v="Ames Color-File Green Diamond Border X-ray Mailers"/>
    <x v="1244"/>
    <n v="2"/>
    <n v="0"/>
    <n v="78.941199999999995"/>
  </r>
  <r>
    <n v="1389"/>
    <x v="657"/>
    <x v="0"/>
    <x v="473"/>
    <d v="1899-12-30T12:00:00"/>
    <d v="2013-02-05T00:00:00"/>
    <d v="1899-12-30T12:00:00"/>
    <s v="AM"/>
    <x v="10"/>
    <n v="0.5"/>
    <s v="AM"/>
    <s v="Same Day"/>
    <s v="PP-18955"/>
    <s v="Paul Prost"/>
    <x v="2"/>
    <s v="United States"/>
    <s v="Smyrna"/>
    <x v="32"/>
    <n v="30080"/>
    <x v="0"/>
    <s v="TEC-PH-10000215"/>
    <x v="2"/>
    <x v="7"/>
    <s v="Plantronics Cordless Phone Headset with In-line Volume - M214C"/>
    <x v="1245"/>
    <n v="3"/>
    <n v="0"/>
    <n v="28.309500000000007"/>
  </r>
  <r>
    <n v="1390"/>
    <x v="657"/>
    <x v="0"/>
    <x v="473"/>
    <d v="1899-12-30T12:00:00"/>
    <d v="2013-02-05T00:00:00"/>
    <d v="1899-12-30T12:00:00"/>
    <s v="AM"/>
    <x v="10"/>
    <n v="0.5"/>
    <s v="AM"/>
    <s v="Same Day"/>
    <s v="PP-18955"/>
    <s v="Paul Prost"/>
    <x v="2"/>
    <s v="United States"/>
    <s v="Smyrna"/>
    <x v="32"/>
    <n v="30080"/>
    <x v="0"/>
    <s v="TEC-PH-10003645"/>
    <x v="2"/>
    <x v="7"/>
    <s v="Aastra 57i VoIP phone"/>
    <x v="1246"/>
    <n v="3"/>
    <n v="0"/>
    <n v="126.05580000000002"/>
  </r>
  <r>
    <n v="1391"/>
    <x v="657"/>
    <x v="0"/>
    <x v="473"/>
    <d v="1899-12-30T12:00:00"/>
    <d v="2013-02-05T00:00:00"/>
    <d v="1899-12-30T12:00:00"/>
    <s v="AM"/>
    <x v="10"/>
    <n v="0.5"/>
    <s v="AM"/>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1899-12-30T12:00:00"/>
    <d v="2013-02-05T00:00:00"/>
    <d v="1899-12-30T12:00:00"/>
    <s v="AM"/>
    <x v="10"/>
    <n v="0.5"/>
    <s v="AM"/>
    <s v="Same Day"/>
    <s v="PP-18955"/>
    <s v="Paul Prost"/>
    <x v="2"/>
    <s v="United States"/>
    <s v="Smyrna"/>
    <x v="32"/>
    <n v="30080"/>
    <x v="0"/>
    <s v="OFF-ST-10004804"/>
    <x v="1"/>
    <x v="4"/>
    <s v="Belkin 19&quot; Vented Equipment Shelf, Black"/>
    <x v="1248"/>
    <n v="3"/>
    <n v="0"/>
    <n v="1.5444000000000031"/>
  </r>
  <r>
    <n v="1393"/>
    <x v="657"/>
    <x v="0"/>
    <x v="473"/>
    <d v="1899-12-30T12:00:00"/>
    <d v="2013-02-05T00:00:00"/>
    <d v="1899-12-30T12:00:00"/>
    <s v="AM"/>
    <x v="10"/>
    <n v="0.5"/>
    <s v="AM"/>
    <s v="Same Day"/>
    <s v="PP-18955"/>
    <s v="Paul Prost"/>
    <x v="2"/>
    <s v="United States"/>
    <s v="Smyrna"/>
    <x v="32"/>
    <n v="30080"/>
    <x v="0"/>
    <s v="OFF-PA-10003892"/>
    <x v="1"/>
    <x v="10"/>
    <s v="Xerox 1943"/>
    <x v="1249"/>
    <n v="7"/>
    <n v="0"/>
    <n v="160.91389999999998"/>
  </r>
  <r>
    <n v="1394"/>
    <x v="658"/>
    <x v="3"/>
    <x v="445"/>
    <d v="1899-12-30T12:00:00"/>
    <d v="2014-07-05T00:00:00"/>
    <d v="1899-12-30T12:00:00"/>
    <s v="AM"/>
    <x v="7"/>
    <n v="0.5"/>
    <s v="AM"/>
    <s v="First Class"/>
    <s v="YS-21880"/>
    <s v="Yana Sorensen"/>
    <x v="1"/>
    <s v="United States"/>
    <s v="Burlington"/>
    <x v="3"/>
    <n v="27217"/>
    <x v="0"/>
    <s v="OFF-AR-10003514"/>
    <x v="1"/>
    <x v="6"/>
    <s v="4009 Highlighters by Sanford"/>
    <x v="1250"/>
    <n v="3"/>
    <n v="0.2"/>
    <n v="1.5521999999999991"/>
  </r>
  <r>
    <n v="1395"/>
    <x v="659"/>
    <x v="3"/>
    <x v="449"/>
    <d v="1899-12-30T12:00:00"/>
    <d v="2014-10-15T00:00:00"/>
    <d v="1899-12-30T12:00:00"/>
    <s v="AM"/>
    <x v="2"/>
    <n v="0.5"/>
    <s v="AM"/>
    <s v="Standard Class"/>
    <s v="CK-12760"/>
    <s v="Cyma Kinney"/>
    <x v="1"/>
    <s v="United States"/>
    <s v="Aurora"/>
    <x v="10"/>
    <n v="60505"/>
    <x v="2"/>
    <s v="FUR-TA-10002958"/>
    <x v="0"/>
    <x v="3"/>
    <s v="Bevis Oval Conference Table, Walnut"/>
    <x v="1251"/>
    <n v="5"/>
    <n v="0.5"/>
    <n v="-430.61700000000019"/>
  </r>
  <r>
    <n v="1396"/>
    <x v="659"/>
    <x v="3"/>
    <x v="449"/>
    <d v="1899-12-30T12:00:00"/>
    <d v="2014-10-15T00:00:00"/>
    <d v="1899-12-30T12:00:00"/>
    <s v="AM"/>
    <x v="2"/>
    <n v="0.5"/>
    <s v="AM"/>
    <s v="Standard Class"/>
    <s v="CK-12760"/>
    <s v="Cyma Kinney"/>
    <x v="1"/>
    <s v="United States"/>
    <s v="Aurora"/>
    <x v="10"/>
    <n v="60505"/>
    <x v="2"/>
    <s v="FUR-TA-10001676"/>
    <x v="0"/>
    <x v="3"/>
    <s v="Hon 61000 Series Interactive Training Tables"/>
    <x v="1252"/>
    <n v="3"/>
    <n v="0.5"/>
    <n v="-42.652799999999999"/>
  </r>
  <r>
    <n v="1397"/>
    <x v="660"/>
    <x v="0"/>
    <x v="390"/>
    <d v="1899-12-30T12:00:00"/>
    <d v="2013-11-27T00:00:00"/>
    <d v="1899-12-30T12:00:00"/>
    <s v="AM"/>
    <x v="0"/>
    <n v="0.5"/>
    <s v="AM"/>
    <s v="First Class"/>
    <s v="NC-18340"/>
    <s v="Nat Carroll"/>
    <x v="0"/>
    <s v="United States"/>
    <s v="New York City"/>
    <x v="15"/>
    <n v="10035"/>
    <x v="3"/>
    <s v="OFF-BI-10000822"/>
    <x v="1"/>
    <x v="8"/>
    <s v="Acco PRESSTEX Data Binder with Storage Hooks, Light Blue, 9 1/2&quot; X 11&quot;"/>
    <x v="1253"/>
    <n v="4"/>
    <n v="0.2"/>
    <n v="6.025599999999999"/>
  </r>
  <r>
    <n v="1398"/>
    <x v="660"/>
    <x v="0"/>
    <x v="390"/>
    <d v="1899-12-30T12:00:00"/>
    <d v="2013-11-27T00:00:00"/>
    <d v="1899-12-30T12:00:00"/>
    <s v="AM"/>
    <x v="0"/>
    <n v="0.5"/>
    <s v="AM"/>
    <s v="First Class"/>
    <s v="NC-18340"/>
    <s v="Nat Carroll"/>
    <x v="0"/>
    <s v="United States"/>
    <s v="New York City"/>
    <x v="15"/>
    <n v="10035"/>
    <x v="3"/>
    <s v="OFF-PA-10004971"/>
    <x v="1"/>
    <x v="10"/>
    <s v="Xerox 196"/>
    <x v="1057"/>
    <n v="2"/>
    <n v="0"/>
    <n v="5.6644000000000005"/>
  </r>
  <r>
    <n v="1399"/>
    <x v="660"/>
    <x v="0"/>
    <x v="390"/>
    <d v="1899-12-30T12:00:00"/>
    <d v="2013-11-27T00:00:00"/>
    <d v="1899-12-30T12:00:00"/>
    <s v="AM"/>
    <x v="0"/>
    <n v="0.5"/>
    <s v="AM"/>
    <s v="First Class"/>
    <s v="NC-18340"/>
    <s v="Nat Carroll"/>
    <x v="0"/>
    <s v="United States"/>
    <s v="New York City"/>
    <x v="15"/>
    <n v="10035"/>
    <x v="3"/>
    <s v="TEC-AC-10002323"/>
    <x v="2"/>
    <x v="11"/>
    <s v="SanDisk Ultra 32 GB MicroSDHC Class 10 Memory Card"/>
    <x v="1254"/>
    <n v="4"/>
    <n v="0"/>
    <n v="11.492000000000004"/>
  </r>
  <r>
    <n v="1400"/>
    <x v="660"/>
    <x v="0"/>
    <x v="390"/>
    <d v="1899-12-30T12:00:00"/>
    <d v="2013-11-27T00:00:00"/>
    <d v="1899-12-30T12:00:00"/>
    <s v="AM"/>
    <x v="0"/>
    <n v="0.5"/>
    <s v="AM"/>
    <s v="First Class"/>
    <s v="NC-18340"/>
    <s v="Nat Carroll"/>
    <x v="0"/>
    <s v="United States"/>
    <s v="New York City"/>
    <x v="15"/>
    <n v="10035"/>
    <x v="3"/>
    <s v="OFF-PA-10004888"/>
    <x v="1"/>
    <x v="10"/>
    <s v="Xerox 217"/>
    <x v="90"/>
    <n v="1"/>
    <n v="0"/>
    <n v="3.1104000000000003"/>
  </r>
  <r>
    <n v="1401"/>
    <x v="661"/>
    <x v="0"/>
    <x v="474"/>
    <d v="1899-12-30T12:00:00"/>
    <d v="2013-11-06T00:00:00"/>
    <d v="1899-12-30T12:00:00"/>
    <s v="AM"/>
    <x v="0"/>
    <n v="0.5"/>
    <s v="AM"/>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1899-12-30T12:00:00"/>
    <d v="2013-11-06T00:00:00"/>
    <d v="1899-12-30T12:00:00"/>
    <s v="AM"/>
    <x v="0"/>
    <n v="0.5"/>
    <s v="AM"/>
    <s v="Standard Class"/>
    <s v="KM-16375"/>
    <s v="Katherine Murray"/>
    <x v="2"/>
    <s v="United States"/>
    <s v="Salem"/>
    <x v="17"/>
    <n v="24153"/>
    <x v="0"/>
    <s v="OFF-EN-10002230"/>
    <x v="1"/>
    <x v="12"/>
    <s v="Airmail Envelopes"/>
    <x v="1255"/>
    <n v="3"/>
    <n v="0"/>
    <n v="118.34129999999999"/>
  </r>
  <r>
    <n v="1403"/>
    <x v="662"/>
    <x v="0"/>
    <x v="475"/>
    <d v="1899-12-30T12:00:00"/>
    <d v="2013-04-26T00:00:00"/>
    <d v="1899-12-30T12:00:00"/>
    <s v="AM"/>
    <x v="3"/>
    <n v="0.5"/>
    <s v="AM"/>
    <s v="Standard Class"/>
    <s v="GM-14455"/>
    <s v="Gary Mitchum"/>
    <x v="2"/>
    <s v="United States"/>
    <s v="Columbus"/>
    <x v="24"/>
    <n v="43229"/>
    <x v="3"/>
    <s v="FUR-TA-10002622"/>
    <x v="0"/>
    <x v="3"/>
    <s v="Bush Andora Conference Table, Maple/Graphite Gray Finish"/>
    <x v="1256"/>
    <n v="2"/>
    <n v="0.4"/>
    <n v="-58.133199999999988"/>
  </r>
  <r>
    <n v="1404"/>
    <x v="662"/>
    <x v="0"/>
    <x v="475"/>
    <d v="1899-12-30T12:00:00"/>
    <d v="2013-04-26T00:00:00"/>
    <d v="1899-12-30T12:00:00"/>
    <s v="AM"/>
    <x v="3"/>
    <n v="0.5"/>
    <s v="AM"/>
    <s v="Standard Class"/>
    <s v="GM-14455"/>
    <s v="Gary Mitchum"/>
    <x v="2"/>
    <s v="United States"/>
    <s v="Columbus"/>
    <x v="24"/>
    <n v="43229"/>
    <x v="3"/>
    <s v="OFF-PA-10000418"/>
    <x v="1"/>
    <x v="10"/>
    <s v="Xerox 189"/>
    <x v="1257"/>
    <n v="5"/>
    <n v="0.2"/>
    <n v="146.79"/>
  </r>
  <r>
    <n v="1405"/>
    <x v="663"/>
    <x v="2"/>
    <x v="322"/>
    <d v="1899-12-30T12:00:00"/>
    <d v="2011-04-08T00:00:00"/>
    <d v="1899-12-30T12:00:00"/>
    <s v="AM"/>
    <x v="3"/>
    <n v="0.5"/>
    <s v="AM"/>
    <s v="First Class"/>
    <s v="SD-20485"/>
    <s v="Shirley Daniels"/>
    <x v="2"/>
    <s v="United States"/>
    <s v="Philadelphia"/>
    <x v="9"/>
    <n v="19143"/>
    <x v="3"/>
    <s v="OFF-SU-10004498"/>
    <x v="1"/>
    <x v="14"/>
    <s v="Martin-Yale Premier Letter Opener"/>
    <x v="1258"/>
    <n v="1"/>
    <n v="0.2"/>
    <n v="-2.1896000000000004"/>
  </r>
  <r>
    <n v="1406"/>
    <x v="663"/>
    <x v="2"/>
    <x v="322"/>
    <d v="1899-12-30T12:00:00"/>
    <d v="2011-04-08T00:00:00"/>
    <d v="1899-12-30T12:00:00"/>
    <s v="AM"/>
    <x v="3"/>
    <n v="0.5"/>
    <s v="AM"/>
    <s v="First Class"/>
    <s v="SD-20485"/>
    <s v="Shirley Daniels"/>
    <x v="2"/>
    <s v="United States"/>
    <s v="Philadelphia"/>
    <x v="9"/>
    <n v="19143"/>
    <x v="3"/>
    <s v="FUR-TA-10001039"/>
    <x v="0"/>
    <x v="3"/>
    <s v="KI Adjustable-Height Table"/>
    <x v="1259"/>
    <n v="3"/>
    <n v="0.4"/>
    <n v="-36.11160000000001"/>
  </r>
  <r>
    <n v="1407"/>
    <x v="663"/>
    <x v="2"/>
    <x v="322"/>
    <d v="1899-12-30T12:00:00"/>
    <d v="2011-04-08T00:00:00"/>
    <d v="1899-12-30T12:00:00"/>
    <s v="AM"/>
    <x v="3"/>
    <n v="0.5"/>
    <s v="AM"/>
    <s v="First Class"/>
    <s v="SD-20485"/>
    <s v="Shirley Daniels"/>
    <x v="2"/>
    <s v="United States"/>
    <s v="Philadelphia"/>
    <x v="9"/>
    <n v="19143"/>
    <x v="3"/>
    <s v="TEC-AC-10004659"/>
    <x v="2"/>
    <x v="11"/>
    <s v="Imation Secure+ Hardware Encrypted USB 2.0 Flash Drive; 16GB"/>
    <x v="1260"/>
    <n v="2"/>
    <n v="0.2"/>
    <n v="21.896999999999991"/>
  </r>
  <r>
    <n v="1408"/>
    <x v="664"/>
    <x v="0"/>
    <x v="476"/>
    <d v="1899-12-30T12:00:00"/>
    <d v="2013-09-07T00:00:00"/>
    <d v="1899-12-30T12:00:00"/>
    <s v="AM"/>
    <x v="6"/>
    <n v="0.5"/>
    <s v="AM"/>
    <s v="Standard Class"/>
    <s v="KD-16270"/>
    <s v="Karen Daniels"/>
    <x v="0"/>
    <s v="United States"/>
    <s v="New York City"/>
    <x v="15"/>
    <n v="10024"/>
    <x v="3"/>
    <s v="OFF-AR-10002240"/>
    <x v="1"/>
    <x v="6"/>
    <s v="Panasonic KP-150 Electric Pencil Sharpener"/>
    <x v="1261"/>
    <n v="2"/>
    <n v="0"/>
    <n v="19.6248"/>
  </r>
  <r>
    <n v="1409"/>
    <x v="664"/>
    <x v="0"/>
    <x v="476"/>
    <d v="1899-12-30T12:00:00"/>
    <d v="2013-09-07T00:00:00"/>
    <d v="1899-12-30T12:00:00"/>
    <s v="AM"/>
    <x v="6"/>
    <n v="0.5"/>
    <s v="AM"/>
    <s v="Standard Class"/>
    <s v="KD-16270"/>
    <s v="Karen Daniels"/>
    <x v="0"/>
    <s v="United States"/>
    <s v="New York City"/>
    <x v="15"/>
    <n v="10024"/>
    <x v="3"/>
    <s v="FUR-FU-10001967"/>
    <x v="0"/>
    <x v="5"/>
    <s v="Telescoping Adjustable Floor Lamp"/>
    <x v="372"/>
    <n v="2"/>
    <n v="0"/>
    <n v="9.9949999999999974"/>
  </r>
  <r>
    <n v="1410"/>
    <x v="665"/>
    <x v="0"/>
    <x v="477"/>
    <d v="1899-12-30T12:00:00"/>
    <d v="2013-10-01T00:00:00"/>
    <d v="1899-12-30T12:00:00"/>
    <s v="AM"/>
    <x v="2"/>
    <n v="0.5"/>
    <s v="AM"/>
    <s v="Standard Class"/>
    <s v="AB-10105"/>
    <s v="Adrian Barton"/>
    <x v="0"/>
    <s v="United States"/>
    <s v="Phoenix"/>
    <x v="16"/>
    <n v="85023"/>
    <x v="1"/>
    <s v="FUR-TA-10002356"/>
    <x v="0"/>
    <x v="3"/>
    <s v="Bevis Boat-Shaped Conference Table"/>
    <x v="865"/>
    <n v="3"/>
    <n v="0.5"/>
    <n v="-204.44580000000005"/>
  </r>
  <r>
    <n v="1411"/>
    <x v="666"/>
    <x v="3"/>
    <x v="259"/>
    <d v="1899-12-30T12:00:00"/>
    <d v="2014-11-12T00:00:00"/>
    <d v="1899-12-30T12:00:00"/>
    <s v="AM"/>
    <x v="0"/>
    <n v="0.5"/>
    <s v="AM"/>
    <s v="Standard Class"/>
    <s v="SZ-20035"/>
    <s v="Sam Zeldin"/>
    <x v="2"/>
    <s v="United States"/>
    <s v="Grand Prairie"/>
    <x v="5"/>
    <n v="75051"/>
    <x v="2"/>
    <s v="OFF-LA-10003923"/>
    <x v="1"/>
    <x v="2"/>
    <s v="Alphabetical Labels for Top Tab Filing"/>
    <x v="208"/>
    <n v="2"/>
    <n v="0.2"/>
    <n v="8.879999999999999"/>
  </r>
  <r>
    <n v="1412"/>
    <x v="667"/>
    <x v="0"/>
    <x v="478"/>
    <d v="1899-12-30T12:00:00"/>
    <d v="2013-07-14T00:00:00"/>
    <d v="1899-12-30T12:00:00"/>
    <s v="AM"/>
    <x v="7"/>
    <n v="0.5"/>
    <s v="AM"/>
    <s v="Standard Class"/>
    <s v="JD-15895"/>
    <s v="Jonathan Doherty"/>
    <x v="1"/>
    <s v="United States"/>
    <s v="New York City"/>
    <x v="15"/>
    <n v="10035"/>
    <x v="3"/>
    <s v="FUR-CH-10002335"/>
    <x v="0"/>
    <x v="1"/>
    <s v="Hon GuestStacker Chair"/>
    <x v="1262"/>
    <n v="2"/>
    <n v="0.1"/>
    <n v="72.534400000000005"/>
  </r>
  <r>
    <n v="1413"/>
    <x v="667"/>
    <x v="0"/>
    <x v="478"/>
    <d v="1899-12-30T12:00:00"/>
    <d v="2013-07-14T00:00:00"/>
    <d v="1899-12-30T12:00:00"/>
    <s v="AM"/>
    <x v="7"/>
    <n v="0.5"/>
    <s v="AM"/>
    <s v="Standard Class"/>
    <s v="JD-15895"/>
    <s v="Jonathan Doherty"/>
    <x v="1"/>
    <s v="United States"/>
    <s v="New York City"/>
    <x v="15"/>
    <n v="10035"/>
    <x v="3"/>
    <s v="FUR-FU-10000723"/>
    <x v="0"/>
    <x v="5"/>
    <s v="Deflect-o EconoMat Studded, No Bevel Mat for Low Pile Carpeting"/>
    <x v="1263"/>
    <n v="4"/>
    <n v="0"/>
    <n v="14.875200000000007"/>
  </r>
  <r>
    <n v="1414"/>
    <x v="668"/>
    <x v="2"/>
    <x v="479"/>
    <d v="1899-12-30T12:00:00"/>
    <d v="2011-07-05T00:00:00"/>
    <d v="1899-12-30T12:00:00"/>
    <s v="AM"/>
    <x v="7"/>
    <n v="0.5"/>
    <s v="AM"/>
    <s v="Standard Class"/>
    <s v="HA-14905"/>
    <s v="Helen Abelman"/>
    <x v="0"/>
    <s v="United States"/>
    <s v="New York City"/>
    <x v="15"/>
    <n v="10024"/>
    <x v="3"/>
    <s v="OFF-BI-10002867"/>
    <x v="1"/>
    <x v="8"/>
    <s v="GBC Recycled Regency Composition Covers"/>
    <x v="1264"/>
    <n v="7"/>
    <n v="0.2"/>
    <n v="108.79959999999997"/>
  </r>
  <r>
    <n v="1415"/>
    <x v="669"/>
    <x v="3"/>
    <x v="480"/>
    <d v="1899-12-30T12:00:00"/>
    <d v="2014-02-01T00:00:00"/>
    <d v="1899-12-30T12:00:00"/>
    <s v="AM"/>
    <x v="10"/>
    <n v="0.5"/>
    <s v="AM"/>
    <s v="Second Class"/>
    <s v="BT-11305"/>
    <s v="Beth Thompson"/>
    <x v="2"/>
    <s v="United States"/>
    <s v="Costa Mesa"/>
    <x v="1"/>
    <n v="92627"/>
    <x v="1"/>
    <s v="TEC-AC-10000580"/>
    <x v="2"/>
    <x v="11"/>
    <s v="Logitech G13 Programmable Gameboard with LCD Display"/>
    <x v="764"/>
    <n v="3"/>
    <n v="0"/>
    <n v="26.39670000000001"/>
  </r>
  <r>
    <n v="1416"/>
    <x v="669"/>
    <x v="3"/>
    <x v="480"/>
    <d v="1899-12-30T12:00:00"/>
    <d v="2014-02-01T00:00:00"/>
    <d v="1899-12-30T12:00:00"/>
    <s v="AM"/>
    <x v="10"/>
    <n v="0.5"/>
    <s v="AM"/>
    <s v="Second Class"/>
    <s v="BT-11305"/>
    <s v="Beth Thompson"/>
    <x v="2"/>
    <s v="United States"/>
    <s v="Costa Mesa"/>
    <x v="1"/>
    <n v="92627"/>
    <x v="1"/>
    <s v="FUR-FU-10003976"/>
    <x v="0"/>
    <x v="5"/>
    <s v="DAX Executive Solid Wood Document Frame, Desktop or Hang, Mahogany, 5 x 7"/>
    <x v="1265"/>
    <n v="3"/>
    <n v="0"/>
    <n v="12.831599999999996"/>
  </r>
  <r>
    <n v="1417"/>
    <x v="670"/>
    <x v="1"/>
    <x v="481"/>
    <d v="1899-12-30T12:00:00"/>
    <d v="2012-09-24T00:00:00"/>
    <d v="1899-12-30T12:00:00"/>
    <s v="AM"/>
    <x v="6"/>
    <n v="0.5"/>
    <s v="AM"/>
    <s v="First Class"/>
    <s v="SV-20815"/>
    <s v="Stuart Van"/>
    <x v="1"/>
    <s v="United States"/>
    <s v="Houston"/>
    <x v="5"/>
    <n v="77041"/>
    <x v="2"/>
    <s v="TEC-PH-10002922"/>
    <x v="2"/>
    <x v="7"/>
    <s v="ShoreTel ShorePhone IP 230 VoIP phone"/>
    <x v="1266"/>
    <n v="7"/>
    <n v="0.2"/>
    <n v="118.29299999999989"/>
  </r>
  <r>
    <n v="1418"/>
    <x v="670"/>
    <x v="1"/>
    <x v="481"/>
    <d v="1899-12-30T12:00:00"/>
    <d v="2012-09-24T00:00:00"/>
    <d v="1899-12-30T12:00:00"/>
    <s v="AM"/>
    <x v="6"/>
    <n v="0.5"/>
    <s v="AM"/>
    <s v="First Class"/>
    <s v="SV-20815"/>
    <s v="Stuart Van"/>
    <x v="1"/>
    <s v="United States"/>
    <s v="Houston"/>
    <x v="5"/>
    <n v="77041"/>
    <x v="2"/>
    <s v="TEC-AC-10004353"/>
    <x v="2"/>
    <x v="11"/>
    <s v="Hypercom P1300 Pinpad"/>
    <x v="1267"/>
    <n v="3"/>
    <n v="0.2"/>
    <n v="32.130000000000003"/>
  </r>
  <r>
    <n v="1419"/>
    <x v="670"/>
    <x v="1"/>
    <x v="481"/>
    <d v="1899-12-30T12:00:00"/>
    <d v="2012-09-24T00:00:00"/>
    <d v="1899-12-30T12:00:00"/>
    <s v="AM"/>
    <x v="6"/>
    <n v="0.5"/>
    <s v="AM"/>
    <s v="First Class"/>
    <s v="SV-20815"/>
    <s v="Stuart Van"/>
    <x v="1"/>
    <s v="United States"/>
    <s v="Houston"/>
    <x v="5"/>
    <n v="77041"/>
    <x v="2"/>
    <s v="FUR-FU-10001706"/>
    <x v="0"/>
    <x v="5"/>
    <s v="Longer-Life Soft White Bulbs"/>
    <x v="1268"/>
    <n v="4"/>
    <n v="0.6"/>
    <n v="-1.4783999999999997"/>
  </r>
  <r>
    <n v="1420"/>
    <x v="671"/>
    <x v="1"/>
    <x v="120"/>
    <d v="1899-12-30T12:00:00"/>
    <d v="2012-09-30T00:00:00"/>
    <d v="1899-12-30T12:00:00"/>
    <s v="AM"/>
    <x v="6"/>
    <n v="0.5"/>
    <s v="AM"/>
    <s v="Standard Class"/>
    <s v="RW-19540"/>
    <s v="Rick Wilson"/>
    <x v="1"/>
    <s v="United States"/>
    <s v="Mesa"/>
    <x v="16"/>
    <n v="85204"/>
    <x v="1"/>
    <s v="OFF-PA-10000501"/>
    <x v="1"/>
    <x v="10"/>
    <s v="Petty Cash Envelope"/>
    <x v="1269"/>
    <n v="4"/>
    <n v="0.2"/>
    <n v="31.273599999999998"/>
  </r>
  <r>
    <n v="1421"/>
    <x v="671"/>
    <x v="1"/>
    <x v="120"/>
    <d v="1899-12-30T12:00:00"/>
    <d v="2012-09-30T00:00:00"/>
    <d v="1899-12-30T12:00:00"/>
    <s v="AM"/>
    <x v="6"/>
    <n v="0.5"/>
    <s v="AM"/>
    <s v="Standard Class"/>
    <s v="RW-19540"/>
    <s v="Rick Wilson"/>
    <x v="1"/>
    <s v="United States"/>
    <s v="Mesa"/>
    <x v="16"/>
    <n v="85204"/>
    <x v="1"/>
    <s v="OFF-BI-10000778"/>
    <x v="1"/>
    <x v="8"/>
    <s v="GBC VeloBinder Electric Binding Machine"/>
    <x v="1270"/>
    <n v="2"/>
    <n v="0.7"/>
    <n v="-48.391999999999982"/>
  </r>
  <r>
    <n v="1422"/>
    <x v="671"/>
    <x v="1"/>
    <x v="120"/>
    <d v="1899-12-30T12:00:00"/>
    <d v="2012-09-30T00:00:00"/>
    <d v="1899-12-30T12:00:00"/>
    <s v="AM"/>
    <x v="6"/>
    <n v="0.5"/>
    <s v="AM"/>
    <s v="Standard Class"/>
    <s v="RW-19540"/>
    <s v="Rick Wilson"/>
    <x v="1"/>
    <s v="United States"/>
    <s v="Mesa"/>
    <x v="16"/>
    <n v="85204"/>
    <x v="1"/>
    <s v="OFF-AP-10004980"/>
    <x v="1"/>
    <x v="9"/>
    <s v="3M Replacement Filter for Office Air Cleaner for 20' x 33' Room"/>
    <x v="1271"/>
    <n v="2"/>
    <n v="0.2"/>
    <n v="14.409600000000003"/>
  </r>
  <r>
    <n v="1423"/>
    <x v="671"/>
    <x v="1"/>
    <x v="120"/>
    <d v="1899-12-30T12:00:00"/>
    <d v="2012-09-30T00:00:00"/>
    <d v="1899-12-30T12:00:00"/>
    <s v="AM"/>
    <x v="6"/>
    <n v="0.5"/>
    <s v="AM"/>
    <s v="Standard Class"/>
    <s v="RW-19540"/>
    <s v="Rick Wilson"/>
    <x v="1"/>
    <s v="United States"/>
    <s v="Mesa"/>
    <x v="16"/>
    <n v="85204"/>
    <x v="1"/>
    <s v="OFF-BI-10003984"/>
    <x v="1"/>
    <x v="8"/>
    <s v="Lock-Up Easel 'Spel-Binder'"/>
    <x v="1272"/>
    <n v="9"/>
    <n v="0.7"/>
    <n v="-59.057100000000005"/>
  </r>
  <r>
    <n v="1424"/>
    <x v="671"/>
    <x v="1"/>
    <x v="120"/>
    <d v="1899-12-30T12:00:00"/>
    <d v="2012-09-30T00:00:00"/>
    <d v="1899-12-30T12:00:00"/>
    <s v="AM"/>
    <x v="6"/>
    <n v="0.5"/>
    <s v="AM"/>
    <s v="Standard Class"/>
    <s v="RW-19540"/>
    <s v="Rick Wilson"/>
    <x v="1"/>
    <s v="United States"/>
    <s v="Mesa"/>
    <x v="16"/>
    <n v="85204"/>
    <x v="1"/>
    <s v="OFF-ST-10000798"/>
    <x v="1"/>
    <x v="4"/>
    <s v="2300 Heavy-Duty Transfer File Systems by Perma"/>
    <x v="1273"/>
    <n v="6"/>
    <n v="0.2"/>
    <n v="-1.4988000000000135"/>
  </r>
  <r>
    <n v="1425"/>
    <x v="671"/>
    <x v="1"/>
    <x v="120"/>
    <d v="1899-12-30T12:00:00"/>
    <d v="2012-09-30T00:00:00"/>
    <d v="1899-12-30T12:00:00"/>
    <s v="AM"/>
    <x v="6"/>
    <n v="0.5"/>
    <s v="AM"/>
    <s v="Standard Class"/>
    <s v="RW-19540"/>
    <s v="Rick Wilson"/>
    <x v="1"/>
    <s v="United States"/>
    <s v="Mesa"/>
    <x v="16"/>
    <n v="85204"/>
    <x v="1"/>
    <s v="TEC-PH-10001750"/>
    <x v="2"/>
    <x v="7"/>
    <s v="Samsung Rugby III"/>
    <x v="1274"/>
    <n v="5"/>
    <n v="0.2"/>
    <n v="23.096500000000006"/>
  </r>
  <r>
    <n v="1426"/>
    <x v="671"/>
    <x v="1"/>
    <x v="120"/>
    <d v="1899-12-30T12:00:00"/>
    <d v="2012-09-30T00:00:00"/>
    <d v="1899-12-30T12:00:00"/>
    <s v="AM"/>
    <x v="6"/>
    <n v="0.5"/>
    <s v="AM"/>
    <s v="Standard Class"/>
    <s v="RW-19540"/>
    <s v="Rick Wilson"/>
    <x v="1"/>
    <s v="United States"/>
    <s v="Mesa"/>
    <x v="16"/>
    <n v="85204"/>
    <x v="1"/>
    <s v="OFF-ST-10002743"/>
    <x v="1"/>
    <x v="4"/>
    <s v="SAFCO Boltless Steel Shelving"/>
    <x v="1275"/>
    <n v="4"/>
    <n v="0.2"/>
    <n v="-86.366400000000027"/>
  </r>
  <r>
    <n v="1427"/>
    <x v="672"/>
    <x v="1"/>
    <x v="89"/>
    <d v="1899-12-30T12:00:00"/>
    <d v="2012-11-04T00:00:00"/>
    <d v="1899-12-30T12:00:00"/>
    <s v="AM"/>
    <x v="0"/>
    <n v="0.5"/>
    <s v="AM"/>
    <s v="Second Class"/>
    <s v="DK-12835"/>
    <s v="Damala Kotsonis"/>
    <x v="1"/>
    <s v="United States"/>
    <s v="Salinas"/>
    <x v="1"/>
    <n v="93905"/>
    <x v="1"/>
    <s v="OFF-BI-10002949"/>
    <x v="1"/>
    <x v="8"/>
    <s v="Prestige Round Ring Binders"/>
    <x v="1276"/>
    <n v="2"/>
    <n v="0.2"/>
    <n v="3.283199999999999"/>
  </r>
  <r>
    <n v="1428"/>
    <x v="672"/>
    <x v="1"/>
    <x v="89"/>
    <d v="1899-12-30T12:00:00"/>
    <d v="2012-11-04T00:00:00"/>
    <d v="1899-12-30T12:00:00"/>
    <s v="AM"/>
    <x v="0"/>
    <n v="0.5"/>
    <s v="AM"/>
    <s v="Second Class"/>
    <s v="DK-12835"/>
    <s v="Damala Kotsonis"/>
    <x v="1"/>
    <s v="United States"/>
    <s v="Salinas"/>
    <x v="1"/>
    <n v="93905"/>
    <x v="1"/>
    <s v="OFF-EN-10002600"/>
    <x v="1"/>
    <x v="12"/>
    <s v="Redi-Strip #10 Envelopes, 4 1/8 x 9 1/2"/>
    <x v="1277"/>
    <n v="5"/>
    <n v="0"/>
    <n v="7.08"/>
  </r>
  <r>
    <n v="1429"/>
    <x v="672"/>
    <x v="1"/>
    <x v="89"/>
    <d v="1899-12-30T12:00:00"/>
    <d v="2012-11-04T00:00:00"/>
    <d v="1899-12-30T12:00:00"/>
    <s v="AM"/>
    <x v="0"/>
    <n v="0.5"/>
    <s v="AM"/>
    <s v="Second Class"/>
    <s v="DK-12835"/>
    <s v="Damala Kotsonis"/>
    <x v="1"/>
    <s v="United States"/>
    <s v="Salinas"/>
    <x v="1"/>
    <n v="93905"/>
    <x v="1"/>
    <s v="OFF-BI-10003708"/>
    <x v="1"/>
    <x v="8"/>
    <s v="Acco Four Pocket Poly Ring Binder with Label Holder, Smoke, 1&quot;"/>
    <x v="1278"/>
    <n v="5"/>
    <n v="0.2"/>
    <n v="9.3124999999999982"/>
  </r>
  <r>
    <n v="1430"/>
    <x v="672"/>
    <x v="1"/>
    <x v="89"/>
    <d v="1899-12-30T12:00:00"/>
    <d v="2012-11-04T00:00:00"/>
    <d v="1899-12-30T12:00:00"/>
    <s v="AM"/>
    <x v="0"/>
    <n v="0.5"/>
    <s v="AM"/>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1899-12-30T12:00:00"/>
    <d v="2014-12-01T00:00:00"/>
    <d v="1899-12-30T12:00:00"/>
    <s v="AM"/>
    <x v="4"/>
    <n v="0.5"/>
    <s v="AM"/>
    <s v="Standard Class"/>
    <s v="LT-17110"/>
    <s v="Liz Thompson"/>
    <x v="0"/>
    <s v="United States"/>
    <s v="Columbus"/>
    <x v="24"/>
    <n v="43229"/>
    <x v="3"/>
    <s v="TEC-PH-10003092"/>
    <x v="2"/>
    <x v="7"/>
    <s v="Motorola L804"/>
    <x v="1280"/>
    <n v="8"/>
    <n v="0.4"/>
    <n v="-40.47120000000001"/>
  </r>
  <r>
    <n v="1432"/>
    <x v="674"/>
    <x v="2"/>
    <x v="174"/>
    <d v="1899-12-30T12:00:00"/>
    <d v="2011-12-21T00:00:00"/>
    <d v="1899-12-30T12:00:00"/>
    <s v="AM"/>
    <x v="4"/>
    <n v="0.5"/>
    <s v="AM"/>
    <s v="Second Class"/>
    <s v="IM-15070"/>
    <s v="Irene Maddox"/>
    <x v="0"/>
    <s v="United States"/>
    <s v="Florence"/>
    <x v="19"/>
    <n v="35630"/>
    <x v="0"/>
    <s v="OFF-BI-10001191"/>
    <x v="1"/>
    <x v="8"/>
    <s v="Canvas Sectional Post Binders"/>
    <x v="1281"/>
    <n v="6"/>
    <n v="0"/>
    <n v="74.852400000000003"/>
  </r>
  <r>
    <n v="1433"/>
    <x v="674"/>
    <x v="2"/>
    <x v="174"/>
    <d v="1899-12-30T12:00:00"/>
    <d v="2011-12-21T00:00:00"/>
    <d v="1899-12-30T12:00:00"/>
    <s v="AM"/>
    <x v="4"/>
    <n v="0.5"/>
    <s v="AM"/>
    <s v="Second Class"/>
    <s v="IM-15070"/>
    <s v="Irene Maddox"/>
    <x v="0"/>
    <s v="United States"/>
    <s v="Florence"/>
    <x v="19"/>
    <n v="35630"/>
    <x v="0"/>
    <s v="OFF-SU-10004115"/>
    <x v="1"/>
    <x v="14"/>
    <s v="Acme Stainless Steel Office Snips"/>
    <x v="1282"/>
    <n v="1"/>
    <n v="0"/>
    <n v="1.9629000000000003"/>
  </r>
  <r>
    <n v="1434"/>
    <x v="674"/>
    <x v="2"/>
    <x v="174"/>
    <d v="1899-12-30T12:00:00"/>
    <d v="2011-12-21T00:00:00"/>
    <d v="1899-12-30T12:00:00"/>
    <s v="AM"/>
    <x v="4"/>
    <n v="0.5"/>
    <s v="AM"/>
    <s v="Second Class"/>
    <s v="IM-15070"/>
    <s v="Irene Maddox"/>
    <x v="0"/>
    <s v="United States"/>
    <s v="Florence"/>
    <x v="19"/>
    <n v="35630"/>
    <x v="0"/>
    <s v="FUR-CH-10000513"/>
    <x v="0"/>
    <x v="1"/>
    <s v="High-Back Leather Manager's Chair"/>
    <x v="1283"/>
    <n v="14"/>
    <n v="0"/>
    <n v="163.78740000000002"/>
  </r>
  <r>
    <n v="1435"/>
    <x v="675"/>
    <x v="0"/>
    <x v="482"/>
    <d v="1899-12-30T12:00:00"/>
    <d v="2013-12-31T00:00:00"/>
    <d v="1899-12-30T12:00:00"/>
    <s v="AM"/>
    <x v="4"/>
    <n v="0.5"/>
    <s v="AM"/>
    <s v="Standard Class"/>
    <s v="FP-14320"/>
    <s v="Frank Preis"/>
    <x v="0"/>
    <s v="United States"/>
    <s v="Seattle"/>
    <x v="4"/>
    <n v="98105"/>
    <x v="1"/>
    <s v="OFF-PA-10003673"/>
    <x v="1"/>
    <x v="10"/>
    <s v="Strathmore Photo Mount Cards"/>
    <x v="1284"/>
    <n v="5"/>
    <n v="0"/>
    <n v="15.593999999999999"/>
  </r>
  <r>
    <n v="1436"/>
    <x v="676"/>
    <x v="3"/>
    <x v="308"/>
    <d v="1899-12-30T12:00:00"/>
    <d v="2014-06-28T00:00:00"/>
    <d v="1899-12-30T12:00:00"/>
    <s v="AM"/>
    <x v="1"/>
    <n v="0.5"/>
    <s v="AM"/>
    <s v="Standard Class"/>
    <s v="ST-20530"/>
    <s v="Shui Tom"/>
    <x v="0"/>
    <s v="United States"/>
    <s v="Parma"/>
    <x v="24"/>
    <n v="44134"/>
    <x v="3"/>
    <s v="OFF-PA-10001639"/>
    <x v="1"/>
    <x v="10"/>
    <s v="Xerox 203"/>
    <x v="277"/>
    <n v="6"/>
    <n v="0.2"/>
    <n v="10.8864"/>
  </r>
  <r>
    <n v="1437"/>
    <x v="676"/>
    <x v="3"/>
    <x v="308"/>
    <d v="1899-12-30T12:00:00"/>
    <d v="2014-06-28T00:00:00"/>
    <d v="1899-12-30T12:00:00"/>
    <s v="AM"/>
    <x v="1"/>
    <n v="0.5"/>
    <s v="AM"/>
    <s v="Standard Class"/>
    <s v="ST-20530"/>
    <s v="Shui Tom"/>
    <x v="0"/>
    <s v="United States"/>
    <s v="Parma"/>
    <x v="24"/>
    <n v="44134"/>
    <x v="3"/>
    <s v="OFF-AR-10003829"/>
    <x v="1"/>
    <x v="6"/>
    <s v="Newell 35"/>
    <x v="797"/>
    <n v="2"/>
    <n v="0.2"/>
    <n v="0.59039999999999915"/>
  </r>
  <r>
    <n v="1438"/>
    <x v="677"/>
    <x v="1"/>
    <x v="52"/>
    <d v="1899-12-30T12:00:00"/>
    <d v="2012-10-15T00:00:00"/>
    <d v="1899-12-30T12:00:00"/>
    <s v="AM"/>
    <x v="2"/>
    <n v="0.5"/>
    <s v="AM"/>
    <s v="Same Day"/>
    <s v="JE-15745"/>
    <s v="Joel Eaton"/>
    <x v="0"/>
    <s v="United States"/>
    <s v="Amarillo"/>
    <x v="5"/>
    <n v="79109"/>
    <x v="2"/>
    <s v="TEC-AC-10004975"/>
    <x v="2"/>
    <x v="11"/>
    <s v="Plantronics Audio 995 Wireless Stereo Headset"/>
    <x v="428"/>
    <n v="3"/>
    <n v="0.2"/>
    <n v="42.880500000000012"/>
  </r>
  <r>
    <n v="1439"/>
    <x v="677"/>
    <x v="1"/>
    <x v="52"/>
    <d v="1899-12-30T12:00:00"/>
    <d v="2012-10-15T00:00:00"/>
    <d v="1899-12-30T12:00:00"/>
    <s v="AM"/>
    <x v="2"/>
    <n v="0.5"/>
    <s v="AM"/>
    <s v="Same Day"/>
    <s v="JE-15745"/>
    <s v="Joel Eaton"/>
    <x v="0"/>
    <s v="United States"/>
    <s v="Amarillo"/>
    <x v="5"/>
    <n v="79109"/>
    <x v="2"/>
    <s v="FUR-CH-10002024"/>
    <x v="0"/>
    <x v="1"/>
    <s v="HON 5400 Series Task Chairs for Big and Tall"/>
    <x v="1285"/>
    <n v="5"/>
    <n v="0.3"/>
    <n v="-350.4899999999999"/>
  </r>
  <r>
    <n v="1440"/>
    <x v="678"/>
    <x v="3"/>
    <x v="483"/>
    <d v="1899-12-30T12:00:00"/>
    <d v="2014-04-16T00:00:00"/>
    <d v="1899-12-30T12:00:00"/>
    <s v="AM"/>
    <x v="3"/>
    <n v="0.5"/>
    <s v="AM"/>
    <s v="Second Class"/>
    <s v="BD-11320"/>
    <s v="Bill Donatelli"/>
    <x v="0"/>
    <s v="United States"/>
    <s v="Providence"/>
    <x v="34"/>
    <n v="2908"/>
    <x v="3"/>
    <s v="OFF-BI-10004364"/>
    <x v="1"/>
    <x v="8"/>
    <s v="Storex Dura Pro Binders"/>
    <x v="1286"/>
    <n v="5"/>
    <n v="0"/>
    <n v="13.365"/>
  </r>
  <r>
    <n v="1441"/>
    <x v="678"/>
    <x v="3"/>
    <x v="483"/>
    <d v="1899-12-30T12:00:00"/>
    <d v="2014-04-16T00:00:00"/>
    <d v="1899-12-30T12:00:00"/>
    <s v="AM"/>
    <x v="3"/>
    <n v="0.5"/>
    <s v="AM"/>
    <s v="Second Class"/>
    <s v="BD-11320"/>
    <s v="Bill Donatelli"/>
    <x v="0"/>
    <s v="United States"/>
    <s v="Providence"/>
    <x v="34"/>
    <n v="2908"/>
    <x v="3"/>
    <s v="OFF-PA-10001712"/>
    <x v="1"/>
    <x v="10"/>
    <s v="Xerox 1948"/>
    <x v="792"/>
    <n v="4"/>
    <n v="0"/>
    <n v="17.981999999999999"/>
  </r>
  <r>
    <n v="1442"/>
    <x v="679"/>
    <x v="3"/>
    <x v="484"/>
    <d v="1899-12-30T12:00:00"/>
    <d v="2014-12-25T00:00:00"/>
    <d v="1899-12-30T12:00:00"/>
    <s v="AM"/>
    <x v="4"/>
    <n v="0.5"/>
    <s v="AM"/>
    <s v="Second Class"/>
    <s v="MM-17920"/>
    <s v="Michael Moore"/>
    <x v="0"/>
    <s v="United States"/>
    <s v="San Francisco"/>
    <x v="1"/>
    <n v="94110"/>
    <x v="1"/>
    <s v="OFF-BI-10001510"/>
    <x v="1"/>
    <x v="8"/>
    <s v="Deluxe Heavy-Duty Vinyl Round Ring Binder"/>
    <x v="1287"/>
    <n v="2"/>
    <n v="0.2"/>
    <n v="11.459999999999999"/>
  </r>
  <r>
    <n v="1443"/>
    <x v="680"/>
    <x v="3"/>
    <x v="485"/>
    <d v="1899-12-30T12:00:00"/>
    <d v="2014-08-09T00:00:00"/>
    <d v="1899-12-30T12:00:00"/>
    <s v="AM"/>
    <x v="11"/>
    <n v="0.5"/>
    <s v="AM"/>
    <s v="First Class"/>
    <s v="PW-19030"/>
    <s v="Pauline Webber"/>
    <x v="1"/>
    <s v="United States"/>
    <s v="Richmond"/>
    <x v="0"/>
    <n v="40475"/>
    <x v="0"/>
    <s v="OFF-PA-10002713"/>
    <x v="1"/>
    <x v="10"/>
    <s v="Adams Phone Message Book, 200 Message Capacity, 8 1/16” x 11”"/>
    <x v="1288"/>
    <n v="2"/>
    <n v="0"/>
    <n v="6.3295999999999992"/>
  </r>
  <r>
    <n v="1444"/>
    <x v="681"/>
    <x v="1"/>
    <x v="486"/>
    <d v="1899-12-30T12:00:00"/>
    <d v="2012-10-06T00:00:00"/>
    <d v="1899-12-30T12:00:00"/>
    <s v="AM"/>
    <x v="2"/>
    <n v="0.5"/>
    <s v="AM"/>
    <s v="Standard Class"/>
    <s v="SC-20440"/>
    <s v="Shaun Chance"/>
    <x v="1"/>
    <s v="United States"/>
    <s v="Aurora"/>
    <x v="22"/>
    <n v="80013"/>
    <x v="1"/>
    <s v="OFF-ST-10002974"/>
    <x v="1"/>
    <x v="4"/>
    <s v="Trav-L-File Heavy-Duty Shuttle II, Black"/>
    <x v="1289"/>
    <n v="4"/>
    <n v="0.2"/>
    <n v="17.42799999999999"/>
  </r>
  <r>
    <n v="1445"/>
    <x v="682"/>
    <x v="0"/>
    <x v="454"/>
    <d v="1899-12-30T12:00:00"/>
    <d v="2013-05-29T00:00:00"/>
    <d v="1899-12-30T12:00:00"/>
    <s v="AM"/>
    <x v="5"/>
    <n v="0.5"/>
    <s v="AM"/>
    <s v="Standard Class"/>
    <s v="KL-16645"/>
    <s v="Ken Lonsdale"/>
    <x v="0"/>
    <s v="United States"/>
    <s v="Chicago"/>
    <x v="10"/>
    <n v="60623"/>
    <x v="2"/>
    <s v="TEC-PH-10004165"/>
    <x v="2"/>
    <x v="7"/>
    <s v="Mitel MiVoice 5330e IP Phone"/>
    <x v="1290"/>
    <n v="9"/>
    <n v="0.2"/>
    <n v="148.49459999999993"/>
  </r>
  <r>
    <n v="1446"/>
    <x v="683"/>
    <x v="3"/>
    <x v="487"/>
    <d v="1899-12-30T12:00:00"/>
    <d v="2014-06-17T00:00:00"/>
    <d v="1899-12-30T12:00:00"/>
    <s v="AM"/>
    <x v="1"/>
    <n v="0.5"/>
    <s v="AM"/>
    <s v="First Class"/>
    <s v="SD-20485"/>
    <s v="Shirley Daniels"/>
    <x v="2"/>
    <s v="United States"/>
    <s v="Chicago"/>
    <x v="10"/>
    <n v="60653"/>
    <x v="2"/>
    <s v="OFF-ST-10004804"/>
    <x v="1"/>
    <x v="4"/>
    <s v="Belkin 19&quot; Vented Equipment Shelf, Black"/>
    <x v="1291"/>
    <n v="4"/>
    <n v="0.2"/>
    <n v="-39.124799999999993"/>
  </r>
  <r>
    <n v="1447"/>
    <x v="683"/>
    <x v="3"/>
    <x v="487"/>
    <d v="1899-12-30T12:00:00"/>
    <d v="2014-06-17T00:00:00"/>
    <d v="1899-12-30T12:00:00"/>
    <s v="AM"/>
    <x v="1"/>
    <n v="0.5"/>
    <s v="AM"/>
    <s v="First Class"/>
    <s v="SD-20485"/>
    <s v="Shirley Daniels"/>
    <x v="2"/>
    <s v="United States"/>
    <s v="Chicago"/>
    <x v="10"/>
    <n v="60653"/>
    <x v="2"/>
    <s v="FUR-CH-10004289"/>
    <x v="0"/>
    <x v="1"/>
    <s v="Global Super Steno Chair"/>
    <x v="1292"/>
    <n v="7"/>
    <n v="0.3"/>
    <n v="-87.341800000000035"/>
  </r>
  <r>
    <n v="1448"/>
    <x v="683"/>
    <x v="3"/>
    <x v="487"/>
    <d v="1899-12-30T12:00:00"/>
    <d v="2014-06-17T00:00:00"/>
    <d v="1899-12-30T12:00:00"/>
    <s v="AM"/>
    <x v="1"/>
    <n v="0.5"/>
    <s v="AM"/>
    <s v="First Class"/>
    <s v="SD-20485"/>
    <s v="Shirley Daniels"/>
    <x v="2"/>
    <s v="United States"/>
    <s v="Chicago"/>
    <x v="10"/>
    <n v="60653"/>
    <x v="2"/>
    <s v="TEC-PH-10002564"/>
    <x v="2"/>
    <x v="7"/>
    <s v="OtterBox Defender Series Case - Samsung Galaxy S4"/>
    <x v="736"/>
    <n v="2"/>
    <n v="0.2"/>
    <n v="5.9979999999999922"/>
  </r>
  <r>
    <n v="1449"/>
    <x v="684"/>
    <x v="2"/>
    <x v="488"/>
    <d v="1899-12-30T12:00:00"/>
    <d v="2011-04-24T00:00:00"/>
    <d v="1899-12-30T12:00:00"/>
    <s v="AM"/>
    <x v="3"/>
    <n v="0.5"/>
    <s v="AM"/>
    <s v="First Class"/>
    <s v="TS-21160"/>
    <s v="Theresa Swint"/>
    <x v="1"/>
    <s v="United States"/>
    <s v="Philadelphia"/>
    <x v="9"/>
    <n v="19134"/>
    <x v="3"/>
    <s v="OFF-BI-10004876"/>
    <x v="1"/>
    <x v="8"/>
    <s v="Wilson Jones Suede Grain Vinyl Binders"/>
    <x v="1293"/>
    <n v="3"/>
    <n v="0.7"/>
    <n v="-1.7513999999999994"/>
  </r>
  <r>
    <n v="1450"/>
    <x v="685"/>
    <x v="1"/>
    <x v="489"/>
    <d v="1899-12-30T12:00:00"/>
    <d v="2012-05-07T00:00:00"/>
    <d v="1899-12-30T12:00:00"/>
    <s v="AM"/>
    <x v="5"/>
    <n v="0.5"/>
    <s v="AM"/>
    <s v="Standard Class"/>
    <s v="JB-15400"/>
    <s v="Jennifer Braxton"/>
    <x v="1"/>
    <s v="United States"/>
    <s v="Los Angeles"/>
    <x v="1"/>
    <n v="90008"/>
    <x v="1"/>
    <s v="TEC-PH-10004348"/>
    <x v="2"/>
    <x v="7"/>
    <s v="OtterBox Defender Series Case - iPhone 5c"/>
    <x v="1294"/>
    <n v="3"/>
    <n v="0.2"/>
    <n v="11.093999999999998"/>
  </r>
  <r>
    <n v="1451"/>
    <x v="686"/>
    <x v="1"/>
    <x v="490"/>
    <d v="1899-12-30T12:00:00"/>
    <d v="2012-07-20T00:00:00"/>
    <d v="1899-12-30T12:00:00"/>
    <s v="AM"/>
    <x v="7"/>
    <n v="0.5"/>
    <s v="AM"/>
    <s v="First Class"/>
    <s v="TS-21085"/>
    <s v="Thais Sissman"/>
    <x v="0"/>
    <s v="United States"/>
    <s v="Phoenix"/>
    <x v="16"/>
    <n v="85023"/>
    <x v="1"/>
    <s v="OFF-BI-10004352"/>
    <x v="1"/>
    <x v="8"/>
    <s v="Wilson Jones DublLock D-Ring Binders"/>
    <x v="1295"/>
    <n v="1"/>
    <n v="0.7"/>
    <n v="-1.3499999999999996"/>
  </r>
  <r>
    <n v="1452"/>
    <x v="687"/>
    <x v="0"/>
    <x v="491"/>
    <d v="1899-12-30T12:00:00"/>
    <d v="2013-11-30T00:00:00"/>
    <d v="1899-12-30T12:00:00"/>
    <s v="AM"/>
    <x v="0"/>
    <n v="0.5"/>
    <s v="AM"/>
    <s v="First Class"/>
    <s v="MC-17425"/>
    <s v="Mark Cousins"/>
    <x v="1"/>
    <s v="United States"/>
    <s v="Mobile"/>
    <x v="19"/>
    <n v="36608"/>
    <x v="0"/>
    <s v="OFF-PA-10001685"/>
    <x v="1"/>
    <x v="10"/>
    <s v="Staples"/>
    <x v="558"/>
    <n v="7"/>
    <n v="0"/>
    <n v="34.780200000000001"/>
  </r>
  <r>
    <n v="1453"/>
    <x v="687"/>
    <x v="0"/>
    <x v="491"/>
    <d v="1899-12-30T12:00:00"/>
    <d v="2013-11-30T00:00:00"/>
    <d v="1899-12-30T12:00:00"/>
    <s v="AM"/>
    <x v="0"/>
    <n v="0.5"/>
    <s v="AM"/>
    <s v="First Class"/>
    <s v="MC-17425"/>
    <s v="Mark Cousins"/>
    <x v="1"/>
    <s v="United States"/>
    <s v="Mobile"/>
    <x v="19"/>
    <n v="36608"/>
    <x v="0"/>
    <s v="OFF-BI-10000666"/>
    <x v="1"/>
    <x v="8"/>
    <s v="Surelock Post Binders"/>
    <x v="1296"/>
    <n v="3"/>
    <n v="0"/>
    <n v="45.839999999999996"/>
  </r>
  <r>
    <n v="1454"/>
    <x v="687"/>
    <x v="0"/>
    <x v="491"/>
    <d v="1899-12-30T12:00:00"/>
    <d v="2013-11-30T00:00:00"/>
    <d v="1899-12-30T12:00:00"/>
    <s v="AM"/>
    <x v="0"/>
    <n v="0.5"/>
    <s v="AM"/>
    <s v="First Class"/>
    <s v="MC-17425"/>
    <s v="Mark Cousins"/>
    <x v="1"/>
    <s v="United States"/>
    <s v="Mobile"/>
    <x v="19"/>
    <n v="36608"/>
    <x v="0"/>
    <s v="OFF-BI-10004352"/>
    <x v="1"/>
    <x v="8"/>
    <s v="Wilson Jones DublLock D-Ring Binders"/>
    <x v="1297"/>
    <n v="5"/>
    <n v="0"/>
    <n v="16.875"/>
  </r>
  <r>
    <n v="1455"/>
    <x v="687"/>
    <x v="0"/>
    <x v="491"/>
    <d v="1899-12-30T12:00:00"/>
    <d v="2013-11-30T00:00:00"/>
    <d v="1899-12-30T12:00:00"/>
    <s v="AM"/>
    <x v="0"/>
    <n v="0.5"/>
    <s v="AM"/>
    <s v="First Class"/>
    <s v="MC-17425"/>
    <s v="Mark Cousins"/>
    <x v="1"/>
    <s v="United States"/>
    <s v="Mobile"/>
    <x v="19"/>
    <n v="36608"/>
    <x v="0"/>
    <s v="TEC-MA-10000010"/>
    <x v="2"/>
    <x v="15"/>
    <s v="Hewlett-Packard Deskjet 3050a All-in-One Color Inkjet Printer"/>
    <x v="1298"/>
    <n v="8"/>
    <n v="0"/>
    <n v="1459.2"/>
  </r>
  <r>
    <n v="1456"/>
    <x v="688"/>
    <x v="3"/>
    <x v="492"/>
    <d v="1899-12-30T12:00:00"/>
    <d v="2014-06-20T00:00:00"/>
    <d v="1899-12-30T12:00:00"/>
    <s v="AM"/>
    <x v="1"/>
    <n v="0.5"/>
    <s v="AM"/>
    <s v="Standard Class"/>
    <s v="ME-17320"/>
    <s v="Maria Etezadi"/>
    <x v="2"/>
    <s v="United States"/>
    <s v="Columbus"/>
    <x v="32"/>
    <n v="31907"/>
    <x v="0"/>
    <s v="OFF-BI-10000977"/>
    <x v="1"/>
    <x v="8"/>
    <s v="Ibico Plastic Spiral Binding Combs"/>
    <x v="1299"/>
    <n v="3"/>
    <n v="0"/>
    <n v="41.951999999999998"/>
  </r>
  <r>
    <n v="1457"/>
    <x v="688"/>
    <x v="3"/>
    <x v="492"/>
    <d v="1899-12-30T12:00:00"/>
    <d v="2014-06-20T00:00:00"/>
    <d v="1899-12-30T12:00:00"/>
    <s v="AM"/>
    <x v="1"/>
    <n v="0.5"/>
    <s v="AM"/>
    <s v="Standard Class"/>
    <s v="ME-17320"/>
    <s v="Maria Etezadi"/>
    <x v="2"/>
    <s v="United States"/>
    <s v="Columbus"/>
    <x v="32"/>
    <n v="31907"/>
    <x v="0"/>
    <s v="FUR-TA-10002530"/>
    <x v="0"/>
    <x v="3"/>
    <s v="Iceberg OfficeWorks 42&quot; Round Tables"/>
    <x v="1300"/>
    <n v="3"/>
    <n v="0"/>
    <n v="67.940999999999974"/>
  </r>
  <r>
    <n v="1458"/>
    <x v="689"/>
    <x v="1"/>
    <x v="493"/>
    <d v="1899-12-30T12:00:00"/>
    <d v="2012-08-21T00:00:00"/>
    <d v="1899-12-30T12:00:00"/>
    <s v="AM"/>
    <x v="11"/>
    <n v="0.5"/>
    <s v="AM"/>
    <s v="Standard Class"/>
    <s v="SC-20440"/>
    <s v="Shaun Chance"/>
    <x v="1"/>
    <s v="United States"/>
    <s v="New Bedford"/>
    <x v="31"/>
    <n v="2740"/>
    <x v="3"/>
    <s v="OFF-BI-10002412"/>
    <x v="1"/>
    <x v="8"/>
    <s v="Wilson Jones “Snap” Scratch Pad Binder Tool for Ring Binders"/>
    <x v="1301"/>
    <n v="9"/>
    <n v="0"/>
    <n v="23.49"/>
  </r>
  <r>
    <n v="1459"/>
    <x v="690"/>
    <x v="0"/>
    <x v="477"/>
    <d v="1899-12-30T12:00:00"/>
    <d v="2013-10-02T00:00:00"/>
    <d v="1899-12-30T12:00:00"/>
    <s v="AM"/>
    <x v="2"/>
    <n v="0.5"/>
    <s v="AM"/>
    <s v="Standard Class"/>
    <s v="NH-18610"/>
    <s v="Nicole Hansen"/>
    <x v="1"/>
    <s v="United States"/>
    <s v="Irving"/>
    <x v="5"/>
    <n v="75061"/>
    <x v="2"/>
    <s v="OFF-LA-10001569"/>
    <x v="1"/>
    <x v="2"/>
    <s v="Avery 499"/>
    <x v="801"/>
    <n v="4"/>
    <n v="0.2"/>
    <n v="5.1791999999999998"/>
  </r>
  <r>
    <n v="1460"/>
    <x v="691"/>
    <x v="2"/>
    <x v="417"/>
    <d v="1899-12-30T12:00:00"/>
    <d v="2011-05-04T00:00:00"/>
    <d v="1899-12-30T12:00:00"/>
    <s v="AM"/>
    <x v="5"/>
    <n v="0.5"/>
    <s v="AM"/>
    <s v="Same Day"/>
    <s v="AA-10480"/>
    <s v="Andrew Allen"/>
    <x v="0"/>
    <s v="United States"/>
    <s v="Middletown"/>
    <x v="29"/>
    <n v="6457"/>
    <x v="3"/>
    <s v="FUR-FU-10001473"/>
    <x v="0"/>
    <x v="5"/>
    <s v="DAX Wood Document Frame"/>
    <x v="1302"/>
    <n v="2"/>
    <n v="0"/>
    <n v="9.8856000000000002"/>
  </r>
  <r>
    <n v="1461"/>
    <x v="692"/>
    <x v="1"/>
    <x v="494"/>
    <d v="1899-12-30T12:00:00"/>
    <d v="2012-12-08T00:00:00"/>
    <d v="1899-12-30T12:00:00"/>
    <s v="AM"/>
    <x v="4"/>
    <n v="0.5"/>
    <s v="AM"/>
    <s v="Standard Class"/>
    <s v="LC-17140"/>
    <s v="Logan Currie"/>
    <x v="0"/>
    <s v="United States"/>
    <s v="Seattle"/>
    <x v="4"/>
    <n v="98103"/>
    <x v="1"/>
    <s v="OFF-BI-10001765"/>
    <x v="1"/>
    <x v="8"/>
    <s v="Wilson Jones Heavy-Duty Casebound Ring Binders with Metal Hinges"/>
    <x v="1303"/>
    <n v="2"/>
    <n v="0.2"/>
    <n v="19.398399999999995"/>
  </r>
  <r>
    <n v="1462"/>
    <x v="693"/>
    <x v="0"/>
    <x v="21"/>
    <d v="1899-12-30T12:00:00"/>
    <d v="2013-03-16T00:00:00"/>
    <d v="1899-12-30T12:00:00"/>
    <s v="AM"/>
    <x v="9"/>
    <n v="0.5"/>
    <s v="AM"/>
    <s v="Standard Class"/>
    <s v="MB-18085"/>
    <s v="Mick Brown"/>
    <x v="0"/>
    <s v="United States"/>
    <s v="Vineland"/>
    <x v="30"/>
    <n v="8360"/>
    <x v="3"/>
    <s v="FUR-TA-10001095"/>
    <x v="0"/>
    <x v="3"/>
    <s v="Chromcraft Round Conference Tables"/>
    <x v="1304"/>
    <n v="2"/>
    <n v="0.3"/>
    <n v="-31.372200000000007"/>
  </r>
  <r>
    <n v="1463"/>
    <x v="694"/>
    <x v="0"/>
    <x v="370"/>
    <d v="1899-12-30T12:00:00"/>
    <d v="2013-08-29T00:00:00"/>
    <d v="1899-12-30T12:00:00"/>
    <s v="AM"/>
    <x v="11"/>
    <n v="0.5"/>
    <s v="AM"/>
    <s v="First Class"/>
    <s v="LC-16930"/>
    <s v="Linda Cazamias"/>
    <x v="1"/>
    <s v="United States"/>
    <s v="Pasadena"/>
    <x v="5"/>
    <n v="77506"/>
    <x v="2"/>
    <s v="TEC-AC-10004571"/>
    <x v="2"/>
    <x v="11"/>
    <s v="Logitech G700s Rechargeable Gaming Mouse"/>
    <x v="1305"/>
    <n v="2"/>
    <n v="0.2"/>
    <n v="43.995600000000003"/>
  </r>
  <r>
    <n v="1464"/>
    <x v="694"/>
    <x v="0"/>
    <x v="370"/>
    <d v="1899-12-30T12:00:00"/>
    <d v="2013-08-29T00:00:00"/>
    <d v="1899-12-30T12:00:00"/>
    <s v="AM"/>
    <x v="11"/>
    <n v="0.5"/>
    <s v="AM"/>
    <s v="First Class"/>
    <s v="LC-16930"/>
    <s v="Linda Cazamias"/>
    <x v="1"/>
    <s v="United States"/>
    <s v="Pasadena"/>
    <x v="5"/>
    <n v="77506"/>
    <x v="2"/>
    <s v="FUR-CH-10002126"/>
    <x v="0"/>
    <x v="1"/>
    <s v="Hon Deluxe Fabric Upholstered Stacking Chairs"/>
    <x v="1306"/>
    <n v="6"/>
    <n v="0.3"/>
    <n v="-29.277599999999893"/>
  </r>
  <r>
    <n v="1465"/>
    <x v="695"/>
    <x v="0"/>
    <x v="186"/>
    <d v="1899-12-30T12:00:00"/>
    <d v="2013-12-20T00:00:00"/>
    <d v="1899-12-30T12:00:00"/>
    <s v="AM"/>
    <x v="4"/>
    <n v="0.5"/>
    <s v="AM"/>
    <s v="First Class"/>
    <s v="KD-16495"/>
    <s v="Keith Dawkins"/>
    <x v="1"/>
    <s v="United States"/>
    <s v="New York City"/>
    <x v="15"/>
    <n v="10009"/>
    <x v="3"/>
    <s v="OFF-FA-10001754"/>
    <x v="1"/>
    <x v="13"/>
    <s v="Stockwell Gold Paper Clips"/>
    <x v="1307"/>
    <n v="2"/>
    <n v="0"/>
    <n v="1.8032000000000001"/>
  </r>
  <r>
    <n v="1466"/>
    <x v="696"/>
    <x v="2"/>
    <x v="233"/>
    <d v="1899-12-30T12:00:00"/>
    <d v="2011-08-14T00:00:00"/>
    <d v="1899-12-30T12:00:00"/>
    <s v="AM"/>
    <x v="11"/>
    <n v="0.5"/>
    <s v="AM"/>
    <s v="Standard Class"/>
    <s v="MB-17305"/>
    <s v="Maria Bertelson"/>
    <x v="0"/>
    <s v="United States"/>
    <s v="Glendale"/>
    <x v="16"/>
    <n v="85301"/>
    <x v="1"/>
    <s v="FUR-FU-10001602"/>
    <x v="0"/>
    <x v="5"/>
    <s v="Eldon Delta Triangular Chair Mat, 52&quot; x 58&quot;, Clear"/>
    <x v="1308"/>
    <n v="4"/>
    <n v="0.2"/>
    <n v="-3.0344000000000122"/>
  </r>
  <r>
    <n v="1467"/>
    <x v="696"/>
    <x v="2"/>
    <x v="233"/>
    <d v="1899-12-30T12:00:00"/>
    <d v="2011-08-14T00:00:00"/>
    <d v="1899-12-30T12:00:00"/>
    <s v="AM"/>
    <x v="11"/>
    <n v="0.5"/>
    <s v="AM"/>
    <s v="Standard Class"/>
    <s v="MB-17305"/>
    <s v="Maria Bertelson"/>
    <x v="0"/>
    <s v="United States"/>
    <s v="Glendale"/>
    <x v="16"/>
    <n v="85301"/>
    <x v="1"/>
    <s v="TEC-AC-10001767"/>
    <x v="2"/>
    <x v="11"/>
    <s v="SanDisk Ultra 64 GB MicroSDHC Class 10 Memory Card"/>
    <x v="98"/>
    <n v="3"/>
    <n v="0.2"/>
    <n v="-10.797300000000011"/>
  </r>
  <r>
    <n v="1468"/>
    <x v="697"/>
    <x v="1"/>
    <x v="495"/>
    <d v="1899-12-30T12:00:00"/>
    <d v="2012-05-16T00:00:00"/>
    <d v="1899-12-30T12:00:00"/>
    <s v="AM"/>
    <x v="5"/>
    <n v="0.5"/>
    <s v="AM"/>
    <s v="Same Day"/>
    <s v="TH-21550"/>
    <s v="Tracy Hopkins"/>
    <x v="2"/>
    <s v="United States"/>
    <s v="Jacksonville"/>
    <x v="2"/>
    <n v="32216"/>
    <x v="0"/>
    <s v="TEC-AC-10002402"/>
    <x v="2"/>
    <x v="11"/>
    <s v="Razer Kraken PRO Over Ear PC and Music Headset"/>
    <x v="1309"/>
    <n v="4"/>
    <n v="0.2"/>
    <n v="31.995999999999974"/>
  </r>
  <r>
    <n v="1469"/>
    <x v="698"/>
    <x v="3"/>
    <x v="34"/>
    <d v="1899-12-30T12:00:00"/>
    <d v="2014-12-14T00:00:00"/>
    <d v="1899-12-30T12:00:00"/>
    <s v="AM"/>
    <x v="4"/>
    <n v="0.5"/>
    <s v="AM"/>
    <s v="Standard Class"/>
    <s v="DK-12835"/>
    <s v="Damala Kotsonis"/>
    <x v="1"/>
    <s v="United States"/>
    <s v="Detroit"/>
    <x v="12"/>
    <n v="48234"/>
    <x v="2"/>
    <s v="FUR-CH-10000847"/>
    <x v="0"/>
    <x v="1"/>
    <s v="Global Executive Mid-Back Manager's Chair"/>
    <x v="1310"/>
    <n v="3"/>
    <n v="0"/>
    <n v="226.96439999999998"/>
  </r>
  <r>
    <n v="1470"/>
    <x v="698"/>
    <x v="3"/>
    <x v="34"/>
    <d v="1899-12-30T12:00:00"/>
    <d v="2014-12-14T00:00:00"/>
    <d v="1899-12-30T12:00:00"/>
    <s v="AM"/>
    <x v="4"/>
    <n v="0.5"/>
    <s v="AM"/>
    <s v="Standard Class"/>
    <s v="DK-12835"/>
    <s v="Damala Kotsonis"/>
    <x v="1"/>
    <s v="United States"/>
    <s v="Detroit"/>
    <x v="12"/>
    <n v="48234"/>
    <x v="2"/>
    <s v="OFF-BI-10003982"/>
    <x v="1"/>
    <x v="8"/>
    <s v="Wilson Jones Century Plastic Molded Ring Binders"/>
    <x v="1311"/>
    <n v="2"/>
    <n v="0"/>
    <n v="19.523799999999998"/>
  </r>
  <r>
    <n v="1471"/>
    <x v="698"/>
    <x v="3"/>
    <x v="34"/>
    <d v="1899-12-30T12:00:00"/>
    <d v="2014-12-14T00:00:00"/>
    <d v="1899-12-30T12:00:00"/>
    <s v="AM"/>
    <x v="4"/>
    <n v="0.5"/>
    <s v="AM"/>
    <s v="Standard Class"/>
    <s v="DK-12835"/>
    <s v="Damala Kotsonis"/>
    <x v="1"/>
    <s v="United States"/>
    <s v="Detroit"/>
    <x v="12"/>
    <n v="48234"/>
    <x v="2"/>
    <s v="OFF-PA-10001293"/>
    <x v="1"/>
    <x v="10"/>
    <s v="Xerox 1946"/>
    <x v="91"/>
    <n v="2"/>
    <n v="0"/>
    <n v="6.2208000000000006"/>
  </r>
  <r>
    <n v="1472"/>
    <x v="699"/>
    <x v="1"/>
    <x v="496"/>
    <d v="1899-12-30T12:00:00"/>
    <d v="2012-09-27T00:00:00"/>
    <d v="1899-12-30T12:00:00"/>
    <s v="AM"/>
    <x v="6"/>
    <n v="0.5"/>
    <s v="AM"/>
    <s v="Second Class"/>
    <s v="ON-18715"/>
    <s v="Odella Nelson"/>
    <x v="1"/>
    <s v="United States"/>
    <s v="Philadelphia"/>
    <x v="9"/>
    <n v="19120"/>
    <x v="3"/>
    <s v="OFF-AR-10000634"/>
    <x v="1"/>
    <x v="6"/>
    <s v="Newell 320"/>
    <x v="1312"/>
    <n v="2"/>
    <n v="0.2"/>
    <n v="0.59920000000000018"/>
  </r>
  <r>
    <n v="1473"/>
    <x v="700"/>
    <x v="3"/>
    <x v="497"/>
    <d v="1899-12-30T12:00:00"/>
    <d v="2014-07-16T00:00:00"/>
    <d v="1899-12-30T12:00:00"/>
    <s v="AM"/>
    <x v="7"/>
    <n v="0.5"/>
    <s v="AM"/>
    <s v="Standard Class"/>
    <s v="KN-16390"/>
    <s v="Katherine Nockton"/>
    <x v="1"/>
    <s v="United States"/>
    <s v="Los Angeles"/>
    <x v="1"/>
    <n v="90004"/>
    <x v="1"/>
    <s v="OFF-LA-10004272"/>
    <x v="1"/>
    <x v="2"/>
    <s v="Avery 482"/>
    <x v="1313"/>
    <n v="3"/>
    <n v="0"/>
    <n v="4.0749000000000004"/>
  </r>
  <r>
    <n v="1474"/>
    <x v="701"/>
    <x v="1"/>
    <x v="494"/>
    <d v="1899-12-30T12:00:00"/>
    <d v="2012-12-02T00:00:00"/>
    <d v="1899-12-30T12:00:00"/>
    <s v="AM"/>
    <x v="4"/>
    <n v="0.5"/>
    <s v="AM"/>
    <s v="Same Day"/>
    <s v="NM-18520"/>
    <s v="Neoma Murray"/>
    <x v="0"/>
    <s v="United States"/>
    <s v="Houston"/>
    <x v="5"/>
    <n v="77036"/>
    <x v="2"/>
    <s v="FUR-FU-10004270"/>
    <x v="0"/>
    <x v="5"/>
    <s v="Eldon Image Series Desk Accessories, Burgundy"/>
    <x v="1314"/>
    <n v="4"/>
    <n v="0.6"/>
    <n v="-4.0127999999999986"/>
  </r>
  <r>
    <n v="1475"/>
    <x v="702"/>
    <x v="0"/>
    <x v="258"/>
    <d v="1899-12-30T12:00:00"/>
    <d v="2013-11-26T00:00:00"/>
    <d v="1899-12-30T12:00:00"/>
    <s v="AM"/>
    <x v="0"/>
    <n v="0.5"/>
    <s v="AM"/>
    <s v="Standard Class"/>
    <s v="NP-18685"/>
    <s v="Nora Pelletier"/>
    <x v="2"/>
    <s v="United States"/>
    <s v="Niagara Falls"/>
    <x v="15"/>
    <n v="14304"/>
    <x v="3"/>
    <s v="OFF-AR-10003770"/>
    <x v="1"/>
    <x v="6"/>
    <s v="Newell 340"/>
    <x v="1315"/>
    <n v="6"/>
    <n v="0"/>
    <n v="5.0111999999999997"/>
  </r>
  <r>
    <n v="1476"/>
    <x v="702"/>
    <x v="0"/>
    <x v="258"/>
    <d v="1899-12-30T12:00:00"/>
    <d v="2013-11-26T00:00:00"/>
    <d v="1899-12-30T12:00:00"/>
    <s v="AM"/>
    <x v="0"/>
    <n v="0.5"/>
    <s v="AM"/>
    <s v="Standard Class"/>
    <s v="NP-18685"/>
    <s v="Nora Pelletier"/>
    <x v="2"/>
    <s v="United States"/>
    <s v="Niagara Falls"/>
    <x v="15"/>
    <n v="14304"/>
    <x v="3"/>
    <s v="OFF-BI-10000320"/>
    <x v="1"/>
    <x v="8"/>
    <s v="GBC Plastic Binding Combs"/>
    <x v="1173"/>
    <n v="3"/>
    <n v="0.2"/>
    <n v="6.4206000000000012"/>
  </r>
  <r>
    <n v="1477"/>
    <x v="703"/>
    <x v="3"/>
    <x v="498"/>
    <d v="1899-12-30T12:00:00"/>
    <d v="2014-03-25T00:00:00"/>
    <d v="1899-12-30T12:00:00"/>
    <s v="AM"/>
    <x v="9"/>
    <n v="0.5"/>
    <s v="AM"/>
    <s v="Standard Class"/>
    <s v="CG-12040"/>
    <s v="Catherine Glotzbach"/>
    <x v="2"/>
    <s v="United States"/>
    <s v="New York City"/>
    <x v="15"/>
    <n v="10024"/>
    <x v="3"/>
    <s v="OFF-LA-10003121"/>
    <x v="1"/>
    <x v="2"/>
    <s v="Avery 506"/>
    <x v="1316"/>
    <n v="7"/>
    <n v="0"/>
    <n v="13.2986"/>
  </r>
  <r>
    <n v="1478"/>
    <x v="704"/>
    <x v="0"/>
    <x v="373"/>
    <d v="1899-12-30T12:00:00"/>
    <d v="2013-11-18T00:00:00"/>
    <d v="1899-12-30T12:00:00"/>
    <s v="AM"/>
    <x v="0"/>
    <n v="0.5"/>
    <s v="AM"/>
    <s v="Standard Class"/>
    <s v="CS-12505"/>
    <s v="Cindy Stewart"/>
    <x v="0"/>
    <s v="United States"/>
    <s v="Thomasville"/>
    <x v="3"/>
    <n v="27360"/>
    <x v="0"/>
    <s v="OFF-SU-10000381"/>
    <x v="1"/>
    <x v="14"/>
    <s v="Acme Forged Steel Scissors with Black Enamel Handles"/>
    <x v="1317"/>
    <n v="7"/>
    <n v="0.2"/>
    <n v="5.865299999999996"/>
  </r>
  <r>
    <n v="1479"/>
    <x v="705"/>
    <x v="3"/>
    <x v="123"/>
    <d v="1899-12-30T12:00:00"/>
    <d v="2014-11-21T00:00:00"/>
    <d v="1899-12-30T12:00:00"/>
    <s v="AM"/>
    <x v="0"/>
    <n v="0.5"/>
    <s v="AM"/>
    <s v="First Class"/>
    <s v="KD-16345"/>
    <s v="Katherine Ducich"/>
    <x v="0"/>
    <s v="United States"/>
    <s v="Westminster"/>
    <x v="1"/>
    <n v="92683"/>
    <x v="1"/>
    <s v="TEC-PH-10000376"/>
    <x v="2"/>
    <x v="7"/>
    <s v="Square Credit Card Reader"/>
    <x v="1318"/>
    <n v="4"/>
    <n v="0.2"/>
    <n v="2.3976000000000006"/>
  </r>
  <r>
    <n v="1480"/>
    <x v="706"/>
    <x v="0"/>
    <x v="499"/>
    <d v="1899-12-30T12:00:00"/>
    <d v="2013-12-09T00:00:00"/>
    <d v="1899-12-30T12:00:00"/>
    <s v="AM"/>
    <x v="4"/>
    <n v="0.5"/>
    <s v="AM"/>
    <s v="Standard Class"/>
    <s v="MK-18160"/>
    <s v="Mike Kennedy"/>
    <x v="0"/>
    <s v="United States"/>
    <s v="San Francisco"/>
    <x v="1"/>
    <n v="94122"/>
    <x v="1"/>
    <s v="OFF-PA-10002262"/>
    <x v="1"/>
    <x v="10"/>
    <s v="Xerox 192"/>
    <x v="243"/>
    <n v="4"/>
    <n v="0"/>
    <n v="12.441600000000001"/>
  </r>
  <r>
    <n v="1481"/>
    <x v="706"/>
    <x v="0"/>
    <x v="499"/>
    <d v="1899-12-30T12:00:00"/>
    <d v="2013-12-09T00:00:00"/>
    <d v="1899-12-30T12:00:00"/>
    <s v="AM"/>
    <x v="4"/>
    <n v="0.5"/>
    <s v="AM"/>
    <s v="Standard Class"/>
    <s v="MK-18160"/>
    <s v="Mike Kennedy"/>
    <x v="0"/>
    <s v="United States"/>
    <s v="San Francisco"/>
    <x v="1"/>
    <n v="94122"/>
    <x v="1"/>
    <s v="OFF-PA-10002464"/>
    <x v="1"/>
    <x v="10"/>
    <s v="HP Office Recycled Paper (20Lb. and 87 Bright)"/>
    <x v="1319"/>
    <n v="7"/>
    <n v="0"/>
    <n v="19.825400000000002"/>
  </r>
  <r>
    <n v="1482"/>
    <x v="706"/>
    <x v="0"/>
    <x v="499"/>
    <d v="1899-12-30T12:00:00"/>
    <d v="2013-12-09T00:00:00"/>
    <d v="1899-12-30T12:00:00"/>
    <s v="AM"/>
    <x v="4"/>
    <n v="0.5"/>
    <s v="AM"/>
    <s v="Standard Class"/>
    <s v="MK-18160"/>
    <s v="Mike Kennedy"/>
    <x v="0"/>
    <s v="United States"/>
    <s v="San Francisco"/>
    <x v="1"/>
    <n v="94122"/>
    <x v="1"/>
    <s v="OFF-ST-10002214"/>
    <x v="1"/>
    <x v="4"/>
    <s v="X-Rack File for Hanging Folders"/>
    <x v="1320"/>
    <n v="3"/>
    <n v="0"/>
    <n v="8.8061999999999987"/>
  </r>
  <r>
    <n v="1483"/>
    <x v="707"/>
    <x v="3"/>
    <x v="326"/>
    <d v="1899-12-30T12:00:00"/>
    <d v="2014-08-29T00:00:00"/>
    <d v="1899-12-30T12:00:00"/>
    <s v="AM"/>
    <x v="11"/>
    <n v="0.5"/>
    <s v="AM"/>
    <s v="Second Class"/>
    <s v="DW-13540"/>
    <s v="Don Weiss"/>
    <x v="0"/>
    <s v="United States"/>
    <s v="Jackson"/>
    <x v="18"/>
    <n v="38301"/>
    <x v="0"/>
    <s v="OFF-AR-10003560"/>
    <x v="1"/>
    <x v="6"/>
    <s v="Zebra Zazzle Fluorescent Highlighters"/>
    <x v="1276"/>
    <n v="2"/>
    <n v="0.2"/>
    <n v="1.702399999999999"/>
  </r>
  <r>
    <n v="1484"/>
    <x v="707"/>
    <x v="3"/>
    <x v="326"/>
    <d v="1899-12-30T12:00:00"/>
    <d v="2014-08-29T00:00:00"/>
    <d v="1899-12-30T12:00:00"/>
    <s v="AM"/>
    <x v="11"/>
    <n v="0.5"/>
    <s v="AM"/>
    <s v="Second Class"/>
    <s v="DW-13540"/>
    <s v="Don Weiss"/>
    <x v="0"/>
    <s v="United States"/>
    <s v="Jackson"/>
    <x v="18"/>
    <n v="38301"/>
    <x v="0"/>
    <s v="OFF-PA-10000130"/>
    <x v="1"/>
    <x v="10"/>
    <s v="Xerox 199"/>
    <x v="1321"/>
    <n v="1"/>
    <n v="0.2"/>
    <n v="1.0699999999999996"/>
  </r>
  <r>
    <n v="1485"/>
    <x v="708"/>
    <x v="0"/>
    <x v="500"/>
    <d v="1899-12-30T12:00:00"/>
    <d v="2013-10-19T00:00:00"/>
    <d v="1899-12-30T12:00:00"/>
    <s v="AM"/>
    <x v="2"/>
    <n v="0.5"/>
    <s v="AM"/>
    <s v="Standard Class"/>
    <s v="CP-12340"/>
    <s v="Christine Phan"/>
    <x v="1"/>
    <s v="United States"/>
    <s v="Seattle"/>
    <x v="4"/>
    <n v="98115"/>
    <x v="1"/>
    <s v="TEC-AC-10000865"/>
    <x v="2"/>
    <x v="11"/>
    <s v="WD My Passport Ultra 500GB Portable External Hard Drive"/>
    <x v="1322"/>
    <n v="3"/>
    <n v="0"/>
    <n v="30.089999999999982"/>
  </r>
  <r>
    <n v="1486"/>
    <x v="709"/>
    <x v="2"/>
    <x v="501"/>
    <d v="1899-12-30T12:00:00"/>
    <d v="2011-12-03T00:00:00"/>
    <d v="1899-12-30T12:00:00"/>
    <s v="AM"/>
    <x v="4"/>
    <n v="0.5"/>
    <s v="AM"/>
    <s v="Standard Class"/>
    <s v="MS-17770"/>
    <s v="Maxwell Schwartz"/>
    <x v="0"/>
    <s v="United States"/>
    <s v="New York City"/>
    <x v="15"/>
    <n v="10035"/>
    <x v="3"/>
    <s v="OFF-FA-10003021"/>
    <x v="1"/>
    <x v="13"/>
    <s v="Staples"/>
    <x v="1061"/>
    <n v="2"/>
    <n v="0"/>
    <n v="1.3159999999999998"/>
  </r>
  <r>
    <n v="1487"/>
    <x v="710"/>
    <x v="1"/>
    <x v="502"/>
    <d v="1899-12-30T12:00:00"/>
    <d v="2012-11-07T00:00:00"/>
    <d v="1899-12-30T12:00:00"/>
    <s v="AM"/>
    <x v="0"/>
    <n v="0.5"/>
    <s v="AM"/>
    <s v="Standard Class"/>
    <s v="CM-12655"/>
    <s v="Corinna Mitchell"/>
    <x v="2"/>
    <s v="United States"/>
    <s v="Los Angeles"/>
    <x v="1"/>
    <n v="90008"/>
    <x v="1"/>
    <s v="TEC-PH-10003580"/>
    <x v="2"/>
    <x v="7"/>
    <s v="Cisco IP Phone 7961G-GE VoIP phone"/>
    <x v="1323"/>
    <n v="7"/>
    <n v="0.2"/>
    <n v="106.12420000000014"/>
  </r>
  <r>
    <n v="1488"/>
    <x v="710"/>
    <x v="1"/>
    <x v="502"/>
    <d v="1899-12-30T12:00:00"/>
    <d v="2012-11-07T00:00:00"/>
    <d v="1899-12-30T12:00:00"/>
    <s v="AM"/>
    <x v="0"/>
    <n v="0.5"/>
    <s v="AM"/>
    <s v="Standard Class"/>
    <s v="CM-12655"/>
    <s v="Corinna Mitchell"/>
    <x v="2"/>
    <s v="United States"/>
    <s v="Los Angeles"/>
    <x v="1"/>
    <n v="90008"/>
    <x v="1"/>
    <s v="TEC-AC-10001109"/>
    <x v="2"/>
    <x v="11"/>
    <s v="Logitech Trackman Marble Mouse"/>
    <x v="1324"/>
    <n v="3"/>
    <n v="0"/>
    <n v="37.787400000000005"/>
  </r>
  <r>
    <n v="1489"/>
    <x v="710"/>
    <x v="1"/>
    <x v="502"/>
    <d v="1899-12-30T12:00:00"/>
    <d v="2012-11-07T00:00:00"/>
    <d v="1899-12-30T12:00:00"/>
    <s v="AM"/>
    <x v="0"/>
    <n v="0.5"/>
    <s v="AM"/>
    <s v="Standard Class"/>
    <s v="CM-12655"/>
    <s v="Corinna Mitchell"/>
    <x v="2"/>
    <s v="United States"/>
    <s v="Los Angeles"/>
    <x v="1"/>
    <n v="90008"/>
    <x v="1"/>
    <s v="FUR-FU-10003347"/>
    <x v="0"/>
    <x v="5"/>
    <s v="Coloredge Poster Frame"/>
    <x v="532"/>
    <n v="3"/>
    <n v="0"/>
    <n v="16.614000000000001"/>
  </r>
  <r>
    <n v="1490"/>
    <x v="711"/>
    <x v="2"/>
    <x v="503"/>
    <d v="1899-12-30T12:00:00"/>
    <d v="2011-12-06T00:00:00"/>
    <d v="1899-12-30T12:00:00"/>
    <s v="AM"/>
    <x v="4"/>
    <n v="0.5"/>
    <s v="AM"/>
    <s v="Standard Class"/>
    <s v="Co-12640"/>
    <s v="Corey-Lock"/>
    <x v="0"/>
    <s v="United States"/>
    <s v="Philadelphia"/>
    <x v="9"/>
    <n v="19143"/>
    <x v="3"/>
    <s v="OFF-LA-10000452"/>
    <x v="1"/>
    <x v="2"/>
    <s v="Avery 488"/>
    <x v="1325"/>
    <n v="2"/>
    <n v="0.2"/>
    <n v="1.764"/>
  </r>
  <r>
    <n v="1491"/>
    <x v="712"/>
    <x v="3"/>
    <x v="504"/>
    <d v="1899-12-30T12:00:00"/>
    <d v="2014-05-06T00:00:00"/>
    <d v="1899-12-30T12:00:00"/>
    <s v="AM"/>
    <x v="5"/>
    <n v="0.5"/>
    <s v="AM"/>
    <s v="Second Class"/>
    <s v="DL-13495"/>
    <s v="Dionis Lloyd"/>
    <x v="1"/>
    <s v="United States"/>
    <s v="New York City"/>
    <x v="15"/>
    <n v="10024"/>
    <x v="3"/>
    <s v="OFF-EN-10002986"/>
    <x v="1"/>
    <x v="12"/>
    <s v="#10-4 1/8&quot; x 9 1/2&quot; Premium Diagonal Seam Envelopes"/>
    <x v="1326"/>
    <n v="4"/>
    <n v="0"/>
    <n v="28.332000000000001"/>
  </r>
  <r>
    <n v="1492"/>
    <x v="713"/>
    <x v="3"/>
    <x v="221"/>
    <d v="1899-12-30T12:00:00"/>
    <d v="2014-11-29T00:00:00"/>
    <d v="1899-12-30T12:00:00"/>
    <s v="AM"/>
    <x v="0"/>
    <n v="0.5"/>
    <s v="AM"/>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1899-12-30T12:00:00"/>
    <d v="2014-11-29T00:00:00"/>
    <d v="1899-12-30T12:00:00"/>
    <s v="AM"/>
    <x v="0"/>
    <n v="0.5"/>
    <s v="AM"/>
    <s v="Standard Class"/>
    <s v="TS-21370"/>
    <s v="Todd Sumrall"/>
    <x v="1"/>
    <s v="United States"/>
    <s v="New York City"/>
    <x v="15"/>
    <n v="10035"/>
    <x v="3"/>
    <s v="FUR-CH-10000785"/>
    <x v="0"/>
    <x v="1"/>
    <s v="Global Ergonomic Managers Chair"/>
    <x v="1327"/>
    <n v="6"/>
    <n v="0.1"/>
    <n v="173.74080000000001"/>
  </r>
  <r>
    <n v="1494"/>
    <x v="714"/>
    <x v="3"/>
    <x v="505"/>
    <d v="1899-12-30T12:00:00"/>
    <d v="2014-11-04T00:00:00"/>
    <d v="1899-12-30T12:00:00"/>
    <s v="AM"/>
    <x v="0"/>
    <n v="0.5"/>
    <s v="AM"/>
    <s v="Standard Class"/>
    <s v="JW-15220"/>
    <s v="Jane Waco"/>
    <x v="1"/>
    <s v="United States"/>
    <s v="Vancouver"/>
    <x v="4"/>
    <n v="98661"/>
    <x v="1"/>
    <s v="FUR-FU-10002885"/>
    <x v="0"/>
    <x v="5"/>
    <s v="Magna Visual Magnetic Picture Hangers"/>
    <x v="1328"/>
    <n v="2"/>
    <n v="0"/>
    <n v="3.6632000000000007"/>
  </r>
  <r>
    <n v="1495"/>
    <x v="715"/>
    <x v="2"/>
    <x v="506"/>
    <d v="1899-12-30T12:00:00"/>
    <d v="2011-12-19T00:00:00"/>
    <d v="1899-12-30T12:00:00"/>
    <s v="AM"/>
    <x v="4"/>
    <n v="0.5"/>
    <s v="AM"/>
    <s v="Second Class"/>
    <s v="RF-19840"/>
    <s v="Roy Französisch"/>
    <x v="0"/>
    <s v="United States"/>
    <s v="Columbus"/>
    <x v="32"/>
    <n v="31907"/>
    <x v="0"/>
    <s v="OFF-AR-10002952"/>
    <x v="1"/>
    <x v="6"/>
    <s v="Stanley Contemporary Battery Pencil Sharpeners"/>
    <x v="1329"/>
    <n v="3"/>
    <n v="0"/>
    <n v="11.213999999999999"/>
  </r>
  <r>
    <n v="1496"/>
    <x v="716"/>
    <x v="3"/>
    <x v="507"/>
    <d v="1899-12-30T12:00:00"/>
    <d v="2014-09-09T00:00:00"/>
    <d v="1899-12-30T12:00:00"/>
    <s v="AM"/>
    <x v="6"/>
    <n v="0.5"/>
    <s v="AM"/>
    <s v="Standard Class"/>
    <s v="JD-15790"/>
    <s v="John Dryer"/>
    <x v="0"/>
    <s v="United States"/>
    <s v="Coppell"/>
    <x v="5"/>
    <n v="75019"/>
    <x v="2"/>
    <s v="OFF-AR-10003759"/>
    <x v="1"/>
    <x v="6"/>
    <s v="Crayola Anti Dust Chalk, 12/Pack"/>
    <x v="1330"/>
    <n v="7"/>
    <n v="0.2"/>
    <n v="3.1849999999999992"/>
  </r>
  <r>
    <n v="1497"/>
    <x v="716"/>
    <x v="3"/>
    <x v="507"/>
    <d v="1899-12-30T12:00:00"/>
    <d v="2014-09-09T00:00:00"/>
    <d v="1899-12-30T12:00:00"/>
    <s v="AM"/>
    <x v="6"/>
    <n v="0.5"/>
    <s v="AM"/>
    <s v="Standard Class"/>
    <s v="JD-15790"/>
    <s v="John Dryer"/>
    <x v="0"/>
    <s v="United States"/>
    <s v="Coppell"/>
    <x v="5"/>
    <n v="75019"/>
    <x v="2"/>
    <s v="OFF-ST-10004950"/>
    <x v="1"/>
    <x v="4"/>
    <s v="Acco Perma 3000 Stacking Storage Drawers"/>
    <x v="1331"/>
    <n v="1"/>
    <n v="0.2"/>
    <n v="-0.20980000000000043"/>
  </r>
  <r>
    <n v="1498"/>
    <x v="716"/>
    <x v="3"/>
    <x v="507"/>
    <d v="1899-12-30T12:00:00"/>
    <d v="2014-09-09T00:00:00"/>
    <d v="1899-12-30T12:00:00"/>
    <s v="AM"/>
    <x v="6"/>
    <n v="0.5"/>
    <s v="AM"/>
    <s v="Standard Class"/>
    <s v="JD-15790"/>
    <s v="John Dryer"/>
    <x v="0"/>
    <s v="United States"/>
    <s v="Coppell"/>
    <x v="5"/>
    <n v="75019"/>
    <x v="2"/>
    <s v="OFF-AR-10001940"/>
    <x v="1"/>
    <x v="6"/>
    <s v="Sanford Colorific Eraseable Coloring Pencils, 12 Count"/>
    <x v="1332"/>
    <n v="5"/>
    <n v="0.2"/>
    <n v="3.7720000000000002"/>
  </r>
  <r>
    <n v="1499"/>
    <x v="717"/>
    <x v="0"/>
    <x v="508"/>
    <d v="1899-12-30T12:00:00"/>
    <d v="2013-10-21T00:00:00"/>
    <d v="1899-12-30T12:00:00"/>
    <s v="AM"/>
    <x v="2"/>
    <n v="0.5"/>
    <s v="AM"/>
    <s v="First Class"/>
    <s v="NK-18490"/>
    <s v="Neil Knudson"/>
    <x v="2"/>
    <s v="United States"/>
    <s v="San Francisco"/>
    <x v="1"/>
    <n v="94122"/>
    <x v="1"/>
    <s v="OFF-BI-10003981"/>
    <x v="1"/>
    <x v="8"/>
    <s v="Avery Durable Plastic 1&quot; Binders"/>
    <x v="1333"/>
    <n v="5"/>
    <n v="0.2"/>
    <n v="6.5830000000000011"/>
  </r>
  <r>
    <n v="1500"/>
    <x v="718"/>
    <x v="3"/>
    <x v="105"/>
    <d v="1899-12-30T12:00:00"/>
    <d v="2014-11-19T00:00:00"/>
    <d v="1899-12-30T12:00:00"/>
    <s v="AM"/>
    <x v="0"/>
    <n v="0.5"/>
    <s v="AM"/>
    <s v="Standard Class"/>
    <s v="NG-18430"/>
    <s v="Nathan Gelder"/>
    <x v="0"/>
    <s v="United States"/>
    <s v="Austin"/>
    <x v="5"/>
    <n v="78745"/>
    <x v="2"/>
    <s v="OFF-PA-10002749"/>
    <x v="1"/>
    <x v="10"/>
    <s v="Wirebound Message Books, 5-1/2 x 4 Forms, 2 or 4 Forms per Page"/>
    <x v="195"/>
    <n v="3"/>
    <n v="0.2"/>
    <n v="5.8203000000000005"/>
  </r>
  <r>
    <n v="1501"/>
    <x v="718"/>
    <x v="3"/>
    <x v="105"/>
    <d v="1899-12-30T12:00:00"/>
    <d v="2014-11-19T00:00:00"/>
    <d v="1899-12-30T12:00:00"/>
    <s v="AM"/>
    <x v="0"/>
    <n v="0.5"/>
    <s v="AM"/>
    <s v="Standard Class"/>
    <s v="NG-18430"/>
    <s v="Nathan Gelder"/>
    <x v="0"/>
    <s v="United States"/>
    <s v="Austin"/>
    <x v="5"/>
    <n v="78745"/>
    <x v="2"/>
    <s v="OFF-PA-10003823"/>
    <x v="1"/>
    <x v="10"/>
    <s v="Xerox 197"/>
    <x v="1334"/>
    <n v="9"/>
    <n v="0.2"/>
    <n v="69.704999999999984"/>
  </r>
  <r>
    <n v="1502"/>
    <x v="718"/>
    <x v="3"/>
    <x v="105"/>
    <d v="1899-12-30T12:00:00"/>
    <d v="2014-11-19T00:00:00"/>
    <d v="1899-12-30T12:00:00"/>
    <s v="AM"/>
    <x v="0"/>
    <n v="0.5"/>
    <s v="AM"/>
    <s v="Standard Class"/>
    <s v="NG-18430"/>
    <s v="Nathan Gelder"/>
    <x v="0"/>
    <s v="United States"/>
    <s v="Austin"/>
    <x v="5"/>
    <n v="78745"/>
    <x v="2"/>
    <s v="OFF-ST-10003716"/>
    <x v="1"/>
    <x v="4"/>
    <s v="Tennsco Double-Tier Lockers"/>
    <x v="1129"/>
    <n v="3"/>
    <n v="0.2"/>
    <n v="-47.254199999999997"/>
  </r>
  <r>
    <n v="1503"/>
    <x v="719"/>
    <x v="0"/>
    <x v="390"/>
    <d v="1899-12-30T12:00:00"/>
    <d v="2013-12-02T00:00:00"/>
    <d v="1899-12-30T12:00:00"/>
    <s v="AM"/>
    <x v="4"/>
    <n v="0.5"/>
    <s v="AM"/>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1899-12-30T12:00:00"/>
    <d v="2013-12-02T00:00:00"/>
    <d v="1899-12-30T12:00:00"/>
    <s v="AM"/>
    <x v="4"/>
    <n v="0.5"/>
    <s v="AM"/>
    <s v="Standard Class"/>
    <s v="AT-10435"/>
    <s v="Alyssa Tate"/>
    <x v="2"/>
    <s v="United States"/>
    <s v="Los Angeles"/>
    <x v="1"/>
    <n v="90045"/>
    <x v="1"/>
    <s v="FUR-FU-10000010"/>
    <x v="0"/>
    <x v="5"/>
    <s v="DAX Value U-Channel Document Frames, Easel Back"/>
    <x v="587"/>
    <n v="2"/>
    <n v="0"/>
    <n v="3.0813999999999995"/>
  </r>
  <r>
    <n v="1505"/>
    <x v="720"/>
    <x v="1"/>
    <x v="509"/>
    <d v="1899-12-30T12:00:00"/>
    <d v="2012-08-07T00:00:00"/>
    <d v="1899-12-30T12:00:00"/>
    <s v="AM"/>
    <x v="11"/>
    <n v="0.5"/>
    <s v="AM"/>
    <s v="Standard Class"/>
    <s v="PC-19000"/>
    <s v="Pauline Chand"/>
    <x v="2"/>
    <s v="United States"/>
    <s v="Los Angeles"/>
    <x v="1"/>
    <n v="90004"/>
    <x v="1"/>
    <s v="OFF-AR-10001868"/>
    <x v="1"/>
    <x v="6"/>
    <s v="Prang Dustless Chalk Sticks"/>
    <x v="1336"/>
    <n v="4"/>
    <n v="0"/>
    <n v="3.36"/>
  </r>
  <r>
    <n v="1506"/>
    <x v="720"/>
    <x v="1"/>
    <x v="509"/>
    <d v="1899-12-30T12:00:00"/>
    <d v="2012-08-07T00:00:00"/>
    <d v="1899-12-30T12:00:00"/>
    <s v="AM"/>
    <x v="11"/>
    <n v="0.5"/>
    <s v="AM"/>
    <s v="Standard Class"/>
    <s v="PC-19000"/>
    <s v="Pauline Chand"/>
    <x v="2"/>
    <s v="United States"/>
    <s v="Los Angeles"/>
    <x v="1"/>
    <n v="90004"/>
    <x v="1"/>
    <s v="FUR-TA-10003715"/>
    <x v="0"/>
    <x v="3"/>
    <s v="Hon 2111 Invitation Series Corner Table"/>
    <x v="1337"/>
    <n v="6"/>
    <n v="0.2"/>
    <n v="-175.87080000000009"/>
  </r>
  <r>
    <n v="1507"/>
    <x v="721"/>
    <x v="3"/>
    <x v="165"/>
    <d v="1899-12-30T12:00:00"/>
    <d v="2014-12-30T00:00:00"/>
    <d v="1899-12-30T12:00:00"/>
    <s v="AM"/>
    <x v="4"/>
    <n v="0.5"/>
    <s v="AM"/>
    <s v="Standard Class"/>
    <s v="AR-10540"/>
    <s v="Andy Reiter"/>
    <x v="0"/>
    <s v="United States"/>
    <s v="New York City"/>
    <x v="15"/>
    <n v="10024"/>
    <x v="3"/>
    <s v="OFF-BI-10003708"/>
    <x v="1"/>
    <x v="8"/>
    <s v="Acco Four Pocket Poly Ring Binder with Label Holder, Smoke, 1&quot;"/>
    <x v="602"/>
    <n v="3"/>
    <n v="0.2"/>
    <n v="5.5875000000000004"/>
  </r>
  <r>
    <n v="1508"/>
    <x v="722"/>
    <x v="0"/>
    <x v="42"/>
    <d v="1899-12-30T12:00:00"/>
    <d v="2013-09-24T00:00:00"/>
    <d v="1899-12-30T12:00:00"/>
    <s v="AM"/>
    <x v="6"/>
    <n v="0.5"/>
    <s v="AM"/>
    <s v="Standard Class"/>
    <s v="CS-12505"/>
    <s v="Cindy Stewart"/>
    <x v="0"/>
    <s v="United States"/>
    <s v="Columbus"/>
    <x v="32"/>
    <n v="31907"/>
    <x v="0"/>
    <s v="TEC-MA-10004458"/>
    <x v="2"/>
    <x v="15"/>
    <s v="Lexmark X 9575 Professional All-in-One Color Printer"/>
    <x v="1338"/>
    <n v="4"/>
    <n v="0"/>
    <n v="190.07999999999998"/>
  </r>
  <r>
    <n v="1509"/>
    <x v="723"/>
    <x v="3"/>
    <x v="389"/>
    <d v="1899-12-30T12:00:00"/>
    <d v="2014-12-11T00:00:00"/>
    <d v="1899-12-30T12:00:00"/>
    <s v="AM"/>
    <x v="4"/>
    <n v="0.5"/>
    <s v="AM"/>
    <s v="Same Day"/>
    <s v="LS-16975"/>
    <s v="Lindsay Shagiari"/>
    <x v="2"/>
    <s v="United States"/>
    <s v="Omaha"/>
    <x v="8"/>
    <n v="68104"/>
    <x v="2"/>
    <s v="OFF-BI-10004965"/>
    <x v="1"/>
    <x v="8"/>
    <s v="Ibico Covers for Plastic or Wire Binding Elements"/>
    <x v="1339"/>
    <n v="3"/>
    <n v="0"/>
    <n v="15.524999999999999"/>
  </r>
  <r>
    <n v="1510"/>
    <x v="724"/>
    <x v="3"/>
    <x v="510"/>
    <d v="1899-12-30T12:00:00"/>
    <d v="2014-09-16T00:00:00"/>
    <d v="1899-12-30T12:00:00"/>
    <s v="AM"/>
    <x v="6"/>
    <n v="0.5"/>
    <s v="AM"/>
    <s v="First Class"/>
    <s v="JM-15535"/>
    <s v="Jessica Myrick"/>
    <x v="0"/>
    <s v="United States"/>
    <s v="Los Angeles"/>
    <x v="1"/>
    <n v="90036"/>
    <x v="1"/>
    <s v="FUR-FU-10004270"/>
    <x v="0"/>
    <x v="5"/>
    <s v="Eldon Image Series Desk Accessories, Burgundy"/>
    <x v="1340"/>
    <n v="2"/>
    <n v="0"/>
    <n v="3.0095999999999998"/>
  </r>
  <r>
    <n v="1511"/>
    <x v="725"/>
    <x v="3"/>
    <x v="92"/>
    <d v="1899-12-30T12:00:00"/>
    <d v="2014-07-02T00:00:00"/>
    <d v="1899-12-30T12:00:00"/>
    <s v="AM"/>
    <x v="7"/>
    <n v="0.5"/>
    <s v="AM"/>
    <s v="Standard Class"/>
    <s v="NH-18610"/>
    <s v="Nicole Hansen"/>
    <x v="1"/>
    <s v="United States"/>
    <s v="Pomona"/>
    <x v="1"/>
    <n v="91767"/>
    <x v="1"/>
    <s v="OFF-AR-10002135"/>
    <x v="1"/>
    <x v="6"/>
    <s v="Boston Heavy-Duty Trimline Electric Pencil Sharpeners"/>
    <x v="1341"/>
    <n v="8"/>
    <n v="0"/>
    <n v="111.82399999999996"/>
  </r>
  <r>
    <n v="1512"/>
    <x v="725"/>
    <x v="3"/>
    <x v="92"/>
    <d v="1899-12-30T12:00:00"/>
    <d v="2014-07-02T00:00:00"/>
    <d v="1899-12-30T12:00:00"/>
    <s v="AM"/>
    <x v="7"/>
    <n v="0.5"/>
    <s v="AM"/>
    <s v="Standard Class"/>
    <s v="NH-18610"/>
    <s v="Nicole Hansen"/>
    <x v="1"/>
    <s v="United States"/>
    <s v="Pomona"/>
    <x v="1"/>
    <n v="91767"/>
    <x v="1"/>
    <s v="OFF-AR-10003514"/>
    <x v="1"/>
    <x v="6"/>
    <s v="4009 Highlighters by Sanford"/>
    <x v="1342"/>
    <n v="9"/>
    <n v="0"/>
    <n v="11.820599999999997"/>
  </r>
  <r>
    <n v="1513"/>
    <x v="726"/>
    <x v="3"/>
    <x v="238"/>
    <d v="1899-12-30T12:00:00"/>
    <d v="2014-08-23T00:00:00"/>
    <d v="1899-12-30T12:00:00"/>
    <s v="AM"/>
    <x v="11"/>
    <n v="0.5"/>
    <s v="AM"/>
    <s v="Standard Class"/>
    <s v="RA-19915"/>
    <s v="Russell Applegate"/>
    <x v="0"/>
    <s v="United States"/>
    <s v="Dallas"/>
    <x v="5"/>
    <n v="75220"/>
    <x v="2"/>
    <s v="OFF-ST-10002276"/>
    <x v="1"/>
    <x v="4"/>
    <s v="Safco Steel Mobile File Cart"/>
    <x v="1343"/>
    <n v="3"/>
    <n v="0.2"/>
    <n v="12.504000000000005"/>
  </r>
  <r>
    <n v="1514"/>
    <x v="726"/>
    <x v="3"/>
    <x v="238"/>
    <d v="1899-12-30T12:00:00"/>
    <d v="2014-08-23T00:00:00"/>
    <d v="1899-12-30T12:00:00"/>
    <s v="AM"/>
    <x v="11"/>
    <n v="0.5"/>
    <s v="AM"/>
    <s v="Standard Class"/>
    <s v="RA-19915"/>
    <s v="Russell Applegate"/>
    <x v="0"/>
    <s v="United States"/>
    <s v="Dallas"/>
    <x v="5"/>
    <n v="75220"/>
    <x v="2"/>
    <s v="OFF-BI-10001098"/>
    <x v="1"/>
    <x v="8"/>
    <s v="Acco D-Ring Binder w/DublLock"/>
    <x v="1344"/>
    <n v="5"/>
    <n v="0.8"/>
    <n v="-33.139000000000003"/>
  </r>
  <r>
    <n v="1515"/>
    <x v="726"/>
    <x v="3"/>
    <x v="238"/>
    <d v="1899-12-30T12:00:00"/>
    <d v="2014-08-23T00:00:00"/>
    <d v="1899-12-30T12:00:00"/>
    <s v="AM"/>
    <x v="11"/>
    <n v="0.5"/>
    <s v="AM"/>
    <s v="Standard Class"/>
    <s v="RA-19915"/>
    <s v="Russell Applegate"/>
    <x v="0"/>
    <s v="United States"/>
    <s v="Dallas"/>
    <x v="5"/>
    <n v="75220"/>
    <x v="2"/>
    <s v="OFF-BI-10001636"/>
    <x v="1"/>
    <x v="8"/>
    <s v="Ibico Plastic and Wire Spiral Binding Combs"/>
    <x v="1345"/>
    <n v="4"/>
    <n v="0.8"/>
    <n v="-11.4648"/>
  </r>
  <r>
    <n v="1516"/>
    <x v="727"/>
    <x v="3"/>
    <x v="157"/>
    <d v="1899-12-30T12:00:00"/>
    <d v="2014-12-18T00:00:00"/>
    <d v="1899-12-30T12:00:00"/>
    <s v="AM"/>
    <x v="4"/>
    <n v="0.5"/>
    <s v="AM"/>
    <s v="Standard Class"/>
    <s v="AI-10855"/>
    <s v="Arianne Irving"/>
    <x v="0"/>
    <s v="United States"/>
    <s v="Philadelphia"/>
    <x v="9"/>
    <n v="19120"/>
    <x v="3"/>
    <s v="FUR-CH-10002961"/>
    <x v="0"/>
    <x v="1"/>
    <s v="Leather Task Chair, Black"/>
    <x v="1346"/>
    <n v="1"/>
    <n v="0.3"/>
    <n v="-9.0980000000000025"/>
  </r>
  <r>
    <n v="1517"/>
    <x v="728"/>
    <x v="3"/>
    <x v="389"/>
    <d v="1899-12-30T12:00:00"/>
    <d v="2014-12-15T00:00:00"/>
    <d v="1899-12-30T12:00:00"/>
    <s v="AM"/>
    <x v="4"/>
    <n v="0.5"/>
    <s v="AM"/>
    <s v="Second Class"/>
    <s v="MC-17845"/>
    <s v="Michael Chen"/>
    <x v="0"/>
    <s v="United States"/>
    <s v="North Las Vegas"/>
    <x v="33"/>
    <n v="89031"/>
    <x v="1"/>
    <s v="FUR-TA-10004256"/>
    <x v="0"/>
    <x v="3"/>
    <s v="Bretford “Just In Time” Height-Adjustable Multi-Task Work Tables"/>
    <x v="1347"/>
    <n v="4"/>
    <n v="0"/>
    <n v="116.87199999999984"/>
  </r>
  <r>
    <n v="1518"/>
    <x v="729"/>
    <x v="2"/>
    <x v="511"/>
    <d v="1899-12-30T12:00:00"/>
    <d v="2011-02-07T00:00:00"/>
    <d v="1899-12-30T12:00:00"/>
    <s v="AM"/>
    <x v="10"/>
    <n v="0.5"/>
    <s v="AM"/>
    <s v="Second Class"/>
    <s v="TB-21400"/>
    <s v="Tom Boeckenhauer"/>
    <x v="0"/>
    <s v="United States"/>
    <s v="Seattle"/>
    <x v="4"/>
    <n v="98105"/>
    <x v="1"/>
    <s v="OFF-BI-10004593"/>
    <x v="1"/>
    <x v="8"/>
    <s v="Ibico Laser Imprintable Binding System Covers"/>
    <x v="1348"/>
    <n v="2"/>
    <n v="0.2"/>
    <n v="27.247999999999998"/>
  </r>
  <r>
    <n v="1519"/>
    <x v="729"/>
    <x v="2"/>
    <x v="511"/>
    <d v="1899-12-30T12:00:00"/>
    <d v="2011-02-07T00:00:00"/>
    <d v="1899-12-30T12:00:00"/>
    <s v="AM"/>
    <x v="10"/>
    <n v="0.5"/>
    <s v="AM"/>
    <s v="Second Class"/>
    <s v="TB-21400"/>
    <s v="Tom Boeckenhauer"/>
    <x v="0"/>
    <s v="United States"/>
    <s v="Seattle"/>
    <x v="4"/>
    <n v="98105"/>
    <x v="1"/>
    <s v="OFF-BI-10002827"/>
    <x v="1"/>
    <x v="8"/>
    <s v="Avery Durable Poly Binders"/>
    <x v="1349"/>
    <n v="3"/>
    <n v="0.2"/>
    <n v="4.3133999999999997"/>
  </r>
  <r>
    <n v="1520"/>
    <x v="730"/>
    <x v="3"/>
    <x v="512"/>
    <d v="1899-12-30T12:00:00"/>
    <d v="2014-02-15T00:00:00"/>
    <d v="1899-12-30T12:00:00"/>
    <s v="AM"/>
    <x v="10"/>
    <n v="0.5"/>
    <s v="AM"/>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1899-12-30T12:00:00"/>
    <d v="2014-04-22T00:00:00"/>
    <d v="1899-12-30T12:00:00"/>
    <s v="AM"/>
    <x v="3"/>
    <n v="0.5"/>
    <s v="AM"/>
    <s v="Standard Class"/>
    <s v="PL-18925"/>
    <s v="Paul Lucas"/>
    <x v="2"/>
    <s v="United States"/>
    <s v="Chicago"/>
    <x v="10"/>
    <n v="60610"/>
    <x v="2"/>
    <s v="OFF-AR-10001419"/>
    <x v="1"/>
    <x v="6"/>
    <s v="Newell 325"/>
    <x v="1053"/>
    <n v="5"/>
    <n v="0.2"/>
    <n v="2.0649999999999986"/>
  </r>
  <r>
    <n v="1522"/>
    <x v="732"/>
    <x v="1"/>
    <x v="401"/>
    <d v="1899-12-30T12:00:00"/>
    <d v="2012-12-11T00:00:00"/>
    <d v="1899-12-30T12:00:00"/>
    <s v="AM"/>
    <x v="4"/>
    <n v="0.5"/>
    <s v="AM"/>
    <s v="Standard Class"/>
    <s v="GH-14425"/>
    <s v="Gary Hwang"/>
    <x v="0"/>
    <s v="United States"/>
    <s v="Tucson"/>
    <x v="16"/>
    <n v="85705"/>
    <x v="1"/>
    <s v="FUR-FU-10002253"/>
    <x v="0"/>
    <x v="5"/>
    <s v="Howard Miller 13&quot; Diameter Pewter Finish Round Wall Clock"/>
    <x v="1351"/>
    <n v="6"/>
    <n v="0.2"/>
    <n v="48.951600000000013"/>
  </r>
  <r>
    <n v="1523"/>
    <x v="732"/>
    <x v="1"/>
    <x v="401"/>
    <d v="1899-12-30T12:00:00"/>
    <d v="2012-12-11T00:00:00"/>
    <d v="1899-12-30T12:00:00"/>
    <s v="AM"/>
    <x v="4"/>
    <n v="0.5"/>
    <s v="AM"/>
    <s v="Standard Class"/>
    <s v="GH-14425"/>
    <s v="Gary Hwang"/>
    <x v="0"/>
    <s v="United States"/>
    <s v="Tucson"/>
    <x v="16"/>
    <n v="85705"/>
    <x v="1"/>
    <s v="OFF-PA-10002586"/>
    <x v="1"/>
    <x v="10"/>
    <s v="Xerox 1970"/>
    <x v="548"/>
    <n v="5"/>
    <n v="0.2"/>
    <n v="6.7230000000000008"/>
  </r>
  <r>
    <n v="1524"/>
    <x v="732"/>
    <x v="1"/>
    <x v="401"/>
    <d v="1899-12-30T12:00:00"/>
    <d v="2012-12-11T00:00:00"/>
    <d v="1899-12-30T12:00:00"/>
    <s v="AM"/>
    <x v="4"/>
    <n v="0.5"/>
    <s v="AM"/>
    <s v="Standard Class"/>
    <s v="GH-14425"/>
    <s v="Gary Hwang"/>
    <x v="0"/>
    <s v="United States"/>
    <s v="Tucson"/>
    <x v="16"/>
    <n v="85705"/>
    <x v="1"/>
    <s v="OFF-PA-10003039"/>
    <x v="1"/>
    <x v="10"/>
    <s v="Xerox 1960"/>
    <x v="658"/>
    <n v="8"/>
    <n v="0.2"/>
    <n v="61.959999999999987"/>
  </r>
  <r>
    <n v="1525"/>
    <x v="732"/>
    <x v="1"/>
    <x v="401"/>
    <d v="1899-12-30T12:00:00"/>
    <d v="2012-12-11T00:00:00"/>
    <d v="1899-12-30T12:00:00"/>
    <s v="AM"/>
    <x v="4"/>
    <n v="0.5"/>
    <s v="AM"/>
    <s v="Standard Class"/>
    <s v="GH-14425"/>
    <s v="Gary Hwang"/>
    <x v="0"/>
    <s v="United States"/>
    <s v="Tucson"/>
    <x v="16"/>
    <n v="85705"/>
    <x v="1"/>
    <s v="OFF-ST-10004804"/>
    <x v="1"/>
    <x v="4"/>
    <s v="Belkin 19&quot; Vented Equipment Shelf, Black"/>
    <x v="1352"/>
    <n v="6"/>
    <n v="0.2"/>
    <n v="-58.68719999999999"/>
  </r>
  <r>
    <n v="1526"/>
    <x v="732"/>
    <x v="1"/>
    <x v="401"/>
    <d v="1899-12-30T12:00:00"/>
    <d v="2012-12-11T00:00:00"/>
    <d v="1899-12-30T12:00:00"/>
    <s v="AM"/>
    <x v="4"/>
    <n v="0.5"/>
    <s v="AM"/>
    <s v="Standard Class"/>
    <s v="GH-14425"/>
    <s v="Gary Hwang"/>
    <x v="0"/>
    <s v="United States"/>
    <s v="Tucson"/>
    <x v="16"/>
    <n v="85705"/>
    <x v="1"/>
    <s v="OFF-AR-10004042"/>
    <x v="1"/>
    <x v="6"/>
    <s v="BOSTON Model 1800 Electric Pencil Sharpeners, Putty/Woodgrain"/>
    <x v="31"/>
    <n v="6"/>
    <n v="0.2"/>
    <n v="9.7091999999999885"/>
  </r>
  <r>
    <n v="1527"/>
    <x v="733"/>
    <x v="0"/>
    <x v="405"/>
    <d v="1899-12-30T12:00:00"/>
    <d v="2013-07-28T00:00:00"/>
    <d v="1899-12-30T12:00:00"/>
    <s v="AM"/>
    <x v="7"/>
    <n v="0.5"/>
    <s v="AM"/>
    <s v="Standard Class"/>
    <s v="CJ-12010"/>
    <s v="Caroline Jumper"/>
    <x v="0"/>
    <s v="United States"/>
    <s v="Allentown"/>
    <x v="9"/>
    <n v="18103"/>
    <x v="3"/>
    <s v="OFF-AR-10002221"/>
    <x v="1"/>
    <x v="6"/>
    <s v="12 Colored Short Pencils"/>
    <x v="1353"/>
    <n v="2"/>
    <n v="0.2"/>
    <n v="0.36400000000000032"/>
  </r>
  <r>
    <n v="1528"/>
    <x v="733"/>
    <x v="0"/>
    <x v="405"/>
    <d v="1899-12-30T12:00:00"/>
    <d v="2013-07-28T00:00:00"/>
    <d v="1899-12-30T12:00:00"/>
    <s v="AM"/>
    <x v="7"/>
    <n v="0.5"/>
    <s v="AM"/>
    <s v="Standard Class"/>
    <s v="CJ-12010"/>
    <s v="Caroline Jumper"/>
    <x v="0"/>
    <s v="United States"/>
    <s v="Allentown"/>
    <x v="9"/>
    <n v="18103"/>
    <x v="3"/>
    <s v="FUR-FU-10002456"/>
    <x v="0"/>
    <x v="5"/>
    <s v="Master Caster Door Stop, Large Neon Orange"/>
    <x v="25"/>
    <n v="2"/>
    <n v="0.2"/>
    <n v="3.3488000000000011"/>
  </r>
  <r>
    <n v="1529"/>
    <x v="734"/>
    <x v="1"/>
    <x v="209"/>
    <d v="1899-12-30T12:00:00"/>
    <d v="2012-11-10T00:00:00"/>
    <d v="1899-12-30T12:00:00"/>
    <s v="AM"/>
    <x v="0"/>
    <n v="0.5"/>
    <s v="AM"/>
    <s v="Second Class"/>
    <s v="MC-18130"/>
    <s v="Mike Caudle"/>
    <x v="1"/>
    <s v="United States"/>
    <s v="Newark"/>
    <x v="13"/>
    <n v="19711"/>
    <x v="3"/>
    <s v="OFF-FA-10004968"/>
    <x v="1"/>
    <x v="13"/>
    <s v="Rubber Band Ball"/>
    <x v="1354"/>
    <n v="7"/>
    <n v="0"/>
    <n v="0.5236000000000014"/>
  </r>
  <r>
    <n v="1530"/>
    <x v="734"/>
    <x v="1"/>
    <x v="209"/>
    <d v="1899-12-30T12:00:00"/>
    <d v="2012-11-10T00:00:00"/>
    <d v="1899-12-30T12:00:00"/>
    <s v="AM"/>
    <x v="0"/>
    <n v="0.5"/>
    <s v="AM"/>
    <s v="Second Class"/>
    <s v="MC-18130"/>
    <s v="Mike Caudle"/>
    <x v="1"/>
    <s v="United States"/>
    <s v="Newark"/>
    <x v="13"/>
    <n v="19711"/>
    <x v="3"/>
    <s v="OFF-PA-10001274"/>
    <x v="1"/>
    <x v="10"/>
    <s v="Loose Memo Sheets"/>
    <x v="549"/>
    <n v="2"/>
    <n v="0"/>
    <n v="3.4309999999999996"/>
  </r>
  <r>
    <n v="1531"/>
    <x v="735"/>
    <x v="1"/>
    <x v="514"/>
    <d v="1899-12-30T12:00:00"/>
    <d v="2012-03-31T00:00:00"/>
    <d v="1899-12-30T12:00:00"/>
    <s v="AM"/>
    <x v="9"/>
    <n v="0.5"/>
    <s v="AM"/>
    <s v="Standard Class"/>
    <s v="BV-11245"/>
    <s v="Benjamin Venier"/>
    <x v="1"/>
    <s v="United States"/>
    <s v="Miami"/>
    <x v="2"/>
    <n v="33142"/>
    <x v="0"/>
    <s v="OFF-PA-10001125"/>
    <x v="1"/>
    <x v="10"/>
    <s v="Xerox 1988"/>
    <x v="1355"/>
    <n v="3"/>
    <n v="0.2"/>
    <n v="23.234999999999992"/>
  </r>
  <r>
    <n v="1532"/>
    <x v="736"/>
    <x v="3"/>
    <x v="515"/>
    <d v="1899-12-30T12:00:00"/>
    <d v="2014-09-06T00:00:00"/>
    <d v="1899-12-30T12:00:00"/>
    <s v="AM"/>
    <x v="6"/>
    <n v="0.5"/>
    <s v="AM"/>
    <s v="Standard Class"/>
    <s v="JF-15490"/>
    <s v="Jeremy Farry"/>
    <x v="0"/>
    <s v="United States"/>
    <s v="Tempe"/>
    <x v="16"/>
    <n v="85281"/>
    <x v="1"/>
    <s v="OFF-ST-10000344"/>
    <x v="1"/>
    <x v="4"/>
    <s v="Neat Ideas Personal Hanging Folder Files, Black"/>
    <x v="1356"/>
    <n v="1"/>
    <n v="0.2"/>
    <n v="0.80579999999999963"/>
  </r>
  <r>
    <n v="1533"/>
    <x v="736"/>
    <x v="3"/>
    <x v="515"/>
    <d v="1899-12-30T12:00:00"/>
    <d v="2014-09-06T00:00:00"/>
    <d v="1899-12-30T12:00:00"/>
    <s v="AM"/>
    <x v="6"/>
    <n v="0.5"/>
    <s v="AM"/>
    <s v="Standard Class"/>
    <s v="JF-15490"/>
    <s v="Jeremy Farry"/>
    <x v="0"/>
    <s v="United States"/>
    <s v="Tempe"/>
    <x v="16"/>
    <n v="85281"/>
    <x v="1"/>
    <s v="OFF-FA-10000585"/>
    <x v="1"/>
    <x v="13"/>
    <s v="OIC Bulk Pack Metal Binder Clips"/>
    <x v="1357"/>
    <n v="3"/>
    <n v="0.2"/>
    <n v="2.7222"/>
  </r>
  <r>
    <n v="1534"/>
    <x v="737"/>
    <x v="0"/>
    <x v="429"/>
    <d v="1899-12-30T12:00:00"/>
    <d v="2013-12-09T00:00:00"/>
    <d v="1899-12-30T12:00:00"/>
    <s v="AM"/>
    <x v="4"/>
    <n v="0.5"/>
    <s v="AM"/>
    <s v="Standard Class"/>
    <s v="EB-13840"/>
    <s v="Ellis Ballard"/>
    <x v="1"/>
    <s v="United States"/>
    <s v="New York City"/>
    <x v="15"/>
    <n v="10035"/>
    <x v="3"/>
    <s v="OFF-ST-10003324"/>
    <x v="1"/>
    <x v="4"/>
    <s v="Belkin OmniView SE Rackmount Kit"/>
    <x v="1358"/>
    <n v="6"/>
    <n v="0"/>
    <n v="0"/>
  </r>
  <r>
    <n v="1535"/>
    <x v="738"/>
    <x v="3"/>
    <x v="516"/>
    <d v="1899-12-30T12:00:00"/>
    <d v="2014-02-15T00:00:00"/>
    <d v="1899-12-30T12:00:00"/>
    <s v="AM"/>
    <x v="10"/>
    <n v="0.5"/>
    <s v="AM"/>
    <s v="Standard Class"/>
    <s v="MP-18175"/>
    <s v="Mike Pelletier"/>
    <x v="2"/>
    <s v="United States"/>
    <s v="Laguna Niguel"/>
    <x v="1"/>
    <n v="92677"/>
    <x v="1"/>
    <s v="FUR-BO-10004015"/>
    <x v="0"/>
    <x v="0"/>
    <s v="Bush Andora Bookcase, Maple/Graphite Gray Finish"/>
    <x v="1359"/>
    <n v="2"/>
    <n v="0.15"/>
    <n v="16.798599999999979"/>
  </r>
  <r>
    <n v="1536"/>
    <x v="739"/>
    <x v="0"/>
    <x v="517"/>
    <d v="1899-12-30T12:00:00"/>
    <d v="2013-11-03T00:00:00"/>
    <d v="1899-12-30T12:00:00"/>
    <s v="AM"/>
    <x v="0"/>
    <n v="0.5"/>
    <s v="AM"/>
    <s v="Standard Class"/>
    <s v="JM-15655"/>
    <s v="Jim Mitchum"/>
    <x v="1"/>
    <s v="United States"/>
    <s v="Bridgeton"/>
    <x v="30"/>
    <n v="8302"/>
    <x v="3"/>
    <s v="OFF-ST-10000419"/>
    <x v="1"/>
    <x v="4"/>
    <s v="Rogers Jumbo File, Granite"/>
    <x v="1360"/>
    <n v="3"/>
    <n v="0"/>
    <n v="0.4073999999999991"/>
  </r>
  <r>
    <n v="1537"/>
    <x v="739"/>
    <x v="0"/>
    <x v="517"/>
    <d v="1899-12-30T12:00:00"/>
    <d v="2013-11-03T00:00:00"/>
    <d v="1899-12-30T12:00:00"/>
    <s v="AM"/>
    <x v="0"/>
    <n v="0.5"/>
    <s v="AM"/>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1899-12-30T12:00:00"/>
    <d v="2014-09-18T00:00:00"/>
    <d v="1899-12-30T12:00:00"/>
    <s v="AM"/>
    <x v="6"/>
    <n v="0.5"/>
    <s v="AM"/>
    <s v="Second Class"/>
    <s v="CL-11890"/>
    <s v="Carl Ludwig"/>
    <x v="0"/>
    <s v="United States"/>
    <s v="Everett"/>
    <x v="31"/>
    <n v="2149"/>
    <x v="3"/>
    <s v="TEC-PH-10000439"/>
    <x v="2"/>
    <x v="7"/>
    <s v="GE DSL Phone Line Filter"/>
    <x v="1362"/>
    <n v="1"/>
    <n v="0"/>
    <n v="11.597099999999998"/>
  </r>
  <r>
    <n v="1539"/>
    <x v="740"/>
    <x v="3"/>
    <x v="175"/>
    <d v="1899-12-30T12:00:00"/>
    <d v="2014-09-18T00:00:00"/>
    <d v="1899-12-30T12:00:00"/>
    <s v="AM"/>
    <x v="6"/>
    <n v="0.5"/>
    <s v="AM"/>
    <s v="Second Class"/>
    <s v="CL-11890"/>
    <s v="Carl Ludwig"/>
    <x v="0"/>
    <s v="United States"/>
    <s v="Everett"/>
    <x v="31"/>
    <n v="2149"/>
    <x v="3"/>
    <s v="OFF-AR-10003478"/>
    <x v="1"/>
    <x v="6"/>
    <s v="Avery Hi-Liter EverBold Pen Style Fluorescent Highlighters, 4/Pack"/>
    <x v="1363"/>
    <n v="2"/>
    <n v="0"/>
    <n v="6.5120000000000005"/>
  </r>
  <r>
    <n v="1540"/>
    <x v="740"/>
    <x v="3"/>
    <x v="175"/>
    <d v="1899-12-30T12:00:00"/>
    <d v="2014-09-18T00:00:00"/>
    <d v="1899-12-30T12:00:00"/>
    <s v="AM"/>
    <x v="6"/>
    <n v="0.5"/>
    <s v="AM"/>
    <s v="Second Class"/>
    <s v="CL-11890"/>
    <s v="Carl Ludwig"/>
    <x v="0"/>
    <s v="United States"/>
    <s v="Everett"/>
    <x v="31"/>
    <n v="2149"/>
    <x v="3"/>
    <s v="FUR-BO-10002545"/>
    <x v="0"/>
    <x v="0"/>
    <s v="Atlantic Metals Mobile 3-Shelf Bookcases, Custom Colors"/>
    <x v="1364"/>
    <n v="3"/>
    <n v="0"/>
    <n v="203.56440000000003"/>
  </r>
  <r>
    <n v="1541"/>
    <x v="740"/>
    <x v="3"/>
    <x v="175"/>
    <d v="1899-12-30T12:00:00"/>
    <d v="2014-09-18T00:00:00"/>
    <d v="1899-12-30T12:00:00"/>
    <s v="AM"/>
    <x v="6"/>
    <n v="0.5"/>
    <s v="AM"/>
    <s v="Second Class"/>
    <s v="CL-11890"/>
    <s v="Carl Ludwig"/>
    <x v="0"/>
    <s v="United States"/>
    <s v="Everett"/>
    <x v="31"/>
    <n v="2149"/>
    <x v="3"/>
    <s v="OFF-BI-10001765"/>
    <x v="1"/>
    <x v="8"/>
    <s v="Wilson Jones Heavy-Duty Casebound Ring Binders with Metal Hinges"/>
    <x v="1365"/>
    <n v="7"/>
    <n v="0"/>
    <n v="116.39039999999999"/>
  </r>
  <r>
    <n v="1542"/>
    <x v="741"/>
    <x v="2"/>
    <x v="518"/>
    <d v="1899-12-30T12:00:00"/>
    <d v="2011-03-16T00:00:00"/>
    <d v="1899-12-30T12:00:00"/>
    <s v="AM"/>
    <x v="9"/>
    <n v="0.5"/>
    <s v="AM"/>
    <s v="Second Class"/>
    <s v="CK-12205"/>
    <s v="Chloris Kastensmidt"/>
    <x v="0"/>
    <s v="United States"/>
    <s v="Columbus"/>
    <x v="24"/>
    <n v="43229"/>
    <x v="3"/>
    <s v="FUR-FU-10003981"/>
    <x v="0"/>
    <x v="5"/>
    <s v="Eldon Wave Desk Accessories"/>
    <x v="1366"/>
    <n v="5"/>
    <n v="0.2"/>
    <n v="2.2880000000000003"/>
  </r>
  <r>
    <n v="1543"/>
    <x v="741"/>
    <x v="2"/>
    <x v="518"/>
    <d v="1899-12-30T12:00:00"/>
    <d v="2011-03-16T00:00:00"/>
    <d v="1899-12-30T12:00:00"/>
    <s v="AM"/>
    <x v="9"/>
    <n v="0.5"/>
    <s v="AM"/>
    <s v="Second Class"/>
    <s v="CK-12205"/>
    <s v="Chloris Kastensmidt"/>
    <x v="0"/>
    <s v="United States"/>
    <s v="Columbus"/>
    <x v="24"/>
    <n v="43229"/>
    <x v="3"/>
    <s v="OFF-FA-10001561"/>
    <x v="1"/>
    <x v="13"/>
    <s v="Stockwell Push Pins"/>
    <x v="1367"/>
    <n v="6"/>
    <n v="0.2"/>
    <n v="1.7003999999999992"/>
  </r>
  <r>
    <n v="1544"/>
    <x v="742"/>
    <x v="2"/>
    <x v="519"/>
    <d v="1899-12-30T12:00:00"/>
    <d v="2011-02-09T00:00:00"/>
    <d v="1899-12-30T12:00:00"/>
    <s v="AM"/>
    <x v="10"/>
    <n v="0.5"/>
    <s v="AM"/>
    <s v="Standard Class"/>
    <s v="DB-13270"/>
    <s v="Deborah Brumfield"/>
    <x v="2"/>
    <s v="United States"/>
    <s v="San Diego"/>
    <x v="1"/>
    <n v="92024"/>
    <x v="1"/>
    <s v="OFF-BI-10004230"/>
    <x v="1"/>
    <x v="8"/>
    <s v="GBC Recycled Grain Textured Covers"/>
    <x v="1368"/>
    <n v="3"/>
    <n v="0.2"/>
    <n v="29.0136"/>
  </r>
  <r>
    <n v="1545"/>
    <x v="742"/>
    <x v="2"/>
    <x v="519"/>
    <d v="1899-12-30T12:00:00"/>
    <d v="2011-02-09T00:00:00"/>
    <d v="1899-12-30T12:00:00"/>
    <s v="AM"/>
    <x v="10"/>
    <n v="0.5"/>
    <s v="AM"/>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1899-12-30T12:00:00"/>
    <d v="2012-01-04T00:00:00"/>
    <d v="1899-12-30T12:00:00"/>
    <s v="AM"/>
    <x v="8"/>
    <n v="0.5"/>
    <s v="AM"/>
    <s v="Second Class"/>
    <s v="PC-18745"/>
    <s v="Pamela Coakley"/>
    <x v="1"/>
    <s v="United States"/>
    <s v="Watertown"/>
    <x v="15"/>
    <n v="13601"/>
    <x v="3"/>
    <s v="FUR-BO-10002613"/>
    <x v="0"/>
    <x v="0"/>
    <s v="Atlantic Metals Mobile 4-Shelf Bookcases, Custom Colors"/>
    <x v="1370"/>
    <n v="7"/>
    <n v="0.2"/>
    <n v="196.68599999999986"/>
  </r>
  <r>
    <n v="1547"/>
    <x v="744"/>
    <x v="1"/>
    <x v="521"/>
    <d v="1899-12-30T12:00:00"/>
    <d v="2012-11-27T00:00:00"/>
    <d v="1899-12-30T12:00:00"/>
    <s v="AM"/>
    <x v="0"/>
    <n v="0.5"/>
    <s v="AM"/>
    <s v="Standard Class"/>
    <s v="VB-21745"/>
    <s v="Victoria Brennan"/>
    <x v="1"/>
    <s v="United States"/>
    <s v="San Antonio"/>
    <x v="5"/>
    <n v="78207"/>
    <x v="2"/>
    <s v="OFF-PA-10000994"/>
    <x v="1"/>
    <x v="10"/>
    <s v="Xerox 1915"/>
    <x v="763"/>
    <n v="4"/>
    <n v="0.2"/>
    <n v="117.43199999999999"/>
  </r>
  <r>
    <n v="1548"/>
    <x v="744"/>
    <x v="1"/>
    <x v="521"/>
    <d v="1899-12-30T12:00:00"/>
    <d v="2012-11-27T00:00:00"/>
    <d v="1899-12-30T12:00:00"/>
    <s v="AM"/>
    <x v="0"/>
    <n v="0.5"/>
    <s v="AM"/>
    <s v="Standard Class"/>
    <s v="VB-21745"/>
    <s v="Victoria Brennan"/>
    <x v="1"/>
    <s v="United States"/>
    <s v="San Antonio"/>
    <x v="5"/>
    <n v="78207"/>
    <x v="2"/>
    <s v="OFF-BI-10002867"/>
    <x v="1"/>
    <x v="8"/>
    <s v="GBC Recycled Regency Composition Covers"/>
    <x v="1371"/>
    <n v="2"/>
    <n v="0.8"/>
    <n v="-40.650400000000019"/>
  </r>
  <r>
    <n v="1549"/>
    <x v="744"/>
    <x v="1"/>
    <x v="521"/>
    <d v="1899-12-30T12:00:00"/>
    <d v="2012-11-27T00:00:00"/>
    <d v="1899-12-30T12:00:00"/>
    <s v="AM"/>
    <x v="0"/>
    <n v="0.5"/>
    <s v="AM"/>
    <s v="Standard Class"/>
    <s v="VB-21745"/>
    <s v="Victoria Brennan"/>
    <x v="1"/>
    <s v="United States"/>
    <s v="San Antonio"/>
    <x v="5"/>
    <n v="78207"/>
    <x v="2"/>
    <s v="OFF-ST-10001291"/>
    <x v="1"/>
    <x v="4"/>
    <s v="Tenex Personal Self-Stacking Standard File Box, Black/Gray"/>
    <x v="1372"/>
    <n v="2"/>
    <n v="0.2"/>
    <n v="2.3673999999999991"/>
  </r>
  <r>
    <n v="1550"/>
    <x v="745"/>
    <x v="2"/>
    <x v="522"/>
    <d v="1899-12-30T12:00:00"/>
    <d v="2011-07-08T00:00:00"/>
    <d v="1899-12-30T12:00:00"/>
    <s v="AM"/>
    <x v="7"/>
    <n v="0.5"/>
    <s v="AM"/>
    <s v="First Class"/>
    <s v="EP-13915"/>
    <s v="Emily Phan"/>
    <x v="0"/>
    <s v="United States"/>
    <s v="New York City"/>
    <x v="15"/>
    <n v="10011"/>
    <x v="3"/>
    <s v="TEC-CO-10001046"/>
    <x v="2"/>
    <x v="16"/>
    <s v="Canon Imageclass D680 Copier / Fax"/>
    <x v="1373"/>
    <n v="1"/>
    <n v="0.2"/>
    <n v="174.99749999999997"/>
  </r>
  <r>
    <n v="1551"/>
    <x v="746"/>
    <x v="3"/>
    <x v="38"/>
    <d v="1899-12-30T12:00:00"/>
    <d v="2014-11-19T00:00:00"/>
    <d v="1899-12-30T12:00:00"/>
    <s v="AM"/>
    <x v="0"/>
    <n v="0.5"/>
    <s v="AM"/>
    <s v="Second Class"/>
    <s v="ME-17320"/>
    <s v="Maria Etezadi"/>
    <x v="2"/>
    <s v="United States"/>
    <s v="Houston"/>
    <x v="5"/>
    <n v="77095"/>
    <x v="2"/>
    <s v="OFF-AP-10004868"/>
    <x v="1"/>
    <x v="9"/>
    <s v="Hoover Commercial Soft Guard Upright Vacuum And Disposable Filtration Bags"/>
    <x v="1374"/>
    <n v="6"/>
    <n v="0.8"/>
    <n v="-24.708599999999997"/>
  </r>
  <r>
    <n v="1552"/>
    <x v="747"/>
    <x v="0"/>
    <x v="26"/>
    <d v="1899-12-30T12:00:00"/>
    <d v="2013-06-23T00:00:00"/>
    <d v="1899-12-30T12:00:00"/>
    <s v="AM"/>
    <x v="1"/>
    <n v="0.5"/>
    <s v="AM"/>
    <s v="Standard Class"/>
    <s v="IG-15085"/>
    <s v="Ivan Gibson"/>
    <x v="0"/>
    <s v="United States"/>
    <s v="San Diego"/>
    <x v="1"/>
    <n v="92024"/>
    <x v="1"/>
    <s v="OFF-PA-10000806"/>
    <x v="1"/>
    <x v="10"/>
    <s v="Xerox 1934"/>
    <x v="1375"/>
    <n v="2"/>
    <n v="0"/>
    <n v="54.860399999999998"/>
  </r>
  <r>
    <n v="1553"/>
    <x v="748"/>
    <x v="2"/>
    <x v="523"/>
    <d v="1899-12-30T12:00:00"/>
    <d v="2011-05-05T00:00:00"/>
    <d v="1899-12-30T12:00:00"/>
    <s v="AM"/>
    <x v="5"/>
    <n v="0.5"/>
    <s v="AM"/>
    <s v="First Class"/>
    <s v="JS-15940"/>
    <s v="Joni Sundaresam"/>
    <x v="2"/>
    <s v="United States"/>
    <s v="Appleton"/>
    <x v="6"/>
    <n v="54915"/>
    <x v="2"/>
    <s v="OFF-LA-10002195"/>
    <x v="1"/>
    <x v="2"/>
    <s v="Avery 481"/>
    <x v="748"/>
    <n v="7"/>
    <n v="0"/>
    <n v="10.348799999999999"/>
  </r>
  <r>
    <n v="1554"/>
    <x v="749"/>
    <x v="3"/>
    <x v="524"/>
    <d v="1899-12-30T12:00:00"/>
    <d v="2014-10-22T00:00:00"/>
    <d v="1899-12-30T12:00:00"/>
    <s v="AM"/>
    <x v="2"/>
    <n v="0.5"/>
    <s v="AM"/>
    <s v="Standard Class"/>
    <s v="BO-11425"/>
    <s v="Bobby Odegard"/>
    <x v="0"/>
    <s v="United States"/>
    <s v="Richmond"/>
    <x v="0"/>
    <n v="40475"/>
    <x v="0"/>
    <s v="OFF-BI-10003719"/>
    <x v="1"/>
    <x v="8"/>
    <s v="Large Capacity Hanging Post Binders"/>
    <x v="1376"/>
    <n v="5"/>
    <n v="0"/>
    <n v="57.384999999999991"/>
  </r>
  <r>
    <n v="1555"/>
    <x v="750"/>
    <x v="1"/>
    <x v="525"/>
    <d v="1899-12-30T12:00:00"/>
    <d v="2012-02-13T00:00:00"/>
    <d v="1899-12-30T12:00:00"/>
    <s v="AM"/>
    <x v="10"/>
    <n v="0.5"/>
    <s v="AM"/>
    <s v="Standard Class"/>
    <s v="VW-21775"/>
    <s v="Victoria Wilson"/>
    <x v="1"/>
    <s v="United States"/>
    <s v="Bellevue"/>
    <x v="4"/>
    <n v="98006"/>
    <x v="1"/>
    <s v="OFF-AR-10001315"/>
    <x v="1"/>
    <x v="6"/>
    <s v="Newell 310"/>
    <x v="267"/>
    <n v="3"/>
    <n v="0"/>
    <n v="1.5311999999999999"/>
  </r>
  <r>
    <n v="1556"/>
    <x v="751"/>
    <x v="3"/>
    <x v="507"/>
    <d v="1899-12-30T12:00:00"/>
    <d v="2014-09-09T00:00:00"/>
    <d v="1899-12-30T12:00:00"/>
    <s v="AM"/>
    <x v="6"/>
    <n v="0.5"/>
    <s v="AM"/>
    <s v="Standard Class"/>
    <s v="AB-10150"/>
    <s v="Aimee Bixby"/>
    <x v="0"/>
    <s v="United States"/>
    <s v="Long Beach"/>
    <x v="15"/>
    <n v="11561"/>
    <x v="3"/>
    <s v="TEC-AC-10000171"/>
    <x v="2"/>
    <x v="11"/>
    <s v="Verbatim 25 GB 6x Blu-ray Single Layer Recordable Disc, 25/Pack"/>
    <x v="1377"/>
    <n v="4"/>
    <n v="0"/>
    <n v="39.5428"/>
  </r>
  <r>
    <n v="1557"/>
    <x v="752"/>
    <x v="0"/>
    <x v="195"/>
    <d v="1899-12-30T12:00:00"/>
    <d v="2013-05-16T00:00:00"/>
    <d v="1899-12-30T12:00:00"/>
    <s v="AM"/>
    <x v="5"/>
    <n v="0.5"/>
    <s v="AM"/>
    <s v="Standard Class"/>
    <s v="JW-16075"/>
    <s v="Julia West"/>
    <x v="0"/>
    <s v="United States"/>
    <s v="Philadelphia"/>
    <x v="9"/>
    <n v="19140"/>
    <x v="3"/>
    <s v="OFF-EN-10003134"/>
    <x v="1"/>
    <x v="12"/>
    <s v="Staples"/>
    <x v="564"/>
    <n v="1"/>
    <n v="0.2"/>
    <n v="3.504"/>
  </r>
  <r>
    <n v="1558"/>
    <x v="752"/>
    <x v="0"/>
    <x v="195"/>
    <d v="1899-12-30T12:00:00"/>
    <d v="2013-05-16T00:00:00"/>
    <d v="1899-12-30T12:00:00"/>
    <s v="AM"/>
    <x v="5"/>
    <n v="0.5"/>
    <s v="AM"/>
    <s v="Standard Class"/>
    <s v="JW-16075"/>
    <s v="Julia West"/>
    <x v="0"/>
    <s v="United States"/>
    <s v="Philadelphia"/>
    <x v="9"/>
    <n v="19140"/>
    <x v="3"/>
    <s v="OFF-AR-10001955"/>
    <x v="1"/>
    <x v="6"/>
    <s v="Newell 319"/>
    <x v="1378"/>
    <n v="5"/>
    <n v="0.2"/>
    <n v="9.919999999999991"/>
  </r>
  <r>
    <n v="1559"/>
    <x v="753"/>
    <x v="1"/>
    <x v="199"/>
    <d v="1899-12-30T12:00:00"/>
    <d v="2012-03-18T00:00:00"/>
    <d v="1899-12-30T12:00:00"/>
    <s v="AM"/>
    <x v="9"/>
    <n v="0.5"/>
    <s v="AM"/>
    <s v="Second Class"/>
    <s v="JE-15475"/>
    <s v="Jeremy Ellison"/>
    <x v="0"/>
    <s v="United States"/>
    <s v="Seattle"/>
    <x v="4"/>
    <n v="98103"/>
    <x v="1"/>
    <s v="FUR-TA-10001039"/>
    <x v="0"/>
    <x v="3"/>
    <s v="KI Adjustable-Height Table"/>
    <x v="1379"/>
    <n v="2"/>
    <n v="0"/>
    <n v="44.709600000000009"/>
  </r>
  <r>
    <n v="1560"/>
    <x v="754"/>
    <x v="0"/>
    <x v="526"/>
    <d v="1899-12-30T12:00:00"/>
    <d v="2013-04-14T00:00:00"/>
    <d v="1899-12-30T12:00:00"/>
    <s v="AM"/>
    <x v="3"/>
    <n v="0.5"/>
    <s v="AM"/>
    <s v="Standard Class"/>
    <s v="EB-13750"/>
    <s v="Edward Becker"/>
    <x v="1"/>
    <s v="United States"/>
    <s v="Seattle"/>
    <x v="4"/>
    <n v="98103"/>
    <x v="1"/>
    <s v="OFF-BI-10003712"/>
    <x v="1"/>
    <x v="8"/>
    <s v="Acco Pressboard Covers with Storage Hooks, 14 7/8&quot; x 11&quot;, Light Blue"/>
    <x v="1380"/>
    <n v="9"/>
    <n v="0.2"/>
    <n v="12.815099999999997"/>
  </r>
  <r>
    <n v="1561"/>
    <x v="755"/>
    <x v="2"/>
    <x v="527"/>
    <d v="1899-12-30T12:00:00"/>
    <d v="2011-04-09T00:00:00"/>
    <d v="1899-12-30T12:00:00"/>
    <s v="AM"/>
    <x v="3"/>
    <n v="0.5"/>
    <s v="AM"/>
    <s v="Standard Class"/>
    <s v="PK-18910"/>
    <s v="Paul Knutson"/>
    <x v="2"/>
    <s v="United States"/>
    <s v="San Francisco"/>
    <x v="1"/>
    <n v="94109"/>
    <x v="1"/>
    <s v="OFF-LA-10001641"/>
    <x v="1"/>
    <x v="2"/>
    <s v="Avery 518"/>
    <x v="1381"/>
    <n v="6"/>
    <n v="0"/>
    <n v="9.0719999999999992"/>
  </r>
  <r>
    <n v="1562"/>
    <x v="756"/>
    <x v="3"/>
    <x v="528"/>
    <d v="1899-12-30T12:00:00"/>
    <d v="2014-09-07T00:00:00"/>
    <d v="1899-12-30T12:00:00"/>
    <s v="AM"/>
    <x v="6"/>
    <n v="0.5"/>
    <s v="AM"/>
    <s v="First Class"/>
    <s v="CS-12400"/>
    <s v="Christopher Schild"/>
    <x v="2"/>
    <s v="United States"/>
    <s v="Seattle"/>
    <x v="4"/>
    <n v="98115"/>
    <x v="1"/>
    <s v="OFF-AR-10003732"/>
    <x v="1"/>
    <x v="6"/>
    <s v="Newell 333"/>
    <x v="1104"/>
    <n v="1"/>
    <n v="0"/>
    <n v="0.72279999999999989"/>
  </r>
  <r>
    <n v="1563"/>
    <x v="757"/>
    <x v="3"/>
    <x v="160"/>
    <d v="1899-12-30T12:00:00"/>
    <d v="2014-07-01T00:00:00"/>
    <d v="1899-12-30T12:00:00"/>
    <s v="AM"/>
    <x v="7"/>
    <n v="0.5"/>
    <s v="AM"/>
    <s v="Same Day"/>
    <s v="SG-20470"/>
    <s v="Sheri Gordon"/>
    <x v="0"/>
    <s v="United States"/>
    <s v="New York City"/>
    <x v="15"/>
    <n v="10011"/>
    <x v="3"/>
    <s v="FUR-TA-10000577"/>
    <x v="0"/>
    <x v="3"/>
    <s v="Bretford CR4500 Series Slim Rectangular Table"/>
    <x v="24"/>
    <n v="5"/>
    <n v="0.4"/>
    <n v="-295.97849999999994"/>
  </r>
  <r>
    <n v="1564"/>
    <x v="758"/>
    <x v="1"/>
    <x v="529"/>
    <d v="1899-12-30T12:00:00"/>
    <d v="2012-11-09T00:00:00"/>
    <d v="1899-12-30T12:00:00"/>
    <s v="AM"/>
    <x v="0"/>
    <n v="0.5"/>
    <s v="AM"/>
    <s v="Same Day"/>
    <s v="CM-12190"/>
    <s v="Charlotte Melton"/>
    <x v="0"/>
    <s v="United States"/>
    <s v="Philadelphia"/>
    <x v="9"/>
    <n v="19134"/>
    <x v="3"/>
    <s v="OFF-PA-10004000"/>
    <x v="1"/>
    <x v="10"/>
    <s v="While You Were Out Pads, 50 per Pad, 4 x 5 1/4, Green Cycle"/>
    <x v="1382"/>
    <n v="3"/>
    <n v="0.2"/>
    <n v="4.1151"/>
  </r>
  <r>
    <n v="1565"/>
    <x v="759"/>
    <x v="2"/>
    <x v="530"/>
    <d v="1899-12-30T12:00:00"/>
    <d v="2011-03-04T00:00:00"/>
    <d v="1899-12-30T12:00:00"/>
    <s v="AM"/>
    <x v="9"/>
    <n v="0.5"/>
    <s v="AM"/>
    <s v="Same Day"/>
    <s v="CL-12565"/>
    <s v="Clay Ludtke"/>
    <x v="0"/>
    <s v="United States"/>
    <s v="Columbia"/>
    <x v="20"/>
    <n v="29203"/>
    <x v="0"/>
    <s v="OFF-ST-10001370"/>
    <x v="1"/>
    <x v="4"/>
    <s v="Sensible Storage WireTech Storage Systems"/>
    <x v="1383"/>
    <n v="5"/>
    <n v="0"/>
    <n v="17.744999999999962"/>
  </r>
  <r>
    <n v="1566"/>
    <x v="760"/>
    <x v="1"/>
    <x v="531"/>
    <d v="1899-12-30T12:00:00"/>
    <d v="2012-03-25T00:00:00"/>
    <d v="1899-12-30T12:00:00"/>
    <s v="AM"/>
    <x v="9"/>
    <n v="0.5"/>
    <s v="AM"/>
    <s v="Standard Class"/>
    <s v="JO-15550"/>
    <s v="Jesus Ocampo"/>
    <x v="2"/>
    <s v="United States"/>
    <s v="Seattle"/>
    <x v="4"/>
    <n v="98105"/>
    <x v="1"/>
    <s v="TEC-PH-10004539"/>
    <x v="2"/>
    <x v="7"/>
    <s v="Wireless Extenders zBoost YX545 SOHO Signal Booster"/>
    <x v="1384"/>
    <n v="3"/>
    <n v="0.2"/>
    <n v="39.687899999999985"/>
  </r>
  <r>
    <n v="1567"/>
    <x v="761"/>
    <x v="1"/>
    <x v="239"/>
    <d v="1899-12-30T12:00:00"/>
    <d v="2012-11-30T00:00:00"/>
    <d v="1899-12-30T12:00:00"/>
    <s v="AM"/>
    <x v="0"/>
    <n v="0.5"/>
    <s v="AM"/>
    <s v="First Class"/>
    <s v="AW-10840"/>
    <s v="Anthony Witt"/>
    <x v="0"/>
    <s v="United States"/>
    <s v="Allen"/>
    <x v="5"/>
    <n v="75002"/>
    <x v="2"/>
    <s v="TEC-AC-10003038"/>
    <x v="2"/>
    <x v="11"/>
    <s v="Kingston Digital DataTraveler 16GB USB 2.0"/>
    <x v="1385"/>
    <n v="3"/>
    <n v="0.2"/>
    <n v="-0.26850000000000307"/>
  </r>
  <r>
    <n v="1568"/>
    <x v="761"/>
    <x v="1"/>
    <x v="239"/>
    <d v="1899-12-30T12:00:00"/>
    <d v="2012-11-30T00:00:00"/>
    <d v="1899-12-30T12:00:00"/>
    <s v="AM"/>
    <x v="0"/>
    <n v="0.5"/>
    <s v="AM"/>
    <s v="First Class"/>
    <s v="AW-10840"/>
    <s v="Anthony Witt"/>
    <x v="0"/>
    <s v="United States"/>
    <s v="Allen"/>
    <x v="5"/>
    <n v="75002"/>
    <x v="2"/>
    <s v="OFF-BI-10000088"/>
    <x v="1"/>
    <x v="8"/>
    <s v="GBC Imprintable Covers"/>
    <x v="1386"/>
    <n v="4"/>
    <n v="0.8"/>
    <n v="-13.615200000000002"/>
  </r>
  <r>
    <n v="1569"/>
    <x v="762"/>
    <x v="3"/>
    <x v="532"/>
    <d v="1899-12-30T12:00:00"/>
    <d v="2014-06-12T00:00:00"/>
    <d v="1899-12-30T12:00:00"/>
    <s v="AM"/>
    <x v="1"/>
    <n v="0.5"/>
    <s v="AM"/>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1899-12-30T12:00:00"/>
    <d v="2014-12-01T00:00:00"/>
    <d v="1899-12-30T12:00:00"/>
    <s v="AM"/>
    <x v="4"/>
    <n v="0.5"/>
    <s v="AM"/>
    <s v="Standard Class"/>
    <s v="AH-10075"/>
    <s v="Adam Hart"/>
    <x v="1"/>
    <s v="United States"/>
    <s v="Atlanta"/>
    <x v="32"/>
    <n v="30318"/>
    <x v="0"/>
    <s v="OFF-AR-10003504"/>
    <x v="1"/>
    <x v="6"/>
    <s v="Newell 347"/>
    <x v="1387"/>
    <n v="3"/>
    <n v="0"/>
    <n v="3.7235999999999989"/>
  </r>
  <r>
    <n v="1571"/>
    <x v="764"/>
    <x v="2"/>
    <x v="533"/>
    <d v="1899-12-30T12:00:00"/>
    <d v="2011-11-25T00:00:00"/>
    <d v="1899-12-30T12:00:00"/>
    <s v="AM"/>
    <x v="0"/>
    <n v="0.5"/>
    <s v="AM"/>
    <s v="First Class"/>
    <s v="SC-20095"/>
    <s v="Sanjit Chand"/>
    <x v="0"/>
    <s v="United States"/>
    <s v="Los Angeles"/>
    <x v="1"/>
    <n v="90004"/>
    <x v="1"/>
    <s v="FUR-CH-10000863"/>
    <x v="0"/>
    <x v="1"/>
    <s v="Novimex Swivel Fabric Task Chair"/>
    <x v="891"/>
    <n v="5"/>
    <n v="0.2"/>
    <n v="-67.941000000000003"/>
  </r>
  <r>
    <n v="1572"/>
    <x v="764"/>
    <x v="2"/>
    <x v="533"/>
    <d v="1899-12-30T12:00:00"/>
    <d v="2011-11-25T00:00:00"/>
    <d v="1899-12-30T12:00:00"/>
    <s v="AM"/>
    <x v="0"/>
    <n v="0.5"/>
    <s v="AM"/>
    <s v="First Class"/>
    <s v="SC-20095"/>
    <s v="Sanjit Chand"/>
    <x v="0"/>
    <s v="United States"/>
    <s v="Los Angeles"/>
    <x v="1"/>
    <n v="90004"/>
    <x v="1"/>
    <s v="OFF-EN-10003160"/>
    <x v="1"/>
    <x v="12"/>
    <s v="Pastel Pink Envelopes"/>
    <x v="1388"/>
    <n v="3"/>
    <n v="0"/>
    <n v="10.4832"/>
  </r>
  <r>
    <n v="1573"/>
    <x v="764"/>
    <x v="2"/>
    <x v="533"/>
    <d v="1899-12-30T12:00:00"/>
    <d v="2011-11-25T00:00:00"/>
    <d v="1899-12-30T12:00:00"/>
    <s v="AM"/>
    <x v="0"/>
    <n v="0.5"/>
    <s v="AM"/>
    <s v="First Class"/>
    <s v="SC-20095"/>
    <s v="Sanjit Chand"/>
    <x v="0"/>
    <s v="United States"/>
    <s v="Los Angeles"/>
    <x v="1"/>
    <n v="90004"/>
    <x v="1"/>
    <s v="TEC-AC-10003280"/>
    <x v="2"/>
    <x v="11"/>
    <s v="Belkin F8E887 USB Wired Ergonomic Keyboard"/>
    <x v="809"/>
    <n v="1"/>
    <n v="0"/>
    <n v="6.2978999999999985"/>
  </r>
  <r>
    <n v="1574"/>
    <x v="764"/>
    <x v="2"/>
    <x v="533"/>
    <d v="1899-12-30T12:00:00"/>
    <d v="2011-11-25T00:00:00"/>
    <d v="1899-12-30T12:00:00"/>
    <s v="AM"/>
    <x v="0"/>
    <n v="0.5"/>
    <s v="AM"/>
    <s v="First Class"/>
    <s v="SC-20095"/>
    <s v="Sanjit Chand"/>
    <x v="0"/>
    <s v="United States"/>
    <s v="Los Angeles"/>
    <x v="1"/>
    <n v="90004"/>
    <x v="1"/>
    <s v="FUR-CH-10000595"/>
    <x v="0"/>
    <x v="1"/>
    <s v="Safco Contoured Stacking Chairs"/>
    <x v="1389"/>
    <n v="2"/>
    <n v="0.2"/>
    <n v="23.839999999999975"/>
  </r>
  <r>
    <n v="1575"/>
    <x v="765"/>
    <x v="2"/>
    <x v="534"/>
    <d v="1899-12-30T12:00:00"/>
    <d v="2011-12-18T00:00:00"/>
    <d v="1899-12-30T12:00:00"/>
    <s v="AM"/>
    <x v="4"/>
    <n v="0.5"/>
    <s v="AM"/>
    <s v="First Class"/>
    <s v="MC-18100"/>
    <s v="Mick Crebagga"/>
    <x v="0"/>
    <s v="United States"/>
    <s v="El Paso"/>
    <x v="5"/>
    <n v="79907"/>
    <x v="2"/>
    <s v="TEC-PH-10000169"/>
    <x v="2"/>
    <x v="7"/>
    <s v="ARKON Windshield Dashboard Air Vent Car Mount Holder"/>
    <x v="1390"/>
    <n v="3"/>
    <n v="0.2"/>
    <n v="-9.153000000000004"/>
  </r>
  <r>
    <n v="1576"/>
    <x v="765"/>
    <x v="2"/>
    <x v="534"/>
    <d v="1899-12-30T12:00:00"/>
    <d v="2011-12-18T00:00:00"/>
    <d v="1899-12-30T12:00:00"/>
    <s v="AM"/>
    <x v="4"/>
    <n v="0.5"/>
    <s v="AM"/>
    <s v="First Class"/>
    <s v="MC-18100"/>
    <s v="Mick Crebagga"/>
    <x v="0"/>
    <s v="United States"/>
    <s v="El Paso"/>
    <x v="5"/>
    <n v="79907"/>
    <x v="2"/>
    <s v="FUR-CH-10004675"/>
    <x v="0"/>
    <x v="1"/>
    <s v="Lifetime Advantage Folding Chairs, 4/Carton"/>
    <x v="1391"/>
    <n v="5"/>
    <n v="0.3"/>
    <n v="-21.807999999999993"/>
  </r>
  <r>
    <n v="1577"/>
    <x v="766"/>
    <x v="0"/>
    <x v="183"/>
    <d v="1899-12-30T12:00:00"/>
    <d v="2013-04-28T00:00:00"/>
    <d v="1899-12-30T12:00:00"/>
    <s v="AM"/>
    <x v="3"/>
    <n v="0.5"/>
    <s v="AM"/>
    <s v="Standard Class"/>
    <s v="TT-21460"/>
    <s v="Tonja Turnell"/>
    <x v="2"/>
    <s v="United States"/>
    <s v="Aurora"/>
    <x v="10"/>
    <n v="60505"/>
    <x v="2"/>
    <s v="OFF-ST-10002406"/>
    <x v="1"/>
    <x v="4"/>
    <s v="Pizazz Global Quick File"/>
    <x v="1392"/>
    <n v="2"/>
    <n v="0.2"/>
    <n v="2.3952000000000018"/>
  </r>
  <r>
    <n v="1578"/>
    <x v="767"/>
    <x v="0"/>
    <x v="454"/>
    <d v="1899-12-30T12:00:00"/>
    <d v="2013-05-28T00:00:00"/>
    <d v="1899-12-30T12:00:00"/>
    <s v="AM"/>
    <x v="5"/>
    <n v="0.5"/>
    <s v="AM"/>
    <s v="Standard Class"/>
    <s v="AP-10720"/>
    <s v="Anne Pryor"/>
    <x v="2"/>
    <s v="United States"/>
    <s v="Florence"/>
    <x v="19"/>
    <n v="35630"/>
    <x v="0"/>
    <s v="OFF-PA-10001526"/>
    <x v="1"/>
    <x v="10"/>
    <s v="Xerox 1949"/>
    <x v="1393"/>
    <n v="1"/>
    <n v="0"/>
    <n v="2.4402000000000004"/>
  </r>
  <r>
    <n v="1579"/>
    <x v="768"/>
    <x v="0"/>
    <x v="535"/>
    <d v="1899-12-30T12:00:00"/>
    <d v="2013-03-02T00:00:00"/>
    <d v="1899-12-30T12:00:00"/>
    <s v="AM"/>
    <x v="9"/>
    <n v="0.5"/>
    <s v="AM"/>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1899-12-30T12:00:00"/>
    <d v="2012-08-12T00:00:00"/>
    <d v="1899-12-30T12:00:00"/>
    <s v="AM"/>
    <x v="11"/>
    <n v="0.5"/>
    <s v="AM"/>
    <s v="First Class"/>
    <s v="NP-18325"/>
    <s v="Naresj Patel"/>
    <x v="0"/>
    <s v="United States"/>
    <s v="New York City"/>
    <x v="15"/>
    <n v="10024"/>
    <x v="3"/>
    <s v="TEC-PH-10003012"/>
    <x v="2"/>
    <x v="7"/>
    <s v="Nortel Meridian M3904 Professional Digital phone"/>
    <x v="673"/>
    <n v="2"/>
    <n v="0"/>
    <n v="89.314199999999971"/>
  </r>
  <r>
    <n v="1581"/>
    <x v="769"/>
    <x v="1"/>
    <x v="101"/>
    <d v="1899-12-30T12:00:00"/>
    <d v="2012-08-12T00:00:00"/>
    <d v="1899-12-30T12:00:00"/>
    <s v="AM"/>
    <x v="11"/>
    <n v="0.5"/>
    <s v="AM"/>
    <s v="First Class"/>
    <s v="NP-18325"/>
    <s v="Naresj Patel"/>
    <x v="0"/>
    <s v="United States"/>
    <s v="New York City"/>
    <x v="15"/>
    <n v="10024"/>
    <x v="3"/>
    <s v="FUR-TA-10002607"/>
    <x v="0"/>
    <x v="3"/>
    <s v="KI Conference Tables"/>
    <x v="1395"/>
    <n v="9"/>
    <n v="0.4"/>
    <n v="-153.12239999999997"/>
  </r>
  <r>
    <n v="1582"/>
    <x v="769"/>
    <x v="1"/>
    <x v="101"/>
    <d v="1899-12-30T12:00:00"/>
    <d v="2012-08-12T00:00:00"/>
    <d v="1899-12-30T12:00:00"/>
    <s v="AM"/>
    <x v="11"/>
    <n v="0.5"/>
    <s v="AM"/>
    <s v="First Class"/>
    <s v="NP-18325"/>
    <s v="Naresj Patel"/>
    <x v="0"/>
    <s v="United States"/>
    <s v="New York City"/>
    <x v="15"/>
    <n v="10024"/>
    <x v="3"/>
    <s v="OFF-ST-10000642"/>
    <x v="1"/>
    <x v="4"/>
    <s v="Tennsco Lockers, Gray"/>
    <x v="108"/>
    <n v="2"/>
    <n v="0"/>
    <n v="2.9371999999999971"/>
  </r>
  <r>
    <n v="1583"/>
    <x v="769"/>
    <x v="1"/>
    <x v="101"/>
    <d v="1899-12-30T12:00:00"/>
    <d v="2012-08-12T00:00:00"/>
    <d v="1899-12-30T12:00:00"/>
    <s v="AM"/>
    <x v="11"/>
    <n v="0.5"/>
    <s v="AM"/>
    <s v="First Class"/>
    <s v="NP-18325"/>
    <s v="Naresj Patel"/>
    <x v="0"/>
    <s v="United States"/>
    <s v="New York City"/>
    <x v="15"/>
    <n v="10024"/>
    <x v="3"/>
    <s v="OFF-BI-10000545"/>
    <x v="1"/>
    <x v="8"/>
    <s v="GBC Ibimaster 500 Manual ProClick Binding System"/>
    <x v="1396"/>
    <n v="2"/>
    <n v="0.2"/>
    <n v="456.58800000000002"/>
  </r>
  <r>
    <n v="1584"/>
    <x v="769"/>
    <x v="1"/>
    <x v="101"/>
    <d v="1899-12-30T12:00:00"/>
    <d v="2012-08-12T00:00:00"/>
    <d v="1899-12-30T12:00:00"/>
    <s v="AM"/>
    <x v="11"/>
    <n v="0.5"/>
    <s v="AM"/>
    <s v="First Class"/>
    <s v="NP-18325"/>
    <s v="Naresj Patel"/>
    <x v="0"/>
    <s v="United States"/>
    <s v="New York City"/>
    <x v="15"/>
    <n v="10024"/>
    <x v="3"/>
    <s v="FUR-FU-10002157"/>
    <x v="0"/>
    <x v="5"/>
    <s v="Artistic Insta-Plaque"/>
    <x v="116"/>
    <n v="3"/>
    <n v="0"/>
    <n v="18.345599999999997"/>
  </r>
  <r>
    <n v="1585"/>
    <x v="769"/>
    <x v="1"/>
    <x v="101"/>
    <d v="1899-12-30T12:00:00"/>
    <d v="2012-08-12T00:00:00"/>
    <d v="1899-12-30T12:00:00"/>
    <s v="AM"/>
    <x v="11"/>
    <n v="0.5"/>
    <s v="AM"/>
    <s v="First Class"/>
    <s v="NP-18325"/>
    <s v="Naresj Patel"/>
    <x v="0"/>
    <s v="United States"/>
    <s v="New York City"/>
    <x v="15"/>
    <n v="10024"/>
    <x v="3"/>
    <s v="FUR-FU-10001706"/>
    <x v="0"/>
    <x v="5"/>
    <s v="Longer-Life Soft White Bulbs"/>
    <x v="51"/>
    <n v="2"/>
    <n v="0"/>
    <n v="2.9567999999999999"/>
  </r>
  <r>
    <n v="1586"/>
    <x v="769"/>
    <x v="1"/>
    <x v="101"/>
    <d v="1899-12-30T12:00:00"/>
    <d v="2012-08-12T00:00:00"/>
    <d v="1899-12-30T12:00:00"/>
    <s v="AM"/>
    <x v="11"/>
    <n v="0.5"/>
    <s v="AM"/>
    <s v="First Class"/>
    <s v="NP-18325"/>
    <s v="Naresj Patel"/>
    <x v="0"/>
    <s v="United States"/>
    <s v="New York City"/>
    <x v="15"/>
    <n v="10024"/>
    <x v="3"/>
    <s v="TEC-PH-10000984"/>
    <x v="2"/>
    <x v="7"/>
    <s v="Panasonic KX-TG9471B"/>
    <x v="508"/>
    <n v="5"/>
    <n v="0"/>
    <n v="274.38600000000008"/>
  </r>
  <r>
    <n v="1587"/>
    <x v="769"/>
    <x v="1"/>
    <x v="101"/>
    <d v="1899-12-30T12:00:00"/>
    <d v="2012-08-12T00:00:00"/>
    <d v="1899-12-30T12:00:00"/>
    <s v="AM"/>
    <x v="11"/>
    <n v="0.5"/>
    <s v="AM"/>
    <s v="First Class"/>
    <s v="NP-18325"/>
    <s v="Naresj Patel"/>
    <x v="0"/>
    <s v="United States"/>
    <s v="New York City"/>
    <x v="15"/>
    <n v="10024"/>
    <x v="3"/>
    <s v="OFF-PA-10001357"/>
    <x v="1"/>
    <x v="10"/>
    <s v="Xerox 1886"/>
    <x v="140"/>
    <n v="3"/>
    <n v="0"/>
    <n v="68.975999999999999"/>
  </r>
  <r>
    <n v="1588"/>
    <x v="769"/>
    <x v="1"/>
    <x v="101"/>
    <d v="1899-12-30T12:00:00"/>
    <d v="2012-08-12T00:00:00"/>
    <d v="1899-12-30T12:00:00"/>
    <s v="AM"/>
    <x v="11"/>
    <n v="0.5"/>
    <s v="AM"/>
    <s v="First Class"/>
    <s v="NP-18325"/>
    <s v="Naresj Patel"/>
    <x v="0"/>
    <s v="United States"/>
    <s v="New York City"/>
    <x v="15"/>
    <n v="10024"/>
    <x v="3"/>
    <s v="OFF-FA-10000992"/>
    <x v="1"/>
    <x v="13"/>
    <s v="Acco Clips to Go Binder Clips, 24 Clips in Two Sizes"/>
    <x v="1397"/>
    <n v="3"/>
    <n v="0"/>
    <n v="5.0054999999999996"/>
  </r>
  <r>
    <n v="1589"/>
    <x v="769"/>
    <x v="1"/>
    <x v="101"/>
    <d v="1899-12-30T12:00:00"/>
    <d v="2012-08-12T00:00:00"/>
    <d v="1899-12-30T12:00:00"/>
    <s v="AM"/>
    <x v="11"/>
    <n v="0.5"/>
    <s v="AM"/>
    <s v="First Class"/>
    <s v="NP-18325"/>
    <s v="Naresj Patel"/>
    <x v="0"/>
    <s v="United States"/>
    <s v="New York City"/>
    <x v="15"/>
    <n v="10024"/>
    <x v="3"/>
    <s v="TEC-AC-10002600"/>
    <x v="2"/>
    <x v="11"/>
    <s v="Belkin QODE FastFit Bluetooth Keyboard"/>
    <x v="414"/>
    <n v="4"/>
    <n v="0"/>
    <n v="34.692000000000007"/>
  </r>
  <r>
    <n v="1590"/>
    <x v="770"/>
    <x v="0"/>
    <x v="536"/>
    <d v="1899-12-30T12:00:00"/>
    <d v="2013-05-17T00:00:00"/>
    <d v="1899-12-30T12:00:00"/>
    <s v="AM"/>
    <x v="5"/>
    <n v="0.5"/>
    <s v="AM"/>
    <s v="Standard Class"/>
    <s v="VG-21805"/>
    <s v="Vivek Grady"/>
    <x v="1"/>
    <s v="United States"/>
    <s v="Virginia Beach"/>
    <x v="17"/>
    <n v="23464"/>
    <x v="0"/>
    <s v="OFF-AR-10001662"/>
    <x v="1"/>
    <x v="6"/>
    <s v="Rogers Handheld Barrel Pencil Sharpener"/>
    <x v="1398"/>
    <n v="4"/>
    <n v="0"/>
    <n v="2.9592000000000009"/>
  </r>
  <r>
    <n v="1591"/>
    <x v="771"/>
    <x v="0"/>
    <x v="173"/>
    <d v="1899-12-30T12:00:00"/>
    <d v="2013-04-20T00:00:00"/>
    <d v="1899-12-30T12:00:00"/>
    <s v="AM"/>
    <x v="3"/>
    <n v="0.5"/>
    <s v="AM"/>
    <s v="Standard Class"/>
    <s v="MY-18295"/>
    <s v="Muhammed Yedwab"/>
    <x v="1"/>
    <s v="United States"/>
    <s v="Grapevine"/>
    <x v="5"/>
    <n v="76051"/>
    <x v="2"/>
    <s v="OFF-AR-10001221"/>
    <x v="1"/>
    <x v="6"/>
    <s v="Dixon Ticonderoga Erasable Colored Pencil Set, 12-Color"/>
    <x v="1399"/>
    <n v="7"/>
    <n v="0.2"/>
    <n v="5.8603999999999967"/>
  </r>
  <r>
    <n v="1592"/>
    <x v="771"/>
    <x v="0"/>
    <x v="173"/>
    <d v="1899-12-30T12:00:00"/>
    <d v="2013-04-20T00:00:00"/>
    <d v="1899-12-30T12:00:00"/>
    <s v="AM"/>
    <x v="3"/>
    <n v="0.5"/>
    <s v="AM"/>
    <s v="Standard Class"/>
    <s v="MY-18295"/>
    <s v="Muhammed Yedwab"/>
    <x v="1"/>
    <s v="United States"/>
    <s v="Grapevine"/>
    <x v="5"/>
    <n v="76051"/>
    <x v="2"/>
    <s v="OFF-FA-10002988"/>
    <x v="1"/>
    <x v="13"/>
    <s v="Ideal Clamps"/>
    <x v="1400"/>
    <n v="5"/>
    <n v="0.2"/>
    <n v="2.9144999999999994"/>
  </r>
  <r>
    <n v="1593"/>
    <x v="772"/>
    <x v="1"/>
    <x v="537"/>
    <d v="1899-12-30T12:00:00"/>
    <d v="2012-06-25T00:00:00"/>
    <d v="1899-12-30T12:00:00"/>
    <s v="AM"/>
    <x v="1"/>
    <n v="0.5"/>
    <s v="AM"/>
    <s v="Second Class"/>
    <s v="RD-19480"/>
    <s v="Rick Duston"/>
    <x v="0"/>
    <s v="United States"/>
    <s v="Olympia"/>
    <x v="4"/>
    <n v="98502"/>
    <x v="1"/>
    <s v="TEC-PH-10004830"/>
    <x v="2"/>
    <x v="7"/>
    <s v="Pyle PRT45 Retro Home Telephone"/>
    <x v="1401"/>
    <n v="4"/>
    <n v="0.2"/>
    <n v="22.676399999999994"/>
  </r>
  <r>
    <n v="1594"/>
    <x v="773"/>
    <x v="2"/>
    <x v="538"/>
    <d v="1899-12-30T12:00:00"/>
    <d v="2011-10-19T00:00:00"/>
    <d v="1899-12-30T12:00:00"/>
    <s v="AM"/>
    <x v="2"/>
    <n v="0.5"/>
    <s v="AM"/>
    <s v="Same Day"/>
    <s v="JF-15490"/>
    <s v="Jeremy Farry"/>
    <x v="0"/>
    <s v="United States"/>
    <s v="Los Angeles"/>
    <x v="1"/>
    <n v="90032"/>
    <x v="1"/>
    <s v="OFF-PA-10004519"/>
    <x v="1"/>
    <x v="10"/>
    <s v="Spiral Phone Message Books with Labels by Adams"/>
    <x v="1402"/>
    <n v="3"/>
    <n v="0"/>
    <n v="6.5856000000000012"/>
  </r>
  <r>
    <n v="1595"/>
    <x v="774"/>
    <x v="1"/>
    <x v="539"/>
    <d v="1899-12-30T12:00:00"/>
    <d v="2012-03-27T00:00:00"/>
    <d v="1899-12-30T12:00:00"/>
    <s v="AM"/>
    <x v="9"/>
    <n v="0.5"/>
    <s v="AM"/>
    <s v="First Class"/>
    <s v="DP-13390"/>
    <s v="Dennis Pardue"/>
    <x v="2"/>
    <s v="United States"/>
    <s v="Peoria"/>
    <x v="10"/>
    <n v="61604"/>
    <x v="2"/>
    <s v="FUR-BO-10000362"/>
    <x v="0"/>
    <x v="0"/>
    <s v="Sauder Inglewood Library Bookcases"/>
    <x v="1403"/>
    <n v="3"/>
    <n v="0.3"/>
    <n v="-35.905799999999999"/>
  </r>
  <r>
    <n v="1596"/>
    <x v="775"/>
    <x v="3"/>
    <x v="540"/>
    <d v="1899-12-30T12:00:00"/>
    <d v="2014-05-13T00:00:00"/>
    <d v="1899-12-30T12:00:00"/>
    <s v="AM"/>
    <x v="5"/>
    <n v="0.5"/>
    <s v="AM"/>
    <s v="Standard Class"/>
    <s v="MD-17350"/>
    <s v="Maribeth Dona"/>
    <x v="0"/>
    <s v="United States"/>
    <s v="Columbus"/>
    <x v="24"/>
    <n v="43229"/>
    <x v="3"/>
    <s v="FUR-CH-10004540"/>
    <x v="0"/>
    <x v="1"/>
    <s v="Global Chrome Stack Chair"/>
    <x v="1404"/>
    <n v="2"/>
    <n v="0.3"/>
    <n v="-2.0567999999999991"/>
  </r>
  <r>
    <n v="1597"/>
    <x v="776"/>
    <x v="3"/>
    <x v="524"/>
    <d v="1899-12-30T12:00:00"/>
    <d v="2014-10-19T00:00:00"/>
    <d v="1899-12-30T12:00:00"/>
    <s v="AM"/>
    <x v="2"/>
    <n v="0.5"/>
    <s v="AM"/>
    <s v="First Class"/>
    <s v="MY-17380"/>
    <s v="Maribeth Yedwab"/>
    <x v="1"/>
    <s v="United States"/>
    <s v="New York City"/>
    <x v="15"/>
    <n v="10011"/>
    <x v="3"/>
    <s v="FUR-FU-10001290"/>
    <x v="0"/>
    <x v="5"/>
    <s v="Executive Impressions Supervisor Wall Clock"/>
    <x v="1405"/>
    <n v="13"/>
    <n v="0"/>
    <n v="175.13599999999997"/>
  </r>
  <r>
    <n v="1598"/>
    <x v="777"/>
    <x v="3"/>
    <x v="123"/>
    <d v="1899-12-30T12:00:00"/>
    <d v="2014-11-22T00:00:00"/>
    <d v="1899-12-30T12:00:00"/>
    <s v="AM"/>
    <x v="0"/>
    <n v="0.5"/>
    <s v="AM"/>
    <s v="Second Class"/>
    <s v="AB-10150"/>
    <s v="Aimee Bixby"/>
    <x v="0"/>
    <s v="United States"/>
    <s v="Carrollton"/>
    <x v="5"/>
    <n v="75007"/>
    <x v="2"/>
    <s v="OFF-PA-10000308"/>
    <x v="1"/>
    <x v="10"/>
    <s v="Xerox 1901"/>
    <x v="1406"/>
    <n v="4"/>
    <n v="0.2"/>
    <n v="5.2799999999999994"/>
  </r>
  <r>
    <n v="1599"/>
    <x v="777"/>
    <x v="3"/>
    <x v="123"/>
    <d v="1899-12-30T12:00:00"/>
    <d v="2014-11-22T00:00:00"/>
    <d v="1899-12-30T12:00:00"/>
    <s v="AM"/>
    <x v="0"/>
    <n v="0.5"/>
    <s v="AM"/>
    <s v="Second Class"/>
    <s v="AB-10150"/>
    <s v="Aimee Bixby"/>
    <x v="0"/>
    <s v="United States"/>
    <s v="Carrollton"/>
    <x v="5"/>
    <n v="75007"/>
    <x v="2"/>
    <s v="OFF-SU-10001165"/>
    <x v="1"/>
    <x v="14"/>
    <s v="Acme Elite Stainless Steel Scissors"/>
    <x v="1407"/>
    <n v="1"/>
    <n v="0.2"/>
    <n v="0.50039999999999996"/>
  </r>
  <r>
    <n v="1600"/>
    <x v="777"/>
    <x v="3"/>
    <x v="123"/>
    <d v="1899-12-30T12:00:00"/>
    <d v="2014-11-22T00:00:00"/>
    <d v="1899-12-30T12:00:00"/>
    <s v="AM"/>
    <x v="0"/>
    <n v="0.5"/>
    <s v="AM"/>
    <s v="Second Class"/>
    <s v="AB-10150"/>
    <s v="Aimee Bixby"/>
    <x v="0"/>
    <s v="United States"/>
    <s v="Carrollton"/>
    <x v="5"/>
    <n v="75007"/>
    <x v="2"/>
    <s v="OFF-AR-10003373"/>
    <x v="1"/>
    <x v="6"/>
    <s v="Boston School Pro Electric Pencil Sharpener, 1670"/>
    <x v="306"/>
    <n v="4"/>
    <n v="0.2"/>
    <n v="8.674399999999995"/>
  </r>
  <r>
    <n v="1601"/>
    <x v="777"/>
    <x v="3"/>
    <x v="123"/>
    <d v="1899-12-30T12:00:00"/>
    <d v="2014-11-22T00:00:00"/>
    <d v="1899-12-30T12:00:00"/>
    <s v="AM"/>
    <x v="0"/>
    <n v="0.5"/>
    <s v="AM"/>
    <s v="Second Class"/>
    <s v="AB-10150"/>
    <s v="Aimee Bixby"/>
    <x v="0"/>
    <s v="United States"/>
    <s v="Carrollton"/>
    <x v="5"/>
    <n v="75007"/>
    <x v="2"/>
    <s v="FUR-FU-10001967"/>
    <x v="0"/>
    <x v="5"/>
    <s v="Telescoping Adjustable Floor Lamp"/>
    <x v="314"/>
    <n v="2"/>
    <n v="0.6"/>
    <n v="-13.992999999999999"/>
  </r>
  <r>
    <n v="1602"/>
    <x v="778"/>
    <x v="0"/>
    <x v="541"/>
    <d v="1899-12-30T12:00:00"/>
    <d v="2013-05-14T00:00:00"/>
    <d v="1899-12-30T12:00:00"/>
    <s v="AM"/>
    <x v="5"/>
    <n v="0.5"/>
    <s v="AM"/>
    <s v="Second Class"/>
    <s v="GB-14530"/>
    <s v="George Bell"/>
    <x v="1"/>
    <s v="United States"/>
    <s v="Dover"/>
    <x v="13"/>
    <n v="19901"/>
    <x v="3"/>
    <s v="FUR-FU-10001488"/>
    <x v="0"/>
    <x v="5"/>
    <s v="Tenex 46&quot; x 60&quot; Computer Anti-Static Chairmat, Rectangular Shaped"/>
    <x v="46"/>
    <n v="2"/>
    <n v="0"/>
    <n v="42.391999999999996"/>
  </r>
  <r>
    <n v="1603"/>
    <x v="779"/>
    <x v="0"/>
    <x v="25"/>
    <d v="1899-12-30T12:00:00"/>
    <d v="2013-12-18T00:00:00"/>
    <d v="1899-12-30T12:00:00"/>
    <s v="AM"/>
    <x v="4"/>
    <n v="0.5"/>
    <s v="AM"/>
    <s v="Standard Class"/>
    <s v="CA-12775"/>
    <s v="Cynthia Arntzen"/>
    <x v="0"/>
    <s v="United States"/>
    <s v="Smyrna"/>
    <x v="18"/>
    <n v="37167"/>
    <x v="0"/>
    <s v="OFF-AR-10003251"/>
    <x v="1"/>
    <x v="6"/>
    <s v="Prang Drawing Pencil Set"/>
    <x v="408"/>
    <n v="3"/>
    <n v="0.2"/>
    <n v="1.6679999999999997"/>
  </r>
  <r>
    <n v="1604"/>
    <x v="780"/>
    <x v="3"/>
    <x v="329"/>
    <d v="1899-12-30T12:00:00"/>
    <d v="2014-12-05T00:00:00"/>
    <d v="1899-12-30T12:00:00"/>
    <s v="AM"/>
    <x v="4"/>
    <n v="0.5"/>
    <s v="AM"/>
    <s v="Standard Class"/>
    <s v="ME-17725"/>
    <s v="Max Engle"/>
    <x v="0"/>
    <s v="United States"/>
    <s v="Newark"/>
    <x v="13"/>
    <n v="19711"/>
    <x v="3"/>
    <s v="OFF-AR-10001044"/>
    <x v="1"/>
    <x v="6"/>
    <s v="BOSTON Ranger #55 Pencil Sharpener, Black"/>
    <x v="1408"/>
    <n v="6"/>
    <n v="0"/>
    <n v="45.222599999999993"/>
  </r>
  <r>
    <n v="1605"/>
    <x v="781"/>
    <x v="0"/>
    <x v="475"/>
    <d v="1899-12-30T12:00:00"/>
    <d v="2013-04-25T00:00:00"/>
    <d v="1899-12-30T12:00:00"/>
    <s v="AM"/>
    <x v="3"/>
    <n v="0.5"/>
    <s v="AM"/>
    <s v="Second Class"/>
    <s v="JO-15280"/>
    <s v="Jas O'Carroll"/>
    <x v="0"/>
    <s v="United States"/>
    <s v="Los Angeles"/>
    <x v="1"/>
    <n v="90049"/>
    <x v="1"/>
    <s v="TEC-PH-10004700"/>
    <x v="2"/>
    <x v="7"/>
    <s v="PowerGen Dual USB Car Charger"/>
    <x v="1409"/>
    <n v="5"/>
    <n v="0.2"/>
    <n v="12.986999999999995"/>
  </r>
  <r>
    <n v="1606"/>
    <x v="781"/>
    <x v="0"/>
    <x v="475"/>
    <d v="1899-12-30T12:00:00"/>
    <d v="2013-04-25T00:00:00"/>
    <d v="1899-12-30T12:00:00"/>
    <s v="AM"/>
    <x v="3"/>
    <n v="0.5"/>
    <s v="AM"/>
    <s v="Second Class"/>
    <s v="JO-15280"/>
    <s v="Jas O'Carroll"/>
    <x v="0"/>
    <s v="United States"/>
    <s v="Los Angeles"/>
    <x v="1"/>
    <n v="90049"/>
    <x v="1"/>
    <s v="OFF-AR-10000823"/>
    <x v="1"/>
    <x v="6"/>
    <s v="Newell 307"/>
    <x v="1410"/>
    <n v="3"/>
    <n v="0"/>
    <n v="1.5288000000000002"/>
  </r>
  <r>
    <n v="1607"/>
    <x v="781"/>
    <x v="0"/>
    <x v="475"/>
    <d v="1899-12-30T12:00:00"/>
    <d v="2013-04-25T00:00:00"/>
    <d v="1899-12-30T12:00:00"/>
    <s v="AM"/>
    <x v="3"/>
    <n v="0.5"/>
    <s v="AM"/>
    <s v="Second Class"/>
    <s v="JO-15280"/>
    <s v="Jas O'Carroll"/>
    <x v="0"/>
    <s v="United States"/>
    <s v="Los Angeles"/>
    <x v="1"/>
    <n v="90049"/>
    <x v="1"/>
    <s v="OFF-AR-10004456"/>
    <x v="1"/>
    <x v="6"/>
    <s v="Panasonic KP-4ABK Battery-Operated Pencil Sharpener"/>
    <x v="1411"/>
    <n v="5"/>
    <n v="0"/>
    <n v="21.227999999999998"/>
  </r>
  <r>
    <n v="1608"/>
    <x v="781"/>
    <x v="0"/>
    <x v="475"/>
    <d v="1899-12-30T12:00:00"/>
    <d v="2013-04-25T00:00:00"/>
    <d v="1899-12-30T12:00:00"/>
    <s v="AM"/>
    <x v="3"/>
    <n v="0.5"/>
    <s v="AM"/>
    <s v="Second Class"/>
    <s v="JO-15280"/>
    <s v="Jas O'Carroll"/>
    <x v="0"/>
    <s v="United States"/>
    <s v="Los Angeles"/>
    <x v="1"/>
    <n v="90049"/>
    <x v="1"/>
    <s v="OFF-BI-10000050"/>
    <x v="1"/>
    <x v="8"/>
    <s v="Angle-D Binders with Locking Rings, Label Holders"/>
    <x v="572"/>
    <n v="1"/>
    <n v="0.2"/>
    <n v="1.9709999999999996"/>
  </r>
  <r>
    <n v="1609"/>
    <x v="781"/>
    <x v="0"/>
    <x v="475"/>
    <d v="1899-12-30T12:00:00"/>
    <d v="2013-04-25T00:00:00"/>
    <d v="1899-12-30T12:00:00"/>
    <s v="AM"/>
    <x v="3"/>
    <n v="0.5"/>
    <s v="AM"/>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1899-12-30T12:00:00"/>
    <d v="2013-04-25T00:00:00"/>
    <d v="1899-12-30T12:00:00"/>
    <s v="AM"/>
    <x v="3"/>
    <n v="0.5"/>
    <s v="AM"/>
    <s v="Second Class"/>
    <s v="JO-15280"/>
    <s v="Jas O'Carroll"/>
    <x v="0"/>
    <s v="United States"/>
    <s v="Los Angeles"/>
    <x v="1"/>
    <n v="90049"/>
    <x v="1"/>
    <s v="OFF-BI-10000591"/>
    <x v="1"/>
    <x v="8"/>
    <s v="Avery Binder Labels"/>
    <x v="1412"/>
    <n v="3"/>
    <n v="0.2"/>
    <n v="3.2675999999999994"/>
  </r>
  <r>
    <n v="1611"/>
    <x v="782"/>
    <x v="2"/>
    <x v="542"/>
    <d v="1899-12-30T12:00:00"/>
    <d v="2011-05-30T00:00:00"/>
    <d v="1899-12-30T12:00:00"/>
    <s v="AM"/>
    <x v="5"/>
    <n v="0.5"/>
    <s v="AM"/>
    <s v="Standard Class"/>
    <s v="ML-17395"/>
    <s v="Marina Lichtenstein"/>
    <x v="1"/>
    <s v="United States"/>
    <s v="Los Angeles"/>
    <x v="1"/>
    <n v="90008"/>
    <x v="1"/>
    <s v="FUR-BO-10000362"/>
    <x v="0"/>
    <x v="0"/>
    <s v="Sauder Inglewood Library Bookcases"/>
    <x v="1413"/>
    <n v="2"/>
    <n v="0.15"/>
    <n v="27.356800000000007"/>
  </r>
  <r>
    <n v="1612"/>
    <x v="782"/>
    <x v="2"/>
    <x v="542"/>
    <d v="1899-12-30T12:00:00"/>
    <d v="2011-05-30T00:00:00"/>
    <d v="1899-12-30T12:00:00"/>
    <s v="AM"/>
    <x v="5"/>
    <n v="0.5"/>
    <s v="AM"/>
    <s v="Standard Class"/>
    <s v="ML-17395"/>
    <s v="Marina Lichtenstein"/>
    <x v="1"/>
    <s v="United States"/>
    <s v="Los Angeles"/>
    <x v="1"/>
    <n v="90008"/>
    <x v="1"/>
    <s v="TEC-PH-10000441"/>
    <x v="2"/>
    <x v="7"/>
    <s v="VTech DS6151"/>
    <x v="1227"/>
    <n v="2"/>
    <n v="0.2"/>
    <n v="20.158400000000015"/>
  </r>
  <r>
    <n v="1613"/>
    <x v="782"/>
    <x v="2"/>
    <x v="542"/>
    <d v="1899-12-30T12:00:00"/>
    <d v="2011-05-30T00:00:00"/>
    <d v="1899-12-30T12:00:00"/>
    <s v="AM"/>
    <x v="5"/>
    <n v="0.5"/>
    <s v="AM"/>
    <s v="Standard Class"/>
    <s v="ML-17395"/>
    <s v="Marina Lichtenstein"/>
    <x v="1"/>
    <s v="United States"/>
    <s v="Los Angeles"/>
    <x v="1"/>
    <n v="90008"/>
    <x v="1"/>
    <s v="TEC-PH-10002726"/>
    <x v="2"/>
    <x v="7"/>
    <s v="netTALK DUO VoIP Telephone Service"/>
    <x v="1414"/>
    <n v="2"/>
    <n v="0.2"/>
    <n v="31.494"/>
  </r>
  <r>
    <n v="1614"/>
    <x v="783"/>
    <x v="3"/>
    <x v="202"/>
    <d v="1899-12-30T12:00:00"/>
    <d v="2014-12-26T00:00:00"/>
    <d v="1899-12-30T12:00:00"/>
    <s v="AM"/>
    <x v="4"/>
    <n v="0.5"/>
    <s v="AM"/>
    <s v="Standard Class"/>
    <s v="YS-21880"/>
    <s v="Yana Sorensen"/>
    <x v="1"/>
    <s v="United States"/>
    <s v="Oakland"/>
    <x v="1"/>
    <n v="94601"/>
    <x v="1"/>
    <s v="OFF-ST-10003306"/>
    <x v="1"/>
    <x v="4"/>
    <s v="Letter Size Cart"/>
    <x v="1415"/>
    <n v="7"/>
    <n v="0"/>
    <n v="290.00579999999991"/>
  </r>
  <r>
    <n v="1615"/>
    <x v="784"/>
    <x v="0"/>
    <x v="543"/>
    <d v="1899-12-30T12:00:00"/>
    <d v="2013-03-20T00:00:00"/>
    <d v="1899-12-30T12:00:00"/>
    <s v="AM"/>
    <x v="9"/>
    <n v="0.5"/>
    <s v="AM"/>
    <s v="Standard Class"/>
    <s v="PL-18925"/>
    <s v="Paul Lucas"/>
    <x v="2"/>
    <s v="United States"/>
    <s v="Philadelphia"/>
    <x v="9"/>
    <n v="19143"/>
    <x v="3"/>
    <s v="TEC-AC-10004855"/>
    <x v="2"/>
    <x v="11"/>
    <s v="V7 USB Numeric Keypad"/>
    <x v="367"/>
    <n v="3"/>
    <n v="0.2"/>
    <n v="-13.646100000000001"/>
  </r>
  <r>
    <n v="1616"/>
    <x v="785"/>
    <x v="1"/>
    <x v="544"/>
    <d v="1899-12-30T12:00:00"/>
    <d v="2012-08-16T00:00:00"/>
    <d v="1899-12-30T12:00:00"/>
    <s v="AM"/>
    <x v="11"/>
    <n v="0.5"/>
    <s v="AM"/>
    <s v="Standard Class"/>
    <s v="JK-16120"/>
    <s v="Julie Kriz"/>
    <x v="2"/>
    <s v="United States"/>
    <s v="Eagan"/>
    <x v="11"/>
    <n v="55122"/>
    <x v="2"/>
    <s v="OFF-LA-10002787"/>
    <x v="1"/>
    <x v="2"/>
    <s v="Avery 480"/>
    <x v="1416"/>
    <n v="1"/>
    <n v="0"/>
    <n v="1.7999999999999998"/>
  </r>
  <r>
    <n v="1617"/>
    <x v="785"/>
    <x v="1"/>
    <x v="544"/>
    <d v="1899-12-30T12:00:00"/>
    <d v="2012-08-16T00:00:00"/>
    <d v="1899-12-30T12:00:00"/>
    <s v="AM"/>
    <x v="11"/>
    <n v="0.5"/>
    <s v="AM"/>
    <s v="Standard Class"/>
    <s v="JK-16120"/>
    <s v="Julie Kriz"/>
    <x v="2"/>
    <s v="United States"/>
    <s v="Eagan"/>
    <x v="11"/>
    <n v="55122"/>
    <x v="2"/>
    <s v="OFF-LA-10002043"/>
    <x v="1"/>
    <x v="2"/>
    <s v="Avery 489"/>
    <x v="1417"/>
    <n v="4"/>
    <n v="0"/>
    <n v="19.872"/>
  </r>
  <r>
    <n v="1618"/>
    <x v="785"/>
    <x v="1"/>
    <x v="544"/>
    <d v="1899-12-30T12:00:00"/>
    <d v="2012-08-16T00:00:00"/>
    <d v="1899-12-30T12:00:00"/>
    <s v="AM"/>
    <x v="11"/>
    <n v="0.5"/>
    <s v="AM"/>
    <s v="Standard Class"/>
    <s v="JK-16120"/>
    <s v="Julie Kriz"/>
    <x v="2"/>
    <s v="United States"/>
    <s v="Eagan"/>
    <x v="11"/>
    <n v="55122"/>
    <x v="2"/>
    <s v="OFF-AR-10001915"/>
    <x v="1"/>
    <x v="6"/>
    <s v="Peel-Off China Markers"/>
    <x v="1418"/>
    <n v="3"/>
    <n v="0"/>
    <n v="12.511800000000001"/>
  </r>
  <r>
    <n v="1619"/>
    <x v="786"/>
    <x v="0"/>
    <x v="545"/>
    <d v="1899-12-30T12:00:00"/>
    <d v="2013-09-15T00:00:00"/>
    <d v="1899-12-30T12:00:00"/>
    <s v="AM"/>
    <x v="6"/>
    <n v="0.5"/>
    <s v="AM"/>
    <s v="Second Class"/>
    <s v="PN-18775"/>
    <s v="Parhena Norris"/>
    <x v="2"/>
    <s v="United States"/>
    <s v="New York City"/>
    <x v="15"/>
    <n v="10011"/>
    <x v="3"/>
    <s v="OFF-ST-10000352"/>
    <x v="1"/>
    <x v="4"/>
    <s v="Acco Perma 2700 Stacking Storage Drawers"/>
    <x v="1419"/>
    <n v="2"/>
    <n v="0"/>
    <n v="8.9220000000000041"/>
  </r>
  <r>
    <n v="1620"/>
    <x v="786"/>
    <x v="0"/>
    <x v="545"/>
    <d v="1899-12-30T12:00:00"/>
    <d v="2013-09-15T00:00:00"/>
    <d v="1899-12-30T12:00:00"/>
    <s v="AM"/>
    <x v="6"/>
    <n v="0.5"/>
    <s v="AM"/>
    <s v="Second Class"/>
    <s v="PN-18775"/>
    <s v="Parhena Norris"/>
    <x v="2"/>
    <s v="United States"/>
    <s v="New York City"/>
    <x v="15"/>
    <n v="10011"/>
    <x v="3"/>
    <s v="OFF-PA-10000575"/>
    <x v="1"/>
    <x v="10"/>
    <s v="Wirebound Message Books, Four 2 3/4 x 5 White Forms per Page"/>
    <x v="1420"/>
    <n v="1"/>
    <n v="0"/>
    <n v="3.0773999999999999"/>
  </r>
  <r>
    <n v="1621"/>
    <x v="787"/>
    <x v="3"/>
    <x v="141"/>
    <d v="1899-12-30T12:00:00"/>
    <d v="2014-07-16T00:00:00"/>
    <d v="1899-12-30T12:00:00"/>
    <s v="AM"/>
    <x v="7"/>
    <n v="0.5"/>
    <s v="AM"/>
    <s v="Standard Class"/>
    <s v="JC-15385"/>
    <s v="Jenna Caffey"/>
    <x v="0"/>
    <s v="United States"/>
    <s v="Kent"/>
    <x v="4"/>
    <n v="98031"/>
    <x v="1"/>
    <s v="FUR-FU-10002937"/>
    <x v="0"/>
    <x v="5"/>
    <s v="GE 48&quot; Fluorescent Tube, Cool White Energy Saver, 34 Watts, 30/Box"/>
    <x v="1421"/>
    <n v="2"/>
    <n v="0"/>
    <n v="99.23"/>
  </r>
  <r>
    <n v="1622"/>
    <x v="787"/>
    <x v="3"/>
    <x v="141"/>
    <d v="1899-12-30T12:00:00"/>
    <d v="2014-07-16T00:00:00"/>
    <d v="1899-12-30T12:00:00"/>
    <s v="AM"/>
    <x v="7"/>
    <n v="0.5"/>
    <s v="AM"/>
    <s v="Standard Class"/>
    <s v="JC-15385"/>
    <s v="Jenna Caffey"/>
    <x v="0"/>
    <s v="United States"/>
    <s v="Kent"/>
    <x v="4"/>
    <n v="98031"/>
    <x v="1"/>
    <s v="OFF-LA-10003930"/>
    <x v="1"/>
    <x v="2"/>
    <s v="Dot Matrix Printer Tape Reel Labels, White, 5000/Box"/>
    <x v="1422"/>
    <n v="8"/>
    <n v="0"/>
    <n v="385.37520000000001"/>
  </r>
  <r>
    <n v="1623"/>
    <x v="787"/>
    <x v="3"/>
    <x v="141"/>
    <d v="1899-12-30T12:00:00"/>
    <d v="2014-07-16T00:00:00"/>
    <d v="1899-12-30T12:00:00"/>
    <s v="AM"/>
    <x v="7"/>
    <n v="0.5"/>
    <s v="AM"/>
    <s v="Standard Class"/>
    <s v="JC-15385"/>
    <s v="Jenna Caffey"/>
    <x v="0"/>
    <s v="United States"/>
    <s v="Kent"/>
    <x v="4"/>
    <n v="98031"/>
    <x v="1"/>
    <s v="OFF-BI-10001107"/>
    <x v="1"/>
    <x v="8"/>
    <s v="GBC White Gloss Covers, Plain Front"/>
    <x v="1423"/>
    <n v="2"/>
    <n v="0.2"/>
    <n v="7.8191999999999995"/>
  </r>
  <r>
    <n v="1624"/>
    <x v="787"/>
    <x v="3"/>
    <x v="141"/>
    <d v="1899-12-30T12:00:00"/>
    <d v="2014-07-16T00:00:00"/>
    <d v="1899-12-30T12:00:00"/>
    <s v="AM"/>
    <x v="7"/>
    <n v="0.5"/>
    <s v="AM"/>
    <s v="Standard Class"/>
    <s v="JC-15385"/>
    <s v="Jenna Caffey"/>
    <x v="0"/>
    <s v="United States"/>
    <s v="Kent"/>
    <x v="4"/>
    <n v="98031"/>
    <x v="1"/>
    <s v="TEC-AC-10003063"/>
    <x v="2"/>
    <x v="11"/>
    <s v="Micro Innovations USB RF Wireless Keyboard with Mouse"/>
    <x v="1424"/>
    <n v="2"/>
    <n v="0"/>
    <n v="10.5"/>
  </r>
  <r>
    <n v="1625"/>
    <x v="788"/>
    <x v="1"/>
    <x v="546"/>
    <d v="1899-12-30T12:00:00"/>
    <d v="2012-12-24T00:00:00"/>
    <d v="1899-12-30T12:00:00"/>
    <s v="AM"/>
    <x v="4"/>
    <n v="0.5"/>
    <s v="AM"/>
    <s v="Standard Class"/>
    <s v="JG-15160"/>
    <s v="James Galang"/>
    <x v="0"/>
    <s v="United States"/>
    <s v="Los Angeles"/>
    <x v="1"/>
    <n v="90049"/>
    <x v="1"/>
    <s v="TEC-PH-10002922"/>
    <x v="2"/>
    <x v="7"/>
    <s v="ShoreTel ShorePhone IP 230 VoIP phone"/>
    <x v="1425"/>
    <n v="5"/>
    <n v="0.2"/>
    <n v="84.494999999999948"/>
  </r>
  <r>
    <n v="1626"/>
    <x v="788"/>
    <x v="1"/>
    <x v="546"/>
    <d v="1899-12-30T12:00:00"/>
    <d v="2012-12-24T00:00:00"/>
    <d v="1899-12-30T12:00:00"/>
    <s v="AM"/>
    <x v="4"/>
    <n v="0.5"/>
    <s v="AM"/>
    <s v="Standard Class"/>
    <s v="JG-15160"/>
    <s v="James Galang"/>
    <x v="0"/>
    <s v="United States"/>
    <s v="Los Angeles"/>
    <x v="1"/>
    <n v="90049"/>
    <x v="1"/>
    <s v="TEC-AC-10002049"/>
    <x v="2"/>
    <x v="11"/>
    <s v="Plantronics Savi W720 Multi-Device Wireless Headset System"/>
    <x v="1426"/>
    <n v="3"/>
    <n v="0"/>
    <n v="556.97400000000005"/>
  </r>
  <r>
    <n v="1627"/>
    <x v="789"/>
    <x v="1"/>
    <x v="547"/>
    <d v="1899-12-30T12:00:00"/>
    <d v="2012-11-22T00:00:00"/>
    <d v="1899-12-30T12:00:00"/>
    <s v="AM"/>
    <x v="0"/>
    <n v="0.5"/>
    <s v="AM"/>
    <s v="Standard Class"/>
    <s v="PO-19180"/>
    <s v="Philisse Overcash"/>
    <x v="2"/>
    <s v="United States"/>
    <s v="New York City"/>
    <x v="15"/>
    <n v="10011"/>
    <x v="3"/>
    <s v="OFF-AP-10002457"/>
    <x v="1"/>
    <x v="9"/>
    <s v="Eureka The Boss Plus 12-Amp Hard Box Upright Vacuum, Red"/>
    <x v="1427"/>
    <n v="5"/>
    <n v="0"/>
    <n v="141.27749999999997"/>
  </r>
  <r>
    <n v="1628"/>
    <x v="790"/>
    <x v="1"/>
    <x v="496"/>
    <d v="1899-12-30T12:00:00"/>
    <d v="2012-09-30T00:00:00"/>
    <d v="1899-12-30T12:00:00"/>
    <s v="AM"/>
    <x v="6"/>
    <n v="0.5"/>
    <s v="AM"/>
    <s v="Standard Class"/>
    <s v="MC-17275"/>
    <s v="Marc Crier"/>
    <x v="0"/>
    <s v="United States"/>
    <s v="Lafayette"/>
    <x v="28"/>
    <n v="70506"/>
    <x v="0"/>
    <s v="FUR-CH-10001270"/>
    <x v="0"/>
    <x v="1"/>
    <s v="Harbour Creations Steel Folding Chair"/>
    <x v="1428"/>
    <n v="6"/>
    <n v="0"/>
    <n v="155.24999999999994"/>
  </r>
  <r>
    <n v="1629"/>
    <x v="791"/>
    <x v="3"/>
    <x v="548"/>
    <d v="1899-12-30T12:00:00"/>
    <d v="2014-06-26T00:00:00"/>
    <d v="1899-12-30T12:00:00"/>
    <s v="AM"/>
    <x v="1"/>
    <n v="0.5"/>
    <s v="AM"/>
    <s v="Second Class"/>
    <s v="AS-10240"/>
    <s v="Alan Shonely"/>
    <x v="0"/>
    <s v="United States"/>
    <s v="Cleveland"/>
    <x v="24"/>
    <n v="44105"/>
    <x v="3"/>
    <s v="FUR-FU-10004415"/>
    <x v="0"/>
    <x v="5"/>
    <s v="Stacking Tray, Side-Loading, Legal, Smoke"/>
    <x v="1429"/>
    <n v="5"/>
    <n v="0.2"/>
    <n v="2.4639999999999986"/>
  </r>
  <r>
    <n v="1630"/>
    <x v="791"/>
    <x v="3"/>
    <x v="548"/>
    <d v="1899-12-30T12:00:00"/>
    <d v="2014-06-26T00:00:00"/>
    <d v="1899-12-30T12:00:00"/>
    <s v="AM"/>
    <x v="1"/>
    <n v="0.5"/>
    <s v="AM"/>
    <s v="Second Class"/>
    <s v="AS-10240"/>
    <s v="Alan Shonely"/>
    <x v="0"/>
    <s v="United States"/>
    <s v="Cleveland"/>
    <x v="24"/>
    <n v="44105"/>
    <x v="3"/>
    <s v="OFF-BI-10001510"/>
    <x v="1"/>
    <x v="8"/>
    <s v="Deluxe Heavy-Duty Vinyl Round Ring Binder"/>
    <x v="1430"/>
    <n v="6"/>
    <n v="0.7"/>
    <n v="-34.38000000000001"/>
  </r>
  <r>
    <n v="1631"/>
    <x v="792"/>
    <x v="0"/>
    <x v="541"/>
    <d v="1899-12-30T12:00:00"/>
    <d v="2013-05-09T00:00:00"/>
    <d v="1899-12-30T12:00:00"/>
    <s v="AM"/>
    <x v="5"/>
    <n v="0.5"/>
    <s v="AM"/>
    <s v="Same Day"/>
    <s v="CL-12565"/>
    <s v="Clay Ludtke"/>
    <x v="0"/>
    <s v="United States"/>
    <s v="Cleveland"/>
    <x v="24"/>
    <n v="44105"/>
    <x v="3"/>
    <s v="OFF-ST-10002011"/>
    <x v="1"/>
    <x v="4"/>
    <s v="Smead Adjustable Mobile File Trolley with Lockable Top"/>
    <x v="1431"/>
    <n v="3"/>
    <n v="0.2"/>
    <n v="88.029900000000055"/>
  </r>
  <r>
    <n v="1632"/>
    <x v="792"/>
    <x v="0"/>
    <x v="541"/>
    <d v="1899-12-30T12:00:00"/>
    <d v="2013-05-09T00:00:00"/>
    <d v="1899-12-30T12:00:00"/>
    <s v="AM"/>
    <x v="5"/>
    <n v="0.5"/>
    <s v="AM"/>
    <s v="Same Day"/>
    <s v="CL-12565"/>
    <s v="Clay Ludtke"/>
    <x v="0"/>
    <s v="United States"/>
    <s v="Cleveland"/>
    <x v="24"/>
    <n v="44105"/>
    <x v="3"/>
    <s v="OFF-PA-10002986"/>
    <x v="1"/>
    <x v="10"/>
    <s v="Xerox 1898"/>
    <x v="1432"/>
    <n v="2"/>
    <n v="0.2"/>
    <n v="3.7407999999999997"/>
  </r>
  <r>
    <n v="1633"/>
    <x v="792"/>
    <x v="0"/>
    <x v="541"/>
    <d v="1899-12-30T12:00:00"/>
    <d v="2013-05-09T00:00:00"/>
    <d v="1899-12-30T12:00:00"/>
    <s v="AM"/>
    <x v="5"/>
    <n v="0.5"/>
    <s v="AM"/>
    <s v="Same Day"/>
    <s v="CL-12565"/>
    <s v="Clay Ludtke"/>
    <x v="0"/>
    <s v="United States"/>
    <s v="Cleveland"/>
    <x v="24"/>
    <n v="44105"/>
    <x v="3"/>
    <s v="OFF-PA-10004451"/>
    <x v="1"/>
    <x v="10"/>
    <s v="Xerox 222"/>
    <x v="563"/>
    <n v="2"/>
    <n v="0.2"/>
    <n v="3.6288"/>
  </r>
  <r>
    <n v="1634"/>
    <x v="792"/>
    <x v="0"/>
    <x v="541"/>
    <d v="1899-12-30T12:00:00"/>
    <d v="2013-05-09T00:00:00"/>
    <d v="1899-12-30T12:00:00"/>
    <s v="AM"/>
    <x v="5"/>
    <n v="0.5"/>
    <s v="AM"/>
    <s v="Same Day"/>
    <s v="CL-12565"/>
    <s v="Clay Ludtke"/>
    <x v="0"/>
    <s v="United States"/>
    <s v="Cleveland"/>
    <x v="24"/>
    <n v="44105"/>
    <x v="3"/>
    <s v="OFF-ST-10000649"/>
    <x v="1"/>
    <x v="4"/>
    <s v="Hanging Personal Folder File"/>
    <x v="1433"/>
    <n v="2"/>
    <n v="0.2"/>
    <n v="1.5700000000000012"/>
  </r>
  <r>
    <n v="1635"/>
    <x v="792"/>
    <x v="0"/>
    <x v="541"/>
    <d v="1899-12-30T12:00:00"/>
    <d v="2013-05-09T00:00:00"/>
    <d v="1899-12-30T12:00:00"/>
    <s v="AM"/>
    <x v="5"/>
    <n v="0.5"/>
    <s v="AM"/>
    <s v="Same Day"/>
    <s v="CL-12565"/>
    <s v="Clay Ludtke"/>
    <x v="0"/>
    <s v="United States"/>
    <s v="Cleveland"/>
    <x v="24"/>
    <n v="44105"/>
    <x v="3"/>
    <s v="TEC-AC-10001465"/>
    <x v="2"/>
    <x v="11"/>
    <s v="SanDisk Cruzer 64 GB USB Flash Drive"/>
    <x v="518"/>
    <n v="2"/>
    <n v="0.2"/>
    <n v="7.263999999999994"/>
  </r>
  <r>
    <n v="1636"/>
    <x v="793"/>
    <x v="2"/>
    <x v="35"/>
    <d v="1899-12-30T12:00:00"/>
    <d v="2011-12-02T00:00:00"/>
    <d v="1899-12-30T12:00:00"/>
    <s v="AM"/>
    <x v="4"/>
    <n v="0.5"/>
    <s v="AM"/>
    <s v="Standard Class"/>
    <s v="NW-18400"/>
    <s v="Natalie Webber"/>
    <x v="0"/>
    <s v="United States"/>
    <s v="Tigard"/>
    <x v="21"/>
    <n v="97224"/>
    <x v="1"/>
    <s v="OFF-PA-10001166"/>
    <x v="1"/>
    <x v="10"/>
    <s v="Xerox 2"/>
    <x v="12"/>
    <n v="3"/>
    <n v="0.2"/>
    <n v="5.4432"/>
  </r>
  <r>
    <n v="1637"/>
    <x v="793"/>
    <x v="2"/>
    <x v="35"/>
    <d v="1899-12-30T12:00:00"/>
    <d v="2011-12-02T00:00:00"/>
    <d v="1899-12-30T12:00:00"/>
    <s v="AM"/>
    <x v="4"/>
    <n v="0.5"/>
    <s v="AM"/>
    <s v="Standard Class"/>
    <s v="NW-18400"/>
    <s v="Natalie Webber"/>
    <x v="0"/>
    <s v="United States"/>
    <s v="Tigard"/>
    <x v="21"/>
    <n v="97224"/>
    <x v="1"/>
    <s v="OFF-ST-10001097"/>
    <x v="1"/>
    <x v="4"/>
    <s v="Office Impressions Heavy Duty Welded Shelving &amp; Multimedia Storage Drawers"/>
    <x v="1434"/>
    <n v="5"/>
    <n v="0.2"/>
    <n v="-167.27"/>
  </r>
  <r>
    <n v="1638"/>
    <x v="793"/>
    <x v="2"/>
    <x v="35"/>
    <d v="1899-12-30T12:00:00"/>
    <d v="2011-12-02T00:00:00"/>
    <d v="1899-12-30T12:00:00"/>
    <s v="AM"/>
    <x v="4"/>
    <n v="0.5"/>
    <s v="AM"/>
    <s v="Standard Class"/>
    <s v="NW-18400"/>
    <s v="Natalie Webber"/>
    <x v="0"/>
    <s v="United States"/>
    <s v="Tigard"/>
    <x v="21"/>
    <n v="97224"/>
    <x v="1"/>
    <s v="TEC-PH-10000038"/>
    <x v="2"/>
    <x v="7"/>
    <s v="Jawbone MINI JAMBOX Wireless Bluetooth Speaker"/>
    <x v="1435"/>
    <n v="4"/>
    <n v="0.2"/>
    <n v="-87.667200000000037"/>
  </r>
  <r>
    <n v="1639"/>
    <x v="794"/>
    <x v="0"/>
    <x v="439"/>
    <d v="1899-12-30T12:00:00"/>
    <d v="2013-06-02T00:00:00"/>
    <d v="1899-12-30T12:00:00"/>
    <s v="AM"/>
    <x v="1"/>
    <n v="0.5"/>
    <s v="AM"/>
    <s v="Standard Class"/>
    <s v="TB-21280"/>
    <s v="Toby Braunhardt"/>
    <x v="0"/>
    <s v="United States"/>
    <s v="Washington"/>
    <x v="40"/>
    <n v="20016"/>
    <x v="3"/>
    <s v="OFF-PA-10002689"/>
    <x v="1"/>
    <x v="10"/>
    <s v="Weyerhaeuser First Choice Laser/Copy Paper (20Lb. and 88 Bright)"/>
    <x v="541"/>
    <n v="3"/>
    <n v="0"/>
    <n v="9.3312000000000008"/>
  </r>
  <r>
    <n v="1640"/>
    <x v="794"/>
    <x v="0"/>
    <x v="439"/>
    <d v="1899-12-30T12:00:00"/>
    <d v="2013-06-02T00:00:00"/>
    <d v="1899-12-30T12:00:00"/>
    <s v="AM"/>
    <x v="1"/>
    <n v="0.5"/>
    <s v="AM"/>
    <s v="Standard Class"/>
    <s v="TB-21280"/>
    <s v="Toby Braunhardt"/>
    <x v="0"/>
    <s v="United States"/>
    <s v="Washington"/>
    <x v="40"/>
    <n v="20016"/>
    <x v="3"/>
    <s v="OFF-BI-10004728"/>
    <x v="1"/>
    <x v="8"/>
    <s v="Wilson Jones Turn Tabs Binder Tool for Ring Binders"/>
    <x v="1328"/>
    <n v="2"/>
    <n v="0"/>
    <n v="4.4344000000000001"/>
  </r>
  <r>
    <n v="1641"/>
    <x v="794"/>
    <x v="0"/>
    <x v="439"/>
    <d v="1899-12-30T12:00:00"/>
    <d v="2013-06-02T00:00:00"/>
    <d v="1899-12-30T12:00:00"/>
    <s v="AM"/>
    <x v="1"/>
    <n v="0.5"/>
    <s v="AM"/>
    <s v="Standard Class"/>
    <s v="TB-21280"/>
    <s v="Toby Braunhardt"/>
    <x v="0"/>
    <s v="United States"/>
    <s v="Washington"/>
    <x v="40"/>
    <n v="20016"/>
    <x v="3"/>
    <s v="OFF-PA-10004675"/>
    <x v="1"/>
    <x v="10"/>
    <s v="Telephone Message Books with Fax/Mobile Section, 5 1/2&quot; x 3 3/16&quot;"/>
    <x v="1436"/>
    <n v="2"/>
    <n v="0"/>
    <n v="5.8419999999999996"/>
  </r>
  <r>
    <n v="1642"/>
    <x v="794"/>
    <x v="0"/>
    <x v="439"/>
    <d v="1899-12-30T12:00:00"/>
    <d v="2013-06-02T00:00:00"/>
    <d v="1899-12-30T12:00:00"/>
    <s v="AM"/>
    <x v="1"/>
    <n v="0.5"/>
    <s v="AM"/>
    <s v="Standard Class"/>
    <s v="TB-21280"/>
    <s v="Toby Braunhardt"/>
    <x v="0"/>
    <s v="United States"/>
    <s v="Washington"/>
    <x v="40"/>
    <n v="20016"/>
    <x v="3"/>
    <s v="FUR-FU-10000629"/>
    <x v="0"/>
    <x v="5"/>
    <s v="9-3/4 Diameter Round Wall Clock"/>
    <x v="1437"/>
    <n v="3"/>
    <n v="0"/>
    <n v="17.375399999999999"/>
  </r>
  <r>
    <n v="1643"/>
    <x v="795"/>
    <x v="2"/>
    <x v="503"/>
    <d v="1899-12-30T12:00:00"/>
    <d v="2011-12-04T00:00:00"/>
    <d v="1899-12-30T12:00:00"/>
    <s v="AM"/>
    <x v="4"/>
    <n v="0.5"/>
    <s v="AM"/>
    <s v="Standard Class"/>
    <s v="BS-11380"/>
    <s v="Bill Stewart"/>
    <x v="1"/>
    <s v="United States"/>
    <s v="Skokie"/>
    <x v="10"/>
    <n v="60076"/>
    <x v="2"/>
    <s v="OFF-FA-10003112"/>
    <x v="1"/>
    <x v="13"/>
    <s v="Staples"/>
    <x v="1438"/>
    <n v="2"/>
    <n v="0.2"/>
    <n v="3.944999999999999"/>
  </r>
  <r>
    <n v="1644"/>
    <x v="796"/>
    <x v="1"/>
    <x v="531"/>
    <d v="1899-12-30T12:00:00"/>
    <d v="2012-03-20T00:00:00"/>
    <d v="1899-12-30T12:00:00"/>
    <s v="AM"/>
    <x v="9"/>
    <n v="0.5"/>
    <s v="AM"/>
    <s v="First Class"/>
    <s v="FH-14365"/>
    <s v="Fred Hopkins"/>
    <x v="1"/>
    <s v="United States"/>
    <s v="Seattle"/>
    <x v="4"/>
    <n v="98115"/>
    <x v="1"/>
    <s v="OFF-ST-10000142"/>
    <x v="1"/>
    <x v="4"/>
    <s v="Deluxe Rollaway Locking File with Drawer"/>
    <x v="1439"/>
    <n v="3"/>
    <n v="0"/>
    <n v="349.33919999999995"/>
  </r>
  <r>
    <n v="1645"/>
    <x v="796"/>
    <x v="1"/>
    <x v="531"/>
    <d v="1899-12-30T12:00:00"/>
    <d v="2012-03-20T00:00:00"/>
    <d v="1899-12-30T12:00:00"/>
    <s v="AM"/>
    <x v="9"/>
    <n v="0.5"/>
    <s v="AM"/>
    <s v="First Class"/>
    <s v="FH-14365"/>
    <s v="Fred Hopkins"/>
    <x v="1"/>
    <s v="United States"/>
    <s v="Seattle"/>
    <x v="4"/>
    <n v="98115"/>
    <x v="1"/>
    <s v="TEC-CO-10001766"/>
    <x v="2"/>
    <x v="16"/>
    <s v="Canon PC940 Copier"/>
    <x v="1440"/>
    <n v="7"/>
    <n v="0"/>
    <n v="1480.4670999999998"/>
  </r>
  <r>
    <n v="1646"/>
    <x v="796"/>
    <x v="1"/>
    <x v="531"/>
    <d v="1899-12-30T12:00:00"/>
    <d v="2012-03-20T00:00:00"/>
    <d v="1899-12-30T12:00:00"/>
    <s v="AM"/>
    <x v="9"/>
    <n v="0.5"/>
    <s v="AM"/>
    <s v="First Class"/>
    <s v="FH-14365"/>
    <s v="Fred Hopkins"/>
    <x v="1"/>
    <s v="United States"/>
    <s v="Seattle"/>
    <x v="4"/>
    <n v="98115"/>
    <x v="1"/>
    <s v="OFF-PA-10004359"/>
    <x v="1"/>
    <x v="10"/>
    <s v="Multicolor Computer Printout Paper"/>
    <x v="1441"/>
    <n v="2"/>
    <n v="0"/>
    <n v="100.65599999999999"/>
  </r>
  <r>
    <n v="1647"/>
    <x v="797"/>
    <x v="1"/>
    <x v="549"/>
    <d v="1899-12-30T12:00:00"/>
    <d v="2012-11-03T00:00:00"/>
    <d v="1899-12-30T12:00:00"/>
    <s v="AM"/>
    <x v="0"/>
    <n v="0.5"/>
    <s v="AM"/>
    <s v="First Class"/>
    <s v="VM-21685"/>
    <s v="Valerie Mitchum"/>
    <x v="2"/>
    <s v="United States"/>
    <s v="Philadelphia"/>
    <x v="9"/>
    <n v="19140"/>
    <x v="3"/>
    <s v="TEC-AC-10002323"/>
    <x v="2"/>
    <x v="11"/>
    <s v="SanDisk Ultra 32 GB MicroSDHC Class 10 Memory Card"/>
    <x v="1442"/>
    <n v="2"/>
    <n v="0.2"/>
    <n v="-3.0939999999999994"/>
  </r>
  <r>
    <n v="1648"/>
    <x v="797"/>
    <x v="1"/>
    <x v="549"/>
    <d v="1899-12-30T12:00:00"/>
    <d v="2012-11-03T00:00:00"/>
    <d v="1899-12-30T12:00:00"/>
    <s v="AM"/>
    <x v="0"/>
    <n v="0.5"/>
    <s v="AM"/>
    <s v="First Class"/>
    <s v="VM-21685"/>
    <s v="Valerie Mitchum"/>
    <x v="2"/>
    <s v="United States"/>
    <s v="Philadelphia"/>
    <x v="9"/>
    <n v="19140"/>
    <x v="3"/>
    <s v="OFF-FA-10001135"/>
    <x v="1"/>
    <x v="13"/>
    <s v="Brites Rubber Bands, 1 1/2 oz. Box"/>
    <x v="1443"/>
    <n v="2"/>
    <n v="0.2"/>
    <n v="-0.71279999999999988"/>
  </r>
  <r>
    <n v="1649"/>
    <x v="798"/>
    <x v="1"/>
    <x v="120"/>
    <d v="1899-12-30T12:00:00"/>
    <d v="2012-09-29T00:00:00"/>
    <d v="1899-12-30T12:00:00"/>
    <s v="AM"/>
    <x v="6"/>
    <n v="0.5"/>
    <s v="AM"/>
    <s v="Second Class"/>
    <s v="SF-20200"/>
    <s v="Sarah Foster"/>
    <x v="0"/>
    <s v="United States"/>
    <s v="Philadelphia"/>
    <x v="9"/>
    <n v="19143"/>
    <x v="3"/>
    <s v="OFF-BI-10004224"/>
    <x v="1"/>
    <x v="8"/>
    <s v="Catalog Binders with Expanding Posts"/>
    <x v="1444"/>
    <n v="6"/>
    <n v="0.7"/>
    <n v="-100.91999999999999"/>
  </r>
  <r>
    <n v="1650"/>
    <x v="798"/>
    <x v="1"/>
    <x v="120"/>
    <d v="1899-12-30T12:00:00"/>
    <d v="2012-09-29T00:00:00"/>
    <d v="1899-12-30T12:00:00"/>
    <s v="AM"/>
    <x v="6"/>
    <n v="0.5"/>
    <s v="AM"/>
    <s v="Second Class"/>
    <s v="SF-20200"/>
    <s v="Sarah Foster"/>
    <x v="0"/>
    <s v="United States"/>
    <s v="Philadelphia"/>
    <x v="9"/>
    <n v="19143"/>
    <x v="3"/>
    <s v="TEC-PH-10003357"/>
    <x v="2"/>
    <x v="7"/>
    <s v="Grandstream GXP2100 Mainstream Business Phone"/>
    <x v="1445"/>
    <n v="1"/>
    <n v="0.4"/>
    <n v="-9.178799999999999"/>
  </r>
  <r>
    <n v="1651"/>
    <x v="799"/>
    <x v="2"/>
    <x v="550"/>
    <d v="1899-12-30T12:00:00"/>
    <d v="2011-08-29T00:00:00"/>
    <d v="1899-12-30T12:00:00"/>
    <s v="AM"/>
    <x v="11"/>
    <n v="0.5"/>
    <s v="AM"/>
    <s v="Same Day"/>
    <s v="HH-15010"/>
    <s v="Hilary Holden"/>
    <x v="1"/>
    <s v="United States"/>
    <s v="San Francisco"/>
    <x v="1"/>
    <n v="94110"/>
    <x v="1"/>
    <s v="OFF-PA-10004475"/>
    <x v="1"/>
    <x v="10"/>
    <s v="Xerox 1940"/>
    <x v="1446"/>
    <n v="2"/>
    <n v="0"/>
    <n v="53.860799999999998"/>
  </r>
  <r>
    <n v="1652"/>
    <x v="799"/>
    <x v="2"/>
    <x v="550"/>
    <d v="1899-12-30T12:00:00"/>
    <d v="2011-08-29T00:00:00"/>
    <d v="1899-12-30T12:00:00"/>
    <s v="AM"/>
    <x v="11"/>
    <n v="0.5"/>
    <s v="AM"/>
    <s v="Same Day"/>
    <s v="HH-15010"/>
    <s v="Hilary Holden"/>
    <x v="1"/>
    <s v="United States"/>
    <s v="San Francisco"/>
    <x v="1"/>
    <n v="94110"/>
    <x v="1"/>
    <s v="OFF-PA-10003001"/>
    <x v="1"/>
    <x v="10"/>
    <s v="Xerox 1986"/>
    <x v="522"/>
    <n v="2"/>
    <n v="0"/>
    <n v="6.4127999999999998"/>
  </r>
  <r>
    <n v="1653"/>
    <x v="800"/>
    <x v="3"/>
    <x v="551"/>
    <d v="1899-12-30T12:00:00"/>
    <d v="2014-11-22T00:00:00"/>
    <d v="1899-12-30T12:00:00"/>
    <s v="AM"/>
    <x v="0"/>
    <n v="0.5"/>
    <s v="AM"/>
    <s v="First Class"/>
    <s v="CD-12280"/>
    <s v="Christina DeMoss"/>
    <x v="0"/>
    <s v="United States"/>
    <s v="Seattle"/>
    <x v="4"/>
    <n v="98105"/>
    <x v="1"/>
    <s v="OFF-ST-10003442"/>
    <x v="1"/>
    <x v="4"/>
    <s v="Eldon Portable Mobile Manager"/>
    <x v="1447"/>
    <n v="6"/>
    <n v="0"/>
    <n v="45.813600000000001"/>
  </r>
  <r>
    <n v="1654"/>
    <x v="800"/>
    <x v="3"/>
    <x v="551"/>
    <d v="1899-12-30T12:00:00"/>
    <d v="2014-11-22T00:00:00"/>
    <d v="1899-12-30T12:00:00"/>
    <s v="AM"/>
    <x v="0"/>
    <n v="0.5"/>
    <s v="AM"/>
    <s v="First Class"/>
    <s v="CD-12280"/>
    <s v="Christina DeMoss"/>
    <x v="0"/>
    <s v="United States"/>
    <s v="Seattle"/>
    <x v="4"/>
    <n v="98105"/>
    <x v="1"/>
    <s v="TEC-AC-10003832"/>
    <x v="2"/>
    <x v="11"/>
    <s v="Imation 16GB Mini TravelDrive USB 2.0 Flash Drive"/>
    <x v="612"/>
    <n v="4"/>
    <n v="0"/>
    <n v="54.333200000000005"/>
  </r>
  <r>
    <n v="1655"/>
    <x v="800"/>
    <x v="3"/>
    <x v="551"/>
    <d v="1899-12-30T12:00:00"/>
    <d v="2014-11-22T00:00:00"/>
    <d v="1899-12-30T12:00:00"/>
    <s v="AM"/>
    <x v="0"/>
    <n v="0.5"/>
    <s v="AM"/>
    <s v="First Class"/>
    <s v="CD-12280"/>
    <s v="Christina DeMoss"/>
    <x v="0"/>
    <s v="United States"/>
    <s v="Seattle"/>
    <x v="4"/>
    <n v="98105"/>
    <x v="1"/>
    <s v="OFF-FA-10000611"/>
    <x v="1"/>
    <x v="13"/>
    <s v="Binder Clips by OIC"/>
    <x v="1448"/>
    <n v="2"/>
    <n v="0"/>
    <n v="1.4207999999999998"/>
  </r>
  <r>
    <n v="1656"/>
    <x v="800"/>
    <x v="3"/>
    <x v="551"/>
    <d v="1899-12-30T12:00:00"/>
    <d v="2014-11-22T00:00:00"/>
    <d v="1899-12-30T12:00:00"/>
    <s v="AM"/>
    <x v="0"/>
    <n v="0.5"/>
    <s v="AM"/>
    <s v="First Class"/>
    <s v="CD-12280"/>
    <s v="Christina DeMoss"/>
    <x v="0"/>
    <s v="United States"/>
    <s v="Seattle"/>
    <x v="4"/>
    <n v="98105"/>
    <x v="1"/>
    <s v="OFF-BI-10001116"/>
    <x v="1"/>
    <x v="8"/>
    <s v="Wilson Jones 1&quot; Hanging DublLock Ring Binders"/>
    <x v="582"/>
    <n v="2"/>
    <n v="0.2"/>
    <n v="2.9568000000000003"/>
  </r>
  <r>
    <n v="1657"/>
    <x v="800"/>
    <x v="3"/>
    <x v="551"/>
    <d v="1899-12-30T12:00:00"/>
    <d v="2014-11-22T00:00:00"/>
    <d v="1899-12-30T12:00:00"/>
    <s v="AM"/>
    <x v="0"/>
    <n v="0.5"/>
    <s v="AM"/>
    <s v="First Class"/>
    <s v="CD-12280"/>
    <s v="Christina DeMoss"/>
    <x v="0"/>
    <s v="United States"/>
    <s v="Seattle"/>
    <x v="4"/>
    <n v="98105"/>
    <x v="1"/>
    <s v="OFF-ST-10000563"/>
    <x v="1"/>
    <x v="4"/>
    <s v="Fellowes Bankers Box Stor/Drawer Steel Plus"/>
    <x v="1449"/>
    <n v="3"/>
    <n v="0"/>
    <n v="9.5940000000000012"/>
  </r>
  <r>
    <n v="1658"/>
    <x v="801"/>
    <x v="2"/>
    <x v="552"/>
    <d v="1899-12-30T12:00:00"/>
    <d v="2011-05-15T00:00:00"/>
    <d v="1899-12-30T12:00:00"/>
    <s v="AM"/>
    <x v="5"/>
    <n v="0.5"/>
    <s v="AM"/>
    <s v="First Class"/>
    <s v="HL-15040"/>
    <s v="Hunter Lopez"/>
    <x v="0"/>
    <s v="United States"/>
    <s v="Milwaukee"/>
    <x v="6"/>
    <n v="53209"/>
    <x v="2"/>
    <s v="FUR-FU-10000010"/>
    <x v="0"/>
    <x v="5"/>
    <s v="DAX Value U-Channel Document Frames, Easel Back"/>
    <x v="1450"/>
    <n v="7"/>
    <n v="0"/>
    <n v="10.784899999999999"/>
  </r>
  <r>
    <n v="1659"/>
    <x v="802"/>
    <x v="3"/>
    <x v="176"/>
    <d v="1899-12-30T12:00:00"/>
    <d v="2014-01-27T00:00:00"/>
    <d v="1899-12-30T12:00:00"/>
    <s v="AM"/>
    <x v="8"/>
    <n v="0.5"/>
    <s v="AM"/>
    <s v="Standard Class"/>
    <s v="TH-21100"/>
    <s v="Thea Hendricks"/>
    <x v="0"/>
    <s v="United States"/>
    <s v="Los Angeles"/>
    <x v="1"/>
    <n v="90045"/>
    <x v="1"/>
    <s v="TEC-PH-10004922"/>
    <x v="2"/>
    <x v="7"/>
    <s v="RCA Visys Integrated PBX 8-Line Router"/>
    <x v="1451"/>
    <n v="3"/>
    <n v="0.2"/>
    <n v="10.048500000000004"/>
  </r>
  <r>
    <n v="1660"/>
    <x v="803"/>
    <x v="3"/>
    <x v="505"/>
    <d v="1899-12-30T12:00:00"/>
    <d v="2014-11-07T00:00:00"/>
    <d v="1899-12-30T12:00:00"/>
    <s v="AM"/>
    <x v="0"/>
    <n v="0.5"/>
    <s v="AM"/>
    <s v="Standard Class"/>
    <s v="MM-18055"/>
    <s v="Michelle Moray"/>
    <x v="0"/>
    <s v="United States"/>
    <s v="Seattle"/>
    <x v="4"/>
    <n v="98115"/>
    <x v="1"/>
    <s v="OFF-BI-10004330"/>
    <x v="1"/>
    <x v="8"/>
    <s v="GBC Velobind Prepunched Cover Sets, Regency Series"/>
    <x v="1294"/>
    <n v="3"/>
    <n v="0.2"/>
    <n v="27.734999999999996"/>
  </r>
  <r>
    <n v="1661"/>
    <x v="803"/>
    <x v="3"/>
    <x v="505"/>
    <d v="1899-12-30T12:00:00"/>
    <d v="2014-11-07T00:00:00"/>
    <d v="1899-12-30T12:00:00"/>
    <s v="AM"/>
    <x v="0"/>
    <n v="0.5"/>
    <s v="AM"/>
    <s v="Standard Class"/>
    <s v="MM-18055"/>
    <s v="Michelle Moray"/>
    <x v="0"/>
    <s v="United States"/>
    <s v="Seattle"/>
    <x v="4"/>
    <n v="98115"/>
    <x v="1"/>
    <s v="OFF-BI-10002072"/>
    <x v="1"/>
    <x v="8"/>
    <s v="Cardinal Slant-D Ring Binders"/>
    <x v="1162"/>
    <n v="2"/>
    <n v="0.2"/>
    <n v="5.2139999999999995"/>
  </r>
  <r>
    <n v="1662"/>
    <x v="804"/>
    <x v="3"/>
    <x v="504"/>
    <d v="1899-12-30T12:00:00"/>
    <d v="2014-05-07T00:00:00"/>
    <d v="1899-12-30T12:00:00"/>
    <s v="AM"/>
    <x v="5"/>
    <n v="0.5"/>
    <s v="AM"/>
    <s v="Standard Class"/>
    <s v="QJ-19255"/>
    <s v="Quincy Jones"/>
    <x v="1"/>
    <s v="United States"/>
    <s v="Philadelphia"/>
    <x v="9"/>
    <n v="19143"/>
    <x v="3"/>
    <s v="TEC-PH-10002549"/>
    <x v="2"/>
    <x v="7"/>
    <s v="Polycom SoundPoint IP 450 VoIP phone"/>
    <x v="1452"/>
    <n v="5"/>
    <n v="0.4"/>
    <n v="-158.10199999999998"/>
  </r>
  <r>
    <n v="1663"/>
    <x v="804"/>
    <x v="3"/>
    <x v="504"/>
    <d v="1899-12-30T12:00:00"/>
    <d v="2014-05-07T00:00:00"/>
    <d v="1899-12-30T12:00:00"/>
    <s v="AM"/>
    <x v="5"/>
    <n v="0.5"/>
    <s v="AM"/>
    <s v="Standard Class"/>
    <s v="QJ-19255"/>
    <s v="Quincy Jones"/>
    <x v="1"/>
    <s v="United States"/>
    <s v="Philadelphia"/>
    <x v="9"/>
    <n v="19143"/>
    <x v="3"/>
    <s v="OFF-BI-10002353"/>
    <x v="1"/>
    <x v="8"/>
    <s v="GBC VeloBind Cover Sets"/>
    <x v="1453"/>
    <n v="3"/>
    <n v="0.7"/>
    <n v="-9.2639999999999993"/>
  </r>
  <r>
    <n v="1664"/>
    <x v="805"/>
    <x v="0"/>
    <x v="390"/>
    <d v="1899-12-30T12:00:00"/>
    <d v="2013-11-27T00:00:00"/>
    <d v="1899-12-30T12:00:00"/>
    <s v="AM"/>
    <x v="0"/>
    <n v="0.5"/>
    <s v="AM"/>
    <s v="Second Class"/>
    <s v="NS-18505"/>
    <s v="Neola Schneider"/>
    <x v="0"/>
    <s v="United States"/>
    <s v="Dallas"/>
    <x v="5"/>
    <n v="75217"/>
    <x v="2"/>
    <s v="OFF-ST-10001325"/>
    <x v="1"/>
    <x v="4"/>
    <s v="Sterilite Officeware Hinged File Box"/>
    <x v="1454"/>
    <n v="5"/>
    <n v="0.2"/>
    <n v="3.6679999999999993"/>
  </r>
  <r>
    <n v="1665"/>
    <x v="805"/>
    <x v="0"/>
    <x v="390"/>
    <d v="1899-12-30T12:00:00"/>
    <d v="2013-11-27T00:00:00"/>
    <d v="1899-12-30T12:00:00"/>
    <s v="AM"/>
    <x v="0"/>
    <n v="0.5"/>
    <s v="AM"/>
    <s v="Second Class"/>
    <s v="NS-18505"/>
    <s v="Neola Schneider"/>
    <x v="0"/>
    <s v="United States"/>
    <s v="Dallas"/>
    <x v="5"/>
    <n v="75217"/>
    <x v="2"/>
    <s v="TEC-AC-10002049"/>
    <x v="2"/>
    <x v="11"/>
    <s v="Logitech G19 Programmable Gaming Keyboard"/>
    <x v="1455"/>
    <n v="3"/>
    <n v="0.2"/>
    <n v="-7.4394000000000347"/>
  </r>
  <r>
    <n v="1666"/>
    <x v="805"/>
    <x v="0"/>
    <x v="390"/>
    <d v="1899-12-30T12:00:00"/>
    <d v="2013-11-27T00:00:00"/>
    <d v="1899-12-30T12:00:00"/>
    <s v="AM"/>
    <x v="0"/>
    <n v="0.5"/>
    <s v="AM"/>
    <s v="Second Class"/>
    <s v="NS-18505"/>
    <s v="Neola Schneider"/>
    <x v="0"/>
    <s v="United States"/>
    <s v="Dallas"/>
    <x v="5"/>
    <n v="75217"/>
    <x v="2"/>
    <s v="OFF-FA-10002676"/>
    <x v="1"/>
    <x v="13"/>
    <s v="Colored Push Pins"/>
    <x v="1456"/>
    <n v="3"/>
    <n v="0.2"/>
    <n v="0.86879999999999979"/>
  </r>
  <r>
    <n v="1667"/>
    <x v="805"/>
    <x v="0"/>
    <x v="390"/>
    <d v="1899-12-30T12:00:00"/>
    <d v="2013-11-27T00:00:00"/>
    <d v="1899-12-30T12:00:00"/>
    <s v="AM"/>
    <x v="0"/>
    <n v="0.5"/>
    <s v="AM"/>
    <s v="Second Class"/>
    <s v="NS-18505"/>
    <s v="Neola Schneider"/>
    <x v="0"/>
    <s v="United States"/>
    <s v="Dallas"/>
    <x v="5"/>
    <n v="75217"/>
    <x v="2"/>
    <s v="TEC-AC-10003023"/>
    <x v="2"/>
    <x v="11"/>
    <s v="Logitech G105 Gaming Keyboard"/>
    <x v="1457"/>
    <n v="2"/>
    <n v="0.2"/>
    <n v="-2.374800000000004"/>
  </r>
  <r>
    <n v="1668"/>
    <x v="805"/>
    <x v="0"/>
    <x v="390"/>
    <d v="1899-12-30T12:00:00"/>
    <d v="2013-11-27T00:00:00"/>
    <d v="1899-12-30T12:00:00"/>
    <s v="AM"/>
    <x v="0"/>
    <n v="0.5"/>
    <s v="AM"/>
    <s v="Second Class"/>
    <s v="NS-18505"/>
    <s v="Neola Schneider"/>
    <x v="0"/>
    <s v="United States"/>
    <s v="Dallas"/>
    <x v="5"/>
    <n v="75217"/>
    <x v="2"/>
    <s v="OFF-PA-10000167"/>
    <x v="1"/>
    <x v="10"/>
    <s v="Xerox 1925"/>
    <x v="1355"/>
    <n v="3"/>
    <n v="0.2"/>
    <n v="23.234999999999992"/>
  </r>
  <r>
    <n v="1669"/>
    <x v="805"/>
    <x v="0"/>
    <x v="390"/>
    <d v="1899-12-30T12:00:00"/>
    <d v="2013-11-27T00:00:00"/>
    <d v="1899-12-30T12:00:00"/>
    <s v="AM"/>
    <x v="0"/>
    <n v="0.5"/>
    <s v="AM"/>
    <s v="Second Class"/>
    <s v="NS-18505"/>
    <s v="Neola Schneider"/>
    <x v="0"/>
    <s v="United States"/>
    <s v="Dallas"/>
    <x v="5"/>
    <n v="75217"/>
    <x v="2"/>
    <s v="OFF-AR-10003405"/>
    <x v="1"/>
    <x v="6"/>
    <s v="Dixon My First Ticonderoga Pencil, #2"/>
    <x v="1230"/>
    <n v="3"/>
    <n v="0.2"/>
    <n v="1.5794999999999986"/>
  </r>
  <r>
    <n v="1670"/>
    <x v="806"/>
    <x v="1"/>
    <x v="553"/>
    <d v="1899-12-30T12:00:00"/>
    <d v="2012-01-15T00:00:00"/>
    <d v="1899-12-30T12:00:00"/>
    <s v="AM"/>
    <x v="8"/>
    <n v="0.5"/>
    <s v="AM"/>
    <s v="Standard Class"/>
    <s v="MM-17920"/>
    <s v="Michael Moore"/>
    <x v="0"/>
    <s v="United States"/>
    <s v="New York City"/>
    <x v="15"/>
    <n v="10011"/>
    <x v="3"/>
    <s v="FUR-TA-10001889"/>
    <x v="0"/>
    <x v="3"/>
    <s v="Bush Advantage Collection Racetrack Conference Table"/>
    <x v="1458"/>
    <n v="4"/>
    <n v="0.4"/>
    <n v="-373.3048"/>
  </r>
  <r>
    <n v="1671"/>
    <x v="807"/>
    <x v="3"/>
    <x v="15"/>
    <d v="1899-12-30T12:00:00"/>
    <d v="2014-10-27T00:00:00"/>
    <d v="1899-12-30T12:00:00"/>
    <s v="AM"/>
    <x v="2"/>
    <n v="0.5"/>
    <s v="AM"/>
    <s v="Standard Class"/>
    <s v="RD-19480"/>
    <s v="Rick Duston"/>
    <x v="0"/>
    <s v="United States"/>
    <s v="Houston"/>
    <x v="5"/>
    <n v="77095"/>
    <x v="2"/>
    <s v="TEC-PH-10002185"/>
    <x v="2"/>
    <x v="7"/>
    <s v="QVS USB Car Charger 2-Port 2.1Amp for iPod/iPhone/iPad/iPad 2/iPad 3"/>
    <x v="1459"/>
    <n v="3"/>
    <n v="0.2"/>
    <n v="5.2125000000000004"/>
  </r>
  <r>
    <n v="1672"/>
    <x v="808"/>
    <x v="0"/>
    <x v="554"/>
    <d v="1899-12-30T12:00:00"/>
    <d v="2013-03-26T00:00:00"/>
    <d v="1899-12-30T12:00:00"/>
    <s v="AM"/>
    <x v="9"/>
    <n v="0.5"/>
    <s v="AM"/>
    <s v="First Class"/>
    <s v="RB-19645"/>
    <s v="Robert Barroso"/>
    <x v="1"/>
    <s v="United States"/>
    <s v="North Las Vegas"/>
    <x v="33"/>
    <n v="89031"/>
    <x v="1"/>
    <s v="TEC-AC-10001013"/>
    <x v="2"/>
    <x v="11"/>
    <s v="Logitech ClearChat Comfort/USB Headset H390"/>
    <x v="1460"/>
    <n v="2"/>
    <n v="0"/>
    <n v="19.331399999999995"/>
  </r>
  <r>
    <n v="1673"/>
    <x v="809"/>
    <x v="3"/>
    <x v="445"/>
    <d v="1899-12-30T12:00:00"/>
    <d v="2014-07-08T00:00:00"/>
    <d v="1899-12-30T12:00:00"/>
    <s v="AM"/>
    <x v="7"/>
    <n v="0.5"/>
    <s v="AM"/>
    <s v="Standard Class"/>
    <s v="RD-19585"/>
    <s v="Rob Dowd"/>
    <x v="0"/>
    <s v="United States"/>
    <s v="Plano"/>
    <x v="5"/>
    <n v="75023"/>
    <x v="2"/>
    <s v="TEC-PH-10002726"/>
    <x v="2"/>
    <x v="7"/>
    <s v="netTALK DUO VoIP Telephone Service"/>
    <x v="68"/>
    <n v="4"/>
    <n v="0.2"/>
    <n v="62.988"/>
  </r>
  <r>
    <n v="1674"/>
    <x v="810"/>
    <x v="1"/>
    <x v="555"/>
    <d v="1899-12-30T12:00:00"/>
    <d v="2012-12-12T00:00:00"/>
    <d v="1899-12-30T12:00:00"/>
    <s v="AM"/>
    <x v="4"/>
    <n v="0.5"/>
    <s v="AM"/>
    <s v="First Class"/>
    <s v="SW-20455"/>
    <s v="Shaun Weien"/>
    <x v="0"/>
    <s v="United States"/>
    <s v="Suffolk"/>
    <x v="17"/>
    <n v="23434"/>
    <x v="0"/>
    <s v="OFF-LA-10003930"/>
    <x v="1"/>
    <x v="2"/>
    <s v="Dot Matrix Printer Tape Reel Labels, White, 5000/Box"/>
    <x v="1461"/>
    <n v="2"/>
    <n v="0"/>
    <n v="96.343800000000002"/>
  </r>
  <r>
    <n v="1675"/>
    <x v="811"/>
    <x v="1"/>
    <x v="14"/>
    <d v="1899-12-30T12:00:00"/>
    <d v="2012-09-21T00:00:00"/>
    <d v="1899-12-30T12:00:00"/>
    <s v="AM"/>
    <x v="6"/>
    <n v="0.5"/>
    <s v="AM"/>
    <s v="Standard Class"/>
    <s v="SF-20965"/>
    <s v="Sylvia Foulston"/>
    <x v="1"/>
    <s v="United States"/>
    <s v="Houston"/>
    <x v="5"/>
    <n v="77041"/>
    <x v="2"/>
    <s v="FUR-FU-10003535"/>
    <x v="0"/>
    <x v="5"/>
    <s v="Howard Miller Distant Time Traveler Alarm Clock"/>
    <x v="1462"/>
    <n v="2"/>
    <n v="0.6"/>
    <n v="-10.419600000000003"/>
  </r>
  <r>
    <n v="1676"/>
    <x v="811"/>
    <x v="1"/>
    <x v="14"/>
    <d v="1899-12-30T12:00:00"/>
    <d v="2012-09-21T00:00:00"/>
    <d v="1899-12-30T12:00:00"/>
    <s v="AM"/>
    <x v="6"/>
    <n v="0.5"/>
    <s v="AM"/>
    <s v="Standard Class"/>
    <s v="SF-20965"/>
    <s v="Sylvia Foulston"/>
    <x v="1"/>
    <s v="United States"/>
    <s v="Houston"/>
    <x v="5"/>
    <n v="77041"/>
    <x v="2"/>
    <s v="OFF-BI-10000088"/>
    <x v="1"/>
    <x v="8"/>
    <s v="GBC Imprintable Covers"/>
    <x v="1463"/>
    <n v="3"/>
    <n v="0.8"/>
    <n v="-10.211400000000005"/>
  </r>
  <r>
    <n v="1677"/>
    <x v="812"/>
    <x v="0"/>
    <x v="556"/>
    <d v="1899-12-30T12:00:00"/>
    <d v="2013-05-25T00:00:00"/>
    <d v="1899-12-30T12:00:00"/>
    <s v="AM"/>
    <x v="5"/>
    <n v="0.5"/>
    <s v="AM"/>
    <s v="Standard Class"/>
    <s v="EB-13930"/>
    <s v="Eric Barreto"/>
    <x v="0"/>
    <s v="United States"/>
    <s v="San Francisco"/>
    <x v="1"/>
    <n v="94110"/>
    <x v="1"/>
    <s v="OFF-ST-10000604"/>
    <x v="1"/>
    <x v="4"/>
    <s v="Home/Office Personal File Carts"/>
    <x v="1464"/>
    <n v="3"/>
    <n v="0"/>
    <n v="26.069999999999993"/>
  </r>
  <r>
    <n v="1678"/>
    <x v="812"/>
    <x v="0"/>
    <x v="556"/>
    <d v="1899-12-30T12:00:00"/>
    <d v="2013-05-25T00:00:00"/>
    <d v="1899-12-30T12:00:00"/>
    <s v="AM"/>
    <x v="5"/>
    <n v="0.5"/>
    <s v="AM"/>
    <s v="Standard Class"/>
    <s v="EB-13930"/>
    <s v="Eric Barreto"/>
    <x v="0"/>
    <s v="United States"/>
    <s v="San Francisco"/>
    <x v="1"/>
    <n v="94110"/>
    <x v="1"/>
    <s v="OFF-PA-10004040"/>
    <x v="1"/>
    <x v="10"/>
    <s v="Universal Premium White Copier/Laser Paper (20Lb. and 87 Bright)"/>
    <x v="1465"/>
    <n v="3"/>
    <n v="0"/>
    <n v="8.7906000000000013"/>
  </r>
  <r>
    <n v="1679"/>
    <x v="813"/>
    <x v="2"/>
    <x v="557"/>
    <d v="1899-12-30T12:00:00"/>
    <d v="2011-09-13T00:00:00"/>
    <d v="1899-12-30T12:00:00"/>
    <s v="AM"/>
    <x v="6"/>
    <n v="0.5"/>
    <s v="AM"/>
    <s v="Standard Class"/>
    <s v="SB-20290"/>
    <s v="Sean Braxton"/>
    <x v="1"/>
    <s v="United States"/>
    <s v="Philadelphia"/>
    <x v="9"/>
    <n v="19134"/>
    <x v="3"/>
    <s v="OFF-ST-10002344"/>
    <x v="1"/>
    <x v="4"/>
    <s v="Carina 42&quot;Hx23 3/4&quot;W Media Storage Unit"/>
    <x v="1466"/>
    <n v="1"/>
    <n v="0.2"/>
    <n v="-14.576399999999996"/>
  </r>
  <r>
    <n v="1680"/>
    <x v="813"/>
    <x v="2"/>
    <x v="557"/>
    <d v="1899-12-30T12:00:00"/>
    <d v="2011-09-13T00:00:00"/>
    <d v="1899-12-30T12:00:00"/>
    <s v="AM"/>
    <x v="6"/>
    <n v="0.5"/>
    <s v="AM"/>
    <s v="Standard Class"/>
    <s v="SB-20290"/>
    <s v="Sean Braxton"/>
    <x v="1"/>
    <s v="United States"/>
    <s v="Philadelphia"/>
    <x v="9"/>
    <n v="19134"/>
    <x v="3"/>
    <s v="TEC-PH-10003589"/>
    <x v="2"/>
    <x v="7"/>
    <s v="invisibleSHIELD by ZAGG Smudge-Free Screen Protector"/>
    <x v="1467"/>
    <n v="3"/>
    <n v="0.4"/>
    <n v="4.3175999999999988"/>
  </r>
  <r>
    <n v="1681"/>
    <x v="813"/>
    <x v="2"/>
    <x v="557"/>
    <d v="1899-12-30T12:00:00"/>
    <d v="2011-09-13T00:00:00"/>
    <d v="1899-12-30T12:00:00"/>
    <s v="AM"/>
    <x v="6"/>
    <n v="0.5"/>
    <s v="AM"/>
    <s v="Standard Class"/>
    <s v="SB-20290"/>
    <s v="Sean Braxton"/>
    <x v="1"/>
    <s v="United States"/>
    <s v="Philadelphia"/>
    <x v="9"/>
    <n v="19134"/>
    <x v="3"/>
    <s v="FUR-FU-10000758"/>
    <x v="0"/>
    <x v="5"/>
    <s v="DAX Natural Wood-Tone Poster Frame"/>
    <x v="1468"/>
    <n v="2"/>
    <n v="0.2"/>
    <n v="8.4735999999999958"/>
  </r>
  <r>
    <n v="1682"/>
    <x v="813"/>
    <x v="2"/>
    <x v="557"/>
    <d v="1899-12-30T12:00:00"/>
    <d v="2011-09-13T00:00:00"/>
    <d v="1899-12-30T12:00:00"/>
    <s v="AM"/>
    <x v="6"/>
    <n v="0.5"/>
    <s v="AM"/>
    <s v="Standard Class"/>
    <s v="SB-20290"/>
    <s v="Sean Braxton"/>
    <x v="1"/>
    <s v="United States"/>
    <s v="Philadelphia"/>
    <x v="9"/>
    <n v="19134"/>
    <x v="3"/>
    <s v="TEC-MA-10004679"/>
    <x v="2"/>
    <x v="15"/>
    <s v="StarTech.com 10/100 VDSL2 Ethernet Extender Kit"/>
    <x v="1469"/>
    <n v="4"/>
    <n v="0.7"/>
    <n v="-559.35599999999988"/>
  </r>
  <r>
    <n v="1683"/>
    <x v="814"/>
    <x v="0"/>
    <x v="321"/>
    <d v="1899-12-30T12:00:00"/>
    <d v="2013-10-02T00:00:00"/>
    <d v="1899-12-30T12:00:00"/>
    <s v="AM"/>
    <x v="2"/>
    <n v="0.5"/>
    <s v="AM"/>
    <s v="Second Class"/>
    <s v="PS-18760"/>
    <s v="Pamela Stobb"/>
    <x v="0"/>
    <s v="United States"/>
    <s v="Los Angeles"/>
    <x v="1"/>
    <n v="90008"/>
    <x v="1"/>
    <s v="OFF-PA-10000176"/>
    <x v="1"/>
    <x v="10"/>
    <s v="Xerox 1887"/>
    <x v="1470"/>
    <n v="1"/>
    <n v="0"/>
    <n v="9.105599999999999"/>
  </r>
  <r>
    <n v="1684"/>
    <x v="815"/>
    <x v="0"/>
    <x v="77"/>
    <d v="1899-12-30T12:00:00"/>
    <d v="2013-11-13T00:00:00"/>
    <d v="1899-12-30T12:00:00"/>
    <s v="AM"/>
    <x v="0"/>
    <n v="0.5"/>
    <s v="AM"/>
    <s v="Standard Class"/>
    <s v="CB-12535"/>
    <s v="Claudia Bergmann"/>
    <x v="1"/>
    <s v="United States"/>
    <s v="San Francisco"/>
    <x v="1"/>
    <n v="94110"/>
    <x v="1"/>
    <s v="FUR-FU-10002597"/>
    <x v="0"/>
    <x v="5"/>
    <s v="C-Line Magnetic Cubicle Keepers, Clear Polypropylene"/>
    <x v="1471"/>
    <n v="3"/>
    <n v="0"/>
    <n v="6.224400000000001"/>
  </r>
  <r>
    <n v="1685"/>
    <x v="816"/>
    <x v="3"/>
    <x v="558"/>
    <d v="1899-12-30T12:00:00"/>
    <d v="2014-04-28T00:00:00"/>
    <d v="1899-12-30T12:00:00"/>
    <s v="AM"/>
    <x v="3"/>
    <n v="0.5"/>
    <s v="AM"/>
    <s v="First Class"/>
    <s v="DK-12835"/>
    <s v="Damala Kotsonis"/>
    <x v="1"/>
    <s v="United States"/>
    <s v="Philadelphia"/>
    <x v="9"/>
    <n v="19143"/>
    <x v="3"/>
    <s v="OFF-AP-10002495"/>
    <x v="1"/>
    <x v="9"/>
    <s v="Acco Smartsocket Table Surge Protector, 6 Color-Coded Adapter Outlets"/>
    <x v="1472"/>
    <n v="2"/>
    <n v="0.2"/>
    <n v="12.409999999999989"/>
  </r>
  <r>
    <n v="1686"/>
    <x v="816"/>
    <x v="3"/>
    <x v="558"/>
    <d v="1899-12-30T12:00:00"/>
    <d v="2014-04-28T00:00:00"/>
    <d v="1899-12-30T12:00:00"/>
    <s v="AM"/>
    <x v="3"/>
    <n v="0.5"/>
    <s v="AM"/>
    <s v="First Class"/>
    <s v="DK-12835"/>
    <s v="Damala Kotsonis"/>
    <x v="1"/>
    <s v="United States"/>
    <s v="Philadelphia"/>
    <x v="9"/>
    <n v="19143"/>
    <x v="3"/>
    <s v="OFF-BI-10002813"/>
    <x v="1"/>
    <x v="8"/>
    <s v="Avery Reinforcements for Hole-Punch Pages"/>
    <x v="1473"/>
    <n v="2"/>
    <n v="0.7"/>
    <n v="-0.98999999999999977"/>
  </r>
  <r>
    <n v="1687"/>
    <x v="816"/>
    <x v="3"/>
    <x v="558"/>
    <d v="1899-12-30T12:00:00"/>
    <d v="2014-04-28T00:00:00"/>
    <d v="1899-12-30T12:00:00"/>
    <s v="AM"/>
    <x v="3"/>
    <n v="0.5"/>
    <s v="AM"/>
    <s v="First Class"/>
    <s v="DK-12835"/>
    <s v="Damala Kotsonis"/>
    <x v="1"/>
    <s v="United States"/>
    <s v="Philadelphia"/>
    <x v="9"/>
    <n v="19143"/>
    <x v="3"/>
    <s v="OFF-BI-10002414"/>
    <x v="1"/>
    <x v="8"/>
    <s v="GBC ProClick Spines for 32-Hole Punch"/>
    <x v="1474"/>
    <n v="2"/>
    <n v="0.7"/>
    <n v="-5.7637999999999998"/>
  </r>
  <r>
    <n v="1688"/>
    <x v="817"/>
    <x v="3"/>
    <x v="389"/>
    <d v="1899-12-30T12:00:00"/>
    <d v="2014-12-13T00:00:00"/>
    <d v="1899-12-30T12:00:00"/>
    <s v="AM"/>
    <x v="4"/>
    <n v="0.5"/>
    <s v="AM"/>
    <s v="First Class"/>
    <s v="AW-10840"/>
    <s v="Anthony Witt"/>
    <x v="0"/>
    <s v="United States"/>
    <s v="Philadelphia"/>
    <x v="9"/>
    <n v="19140"/>
    <x v="3"/>
    <s v="OFF-PA-10000788"/>
    <x v="1"/>
    <x v="10"/>
    <s v="Xerox 210"/>
    <x v="563"/>
    <n v="2"/>
    <n v="0.2"/>
    <n v="3.6288"/>
  </r>
  <r>
    <n v="1689"/>
    <x v="817"/>
    <x v="3"/>
    <x v="389"/>
    <d v="1899-12-30T12:00:00"/>
    <d v="2014-12-13T00:00:00"/>
    <d v="1899-12-30T12:00:00"/>
    <s v="AM"/>
    <x v="4"/>
    <n v="0.5"/>
    <s v="AM"/>
    <s v="First Class"/>
    <s v="AW-10840"/>
    <s v="Anthony Witt"/>
    <x v="0"/>
    <s v="United States"/>
    <s v="Philadelphia"/>
    <x v="9"/>
    <n v="19140"/>
    <x v="3"/>
    <s v="FUR-FU-10004306"/>
    <x v="0"/>
    <x v="5"/>
    <s v="Electrix Halogen Magnifier Lamp"/>
    <x v="721"/>
    <n v="2"/>
    <n v="0.2"/>
    <n v="23.315999999999988"/>
  </r>
  <r>
    <n v="1690"/>
    <x v="818"/>
    <x v="2"/>
    <x v="559"/>
    <d v="1899-12-30T12:00:00"/>
    <d v="2011-08-20T00:00:00"/>
    <d v="1899-12-30T12:00:00"/>
    <s v="AM"/>
    <x v="11"/>
    <n v="0.5"/>
    <s v="AM"/>
    <s v="Standard Class"/>
    <s v="TS-21610"/>
    <s v="Troy Staebel"/>
    <x v="0"/>
    <s v="United States"/>
    <s v="Philadelphia"/>
    <x v="9"/>
    <n v="19143"/>
    <x v="3"/>
    <s v="FUR-TA-10001539"/>
    <x v="0"/>
    <x v="3"/>
    <s v="Chromcraft Rectangular Conference Tables"/>
    <x v="1475"/>
    <n v="6"/>
    <n v="0.4"/>
    <n v="-227.49120000000016"/>
  </r>
  <r>
    <n v="1691"/>
    <x v="819"/>
    <x v="3"/>
    <x v="34"/>
    <d v="1899-12-30T12:00:00"/>
    <d v="2014-12-16T00:00:00"/>
    <d v="1899-12-30T12:00:00"/>
    <s v="AM"/>
    <x v="4"/>
    <n v="0.5"/>
    <s v="AM"/>
    <s v="Standard Class"/>
    <s v="HF-14995"/>
    <s v="Herbert Flentye"/>
    <x v="0"/>
    <s v="United States"/>
    <s v="Indianapolis"/>
    <x v="14"/>
    <n v="46203"/>
    <x v="2"/>
    <s v="OFF-PA-10000575"/>
    <x v="1"/>
    <x v="10"/>
    <s v="Wirebound Message Books, Four 2 3/4 x 5 White Forms per Page"/>
    <x v="1476"/>
    <n v="5"/>
    <n v="0"/>
    <n v="15.387"/>
  </r>
  <r>
    <n v="1692"/>
    <x v="819"/>
    <x v="3"/>
    <x v="34"/>
    <d v="1899-12-30T12:00:00"/>
    <d v="2014-12-16T00:00:00"/>
    <d v="1899-12-30T12:00:00"/>
    <s v="AM"/>
    <x v="4"/>
    <n v="0.5"/>
    <s v="AM"/>
    <s v="Standard Class"/>
    <s v="HF-14995"/>
    <s v="Herbert Flentye"/>
    <x v="0"/>
    <s v="United States"/>
    <s v="Indianapolis"/>
    <x v="14"/>
    <n v="46203"/>
    <x v="2"/>
    <s v="OFF-BI-10004182"/>
    <x v="1"/>
    <x v="8"/>
    <s v="Economy Binders"/>
    <x v="1477"/>
    <n v="5"/>
    <n v="0"/>
    <n v="5.0960000000000001"/>
  </r>
  <r>
    <n v="1693"/>
    <x v="820"/>
    <x v="0"/>
    <x v="560"/>
    <d v="1899-12-30T12:00:00"/>
    <d v="2013-03-20T00:00:00"/>
    <d v="1899-12-30T12:00:00"/>
    <s v="AM"/>
    <x v="9"/>
    <n v="0.5"/>
    <s v="AM"/>
    <s v="Standard Class"/>
    <s v="HZ-14950"/>
    <s v="Henia Zydlo"/>
    <x v="0"/>
    <s v="United States"/>
    <s v="Columbus"/>
    <x v="24"/>
    <n v="43229"/>
    <x v="3"/>
    <s v="FUR-FU-10004020"/>
    <x v="0"/>
    <x v="5"/>
    <s v="Advantus Panel Wall Acrylic Frame"/>
    <x v="1478"/>
    <n v="5"/>
    <n v="0.2"/>
    <n v="6.2904999999999998"/>
  </r>
  <r>
    <n v="1694"/>
    <x v="821"/>
    <x v="0"/>
    <x v="190"/>
    <d v="1899-12-30T12:00:00"/>
    <d v="2013-06-30T00:00:00"/>
    <d v="1899-12-30T12:00:00"/>
    <s v="AM"/>
    <x v="1"/>
    <n v="0.5"/>
    <s v="AM"/>
    <s v="Second Class"/>
    <s v="AB-10255"/>
    <s v="Alejandro Ballentine"/>
    <x v="2"/>
    <s v="United States"/>
    <s v="Plano"/>
    <x v="5"/>
    <n v="75023"/>
    <x v="2"/>
    <s v="TEC-AC-10003133"/>
    <x v="2"/>
    <x v="11"/>
    <s v="Memorex Mini Travel Drive 4 GB USB 2.0 Flash Drive"/>
    <x v="1479"/>
    <n v="2"/>
    <n v="0.2"/>
    <n v="3.5742000000000012"/>
  </r>
  <r>
    <n v="1695"/>
    <x v="822"/>
    <x v="1"/>
    <x v="12"/>
    <d v="1899-12-30T12:00:00"/>
    <d v="2012-09-28T00:00:00"/>
    <d v="1899-12-30T12:00:00"/>
    <s v="AM"/>
    <x v="6"/>
    <n v="0.5"/>
    <s v="AM"/>
    <s v="Second Class"/>
    <s v="PO-19195"/>
    <s v="Phillina Ober"/>
    <x v="2"/>
    <s v="United States"/>
    <s v="Bayonne"/>
    <x v="30"/>
    <n v="7002"/>
    <x v="3"/>
    <s v="TEC-AC-10002006"/>
    <x v="2"/>
    <x v="11"/>
    <s v="Memorex Micro Travel Drive 16 GB"/>
    <x v="1480"/>
    <n v="4"/>
    <n v="0"/>
    <n v="19.827599999999997"/>
  </r>
  <r>
    <n v="1696"/>
    <x v="822"/>
    <x v="1"/>
    <x v="12"/>
    <d v="1899-12-30T12:00:00"/>
    <d v="2012-09-28T00:00:00"/>
    <d v="1899-12-30T12:00:00"/>
    <s v="AM"/>
    <x v="6"/>
    <n v="0.5"/>
    <s v="AM"/>
    <s v="Second Class"/>
    <s v="PO-19195"/>
    <s v="Phillina Ober"/>
    <x v="2"/>
    <s v="United States"/>
    <s v="Bayonne"/>
    <x v="30"/>
    <n v="7002"/>
    <x v="3"/>
    <s v="OFF-BI-10003314"/>
    <x v="1"/>
    <x v="8"/>
    <s v="Tuff Stuff Recycled Round Ring Binders"/>
    <x v="1481"/>
    <n v="3"/>
    <n v="0"/>
    <n v="7.0853999999999999"/>
  </r>
  <r>
    <n v="1697"/>
    <x v="822"/>
    <x v="1"/>
    <x v="12"/>
    <d v="1899-12-30T12:00:00"/>
    <d v="2012-09-28T00:00:00"/>
    <d v="1899-12-30T12:00:00"/>
    <s v="AM"/>
    <x v="6"/>
    <n v="0.5"/>
    <s v="AM"/>
    <s v="Second Class"/>
    <s v="PO-19195"/>
    <s v="Phillina Ober"/>
    <x v="2"/>
    <s v="United States"/>
    <s v="Bayonne"/>
    <x v="30"/>
    <n v="7002"/>
    <x v="3"/>
    <s v="TEC-PH-10002726"/>
    <x v="2"/>
    <x v="7"/>
    <s v="netTALK DUO VoIP Telephone Service"/>
    <x v="1482"/>
    <n v="2"/>
    <n v="0"/>
    <n v="52.49"/>
  </r>
  <r>
    <n v="1698"/>
    <x v="823"/>
    <x v="1"/>
    <x v="17"/>
    <d v="1899-12-30T12:00:00"/>
    <d v="2012-12-31T00:00:00"/>
    <d v="1899-12-30T12:00:00"/>
    <s v="AM"/>
    <x v="4"/>
    <n v="0.5"/>
    <s v="AM"/>
    <s v="Standard Class"/>
    <s v="AG-10900"/>
    <s v="Arthur Gainer"/>
    <x v="0"/>
    <s v="United States"/>
    <s v="Los Angeles"/>
    <x v="1"/>
    <n v="90008"/>
    <x v="1"/>
    <s v="OFF-AP-10000240"/>
    <x v="1"/>
    <x v="9"/>
    <s v="Belkin F9G930V10-GRY 9 Outlet Surge"/>
    <x v="1483"/>
    <n v="2"/>
    <n v="0"/>
    <n v="31.018399999999986"/>
  </r>
  <r>
    <n v="1699"/>
    <x v="823"/>
    <x v="1"/>
    <x v="17"/>
    <d v="1899-12-30T12:00:00"/>
    <d v="2012-12-31T00:00:00"/>
    <d v="1899-12-30T12:00:00"/>
    <s v="AM"/>
    <x v="4"/>
    <n v="0.5"/>
    <s v="AM"/>
    <s v="Standard Class"/>
    <s v="AG-10900"/>
    <s v="Arthur Gainer"/>
    <x v="0"/>
    <s v="United States"/>
    <s v="Los Angeles"/>
    <x v="1"/>
    <n v="90008"/>
    <x v="1"/>
    <s v="OFF-LA-10002381"/>
    <x v="1"/>
    <x v="2"/>
    <s v="Avery 497"/>
    <x v="748"/>
    <n v="7"/>
    <n v="0"/>
    <n v="10.348799999999999"/>
  </r>
  <r>
    <n v="1700"/>
    <x v="824"/>
    <x v="2"/>
    <x v="561"/>
    <d v="1899-12-30T12:00:00"/>
    <d v="2011-06-07T00:00:00"/>
    <d v="1899-12-30T12:00:00"/>
    <s v="AM"/>
    <x v="1"/>
    <n v="0.5"/>
    <s v="AM"/>
    <s v="Second Class"/>
    <s v="SC-20725"/>
    <s v="Steven Cartwright"/>
    <x v="0"/>
    <s v="United States"/>
    <s v="Seattle"/>
    <x v="4"/>
    <n v="98115"/>
    <x v="1"/>
    <s v="FUR-TA-10004086"/>
    <x v="0"/>
    <x v="3"/>
    <s v="KI Adjustable-Height Table"/>
    <x v="1484"/>
    <n v="6"/>
    <n v="0"/>
    <n v="113.49359999999999"/>
  </r>
  <r>
    <n v="1701"/>
    <x v="825"/>
    <x v="1"/>
    <x v="562"/>
    <d v="1899-12-30T12:00:00"/>
    <d v="2012-07-15T00:00:00"/>
    <d v="1899-12-30T12:00:00"/>
    <s v="AM"/>
    <x v="7"/>
    <n v="0.5"/>
    <s v="AM"/>
    <s v="Second Class"/>
    <s v="ND-18370"/>
    <s v="Natalie DeCherney"/>
    <x v="0"/>
    <s v="United States"/>
    <s v="New York City"/>
    <x v="15"/>
    <n v="10035"/>
    <x v="3"/>
    <s v="OFF-BI-10000320"/>
    <x v="1"/>
    <x v="8"/>
    <s v="GBC Plastic Binding Combs"/>
    <x v="929"/>
    <n v="2"/>
    <n v="0.2"/>
    <n v="4.2804000000000002"/>
  </r>
  <r>
    <n v="1702"/>
    <x v="825"/>
    <x v="1"/>
    <x v="562"/>
    <d v="1899-12-30T12:00:00"/>
    <d v="2012-07-15T00:00:00"/>
    <d v="1899-12-30T12:00:00"/>
    <s v="AM"/>
    <x v="7"/>
    <n v="0.5"/>
    <s v="AM"/>
    <s v="Second Class"/>
    <s v="ND-18370"/>
    <s v="Natalie DeCherney"/>
    <x v="0"/>
    <s v="United States"/>
    <s v="New York City"/>
    <x v="15"/>
    <n v="10035"/>
    <x v="3"/>
    <s v="FUR-CH-10000595"/>
    <x v="0"/>
    <x v="1"/>
    <s v="Safco Contoured Stacking Chairs"/>
    <x v="1485"/>
    <n v="9"/>
    <n v="0.1"/>
    <n v="321.83999999999992"/>
  </r>
  <r>
    <n v="1703"/>
    <x v="825"/>
    <x v="1"/>
    <x v="562"/>
    <d v="1899-12-30T12:00:00"/>
    <d v="2012-07-15T00:00:00"/>
    <d v="1899-12-30T12:00:00"/>
    <s v="AM"/>
    <x v="7"/>
    <n v="0.5"/>
    <s v="AM"/>
    <s v="Second Class"/>
    <s v="ND-18370"/>
    <s v="Natalie DeCherney"/>
    <x v="0"/>
    <s v="United States"/>
    <s v="New York City"/>
    <x v="15"/>
    <n v="10035"/>
    <x v="3"/>
    <s v="OFF-PA-10000349"/>
    <x v="1"/>
    <x v="10"/>
    <s v="Staples"/>
    <x v="745"/>
    <n v="2"/>
    <n v="0"/>
    <n v="4.6812000000000005"/>
  </r>
  <r>
    <n v="1704"/>
    <x v="826"/>
    <x v="2"/>
    <x v="563"/>
    <d v="1899-12-30T12:00:00"/>
    <d v="2011-02-07T00:00:00"/>
    <d v="1899-12-30T12:00:00"/>
    <s v="AM"/>
    <x v="10"/>
    <n v="0.5"/>
    <s v="AM"/>
    <s v="Standard Class"/>
    <s v="CD-12790"/>
    <s v="Cynthia Delaney"/>
    <x v="2"/>
    <s v="United States"/>
    <s v="San Diego"/>
    <x v="1"/>
    <n v="92037"/>
    <x v="1"/>
    <s v="OFF-FA-10001843"/>
    <x v="1"/>
    <x v="13"/>
    <s v="Staples"/>
    <x v="1486"/>
    <n v="5"/>
    <n v="0"/>
    <n v="5.8045"/>
  </r>
  <r>
    <n v="1705"/>
    <x v="827"/>
    <x v="0"/>
    <x v="387"/>
    <d v="1899-12-30T12:00:00"/>
    <d v="2013-03-09T00:00:00"/>
    <d v="1899-12-30T12:00:00"/>
    <s v="AM"/>
    <x v="9"/>
    <n v="0.5"/>
    <s v="AM"/>
    <s v="Same Day"/>
    <s v="PG-18820"/>
    <s v="Patrick Gardner"/>
    <x v="0"/>
    <s v="United States"/>
    <s v="Glendale"/>
    <x v="16"/>
    <n v="85301"/>
    <x v="1"/>
    <s v="OFF-BI-10003676"/>
    <x v="1"/>
    <x v="8"/>
    <s v="GBC Standard Recycled Report Covers, Clear Plastic Sheets"/>
    <x v="1487"/>
    <n v="3"/>
    <n v="0.7"/>
    <n v="-7.1147999999999989"/>
  </r>
  <r>
    <n v="1706"/>
    <x v="828"/>
    <x v="1"/>
    <x v="6"/>
    <d v="1899-12-30T12:00:00"/>
    <d v="2012-11-26T00:00:00"/>
    <d v="1899-12-30T12:00:00"/>
    <s v="AM"/>
    <x v="0"/>
    <n v="0.5"/>
    <s v="AM"/>
    <s v="Standard Class"/>
    <s v="IM-15070"/>
    <s v="Irene Maddox"/>
    <x v="0"/>
    <s v="United States"/>
    <s v="Philadelphia"/>
    <x v="9"/>
    <n v="19120"/>
    <x v="3"/>
    <s v="OFF-BI-10003638"/>
    <x v="1"/>
    <x v="8"/>
    <s v="GBC Durable Plastic Covers"/>
    <x v="1488"/>
    <n v="2"/>
    <n v="0.7"/>
    <n v="-9.2880000000000003"/>
  </r>
  <r>
    <n v="1707"/>
    <x v="829"/>
    <x v="3"/>
    <x v="505"/>
    <d v="1899-12-30T12:00:00"/>
    <d v="2014-11-06T00:00:00"/>
    <d v="1899-12-30T12:00:00"/>
    <s v="AM"/>
    <x v="0"/>
    <n v="0.5"/>
    <s v="AM"/>
    <s v="Standard Class"/>
    <s v="JK-15205"/>
    <s v="Jamie Kunitz"/>
    <x v="0"/>
    <s v="United States"/>
    <s v="San Francisco"/>
    <x v="1"/>
    <n v="94122"/>
    <x v="1"/>
    <s v="OFF-LA-10003077"/>
    <x v="1"/>
    <x v="2"/>
    <s v="Avery 500"/>
    <x v="1489"/>
    <n v="6"/>
    <n v="0"/>
    <n v="20.614199999999997"/>
  </r>
  <r>
    <n v="1708"/>
    <x v="829"/>
    <x v="3"/>
    <x v="505"/>
    <d v="1899-12-30T12:00:00"/>
    <d v="2014-11-06T00:00:00"/>
    <d v="1899-12-30T12:00:00"/>
    <s v="AM"/>
    <x v="0"/>
    <n v="0.5"/>
    <s v="AM"/>
    <s v="Standard Class"/>
    <s v="JK-15205"/>
    <s v="Jamie Kunitz"/>
    <x v="0"/>
    <s v="United States"/>
    <s v="San Francisco"/>
    <x v="1"/>
    <n v="94122"/>
    <x v="1"/>
    <s v="TEC-PH-10003505"/>
    <x v="2"/>
    <x v="7"/>
    <s v="Geemarc AmpliPOWER60"/>
    <x v="1490"/>
    <n v="2"/>
    <n v="0.2"/>
    <n v="16.703999999999986"/>
  </r>
  <r>
    <n v="1709"/>
    <x v="829"/>
    <x v="3"/>
    <x v="505"/>
    <d v="1899-12-30T12:00:00"/>
    <d v="2014-11-06T00:00:00"/>
    <d v="1899-12-30T12:00:00"/>
    <s v="AM"/>
    <x v="0"/>
    <n v="0.5"/>
    <s v="AM"/>
    <s v="Standard Class"/>
    <s v="JK-15205"/>
    <s v="Jamie Kunitz"/>
    <x v="0"/>
    <s v="United States"/>
    <s v="San Francisco"/>
    <x v="1"/>
    <n v="94122"/>
    <x v="1"/>
    <s v="OFF-PA-10003424"/>
    <x v="1"/>
    <x v="10"/>
    <s v="&quot;While you Were Out&quot; Message Book, One Form per Page"/>
    <x v="1491"/>
    <n v="2"/>
    <n v="0"/>
    <n v="3.71"/>
  </r>
  <r>
    <n v="1710"/>
    <x v="829"/>
    <x v="3"/>
    <x v="505"/>
    <d v="1899-12-30T12:00:00"/>
    <d v="2014-11-06T00:00:00"/>
    <d v="1899-12-30T12:00:00"/>
    <s v="AM"/>
    <x v="0"/>
    <n v="0.5"/>
    <s v="AM"/>
    <s v="Standard Class"/>
    <s v="JK-15205"/>
    <s v="Jamie Kunitz"/>
    <x v="0"/>
    <s v="United States"/>
    <s v="San Francisco"/>
    <x v="1"/>
    <n v="94122"/>
    <x v="1"/>
    <s v="FUR-CH-10003061"/>
    <x v="0"/>
    <x v="1"/>
    <s v="Global Leather Task Chair, Black"/>
    <x v="1492"/>
    <n v="1"/>
    <n v="0.2"/>
    <n v="-0.89990000000001302"/>
  </r>
  <r>
    <n v="1711"/>
    <x v="829"/>
    <x v="3"/>
    <x v="505"/>
    <d v="1899-12-30T12:00:00"/>
    <d v="2014-11-06T00:00:00"/>
    <d v="1899-12-30T12:00:00"/>
    <s v="AM"/>
    <x v="0"/>
    <n v="0.5"/>
    <s v="AM"/>
    <s v="Standard Class"/>
    <s v="JK-15205"/>
    <s v="Jamie Kunitz"/>
    <x v="0"/>
    <s v="United States"/>
    <s v="San Francisco"/>
    <x v="1"/>
    <n v="94122"/>
    <x v="1"/>
    <s v="OFF-AR-10003514"/>
    <x v="1"/>
    <x v="6"/>
    <s v="4009 Highlighters by Sanford"/>
    <x v="189"/>
    <n v="5"/>
    <n v="0"/>
    <n v="6.5669999999999984"/>
  </r>
  <r>
    <n v="1712"/>
    <x v="829"/>
    <x v="3"/>
    <x v="505"/>
    <d v="1899-12-30T12:00:00"/>
    <d v="2014-11-06T00:00:00"/>
    <d v="1899-12-30T12:00:00"/>
    <s v="AM"/>
    <x v="0"/>
    <n v="0.5"/>
    <s v="AM"/>
    <s v="Standard Class"/>
    <s v="JK-15205"/>
    <s v="Jamie Kunitz"/>
    <x v="0"/>
    <s v="United States"/>
    <s v="San Francisco"/>
    <x v="1"/>
    <n v="94122"/>
    <x v="1"/>
    <s v="OFF-AP-10002684"/>
    <x v="1"/>
    <x v="9"/>
    <s v="Acco 7-Outlet Masterpiece Power Center, Wihtout Fax/Phone Line Protection"/>
    <x v="1493"/>
    <n v="14"/>
    <n v="0"/>
    <n v="510.63599999999985"/>
  </r>
  <r>
    <n v="1713"/>
    <x v="830"/>
    <x v="1"/>
    <x v="564"/>
    <d v="1899-12-30T12:00:00"/>
    <d v="2012-02-04T00:00:00"/>
    <d v="1899-12-30T12:00:00"/>
    <s v="AM"/>
    <x v="10"/>
    <n v="0.5"/>
    <s v="AM"/>
    <s v="Standard Class"/>
    <s v="JP-15520"/>
    <s v="Jeremy Pistek"/>
    <x v="0"/>
    <s v="United States"/>
    <s v="Houston"/>
    <x v="5"/>
    <n v="77070"/>
    <x v="2"/>
    <s v="OFF-PA-10004405"/>
    <x v="1"/>
    <x v="10"/>
    <s v="Rediform Voice Mail Log Books"/>
    <x v="1494"/>
    <n v="6"/>
    <n v="0.2"/>
    <n v="5.0064000000000002"/>
  </r>
  <r>
    <n v="1714"/>
    <x v="831"/>
    <x v="3"/>
    <x v="565"/>
    <d v="1899-12-30T12:00:00"/>
    <d v="2014-09-14T00:00:00"/>
    <d v="1899-12-30T12:00:00"/>
    <s v="AM"/>
    <x v="6"/>
    <n v="0.5"/>
    <s v="AM"/>
    <s v="Second Class"/>
    <s v="MM-18055"/>
    <s v="Michelle Moray"/>
    <x v="0"/>
    <s v="United States"/>
    <s v="Chicago"/>
    <x v="10"/>
    <n v="60610"/>
    <x v="2"/>
    <s v="FUR-TA-10004289"/>
    <x v="0"/>
    <x v="3"/>
    <s v="BoxOffice By Design Rectangular and Half-Moon Meeting Room Tables"/>
    <x v="1495"/>
    <n v="7"/>
    <n v="0.5"/>
    <n v="-566.5625"/>
  </r>
  <r>
    <n v="1715"/>
    <x v="832"/>
    <x v="3"/>
    <x v="566"/>
    <d v="1899-12-30T12:00:00"/>
    <d v="2014-10-14T00:00:00"/>
    <d v="1899-12-30T12:00:00"/>
    <s v="AM"/>
    <x v="2"/>
    <n v="0.5"/>
    <s v="AM"/>
    <s v="Standard Class"/>
    <s v="DC-13285"/>
    <s v="Debra Catini"/>
    <x v="0"/>
    <s v="United States"/>
    <s v="San Francisco"/>
    <x v="1"/>
    <n v="94110"/>
    <x v="1"/>
    <s v="FUR-BO-10003965"/>
    <x v="0"/>
    <x v="0"/>
    <s v="O'Sullivan Manor Hill 2-Door Library in Brianna Oak"/>
    <x v="1496"/>
    <n v="2"/>
    <n v="0.15"/>
    <n v="-14.478399999999979"/>
  </r>
  <r>
    <n v="1716"/>
    <x v="833"/>
    <x v="0"/>
    <x v="567"/>
    <d v="1899-12-30T12:00:00"/>
    <d v="2013-05-05T00:00:00"/>
    <d v="1899-12-30T12:00:00"/>
    <s v="AM"/>
    <x v="5"/>
    <n v="0.5"/>
    <s v="AM"/>
    <s v="Standard Class"/>
    <s v="JL-15835"/>
    <s v="John Lee"/>
    <x v="0"/>
    <s v="United States"/>
    <s v="New York City"/>
    <x v="15"/>
    <n v="10011"/>
    <x v="3"/>
    <s v="OFF-BI-10003314"/>
    <x v="1"/>
    <x v="8"/>
    <s v="Tuff Stuff Recycled Round Ring Binders"/>
    <x v="326"/>
    <n v="2"/>
    <n v="0.2"/>
    <n v="2.7956000000000003"/>
  </r>
  <r>
    <n v="1717"/>
    <x v="834"/>
    <x v="0"/>
    <x v="288"/>
    <d v="1899-12-30T12:00:00"/>
    <d v="2013-05-25T00:00:00"/>
    <d v="1899-12-30T12:00:00"/>
    <s v="AM"/>
    <x v="5"/>
    <n v="0.5"/>
    <s v="AM"/>
    <s v="Standard Class"/>
    <s v="BN-11515"/>
    <s v="Bradley Nguyen"/>
    <x v="0"/>
    <s v="United States"/>
    <s v="New York City"/>
    <x v="15"/>
    <n v="10011"/>
    <x v="3"/>
    <s v="OFF-AP-10001563"/>
    <x v="1"/>
    <x v="9"/>
    <s v="Belkin Premiere Surge Master II 8-outlet surge protector"/>
    <x v="1497"/>
    <n v="5"/>
    <n v="0"/>
    <n v="70.440999999999974"/>
  </r>
  <r>
    <n v="1718"/>
    <x v="834"/>
    <x v="0"/>
    <x v="288"/>
    <d v="1899-12-30T12:00:00"/>
    <d v="2013-05-25T00:00:00"/>
    <d v="1899-12-30T12:00:00"/>
    <s v="AM"/>
    <x v="5"/>
    <n v="0.5"/>
    <s v="AM"/>
    <s v="Standard Class"/>
    <s v="BN-11515"/>
    <s v="Bradley Nguyen"/>
    <x v="0"/>
    <s v="United States"/>
    <s v="New York City"/>
    <x v="15"/>
    <n v="10011"/>
    <x v="3"/>
    <s v="OFF-ST-10004123"/>
    <x v="1"/>
    <x v="4"/>
    <s v="Safco Industrial Wire Shelving System"/>
    <x v="1498"/>
    <n v="5"/>
    <n v="0"/>
    <n v="0"/>
  </r>
  <r>
    <n v="1719"/>
    <x v="834"/>
    <x v="0"/>
    <x v="288"/>
    <d v="1899-12-30T12:00:00"/>
    <d v="2013-05-25T00:00:00"/>
    <d v="1899-12-30T12:00:00"/>
    <s v="AM"/>
    <x v="5"/>
    <n v="0.5"/>
    <s v="AM"/>
    <s v="Standard Class"/>
    <s v="BN-11515"/>
    <s v="Bradley Nguyen"/>
    <x v="0"/>
    <s v="United States"/>
    <s v="New York City"/>
    <x v="15"/>
    <n v="10011"/>
    <x v="3"/>
    <s v="FUR-FU-10002088"/>
    <x v="0"/>
    <x v="5"/>
    <s v="Nu-Dell Float Frame 11 x 14 1/2"/>
    <x v="1499"/>
    <n v="4"/>
    <n v="0"/>
    <n v="15.086400000000001"/>
  </r>
  <r>
    <n v="1720"/>
    <x v="834"/>
    <x v="0"/>
    <x v="288"/>
    <d v="1899-12-30T12:00:00"/>
    <d v="2013-05-25T00:00:00"/>
    <d v="1899-12-30T12:00:00"/>
    <s v="AM"/>
    <x v="5"/>
    <n v="0.5"/>
    <s v="AM"/>
    <s v="Standard Class"/>
    <s v="BN-11515"/>
    <s v="Bradley Nguyen"/>
    <x v="0"/>
    <s v="United States"/>
    <s v="New York City"/>
    <x v="15"/>
    <n v="10011"/>
    <x v="3"/>
    <s v="FUR-FU-10000010"/>
    <x v="0"/>
    <x v="5"/>
    <s v="DAX Value U-Channel Document Frames, Easel Back"/>
    <x v="1500"/>
    <n v="8"/>
    <n v="0"/>
    <n v="12.325599999999998"/>
  </r>
  <r>
    <n v="1721"/>
    <x v="834"/>
    <x v="0"/>
    <x v="288"/>
    <d v="1899-12-30T12:00:00"/>
    <d v="2013-05-25T00:00:00"/>
    <d v="1899-12-30T12:00:00"/>
    <s v="AM"/>
    <x v="5"/>
    <n v="0.5"/>
    <s v="AM"/>
    <s v="Standard Class"/>
    <s v="BN-11515"/>
    <s v="Bradley Nguyen"/>
    <x v="0"/>
    <s v="United States"/>
    <s v="New York City"/>
    <x v="15"/>
    <n v="10011"/>
    <x v="3"/>
    <s v="OFF-BI-10002824"/>
    <x v="1"/>
    <x v="8"/>
    <s v="Recycled Easel Ring Binders"/>
    <x v="1501"/>
    <n v="4"/>
    <n v="0.2"/>
    <n v="14.919999999999995"/>
  </r>
  <r>
    <n v="1722"/>
    <x v="835"/>
    <x v="1"/>
    <x v="139"/>
    <d v="1899-12-30T12:00:00"/>
    <d v="2012-12-25T00:00:00"/>
    <d v="1899-12-30T12:00:00"/>
    <s v="AM"/>
    <x v="4"/>
    <n v="0.5"/>
    <s v="AM"/>
    <s v="Standard Class"/>
    <s v="KD-16345"/>
    <s v="Katherine Ducich"/>
    <x v="0"/>
    <s v="United States"/>
    <s v="Chicago"/>
    <x v="10"/>
    <n v="60623"/>
    <x v="2"/>
    <s v="TEC-PH-10001061"/>
    <x v="2"/>
    <x v="7"/>
    <s v="Apple iPhone 5C"/>
    <x v="1305"/>
    <n v="2"/>
    <n v="0.2"/>
    <n v="11.998799999999996"/>
  </r>
  <r>
    <n v="1723"/>
    <x v="835"/>
    <x v="1"/>
    <x v="139"/>
    <d v="1899-12-30T12:00:00"/>
    <d v="2012-12-25T00:00:00"/>
    <d v="1899-12-30T12:00:00"/>
    <s v="AM"/>
    <x v="4"/>
    <n v="0.5"/>
    <s v="AM"/>
    <s v="Standard Class"/>
    <s v="KD-16345"/>
    <s v="Katherine Ducich"/>
    <x v="0"/>
    <s v="United States"/>
    <s v="Chicago"/>
    <x v="10"/>
    <n v="60623"/>
    <x v="2"/>
    <s v="TEC-AC-10000736"/>
    <x v="2"/>
    <x v="11"/>
    <s v="Logitech G600 MMO Gaming Mouse"/>
    <x v="1309"/>
    <n v="4"/>
    <n v="0.2"/>
    <n v="51.193599999999996"/>
  </r>
  <r>
    <n v="1724"/>
    <x v="835"/>
    <x v="1"/>
    <x v="139"/>
    <d v="1899-12-30T12:00:00"/>
    <d v="2012-12-25T00:00:00"/>
    <d v="1899-12-30T12:00:00"/>
    <s v="AM"/>
    <x v="4"/>
    <n v="0.5"/>
    <s v="AM"/>
    <s v="Standard Class"/>
    <s v="KD-16345"/>
    <s v="Katherine Ducich"/>
    <x v="0"/>
    <s v="United States"/>
    <s v="Chicago"/>
    <x v="10"/>
    <n v="60623"/>
    <x v="2"/>
    <s v="FUR-BO-10003966"/>
    <x v="0"/>
    <x v="0"/>
    <s v="Sauder Facets Collection Library, Sky Alder Finish"/>
    <x v="1403"/>
    <n v="3"/>
    <n v="0.3"/>
    <n v="-71.811600000000027"/>
  </r>
  <r>
    <n v="1725"/>
    <x v="836"/>
    <x v="1"/>
    <x v="546"/>
    <d v="1899-12-30T12:00:00"/>
    <d v="2012-12-20T00:00:00"/>
    <d v="1899-12-30T12:00:00"/>
    <s v="AM"/>
    <x v="4"/>
    <n v="0.5"/>
    <s v="AM"/>
    <s v="First Class"/>
    <s v="JK-15370"/>
    <s v="Jay Kimmel"/>
    <x v="0"/>
    <s v="United States"/>
    <s v="Philadelphia"/>
    <x v="9"/>
    <n v="19143"/>
    <x v="3"/>
    <s v="OFF-AP-10000828"/>
    <x v="1"/>
    <x v="9"/>
    <s v="Avanti 4.4 Cu. Ft. Refrigerator"/>
    <x v="1502"/>
    <n v="3"/>
    <n v="0.2"/>
    <n v="43.43519999999998"/>
  </r>
  <r>
    <n v="1726"/>
    <x v="836"/>
    <x v="1"/>
    <x v="546"/>
    <d v="1899-12-30T12:00:00"/>
    <d v="2012-12-20T00:00:00"/>
    <d v="1899-12-30T12:00:00"/>
    <s v="AM"/>
    <x v="4"/>
    <n v="0.5"/>
    <s v="AM"/>
    <s v="First Class"/>
    <s v="JK-15370"/>
    <s v="Jay Kimmel"/>
    <x v="0"/>
    <s v="United States"/>
    <s v="Philadelphia"/>
    <x v="9"/>
    <n v="19143"/>
    <x v="3"/>
    <s v="OFF-AP-10002906"/>
    <x v="1"/>
    <x v="9"/>
    <s v="Hoover Replacement Belt for Commercial Guardsman Heavy-Duty Upright Vacuum"/>
    <x v="1503"/>
    <n v="2"/>
    <n v="0.2"/>
    <n v="0.44399999999999973"/>
  </r>
  <r>
    <n v="1727"/>
    <x v="836"/>
    <x v="1"/>
    <x v="546"/>
    <d v="1899-12-30T12:00:00"/>
    <d v="2012-12-20T00:00:00"/>
    <d v="1899-12-30T12:00:00"/>
    <s v="AM"/>
    <x v="4"/>
    <n v="0.5"/>
    <s v="AM"/>
    <s v="First Class"/>
    <s v="JK-15370"/>
    <s v="Jay Kimmel"/>
    <x v="0"/>
    <s v="United States"/>
    <s v="Philadelphia"/>
    <x v="9"/>
    <n v="19143"/>
    <x v="3"/>
    <s v="OFF-AP-10003860"/>
    <x v="1"/>
    <x v="9"/>
    <s v="Fellowes Advanced 8 Outlet Surge Suppressor with Phone/Fax Protection"/>
    <x v="1504"/>
    <n v="4"/>
    <n v="0.2"/>
    <n v="7.7728000000000002"/>
  </r>
  <r>
    <n v="1728"/>
    <x v="837"/>
    <x v="3"/>
    <x v="568"/>
    <d v="1899-12-30T12:00:00"/>
    <d v="2014-05-05T00:00:00"/>
    <d v="1899-12-30T12:00:00"/>
    <s v="AM"/>
    <x v="5"/>
    <n v="0.5"/>
    <s v="AM"/>
    <s v="Second Class"/>
    <s v="FM-14215"/>
    <s v="Filia McAdams"/>
    <x v="1"/>
    <s v="United States"/>
    <s v="Dublin"/>
    <x v="24"/>
    <n v="43017"/>
    <x v="3"/>
    <s v="FUR-TA-10001307"/>
    <x v="0"/>
    <x v="3"/>
    <s v="SAFCO PlanMaster Heigh-Adjustable Drafting Table Base, 43w x 30d x 30-37h, Black"/>
    <x v="1505"/>
    <n v="5"/>
    <n v="0.4"/>
    <n v="-69.889999999999986"/>
  </r>
  <r>
    <n v="1729"/>
    <x v="838"/>
    <x v="0"/>
    <x v="569"/>
    <d v="1899-12-30T12:00:00"/>
    <d v="2013-02-07T00:00:00"/>
    <d v="1899-12-30T12:00:00"/>
    <s v="AM"/>
    <x v="10"/>
    <n v="0.5"/>
    <s v="AM"/>
    <s v="Same Day"/>
    <s v="CA-12265"/>
    <s v="Christina Anderson"/>
    <x v="0"/>
    <s v="United States"/>
    <s v="Springfield"/>
    <x v="17"/>
    <n v="22153"/>
    <x v="0"/>
    <s v="TEC-AC-10003063"/>
    <x v="2"/>
    <x v="11"/>
    <s v="Micro Innovations USB RF Wireless Keyboard with Mouse"/>
    <x v="1506"/>
    <n v="4"/>
    <n v="0"/>
    <n v="21"/>
  </r>
  <r>
    <n v="1730"/>
    <x v="838"/>
    <x v="0"/>
    <x v="569"/>
    <d v="1899-12-30T12:00:00"/>
    <d v="2013-02-07T00:00:00"/>
    <d v="1899-12-30T12:00:00"/>
    <s v="AM"/>
    <x v="10"/>
    <n v="0.5"/>
    <s v="AM"/>
    <s v="Same Day"/>
    <s v="CA-12265"/>
    <s v="Christina Anderson"/>
    <x v="0"/>
    <s v="United States"/>
    <s v="Springfield"/>
    <x v="17"/>
    <n v="22153"/>
    <x v="0"/>
    <s v="OFF-LA-10001045"/>
    <x v="1"/>
    <x v="2"/>
    <s v="Permanent Self-Adhesive File Folder Labels for Typewriters by Universal"/>
    <x v="1507"/>
    <n v="3"/>
    <n v="0"/>
    <n v="3.6017999999999999"/>
  </r>
  <r>
    <n v="1731"/>
    <x v="839"/>
    <x v="2"/>
    <x v="450"/>
    <d v="1899-12-30T12:00:00"/>
    <d v="2011-10-03T00:00:00"/>
    <d v="1899-12-30T12:00:00"/>
    <s v="AM"/>
    <x v="2"/>
    <n v="0.5"/>
    <s v="AM"/>
    <s v="Standard Class"/>
    <s v="KD-16495"/>
    <s v="Keith Dawkins"/>
    <x v="1"/>
    <s v="United States"/>
    <s v="Fayetteville"/>
    <x v="3"/>
    <n v="28314"/>
    <x v="0"/>
    <s v="OFF-PA-10001457"/>
    <x v="1"/>
    <x v="10"/>
    <s v="White GlueTop Scratch Pads"/>
    <x v="1508"/>
    <n v="8"/>
    <n v="0.2"/>
    <n v="31.283199999999987"/>
  </r>
  <r>
    <n v="1732"/>
    <x v="839"/>
    <x v="2"/>
    <x v="450"/>
    <d v="1899-12-30T12:00:00"/>
    <d v="2011-10-03T00:00:00"/>
    <d v="1899-12-30T12:00:00"/>
    <s v="AM"/>
    <x v="2"/>
    <n v="0.5"/>
    <s v="AM"/>
    <s v="Standard Class"/>
    <s v="KD-16495"/>
    <s v="Keith Dawkins"/>
    <x v="1"/>
    <s v="United States"/>
    <s v="Fayetteville"/>
    <x v="3"/>
    <n v="28314"/>
    <x v="0"/>
    <s v="OFF-PA-10001804"/>
    <x v="1"/>
    <x v="10"/>
    <s v="Xerox 195"/>
    <x v="1432"/>
    <n v="2"/>
    <n v="0.2"/>
    <n v="3.7407999999999997"/>
  </r>
  <r>
    <n v="1733"/>
    <x v="840"/>
    <x v="0"/>
    <x v="212"/>
    <d v="1899-12-30T12:00:00"/>
    <d v="2013-07-15T00:00:00"/>
    <d v="1899-12-30T12:00:00"/>
    <s v="AM"/>
    <x v="7"/>
    <n v="0.5"/>
    <s v="AM"/>
    <s v="Standard Class"/>
    <s v="LH-17155"/>
    <s v="Logan Haushalter"/>
    <x v="0"/>
    <s v="United States"/>
    <s v="Dallas"/>
    <x v="5"/>
    <n v="75081"/>
    <x v="2"/>
    <s v="OFF-ST-10000689"/>
    <x v="1"/>
    <x v="4"/>
    <s v="Fellowes Strictly Business Drawer File, Letter/Legal Size"/>
    <x v="1080"/>
    <n v="3"/>
    <n v="0.2"/>
    <n v="-33.804000000000002"/>
  </r>
  <r>
    <n v="1734"/>
    <x v="840"/>
    <x v="0"/>
    <x v="212"/>
    <d v="1899-12-30T12:00:00"/>
    <d v="2013-07-15T00:00:00"/>
    <d v="1899-12-30T12:00:00"/>
    <s v="AM"/>
    <x v="7"/>
    <n v="0.5"/>
    <s v="AM"/>
    <s v="Standard Class"/>
    <s v="LH-17155"/>
    <s v="Logan Haushalter"/>
    <x v="0"/>
    <s v="United States"/>
    <s v="Dallas"/>
    <x v="5"/>
    <n v="75081"/>
    <x v="2"/>
    <s v="OFF-AR-10002135"/>
    <x v="1"/>
    <x v="6"/>
    <s v="Boston Heavy-Duty Trimline Electric Pencil Sharpeners"/>
    <x v="1509"/>
    <n v="4"/>
    <n v="0.2"/>
    <n v="17.351999999999975"/>
  </r>
  <r>
    <n v="1735"/>
    <x v="841"/>
    <x v="3"/>
    <x v="570"/>
    <d v="1899-12-30T12:00:00"/>
    <d v="2014-08-02T00:00:00"/>
    <d v="1899-12-30T12:00:00"/>
    <s v="AM"/>
    <x v="11"/>
    <n v="0.5"/>
    <s v="AM"/>
    <s v="Second Class"/>
    <s v="AG-10675"/>
    <s v="Anna Gayman"/>
    <x v="0"/>
    <s v="United States"/>
    <s v="Jacksonville"/>
    <x v="3"/>
    <n v="28540"/>
    <x v="0"/>
    <s v="OFF-AP-10002082"/>
    <x v="1"/>
    <x v="9"/>
    <s v="Holmes HEPA Air Purifier"/>
    <x v="1510"/>
    <n v="2"/>
    <n v="0.2"/>
    <n v="6.5339999999999971"/>
  </r>
  <r>
    <n v="1736"/>
    <x v="841"/>
    <x v="3"/>
    <x v="570"/>
    <d v="1899-12-30T12:00:00"/>
    <d v="2014-08-02T00:00:00"/>
    <d v="1899-12-30T12:00:00"/>
    <s v="AM"/>
    <x v="11"/>
    <n v="0.5"/>
    <s v="AM"/>
    <s v="Second Class"/>
    <s v="AG-10675"/>
    <s v="Anna Gayman"/>
    <x v="0"/>
    <s v="United States"/>
    <s v="Jacksonville"/>
    <x v="3"/>
    <n v="28540"/>
    <x v="0"/>
    <s v="TEC-PH-10003442"/>
    <x v="2"/>
    <x v="7"/>
    <s v="Samsung Replacement EH64AVFWE Premium Headset"/>
    <x v="1114"/>
    <n v="5"/>
    <n v="0.2"/>
    <n v="1.375"/>
  </r>
  <r>
    <n v="1737"/>
    <x v="841"/>
    <x v="3"/>
    <x v="570"/>
    <d v="1899-12-30T12:00:00"/>
    <d v="2014-08-02T00:00:00"/>
    <d v="1899-12-30T12:00:00"/>
    <s v="AM"/>
    <x v="11"/>
    <n v="0.5"/>
    <s v="AM"/>
    <s v="Second Class"/>
    <s v="AG-10675"/>
    <s v="Anna Gayman"/>
    <x v="0"/>
    <s v="United States"/>
    <s v="Jacksonville"/>
    <x v="3"/>
    <n v="28540"/>
    <x v="0"/>
    <s v="OFF-AR-10002833"/>
    <x v="1"/>
    <x v="6"/>
    <s v="Newell 322"/>
    <x v="972"/>
    <n v="3"/>
    <n v="0.2"/>
    <n v="0.3822000000000001"/>
  </r>
  <r>
    <n v="1738"/>
    <x v="842"/>
    <x v="1"/>
    <x v="37"/>
    <d v="1899-12-30T12:00:00"/>
    <d v="2012-09-09T00:00:00"/>
    <d v="1899-12-30T12:00:00"/>
    <s v="AM"/>
    <x v="6"/>
    <n v="0.5"/>
    <s v="AM"/>
    <s v="Standard Class"/>
    <s v="DB-13120"/>
    <s v="David Bremer"/>
    <x v="1"/>
    <s v="United States"/>
    <s v="San Francisco"/>
    <x v="1"/>
    <n v="94122"/>
    <x v="1"/>
    <s v="OFF-ST-10001325"/>
    <x v="1"/>
    <x v="4"/>
    <s v="Sterilite Officeware Hinged File Box"/>
    <x v="974"/>
    <n v="3"/>
    <n v="0"/>
    <n v="8.4888000000000012"/>
  </r>
  <r>
    <n v="1739"/>
    <x v="842"/>
    <x v="1"/>
    <x v="37"/>
    <d v="1899-12-30T12:00:00"/>
    <d v="2012-09-09T00:00:00"/>
    <d v="1899-12-30T12:00:00"/>
    <s v="AM"/>
    <x v="6"/>
    <n v="0.5"/>
    <s v="AM"/>
    <s v="Standard Class"/>
    <s v="DB-13120"/>
    <s v="David Bremer"/>
    <x v="1"/>
    <s v="United States"/>
    <s v="San Francisco"/>
    <x v="1"/>
    <n v="94122"/>
    <x v="1"/>
    <s v="TEC-AC-10003038"/>
    <x v="2"/>
    <x v="11"/>
    <s v="Kingston Digital DataTraveler 16GB USB 2.0"/>
    <x v="1511"/>
    <n v="2"/>
    <n v="0"/>
    <n v="3.400999999999998"/>
  </r>
  <r>
    <n v="1740"/>
    <x v="842"/>
    <x v="1"/>
    <x v="37"/>
    <d v="1899-12-30T12:00:00"/>
    <d v="2012-09-09T00:00:00"/>
    <d v="1899-12-30T12:00:00"/>
    <s v="AM"/>
    <x v="6"/>
    <n v="0.5"/>
    <s v="AM"/>
    <s v="Standard Class"/>
    <s v="DB-13120"/>
    <s v="David Bremer"/>
    <x v="1"/>
    <s v="United States"/>
    <s v="San Francisco"/>
    <x v="1"/>
    <n v="94122"/>
    <x v="1"/>
    <s v="TEC-AC-10003590"/>
    <x v="2"/>
    <x v="11"/>
    <s v="TRENDnet 56K USB 2.0 Phone, Internet and Fax Modem"/>
    <x v="1512"/>
    <n v="5"/>
    <n v="0"/>
    <n v="46.601999999999997"/>
  </r>
  <r>
    <n v="1741"/>
    <x v="843"/>
    <x v="2"/>
    <x v="128"/>
    <d v="1899-12-30T12:00:00"/>
    <d v="2011-08-16T00:00:00"/>
    <d v="1899-12-30T12:00:00"/>
    <s v="AM"/>
    <x v="11"/>
    <n v="0.5"/>
    <s v="AM"/>
    <s v="Standard Class"/>
    <s v="ED-13885"/>
    <s v="Emily Ducich"/>
    <x v="2"/>
    <s v="United States"/>
    <s v="San Diego"/>
    <x v="1"/>
    <n v="92037"/>
    <x v="1"/>
    <s v="OFF-LA-10000262"/>
    <x v="1"/>
    <x v="2"/>
    <s v="Avery 494"/>
    <x v="1513"/>
    <n v="8"/>
    <n v="0"/>
    <n v="9.6047999999999991"/>
  </r>
  <r>
    <n v="1742"/>
    <x v="844"/>
    <x v="3"/>
    <x v="505"/>
    <d v="1899-12-30T12:00:00"/>
    <d v="2014-11-04T00:00:00"/>
    <d v="1899-12-30T12:00:00"/>
    <s v="AM"/>
    <x v="0"/>
    <n v="0.5"/>
    <s v="AM"/>
    <s v="Standard Class"/>
    <s v="MC-18100"/>
    <s v="Mick Crebagga"/>
    <x v="0"/>
    <s v="United States"/>
    <s v="Philadelphia"/>
    <x v="9"/>
    <n v="19140"/>
    <x v="3"/>
    <s v="OFF-PA-10004355"/>
    <x v="1"/>
    <x v="10"/>
    <s v="Xerox 231"/>
    <x v="561"/>
    <n v="4"/>
    <n v="0.2"/>
    <n v="7.2576000000000001"/>
  </r>
  <r>
    <n v="1743"/>
    <x v="844"/>
    <x v="3"/>
    <x v="505"/>
    <d v="1899-12-30T12:00:00"/>
    <d v="2014-11-04T00:00:00"/>
    <d v="1899-12-30T12:00:00"/>
    <s v="AM"/>
    <x v="0"/>
    <n v="0.5"/>
    <s v="AM"/>
    <s v="Standard Class"/>
    <s v="MC-18100"/>
    <s v="Mick Crebagga"/>
    <x v="0"/>
    <s v="United States"/>
    <s v="Philadelphia"/>
    <x v="9"/>
    <n v="19140"/>
    <x v="3"/>
    <s v="FUR-FU-10004415"/>
    <x v="0"/>
    <x v="5"/>
    <s v="Stacking Tray, Side-Loading, Legal, Smoke"/>
    <x v="1514"/>
    <n v="2"/>
    <n v="0.2"/>
    <n v="0.98559999999999937"/>
  </r>
  <r>
    <n v="1744"/>
    <x v="844"/>
    <x v="3"/>
    <x v="505"/>
    <d v="1899-12-30T12:00:00"/>
    <d v="2014-11-04T00:00:00"/>
    <d v="1899-12-30T12:00:00"/>
    <s v="AM"/>
    <x v="0"/>
    <n v="0.5"/>
    <s v="AM"/>
    <s v="Standard Class"/>
    <s v="MC-18100"/>
    <s v="Mick Crebagga"/>
    <x v="0"/>
    <s v="United States"/>
    <s v="Philadelphia"/>
    <x v="9"/>
    <n v="19140"/>
    <x v="3"/>
    <s v="OFF-ST-10002486"/>
    <x v="1"/>
    <x v="4"/>
    <s v="Eldon Shelf Savers Cubes and Bins"/>
    <x v="1515"/>
    <n v="2"/>
    <n v="0.2"/>
    <n v="-2.5128000000000008"/>
  </r>
  <r>
    <n v="1745"/>
    <x v="844"/>
    <x v="3"/>
    <x v="505"/>
    <d v="1899-12-30T12:00:00"/>
    <d v="2014-11-04T00:00:00"/>
    <d v="1899-12-30T12:00:00"/>
    <s v="AM"/>
    <x v="0"/>
    <n v="0.5"/>
    <s v="AM"/>
    <s v="Standard Class"/>
    <s v="MC-18100"/>
    <s v="Mick Crebagga"/>
    <x v="0"/>
    <s v="United States"/>
    <s v="Philadelphia"/>
    <x v="9"/>
    <n v="19140"/>
    <x v="3"/>
    <s v="TEC-AC-10001142"/>
    <x v="2"/>
    <x v="11"/>
    <s v="First Data FD10 PIN Pad"/>
    <x v="1516"/>
    <n v="7"/>
    <n v="0.2"/>
    <n v="-55.300000000000068"/>
  </r>
  <r>
    <n v="1746"/>
    <x v="845"/>
    <x v="2"/>
    <x v="571"/>
    <d v="1899-12-30T12:00:00"/>
    <d v="2011-06-09T00:00:00"/>
    <d v="1899-12-30T12:00:00"/>
    <s v="AM"/>
    <x v="1"/>
    <n v="0.5"/>
    <s v="AM"/>
    <s v="First Class"/>
    <s v="BM-11785"/>
    <s v="Bryan Mills"/>
    <x v="0"/>
    <s v="United States"/>
    <s v="Rochester"/>
    <x v="15"/>
    <n v="14609"/>
    <x v="3"/>
    <s v="OFF-AR-10002656"/>
    <x v="1"/>
    <x v="6"/>
    <s v="Sanford Liquid Accent Highlighters"/>
    <x v="522"/>
    <n v="2"/>
    <n v="0"/>
    <n v="4.9431999999999992"/>
  </r>
  <r>
    <n v="1747"/>
    <x v="846"/>
    <x v="0"/>
    <x v="572"/>
    <d v="1899-12-30T12:00:00"/>
    <d v="2013-08-18T00:00:00"/>
    <d v="1899-12-30T12:00:00"/>
    <s v="AM"/>
    <x v="11"/>
    <n v="0.5"/>
    <s v="AM"/>
    <s v="Second Class"/>
    <s v="EM-14065"/>
    <s v="Erin Mull"/>
    <x v="0"/>
    <s v="United States"/>
    <s v="Jacksonville"/>
    <x v="3"/>
    <n v="28540"/>
    <x v="0"/>
    <s v="OFF-BI-10000138"/>
    <x v="1"/>
    <x v="8"/>
    <s v="Acco Translucent Poly Ring Binders"/>
    <x v="1517"/>
    <n v="8"/>
    <n v="0.7"/>
    <n v="-8.2367999999999988"/>
  </r>
  <r>
    <n v="1748"/>
    <x v="846"/>
    <x v="0"/>
    <x v="572"/>
    <d v="1899-12-30T12:00:00"/>
    <d v="2013-08-18T00:00:00"/>
    <d v="1899-12-30T12:00:00"/>
    <s v="AM"/>
    <x v="11"/>
    <n v="0.5"/>
    <s v="AM"/>
    <s v="Second Class"/>
    <s v="EM-14065"/>
    <s v="Erin Mull"/>
    <x v="0"/>
    <s v="United States"/>
    <s v="Jacksonville"/>
    <x v="3"/>
    <n v="28540"/>
    <x v="0"/>
    <s v="OFF-PA-10004947"/>
    <x v="1"/>
    <x v="10"/>
    <s v="Staples"/>
    <x v="1518"/>
    <n v="3"/>
    <n v="0.2"/>
    <n v="3.2099999999999982"/>
  </r>
  <r>
    <n v="1749"/>
    <x v="847"/>
    <x v="2"/>
    <x v="573"/>
    <d v="1899-12-30T12:00:00"/>
    <d v="2011-04-29T00:00:00"/>
    <d v="1899-12-30T12:00:00"/>
    <s v="AM"/>
    <x v="3"/>
    <n v="0.5"/>
    <s v="AM"/>
    <s v="Standard Class"/>
    <s v="DA-13450"/>
    <s v="Dianna Arnett"/>
    <x v="2"/>
    <s v="United States"/>
    <s v="Houston"/>
    <x v="5"/>
    <n v="77095"/>
    <x v="2"/>
    <s v="OFF-PA-10003543"/>
    <x v="1"/>
    <x v="10"/>
    <s v="Xerox 1985"/>
    <x v="563"/>
    <n v="2"/>
    <n v="0.2"/>
    <n v="3.6288"/>
  </r>
  <r>
    <n v="1750"/>
    <x v="847"/>
    <x v="2"/>
    <x v="573"/>
    <d v="1899-12-30T12:00:00"/>
    <d v="2011-04-29T00:00:00"/>
    <d v="1899-12-30T12:00:00"/>
    <s v="AM"/>
    <x v="3"/>
    <n v="0.5"/>
    <s v="AM"/>
    <s v="Standard Class"/>
    <s v="DA-13450"/>
    <s v="Dianna Arnett"/>
    <x v="2"/>
    <s v="United States"/>
    <s v="Houston"/>
    <x v="5"/>
    <n v="77095"/>
    <x v="2"/>
    <s v="OFF-AR-10002221"/>
    <x v="1"/>
    <x v="6"/>
    <s v="12 Colored Short Pencils"/>
    <x v="875"/>
    <n v="3"/>
    <n v="0.2"/>
    <n v="0.54600000000000071"/>
  </r>
  <r>
    <n v="1751"/>
    <x v="848"/>
    <x v="1"/>
    <x v="6"/>
    <d v="1899-12-30T12:00:00"/>
    <d v="2012-11-27T00:00:00"/>
    <d v="1899-12-30T12:00:00"/>
    <s v="AM"/>
    <x v="0"/>
    <n v="0.5"/>
    <s v="AM"/>
    <s v="Standard Class"/>
    <s v="MO-17800"/>
    <s v="Meg O'Connel"/>
    <x v="2"/>
    <s v="United States"/>
    <s v="San Antonio"/>
    <x v="5"/>
    <n v="78207"/>
    <x v="2"/>
    <s v="FUR-TA-10004607"/>
    <x v="0"/>
    <x v="3"/>
    <s v="Hon 2111 Invitation Series Straight Table"/>
    <x v="1519"/>
    <n v="2"/>
    <n v="0.3"/>
    <n v="-32.522600000000011"/>
  </r>
  <r>
    <n v="1752"/>
    <x v="849"/>
    <x v="3"/>
    <x v="336"/>
    <d v="1899-12-30T12:00:00"/>
    <d v="2014-10-18T00:00:00"/>
    <d v="1899-12-30T12:00:00"/>
    <s v="AM"/>
    <x v="2"/>
    <n v="0.5"/>
    <s v="AM"/>
    <s v="First Class"/>
    <s v="JW-15955"/>
    <s v="Joni Wasserman"/>
    <x v="0"/>
    <s v="United States"/>
    <s v="Oakland"/>
    <x v="1"/>
    <n v="94601"/>
    <x v="1"/>
    <s v="FUR-FU-10001918"/>
    <x v="0"/>
    <x v="5"/>
    <s v="C-Line Cubicle Keepers Polyproplyene Holder With Velcro Backings"/>
    <x v="1520"/>
    <n v="2"/>
    <n v="0"/>
    <n v="3.6894000000000009"/>
  </r>
  <r>
    <n v="1753"/>
    <x v="850"/>
    <x v="3"/>
    <x v="574"/>
    <d v="1899-12-30T12:00:00"/>
    <d v="2014-12-06T00:00:00"/>
    <d v="1899-12-30T12:00:00"/>
    <s v="AM"/>
    <x v="4"/>
    <n v="0.5"/>
    <s v="AM"/>
    <s v="First Class"/>
    <s v="VW-21775"/>
    <s v="Victoria Wilson"/>
    <x v="1"/>
    <s v="United States"/>
    <s v="San Francisco"/>
    <x v="1"/>
    <n v="94122"/>
    <x v="1"/>
    <s v="OFF-ST-10004340"/>
    <x v="1"/>
    <x v="4"/>
    <s v="Fellowes Mobile File Cart, Black"/>
    <x v="1521"/>
    <n v="9"/>
    <n v="0"/>
    <n v="151.09740000000002"/>
  </r>
  <r>
    <n v="1754"/>
    <x v="850"/>
    <x v="3"/>
    <x v="574"/>
    <d v="1899-12-30T12:00:00"/>
    <d v="2014-12-06T00:00:00"/>
    <d v="1899-12-30T12:00:00"/>
    <s v="AM"/>
    <x v="4"/>
    <n v="0.5"/>
    <s v="AM"/>
    <s v="First Class"/>
    <s v="VW-21775"/>
    <s v="Victoria Wilson"/>
    <x v="1"/>
    <s v="United States"/>
    <s v="San Francisco"/>
    <x v="1"/>
    <n v="94122"/>
    <x v="1"/>
    <s v="OFF-PA-10004475"/>
    <x v="1"/>
    <x v="10"/>
    <s v="Xerox 1940"/>
    <x v="1446"/>
    <n v="2"/>
    <n v="0"/>
    <n v="53.860799999999998"/>
  </r>
  <r>
    <n v="1755"/>
    <x v="850"/>
    <x v="3"/>
    <x v="574"/>
    <d v="1899-12-30T12:00:00"/>
    <d v="2014-12-06T00:00:00"/>
    <d v="1899-12-30T12:00:00"/>
    <s v="AM"/>
    <x v="4"/>
    <n v="0.5"/>
    <s v="AM"/>
    <s v="First Class"/>
    <s v="VW-21775"/>
    <s v="Victoria Wilson"/>
    <x v="1"/>
    <s v="United States"/>
    <s v="San Francisco"/>
    <x v="1"/>
    <n v="94122"/>
    <x v="1"/>
    <s v="OFF-PA-10003893"/>
    <x v="1"/>
    <x v="10"/>
    <s v="Xerox 1962"/>
    <x v="18"/>
    <n v="2"/>
    <n v="0"/>
    <n v="3.8519999999999994"/>
  </r>
  <r>
    <n v="1756"/>
    <x v="851"/>
    <x v="1"/>
    <x v="575"/>
    <d v="1899-12-30T12:00:00"/>
    <d v="2012-12-11T00:00:00"/>
    <d v="1899-12-30T12:00:00"/>
    <s v="AM"/>
    <x v="4"/>
    <n v="0.5"/>
    <s v="AM"/>
    <s v="Second Class"/>
    <s v="TT-21460"/>
    <s v="Tonja Turnell"/>
    <x v="2"/>
    <s v="United States"/>
    <s v="Fort Worth"/>
    <x v="5"/>
    <n v="76106"/>
    <x v="2"/>
    <s v="OFF-PA-10000100"/>
    <x v="1"/>
    <x v="10"/>
    <s v="Xerox 1945"/>
    <x v="1522"/>
    <n v="11"/>
    <n v="0.2"/>
    <n v="130.75810000000001"/>
  </r>
  <r>
    <n v="1757"/>
    <x v="851"/>
    <x v="1"/>
    <x v="575"/>
    <d v="1899-12-30T12:00:00"/>
    <d v="2012-12-11T00:00:00"/>
    <d v="1899-12-30T12:00:00"/>
    <s v="AM"/>
    <x v="4"/>
    <n v="0.5"/>
    <s v="AM"/>
    <s v="Second Class"/>
    <s v="TT-21460"/>
    <s v="Tonja Turnell"/>
    <x v="2"/>
    <s v="United States"/>
    <s v="Fort Worth"/>
    <x v="5"/>
    <n v="76106"/>
    <x v="2"/>
    <s v="TEC-PH-10001817"/>
    <x v="2"/>
    <x v="7"/>
    <s v="Wilson Electronics DB Pro Signal Booster"/>
    <x v="1523"/>
    <n v="6"/>
    <n v="0.2"/>
    <n v="150.36000000000013"/>
  </r>
  <r>
    <n v="1758"/>
    <x v="852"/>
    <x v="1"/>
    <x v="562"/>
    <d v="1899-12-30T12:00:00"/>
    <d v="2012-07-15T00:00:00"/>
    <d v="1899-12-30T12:00:00"/>
    <s v="AM"/>
    <x v="7"/>
    <n v="0.5"/>
    <s v="AM"/>
    <s v="First Class"/>
    <s v="SL-20155"/>
    <s v="Sara Luxemburg"/>
    <x v="2"/>
    <s v="United States"/>
    <s v="Houston"/>
    <x v="5"/>
    <n v="77095"/>
    <x v="2"/>
    <s v="OFF-BI-10001765"/>
    <x v="1"/>
    <x v="8"/>
    <s v="Wilson Jones Heavy-Duty Casebound Ring Binders with Metal Hinges"/>
    <x v="1524"/>
    <n v="6"/>
    <n v="0.8"/>
    <n v="-66.508800000000036"/>
  </r>
  <r>
    <n v="1759"/>
    <x v="853"/>
    <x v="2"/>
    <x v="218"/>
    <d v="1899-12-30T12:00:00"/>
    <d v="2011-05-17T00:00:00"/>
    <d v="1899-12-30T12:00:00"/>
    <s v="AM"/>
    <x v="5"/>
    <n v="0.5"/>
    <s v="AM"/>
    <s v="Standard Class"/>
    <s v="RM-19375"/>
    <s v="Raymond Messe"/>
    <x v="0"/>
    <s v="United States"/>
    <s v="Houston"/>
    <x v="5"/>
    <n v="77095"/>
    <x v="2"/>
    <s v="TEC-AC-10001013"/>
    <x v="2"/>
    <x v="11"/>
    <s v="Logitech ClearChat Comfort/USB Headset H390"/>
    <x v="1525"/>
    <n v="2"/>
    <n v="0.2"/>
    <n v="7.615399999999994"/>
  </r>
  <r>
    <n v="1760"/>
    <x v="854"/>
    <x v="2"/>
    <x v="576"/>
    <d v="1899-12-30T12:00:00"/>
    <d v="2011-01-13T00:00:00"/>
    <d v="1899-12-30T12:00:00"/>
    <s v="AM"/>
    <x v="8"/>
    <n v="0.5"/>
    <s v="AM"/>
    <s v="Standard Class"/>
    <s v="MB-18085"/>
    <s v="Mick Brown"/>
    <x v="0"/>
    <s v="United States"/>
    <s v="Philadelphia"/>
    <x v="9"/>
    <n v="19143"/>
    <x v="3"/>
    <s v="OFF-AR-10003478"/>
    <x v="1"/>
    <x v="6"/>
    <s v="Avery Hi-Liter EverBold Pen Style Fluorescent Highlighters, 4/Pack"/>
    <x v="1526"/>
    <n v="3"/>
    <n v="0.2"/>
    <n v="4.8840000000000003"/>
  </r>
  <r>
    <n v="1761"/>
    <x v="855"/>
    <x v="1"/>
    <x v="577"/>
    <d v="1899-12-30T12:00:00"/>
    <d v="2012-09-09T00:00:00"/>
    <d v="1899-12-30T12:00:00"/>
    <s v="AM"/>
    <x v="6"/>
    <n v="0.5"/>
    <s v="AM"/>
    <s v="Standard Class"/>
    <s v="AG-10900"/>
    <s v="Arthur Gainer"/>
    <x v="0"/>
    <s v="United States"/>
    <s v="San Diego"/>
    <x v="1"/>
    <n v="92105"/>
    <x v="1"/>
    <s v="FUR-BO-10000330"/>
    <x v="0"/>
    <x v="0"/>
    <s v="Sauder Camden County Barrister Bookcase, Planked Cherry Finish"/>
    <x v="1527"/>
    <n v="4"/>
    <n v="0.15"/>
    <n v="-4.8391999999999769"/>
  </r>
  <r>
    <n v="1762"/>
    <x v="855"/>
    <x v="1"/>
    <x v="577"/>
    <d v="1899-12-30T12:00:00"/>
    <d v="2012-09-09T00:00:00"/>
    <d v="1899-12-30T12:00:00"/>
    <s v="AM"/>
    <x v="6"/>
    <n v="0.5"/>
    <s v="AM"/>
    <s v="Standard Class"/>
    <s v="AG-10900"/>
    <s v="Arthur Gainer"/>
    <x v="0"/>
    <s v="United States"/>
    <s v="San Diego"/>
    <x v="1"/>
    <n v="92105"/>
    <x v="1"/>
    <s v="OFF-BI-10001900"/>
    <x v="1"/>
    <x v="8"/>
    <s v="DXL Angle-View Binders with Locking Rings, Black"/>
    <x v="1528"/>
    <n v="6"/>
    <n v="0.2"/>
    <n v="9.7037999999999993"/>
  </r>
  <r>
    <n v="1763"/>
    <x v="855"/>
    <x v="1"/>
    <x v="577"/>
    <d v="1899-12-30T12:00:00"/>
    <d v="2012-09-09T00:00:00"/>
    <d v="1899-12-30T12:00:00"/>
    <s v="AM"/>
    <x v="6"/>
    <n v="0.5"/>
    <s v="AM"/>
    <s v="Standard Class"/>
    <s v="AG-10900"/>
    <s v="Arthur Gainer"/>
    <x v="0"/>
    <s v="United States"/>
    <s v="San Diego"/>
    <x v="1"/>
    <n v="92105"/>
    <x v="1"/>
    <s v="FUR-BO-10003159"/>
    <x v="0"/>
    <x v="0"/>
    <s v="Sauder Camden County Collection Libraries, Planked Cherry Finish"/>
    <x v="1529"/>
    <n v="3"/>
    <n v="0.15"/>
    <n v="-20.696400000000025"/>
  </r>
  <r>
    <n v="1764"/>
    <x v="856"/>
    <x v="0"/>
    <x v="578"/>
    <d v="1899-12-30T12:00:00"/>
    <d v="2013-08-09T00:00:00"/>
    <d v="1899-12-30T12:00:00"/>
    <s v="AM"/>
    <x v="11"/>
    <n v="0.5"/>
    <s v="AM"/>
    <s v="Standard Class"/>
    <s v="ML-17755"/>
    <s v="Max Ludwig"/>
    <x v="2"/>
    <s v="United States"/>
    <s v="Suffolk"/>
    <x v="17"/>
    <n v="23434"/>
    <x v="0"/>
    <s v="OFF-SU-10002573"/>
    <x v="1"/>
    <x v="14"/>
    <s v="Acme 10&quot; Easy Grip Assistive Scissors"/>
    <x v="1530"/>
    <n v="2"/>
    <n v="0"/>
    <n v="10.517999999999997"/>
  </r>
  <r>
    <n v="1765"/>
    <x v="856"/>
    <x v="0"/>
    <x v="578"/>
    <d v="1899-12-30T12:00:00"/>
    <d v="2013-08-09T00:00:00"/>
    <d v="1899-12-30T12:00:00"/>
    <s v="AM"/>
    <x v="11"/>
    <n v="0.5"/>
    <s v="AM"/>
    <s v="Standard Class"/>
    <s v="ML-17755"/>
    <s v="Max Ludwig"/>
    <x v="2"/>
    <s v="United States"/>
    <s v="Suffolk"/>
    <x v="17"/>
    <n v="23434"/>
    <x v="0"/>
    <s v="OFF-LA-10004484"/>
    <x v="1"/>
    <x v="2"/>
    <s v="Avery 476"/>
    <x v="1531"/>
    <n v="1"/>
    <n v="0"/>
    <n v="1.8997999999999999"/>
  </r>
  <r>
    <n v="1766"/>
    <x v="856"/>
    <x v="0"/>
    <x v="578"/>
    <d v="1899-12-30T12:00:00"/>
    <d v="2013-08-09T00:00:00"/>
    <d v="1899-12-30T12:00:00"/>
    <s v="AM"/>
    <x v="11"/>
    <n v="0.5"/>
    <s v="AM"/>
    <s v="Standard Class"/>
    <s v="ML-17755"/>
    <s v="Max Ludwig"/>
    <x v="2"/>
    <s v="United States"/>
    <s v="Suffolk"/>
    <x v="17"/>
    <n v="23434"/>
    <x v="0"/>
    <s v="FUR-FU-10001591"/>
    <x v="0"/>
    <x v="5"/>
    <s v="Advantus Panel Wall Certificate Holder - 8.5x11"/>
    <x v="1532"/>
    <n v="9"/>
    <n v="0"/>
    <n v="46.116000000000007"/>
  </r>
  <r>
    <n v="1767"/>
    <x v="856"/>
    <x v="0"/>
    <x v="578"/>
    <d v="1899-12-30T12:00:00"/>
    <d v="2013-08-09T00:00:00"/>
    <d v="1899-12-30T12:00:00"/>
    <s v="AM"/>
    <x v="11"/>
    <n v="0.5"/>
    <s v="AM"/>
    <s v="Standard Class"/>
    <s v="ML-17755"/>
    <s v="Max Ludwig"/>
    <x v="2"/>
    <s v="United States"/>
    <s v="Suffolk"/>
    <x v="17"/>
    <n v="23434"/>
    <x v="0"/>
    <s v="OFF-LA-10002034"/>
    <x v="1"/>
    <x v="2"/>
    <s v="Avery 478"/>
    <x v="765"/>
    <n v="2"/>
    <n v="0"/>
    <n v="4.8117999999999999"/>
  </r>
  <r>
    <n v="1768"/>
    <x v="857"/>
    <x v="2"/>
    <x v="579"/>
    <d v="1899-12-30T12:00:00"/>
    <d v="2011-03-26T00:00:00"/>
    <d v="1899-12-30T12:00:00"/>
    <s v="AM"/>
    <x v="9"/>
    <n v="0.5"/>
    <s v="AM"/>
    <s v="Standard Class"/>
    <s v="CC-12685"/>
    <s v="Craig Carroll"/>
    <x v="0"/>
    <s v="United States"/>
    <s v="Greensboro"/>
    <x v="3"/>
    <n v="27405"/>
    <x v="0"/>
    <s v="OFF-BI-10004410"/>
    <x v="1"/>
    <x v="8"/>
    <s v="C-Line Peel &amp; Stick Add-On Filing Pockets, 8-3/4 x 5-1/8, 10/Pack"/>
    <x v="1533"/>
    <n v="4"/>
    <n v="0.7"/>
    <n v="-5.8603999999999985"/>
  </r>
  <r>
    <n v="1769"/>
    <x v="857"/>
    <x v="2"/>
    <x v="579"/>
    <d v="1899-12-30T12:00:00"/>
    <d v="2011-03-26T00:00:00"/>
    <d v="1899-12-30T12:00:00"/>
    <s v="AM"/>
    <x v="9"/>
    <n v="0.5"/>
    <s v="AM"/>
    <s v="Standard Class"/>
    <s v="CC-12685"/>
    <s v="Craig Carroll"/>
    <x v="0"/>
    <s v="United States"/>
    <s v="Greensboro"/>
    <x v="3"/>
    <n v="27405"/>
    <x v="0"/>
    <s v="OFF-BI-10002735"/>
    <x v="1"/>
    <x v="8"/>
    <s v="GBC Prestige Therm-A-Bind Covers"/>
    <x v="1534"/>
    <n v="5"/>
    <n v="0.7"/>
    <n v="-39.456499999999991"/>
  </r>
  <r>
    <n v="1770"/>
    <x v="858"/>
    <x v="3"/>
    <x v="580"/>
    <d v="1899-12-30T12:00:00"/>
    <d v="2014-03-09T00:00:00"/>
    <d v="1899-12-30T12:00:00"/>
    <s v="AM"/>
    <x v="9"/>
    <n v="0.5"/>
    <s v="AM"/>
    <s v="Standard Class"/>
    <s v="SC-20770"/>
    <s v="Stewart Carmichael"/>
    <x v="1"/>
    <s v="United States"/>
    <s v="Dallas"/>
    <x v="5"/>
    <n v="75081"/>
    <x v="2"/>
    <s v="OFF-SU-10001935"/>
    <x v="1"/>
    <x v="14"/>
    <s v="Staples"/>
    <x v="1535"/>
    <n v="4"/>
    <n v="0.2"/>
    <n v="-1.3952000000000013"/>
  </r>
  <r>
    <n v="1771"/>
    <x v="858"/>
    <x v="3"/>
    <x v="580"/>
    <d v="1899-12-30T12:00:00"/>
    <d v="2014-03-09T00:00:00"/>
    <d v="1899-12-30T12:00:00"/>
    <s v="AM"/>
    <x v="9"/>
    <n v="0.5"/>
    <s v="AM"/>
    <s v="Standard Class"/>
    <s v="SC-20770"/>
    <s v="Stewart Carmichael"/>
    <x v="1"/>
    <s v="United States"/>
    <s v="Dallas"/>
    <x v="5"/>
    <n v="75081"/>
    <x v="2"/>
    <s v="OFF-BI-10003291"/>
    <x v="1"/>
    <x v="8"/>
    <s v="Wilson Jones Leather-Like Binders with DublLock Round Rings"/>
    <x v="1536"/>
    <n v="7"/>
    <n v="0.8"/>
    <n v="-20.166300000000007"/>
  </r>
  <r>
    <n v="1772"/>
    <x v="859"/>
    <x v="0"/>
    <x v="581"/>
    <d v="1899-12-30T12:00:00"/>
    <d v="2013-11-30T00:00:00"/>
    <d v="1899-12-30T12:00:00"/>
    <s v="AM"/>
    <x v="0"/>
    <n v="0.5"/>
    <s v="AM"/>
    <s v="Second Class"/>
    <s v="GG-14650"/>
    <s v="Greg Guthrie"/>
    <x v="1"/>
    <s v="United States"/>
    <s v="Chicago"/>
    <x v="10"/>
    <n v="60623"/>
    <x v="2"/>
    <s v="OFF-ST-10004337"/>
    <x v="1"/>
    <x v="4"/>
    <s v="SAFCO Commercial Wire Shelving, 72h"/>
    <x v="1537"/>
    <n v="2"/>
    <n v="0.2"/>
    <n v="-24.496000000000002"/>
  </r>
  <r>
    <n v="1773"/>
    <x v="859"/>
    <x v="0"/>
    <x v="581"/>
    <d v="1899-12-30T12:00:00"/>
    <d v="2013-11-30T00:00:00"/>
    <d v="1899-12-30T12:00:00"/>
    <s v="AM"/>
    <x v="0"/>
    <n v="0.5"/>
    <s v="AM"/>
    <s v="Second Class"/>
    <s v="GG-14650"/>
    <s v="Greg Guthrie"/>
    <x v="1"/>
    <s v="United States"/>
    <s v="Chicago"/>
    <x v="10"/>
    <n v="60623"/>
    <x v="2"/>
    <s v="TEC-AC-10001266"/>
    <x v="2"/>
    <x v="11"/>
    <s v="Memorex Micro Travel Drive 8 GB"/>
    <x v="1538"/>
    <n v="6"/>
    <n v="0.2"/>
    <n v="19.499999999999993"/>
  </r>
  <r>
    <n v="1774"/>
    <x v="860"/>
    <x v="2"/>
    <x v="582"/>
    <d v="1899-12-30T12:00:00"/>
    <d v="2011-05-03T00:00:00"/>
    <d v="1899-12-30T12:00:00"/>
    <s v="AM"/>
    <x v="5"/>
    <n v="0.5"/>
    <s v="AM"/>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1899-12-30T12:00:00"/>
    <d v="2011-05-03T00:00:00"/>
    <d v="1899-12-30T12:00:00"/>
    <s v="AM"/>
    <x v="5"/>
    <n v="0.5"/>
    <s v="AM"/>
    <s v="Standard Class"/>
    <s v="MY-18295"/>
    <s v="Muhammed Yedwab"/>
    <x v="1"/>
    <s v="United States"/>
    <s v="Baltimore"/>
    <x v="39"/>
    <n v="21215"/>
    <x v="3"/>
    <s v="OFF-ST-10000877"/>
    <x v="1"/>
    <x v="4"/>
    <s v="Recycled Steel Personal File for Standard File Folders"/>
    <x v="1540"/>
    <n v="9"/>
    <n v="0"/>
    <n v="129.37860000000001"/>
  </r>
  <r>
    <n v="1776"/>
    <x v="860"/>
    <x v="2"/>
    <x v="582"/>
    <d v="1899-12-30T12:00:00"/>
    <d v="2011-05-03T00:00:00"/>
    <d v="1899-12-30T12:00:00"/>
    <s v="AM"/>
    <x v="5"/>
    <n v="0.5"/>
    <s v="AM"/>
    <s v="Standard Class"/>
    <s v="MY-18295"/>
    <s v="Muhammed Yedwab"/>
    <x v="1"/>
    <s v="United States"/>
    <s v="Baltimore"/>
    <x v="39"/>
    <n v="21215"/>
    <x v="3"/>
    <s v="OFF-AR-10004752"/>
    <x v="1"/>
    <x v="6"/>
    <s v="Blackstonian Pencils"/>
    <x v="1541"/>
    <n v="2"/>
    <n v="0"/>
    <n v="1.4952000000000001"/>
  </r>
  <r>
    <n v="1777"/>
    <x v="860"/>
    <x v="2"/>
    <x v="582"/>
    <d v="1899-12-30T12:00:00"/>
    <d v="2011-05-03T00:00:00"/>
    <d v="1899-12-30T12:00:00"/>
    <s v="AM"/>
    <x v="5"/>
    <n v="0.5"/>
    <s v="AM"/>
    <s v="Standard Class"/>
    <s v="MY-18295"/>
    <s v="Muhammed Yedwab"/>
    <x v="1"/>
    <s v="United States"/>
    <s v="Baltimore"/>
    <x v="39"/>
    <n v="21215"/>
    <x v="3"/>
    <s v="OFF-LA-10000452"/>
    <x v="1"/>
    <x v="2"/>
    <s v="Avery 488"/>
    <x v="982"/>
    <n v="1"/>
    <n v="0"/>
    <n v="1.512"/>
  </r>
  <r>
    <n v="1778"/>
    <x v="861"/>
    <x v="1"/>
    <x v="27"/>
    <d v="1899-12-30T12:00:00"/>
    <d v="2012-11-28T00:00:00"/>
    <d v="1899-12-30T12:00:00"/>
    <s v="AM"/>
    <x v="0"/>
    <n v="0.5"/>
    <s v="AM"/>
    <s v="Standard Class"/>
    <s v="DP-13000"/>
    <s v="Darren Powers"/>
    <x v="0"/>
    <s v="United States"/>
    <s v="Los Angeles"/>
    <x v="1"/>
    <n v="90004"/>
    <x v="1"/>
    <s v="OFF-PA-10000675"/>
    <x v="1"/>
    <x v="10"/>
    <s v="Xerox 1919"/>
    <x v="1542"/>
    <n v="9"/>
    <n v="0"/>
    <n v="180.76590000000002"/>
  </r>
  <r>
    <n v="1779"/>
    <x v="861"/>
    <x v="1"/>
    <x v="27"/>
    <d v="1899-12-30T12:00:00"/>
    <d v="2012-11-28T00:00:00"/>
    <d v="1899-12-30T12:00:00"/>
    <s v="AM"/>
    <x v="0"/>
    <n v="0.5"/>
    <s v="AM"/>
    <s v="Standard Class"/>
    <s v="DP-13000"/>
    <s v="Darren Powers"/>
    <x v="0"/>
    <s v="United States"/>
    <s v="Los Angeles"/>
    <x v="1"/>
    <n v="90004"/>
    <x v="1"/>
    <s v="OFF-AR-10003045"/>
    <x v="1"/>
    <x v="6"/>
    <s v="Prang Colored Pencils"/>
    <x v="456"/>
    <n v="5"/>
    <n v="0"/>
    <n v="6.6150000000000002"/>
  </r>
  <r>
    <n v="1780"/>
    <x v="862"/>
    <x v="0"/>
    <x v="583"/>
    <d v="1899-12-30T12:00:00"/>
    <d v="2013-11-17T00:00:00"/>
    <d v="1899-12-30T12:00:00"/>
    <s v="AM"/>
    <x v="0"/>
    <n v="0.5"/>
    <s v="AM"/>
    <s v="Standard Class"/>
    <s v="BD-11770"/>
    <s v="Bryan Davis"/>
    <x v="0"/>
    <s v="United States"/>
    <s v="New York City"/>
    <x v="15"/>
    <n v="10011"/>
    <x v="3"/>
    <s v="TEC-AC-10003447"/>
    <x v="2"/>
    <x v="11"/>
    <s v="Micropad Numeric Keypads"/>
    <x v="1543"/>
    <n v="3"/>
    <n v="0"/>
    <n v="14.992499999999996"/>
  </r>
  <r>
    <n v="1781"/>
    <x v="862"/>
    <x v="0"/>
    <x v="583"/>
    <d v="1899-12-30T12:00:00"/>
    <d v="2013-11-17T00:00:00"/>
    <d v="1899-12-30T12:00:00"/>
    <s v="AM"/>
    <x v="0"/>
    <n v="0.5"/>
    <s v="AM"/>
    <s v="Standard Class"/>
    <s v="BD-11770"/>
    <s v="Bryan Davis"/>
    <x v="0"/>
    <s v="United States"/>
    <s v="New York City"/>
    <x v="15"/>
    <n v="10011"/>
    <x v="3"/>
    <s v="OFF-ST-10002276"/>
    <x v="1"/>
    <x v="4"/>
    <s v="Safco Steel Mobile File Cart"/>
    <x v="1544"/>
    <n v="1"/>
    <n v="0"/>
    <n v="20.840000000000003"/>
  </r>
  <r>
    <n v="1782"/>
    <x v="863"/>
    <x v="1"/>
    <x v="584"/>
    <d v="1899-12-30T12:00:00"/>
    <d v="2012-07-13T00:00:00"/>
    <d v="1899-12-30T12:00:00"/>
    <s v="AM"/>
    <x v="7"/>
    <n v="0.5"/>
    <s v="AM"/>
    <s v="Standard Class"/>
    <s v="CB-12535"/>
    <s v="Claudia Bergmann"/>
    <x v="1"/>
    <s v="United States"/>
    <s v="Franklin"/>
    <x v="31"/>
    <n v="2038"/>
    <x v="3"/>
    <s v="OFF-PA-10001609"/>
    <x v="1"/>
    <x v="10"/>
    <s v="Tops Wirebound Message Log Books"/>
    <x v="1545"/>
    <n v="2"/>
    <n v="0"/>
    <n v="3.0267999999999997"/>
  </r>
  <r>
    <n v="1783"/>
    <x v="863"/>
    <x v="1"/>
    <x v="584"/>
    <d v="1899-12-30T12:00:00"/>
    <d v="2012-07-13T00:00:00"/>
    <d v="1899-12-30T12:00:00"/>
    <s v="AM"/>
    <x v="7"/>
    <n v="0.5"/>
    <s v="AM"/>
    <s v="Standard Class"/>
    <s v="CB-12535"/>
    <s v="Claudia Bergmann"/>
    <x v="1"/>
    <s v="United States"/>
    <s v="Franklin"/>
    <x v="31"/>
    <n v="2038"/>
    <x v="3"/>
    <s v="OFF-BI-10001597"/>
    <x v="1"/>
    <x v="8"/>
    <s v="Wilson Jones Ledger-Size, Piano-Hinge Binder, 2&quot;, Blue"/>
    <x v="1546"/>
    <n v="3"/>
    <n v="0"/>
    <n v="59.011199999999988"/>
  </r>
  <r>
    <n v="1784"/>
    <x v="864"/>
    <x v="3"/>
    <x v="585"/>
    <d v="1899-12-30T12:00:00"/>
    <d v="2014-09-27T00:00:00"/>
    <d v="1899-12-30T12:00:00"/>
    <s v="AM"/>
    <x v="6"/>
    <n v="0.5"/>
    <s v="AM"/>
    <s v="Standard Class"/>
    <s v="JE-15610"/>
    <s v="Jim Epp"/>
    <x v="1"/>
    <s v="United States"/>
    <s v="Milwaukee"/>
    <x v="6"/>
    <n v="53209"/>
    <x v="2"/>
    <s v="OFF-PA-10004475"/>
    <x v="1"/>
    <x v="10"/>
    <s v="Xerox 1940"/>
    <x v="1547"/>
    <n v="4"/>
    <n v="0"/>
    <n v="107.7216"/>
  </r>
  <r>
    <n v="1785"/>
    <x v="864"/>
    <x v="3"/>
    <x v="585"/>
    <d v="1899-12-30T12:00:00"/>
    <d v="2014-09-27T00:00:00"/>
    <d v="1899-12-30T12:00:00"/>
    <s v="AM"/>
    <x v="6"/>
    <n v="0.5"/>
    <s v="AM"/>
    <s v="Standard Class"/>
    <s v="JE-15610"/>
    <s v="Jim Epp"/>
    <x v="1"/>
    <s v="United States"/>
    <s v="Milwaukee"/>
    <x v="6"/>
    <n v="53209"/>
    <x v="2"/>
    <s v="TEC-AC-10004510"/>
    <x v="2"/>
    <x v="11"/>
    <s v="Logitech Desktop MK120 Mouse and keyboard Combo"/>
    <x v="1548"/>
    <n v="6"/>
    <n v="0"/>
    <n v="9.8159999999999954"/>
  </r>
  <r>
    <n v="1786"/>
    <x v="864"/>
    <x v="3"/>
    <x v="585"/>
    <d v="1899-12-30T12:00:00"/>
    <d v="2014-09-27T00:00:00"/>
    <d v="1899-12-30T12:00:00"/>
    <s v="AM"/>
    <x v="6"/>
    <n v="0.5"/>
    <s v="AM"/>
    <s v="Standard Class"/>
    <s v="JE-15610"/>
    <s v="Jim Epp"/>
    <x v="1"/>
    <s v="United States"/>
    <s v="Milwaukee"/>
    <x v="6"/>
    <n v="53209"/>
    <x v="2"/>
    <s v="OFF-BI-10002976"/>
    <x v="1"/>
    <x v="8"/>
    <s v="ACCOHIDE Binder by Acco"/>
    <x v="1549"/>
    <n v="8"/>
    <n v="0"/>
    <n v="15.5288"/>
  </r>
  <r>
    <n v="1787"/>
    <x v="864"/>
    <x v="3"/>
    <x v="585"/>
    <d v="1899-12-30T12:00:00"/>
    <d v="2014-09-27T00:00:00"/>
    <d v="1899-12-30T12:00:00"/>
    <s v="AM"/>
    <x v="6"/>
    <n v="0.5"/>
    <s v="AM"/>
    <s v="Standard Class"/>
    <s v="JE-15610"/>
    <s v="Jim Epp"/>
    <x v="1"/>
    <s v="United States"/>
    <s v="Milwaukee"/>
    <x v="6"/>
    <n v="53209"/>
    <x v="2"/>
    <s v="TEC-PH-10001615"/>
    <x v="2"/>
    <x v="7"/>
    <s v="AT&amp;T CL82213"/>
    <x v="284"/>
    <n v="3"/>
    <n v="0"/>
    <n v="25.221299999999989"/>
  </r>
  <r>
    <n v="1788"/>
    <x v="865"/>
    <x v="1"/>
    <x v="586"/>
    <d v="1899-12-30T12:00:00"/>
    <d v="2012-02-19T00:00:00"/>
    <d v="1899-12-30T12:00:00"/>
    <s v="AM"/>
    <x v="10"/>
    <n v="0.5"/>
    <s v="AM"/>
    <s v="Standard Class"/>
    <s v="RP-19855"/>
    <s v="Roy Phan"/>
    <x v="1"/>
    <s v="United States"/>
    <s v="Kenosha"/>
    <x v="6"/>
    <n v="53142"/>
    <x v="2"/>
    <s v="TEC-PH-10001819"/>
    <x v="2"/>
    <x v="7"/>
    <s v="Innergie mMini Combo Duo USB Travel Charging Kit"/>
    <x v="1550"/>
    <n v="3"/>
    <n v="0"/>
    <n v="64.785599999999988"/>
  </r>
  <r>
    <n v="1789"/>
    <x v="865"/>
    <x v="1"/>
    <x v="586"/>
    <d v="1899-12-30T12:00:00"/>
    <d v="2012-02-19T00:00:00"/>
    <d v="1899-12-30T12:00:00"/>
    <s v="AM"/>
    <x v="10"/>
    <n v="0.5"/>
    <s v="AM"/>
    <s v="Standard Class"/>
    <s v="RP-19855"/>
    <s v="Roy Phan"/>
    <x v="1"/>
    <s v="United States"/>
    <s v="Kenosha"/>
    <x v="6"/>
    <n v="53142"/>
    <x v="2"/>
    <s v="TEC-PH-10000560"/>
    <x v="2"/>
    <x v="7"/>
    <s v="Samsung Galaxy S III - 16GB - pebble blue (T-Mobile)"/>
    <x v="1551"/>
    <n v="2"/>
    <n v="0"/>
    <n v="195.99440000000004"/>
  </r>
  <r>
    <n v="1790"/>
    <x v="865"/>
    <x v="1"/>
    <x v="586"/>
    <d v="1899-12-30T12:00:00"/>
    <d v="2012-02-19T00:00:00"/>
    <d v="1899-12-30T12:00:00"/>
    <s v="AM"/>
    <x v="10"/>
    <n v="0.5"/>
    <s v="AM"/>
    <s v="Standard Class"/>
    <s v="RP-19855"/>
    <s v="Roy Phan"/>
    <x v="1"/>
    <s v="United States"/>
    <s v="Kenosha"/>
    <x v="6"/>
    <n v="53142"/>
    <x v="2"/>
    <s v="TEC-AC-10004568"/>
    <x v="2"/>
    <x v="11"/>
    <s v="Maxell LTO Ultrium - 800 GB"/>
    <x v="1552"/>
    <n v="5"/>
    <n v="0"/>
    <n v="26.590499999999988"/>
  </r>
  <r>
    <n v="1791"/>
    <x v="866"/>
    <x v="2"/>
    <x v="587"/>
    <d v="1899-12-30T12:00:00"/>
    <d v="2011-10-04T00:00:00"/>
    <d v="1899-12-30T12:00:00"/>
    <s v="AM"/>
    <x v="2"/>
    <n v="0.5"/>
    <s v="AM"/>
    <s v="Standard Class"/>
    <s v="RA-19915"/>
    <s v="Russell Applegate"/>
    <x v="0"/>
    <s v="United States"/>
    <s v="New York City"/>
    <x v="15"/>
    <n v="10011"/>
    <x v="3"/>
    <s v="OFF-PA-10004092"/>
    <x v="1"/>
    <x v="10"/>
    <s v="Tops Green Bar Computer Printout Paper"/>
    <x v="1553"/>
    <n v="1"/>
    <n v="0"/>
    <n v="24.47"/>
  </r>
  <r>
    <n v="1792"/>
    <x v="867"/>
    <x v="2"/>
    <x v="588"/>
    <d v="1899-12-30T12:00:00"/>
    <d v="2011-12-03T00:00:00"/>
    <d v="1899-12-30T12:00:00"/>
    <s v="AM"/>
    <x v="4"/>
    <n v="0.5"/>
    <s v="AM"/>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1899-12-30T12:00:00"/>
    <d v="2011-12-03T00:00:00"/>
    <d v="1899-12-30T12:00:00"/>
    <s v="AM"/>
    <x v="4"/>
    <n v="0.5"/>
    <s v="AM"/>
    <s v="First Class"/>
    <s v="RP-19390"/>
    <s v="Resi Pölking"/>
    <x v="0"/>
    <s v="United States"/>
    <s v="Madison"/>
    <x v="6"/>
    <n v="53711"/>
    <x v="2"/>
    <s v="OFF-AR-10000475"/>
    <x v="1"/>
    <x v="6"/>
    <s v="Hunt BOSTON Vista Battery-Operated Pencil Sharpener, Black"/>
    <x v="1555"/>
    <n v="4"/>
    <n v="0"/>
    <n v="12.592800000000004"/>
  </r>
  <r>
    <n v="1794"/>
    <x v="868"/>
    <x v="2"/>
    <x v="589"/>
    <d v="1899-12-30T12:00:00"/>
    <d v="2011-12-13T00:00:00"/>
    <d v="1899-12-30T12:00:00"/>
    <s v="AM"/>
    <x v="4"/>
    <n v="0.5"/>
    <s v="AM"/>
    <s v="Standard Class"/>
    <s v="TB-21175"/>
    <s v="Thomas Boland"/>
    <x v="1"/>
    <s v="United States"/>
    <s v="Houston"/>
    <x v="5"/>
    <n v="77041"/>
    <x v="2"/>
    <s v="OFF-ST-10000777"/>
    <x v="1"/>
    <x v="4"/>
    <s v="Companion Letter/Legal File, Black"/>
    <x v="1556"/>
    <n v="2"/>
    <n v="0.2"/>
    <n v="6.0416000000000025"/>
  </r>
  <r>
    <n v="1795"/>
    <x v="869"/>
    <x v="0"/>
    <x v="64"/>
    <d v="1899-12-30T12:00:00"/>
    <d v="2013-09-11T00:00:00"/>
    <d v="1899-12-30T12:00:00"/>
    <s v="AM"/>
    <x v="6"/>
    <n v="0.5"/>
    <s v="AM"/>
    <s v="Standard Class"/>
    <s v="BE-11455"/>
    <s v="Brad Eason"/>
    <x v="2"/>
    <s v="United States"/>
    <s v="Olathe"/>
    <x v="41"/>
    <n v="66062"/>
    <x v="2"/>
    <s v="OFF-AR-10004022"/>
    <x v="1"/>
    <x v="6"/>
    <s v="Panasonic KP-380BK Classic Electric Pencil Sharpener"/>
    <x v="1557"/>
    <n v="3"/>
    <n v="0"/>
    <n v="26.984999999999992"/>
  </r>
  <r>
    <n v="1796"/>
    <x v="870"/>
    <x v="3"/>
    <x v="151"/>
    <d v="1899-12-30T12:00:00"/>
    <d v="2014-08-31T00:00:00"/>
    <d v="1899-12-30T12:00:00"/>
    <s v="AM"/>
    <x v="11"/>
    <n v="0.5"/>
    <s v="AM"/>
    <s v="First Class"/>
    <s v="MR-17545"/>
    <s v="Mathew Reese"/>
    <x v="2"/>
    <s v="United States"/>
    <s v="New York City"/>
    <x v="15"/>
    <n v="10024"/>
    <x v="3"/>
    <s v="OFF-ST-10002352"/>
    <x v="1"/>
    <x v="4"/>
    <s v="Iris Project Case"/>
    <x v="1558"/>
    <n v="8"/>
    <n v="0"/>
    <n v="16.598399999999998"/>
  </r>
  <r>
    <n v="1797"/>
    <x v="870"/>
    <x v="3"/>
    <x v="151"/>
    <d v="1899-12-30T12:00:00"/>
    <d v="2014-08-31T00:00:00"/>
    <d v="1899-12-30T12:00:00"/>
    <s v="AM"/>
    <x v="11"/>
    <n v="0.5"/>
    <s v="AM"/>
    <s v="First Class"/>
    <s v="MR-17545"/>
    <s v="Mathew Reese"/>
    <x v="2"/>
    <s v="United States"/>
    <s v="New York City"/>
    <x v="15"/>
    <n v="10024"/>
    <x v="3"/>
    <s v="TEC-PH-10000455"/>
    <x v="2"/>
    <x v="7"/>
    <s v="GE 30522EE2"/>
    <x v="1559"/>
    <n v="3"/>
    <n v="0"/>
    <n v="100.91129999999997"/>
  </r>
  <r>
    <n v="1798"/>
    <x v="870"/>
    <x v="3"/>
    <x v="151"/>
    <d v="1899-12-30T12:00:00"/>
    <d v="2014-08-31T00:00:00"/>
    <d v="1899-12-30T12:00:00"/>
    <s v="AM"/>
    <x v="11"/>
    <n v="0.5"/>
    <s v="AM"/>
    <s v="First Class"/>
    <s v="MR-17545"/>
    <s v="Mathew Reese"/>
    <x v="2"/>
    <s v="United States"/>
    <s v="New York City"/>
    <x v="15"/>
    <n v="10024"/>
    <x v="3"/>
    <s v="OFF-BI-10003910"/>
    <x v="1"/>
    <x v="8"/>
    <s v="DXL Angle-View Binders with Locking Rings by Samsill"/>
    <x v="1560"/>
    <n v="6"/>
    <n v="0.2"/>
    <n v="11.565"/>
  </r>
  <r>
    <n v="1799"/>
    <x v="871"/>
    <x v="0"/>
    <x v="274"/>
    <d v="1899-12-30T12:00:00"/>
    <d v="2013-07-12T00:00:00"/>
    <d v="1899-12-30T12:00:00"/>
    <s v="AM"/>
    <x v="7"/>
    <n v="0.5"/>
    <s v="AM"/>
    <s v="Standard Class"/>
    <s v="RM-19375"/>
    <s v="Raymond Messe"/>
    <x v="0"/>
    <s v="United States"/>
    <s v="San Jose"/>
    <x v="1"/>
    <n v="95123"/>
    <x v="1"/>
    <s v="FUR-FU-10003039"/>
    <x v="0"/>
    <x v="5"/>
    <s v="Howard Miller 11-1/2&quot; Diameter Grantwood Wall Clock"/>
    <x v="1561"/>
    <n v="5"/>
    <n v="0"/>
    <n v="73.320999999999998"/>
  </r>
  <r>
    <n v="1800"/>
    <x v="872"/>
    <x v="0"/>
    <x v="590"/>
    <d v="1899-12-30T12:00:00"/>
    <d v="2013-08-11T00:00:00"/>
    <d v="1899-12-30T12:00:00"/>
    <s v="AM"/>
    <x v="11"/>
    <n v="0.5"/>
    <s v="AM"/>
    <s v="Second Class"/>
    <s v="JF-15565"/>
    <s v="Jill Fjeld"/>
    <x v="0"/>
    <s v="United States"/>
    <s v="Dallas"/>
    <x v="5"/>
    <n v="75081"/>
    <x v="2"/>
    <s v="OFF-FA-10000585"/>
    <x v="1"/>
    <x v="13"/>
    <s v="OIC Bulk Pack Metal Binder Clips"/>
    <x v="1515"/>
    <n v="4"/>
    <n v="0.2"/>
    <n v="3.6295999999999995"/>
  </r>
  <r>
    <n v="1801"/>
    <x v="872"/>
    <x v="0"/>
    <x v="590"/>
    <d v="1899-12-30T12:00:00"/>
    <d v="2013-08-11T00:00:00"/>
    <d v="1899-12-30T12:00:00"/>
    <s v="AM"/>
    <x v="11"/>
    <n v="0.5"/>
    <s v="AM"/>
    <s v="Second Class"/>
    <s v="JF-15565"/>
    <s v="Jill Fjeld"/>
    <x v="0"/>
    <s v="United States"/>
    <s v="Dallas"/>
    <x v="5"/>
    <n v="75081"/>
    <x v="2"/>
    <s v="OFF-PA-10001994"/>
    <x v="1"/>
    <x v="10"/>
    <s v="Ink Jet Note and Greeting Cards, 8-1/2&quot; x 5-1/2&quot; Card Size"/>
    <x v="1562"/>
    <n v="3"/>
    <n v="0.2"/>
    <n v="17.534399999999998"/>
  </r>
  <r>
    <n v="1802"/>
    <x v="873"/>
    <x v="0"/>
    <x v="373"/>
    <d v="1899-12-30T12:00:00"/>
    <d v="2013-11-20T00:00:00"/>
    <d v="1899-12-30T12:00:00"/>
    <s v="AM"/>
    <x v="0"/>
    <n v="0.5"/>
    <s v="AM"/>
    <s v="Standard Class"/>
    <s v="AS-10135"/>
    <s v="Adrian Shami"/>
    <x v="2"/>
    <s v="United States"/>
    <s v="Auburn"/>
    <x v="4"/>
    <n v="98002"/>
    <x v="1"/>
    <s v="FUR-FU-10004270"/>
    <x v="0"/>
    <x v="5"/>
    <s v="Eldon Image Series Desk Accessories, Burgundy"/>
    <x v="1563"/>
    <n v="1"/>
    <n v="0"/>
    <n v="1.5047999999999999"/>
  </r>
  <r>
    <n v="1803"/>
    <x v="874"/>
    <x v="3"/>
    <x v="585"/>
    <d v="1899-12-30T12:00:00"/>
    <d v="2014-09-27T00:00:00"/>
    <d v="1899-12-30T12:00:00"/>
    <s v="AM"/>
    <x v="6"/>
    <n v="0.5"/>
    <s v="AM"/>
    <s v="Second Class"/>
    <s v="JA-15970"/>
    <s v="Joseph Airdo"/>
    <x v="0"/>
    <s v="United States"/>
    <s v="Philadelphia"/>
    <x v="9"/>
    <n v="19134"/>
    <x v="3"/>
    <s v="OFF-BI-10002498"/>
    <x v="1"/>
    <x v="8"/>
    <s v="Clear Mylar Reinforcing Strips"/>
    <x v="1564"/>
    <n v="1"/>
    <n v="0.7"/>
    <n v="-4.2987000000000002"/>
  </r>
  <r>
    <n v="1804"/>
    <x v="874"/>
    <x v="3"/>
    <x v="585"/>
    <d v="1899-12-30T12:00:00"/>
    <d v="2014-09-27T00:00:00"/>
    <d v="1899-12-30T12:00:00"/>
    <s v="AM"/>
    <x v="6"/>
    <n v="0.5"/>
    <s v="AM"/>
    <s v="Second Class"/>
    <s v="JA-15970"/>
    <s v="Joseph Airdo"/>
    <x v="0"/>
    <s v="United States"/>
    <s v="Philadelphia"/>
    <x v="9"/>
    <n v="19134"/>
    <x v="3"/>
    <s v="OFF-SU-10002881"/>
    <x v="1"/>
    <x v="14"/>
    <s v="Martin Yale Chadless Opener Electric Letter Opener"/>
    <x v="1565"/>
    <n v="7"/>
    <n v="0.2"/>
    <n v="-1049.3406"/>
  </r>
  <r>
    <n v="1805"/>
    <x v="874"/>
    <x v="3"/>
    <x v="585"/>
    <d v="1899-12-30T12:00:00"/>
    <d v="2014-09-27T00:00:00"/>
    <d v="1899-12-30T12:00:00"/>
    <s v="AM"/>
    <x v="6"/>
    <n v="0.5"/>
    <s v="AM"/>
    <s v="Second Class"/>
    <s v="JA-15970"/>
    <s v="Joseph Airdo"/>
    <x v="0"/>
    <s v="United States"/>
    <s v="Philadelphia"/>
    <x v="9"/>
    <n v="19134"/>
    <x v="3"/>
    <s v="TEC-AC-10002926"/>
    <x v="2"/>
    <x v="11"/>
    <s v="Logitech Wireless Marathon Mouse M705"/>
    <x v="1566"/>
    <n v="2"/>
    <n v="0.2"/>
    <n v="22.995400000000004"/>
  </r>
  <r>
    <n v="1806"/>
    <x v="875"/>
    <x v="0"/>
    <x v="591"/>
    <d v="1899-12-30T12:00:00"/>
    <d v="2013-12-29T00:00:00"/>
    <d v="1899-12-30T12:00:00"/>
    <s v="AM"/>
    <x v="4"/>
    <n v="0.5"/>
    <s v="AM"/>
    <s v="First Class"/>
    <s v="GK-14620"/>
    <s v="Grace Kelly"/>
    <x v="1"/>
    <s v="United States"/>
    <s v="Los Angeles"/>
    <x v="1"/>
    <n v="90049"/>
    <x v="1"/>
    <s v="TEC-PH-10002200"/>
    <x v="2"/>
    <x v="7"/>
    <s v="Samsung Galaxy Note 2"/>
    <x v="1567"/>
    <n v="7"/>
    <n v="0.2"/>
    <n v="257.59440000000029"/>
  </r>
  <r>
    <n v="1807"/>
    <x v="875"/>
    <x v="0"/>
    <x v="591"/>
    <d v="1899-12-30T12:00:00"/>
    <d v="2013-12-29T00:00:00"/>
    <d v="1899-12-30T12:00:00"/>
    <s v="AM"/>
    <x v="4"/>
    <n v="0.5"/>
    <s v="AM"/>
    <s v="First Class"/>
    <s v="GK-14620"/>
    <s v="Grace Kelly"/>
    <x v="1"/>
    <s v="United States"/>
    <s v="Los Angeles"/>
    <x v="1"/>
    <n v="90049"/>
    <x v="1"/>
    <s v="OFF-PA-10002005"/>
    <x v="1"/>
    <x v="10"/>
    <s v="Xerox 225"/>
    <x v="1568"/>
    <n v="7"/>
    <n v="0"/>
    <n v="21.772800000000004"/>
  </r>
  <r>
    <n v="1808"/>
    <x v="875"/>
    <x v="0"/>
    <x v="591"/>
    <d v="1899-12-30T12:00:00"/>
    <d v="2013-12-29T00:00:00"/>
    <d v="1899-12-30T12:00:00"/>
    <s v="AM"/>
    <x v="4"/>
    <n v="0.5"/>
    <s v="AM"/>
    <s v="First Class"/>
    <s v="GK-14620"/>
    <s v="Grace Kelly"/>
    <x v="1"/>
    <s v="United States"/>
    <s v="Los Angeles"/>
    <x v="1"/>
    <n v="90049"/>
    <x v="1"/>
    <s v="TEC-AC-10001465"/>
    <x v="2"/>
    <x v="11"/>
    <s v="SanDisk Cruzer 64 GB USB Flash Drive"/>
    <x v="1569"/>
    <n v="7"/>
    <n v="0"/>
    <n v="76.271999999999977"/>
  </r>
  <r>
    <n v="1809"/>
    <x v="876"/>
    <x v="0"/>
    <x v="592"/>
    <d v="1899-12-30T12:00:00"/>
    <d v="2013-02-13T00:00:00"/>
    <d v="1899-12-30T12:00:00"/>
    <s v="AM"/>
    <x v="10"/>
    <n v="0.5"/>
    <s v="AM"/>
    <s v="First Class"/>
    <s v="PB-19210"/>
    <s v="Phillip Breyer"/>
    <x v="1"/>
    <s v="United States"/>
    <s v="Tulsa"/>
    <x v="26"/>
    <n v="74133"/>
    <x v="2"/>
    <s v="TEC-PH-10004897"/>
    <x v="2"/>
    <x v="7"/>
    <s v="Mediabridge Sport Armband iPhone 5s"/>
    <x v="1570"/>
    <n v="7"/>
    <n v="0"/>
    <n v="0.69929999999999914"/>
  </r>
  <r>
    <n v="1810"/>
    <x v="877"/>
    <x v="0"/>
    <x v="248"/>
    <d v="1899-12-30T12:00:00"/>
    <d v="2013-10-30T00:00:00"/>
    <d v="1899-12-30T12:00:00"/>
    <s v="AM"/>
    <x v="2"/>
    <n v="0.5"/>
    <s v="AM"/>
    <s v="Standard Class"/>
    <s v="HK-14890"/>
    <s v="Heather Kirkland"/>
    <x v="1"/>
    <s v="United States"/>
    <s v="Chicago"/>
    <x v="10"/>
    <n v="60610"/>
    <x v="2"/>
    <s v="FUR-FU-10001196"/>
    <x v="0"/>
    <x v="5"/>
    <s v="DAX Cubicle Frames - 8x10"/>
    <x v="1571"/>
    <n v="7"/>
    <n v="0.6"/>
    <n v="-12.116999999999999"/>
  </r>
  <r>
    <n v="1811"/>
    <x v="877"/>
    <x v="0"/>
    <x v="248"/>
    <d v="1899-12-30T12:00:00"/>
    <d v="2013-10-30T00:00:00"/>
    <d v="1899-12-30T12:00:00"/>
    <s v="AM"/>
    <x v="2"/>
    <n v="0.5"/>
    <s v="AM"/>
    <s v="Standard Class"/>
    <s v="HK-14890"/>
    <s v="Heather Kirkland"/>
    <x v="1"/>
    <s v="United States"/>
    <s v="Chicago"/>
    <x v="10"/>
    <n v="60610"/>
    <x v="2"/>
    <s v="OFF-PA-10000595"/>
    <x v="1"/>
    <x v="10"/>
    <s v="Xerox 1929"/>
    <x v="1572"/>
    <n v="3"/>
    <n v="0.2"/>
    <n v="17.815199999999997"/>
  </r>
  <r>
    <n v="1812"/>
    <x v="878"/>
    <x v="2"/>
    <x v="3"/>
    <d v="1899-12-30T12:00:00"/>
    <d v="2011-06-11T00:00:00"/>
    <d v="1899-12-30T12:00:00"/>
    <s v="AM"/>
    <x v="1"/>
    <n v="0.5"/>
    <s v="AM"/>
    <s v="Second Class"/>
    <s v="FO-14305"/>
    <s v="Frank Olsen"/>
    <x v="0"/>
    <s v="United States"/>
    <s v="Harrisonburg"/>
    <x v="17"/>
    <n v="22801"/>
    <x v="0"/>
    <s v="FUR-TA-10004534"/>
    <x v="0"/>
    <x v="3"/>
    <s v="Bevis 44 x 96 Conference Tables"/>
    <x v="1573"/>
    <n v="7"/>
    <n v="0"/>
    <n v="245.0209999999999"/>
  </r>
  <r>
    <n v="1813"/>
    <x v="879"/>
    <x v="3"/>
    <x v="225"/>
    <d v="1899-12-30T12:00:00"/>
    <d v="2014-11-27T00:00:00"/>
    <d v="1899-12-30T12:00:00"/>
    <s v="AM"/>
    <x v="0"/>
    <n v="0.5"/>
    <s v="AM"/>
    <s v="Standard Class"/>
    <s v="BT-11680"/>
    <s v="Brian Thompson"/>
    <x v="0"/>
    <s v="United States"/>
    <s v="Newark"/>
    <x v="24"/>
    <n v="43055"/>
    <x v="3"/>
    <s v="FUR-FU-10001861"/>
    <x v="0"/>
    <x v="5"/>
    <s v="Floodlight Indoor Halogen Bulbs, 1 Bulb per Pack, 60 Watts"/>
    <x v="292"/>
    <n v="5"/>
    <n v="0.2"/>
    <n v="28.129999999999995"/>
  </r>
  <r>
    <n v="1814"/>
    <x v="879"/>
    <x v="3"/>
    <x v="225"/>
    <d v="1899-12-30T12:00:00"/>
    <d v="2014-11-27T00:00:00"/>
    <d v="1899-12-30T12:00:00"/>
    <s v="AM"/>
    <x v="0"/>
    <n v="0.5"/>
    <s v="AM"/>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1899-12-30T12:00:00"/>
    <d v="2012-09-18T00:00:00"/>
    <d v="1899-12-30T12:00:00"/>
    <s v="AM"/>
    <x v="6"/>
    <n v="0.5"/>
    <s v="AM"/>
    <s v="Standard Class"/>
    <s v="SP-20620"/>
    <s v="Stefania Perrino"/>
    <x v="1"/>
    <s v="United States"/>
    <s v="Los Angeles"/>
    <x v="1"/>
    <n v="90045"/>
    <x v="1"/>
    <s v="FUR-TA-10002607"/>
    <x v="0"/>
    <x v="3"/>
    <s v="KI Conference Tables"/>
    <x v="1575"/>
    <n v="3"/>
    <n v="0.2"/>
    <n v="-8.5067999999999913"/>
  </r>
  <r>
    <n v="1816"/>
    <x v="881"/>
    <x v="1"/>
    <x v="593"/>
    <d v="1899-12-30T12:00:00"/>
    <d v="2012-06-04T00:00:00"/>
    <d v="1899-12-30T12:00:00"/>
    <s v="AM"/>
    <x v="1"/>
    <n v="0.5"/>
    <s v="AM"/>
    <s v="Same Day"/>
    <s v="LL-16840"/>
    <s v="Lauren Leatherbury"/>
    <x v="0"/>
    <s v="United States"/>
    <s v="Seattle"/>
    <x v="4"/>
    <n v="98105"/>
    <x v="1"/>
    <s v="OFF-LA-10000443"/>
    <x v="1"/>
    <x v="2"/>
    <s v="Avery 501"/>
    <x v="1576"/>
    <n v="2"/>
    <n v="0"/>
    <n v="3.4685999999999999"/>
  </r>
  <r>
    <n v="1817"/>
    <x v="881"/>
    <x v="1"/>
    <x v="593"/>
    <d v="1899-12-30T12:00:00"/>
    <d v="2012-06-04T00:00:00"/>
    <d v="1899-12-30T12:00:00"/>
    <s v="AM"/>
    <x v="1"/>
    <n v="0.5"/>
    <s v="AM"/>
    <s v="Same Day"/>
    <s v="LL-16840"/>
    <s v="Lauren Leatherbury"/>
    <x v="0"/>
    <s v="United States"/>
    <s v="Seattle"/>
    <x v="4"/>
    <n v="98105"/>
    <x v="1"/>
    <s v="OFF-AR-10004685"/>
    <x v="1"/>
    <x v="6"/>
    <s v="Binney &amp; Smith Crayola Metallic Colored Pencils, 8-Color Set"/>
    <x v="1577"/>
    <n v="2"/>
    <n v="0"/>
    <n v="3.0557999999999996"/>
  </r>
  <r>
    <n v="1818"/>
    <x v="882"/>
    <x v="1"/>
    <x v="350"/>
    <d v="1899-12-30T12:00:00"/>
    <d v="2012-12-15T00:00:00"/>
    <d v="1899-12-30T12:00:00"/>
    <s v="AM"/>
    <x v="4"/>
    <n v="0.5"/>
    <s v="AM"/>
    <s v="Second Class"/>
    <s v="MC-17575"/>
    <s v="Matt Collins"/>
    <x v="0"/>
    <s v="United States"/>
    <s v="Los Angeles"/>
    <x v="1"/>
    <n v="90036"/>
    <x v="1"/>
    <s v="OFF-LA-10001771"/>
    <x v="1"/>
    <x v="2"/>
    <s v="Avery 513"/>
    <x v="745"/>
    <n v="2"/>
    <n v="0"/>
    <n v="4.5815999999999999"/>
  </r>
  <r>
    <n v="1819"/>
    <x v="883"/>
    <x v="2"/>
    <x v="594"/>
    <d v="1899-12-30T12:00:00"/>
    <d v="2011-05-29T00:00:00"/>
    <d v="1899-12-30T12:00:00"/>
    <s v="AM"/>
    <x v="5"/>
    <n v="0.5"/>
    <s v="AM"/>
    <s v="Standard Class"/>
    <s v="JL-15235"/>
    <s v="Janet Lee"/>
    <x v="0"/>
    <s v="United States"/>
    <s v="Chicago"/>
    <x v="10"/>
    <n v="60623"/>
    <x v="2"/>
    <s v="OFF-AP-10001394"/>
    <x v="1"/>
    <x v="9"/>
    <s v="Harmony Air Purifier"/>
    <x v="1578"/>
    <n v="2"/>
    <n v="0.8"/>
    <n v="-166.32000000000005"/>
  </r>
  <r>
    <n v="1820"/>
    <x v="883"/>
    <x v="2"/>
    <x v="594"/>
    <d v="1899-12-30T12:00:00"/>
    <d v="2011-05-29T00:00:00"/>
    <d v="1899-12-30T12:00:00"/>
    <s v="AM"/>
    <x v="5"/>
    <n v="0.5"/>
    <s v="AM"/>
    <s v="Standard Class"/>
    <s v="JL-15235"/>
    <s v="Janet Lee"/>
    <x v="0"/>
    <s v="United States"/>
    <s v="Chicago"/>
    <x v="10"/>
    <n v="60623"/>
    <x v="2"/>
    <s v="FUR-FU-10002553"/>
    <x v="0"/>
    <x v="5"/>
    <s v="Electrix Incandescent Magnifying Lamp, Black"/>
    <x v="1579"/>
    <n v="2"/>
    <n v="0.6"/>
    <n v="-24.188999999999993"/>
  </r>
  <r>
    <n v="1821"/>
    <x v="884"/>
    <x v="0"/>
    <x v="595"/>
    <d v="1899-12-30T12:00:00"/>
    <d v="2013-02-20T00:00:00"/>
    <d v="1899-12-30T12:00:00"/>
    <s v="AM"/>
    <x v="10"/>
    <n v="0.5"/>
    <s v="AM"/>
    <s v="Standard Class"/>
    <s v="EA-14035"/>
    <s v="Erin Ashbrook"/>
    <x v="1"/>
    <s v="United States"/>
    <s v="Chicago"/>
    <x v="10"/>
    <n v="60623"/>
    <x v="2"/>
    <s v="OFF-AP-10004233"/>
    <x v="1"/>
    <x v="9"/>
    <s v="Honeywell Enviracaire Portable Air Cleaner for up to 8 x 10 Room"/>
    <x v="1580"/>
    <n v="6"/>
    <n v="0.8"/>
    <n v="-225.55680000000007"/>
  </r>
  <r>
    <n v="1822"/>
    <x v="884"/>
    <x v="0"/>
    <x v="595"/>
    <d v="1899-12-30T12:00:00"/>
    <d v="2013-02-20T00:00:00"/>
    <d v="1899-12-30T12:00:00"/>
    <s v="AM"/>
    <x v="10"/>
    <n v="0.5"/>
    <s v="AM"/>
    <s v="Standard Class"/>
    <s v="EA-14035"/>
    <s v="Erin Ashbrook"/>
    <x v="1"/>
    <s v="United States"/>
    <s v="Chicago"/>
    <x v="10"/>
    <n v="60623"/>
    <x v="2"/>
    <s v="OFF-FA-10000304"/>
    <x v="1"/>
    <x v="13"/>
    <s v="Advantus Push Pins"/>
    <x v="1535"/>
    <n v="4"/>
    <n v="0.2"/>
    <n v="1.8312000000000004"/>
  </r>
  <r>
    <n v="1823"/>
    <x v="884"/>
    <x v="0"/>
    <x v="595"/>
    <d v="1899-12-30T12:00:00"/>
    <d v="2013-02-20T00:00:00"/>
    <d v="1899-12-30T12:00:00"/>
    <s v="AM"/>
    <x v="10"/>
    <n v="0.5"/>
    <s v="AM"/>
    <s v="Standard Class"/>
    <s v="EA-14035"/>
    <s v="Erin Ashbrook"/>
    <x v="1"/>
    <s v="United States"/>
    <s v="Chicago"/>
    <x v="10"/>
    <n v="60623"/>
    <x v="2"/>
    <s v="FUR-CH-10004754"/>
    <x v="0"/>
    <x v="1"/>
    <s v="Global Stack Chair with Arms, Black"/>
    <x v="1581"/>
    <n v="3"/>
    <n v="0.3"/>
    <n v="-2.6981999999999999"/>
  </r>
  <r>
    <n v="1824"/>
    <x v="884"/>
    <x v="0"/>
    <x v="595"/>
    <d v="1899-12-30T12:00:00"/>
    <d v="2013-02-20T00:00:00"/>
    <d v="1899-12-30T12:00:00"/>
    <s v="AM"/>
    <x v="10"/>
    <n v="0.5"/>
    <s v="AM"/>
    <s v="Standard Class"/>
    <s v="EA-14035"/>
    <s v="Erin Ashbrook"/>
    <x v="1"/>
    <s v="United States"/>
    <s v="Chicago"/>
    <x v="10"/>
    <n v="60623"/>
    <x v="2"/>
    <s v="OFF-PA-10000809"/>
    <x v="1"/>
    <x v="10"/>
    <s v="Xerox 206"/>
    <x v="1182"/>
    <n v="1"/>
    <n v="0.2"/>
    <n v="1.8144"/>
  </r>
  <r>
    <n v="1825"/>
    <x v="885"/>
    <x v="0"/>
    <x v="596"/>
    <d v="1899-12-30T12:00:00"/>
    <d v="2013-12-29T00:00:00"/>
    <d v="1899-12-30T12:00:00"/>
    <s v="AM"/>
    <x v="4"/>
    <n v="0.5"/>
    <s v="AM"/>
    <s v="Standard Class"/>
    <s v="SA-20830"/>
    <s v="Sue Ann Reed"/>
    <x v="0"/>
    <s v="United States"/>
    <s v="Redmond"/>
    <x v="21"/>
    <n v="97756"/>
    <x v="1"/>
    <s v="OFF-BI-10003694"/>
    <x v="1"/>
    <x v="8"/>
    <s v="Avery 3 1/2&quot; Diskette Storage Pages, 10/Pack"/>
    <x v="1582"/>
    <n v="10"/>
    <n v="0.7"/>
    <n v="-25.05599999999999"/>
  </r>
  <r>
    <n v="1826"/>
    <x v="885"/>
    <x v="0"/>
    <x v="596"/>
    <d v="1899-12-30T12:00:00"/>
    <d v="2013-12-29T00:00:00"/>
    <d v="1899-12-30T12:00:00"/>
    <s v="AM"/>
    <x v="4"/>
    <n v="0.5"/>
    <s v="AM"/>
    <s v="Standard Class"/>
    <s v="SA-20830"/>
    <s v="Sue Ann Reed"/>
    <x v="0"/>
    <s v="United States"/>
    <s v="Redmond"/>
    <x v="21"/>
    <n v="97756"/>
    <x v="1"/>
    <s v="FUR-FU-10001935"/>
    <x v="0"/>
    <x v="5"/>
    <s v="3M Hangers With Command Adhesive"/>
    <x v="1583"/>
    <n v="4"/>
    <n v="0.2"/>
    <n v="3.108000000000001"/>
  </r>
  <r>
    <n v="1827"/>
    <x v="885"/>
    <x v="0"/>
    <x v="596"/>
    <d v="1899-12-30T12:00:00"/>
    <d v="2013-12-29T00:00:00"/>
    <d v="1899-12-30T12:00:00"/>
    <s v="AM"/>
    <x v="4"/>
    <n v="0.5"/>
    <s v="AM"/>
    <s v="Standard Class"/>
    <s v="SA-20830"/>
    <s v="Sue Ann Reed"/>
    <x v="0"/>
    <s v="United States"/>
    <s v="Redmond"/>
    <x v="21"/>
    <n v="97756"/>
    <x v="1"/>
    <s v="FUR-FU-10002878"/>
    <x v="0"/>
    <x v="5"/>
    <s v="Seth Thomas 14&quot; Day/Date Wall Clock"/>
    <x v="1584"/>
    <n v="1"/>
    <n v="0.2"/>
    <n v="4.8416000000000006"/>
  </r>
  <r>
    <n v="1828"/>
    <x v="886"/>
    <x v="0"/>
    <x v="597"/>
    <d v="1899-12-30T12:00:00"/>
    <d v="2013-02-11T00:00:00"/>
    <d v="1899-12-30T12:00:00"/>
    <s v="AM"/>
    <x v="10"/>
    <n v="0.5"/>
    <s v="AM"/>
    <s v="Second Class"/>
    <s v="CH-12070"/>
    <s v="Cathy Hwang"/>
    <x v="2"/>
    <s v="United States"/>
    <s v="Raleigh"/>
    <x v="3"/>
    <n v="27604"/>
    <x v="0"/>
    <s v="TEC-PH-10002624"/>
    <x v="2"/>
    <x v="7"/>
    <s v="Samsung Galaxy S4 Mini"/>
    <x v="1585"/>
    <n v="3"/>
    <n v="0.2"/>
    <n v="126.8972999999998"/>
  </r>
  <r>
    <n v="1829"/>
    <x v="887"/>
    <x v="1"/>
    <x v="562"/>
    <d v="1899-12-30T12:00:00"/>
    <d v="2012-07-15T00:00:00"/>
    <d v="1899-12-30T12:00:00"/>
    <s v="AM"/>
    <x v="7"/>
    <n v="0.5"/>
    <s v="AM"/>
    <s v="Second Class"/>
    <s v="ND-18460"/>
    <s v="Neil Ducich"/>
    <x v="1"/>
    <s v="United States"/>
    <s v="Macon"/>
    <x v="32"/>
    <n v="31204"/>
    <x v="0"/>
    <s v="OFF-PA-10000019"/>
    <x v="1"/>
    <x v="10"/>
    <s v="Xerox 1931"/>
    <x v="789"/>
    <n v="6"/>
    <n v="0"/>
    <n v="18.662400000000002"/>
  </r>
  <r>
    <n v="1830"/>
    <x v="888"/>
    <x v="2"/>
    <x v="598"/>
    <d v="1899-12-30T12:00:00"/>
    <d v="2011-05-24T00:00:00"/>
    <d v="1899-12-30T12:00:00"/>
    <s v="AM"/>
    <x v="5"/>
    <n v="0.5"/>
    <s v="AM"/>
    <s v="Standard Class"/>
    <s v="BS-11755"/>
    <s v="Bruce Stewart"/>
    <x v="0"/>
    <s v="United States"/>
    <s v="Cleveland"/>
    <x v="24"/>
    <n v="44105"/>
    <x v="3"/>
    <s v="TEC-PH-10002885"/>
    <x v="2"/>
    <x v="7"/>
    <s v="Apple iPhone 5"/>
    <x v="1586"/>
    <n v="2"/>
    <n v="0.4"/>
    <n v="-168.95579999999995"/>
  </r>
  <r>
    <n v="1831"/>
    <x v="889"/>
    <x v="3"/>
    <x v="208"/>
    <d v="1899-12-30T12:00:00"/>
    <d v="2014-10-22T00:00:00"/>
    <d v="1899-12-30T12:00:00"/>
    <s v="AM"/>
    <x v="2"/>
    <n v="0.5"/>
    <s v="AM"/>
    <s v="Same Day"/>
    <s v="SL-20155"/>
    <s v="Sara Luxemburg"/>
    <x v="2"/>
    <s v="United States"/>
    <s v="Muskogee"/>
    <x v="26"/>
    <n v="74403"/>
    <x v="2"/>
    <s v="TEC-PH-10000895"/>
    <x v="2"/>
    <x v="7"/>
    <s v="Polycom VVX 310 VoIP phone"/>
    <x v="1587"/>
    <n v="8"/>
    <n v="0"/>
    <n v="374.37920000000008"/>
  </r>
  <r>
    <n v="1832"/>
    <x v="889"/>
    <x v="3"/>
    <x v="208"/>
    <d v="1899-12-30T12:00:00"/>
    <d v="2014-10-22T00:00:00"/>
    <d v="1899-12-30T12:00:00"/>
    <s v="AM"/>
    <x v="2"/>
    <n v="0.5"/>
    <s v="AM"/>
    <s v="Same Day"/>
    <s v="SL-20155"/>
    <s v="Sara Luxemburg"/>
    <x v="2"/>
    <s v="United States"/>
    <s v="Muskogee"/>
    <x v="26"/>
    <n v="74403"/>
    <x v="2"/>
    <s v="FUR-TA-10002356"/>
    <x v="0"/>
    <x v="3"/>
    <s v="Bevis Boat-Shaped Conference Table"/>
    <x v="1588"/>
    <n v="1"/>
    <n v="0"/>
    <n v="62.906399999999991"/>
  </r>
  <r>
    <n v="1833"/>
    <x v="890"/>
    <x v="1"/>
    <x v="599"/>
    <d v="1899-12-30T12:00:00"/>
    <d v="2012-11-09T00:00:00"/>
    <d v="1899-12-30T12:00:00"/>
    <s v="AM"/>
    <x v="0"/>
    <n v="0.5"/>
    <s v="AM"/>
    <s v="Standard Class"/>
    <s v="GB-14530"/>
    <s v="George Bell"/>
    <x v="1"/>
    <s v="United States"/>
    <s v="Monroe"/>
    <x v="3"/>
    <n v="28110"/>
    <x v="0"/>
    <s v="FUR-CH-10001270"/>
    <x v="0"/>
    <x v="1"/>
    <s v="Harbour Creations Steel Folding Chair"/>
    <x v="724"/>
    <n v="3"/>
    <n v="0.2"/>
    <n v="25.874999999999972"/>
  </r>
  <r>
    <n v="1834"/>
    <x v="891"/>
    <x v="3"/>
    <x v="378"/>
    <d v="1899-12-30T12:00:00"/>
    <d v="2014-08-08T00:00:00"/>
    <d v="1899-12-30T12:00:00"/>
    <s v="AM"/>
    <x v="11"/>
    <n v="0.5"/>
    <s v="AM"/>
    <s v="Standard Class"/>
    <s v="AS-10045"/>
    <s v="Aaron Smayling"/>
    <x v="1"/>
    <s v="United States"/>
    <s v="Austin"/>
    <x v="5"/>
    <n v="78745"/>
    <x v="2"/>
    <s v="TEC-MA-10000488"/>
    <x v="2"/>
    <x v="15"/>
    <s v="Bady BDG101FRU Card Printer"/>
    <x v="1589"/>
    <n v="3"/>
    <n v="0.4"/>
    <n v="-263.99670000000026"/>
  </r>
  <r>
    <n v="1835"/>
    <x v="891"/>
    <x v="3"/>
    <x v="378"/>
    <d v="1899-12-30T12:00:00"/>
    <d v="2014-08-08T00:00:00"/>
    <d v="1899-12-30T12:00:00"/>
    <s v="AM"/>
    <x v="11"/>
    <n v="0.5"/>
    <s v="AM"/>
    <s v="Standard Class"/>
    <s v="AS-10045"/>
    <s v="Aaron Smayling"/>
    <x v="1"/>
    <s v="United States"/>
    <s v="Austin"/>
    <x v="5"/>
    <n v="78745"/>
    <x v="2"/>
    <s v="OFF-PA-10003729"/>
    <x v="1"/>
    <x v="10"/>
    <s v="Xerox 1998"/>
    <x v="1590"/>
    <n v="7"/>
    <n v="0.2"/>
    <n v="12.700800000000001"/>
  </r>
  <r>
    <n v="1836"/>
    <x v="892"/>
    <x v="2"/>
    <x v="261"/>
    <d v="1899-12-30T12:00:00"/>
    <d v="2011-06-24T00:00:00"/>
    <d v="1899-12-30T12:00:00"/>
    <s v="AM"/>
    <x v="1"/>
    <n v="0.5"/>
    <s v="AM"/>
    <s v="First Class"/>
    <s v="RM-19375"/>
    <s v="Raymond Messe"/>
    <x v="0"/>
    <s v="United States"/>
    <s v="Meriden"/>
    <x v="29"/>
    <n v="6450"/>
    <x v="3"/>
    <s v="OFF-AR-10003056"/>
    <x v="1"/>
    <x v="6"/>
    <s v="Newell 341"/>
    <x v="1591"/>
    <n v="5"/>
    <n v="0"/>
    <n v="6.2059999999999977"/>
  </r>
  <r>
    <n v="1837"/>
    <x v="893"/>
    <x v="3"/>
    <x v="600"/>
    <d v="1899-12-30T12:00:00"/>
    <d v="2014-02-22T00:00:00"/>
    <d v="1899-12-30T12:00:00"/>
    <s v="AM"/>
    <x v="10"/>
    <n v="0.5"/>
    <s v="AM"/>
    <s v="Second Class"/>
    <s v="NH-18610"/>
    <s v="Nicole Hansen"/>
    <x v="1"/>
    <s v="United States"/>
    <s v="Roswell"/>
    <x v="32"/>
    <n v="30076"/>
    <x v="0"/>
    <s v="OFF-AP-10002518"/>
    <x v="1"/>
    <x v="9"/>
    <s v="Kensington 7 Outlet MasterPiece Power Center"/>
    <x v="1592"/>
    <n v="7"/>
    <n v="0"/>
    <n v="361.29939999999988"/>
  </r>
  <r>
    <n v="1838"/>
    <x v="894"/>
    <x v="2"/>
    <x v="601"/>
    <d v="1899-12-30T12:00:00"/>
    <d v="2011-08-05T00:00:00"/>
    <d v="1899-12-30T12:00:00"/>
    <s v="AM"/>
    <x v="11"/>
    <n v="0.5"/>
    <s v="AM"/>
    <s v="Standard Class"/>
    <s v="BF-10975"/>
    <s v="Barbara Fisher"/>
    <x v="1"/>
    <s v="United States"/>
    <s v="Charlotte"/>
    <x v="3"/>
    <n v="28205"/>
    <x v="0"/>
    <s v="OFF-LA-10000240"/>
    <x v="1"/>
    <x v="2"/>
    <s v="Self-Adhesive Address Labels for Typewriters by Universal"/>
    <x v="1593"/>
    <n v="3"/>
    <n v="0.2"/>
    <n v="5.9210999999999983"/>
  </r>
  <r>
    <n v="1839"/>
    <x v="894"/>
    <x v="2"/>
    <x v="601"/>
    <d v="1899-12-30T12:00:00"/>
    <d v="2011-08-05T00:00:00"/>
    <d v="1899-12-30T12:00:00"/>
    <s v="AM"/>
    <x v="11"/>
    <n v="0.5"/>
    <s v="AM"/>
    <s v="Standard Class"/>
    <s v="BF-10975"/>
    <s v="Barbara Fisher"/>
    <x v="1"/>
    <s v="United States"/>
    <s v="Charlotte"/>
    <x v="3"/>
    <n v="28205"/>
    <x v="0"/>
    <s v="FUR-FU-10000629"/>
    <x v="0"/>
    <x v="5"/>
    <s v="9-3/4 Diameter Round Wall Clock"/>
    <x v="1594"/>
    <n v="4"/>
    <n v="0.2"/>
    <n v="12.135200000000001"/>
  </r>
  <r>
    <n v="1840"/>
    <x v="894"/>
    <x v="2"/>
    <x v="601"/>
    <d v="1899-12-30T12:00:00"/>
    <d v="2011-08-05T00:00:00"/>
    <d v="1899-12-30T12:00:00"/>
    <s v="AM"/>
    <x v="11"/>
    <n v="0.5"/>
    <s v="AM"/>
    <s v="Standard Class"/>
    <s v="BF-10975"/>
    <s v="Barbara Fisher"/>
    <x v="1"/>
    <s v="United States"/>
    <s v="Charlotte"/>
    <x v="3"/>
    <n v="28205"/>
    <x v="0"/>
    <s v="OFF-AP-10001005"/>
    <x v="1"/>
    <x v="9"/>
    <s v="Honeywell Quietcare HEPA Air Cleaner"/>
    <x v="1595"/>
    <n v="1"/>
    <n v="0.2"/>
    <n v="10.224499999999994"/>
  </r>
  <r>
    <n v="1841"/>
    <x v="894"/>
    <x v="2"/>
    <x v="601"/>
    <d v="1899-12-30T12:00:00"/>
    <d v="2011-08-05T00:00:00"/>
    <d v="1899-12-30T12:00:00"/>
    <s v="AM"/>
    <x v="11"/>
    <n v="0.5"/>
    <s v="AM"/>
    <s v="Standard Class"/>
    <s v="BF-10975"/>
    <s v="Barbara Fisher"/>
    <x v="1"/>
    <s v="United States"/>
    <s v="Charlotte"/>
    <x v="3"/>
    <n v="28205"/>
    <x v="0"/>
    <s v="OFF-PA-10002377"/>
    <x v="1"/>
    <x v="10"/>
    <s v="Xerox 1916"/>
    <x v="128"/>
    <n v="2"/>
    <n v="0.2"/>
    <n v="29.363999999999997"/>
  </r>
  <r>
    <n v="1842"/>
    <x v="895"/>
    <x v="0"/>
    <x v="427"/>
    <d v="1899-12-30T12:00:00"/>
    <d v="2013-07-24T00:00:00"/>
    <d v="1899-12-30T12:00:00"/>
    <s v="AM"/>
    <x v="7"/>
    <n v="0.5"/>
    <s v="AM"/>
    <s v="Standard Class"/>
    <s v="KH-16330"/>
    <s v="Katharine Harms"/>
    <x v="1"/>
    <s v="United States"/>
    <s v="Bowling Green"/>
    <x v="0"/>
    <n v="42104"/>
    <x v="0"/>
    <s v="FUR-CH-10000988"/>
    <x v="0"/>
    <x v="1"/>
    <s v="Hon Olson Stacker Stools"/>
    <x v="1596"/>
    <n v="1"/>
    <n v="0"/>
    <n v="39.4268"/>
  </r>
  <r>
    <n v="1843"/>
    <x v="896"/>
    <x v="1"/>
    <x v="97"/>
    <d v="1899-12-30T12:00:00"/>
    <d v="2012-02-11T00:00:00"/>
    <d v="1899-12-30T12:00:00"/>
    <s v="AM"/>
    <x v="10"/>
    <n v="0.5"/>
    <s v="AM"/>
    <s v="Second Class"/>
    <s v="FA-14230"/>
    <s v="Frank Atkinson"/>
    <x v="1"/>
    <s v="United States"/>
    <s v="San Antonio"/>
    <x v="5"/>
    <n v="78207"/>
    <x v="2"/>
    <s v="OFF-LA-10001074"/>
    <x v="1"/>
    <x v="2"/>
    <s v="Round Specialty Laser Printer Labels"/>
    <x v="110"/>
    <n v="4"/>
    <n v="0.2"/>
    <n v="13.532399999999996"/>
  </r>
  <r>
    <n v="1844"/>
    <x v="896"/>
    <x v="1"/>
    <x v="97"/>
    <d v="1899-12-30T12:00:00"/>
    <d v="2012-02-11T00:00:00"/>
    <d v="1899-12-30T12:00:00"/>
    <s v="AM"/>
    <x v="10"/>
    <n v="0.5"/>
    <s v="AM"/>
    <s v="Second Class"/>
    <s v="FA-14230"/>
    <s v="Frank Atkinson"/>
    <x v="1"/>
    <s v="United States"/>
    <s v="San Antonio"/>
    <x v="5"/>
    <n v="78207"/>
    <x v="2"/>
    <s v="FUR-FU-10001986"/>
    <x v="0"/>
    <x v="5"/>
    <s v="Dana Fluorescent Magnifying Lamp, White, 36&quot;"/>
    <x v="1597"/>
    <n v="2"/>
    <n v="0.6"/>
    <n v="-30.588000000000001"/>
  </r>
  <r>
    <n v="1845"/>
    <x v="897"/>
    <x v="3"/>
    <x v="570"/>
    <d v="1899-12-30T12:00:00"/>
    <d v="2014-08-03T00:00:00"/>
    <d v="1899-12-30T12:00:00"/>
    <s v="AM"/>
    <x v="11"/>
    <n v="0.5"/>
    <s v="AM"/>
    <s v="Standard Class"/>
    <s v="GW-14605"/>
    <s v="Giulietta Weimer"/>
    <x v="0"/>
    <s v="United States"/>
    <s v="Seattle"/>
    <x v="4"/>
    <n v="98115"/>
    <x v="1"/>
    <s v="TEC-AC-10003027"/>
    <x v="2"/>
    <x v="11"/>
    <s v="Imation 8GB Mini TravelDrive USB 2.0 Flash Drive"/>
    <x v="26"/>
    <n v="3"/>
    <n v="0"/>
    <n v="11.774100000000004"/>
  </r>
  <r>
    <n v="1846"/>
    <x v="898"/>
    <x v="3"/>
    <x v="602"/>
    <d v="1899-12-30T12:00:00"/>
    <d v="2014-01-18T00:00:00"/>
    <d v="1899-12-30T12:00:00"/>
    <s v="AM"/>
    <x v="8"/>
    <n v="0.5"/>
    <s v="AM"/>
    <s v="Second Class"/>
    <s v="DA-13450"/>
    <s v="Dianna Arnett"/>
    <x v="2"/>
    <s v="United States"/>
    <s v="Washington"/>
    <x v="40"/>
    <n v="20016"/>
    <x v="3"/>
    <s v="OFF-PA-10001804"/>
    <x v="1"/>
    <x v="10"/>
    <s v="Xerox 195"/>
    <x v="1598"/>
    <n v="6"/>
    <n v="0"/>
    <n v="19.238399999999999"/>
  </r>
  <r>
    <n v="1847"/>
    <x v="898"/>
    <x v="3"/>
    <x v="602"/>
    <d v="1899-12-30T12:00:00"/>
    <d v="2014-01-18T00:00:00"/>
    <d v="1899-12-30T12:00:00"/>
    <s v="AM"/>
    <x v="8"/>
    <n v="0.5"/>
    <s v="AM"/>
    <s v="Second Class"/>
    <s v="DA-13450"/>
    <s v="Dianna Arnett"/>
    <x v="2"/>
    <s v="United States"/>
    <s v="Washington"/>
    <x v="40"/>
    <n v="20016"/>
    <x v="3"/>
    <s v="FUR-FU-10004973"/>
    <x v="0"/>
    <x v="5"/>
    <s v="Flat Face Poster Frame"/>
    <x v="1023"/>
    <n v="2"/>
    <n v="0"/>
    <n v="15.825600000000001"/>
  </r>
  <r>
    <n v="1848"/>
    <x v="899"/>
    <x v="3"/>
    <x v="18"/>
    <d v="1899-12-30T12:00:00"/>
    <d v="2014-09-11T00:00:00"/>
    <d v="1899-12-30T12:00:00"/>
    <s v="AM"/>
    <x v="6"/>
    <n v="0.5"/>
    <s v="AM"/>
    <s v="Same Day"/>
    <s v="FH-14275"/>
    <s v="Frank Hawley"/>
    <x v="1"/>
    <s v="United States"/>
    <s v="Los Angeles"/>
    <x v="1"/>
    <n v="90004"/>
    <x v="1"/>
    <s v="FUR-CH-10002602"/>
    <x v="0"/>
    <x v="1"/>
    <s v="DMI Arturo Collection Mission-style Design Wood Chair"/>
    <x v="1599"/>
    <n v="3"/>
    <n v="0.2"/>
    <n v="27.176400000000015"/>
  </r>
  <r>
    <n v="1849"/>
    <x v="899"/>
    <x v="3"/>
    <x v="18"/>
    <d v="1899-12-30T12:00:00"/>
    <d v="2014-09-11T00:00:00"/>
    <d v="1899-12-30T12:00:00"/>
    <s v="AM"/>
    <x v="6"/>
    <n v="0.5"/>
    <s v="AM"/>
    <s v="Same Day"/>
    <s v="FH-14275"/>
    <s v="Frank Hawley"/>
    <x v="1"/>
    <s v="United States"/>
    <s v="Los Angeles"/>
    <x v="1"/>
    <n v="90004"/>
    <x v="1"/>
    <s v="OFF-BI-10004140"/>
    <x v="1"/>
    <x v="8"/>
    <s v="Avery Non-Stick Binders"/>
    <x v="1600"/>
    <n v="2"/>
    <n v="0.2"/>
    <n v="2.2449999999999992"/>
  </r>
  <r>
    <n v="1850"/>
    <x v="900"/>
    <x v="1"/>
    <x v="603"/>
    <d v="1899-12-30T12:00:00"/>
    <d v="2012-07-25T00:00:00"/>
    <d v="1899-12-30T12:00:00"/>
    <s v="AM"/>
    <x v="7"/>
    <n v="0.5"/>
    <s v="AM"/>
    <s v="Second Class"/>
    <s v="RK-19300"/>
    <s v="Ralph Kennedy"/>
    <x v="0"/>
    <s v="United States"/>
    <s v="South Bend"/>
    <x v="14"/>
    <n v="46614"/>
    <x v="2"/>
    <s v="OFF-ST-10000464"/>
    <x v="1"/>
    <x v="4"/>
    <s v="Multi-Use Personal File Cart and Caster Set, Three Stacking Bins"/>
    <x v="1601"/>
    <n v="1"/>
    <n v="0"/>
    <n v="9.732800000000001"/>
  </r>
  <r>
    <n v="1851"/>
    <x v="900"/>
    <x v="1"/>
    <x v="603"/>
    <d v="1899-12-30T12:00:00"/>
    <d v="2012-07-25T00:00:00"/>
    <d v="1899-12-30T12:00:00"/>
    <s v="AM"/>
    <x v="7"/>
    <n v="0.5"/>
    <s v="AM"/>
    <s v="Second Class"/>
    <s v="RK-19300"/>
    <s v="Ralph Kennedy"/>
    <x v="0"/>
    <s v="United States"/>
    <s v="South Bend"/>
    <x v="14"/>
    <n v="46614"/>
    <x v="2"/>
    <s v="TEC-AC-10002253"/>
    <x v="2"/>
    <x v="11"/>
    <s v="Imation Bio 8GB USB Flash Drive Imation Corp"/>
    <x v="1602"/>
    <n v="5"/>
    <n v="0"/>
    <n v="124.68000000000004"/>
  </r>
  <r>
    <n v="1852"/>
    <x v="900"/>
    <x v="1"/>
    <x v="603"/>
    <d v="1899-12-30T12:00:00"/>
    <d v="2012-07-25T00:00:00"/>
    <d v="1899-12-30T12:00:00"/>
    <s v="AM"/>
    <x v="7"/>
    <n v="0.5"/>
    <s v="AM"/>
    <s v="Second Class"/>
    <s v="RK-19300"/>
    <s v="Ralph Kennedy"/>
    <x v="0"/>
    <s v="United States"/>
    <s v="South Bend"/>
    <x v="14"/>
    <n v="46614"/>
    <x v="2"/>
    <s v="OFF-PA-10000528"/>
    <x v="1"/>
    <x v="10"/>
    <s v="Xerox 1981"/>
    <x v="1603"/>
    <n v="5"/>
    <n v="0"/>
    <n v="11.879999999999999"/>
  </r>
  <r>
    <n v="1853"/>
    <x v="900"/>
    <x v="1"/>
    <x v="603"/>
    <d v="1899-12-30T12:00:00"/>
    <d v="2012-07-25T00:00:00"/>
    <d v="1899-12-30T12:00:00"/>
    <s v="AM"/>
    <x v="7"/>
    <n v="0.5"/>
    <s v="AM"/>
    <s v="Second Class"/>
    <s v="RK-19300"/>
    <s v="Ralph Kennedy"/>
    <x v="0"/>
    <s v="United States"/>
    <s v="South Bend"/>
    <x v="14"/>
    <n v="46614"/>
    <x v="2"/>
    <s v="OFF-EN-10000483"/>
    <x v="1"/>
    <x v="12"/>
    <s v="White Envelopes, White Envelopes with Clear Poly Window"/>
    <x v="1604"/>
    <n v="7"/>
    <n v="0"/>
    <n v="49.10499999999999"/>
  </r>
  <r>
    <n v="1854"/>
    <x v="900"/>
    <x v="1"/>
    <x v="603"/>
    <d v="1899-12-30T12:00:00"/>
    <d v="2012-07-25T00:00:00"/>
    <d v="1899-12-30T12:00:00"/>
    <s v="AM"/>
    <x v="7"/>
    <n v="0.5"/>
    <s v="AM"/>
    <s v="Second Class"/>
    <s v="RK-19300"/>
    <s v="Ralph Kennedy"/>
    <x v="0"/>
    <s v="United States"/>
    <s v="South Bend"/>
    <x v="14"/>
    <n v="46614"/>
    <x v="2"/>
    <s v="OFF-PA-10003129"/>
    <x v="1"/>
    <x v="10"/>
    <s v="Tops White Computer Printout Paper"/>
    <x v="619"/>
    <n v="2"/>
    <n v="0"/>
    <n v="45.975399999999993"/>
  </r>
  <r>
    <n v="1855"/>
    <x v="900"/>
    <x v="1"/>
    <x v="603"/>
    <d v="1899-12-30T12:00:00"/>
    <d v="2012-07-25T00:00:00"/>
    <d v="1899-12-30T12:00:00"/>
    <s v="AM"/>
    <x v="7"/>
    <n v="0.5"/>
    <s v="AM"/>
    <s v="Second Class"/>
    <s v="RK-19300"/>
    <s v="Ralph Kennedy"/>
    <x v="0"/>
    <s v="United States"/>
    <s v="South Bend"/>
    <x v="14"/>
    <n v="46614"/>
    <x v="2"/>
    <s v="OFF-ST-10003442"/>
    <x v="1"/>
    <x v="4"/>
    <s v="Eldon Portable Mobile Manager"/>
    <x v="1605"/>
    <n v="5"/>
    <n v="0"/>
    <n v="38.177999999999997"/>
  </r>
  <r>
    <n v="1856"/>
    <x v="901"/>
    <x v="2"/>
    <x v="604"/>
    <d v="1899-12-30T12:00:00"/>
    <d v="2011-06-17T00:00:00"/>
    <d v="1899-12-30T12:00:00"/>
    <s v="AM"/>
    <x v="1"/>
    <n v="0.5"/>
    <s v="AM"/>
    <s v="Standard Class"/>
    <s v="FM-14215"/>
    <s v="Filia McAdams"/>
    <x v="1"/>
    <s v="United States"/>
    <s v="Los Angeles"/>
    <x v="1"/>
    <n v="90032"/>
    <x v="1"/>
    <s v="OFF-AR-10003631"/>
    <x v="1"/>
    <x v="6"/>
    <s v="Staples"/>
    <x v="1606"/>
    <n v="3"/>
    <n v="0"/>
    <n v="4.7915999999999999"/>
  </r>
  <r>
    <n v="1857"/>
    <x v="902"/>
    <x v="3"/>
    <x v="605"/>
    <d v="1899-12-30T12:00:00"/>
    <d v="2014-05-16T00:00:00"/>
    <d v="1899-12-30T12:00:00"/>
    <s v="AM"/>
    <x v="5"/>
    <n v="0.5"/>
    <s v="AM"/>
    <s v="Second Class"/>
    <s v="AC-10420"/>
    <s v="Alyssa Crouse"/>
    <x v="1"/>
    <s v="United States"/>
    <s v="Houston"/>
    <x v="5"/>
    <n v="77041"/>
    <x v="2"/>
    <s v="OFF-ST-10000563"/>
    <x v="1"/>
    <x v="4"/>
    <s v="Fellowes Bankers Box Stor/Drawer Steel Plus"/>
    <x v="1607"/>
    <n v="5"/>
    <n v="0.2"/>
    <n v="-15.990000000000002"/>
  </r>
  <r>
    <n v="1858"/>
    <x v="902"/>
    <x v="3"/>
    <x v="605"/>
    <d v="1899-12-30T12:00:00"/>
    <d v="2014-05-16T00:00:00"/>
    <d v="1899-12-30T12:00:00"/>
    <s v="AM"/>
    <x v="5"/>
    <n v="0.5"/>
    <s v="AM"/>
    <s v="Second Class"/>
    <s v="AC-10420"/>
    <s v="Alyssa Crouse"/>
    <x v="1"/>
    <s v="United States"/>
    <s v="Houston"/>
    <x v="5"/>
    <n v="77041"/>
    <x v="2"/>
    <s v="OFF-BI-10002133"/>
    <x v="1"/>
    <x v="8"/>
    <s v="Wilson Jones Elliptical Ring 3 1/2&quot; Capacity Binders, 800 sheets"/>
    <x v="1608"/>
    <n v="4"/>
    <n v="0.8"/>
    <n v="-53.072000000000017"/>
  </r>
  <r>
    <n v="1859"/>
    <x v="903"/>
    <x v="1"/>
    <x v="37"/>
    <d v="1899-12-30T12:00:00"/>
    <d v="2012-09-05T00:00:00"/>
    <d v="1899-12-30T12:00:00"/>
    <s v="AM"/>
    <x v="6"/>
    <n v="0.5"/>
    <s v="AM"/>
    <s v="First Class"/>
    <s v="JB-15400"/>
    <s v="Jennifer Braxton"/>
    <x v="1"/>
    <s v="United States"/>
    <s v="Bristol"/>
    <x v="29"/>
    <n v="6010"/>
    <x v="3"/>
    <s v="OFF-AP-10002311"/>
    <x v="1"/>
    <x v="9"/>
    <s v="Holmes Replacement Filter for HEPA Air Cleaner, Very Large Room, HEPA Filter"/>
    <x v="1609"/>
    <n v="2"/>
    <n v="0"/>
    <n v="60.552800000000005"/>
  </r>
  <r>
    <n v="1860"/>
    <x v="903"/>
    <x v="1"/>
    <x v="37"/>
    <d v="1899-12-30T12:00:00"/>
    <d v="2012-09-05T00:00:00"/>
    <d v="1899-12-30T12:00:00"/>
    <s v="AM"/>
    <x v="6"/>
    <n v="0.5"/>
    <s v="AM"/>
    <s v="First Class"/>
    <s v="JB-15400"/>
    <s v="Jennifer Braxton"/>
    <x v="1"/>
    <s v="United States"/>
    <s v="Bristol"/>
    <x v="29"/>
    <n v="6010"/>
    <x v="3"/>
    <s v="TEC-PH-10004959"/>
    <x v="2"/>
    <x v="7"/>
    <s v="Classic Ivory Antique Telephone ZL1810"/>
    <x v="1610"/>
    <n v="1"/>
    <n v="0"/>
    <n v="25.122500000000002"/>
  </r>
  <r>
    <n v="1861"/>
    <x v="904"/>
    <x v="3"/>
    <x v="606"/>
    <d v="1899-12-30T12:00:00"/>
    <d v="2014-03-28T00:00:00"/>
    <d v="1899-12-30T12:00:00"/>
    <s v="AM"/>
    <x v="9"/>
    <n v="0.5"/>
    <s v="AM"/>
    <s v="First Class"/>
    <s v="GM-14440"/>
    <s v="Gary McGarr"/>
    <x v="0"/>
    <s v="United States"/>
    <s v="New York City"/>
    <x v="15"/>
    <n v="10009"/>
    <x v="3"/>
    <s v="FUR-BO-10001918"/>
    <x v="0"/>
    <x v="0"/>
    <s v="Sauder Forest Hills Library with Doors, Woodland Oak Finish"/>
    <x v="1611"/>
    <n v="2"/>
    <n v="0.2"/>
    <n v="-28.976400000000012"/>
  </r>
  <r>
    <n v="1862"/>
    <x v="904"/>
    <x v="3"/>
    <x v="606"/>
    <d v="1899-12-30T12:00:00"/>
    <d v="2014-03-28T00:00:00"/>
    <d v="1899-12-30T12:00:00"/>
    <s v="AM"/>
    <x v="9"/>
    <n v="0.5"/>
    <s v="AM"/>
    <s v="First Class"/>
    <s v="GM-14440"/>
    <s v="Gary McGarr"/>
    <x v="0"/>
    <s v="United States"/>
    <s v="New York City"/>
    <x v="15"/>
    <n v="10009"/>
    <x v="3"/>
    <s v="TEC-PH-10004896"/>
    <x v="2"/>
    <x v="7"/>
    <s v="Nokia Lumia 521 (T-Mobile)"/>
    <x v="668"/>
    <n v="4"/>
    <n v="0"/>
    <n v="33.588800000000006"/>
  </r>
  <r>
    <n v="1863"/>
    <x v="905"/>
    <x v="2"/>
    <x v="607"/>
    <d v="1899-12-30T12:00:00"/>
    <d v="2011-11-12T00:00:00"/>
    <d v="1899-12-30T12:00:00"/>
    <s v="AM"/>
    <x v="0"/>
    <n v="0.5"/>
    <s v="AM"/>
    <s v="Same Day"/>
    <s v="RF-19840"/>
    <s v="Roy Französisch"/>
    <x v="0"/>
    <s v="United States"/>
    <s v="San Antonio"/>
    <x v="5"/>
    <n v="78207"/>
    <x v="2"/>
    <s v="OFF-ST-10001328"/>
    <x v="1"/>
    <x v="4"/>
    <s v="Personal Filing Tote with Lid, Black/Gray"/>
    <x v="1612"/>
    <n v="4"/>
    <n v="0.2"/>
    <n v="4.9632000000000005"/>
  </r>
  <r>
    <n v="1864"/>
    <x v="906"/>
    <x v="0"/>
    <x v="63"/>
    <d v="1899-12-30T12:00:00"/>
    <d v="2013-10-18T00:00:00"/>
    <d v="1899-12-30T12:00:00"/>
    <s v="AM"/>
    <x v="2"/>
    <n v="0.5"/>
    <s v="AM"/>
    <s v="Standard Class"/>
    <s v="NC-18625"/>
    <s v="Noah Childs"/>
    <x v="1"/>
    <s v="United States"/>
    <s v="Aurora"/>
    <x v="22"/>
    <n v="80013"/>
    <x v="1"/>
    <s v="FUR-TA-10004575"/>
    <x v="0"/>
    <x v="3"/>
    <s v="Hon 5100 Series Wood Tables"/>
    <x v="1613"/>
    <n v="5"/>
    <n v="0.5"/>
    <n v="-465.5680000000001"/>
  </r>
  <r>
    <n v="1865"/>
    <x v="906"/>
    <x v="0"/>
    <x v="63"/>
    <d v="1899-12-30T12:00:00"/>
    <d v="2013-10-18T00:00:00"/>
    <d v="1899-12-30T12:00:00"/>
    <s v="AM"/>
    <x v="2"/>
    <n v="0.5"/>
    <s v="AM"/>
    <s v="Standard Class"/>
    <s v="NC-18625"/>
    <s v="Noah Childs"/>
    <x v="1"/>
    <s v="United States"/>
    <s v="Aurora"/>
    <x v="22"/>
    <n v="80013"/>
    <x v="1"/>
    <s v="FUR-FU-10001617"/>
    <x v="0"/>
    <x v="5"/>
    <s v="Executive Impressions 8-1/2&quot; Career Panel/Partition Cubicle Clock"/>
    <x v="1614"/>
    <n v="3"/>
    <n v="0.2"/>
    <n v="4.3679999999999986"/>
  </r>
  <r>
    <n v="1866"/>
    <x v="907"/>
    <x v="3"/>
    <x v="105"/>
    <d v="1899-12-30T12:00:00"/>
    <d v="2014-11-13T00:00:00"/>
    <d v="1899-12-30T12:00:00"/>
    <s v="AM"/>
    <x v="0"/>
    <n v="0.5"/>
    <s v="AM"/>
    <s v="Same Day"/>
    <s v="NG-18355"/>
    <s v="Nat Gilpin"/>
    <x v="1"/>
    <s v="United States"/>
    <s v="Newark"/>
    <x v="24"/>
    <n v="43055"/>
    <x v="3"/>
    <s v="TEC-PH-10002824"/>
    <x v="2"/>
    <x v="7"/>
    <s v="Jabra SPEAK 410 Multidevice Speakerphone"/>
    <x v="1615"/>
    <n v="3"/>
    <n v="0.4"/>
    <n v="-92.695500000000038"/>
  </r>
  <r>
    <n v="1867"/>
    <x v="908"/>
    <x v="3"/>
    <x v="4"/>
    <d v="1899-12-30T12:00:00"/>
    <d v="2014-04-19T00:00:00"/>
    <d v="1899-12-30T12:00:00"/>
    <s v="AM"/>
    <x v="3"/>
    <n v="0.5"/>
    <s v="AM"/>
    <s v="First Class"/>
    <s v="AH-10075"/>
    <s v="Adam Hart"/>
    <x v="1"/>
    <s v="United States"/>
    <s v="Henderson"/>
    <x v="33"/>
    <n v="89015"/>
    <x v="1"/>
    <s v="FUR-FU-10004460"/>
    <x v="0"/>
    <x v="5"/>
    <s v="Howard Miller 12&quot; Round Wall Clock"/>
    <x v="1616"/>
    <n v="5"/>
    <n v="0"/>
    <n v="70.72199999999998"/>
  </r>
  <r>
    <n v="1868"/>
    <x v="909"/>
    <x v="1"/>
    <x v="608"/>
    <d v="1899-12-30T12:00:00"/>
    <d v="2012-07-01T00:00:00"/>
    <d v="1899-12-30T12:00:00"/>
    <s v="AM"/>
    <x v="7"/>
    <n v="0.5"/>
    <s v="AM"/>
    <s v="Standard Class"/>
    <s v="CH-12070"/>
    <s v="Cathy Hwang"/>
    <x v="2"/>
    <s v="United States"/>
    <s v="Philadelphia"/>
    <x v="9"/>
    <n v="19143"/>
    <x v="3"/>
    <s v="OFF-PA-10003309"/>
    <x v="1"/>
    <x v="10"/>
    <s v="Xerox 211"/>
    <x v="277"/>
    <n v="6"/>
    <n v="0.2"/>
    <n v="10.8864"/>
  </r>
  <r>
    <n v="1869"/>
    <x v="909"/>
    <x v="1"/>
    <x v="608"/>
    <d v="1899-12-30T12:00:00"/>
    <d v="2012-07-01T00:00:00"/>
    <d v="1899-12-30T12:00:00"/>
    <s v="AM"/>
    <x v="7"/>
    <n v="0.5"/>
    <s v="AM"/>
    <s v="Standard Class"/>
    <s v="CH-12070"/>
    <s v="Cathy Hwang"/>
    <x v="2"/>
    <s v="United States"/>
    <s v="Philadelphia"/>
    <x v="9"/>
    <n v="19143"/>
    <x v="3"/>
    <s v="OFF-ST-10002554"/>
    <x v="1"/>
    <x v="4"/>
    <s v="Tennsco Industrial Shelving"/>
    <x v="1617"/>
    <n v="2"/>
    <n v="0.2"/>
    <n v="-17.607599999999998"/>
  </r>
  <r>
    <n v="1870"/>
    <x v="910"/>
    <x v="0"/>
    <x v="370"/>
    <d v="1899-12-30T12:00:00"/>
    <d v="2013-08-30T00:00:00"/>
    <d v="1899-12-30T12:00:00"/>
    <s v="AM"/>
    <x v="11"/>
    <n v="0.5"/>
    <s v="AM"/>
    <s v="Second Class"/>
    <s v="CC-12145"/>
    <s v="Charles Crestani"/>
    <x v="0"/>
    <s v="United States"/>
    <s v="Seattle"/>
    <x v="4"/>
    <n v="98103"/>
    <x v="1"/>
    <s v="OFF-PA-10000019"/>
    <x v="1"/>
    <x v="10"/>
    <s v="Xerox 1931"/>
    <x v="90"/>
    <n v="1"/>
    <n v="0"/>
    <n v="3.1104000000000003"/>
  </r>
  <r>
    <n v="1871"/>
    <x v="911"/>
    <x v="2"/>
    <x v="609"/>
    <d v="1899-12-30T12:00:00"/>
    <d v="2011-07-25T00:00:00"/>
    <d v="1899-12-30T12:00:00"/>
    <s v="AM"/>
    <x v="7"/>
    <n v="0.5"/>
    <s v="AM"/>
    <s v="Standard Class"/>
    <s v="ME-18010"/>
    <s v="Michelle Ellison"/>
    <x v="1"/>
    <s v="United States"/>
    <s v="San Francisco"/>
    <x v="1"/>
    <n v="94122"/>
    <x v="1"/>
    <s v="OFF-AR-10002067"/>
    <x v="1"/>
    <x v="6"/>
    <s v="Newell 334"/>
    <x v="1618"/>
    <n v="5"/>
    <n v="0"/>
    <n v="25.792000000000002"/>
  </r>
  <r>
    <n v="1872"/>
    <x v="911"/>
    <x v="2"/>
    <x v="609"/>
    <d v="1899-12-30T12:00:00"/>
    <d v="2011-07-25T00:00:00"/>
    <d v="1899-12-30T12:00:00"/>
    <s v="AM"/>
    <x v="7"/>
    <n v="0.5"/>
    <s v="AM"/>
    <s v="Standard Class"/>
    <s v="ME-18010"/>
    <s v="Michelle Ellison"/>
    <x v="1"/>
    <s v="United States"/>
    <s v="San Francisco"/>
    <x v="1"/>
    <n v="94122"/>
    <x v="1"/>
    <s v="FUR-CH-10001215"/>
    <x v="0"/>
    <x v="1"/>
    <s v="Global Troy Executive Leather Low-Back Tilter"/>
    <x v="479"/>
    <n v="2"/>
    <n v="0.2"/>
    <n v="50.097999999999985"/>
  </r>
  <r>
    <n v="1873"/>
    <x v="911"/>
    <x v="2"/>
    <x v="609"/>
    <d v="1899-12-30T12:00:00"/>
    <d v="2011-07-25T00:00:00"/>
    <d v="1899-12-30T12:00:00"/>
    <s v="AM"/>
    <x v="7"/>
    <n v="0.5"/>
    <s v="AM"/>
    <s v="Standard Class"/>
    <s v="ME-18010"/>
    <s v="Michelle Ellison"/>
    <x v="1"/>
    <s v="United States"/>
    <s v="San Francisco"/>
    <x v="1"/>
    <n v="94122"/>
    <x v="1"/>
    <s v="FUR-TA-10004175"/>
    <x v="0"/>
    <x v="3"/>
    <s v="Hon 30&quot; x 60&quot; Table with Locking Drawer"/>
    <x v="1619"/>
    <n v="1"/>
    <n v="0.2"/>
    <n v="27.284800000000004"/>
  </r>
  <r>
    <n v="1874"/>
    <x v="912"/>
    <x v="3"/>
    <x v="610"/>
    <d v="1899-12-30T12:00:00"/>
    <d v="2014-11-26T00:00:00"/>
    <d v="1899-12-30T12:00:00"/>
    <s v="AM"/>
    <x v="0"/>
    <n v="0.5"/>
    <s v="AM"/>
    <s v="Standard Class"/>
    <s v="BP-11230"/>
    <s v="Benjamin Patterson"/>
    <x v="0"/>
    <s v="United States"/>
    <s v="Spokane"/>
    <x v="4"/>
    <n v="99207"/>
    <x v="1"/>
    <s v="FUR-TA-10004767"/>
    <x v="0"/>
    <x v="3"/>
    <s v="Safco Drafting Table"/>
    <x v="558"/>
    <n v="1"/>
    <n v="0"/>
    <n v="20.584199999999996"/>
  </r>
  <r>
    <n v="1875"/>
    <x v="913"/>
    <x v="2"/>
    <x v="611"/>
    <d v="1899-12-30T12:00:00"/>
    <d v="2011-06-09T00:00:00"/>
    <d v="1899-12-30T12:00:00"/>
    <s v="AM"/>
    <x v="1"/>
    <n v="0.5"/>
    <s v="AM"/>
    <s v="Standard Class"/>
    <s v="MP-17470"/>
    <s v="Mark Packer"/>
    <x v="2"/>
    <s v="United States"/>
    <s v="Columbus"/>
    <x v="24"/>
    <n v="43229"/>
    <x v="3"/>
    <s v="OFF-PA-10001685"/>
    <x v="1"/>
    <x v="10"/>
    <s v="Staples"/>
    <x v="1620"/>
    <n v="2"/>
    <n v="0.2"/>
    <n v="5.8812000000000006"/>
  </r>
  <r>
    <n v="1876"/>
    <x v="914"/>
    <x v="0"/>
    <x v="612"/>
    <d v="1899-12-30T12:00:00"/>
    <d v="2013-03-17T00:00:00"/>
    <d v="1899-12-30T12:00:00"/>
    <s v="AM"/>
    <x v="9"/>
    <n v="0.5"/>
    <s v="AM"/>
    <s v="Standard Class"/>
    <s v="CJ-12010"/>
    <s v="Caroline Jumper"/>
    <x v="0"/>
    <s v="United States"/>
    <s v="Long Beach"/>
    <x v="15"/>
    <n v="11561"/>
    <x v="3"/>
    <s v="FUR-BO-10003272"/>
    <x v="0"/>
    <x v="0"/>
    <s v="O'Sullivan Living Dimensions 5-Shelf Bookcases"/>
    <x v="1621"/>
    <n v="1"/>
    <n v="0.2"/>
    <n v="-22.098000000000013"/>
  </r>
  <r>
    <n v="1877"/>
    <x v="915"/>
    <x v="3"/>
    <x v="613"/>
    <d v="1899-12-30T12:00:00"/>
    <d v="2014-03-30T00:00:00"/>
    <d v="1899-12-30T12:00:00"/>
    <s v="AM"/>
    <x v="9"/>
    <n v="0.5"/>
    <s v="AM"/>
    <s v="Standard Class"/>
    <s v="JC-15775"/>
    <s v="John Castell"/>
    <x v="0"/>
    <s v="United States"/>
    <s v="San Antonio"/>
    <x v="5"/>
    <n v="78207"/>
    <x v="2"/>
    <s v="TEC-PH-10000984"/>
    <x v="2"/>
    <x v="7"/>
    <s v="Panasonic KX-TG9471B"/>
    <x v="553"/>
    <n v="3"/>
    <n v="0.2"/>
    <n v="47.037600000000026"/>
  </r>
  <r>
    <n v="1878"/>
    <x v="916"/>
    <x v="3"/>
    <x v="614"/>
    <d v="1899-12-30T12:00:00"/>
    <d v="2015-01-03T00:00:00"/>
    <d v="1899-12-30T12:00:00"/>
    <s v="AM"/>
    <x v="8"/>
    <n v="0.5"/>
    <s v="AM"/>
    <s v="Standard Class"/>
    <s v="JG-15160"/>
    <s v="James Galang"/>
    <x v="0"/>
    <s v="United States"/>
    <s v="Los Angeles"/>
    <x v="1"/>
    <n v="90049"/>
    <x v="1"/>
    <s v="FUR-CH-10002880"/>
    <x v="0"/>
    <x v="1"/>
    <s v="Global High-Back Leather Tilter, Burgundy"/>
    <x v="1622"/>
    <n v="4"/>
    <n v="0.2"/>
    <n v="-44.276400000000024"/>
  </r>
  <r>
    <n v="1879"/>
    <x v="916"/>
    <x v="3"/>
    <x v="614"/>
    <d v="1899-12-30T12:00:00"/>
    <d v="2015-01-03T00:00:00"/>
    <d v="1899-12-30T12:00:00"/>
    <s v="AM"/>
    <x v="8"/>
    <n v="0.5"/>
    <s v="AM"/>
    <s v="Standard Class"/>
    <s v="JG-15160"/>
    <s v="James Galang"/>
    <x v="0"/>
    <s v="United States"/>
    <s v="Los Angeles"/>
    <x v="1"/>
    <n v="90049"/>
    <x v="1"/>
    <s v="TEC-PH-10002563"/>
    <x v="2"/>
    <x v="7"/>
    <s v="Adtran 1202752G1"/>
    <x v="214"/>
    <n v="3"/>
    <n v="0.2"/>
    <n v="22.678200000000018"/>
  </r>
  <r>
    <n v="1880"/>
    <x v="917"/>
    <x v="3"/>
    <x v="615"/>
    <d v="1899-12-30T12:00:00"/>
    <d v="2014-04-03T00:00:00"/>
    <d v="1899-12-30T12:00:00"/>
    <s v="AM"/>
    <x v="3"/>
    <n v="0.5"/>
    <s v="AM"/>
    <s v="Standard Class"/>
    <s v="CK-12760"/>
    <s v="Cyma Kinney"/>
    <x v="1"/>
    <s v="United States"/>
    <s v="Jacksonville"/>
    <x v="2"/>
    <n v="32216"/>
    <x v="0"/>
    <s v="OFF-BI-10001191"/>
    <x v="1"/>
    <x v="8"/>
    <s v="Canvas Sectional Post Binders"/>
    <x v="1623"/>
    <n v="9"/>
    <n v="0.7"/>
    <n v="-48.119399999999985"/>
  </r>
  <r>
    <n v="1881"/>
    <x v="918"/>
    <x v="1"/>
    <x v="616"/>
    <d v="1899-12-30T12:00:00"/>
    <d v="2012-03-05T00:00:00"/>
    <d v="1899-12-30T12:00:00"/>
    <s v="AM"/>
    <x v="9"/>
    <n v="0.5"/>
    <s v="AM"/>
    <s v="Same Day"/>
    <s v="LF-17185"/>
    <s v="Luke Foster"/>
    <x v="0"/>
    <s v="United States"/>
    <s v="New York City"/>
    <x v="15"/>
    <n v="10011"/>
    <x v="3"/>
    <s v="OFF-EN-10002621"/>
    <x v="1"/>
    <x v="12"/>
    <s v="Staples"/>
    <x v="1624"/>
    <n v="3"/>
    <n v="0"/>
    <n v="14.669999999999998"/>
  </r>
  <r>
    <n v="1882"/>
    <x v="918"/>
    <x v="1"/>
    <x v="616"/>
    <d v="1899-12-30T12:00:00"/>
    <d v="2012-03-05T00:00:00"/>
    <d v="1899-12-30T12:00:00"/>
    <s v="AM"/>
    <x v="9"/>
    <n v="0.5"/>
    <s v="AM"/>
    <s v="Same Day"/>
    <s v="LF-17185"/>
    <s v="Luke Foster"/>
    <x v="0"/>
    <s v="United States"/>
    <s v="New York City"/>
    <x v="15"/>
    <n v="10011"/>
    <x v="3"/>
    <s v="FUR-CH-10001146"/>
    <x v="0"/>
    <x v="1"/>
    <s v="Global Value Mid-Back Manager's Chair, Gray"/>
    <x v="1625"/>
    <n v="7"/>
    <n v="0.1"/>
    <n v="63.934499999999971"/>
  </r>
  <r>
    <n v="1883"/>
    <x v="918"/>
    <x v="1"/>
    <x v="616"/>
    <d v="1899-12-30T12:00:00"/>
    <d v="2012-03-05T00:00:00"/>
    <d v="1899-12-30T12:00:00"/>
    <s v="AM"/>
    <x v="9"/>
    <n v="0.5"/>
    <s v="AM"/>
    <s v="Same Day"/>
    <s v="LF-17185"/>
    <s v="Luke Foster"/>
    <x v="0"/>
    <s v="United States"/>
    <s v="New York City"/>
    <x v="15"/>
    <n v="10011"/>
    <x v="3"/>
    <s v="OFF-ST-10000689"/>
    <x v="1"/>
    <x v="4"/>
    <s v="Fellowes Strictly Business Drawer File, Letter/Legal Size"/>
    <x v="1626"/>
    <n v="4"/>
    <n v="0"/>
    <n v="67.608000000000004"/>
  </r>
  <r>
    <n v="1884"/>
    <x v="919"/>
    <x v="0"/>
    <x v="373"/>
    <d v="1899-12-30T12:00:00"/>
    <d v="2013-11-18T00:00:00"/>
    <d v="1899-12-30T12:00:00"/>
    <s v="AM"/>
    <x v="0"/>
    <n v="0.5"/>
    <s v="AM"/>
    <s v="Standard Class"/>
    <s v="CC-12430"/>
    <s v="Chuck Clark"/>
    <x v="2"/>
    <s v="United States"/>
    <s v="Philadelphia"/>
    <x v="9"/>
    <n v="19143"/>
    <x v="3"/>
    <s v="OFF-PA-10001289"/>
    <x v="1"/>
    <x v="10"/>
    <s v="White Computer Printout Paper by Universal"/>
    <x v="1627"/>
    <n v="7"/>
    <n v="0.2"/>
    <n v="78.6828"/>
  </r>
  <r>
    <n v="1885"/>
    <x v="920"/>
    <x v="3"/>
    <x v="617"/>
    <d v="1899-12-30T12:00:00"/>
    <d v="2014-01-24T00:00:00"/>
    <d v="1899-12-30T12:00:00"/>
    <s v="AM"/>
    <x v="8"/>
    <n v="0.5"/>
    <s v="AM"/>
    <s v="Second Class"/>
    <s v="DL-12865"/>
    <s v="Dan Lawera"/>
    <x v="0"/>
    <s v="United States"/>
    <s v="Keller"/>
    <x v="5"/>
    <n v="76248"/>
    <x v="2"/>
    <s v="OFF-LA-10003714"/>
    <x v="1"/>
    <x v="2"/>
    <s v="Avery 510"/>
    <x v="1628"/>
    <n v="2"/>
    <n v="0.2"/>
    <n v="2.0999999999999996"/>
  </r>
  <r>
    <n v="1886"/>
    <x v="921"/>
    <x v="0"/>
    <x v="183"/>
    <d v="1899-12-30T12:00:00"/>
    <d v="2013-04-27T00:00:00"/>
    <d v="1899-12-30T12:00:00"/>
    <s v="AM"/>
    <x v="3"/>
    <n v="0.5"/>
    <s v="AM"/>
    <s v="Second Class"/>
    <s v="PG-18895"/>
    <s v="Paul Gonzalez"/>
    <x v="0"/>
    <s v="United States"/>
    <s v="San Francisco"/>
    <x v="1"/>
    <n v="94122"/>
    <x v="1"/>
    <s v="FUR-FU-10001889"/>
    <x v="0"/>
    <x v="5"/>
    <s v="Ultra Door Pull Handle"/>
    <x v="1629"/>
    <n v="3"/>
    <n v="0"/>
    <n v="10.4148"/>
  </r>
  <r>
    <n v="1887"/>
    <x v="922"/>
    <x v="2"/>
    <x v="8"/>
    <d v="1899-12-30T12:00:00"/>
    <d v="2011-05-15T00:00:00"/>
    <d v="1899-12-30T12:00:00"/>
    <s v="AM"/>
    <x v="5"/>
    <n v="0.5"/>
    <s v="AM"/>
    <s v="First Class"/>
    <s v="EH-14005"/>
    <s v="Erica Hernandez"/>
    <x v="2"/>
    <s v="United States"/>
    <s v="Hialeah"/>
    <x v="2"/>
    <n v="33012"/>
    <x v="0"/>
    <s v="OFF-FA-10002815"/>
    <x v="1"/>
    <x v="13"/>
    <s v="Staples"/>
    <x v="1630"/>
    <n v="2"/>
    <n v="0.2"/>
    <n v="2.3976000000000002"/>
  </r>
  <r>
    <n v="1888"/>
    <x v="922"/>
    <x v="2"/>
    <x v="8"/>
    <d v="1899-12-30T12:00:00"/>
    <d v="2011-05-15T00:00:00"/>
    <d v="1899-12-30T12:00:00"/>
    <s v="AM"/>
    <x v="5"/>
    <n v="0.5"/>
    <s v="AM"/>
    <s v="First Class"/>
    <s v="EH-14005"/>
    <s v="Erica Hernandez"/>
    <x v="2"/>
    <s v="United States"/>
    <s v="Hialeah"/>
    <x v="2"/>
    <n v="33012"/>
    <x v="0"/>
    <s v="OFF-BI-10004519"/>
    <x v="1"/>
    <x v="8"/>
    <s v="GBC DocuBind P100 Manual Binding Machine"/>
    <x v="1631"/>
    <n v="8"/>
    <n v="0.7"/>
    <n v="-331.95999999999992"/>
  </r>
  <r>
    <n v="1889"/>
    <x v="923"/>
    <x v="2"/>
    <x v="618"/>
    <d v="1899-12-30T12:00:00"/>
    <d v="2011-10-22T00:00:00"/>
    <d v="1899-12-30T12:00:00"/>
    <s v="AM"/>
    <x v="2"/>
    <n v="0.5"/>
    <s v="AM"/>
    <s v="First Class"/>
    <s v="TB-21520"/>
    <s v="Tracy Blumstein"/>
    <x v="0"/>
    <s v="United States"/>
    <s v="Fairfield"/>
    <x v="24"/>
    <n v="45014"/>
    <x v="3"/>
    <s v="OFF-AP-10004708"/>
    <x v="1"/>
    <x v="9"/>
    <s v="Fellowes Superior 10 Outlet Split Surge Protector"/>
    <x v="1632"/>
    <n v="4"/>
    <n v="0.2"/>
    <n v="13.701599999999988"/>
  </r>
  <r>
    <n v="1890"/>
    <x v="923"/>
    <x v="2"/>
    <x v="618"/>
    <d v="1899-12-30T12:00:00"/>
    <d v="2011-10-22T00:00:00"/>
    <d v="1899-12-30T12:00:00"/>
    <s v="AM"/>
    <x v="2"/>
    <n v="0.5"/>
    <s v="AM"/>
    <s v="First Class"/>
    <s v="TB-21520"/>
    <s v="Tracy Blumstein"/>
    <x v="0"/>
    <s v="United States"/>
    <s v="Fairfield"/>
    <x v="24"/>
    <n v="45014"/>
    <x v="3"/>
    <s v="FUR-TA-10000617"/>
    <x v="0"/>
    <x v="3"/>
    <s v="Hon Practical Foundations 30 x 60 Training Table, Light Gray/Charcoal"/>
    <x v="1633"/>
    <n v="3"/>
    <n v="0.4"/>
    <n v="-122.87700000000004"/>
  </r>
  <r>
    <n v="1891"/>
    <x v="924"/>
    <x v="2"/>
    <x v="619"/>
    <d v="1899-12-30T12:00:00"/>
    <d v="2011-03-18T00:00:00"/>
    <d v="1899-12-30T12:00:00"/>
    <s v="AM"/>
    <x v="9"/>
    <n v="0.5"/>
    <s v="AM"/>
    <s v="Standard Class"/>
    <s v="DK-13225"/>
    <s v="Dean Katz"/>
    <x v="1"/>
    <s v="United States"/>
    <s v="Huntington Beach"/>
    <x v="1"/>
    <n v="92646"/>
    <x v="1"/>
    <s v="OFF-PA-10001204"/>
    <x v="1"/>
    <x v="10"/>
    <s v="Xerox 1972"/>
    <x v="232"/>
    <n v="2"/>
    <n v="0"/>
    <n v="4.7519999999999998"/>
  </r>
  <r>
    <n v="1892"/>
    <x v="924"/>
    <x v="2"/>
    <x v="619"/>
    <d v="1899-12-30T12:00:00"/>
    <d v="2011-03-18T00:00:00"/>
    <d v="1899-12-30T12:00:00"/>
    <s v="AM"/>
    <x v="9"/>
    <n v="0.5"/>
    <s v="AM"/>
    <s v="Standard Class"/>
    <s v="DK-13225"/>
    <s v="Dean Katz"/>
    <x v="1"/>
    <s v="United States"/>
    <s v="Huntington Beach"/>
    <x v="1"/>
    <n v="92646"/>
    <x v="1"/>
    <s v="OFF-AR-10003723"/>
    <x v="1"/>
    <x v="6"/>
    <s v="Avery Hi-Liter Fluorescent Desk Style Markers"/>
    <x v="1634"/>
    <n v="1"/>
    <n v="0"/>
    <n v="1.2505999999999999"/>
  </r>
  <r>
    <n v="1893"/>
    <x v="925"/>
    <x v="3"/>
    <x v="66"/>
    <d v="1899-12-30T12:00:00"/>
    <d v="2014-12-25T00:00:00"/>
    <d v="1899-12-30T12:00:00"/>
    <s v="AM"/>
    <x v="4"/>
    <n v="0.5"/>
    <s v="AM"/>
    <s v="Second Class"/>
    <s v="JP-15520"/>
    <s v="Jeremy Pistek"/>
    <x v="0"/>
    <s v="United States"/>
    <s v="Port Orange"/>
    <x v="2"/>
    <n v="32127"/>
    <x v="0"/>
    <s v="OFF-EN-10002621"/>
    <x v="1"/>
    <x v="12"/>
    <s v="Staples"/>
    <x v="1635"/>
    <n v="1"/>
    <n v="0.2"/>
    <n v="2.9339999999999997"/>
  </r>
  <r>
    <n v="1894"/>
    <x v="926"/>
    <x v="0"/>
    <x v="390"/>
    <d v="1899-12-30T12:00:00"/>
    <d v="2013-11-30T00:00:00"/>
    <d v="1899-12-30T12:00:00"/>
    <s v="AM"/>
    <x v="0"/>
    <n v="0.5"/>
    <s v="AM"/>
    <s v="Standard Class"/>
    <s v="CD-11980"/>
    <s v="Carol Darley"/>
    <x v="0"/>
    <s v="United States"/>
    <s v="Medford"/>
    <x v="21"/>
    <n v="97504"/>
    <x v="1"/>
    <s v="OFF-PA-10000241"/>
    <x v="1"/>
    <x v="10"/>
    <s v="IBM Multi-Purpose Copy Paper, 8 1/2 x 11&quot;, Case"/>
    <x v="1636"/>
    <n v="1"/>
    <n v="0.2"/>
    <n v="7.7449999999999983"/>
  </r>
  <r>
    <n v="1895"/>
    <x v="927"/>
    <x v="3"/>
    <x v="574"/>
    <d v="1899-12-30T12:00:00"/>
    <d v="2014-12-06T00:00:00"/>
    <d v="1899-12-30T12:00:00"/>
    <s v="AM"/>
    <x v="4"/>
    <n v="0.5"/>
    <s v="AM"/>
    <s v="First Class"/>
    <s v="AS-10090"/>
    <s v="Adam Shillingsburg"/>
    <x v="0"/>
    <s v="United States"/>
    <s v="Charlottesville"/>
    <x v="17"/>
    <n v="22901"/>
    <x v="0"/>
    <s v="OFF-AR-10001446"/>
    <x v="1"/>
    <x v="6"/>
    <s v="Newell 309"/>
    <x v="1637"/>
    <n v="3"/>
    <n v="0"/>
    <n v="10.395"/>
  </r>
  <r>
    <n v="1896"/>
    <x v="928"/>
    <x v="1"/>
    <x v="620"/>
    <d v="1899-12-30T12:00:00"/>
    <d v="2013-01-04T00:00:00"/>
    <d v="1899-12-30T12:00:00"/>
    <s v="AM"/>
    <x v="8"/>
    <n v="0.5"/>
    <s v="AM"/>
    <s v="Standard Class"/>
    <s v="JO-15280"/>
    <s v="Jas O'Carroll"/>
    <x v="0"/>
    <s v="United States"/>
    <s v="Missoula"/>
    <x v="37"/>
    <n v="59801"/>
    <x v="1"/>
    <s v="OFF-BI-10004632"/>
    <x v="1"/>
    <x v="8"/>
    <s v="Ibico Hi-Tech Manual Binding System"/>
    <x v="1638"/>
    <n v="2"/>
    <n v="0.2"/>
    <n v="152.49499999999998"/>
  </r>
  <r>
    <n v="1897"/>
    <x v="929"/>
    <x v="3"/>
    <x v="621"/>
    <d v="1899-12-30T12:00:00"/>
    <d v="2014-10-07T00:00:00"/>
    <d v="1899-12-30T12:00:00"/>
    <s v="AM"/>
    <x v="2"/>
    <n v="0.5"/>
    <s v="AM"/>
    <s v="First Class"/>
    <s v="AC-10450"/>
    <s v="Amy Cox"/>
    <x v="0"/>
    <s v="United States"/>
    <s v="Minneapolis"/>
    <x v="11"/>
    <n v="55407"/>
    <x v="2"/>
    <s v="OFF-BI-10001359"/>
    <x v="1"/>
    <x v="8"/>
    <s v="GBC DocuBind TL300 Electric Binding System"/>
    <x v="1639"/>
    <n v="2"/>
    <n v="0"/>
    <n v="843.17059999999992"/>
  </r>
  <r>
    <n v="1898"/>
    <x v="930"/>
    <x v="2"/>
    <x v="550"/>
    <d v="1899-12-30T12:00:00"/>
    <d v="2011-09-02T00:00:00"/>
    <d v="1899-12-30T12:00:00"/>
    <s v="AM"/>
    <x v="6"/>
    <n v="0.5"/>
    <s v="AM"/>
    <s v="Second Class"/>
    <s v="RA-19945"/>
    <s v="Ryan Akin"/>
    <x v="0"/>
    <s v="United States"/>
    <s v="Miami"/>
    <x v="2"/>
    <n v="33178"/>
    <x v="0"/>
    <s v="OFF-EN-10001749"/>
    <x v="1"/>
    <x v="12"/>
    <s v="Jiffy Padded Mailers with Self-Seal Closure"/>
    <x v="1640"/>
    <n v="2"/>
    <n v="0.2"/>
    <n v="10.805399999999997"/>
  </r>
  <r>
    <n v="1899"/>
    <x v="930"/>
    <x v="2"/>
    <x v="550"/>
    <d v="1899-12-30T12:00:00"/>
    <d v="2011-09-02T00:00:00"/>
    <d v="1899-12-30T12:00:00"/>
    <s v="AM"/>
    <x v="6"/>
    <n v="0.5"/>
    <s v="AM"/>
    <s v="Second Class"/>
    <s v="RA-19945"/>
    <s v="Ryan Akin"/>
    <x v="0"/>
    <s v="United States"/>
    <s v="Miami"/>
    <x v="2"/>
    <n v="33178"/>
    <x v="0"/>
    <s v="OFF-BI-10004390"/>
    <x v="1"/>
    <x v="8"/>
    <s v="GBC DocuBind 200 Manual Binding Machine"/>
    <x v="1641"/>
    <n v="4"/>
    <n v="0.7"/>
    <n v="-336.78399999999988"/>
  </r>
  <r>
    <n v="1900"/>
    <x v="930"/>
    <x v="2"/>
    <x v="550"/>
    <d v="1899-12-30T12:00:00"/>
    <d v="2011-09-02T00:00:00"/>
    <d v="1899-12-30T12:00:00"/>
    <s v="AM"/>
    <x v="6"/>
    <n v="0.5"/>
    <s v="AM"/>
    <s v="Second Class"/>
    <s v="RA-19945"/>
    <s v="Ryan Akin"/>
    <x v="0"/>
    <s v="United States"/>
    <s v="Miami"/>
    <x v="2"/>
    <n v="33178"/>
    <x v="0"/>
    <s v="FUR-TA-10001857"/>
    <x v="0"/>
    <x v="3"/>
    <s v="Balt Solid Wood Rectangular Table"/>
    <x v="1642"/>
    <n v="3"/>
    <n v="0.45"/>
    <n v="-110.76450000000001"/>
  </r>
  <r>
    <n v="1901"/>
    <x v="931"/>
    <x v="0"/>
    <x v="622"/>
    <d v="1899-12-30T12:00:00"/>
    <d v="2013-07-04T00:00:00"/>
    <d v="1899-12-30T12:00:00"/>
    <s v="AM"/>
    <x v="7"/>
    <n v="0.5"/>
    <s v="AM"/>
    <s v="Second Class"/>
    <s v="Co-12640"/>
    <s v="Corey-Lock"/>
    <x v="0"/>
    <s v="United States"/>
    <s v="Florence"/>
    <x v="20"/>
    <n v="29501"/>
    <x v="0"/>
    <s v="OFF-ST-10000563"/>
    <x v="1"/>
    <x v="4"/>
    <s v="Fellowes Bankers Box Stor/Drawer Steel Plus"/>
    <x v="1643"/>
    <n v="6"/>
    <n v="0"/>
    <n v="19.188000000000002"/>
  </r>
  <r>
    <n v="1902"/>
    <x v="932"/>
    <x v="0"/>
    <x v="623"/>
    <d v="1899-12-30T12:00:00"/>
    <d v="2013-08-24T00:00:00"/>
    <d v="1899-12-30T12:00:00"/>
    <s v="AM"/>
    <x v="11"/>
    <n v="0.5"/>
    <s v="AM"/>
    <s v="First Class"/>
    <s v="DW-13480"/>
    <s v="Dianna Wilson"/>
    <x v="2"/>
    <s v="United States"/>
    <s v="Detroit"/>
    <x v="12"/>
    <n v="48205"/>
    <x v="2"/>
    <s v="TEC-PH-10004924"/>
    <x v="2"/>
    <x v="7"/>
    <s v="SKILCRAFT Telephone Shoulder Rest, 2&quot; x 6.5&quot; x 2.5&quot;, Black"/>
    <x v="1644"/>
    <n v="2"/>
    <n v="0"/>
    <n v="3.9906000000000006"/>
  </r>
  <r>
    <n v="1903"/>
    <x v="933"/>
    <x v="3"/>
    <x v="208"/>
    <d v="1899-12-30T12:00:00"/>
    <d v="2014-10-23T00:00:00"/>
    <d v="1899-12-30T12:00:00"/>
    <s v="AM"/>
    <x v="2"/>
    <n v="0.5"/>
    <s v="AM"/>
    <s v="First Class"/>
    <s v="DK-12835"/>
    <s v="Damala Kotsonis"/>
    <x v="1"/>
    <s v="United States"/>
    <s v="Springfield"/>
    <x v="21"/>
    <n v="97477"/>
    <x v="1"/>
    <s v="OFF-PA-10003953"/>
    <x v="1"/>
    <x v="10"/>
    <s v="Xerox 218"/>
    <x v="1182"/>
    <n v="1"/>
    <n v="0.2"/>
    <n v="1.8144"/>
  </r>
  <r>
    <n v="1904"/>
    <x v="933"/>
    <x v="3"/>
    <x v="208"/>
    <d v="1899-12-30T12:00:00"/>
    <d v="2014-10-23T00:00:00"/>
    <d v="1899-12-30T12:00:00"/>
    <s v="AM"/>
    <x v="2"/>
    <n v="0.5"/>
    <s v="AM"/>
    <s v="First Class"/>
    <s v="DK-12835"/>
    <s v="Damala Kotsonis"/>
    <x v="1"/>
    <s v="United States"/>
    <s v="Springfield"/>
    <x v="21"/>
    <n v="97477"/>
    <x v="1"/>
    <s v="FUR-CH-10000155"/>
    <x v="0"/>
    <x v="1"/>
    <s v="Global Comet Stacking Armless Chair"/>
    <x v="1645"/>
    <n v="2"/>
    <n v="0.2"/>
    <n v="47.848000000000013"/>
  </r>
  <r>
    <n v="1905"/>
    <x v="933"/>
    <x v="3"/>
    <x v="208"/>
    <d v="1899-12-30T12:00:00"/>
    <d v="2014-10-23T00:00:00"/>
    <d v="1899-12-30T12:00:00"/>
    <s v="AM"/>
    <x v="2"/>
    <n v="0.5"/>
    <s v="AM"/>
    <s v="First Class"/>
    <s v="DK-12835"/>
    <s v="Damala Kotsonis"/>
    <x v="1"/>
    <s v="United States"/>
    <s v="Springfield"/>
    <x v="21"/>
    <n v="97477"/>
    <x v="1"/>
    <s v="TEC-AC-10003116"/>
    <x v="2"/>
    <x v="11"/>
    <s v="Memorex Froggy Flash Drive 8 GB"/>
    <x v="1646"/>
    <n v="2"/>
    <n v="0.2"/>
    <n v="6.7449999999999983"/>
  </r>
  <r>
    <n v="1906"/>
    <x v="934"/>
    <x v="3"/>
    <x v="208"/>
    <d v="1899-12-30T12:00:00"/>
    <d v="2014-10-25T00:00:00"/>
    <d v="1899-12-30T12:00:00"/>
    <s v="AM"/>
    <x v="2"/>
    <n v="0.5"/>
    <s v="AM"/>
    <s v="First Class"/>
    <s v="MD-17860"/>
    <s v="Michael Dominguez"/>
    <x v="1"/>
    <s v="United States"/>
    <s v="Indianapolis"/>
    <x v="14"/>
    <n v="46203"/>
    <x v="2"/>
    <s v="OFF-ST-10002743"/>
    <x v="1"/>
    <x v="4"/>
    <s v="SAFCO Boltless Steel Shelving"/>
    <x v="1647"/>
    <n v="8"/>
    <n v="0"/>
    <n v="9.091199999999958"/>
  </r>
  <r>
    <n v="1907"/>
    <x v="935"/>
    <x v="0"/>
    <x v="624"/>
    <d v="1899-12-30T12:00:00"/>
    <d v="2013-05-22T00:00:00"/>
    <d v="1899-12-30T12:00:00"/>
    <s v="AM"/>
    <x v="5"/>
    <n v="0.5"/>
    <s v="AM"/>
    <s v="Standard Class"/>
    <s v="RP-19855"/>
    <s v="Roy Phan"/>
    <x v="1"/>
    <s v="United States"/>
    <s v="Apopka"/>
    <x v="2"/>
    <n v="32712"/>
    <x v="0"/>
    <s v="OFF-BI-10001757"/>
    <x v="1"/>
    <x v="8"/>
    <s v="Pressboard Hanging Data Binders for Unburst Sheets"/>
    <x v="1648"/>
    <n v="2"/>
    <n v="0.7"/>
    <n v="-2.1648000000000005"/>
  </r>
  <r>
    <n v="1908"/>
    <x v="935"/>
    <x v="0"/>
    <x v="624"/>
    <d v="1899-12-30T12:00:00"/>
    <d v="2013-05-22T00:00:00"/>
    <d v="1899-12-30T12:00:00"/>
    <s v="AM"/>
    <x v="5"/>
    <n v="0.5"/>
    <s v="AM"/>
    <s v="Standard Class"/>
    <s v="RP-19855"/>
    <s v="Roy Phan"/>
    <x v="1"/>
    <s v="United States"/>
    <s v="Apopka"/>
    <x v="2"/>
    <n v="32712"/>
    <x v="0"/>
    <s v="OFF-BI-10000069"/>
    <x v="1"/>
    <x v="8"/>
    <s v="GBC Prepunched Paper, 19-Hole, for Binding Systems, 24-lb"/>
    <x v="1649"/>
    <n v="6"/>
    <n v="0.7"/>
    <n v="-21.61440000000001"/>
  </r>
  <r>
    <n v="1909"/>
    <x v="936"/>
    <x v="1"/>
    <x v="302"/>
    <d v="1899-12-30T12:00:00"/>
    <d v="2012-02-04T00:00:00"/>
    <d v="1899-12-30T12:00:00"/>
    <s v="AM"/>
    <x v="10"/>
    <n v="0.5"/>
    <s v="AM"/>
    <s v="First Class"/>
    <s v="RW-19540"/>
    <s v="Rick Wilson"/>
    <x v="1"/>
    <s v="United States"/>
    <s v="Los Angeles"/>
    <x v="1"/>
    <n v="90008"/>
    <x v="1"/>
    <s v="FUR-FU-10004093"/>
    <x v="0"/>
    <x v="5"/>
    <s v="Hand-Finished Solid Wood Document Frame"/>
    <x v="1650"/>
    <n v="4"/>
    <n v="0"/>
    <n v="41.075999999999993"/>
  </r>
  <r>
    <n v="1910"/>
    <x v="937"/>
    <x v="3"/>
    <x v="404"/>
    <d v="1899-12-30T12:00:00"/>
    <d v="2014-12-24T00:00:00"/>
    <d v="1899-12-30T12:00:00"/>
    <s v="AM"/>
    <x v="4"/>
    <n v="0.5"/>
    <s v="AM"/>
    <s v="Standard Class"/>
    <s v="DB-13660"/>
    <s v="Duane Benoit"/>
    <x v="0"/>
    <s v="United States"/>
    <s v="Oceanside"/>
    <x v="15"/>
    <n v="11572"/>
    <x v="3"/>
    <s v="FUR-FU-10001037"/>
    <x v="0"/>
    <x v="5"/>
    <s v="DAX Charcoal/Nickel-Tone Document Frame, 5 x 7"/>
    <x v="1651"/>
    <n v="2"/>
    <n v="0"/>
    <n v="8.532"/>
  </r>
  <r>
    <n v="1911"/>
    <x v="938"/>
    <x v="0"/>
    <x v="625"/>
    <d v="1899-12-30T12:00:00"/>
    <d v="2013-11-23T00:00:00"/>
    <d v="1899-12-30T12:00:00"/>
    <s v="AM"/>
    <x v="0"/>
    <n v="0.5"/>
    <s v="AM"/>
    <s v="Standard Class"/>
    <s v="SC-20770"/>
    <s v="Stewart Carmichael"/>
    <x v="1"/>
    <s v="United States"/>
    <s v="Los Angeles"/>
    <x v="1"/>
    <n v="90008"/>
    <x v="1"/>
    <s v="TEC-AC-10003832"/>
    <x v="2"/>
    <x v="11"/>
    <s v="Imation 16GB Mini TravelDrive USB 2.0 Flash Drive"/>
    <x v="641"/>
    <n v="3"/>
    <n v="0"/>
    <n v="40.749900000000004"/>
  </r>
  <r>
    <n v="1912"/>
    <x v="939"/>
    <x v="3"/>
    <x v="445"/>
    <d v="1899-12-30T12:00:00"/>
    <d v="2014-07-07T00:00:00"/>
    <d v="1899-12-30T12:00:00"/>
    <s v="AM"/>
    <x v="7"/>
    <n v="0.5"/>
    <s v="AM"/>
    <s v="Second Class"/>
    <s v="FH-14275"/>
    <s v="Frank Hawley"/>
    <x v="1"/>
    <s v="United States"/>
    <s v="Houston"/>
    <x v="5"/>
    <n v="77041"/>
    <x v="2"/>
    <s v="OFF-PA-10001878"/>
    <x v="1"/>
    <x v="10"/>
    <s v="Xerox 1891"/>
    <x v="1652"/>
    <n v="7"/>
    <n v="0.2"/>
    <n v="92.43989999999998"/>
  </r>
  <r>
    <n v="1913"/>
    <x v="939"/>
    <x v="3"/>
    <x v="445"/>
    <d v="1899-12-30T12:00:00"/>
    <d v="2014-07-07T00:00:00"/>
    <d v="1899-12-30T12:00:00"/>
    <s v="AM"/>
    <x v="7"/>
    <n v="0.5"/>
    <s v="AM"/>
    <s v="Second Class"/>
    <s v="FH-14275"/>
    <s v="Frank Hawley"/>
    <x v="1"/>
    <s v="United States"/>
    <s v="Houston"/>
    <x v="5"/>
    <n v="77041"/>
    <x v="2"/>
    <s v="TEC-MA-10003674"/>
    <x v="2"/>
    <x v="15"/>
    <s v="Hewlett-Packard Deskjet 5550 Printer"/>
    <x v="1653"/>
    <n v="3"/>
    <n v="0.4"/>
    <n v="49.760999999999967"/>
  </r>
  <r>
    <n v="1914"/>
    <x v="940"/>
    <x v="2"/>
    <x v="626"/>
    <d v="1899-12-30T12:00:00"/>
    <d v="2011-01-18T00:00:00"/>
    <d v="1899-12-30T12:00:00"/>
    <s v="AM"/>
    <x v="8"/>
    <n v="0.5"/>
    <s v="AM"/>
    <s v="First Class"/>
    <s v="EH-13990"/>
    <s v="Erica Hackney"/>
    <x v="0"/>
    <s v="United States"/>
    <s v="Roswell"/>
    <x v="32"/>
    <n v="30076"/>
    <x v="0"/>
    <s v="TEC-AC-10003628"/>
    <x v="2"/>
    <x v="11"/>
    <s v="Logitech 910-002974 M325 Wireless Mouse for Web Scrolling"/>
    <x v="179"/>
    <n v="5"/>
    <n v="0"/>
    <n v="65.978000000000009"/>
  </r>
  <r>
    <n v="1915"/>
    <x v="941"/>
    <x v="3"/>
    <x v="504"/>
    <d v="1899-12-30T12:00:00"/>
    <d v="2014-05-06T00:00:00"/>
    <d v="1899-12-30T12:00:00"/>
    <s v="AM"/>
    <x v="5"/>
    <n v="0.5"/>
    <s v="AM"/>
    <s v="Standard Class"/>
    <s v="AS-10630"/>
    <s v="Ann Steele"/>
    <x v="2"/>
    <s v="United States"/>
    <s v="Boynton Beach"/>
    <x v="2"/>
    <n v="33437"/>
    <x v="0"/>
    <s v="OFF-LA-10003190"/>
    <x v="1"/>
    <x v="2"/>
    <s v="Avery 474"/>
    <x v="877"/>
    <n v="2"/>
    <n v="0.2"/>
    <n v="1.6704000000000001"/>
  </r>
  <r>
    <n v="1916"/>
    <x v="941"/>
    <x v="3"/>
    <x v="504"/>
    <d v="1899-12-30T12:00:00"/>
    <d v="2014-05-06T00:00:00"/>
    <d v="1899-12-30T12:00:00"/>
    <s v="AM"/>
    <x v="5"/>
    <n v="0.5"/>
    <s v="AM"/>
    <s v="Standard Class"/>
    <s v="AS-10630"/>
    <s v="Ann Steele"/>
    <x v="2"/>
    <s v="United States"/>
    <s v="Boynton Beach"/>
    <x v="2"/>
    <n v="33437"/>
    <x v="0"/>
    <s v="OFF-AR-10002280"/>
    <x v="1"/>
    <x v="6"/>
    <s v="Staples"/>
    <x v="1654"/>
    <n v="3"/>
    <n v="0.2"/>
    <n v="4.8524999999999991"/>
  </r>
  <r>
    <n v="1917"/>
    <x v="941"/>
    <x v="3"/>
    <x v="504"/>
    <d v="1899-12-30T12:00:00"/>
    <d v="2014-05-06T00:00:00"/>
    <d v="1899-12-30T12:00:00"/>
    <s v="AM"/>
    <x v="5"/>
    <n v="0.5"/>
    <s v="AM"/>
    <s v="Standard Class"/>
    <s v="AS-10630"/>
    <s v="Ann Steele"/>
    <x v="2"/>
    <s v="United States"/>
    <s v="Boynton Beach"/>
    <x v="2"/>
    <n v="33437"/>
    <x v="0"/>
    <s v="OFF-LA-10001569"/>
    <x v="1"/>
    <x v="2"/>
    <s v="Avery 499"/>
    <x v="1655"/>
    <n v="3"/>
    <n v="0.2"/>
    <n v="3.8843999999999994"/>
  </r>
  <r>
    <n v="1918"/>
    <x v="942"/>
    <x v="1"/>
    <x v="627"/>
    <d v="1899-12-30T12:00:00"/>
    <d v="2012-11-14T00:00:00"/>
    <d v="1899-12-30T12:00:00"/>
    <s v="AM"/>
    <x v="0"/>
    <n v="0.5"/>
    <s v="AM"/>
    <s v="Standard Class"/>
    <s v="HA-14905"/>
    <s v="Helen Abelman"/>
    <x v="0"/>
    <s v="United States"/>
    <s v="Franklin"/>
    <x v="31"/>
    <n v="2038"/>
    <x v="3"/>
    <s v="OFF-AR-10001573"/>
    <x v="1"/>
    <x v="6"/>
    <s v="American Pencil"/>
    <x v="1656"/>
    <n v="5"/>
    <n v="0"/>
    <n v="3.3784999999999989"/>
  </r>
  <r>
    <n v="1919"/>
    <x v="943"/>
    <x v="1"/>
    <x v="628"/>
    <d v="1899-12-30T12:00:00"/>
    <d v="2012-11-01T00:00:00"/>
    <d v="1899-12-30T12:00:00"/>
    <s v="AM"/>
    <x v="0"/>
    <n v="0.5"/>
    <s v="AM"/>
    <s v="Second Class"/>
    <s v="CH-12070"/>
    <s v="Cathy Hwang"/>
    <x v="2"/>
    <s v="United States"/>
    <s v="Detroit"/>
    <x v="12"/>
    <n v="48227"/>
    <x v="2"/>
    <s v="TEC-PH-10001809"/>
    <x v="2"/>
    <x v="7"/>
    <s v="Panasonic KX T7736-B Digital phone"/>
    <x v="1657"/>
    <n v="2"/>
    <n v="0"/>
    <n v="74.974999999999994"/>
  </r>
  <r>
    <n v="1920"/>
    <x v="944"/>
    <x v="3"/>
    <x v="629"/>
    <d v="1899-12-30T12:00:00"/>
    <d v="2014-08-20T00:00:00"/>
    <d v="1899-12-30T12:00:00"/>
    <s v="AM"/>
    <x v="11"/>
    <n v="0.5"/>
    <s v="AM"/>
    <s v="First Class"/>
    <s v="EH-13765"/>
    <s v="Edward Hooks"/>
    <x v="1"/>
    <s v="United States"/>
    <s v="Watertown"/>
    <x v="15"/>
    <n v="13601"/>
    <x v="3"/>
    <s v="OFF-BI-10003091"/>
    <x v="1"/>
    <x v="8"/>
    <s v="GBC DocuBind TL200 Manual Binding Machine"/>
    <x v="1658"/>
    <n v="5"/>
    <n v="0.2"/>
    <n v="302.37299999999993"/>
  </r>
  <r>
    <n v="1921"/>
    <x v="944"/>
    <x v="3"/>
    <x v="629"/>
    <d v="1899-12-30T12:00:00"/>
    <d v="2014-08-20T00:00:00"/>
    <d v="1899-12-30T12:00:00"/>
    <s v="AM"/>
    <x v="11"/>
    <n v="0.5"/>
    <s v="AM"/>
    <s v="First Class"/>
    <s v="EH-13765"/>
    <s v="Edward Hooks"/>
    <x v="1"/>
    <s v="United States"/>
    <s v="Watertown"/>
    <x v="15"/>
    <n v="13601"/>
    <x v="3"/>
    <s v="FUR-CH-10003981"/>
    <x v="0"/>
    <x v="1"/>
    <s v="Global Commerce Series Low-Back Swivel/Tilt Chairs"/>
    <x v="1659"/>
    <n v="2"/>
    <n v="0.1"/>
    <n v="97.652399999999943"/>
  </r>
  <r>
    <n v="1922"/>
    <x v="945"/>
    <x v="1"/>
    <x v="292"/>
    <d v="1899-12-30T12:00:00"/>
    <d v="2012-10-09T00:00:00"/>
    <d v="1899-12-30T12:00:00"/>
    <s v="AM"/>
    <x v="2"/>
    <n v="0.5"/>
    <s v="AM"/>
    <s v="Standard Class"/>
    <s v="MZ-17515"/>
    <s v="Mary Zewe"/>
    <x v="1"/>
    <s v="United States"/>
    <s v="Reading"/>
    <x v="9"/>
    <n v="19601"/>
    <x v="3"/>
    <s v="OFF-ST-10002562"/>
    <x v="1"/>
    <x v="4"/>
    <s v="Staples"/>
    <x v="1660"/>
    <n v="2"/>
    <n v="0.2"/>
    <n v="1.5007999999999999"/>
  </r>
  <r>
    <n v="1923"/>
    <x v="946"/>
    <x v="0"/>
    <x v="630"/>
    <d v="1899-12-30T12:00:00"/>
    <d v="2013-07-11T00:00:00"/>
    <d v="1899-12-30T12:00:00"/>
    <s v="AM"/>
    <x v="7"/>
    <n v="0.5"/>
    <s v="AM"/>
    <s v="Second Class"/>
    <s v="SC-20230"/>
    <s v="Scot Coram"/>
    <x v="1"/>
    <s v="United States"/>
    <s v="Arlington"/>
    <x v="5"/>
    <n v="76017"/>
    <x v="2"/>
    <s v="TEC-PH-10004345"/>
    <x v="2"/>
    <x v="7"/>
    <s v="Cisco SPA 502G IP Phone"/>
    <x v="1661"/>
    <n v="9"/>
    <n v="0.2"/>
    <n v="107.95499999999998"/>
  </r>
  <r>
    <n v="1924"/>
    <x v="946"/>
    <x v="0"/>
    <x v="630"/>
    <d v="1899-12-30T12:00:00"/>
    <d v="2013-07-11T00:00:00"/>
    <d v="1899-12-30T12:00:00"/>
    <s v="AM"/>
    <x v="7"/>
    <n v="0.5"/>
    <s v="AM"/>
    <s v="Second Class"/>
    <s v="SC-20230"/>
    <s v="Scot Coram"/>
    <x v="1"/>
    <s v="United States"/>
    <s v="Arlington"/>
    <x v="5"/>
    <n v="76017"/>
    <x v="2"/>
    <s v="OFF-AR-10000588"/>
    <x v="1"/>
    <x v="6"/>
    <s v="Newell 345"/>
    <x v="1662"/>
    <n v="3"/>
    <n v="0.2"/>
    <n v="3.571200000000001"/>
  </r>
  <r>
    <n v="1925"/>
    <x v="947"/>
    <x v="3"/>
    <x v="256"/>
    <d v="1899-12-30T12:00:00"/>
    <d v="2014-12-08T00:00:00"/>
    <d v="1899-12-30T12:00:00"/>
    <s v="AM"/>
    <x v="4"/>
    <n v="0.5"/>
    <s v="AM"/>
    <s v="Second Class"/>
    <s v="NP-18325"/>
    <s v="Naresj Patel"/>
    <x v="0"/>
    <s v="United States"/>
    <s v="San Diego"/>
    <x v="1"/>
    <n v="92024"/>
    <x v="1"/>
    <s v="OFF-PA-10003039"/>
    <x v="1"/>
    <x v="10"/>
    <s v="Xerox 1960"/>
    <x v="1663"/>
    <n v="3"/>
    <n v="0"/>
    <n v="41.822999999999993"/>
  </r>
  <r>
    <n v="1926"/>
    <x v="948"/>
    <x v="3"/>
    <x v="631"/>
    <d v="1899-12-30T12:00:00"/>
    <d v="2014-03-14T00:00:00"/>
    <d v="1899-12-30T12:00:00"/>
    <s v="AM"/>
    <x v="9"/>
    <n v="0.5"/>
    <s v="AM"/>
    <s v="Standard Class"/>
    <s v="LW-16990"/>
    <s v="Lindsay Williams"/>
    <x v="1"/>
    <s v="United States"/>
    <s v="San Francisco"/>
    <x v="1"/>
    <n v="94110"/>
    <x v="1"/>
    <s v="TEC-AC-10001908"/>
    <x v="2"/>
    <x v="11"/>
    <s v="Logitech Wireless Headset h800"/>
    <x v="1664"/>
    <n v="2"/>
    <n v="0"/>
    <n v="69.992999999999995"/>
  </r>
  <r>
    <n v="1927"/>
    <x v="949"/>
    <x v="0"/>
    <x v="632"/>
    <d v="1899-12-30T12:00:00"/>
    <d v="2013-06-16T00:00:00"/>
    <d v="1899-12-30T12:00:00"/>
    <s v="AM"/>
    <x v="1"/>
    <n v="0.5"/>
    <s v="AM"/>
    <s v="Standard Class"/>
    <s v="GM-14680"/>
    <s v="Greg Matthias"/>
    <x v="0"/>
    <s v="United States"/>
    <s v="Los Angeles"/>
    <x v="1"/>
    <n v="90045"/>
    <x v="1"/>
    <s v="TEC-PH-10001198"/>
    <x v="2"/>
    <x v="7"/>
    <s v="Avaya 4621SW VoIP phone"/>
    <x v="1665"/>
    <n v="3"/>
    <n v="0.2"/>
    <n v="19.966499999999982"/>
  </r>
  <r>
    <n v="1928"/>
    <x v="950"/>
    <x v="3"/>
    <x v="354"/>
    <d v="1899-12-30T12:00:00"/>
    <d v="2014-12-02T00:00:00"/>
    <d v="1899-12-30T12:00:00"/>
    <s v="AM"/>
    <x v="4"/>
    <n v="0.5"/>
    <s v="AM"/>
    <s v="First Class"/>
    <s v="RH-19495"/>
    <s v="Rick Hansen"/>
    <x v="0"/>
    <s v="United States"/>
    <s v="Denver"/>
    <x v="22"/>
    <n v="80219"/>
    <x v="1"/>
    <s v="OFF-PA-10004071"/>
    <x v="1"/>
    <x v="10"/>
    <s v="Eaton Premium Continuous-Feed Paper, 25% Cotton, Letter Size, White, 1000 Shts/Box"/>
    <x v="1666"/>
    <n v="2"/>
    <n v="0.2"/>
    <n v="31.068799999999996"/>
  </r>
  <r>
    <n v="1929"/>
    <x v="951"/>
    <x v="3"/>
    <x v="633"/>
    <d v="1899-12-30T12:00:00"/>
    <d v="2014-03-19T00:00:00"/>
    <d v="1899-12-30T12:00:00"/>
    <s v="AM"/>
    <x v="9"/>
    <n v="0.5"/>
    <s v="AM"/>
    <s v="Second Class"/>
    <s v="VM-21685"/>
    <s v="Valerie Mitchum"/>
    <x v="2"/>
    <s v="United States"/>
    <s v="Seattle"/>
    <x v="4"/>
    <n v="98105"/>
    <x v="1"/>
    <s v="OFF-PA-10001972"/>
    <x v="1"/>
    <x v="10"/>
    <s v="Xerox 214"/>
    <x v="90"/>
    <n v="1"/>
    <n v="0"/>
    <n v="3.1104000000000003"/>
  </r>
  <r>
    <n v="1930"/>
    <x v="951"/>
    <x v="3"/>
    <x v="633"/>
    <d v="1899-12-30T12:00:00"/>
    <d v="2014-03-19T00:00:00"/>
    <d v="1899-12-30T12:00:00"/>
    <s v="AM"/>
    <x v="9"/>
    <n v="0.5"/>
    <s v="AM"/>
    <s v="Second Class"/>
    <s v="VM-21685"/>
    <s v="Valerie Mitchum"/>
    <x v="2"/>
    <s v="United States"/>
    <s v="Seattle"/>
    <x v="4"/>
    <n v="98105"/>
    <x v="1"/>
    <s v="OFF-ST-10004180"/>
    <x v="1"/>
    <x v="4"/>
    <s v="Safco Commercial Shelving"/>
    <x v="1667"/>
    <n v="1"/>
    <n v="0"/>
    <n v="1.8603999999999985"/>
  </r>
  <r>
    <n v="1931"/>
    <x v="951"/>
    <x v="3"/>
    <x v="633"/>
    <d v="1899-12-30T12:00:00"/>
    <d v="2014-03-19T00:00:00"/>
    <d v="1899-12-30T12:00:00"/>
    <s v="AM"/>
    <x v="9"/>
    <n v="0.5"/>
    <s v="AM"/>
    <s v="Second Class"/>
    <s v="VM-21685"/>
    <s v="Valerie Mitchum"/>
    <x v="2"/>
    <s v="United States"/>
    <s v="Seattle"/>
    <x v="4"/>
    <n v="98105"/>
    <x v="1"/>
    <s v="TEC-PH-10004165"/>
    <x v="2"/>
    <x v="7"/>
    <s v="Mitel MiVoice 5330e IP Phone"/>
    <x v="1668"/>
    <n v="3"/>
    <n v="0.2"/>
    <n v="49.498199999999969"/>
  </r>
  <r>
    <n v="1932"/>
    <x v="952"/>
    <x v="0"/>
    <x v="581"/>
    <d v="1899-12-30T12:00:00"/>
    <d v="2013-11-30T00:00:00"/>
    <d v="1899-12-30T12:00:00"/>
    <s v="AM"/>
    <x v="0"/>
    <n v="0.5"/>
    <s v="AM"/>
    <s v="Second Class"/>
    <s v="CC-12670"/>
    <s v="Craig Carreira"/>
    <x v="0"/>
    <s v="United States"/>
    <s v="Scottsdale"/>
    <x v="16"/>
    <n v="85254"/>
    <x v="1"/>
    <s v="TEC-PH-10002483"/>
    <x v="2"/>
    <x v="7"/>
    <s v="Motorola Moto X"/>
    <x v="1669"/>
    <n v="1"/>
    <n v="0.2"/>
    <n v="23.799300000000002"/>
  </r>
  <r>
    <n v="1933"/>
    <x v="953"/>
    <x v="3"/>
    <x v="634"/>
    <d v="1899-12-30T12:00:00"/>
    <d v="2014-08-11T00:00:00"/>
    <d v="1899-12-30T12:00:00"/>
    <s v="AM"/>
    <x v="11"/>
    <n v="0.5"/>
    <s v="AM"/>
    <s v="Second Class"/>
    <s v="SV-20365"/>
    <s v="Seth Vernon"/>
    <x v="0"/>
    <s v="United States"/>
    <s v="Lafayette"/>
    <x v="28"/>
    <n v="70506"/>
    <x v="0"/>
    <s v="FUR-BO-10000468"/>
    <x v="0"/>
    <x v="0"/>
    <s v="O'Sullivan 2-Shelf Heavy-Duty Bookcases"/>
    <x v="1670"/>
    <n v="3"/>
    <n v="0"/>
    <n v="23.318400000000011"/>
  </r>
  <r>
    <n v="1934"/>
    <x v="953"/>
    <x v="3"/>
    <x v="634"/>
    <d v="1899-12-30T12:00:00"/>
    <d v="2014-08-11T00:00:00"/>
    <d v="1899-12-30T12:00:00"/>
    <s v="AM"/>
    <x v="11"/>
    <n v="0.5"/>
    <s v="AM"/>
    <s v="Second Class"/>
    <s v="SV-20365"/>
    <s v="Seth Vernon"/>
    <x v="0"/>
    <s v="United States"/>
    <s v="Lafayette"/>
    <x v="28"/>
    <n v="70506"/>
    <x v="0"/>
    <s v="FUR-FU-10001706"/>
    <x v="0"/>
    <x v="5"/>
    <s v="Longer-Life Soft White Bulbs"/>
    <x v="1671"/>
    <n v="5"/>
    <n v="0"/>
    <n v="7.3919999999999995"/>
  </r>
  <r>
    <n v="1935"/>
    <x v="954"/>
    <x v="3"/>
    <x v="344"/>
    <d v="1899-12-30T12:00:00"/>
    <d v="2014-12-04T00:00:00"/>
    <d v="1899-12-30T12:00:00"/>
    <s v="AM"/>
    <x v="4"/>
    <n v="0.5"/>
    <s v="AM"/>
    <s v="Standard Class"/>
    <s v="LW-16990"/>
    <s v="Lindsay Williams"/>
    <x v="1"/>
    <s v="United States"/>
    <s v="San Francisco"/>
    <x v="1"/>
    <n v="94109"/>
    <x v="1"/>
    <s v="OFF-PA-10003129"/>
    <x v="1"/>
    <x v="10"/>
    <s v="Tops White Computer Printout Paper"/>
    <x v="1672"/>
    <n v="5"/>
    <n v="0"/>
    <n v="114.93849999999998"/>
  </r>
  <r>
    <n v="1936"/>
    <x v="954"/>
    <x v="3"/>
    <x v="344"/>
    <d v="1899-12-30T12:00:00"/>
    <d v="2014-12-04T00:00:00"/>
    <d v="1899-12-30T12:00:00"/>
    <s v="AM"/>
    <x v="4"/>
    <n v="0.5"/>
    <s v="AM"/>
    <s v="Standard Class"/>
    <s v="LW-16990"/>
    <s v="Lindsay Williams"/>
    <x v="1"/>
    <s v="United States"/>
    <s v="San Francisco"/>
    <x v="1"/>
    <n v="94109"/>
    <x v="1"/>
    <s v="TEC-AC-10001284"/>
    <x v="2"/>
    <x v="11"/>
    <s v="Enermax Briskie RF Wireless Keyboard and Mouse Combo"/>
    <x v="1673"/>
    <n v="8"/>
    <n v="0"/>
    <n v="59.817599999999999"/>
  </r>
  <r>
    <n v="1937"/>
    <x v="955"/>
    <x v="1"/>
    <x v="442"/>
    <d v="1899-12-30T12:00:00"/>
    <d v="2012-05-27T00:00:00"/>
    <d v="1899-12-30T12:00:00"/>
    <s v="AM"/>
    <x v="5"/>
    <n v="0.5"/>
    <s v="AM"/>
    <s v="Second Class"/>
    <s v="NP-18685"/>
    <s v="Nora Pelletier"/>
    <x v="2"/>
    <s v="United States"/>
    <s v="San Francisco"/>
    <x v="1"/>
    <n v="94109"/>
    <x v="1"/>
    <s v="FUR-FU-10002268"/>
    <x v="0"/>
    <x v="5"/>
    <s v="Ultra Door Push Plate"/>
    <x v="1674"/>
    <n v="3"/>
    <n v="0"/>
    <n v="4.8608999999999991"/>
  </r>
  <r>
    <n v="1938"/>
    <x v="956"/>
    <x v="0"/>
    <x v="630"/>
    <d v="1899-12-30T12:00:00"/>
    <d v="2013-07-13T00:00:00"/>
    <d v="1899-12-30T12:00:00"/>
    <s v="AM"/>
    <x v="7"/>
    <n v="0.5"/>
    <s v="AM"/>
    <s v="Standard Class"/>
    <s v="JE-15715"/>
    <s v="Joe Elijah"/>
    <x v="0"/>
    <s v="United States"/>
    <s v="Broomfield"/>
    <x v="22"/>
    <n v="80020"/>
    <x v="1"/>
    <s v="OFF-BI-10002082"/>
    <x v="1"/>
    <x v="8"/>
    <s v="GBC Twin Loop Wire Binding Elements"/>
    <x v="1675"/>
    <n v="2"/>
    <n v="0.7"/>
    <n v="-13.311999999999998"/>
  </r>
  <r>
    <n v="1939"/>
    <x v="956"/>
    <x v="0"/>
    <x v="630"/>
    <d v="1899-12-30T12:00:00"/>
    <d v="2013-07-13T00:00:00"/>
    <d v="1899-12-30T12:00:00"/>
    <s v="AM"/>
    <x v="7"/>
    <n v="0.5"/>
    <s v="AM"/>
    <s v="Standard Class"/>
    <s v="JE-15715"/>
    <s v="Joe Elijah"/>
    <x v="0"/>
    <s v="United States"/>
    <s v="Broomfield"/>
    <x v="22"/>
    <n v="80020"/>
    <x v="1"/>
    <s v="OFF-ST-10001505"/>
    <x v="1"/>
    <x v="4"/>
    <s v="Perma STOR-ALL Hanging File Box, 13 1/8&quot;W x 12 1/4&quot;D x 10 1/2&quot;H"/>
    <x v="1399"/>
    <n v="7"/>
    <n v="0.2"/>
    <n v="-1.2558000000000051"/>
  </r>
  <r>
    <n v="1940"/>
    <x v="956"/>
    <x v="0"/>
    <x v="630"/>
    <d v="1899-12-30T12:00:00"/>
    <d v="2013-07-13T00:00:00"/>
    <d v="1899-12-30T12:00:00"/>
    <s v="AM"/>
    <x v="7"/>
    <n v="0.5"/>
    <s v="AM"/>
    <s v="Standard Class"/>
    <s v="JE-15715"/>
    <s v="Joe Elijah"/>
    <x v="0"/>
    <s v="United States"/>
    <s v="Broomfield"/>
    <x v="22"/>
    <n v="80020"/>
    <x v="1"/>
    <s v="OFF-BI-10001634"/>
    <x v="1"/>
    <x v="8"/>
    <s v="Wilson Jones Active Use Binders"/>
    <x v="1676"/>
    <n v="4"/>
    <n v="0.7"/>
    <n v="-6.1151999999999997"/>
  </r>
  <r>
    <n v="1941"/>
    <x v="956"/>
    <x v="0"/>
    <x v="630"/>
    <d v="1899-12-30T12:00:00"/>
    <d v="2013-07-13T00:00:00"/>
    <d v="1899-12-30T12:00:00"/>
    <s v="AM"/>
    <x v="7"/>
    <n v="0.5"/>
    <s v="AM"/>
    <s v="Standard Class"/>
    <s v="JE-15715"/>
    <s v="Joe Elijah"/>
    <x v="0"/>
    <s v="United States"/>
    <s v="Broomfield"/>
    <x v="22"/>
    <n v="80020"/>
    <x v="1"/>
    <s v="FUR-CH-10004287"/>
    <x v="0"/>
    <x v="1"/>
    <s v="SAFCO Arco Folding Chair"/>
    <x v="1677"/>
    <n v="3"/>
    <n v="0.2"/>
    <n v="74.573999999999955"/>
  </r>
  <r>
    <n v="1942"/>
    <x v="957"/>
    <x v="3"/>
    <x v="635"/>
    <d v="1899-12-30T12:00:00"/>
    <d v="2014-09-02T00:00:00"/>
    <d v="1899-12-30T12:00:00"/>
    <s v="AM"/>
    <x v="6"/>
    <n v="0.5"/>
    <s v="AM"/>
    <s v="First Class"/>
    <s v="CP-12085"/>
    <s v="Cathy Prescott"/>
    <x v="1"/>
    <s v="United States"/>
    <s v="Quincy"/>
    <x v="10"/>
    <n v="62301"/>
    <x v="2"/>
    <s v="OFF-LA-10004544"/>
    <x v="1"/>
    <x v="2"/>
    <s v="Avery 505"/>
    <x v="659"/>
    <n v="4"/>
    <n v="0.2"/>
    <n v="17.759999999999998"/>
  </r>
  <r>
    <n v="1943"/>
    <x v="957"/>
    <x v="3"/>
    <x v="635"/>
    <d v="1899-12-30T12:00:00"/>
    <d v="2014-09-02T00:00:00"/>
    <d v="1899-12-30T12:00:00"/>
    <s v="AM"/>
    <x v="6"/>
    <n v="0.5"/>
    <s v="AM"/>
    <s v="First Class"/>
    <s v="CP-12085"/>
    <s v="Cathy Prescott"/>
    <x v="1"/>
    <s v="United States"/>
    <s v="Quincy"/>
    <x v="10"/>
    <n v="62301"/>
    <x v="2"/>
    <s v="OFF-ST-10004507"/>
    <x v="1"/>
    <x v="4"/>
    <s v="Advantus Rolling Storage Box"/>
    <x v="1193"/>
    <n v="2"/>
    <n v="0.2"/>
    <n v="2.4009999999999998"/>
  </r>
  <r>
    <n v="1944"/>
    <x v="957"/>
    <x v="3"/>
    <x v="635"/>
    <d v="1899-12-30T12:00:00"/>
    <d v="2014-09-02T00:00:00"/>
    <d v="1899-12-30T12:00:00"/>
    <s v="AM"/>
    <x v="6"/>
    <n v="0.5"/>
    <s v="AM"/>
    <s v="First Class"/>
    <s v="CP-12085"/>
    <s v="Cathy Prescott"/>
    <x v="1"/>
    <s v="United States"/>
    <s v="Quincy"/>
    <x v="10"/>
    <n v="62301"/>
    <x v="2"/>
    <s v="OFF-BI-10002012"/>
    <x v="1"/>
    <x v="8"/>
    <s v="Wilson Jones Easy Flow II Sheet Lifters"/>
    <x v="1678"/>
    <n v="9"/>
    <n v="0.8"/>
    <n v="-5.1840000000000011"/>
  </r>
  <r>
    <n v="1945"/>
    <x v="958"/>
    <x v="0"/>
    <x v="23"/>
    <d v="1899-12-30T12:00:00"/>
    <d v="2013-06-27T00:00:00"/>
    <d v="1899-12-30T12:00:00"/>
    <s v="AM"/>
    <x v="1"/>
    <n v="0.5"/>
    <s v="AM"/>
    <s v="Standard Class"/>
    <s v="EA-14035"/>
    <s v="Erin Ashbrook"/>
    <x v="1"/>
    <s v="United States"/>
    <s v="Carrollton"/>
    <x v="5"/>
    <n v="75007"/>
    <x v="2"/>
    <s v="TEC-AC-10001109"/>
    <x v="2"/>
    <x v="11"/>
    <s v="Logitech Trackman Marble Mouse"/>
    <x v="1679"/>
    <n v="4"/>
    <n v="0.2"/>
    <n v="26.391200000000001"/>
  </r>
  <r>
    <n v="1946"/>
    <x v="958"/>
    <x v="0"/>
    <x v="23"/>
    <d v="1899-12-30T12:00:00"/>
    <d v="2013-06-27T00:00:00"/>
    <d v="1899-12-30T12:00:00"/>
    <s v="AM"/>
    <x v="1"/>
    <n v="0.5"/>
    <s v="AM"/>
    <s v="Standard Class"/>
    <s v="EA-14035"/>
    <s v="Erin Ashbrook"/>
    <x v="1"/>
    <s v="United States"/>
    <s v="Carrollton"/>
    <x v="5"/>
    <n v="75007"/>
    <x v="2"/>
    <s v="OFF-PA-10000809"/>
    <x v="1"/>
    <x v="10"/>
    <s v="Xerox 206"/>
    <x v="563"/>
    <n v="2"/>
    <n v="0.2"/>
    <n v="3.6288"/>
  </r>
  <r>
    <n v="1947"/>
    <x v="959"/>
    <x v="3"/>
    <x v="264"/>
    <d v="1899-12-30T12:00:00"/>
    <d v="2014-09-07T00:00:00"/>
    <d v="1899-12-30T12:00:00"/>
    <s v="AM"/>
    <x v="6"/>
    <n v="0.5"/>
    <s v="AM"/>
    <s v="Standard Class"/>
    <s v="AC-10615"/>
    <s v="Ann Chong"/>
    <x v="1"/>
    <s v="United States"/>
    <s v="New York City"/>
    <x v="15"/>
    <n v="10009"/>
    <x v="3"/>
    <s v="OFF-AR-10000658"/>
    <x v="1"/>
    <x v="6"/>
    <s v="Newell 324"/>
    <x v="795"/>
    <n v="2"/>
    <n v="0"/>
    <n v="6.468"/>
  </r>
  <r>
    <n v="1948"/>
    <x v="959"/>
    <x v="3"/>
    <x v="264"/>
    <d v="1899-12-30T12:00:00"/>
    <d v="2014-09-07T00:00:00"/>
    <d v="1899-12-30T12:00:00"/>
    <s v="AM"/>
    <x v="6"/>
    <n v="0.5"/>
    <s v="AM"/>
    <s v="Standard Class"/>
    <s v="AC-10615"/>
    <s v="Ann Chong"/>
    <x v="1"/>
    <s v="United States"/>
    <s v="New York City"/>
    <x v="15"/>
    <n v="10009"/>
    <x v="3"/>
    <s v="FUR-FU-10001196"/>
    <x v="0"/>
    <x v="5"/>
    <s v="DAX Cubicle Frames - 8x10"/>
    <x v="1042"/>
    <n v="2"/>
    <n v="0"/>
    <n v="3.4619999999999997"/>
  </r>
  <r>
    <n v="1949"/>
    <x v="959"/>
    <x v="3"/>
    <x v="264"/>
    <d v="1899-12-30T12:00:00"/>
    <d v="2014-09-07T00:00:00"/>
    <d v="1899-12-30T12:00:00"/>
    <s v="AM"/>
    <x v="6"/>
    <n v="0.5"/>
    <s v="AM"/>
    <s v="Standard Class"/>
    <s v="AC-10615"/>
    <s v="Ann Chong"/>
    <x v="1"/>
    <s v="United States"/>
    <s v="New York City"/>
    <x v="15"/>
    <n v="10009"/>
    <x v="3"/>
    <s v="FUR-TA-10001889"/>
    <x v="0"/>
    <x v="3"/>
    <s v="Bush Advantage Collection Racetrack Conference Table"/>
    <x v="1680"/>
    <n v="1"/>
    <n v="0.4"/>
    <n v="-93.3262"/>
  </r>
  <r>
    <n v="1950"/>
    <x v="959"/>
    <x v="3"/>
    <x v="264"/>
    <d v="1899-12-30T12:00:00"/>
    <d v="2014-09-07T00:00:00"/>
    <d v="1899-12-30T12:00:00"/>
    <s v="AM"/>
    <x v="6"/>
    <n v="0.5"/>
    <s v="AM"/>
    <s v="Standard Class"/>
    <s v="AC-10615"/>
    <s v="Ann Chong"/>
    <x v="1"/>
    <s v="United States"/>
    <s v="New York City"/>
    <x v="15"/>
    <n v="10009"/>
    <x v="3"/>
    <s v="OFF-AP-10000358"/>
    <x v="1"/>
    <x v="9"/>
    <s v="Fellowes Basic Home/Office Series Surge Protectors"/>
    <x v="1681"/>
    <n v="1"/>
    <n v="0"/>
    <n v="3.7641999999999989"/>
  </r>
  <r>
    <n v="1951"/>
    <x v="959"/>
    <x v="3"/>
    <x v="264"/>
    <d v="1899-12-30T12:00:00"/>
    <d v="2014-09-07T00:00:00"/>
    <d v="1899-12-30T12:00:00"/>
    <s v="AM"/>
    <x v="6"/>
    <n v="0.5"/>
    <s v="AM"/>
    <s v="Standard Class"/>
    <s v="AC-10615"/>
    <s v="Ann Chong"/>
    <x v="1"/>
    <s v="United States"/>
    <s v="New York City"/>
    <x v="15"/>
    <n v="10009"/>
    <x v="3"/>
    <s v="OFF-BI-10004970"/>
    <x v="1"/>
    <x v="8"/>
    <s v="ACCOHIDE 3-Ring Binder, Blue, 1&quot;"/>
    <x v="1682"/>
    <n v="8"/>
    <n v="0.2"/>
    <n v="8.9207999999999998"/>
  </r>
  <r>
    <n v="1952"/>
    <x v="959"/>
    <x v="3"/>
    <x v="264"/>
    <d v="1899-12-30T12:00:00"/>
    <d v="2014-09-07T00:00:00"/>
    <d v="1899-12-30T12:00:00"/>
    <s v="AM"/>
    <x v="6"/>
    <n v="0.5"/>
    <s v="AM"/>
    <s v="Standard Class"/>
    <s v="AC-10615"/>
    <s v="Ann Chong"/>
    <x v="1"/>
    <s v="United States"/>
    <s v="New York City"/>
    <x v="15"/>
    <n v="10009"/>
    <x v="3"/>
    <s v="TEC-PH-10003885"/>
    <x v="2"/>
    <x v="7"/>
    <s v="Cisco SPA508G"/>
    <x v="933"/>
    <n v="3"/>
    <n v="0"/>
    <n v="57.41129999999999"/>
  </r>
  <r>
    <n v="1953"/>
    <x v="959"/>
    <x v="3"/>
    <x v="264"/>
    <d v="1899-12-30T12:00:00"/>
    <d v="2014-09-07T00:00:00"/>
    <d v="1899-12-30T12:00:00"/>
    <s v="AM"/>
    <x v="6"/>
    <n v="0.5"/>
    <s v="AM"/>
    <s v="Standard Class"/>
    <s v="AC-10615"/>
    <s v="Ann Chong"/>
    <x v="1"/>
    <s v="United States"/>
    <s v="New York City"/>
    <x v="15"/>
    <n v="10009"/>
    <x v="3"/>
    <s v="OFF-LA-10001641"/>
    <x v="1"/>
    <x v="2"/>
    <s v="Avery 518"/>
    <x v="1381"/>
    <n v="6"/>
    <n v="0"/>
    <n v="9.0719999999999992"/>
  </r>
  <r>
    <n v="1954"/>
    <x v="959"/>
    <x v="3"/>
    <x v="264"/>
    <d v="1899-12-30T12:00:00"/>
    <d v="2014-09-07T00:00:00"/>
    <d v="1899-12-30T12:00:00"/>
    <s v="AM"/>
    <x v="6"/>
    <n v="0.5"/>
    <s v="AM"/>
    <s v="Standard Class"/>
    <s v="AC-10615"/>
    <s v="Ann Chong"/>
    <x v="1"/>
    <s v="United States"/>
    <s v="New York City"/>
    <x v="15"/>
    <n v="10009"/>
    <x v="3"/>
    <s v="FUR-CH-10003379"/>
    <x v="0"/>
    <x v="1"/>
    <s v="Global Commerce Series High-Back Swivel/Tilt Chairs"/>
    <x v="1683"/>
    <n v="5"/>
    <n v="0.1"/>
    <n v="213.73500000000001"/>
  </r>
  <r>
    <n v="1955"/>
    <x v="959"/>
    <x v="3"/>
    <x v="264"/>
    <d v="1899-12-30T12:00:00"/>
    <d v="2014-09-07T00:00:00"/>
    <d v="1899-12-30T12:00:00"/>
    <s v="AM"/>
    <x v="6"/>
    <n v="0.5"/>
    <s v="AM"/>
    <s v="Standard Class"/>
    <s v="AC-10615"/>
    <s v="Ann Chong"/>
    <x v="1"/>
    <s v="United States"/>
    <s v="New York City"/>
    <x v="15"/>
    <n v="10009"/>
    <x v="3"/>
    <s v="OFF-AR-10004582"/>
    <x v="1"/>
    <x v="6"/>
    <s v="BIC Brite Liner Grip Highlighters"/>
    <x v="1684"/>
    <n v="3"/>
    <n v="0"/>
    <n v="2.2139999999999995"/>
  </r>
  <r>
    <n v="1956"/>
    <x v="959"/>
    <x v="3"/>
    <x v="264"/>
    <d v="1899-12-30T12:00:00"/>
    <d v="2014-09-07T00:00:00"/>
    <d v="1899-12-30T12:00:00"/>
    <s v="AM"/>
    <x v="6"/>
    <n v="0.5"/>
    <s v="AM"/>
    <s v="Standard Class"/>
    <s v="AC-10615"/>
    <s v="Ann Chong"/>
    <x v="1"/>
    <s v="United States"/>
    <s v="New York City"/>
    <x v="15"/>
    <n v="10009"/>
    <x v="3"/>
    <s v="TEC-AC-10002842"/>
    <x v="2"/>
    <x v="11"/>
    <s v="WD My Passport Ultra 2TB Portable External Hard Drive"/>
    <x v="1685"/>
    <n v="2"/>
    <n v="0"/>
    <n v="38.080000000000013"/>
  </r>
  <r>
    <n v="1957"/>
    <x v="959"/>
    <x v="3"/>
    <x v="264"/>
    <d v="1899-12-30T12:00:00"/>
    <d v="2014-09-07T00:00:00"/>
    <d v="1899-12-30T12:00:00"/>
    <s v="AM"/>
    <x v="6"/>
    <n v="0.5"/>
    <s v="AM"/>
    <s v="Standard Class"/>
    <s v="AC-10615"/>
    <s v="Ann Chong"/>
    <x v="1"/>
    <s v="United States"/>
    <s v="New York City"/>
    <x v="15"/>
    <n v="10009"/>
    <x v="3"/>
    <s v="TEC-AC-10000109"/>
    <x v="2"/>
    <x v="11"/>
    <s v="Sony Micro Vault Click 16 GB USB 2.0 Flash Drive"/>
    <x v="767"/>
    <n v="3"/>
    <n v="0"/>
    <n v="40.31280000000001"/>
  </r>
  <r>
    <n v="1958"/>
    <x v="959"/>
    <x v="3"/>
    <x v="264"/>
    <d v="1899-12-30T12:00:00"/>
    <d v="2014-09-07T00:00:00"/>
    <d v="1899-12-30T12:00:00"/>
    <s v="AM"/>
    <x v="6"/>
    <n v="0.5"/>
    <s v="AM"/>
    <s v="Standard Class"/>
    <s v="AC-10615"/>
    <s v="Ann Chong"/>
    <x v="1"/>
    <s v="United States"/>
    <s v="New York City"/>
    <x v="15"/>
    <n v="10009"/>
    <x v="3"/>
    <s v="OFF-PA-10003893"/>
    <x v="1"/>
    <x v="10"/>
    <s v="Xerox 1962"/>
    <x v="860"/>
    <n v="4"/>
    <n v="0"/>
    <n v="7.7039999999999988"/>
  </r>
  <r>
    <n v="1959"/>
    <x v="960"/>
    <x v="3"/>
    <x v="18"/>
    <d v="1899-12-30T12:00:00"/>
    <d v="2014-09-16T00:00:00"/>
    <d v="1899-12-30T12:00:00"/>
    <s v="AM"/>
    <x v="6"/>
    <n v="0.5"/>
    <s v="AM"/>
    <s v="Second Class"/>
    <s v="RW-19690"/>
    <s v="Robert Waldorf"/>
    <x v="0"/>
    <s v="United States"/>
    <s v="Springfield"/>
    <x v="25"/>
    <n v="65807"/>
    <x v="2"/>
    <s v="OFF-BI-10003669"/>
    <x v="1"/>
    <x v="8"/>
    <s v="3M Organizer Strips"/>
    <x v="1686"/>
    <n v="3"/>
    <n v="0"/>
    <n v="7.7759999999999998"/>
  </r>
  <r>
    <n v="1960"/>
    <x v="960"/>
    <x v="3"/>
    <x v="18"/>
    <d v="1899-12-30T12:00:00"/>
    <d v="2014-09-16T00:00:00"/>
    <d v="1899-12-30T12:00:00"/>
    <s v="AM"/>
    <x v="6"/>
    <n v="0.5"/>
    <s v="AM"/>
    <s v="Second Class"/>
    <s v="RW-19690"/>
    <s v="Robert Waldorf"/>
    <x v="0"/>
    <s v="United States"/>
    <s v="Springfield"/>
    <x v="25"/>
    <n v="65807"/>
    <x v="2"/>
    <s v="OFF-AP-10004785"/>
    <x v="1"/>
    <x v="9"/>
    <s v="Holmes Replacement Filter for HEPA Air Cleaner, Medium Room"/>
    <x v="1687"/>
    <n v="3"/>
    <n v="0"/>
    <n v="14.615700000000004"/>
  </r>
  <r>
    <n v="1961"/>
    <x v="960"/>
    <x v="3"/>
    <x v="18"/>
    <d v="1899-12-30T12:00:00"/>
    <d v="2014-09-16T00:00:00"/>
    <d v="1899-12-30T12:00:00"/>
    <s v="AM"/>
    <x v="6"/>
    <n v="0.5"/>
    <s v="AM"/>
    <s v="Second Class"/>
    <s v="RW-19690"/>
    <s v="Robert Waldorf"/>
    <x v="0"/>
    <s v="United States"/>
    <s v="Springfield"/>
    <x v="25"/>
    <n v="65807"/>
    <x v="2"/>
    <s v="TEC-AC-10003023"/>
    <x v="2"/>
    <x v="11"/>
    <s v="Logitech G105 Gaming Keyboard"/>
    <x v="1688"/>
    <n v="5"/>
    <n v="0"/>
    <n v="53.432999999999993"/>
  </r>
  <r>
    <n v="1962"/>
    <x v="960"/>
    <x v="3"/>
    <x v="18"/>
    <d v="1899-12-30T12:00:00"/>
    <d v="2014-09-16T00:00:00"/>
    <d v="1899-12-30T12:00:00"/>
    <s v="AM"/>
    <x v="6"/>
    <n v="0.5"/>
    <s v="AM"/>
    <s v="Second Class"/>
    <s v="RW-19690"/>
    <s v="Robert Waldorf"/>
    <x v="0"/>
    <s v="United States"/>
    <s v="Springfield"/>
    <x v="25"/>
    <n v="65807"/>
    <x v="2"/>
    <s v="TEC-AC-10002217"/>
    <x v="2"/>
    <x v="11"/>
    <s v="Imation Clip USB flash drive - 8 GB"/>
    <x v="1689"/>
    <n v="6"/>
    <n v="0"/>
    <n v="6.7680000000000007"/>
  </r>
  <r>
    <n v="1963"/>
    <x v="960"/>
    <x v="3"/>
    <x v="18"/>
    <d v="1899-12-30T12:00:00"/>
    <d v="2014-09-16T00:00:00"/>
    <d v="1899-12-30T12:00:00"/>
    <s v="AM"/>
    <x v="6"/>
    <n v="0.5"/>
    <s v="AM"/>
    <s v="Second Class"/>
    <s v="RW-19690"/>
    <s v="Robert Waldorf"/>
    <x v="0"/>
    <s v="United States"/>
    <s v="Springfield"/>
    <x v="25"/>
    <n v="65807"/>
    <x v="2"/>
    <s v="OFF-BI-10002954"/>
    <x v="1"/>
    <x v="8"/>
    <s v="Newell 3-Hole Punched Plastic Slotted Magazine Holders for Binders"/>
    <x v="1690"/>
    <n v="3"/>
    <n v="0"/>
    <n v="6.5808"/>
  </r>
  <r>
    <n v="1964"/>
    <x v="960"/>
    <x v="3"/>
    <x v="18"/>
    <d v="1899-12-30T12:00:00"/>
    <d v="2014-09-16T00:00:00"/>
    <d v="1899-12-30T12:00:00"/>
    <s v="AM"/>
    <x v="6"/>
    <n v="0.5"/>
    <s v="AM"/>
    <s v="Second Class"/>
    <s v="RW-19690"/>
    <s v="Robert Waldorf"/>
    <x v="0"/>
    <s v="United States"/>
    <s v="Springfield"/>
    <x v="25"/>
    <n v="65807"/>
    <x v="2"/>
    <s v="OFF-PA-10002586"/>
    <x v="1"/>
    <x v="10"/>
    <s v="Xerox 1970"/>
    <x v="1691"/>
    <n v="5"/>
    <n v="0"/>
    <n v="11.703000000000001"/>
  </r>
  <r>
    <n v="1965"/>
    <x v="960"/>
    <x v="3"/>
    <x v="18"/>
    <d v="1899-12-30T12:00:00"/>
    <d v="2014-09-16T00:00:00"/>
    <d v="1899-12-30T12:00:00"/>
    <s v="AM"/>
    <x v="6"/>
    <n v="0.5"/>
    <s v="AM"/>
    <s v="Second Class"/>
    <s v="RW-19690"/>
    <s v="Robert Waldorf"/>
    <x v="0"/>
    <s v="United States"/>
    <s v="Springfield"/>
    <x v="25"/>
    <n v="65807"/>
    <x v="2"/>
    <s v="OFF-ST-10000025"/>
    <x v="1"/>
    <x v="4"/>
    <s v="Fellowes Stor/Drawer Steel Plus Storage Drawers"/>
    <x v="1692"/>
    <n v="3"/>
    <n v="0"/>
    <n v="17.177399999999977"/>
  </r>
  <r>
    <n v="1966"/>
    <x v="960"/>
    <x v="3"/>
    <x v="18"/>
    <d v="1899-12-30T12:00:00"/>
    <d v="2014-09-16T00:00:00"/>
    <d v="1899-12-30T12:00:00"/>
    <s v="AM"/>
    <x v="6"/>
    <n v="0.5"/>
    <s v="AM"/>
    <s v="Second Class"/>
    <s v="RW-19690"/>
    <s v="Robert Waldorf"/>
    <x v="0"/>
    <s v="United States"/>
    <s v="Springfield"/>
    <x v="25"/>
    <n v="65807"/>
    <x v="2"/>
    <s v="OFF-AP-10003281"/>
    <x v="1"/>
    <x v="9"/>
    <s v="Acco 6 Outlet Guardian Standard Surge Suppressor"/>
    <x v="1693"/>
    <n v="2"/>
    <n v="0"/>
    <n v="7.2539999999999978"/>
  </r>
  <r>
    <n v="1967"/>
    <x v="961"/>
    <x v="3"/>
    <x v="202"/>
    <d v="1899-12-30T12:00:00"/>
    <d v="2014-12-29T00:00:00"/>
    <d v="1899-12-30T12:00:00"/>
    <s v="AM"/>
    <x v="4"/>
    <n v="0.5"/>
    <s v="AM"/>
    <s v="Standard Class"/>
    <s v="DB-13210"/>
    <s v="Dean Braden"/>
    <x v="0"/>
    <s v="United States"/>
    <s v="Paterson"/>
    <x v="30"/>
    <n v="7501"/>
    <x v="3"/>
    <s v="TEC-PH-10002103"/>
    <x v="2"/>
    <x v="7"/>
    <s v="Jabra SPEAK 410"/>
    <x v="1694"/>
    <n v="3"/>
    <n v="0"/>
    <n v="78.951599999999999"/>
  </r>
  <r>
    <n v="1968"/>
    <x v="961"/>
    <x v="3"/>
    <x v="202"/>
    <d v="1899-12-30T12:00:00"/>
    <d v="2014-12-29T00:00:00"/>
    <d v="1899-12-30T12:00:00"/>
    <s v="AM"/>
    <x v="4"/>
    <n v="0.5"/>
    <s v="AM"/>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1899-12-30T12:00:00"/>
    <d v="2014-12-29T00:00:00"/>
    <d v="1899-12-30T12:00:00"/>
    <s v="AM"/>
    <x v="4"/>
    <n v="0.5"/>
    <s v="AM"/>
    <s v="Standard Class"/>
    <s v="DB-13210"/>
    <s v="Dean Braden"/>
    <x v="0"/>
    <s v="United States"/>
    <s v="Paterson"/>
    <x v="30"/>
    <n v="7501"/>
    <x v="3"/>
    <s v="OFF-PA-10001144"/>
    <x v="1"/>
    <x v="10"/>
    <s v="Xerox 1913"/>
    <x v="1696"/>
    <n v="3"/>
    <n v="0"/>
    <n v="79.891199999999998"/>
  </r>
  <r>
    <n v="1970"/>
    <x v="962"/>
    <x v="3"/>
    <x v="397"/>
    <d v="1899-12-30T12:00:00"/>
    <d v="2014-09-30T00:00:00"/>
    <d v="1899-12-30T12:00:00"/>
    <s v="AM"/>
    <x v="6"/>
    <n v="0.5"/>
    <s v="AM"/>
    <s v="Standard Class"/>
    <s v="BD-11320"/>
    <s v="Bill Donatelli"/>
    <x v="0"/>
    <s v="United States"/>
    <s v="Tulsa"/>
    <x v="26"/>
    <n v="74133"/>
    <x v="2"/>
    <s v="TEC-AC-10004659"/>
    <x v="2"/>
    <x v="11"/>
    <s v="Imation Secure+ Hardware Encrypted USB 2.0 Flash Drive; 16GB"/>
    <x v="410"/>
    <n v="4"/>
    <n v="0"/>
    <n v="102.18599999999998"/>
  </r>
  <r>
    <n v="1971"/>
    <x v="963"/>
    <x v="3"/>
    <x v="636"/>
    <d v="1899-12-30T12:00:00"/>
    <d v="2014-05-12T00:00:00"/>
    <d v="1899-12-30T12:00:00"/>
    <s v="AM"/>
    <x v="5"/>
    <n v="0.5"/>
    <s v="AM"/>
    <s v="Standard Class"/>
    <s v="ML-17755"/>
    <s v="Max Ludwig"/>
    <x v="2"/>
    <s v="United States"/>
    <s v="Chicago"/>
    <x v="10"/>
    <n v="60623"/>
    <x v="2"/>
    <s v="OFF-AR-10004752"/>
    <x v="1"/>
    <x v="6"/>
    <s v="Blackstonian Pencils"/>
    <x v="1697"/>
    <n v="3"/>
    <n v="0.2"/>
    <n v="0.64079999999999981"/>
  </r>
  <r>
    <n v="1972"/>
    <x v="963"/>
    <x v="3"/>
    <x v="636"/>
    <d v="1899-12-30T12:00:00"/>
    <d v="2014-05-12T00:00:00"/>
    <d v="1899-12-30T12:00:00"/>
    <s v="AM"/>
    <x v="5"/>
    <n v="0.5"/>
    <s v="AM"/>
    <s v="Standard Class"/>
    <s v="ML-17755"/>
    <s v="Max Ludwig"/>
    <x v="2"/>
    <s v="United States"/>
    <s v="Chicago"/>
    <x v="10"/>
    <n v="60623"/>
    <x v="2"/>
    <s v="TEC-AC-10004659"/>
    <x v="2"/>
    <x v="11"/>
    <s v="Imation Secure+ Hardware Encrypted USB 2.0 Flash Drive; 16GB"/>
    <x v="177"/>
    <n v="7"/>
    <n v="0.2"/>
    <n v="76.639499999999984"/>
  </r>
  <r>
    <n v="1973"/>
    <x v="964"/>
    <x v="2"/>
    <x v="637"/>
    <d v="1899-12-30T12:00:00"/>
    <d v="2011-12-19T00:00:00"/>
    <d v="1899-12-30T12:00:00"/>
    <s v="AM"/>
    <x v="4"/>
    <n v="0.5"/>
    <s v="AM"/>
    <s v="Standard Class"/>
    <s v="JD-16015"/>
    <s v="Joy Daniels"/>
    <x v="0"/>
    <s v="United States"/>
    <s v="Chicago"/>
    <x v="10"/>
    <n v="60610"/>
    <x v="2"/>
    <s v="OFF-BI-10001249"/>
    <x v="1"/>
    <x v="8"/>
    <s v="Avery Heavy-Duty EZD View Binder with Locking Rings"/>
    <x v="1698"/>
    <n v="4"/>
    <n v="0.8"/>
    <n v="-8.6768000000000018"/>
  </r>
  <r>
    <n v="1974"/>
    <x v="964"/>
    <x v="2"/>
    <x v="637"/>
    <d v="1899-12-30T12:00:00"/>
    <d v="2011-12-19T00:00:00"/>
    <d v="1899-12-30T12:00:00"/>
    <s v="AM"/>
    <x v="4"/>
    <n v="0.5"/>
    <s v="AM"/>
    <s v="Standard Class"/>
    <s v="JD-16015"/>
    <s v="Joy Daniels"/>
    <x v="0"/>
    <s v="United States"/>
    <s v="Chicago"/>
    <x v="10"/>
    <n v="60610"/>
    <x v="2"/>
    <s v="OFF-FA-10003059"/>
    <x v="1"/>
    <x v="13"/>
    <s v="Assorted Color Push Pins"/>
    <x v="1699"/>
    <n v="2"/>
    <n v="0.2"/>
    <n v="0.4705999999999998"/>
  </r>
  <r>
    <n v="1975"/>
    <x v="964"/>
    <x v="2"/>
    <x v="637"/>
    <d v="1899-12-30T12:00:00"/>
    <d v="2011-12-19T00:00:00"/>
    <d v="1899-12-30T12:00:00"/>
    <s v="AM"/>
    <x v="4"/>
    <n v="0.5"/>
    <s v="AM"/>
    <s v="Standard Class"/>
    <s v="JD-16015"/>
    <s v="Joy Daniels"/>
    <x v="0"/>
    <s v="United States"/>
    <s v="Chicago"/>
    <x v="10"/>
    <n v="60610"/>
    <x v="2"/>
    <s v="TEC-AC-10002718"/>
    <x v="2"/>
    <x v="11"/>
    <s v="Belkin Standard 104 key USB Keyboard"/>
    <x v="1700"/>
    <n v="3"/>
    <n v="0.2"/>
    <n v="-2.188500000000003"/>
  </r>
  <r>
    <n v="1976"/>
    <x v="965"/>
    <x v="2"/>
    <x v="638"/>
    <d v="1899-12-30T12:00:00"/>
    <d v="2011-10-20T00:00:00"/>
    <d v="1899-12-30T12:00:00"/>
    <s v="AM"/>
    <x v="2"/>
    <n v="0.5"/>
    <s v="AM"/>
    <s v="Second Class"/>
    <s v="AS-10225"/>
    <s v="Alan Schoenberger"/>
    <x v="1"/>
    <s v="United States"/>
    <s v="Montgomery"/>
    <x v="19"/>
    <n v="36116"/>
    <x v="0"/>
    <s v="OFF-ST-10001522"/>
    <x v="1"/>
    <x v="4"/>
    <s v="Gould Plastics 18-Pocket Panel Bin, 34w x 5-1/4d x 20-1/2h"/>
    <x v="1701"/>
    <n v="3"/>
    <n v="0"/>
    <n v="11.038799999999981"/>
  </r>
  <r>
    <n v="1977"/>
    <x v="965"/>
    <x v="2"/>
    <x v="638"/>
    <d v="1899-12-30T12:00:00"/>
    <d v="2011-10-20T00:00:00"/>
    <d v="1899-12-30T12:00:00"/>
    <s v="AM"/>
    <x v="2"/>
    <n v="0.5"/>
    <s v="AM"/>
    <s v="Second Class"/>
    <s v="AS-10225"/>
    <s v="Alan Schoenberger"/>
    <x v="1"/>
    <s v="United States"/>
    <s v="Montgomery"/>
    <x v="19"/>
    <n v="36116"/>
    <x v="0"/>
    <s v="TEC-PH-10002352"/>
    <x v="2"/>
    <x v="7"/>
    <s v="Avaya IP Phone 1140E VoIP phone"/>
    <x v="1702"/>
    <n v="5"/>
    <n v="0"/>
    <n v="362.68699999999995"/>
  </r>
  <r>
    <n v="1978"/>
    <x v="965"/>
    <x v="2"/>
    <x v="638"/>
    <d v="1899-12-30T12:00:00"/>
    <d v="2011-10-20T00:00:00"/>
    <d v="1899-12-30T12:00:00"/>
    <s v="AM"/>
    <x v="2"/>
    <n v="0.5"/>
    <s v="AM"/>
    <s v="Second Class"/>
    <s v="AS-10225"/>
    <s v="Alan Schoenberger"/>
    <x v="1"/>
    <s v="United States"/>
    <s v="Montgomery"/>
    <x v="19"/>
    <n v="36116"/>
    <x v="0"/>
    <s v="FUR-CH-10003774"/>
    <x v="0"/>
    <x v="1"/>
    <s v="Global Wood Trimmed Manager's Task Chair, Khaki"/>
    <x v="1703"/>
    <n v="6"/>
    <n v="0"/>
    <n v="70.964399999999983"/>
  </r>
  <r>
    <n v="1979"/>
    <x v="966"/>
    <x v="1"/>
    <x v="412"/>
    <d v="1899-12-30T12:00:00"/>
    <d v="2012-05-12T00:00:00"/>
    <d v="1899-12-30T12:00:00"/>
    <s v="AM"/>
    <x v="5"/>
    <n v="0.5"/>
    <s v="AM"/>
    <s v="Standard Class"/>
    <s v="AA-10375"/>
    <s v="Allen Armold"/>
    <x v="0"/>
    <s v="United States"/>
    <s v="Salem"/>
    <x v="21"/>
    <n v="97301"/>
    <x v="1"/>
    <s v="OFF-AR-10000127"/>
    <x v="1"/>
    <x v="6"/>
    <s v="Newell 321"/>
    <x v="797"/>
    <n v="2"/>
    <n v="0.2"/>
    <n v="0.59039999999999915"/>
  </r>
  <r>
    <n v="1980"/>
    <x v="967"/>
    <x v="0"/>
    <x v="167"/>
    <d v="1899-12-30T12:00:00"/>
    <d v="2013-04-15T00:00:00"/>
    <d v="1899-12-30T12:00:00"/>
    <s v="AM"/>
    <x v="3"/>
    <n v="0.5"/>
    <s v="AM"/>
    <s v="Same Day"/>
    <s v="KT-16465"/>
    <s v="Kean Takahito"/>
    <x v="0"/>
    <s v="United States"/>
    <s v="Glendale"/>
    <x v="16"/>
    <n v="85301"/>
    <x v="1"/>
    <s v="FUR-CH-10004086"/>
    <x v="0"/>
    <x v="1"/>
    <s v="Hon 4070 Series Pagoda Armless Upholstered Stacking Chairs"/>
    <x v="1704"/>
    <n v="4"/>
    <n v="0.2"/>
    <n v="105.02279999999996"/>
  </r>
  <r>
    <n v="1981"/>
    <x v="967"/>
    <x v="0"/>
    <x v="167"/>
    <d v="1899-12-30T12:00:00"/>
    <d v="2013-04-15T00:00:00"/>
    <d v="1899-12-30T12:00:00"/>
    <s v="AM"/>
    <x v="3"/>
    <n v="0.5"/>
    <s v="AM"/>
    <s v="Same Day"/>
    <s v="KT-16465"/>
    <s v="Kean Takahito"/>
    <x v="0"/>
    <s v="United States"/>
    <s v="Glendale"/>
    <x v="16"/>
    <n v="85301"/>
    <x v="1"/>
    <s v="OFF-ST-10001228"/>
    <x v="1"/>
    <x v="4"/>
    <s v="Fellowes Personal Hanging Folder Files, Navy"/>
    <x v="1705"/>
    <n v="4"/>
    <n v="0.2"/>
    <n v="4.2976000000000028"/>
  </r>
  <r>
    <n v="1982"/>
    <x v="968"/>
    <x v="1"/>
    <x v="639"/>
    <d v="1899-12-30T12:00:00"/>
    <d v="2012-12-16T00:00:00"/>
    <d v="1899-12-30T12:00:00"/>
    <s v="AM"/>
    <x v="4"/>
    <n v="0.5"/>
    <s v="AM"/>
    <s v="Second Class"/>
    <s v="MM-18280"/>
    <s v="Muhammed MacIntyre"/>
    <x v="1"/>
    <s v="United States"/>
    <s v="Columbus"/>
    <x v="32"/>
    <n v="31907"/>
    <x v="0"/>
    <s v="OFF-BI-10004187"/>
    <x v="1"/>
    <x v="8"/>
    <s v="Staples"/>
    <x v="1061"/>
    <n v="2"/>
    <n v="0"/>
    <n v="1.8047999999999997"/>
  </r>
  <r>
    <n v="1983"/>
    <x v="969"/>
    <x v="2"/>
    <x v="640"/>
    <d v="1899-12-30T12:00:00"/>
    <d v="2011-12-09T00:00:00"/>
    <d v="1899-12-30T12:00:00"/>
    <s v="AM"/>
    <x v="4"/>
    <n v="0.5"/>
    <s v="AM"/>
    <s v="Standard Class"/>
    <s v="NG-18430"/>
    <s v="Nathan Gelder"/>
    <x v="0"/>
    <s v="United States"/>
    <s v="Oklahoma City"/>
    <x v="26"/>
    <n v="73120"/>
    <x v="2"/>
    <s v="TEC-PH-10003811"/>
    <x v="2"/>
    <x v="7"/>
    <s v="Jabra Supreme Plus Driver Edition Headset"/>
    <x v="1706"/>
    <n v="4"/>
    <n v="0"/>
    <n v="134.3888"/>
  </r>
  <r>
    <n v="1984"/>
    <x v="970"/>
    <x v="2"/>
    <x v="641"/>
    <d v="1899-12-30T12:00:00"/>
    <d v="2011-11-27T00:00:00"/>
    <d v="1899-12-30T12:00:00"/>
    <s v="AM"/>
    <x v="0"/>
    <n v="0.5"/>
    <s v="AM"/>
    <s v="Second Class"/>
    <s v="LW-16825"/>
    <s v="Laurel Workman"/>
    <x v="1"/>
    <s v="United States"/>
    <s v="Brentwood"/>
    <x v="1"/>
    <n v="94513"/>
    <x v="1"/>
    <s v="OFF-AP-10000240"/>
    <x v="1"/>
    <x v="9"/>
    <s v="Belkin F9G930V10-GRY 9 Outlet Surge"/>
    <x v="1707"/>
    <n v="6"/>
    <n v="0"/>
    <n v="93.055199999999957"/>
  </r>
  <r>
    <n v="1985"/>
    <x v="970"/>
    <x v="2"/>
    <x v="641"/>
    <d v="1899-12-30T12:00:00"/>
    <d v="2011-11-27T00:00:00"/>
    <d v="1899-12-30T12:00:00"/>
    <s v="AM"/>
    <x v="0"/>
    <n v="0.5"/>
    <s v="AM"/>
    <s v="Second Class"/>
    <s v="LW-16825"/>
    <s v="Laurel Workman"/>
    <x v="1"/>
    <s v="United States"/>
    <s v="Brentwood"/>
    <x v="1"/>
    <n v="94513"/>
    <x v="1"/>
    <s v="FUR-FU-10001940"/>
    <x v="0"/>
    <x v="5"/>
    <s v="Staples"/>
    <x v="1708"/>
    <n v="3"/>
    <n v="0"/>
    <n v="10.507200000000001"/>
  </r>
  <r>
    <n v="1986"/>
    <x v="970"/>
    <x v="2"/>
    <x v="641"/>
    <d v="1899-12-30T12:00:00"/>
    <d v="2011-11-27T00:00:00"/>
    <d v="1899-12-30T12:00:00"/>
    <s v="AM"/>
    <x v="0"/>
    <n v="0.5"/>
    <s v="AM"/>
    <s v="Second Class"/>
    <s v="LW-16825"/>
    <s v="Laurel Workman"/>
    <x v="1"/>
    <s v="United States"/>
    <s v="Brentwood"/>
    <x v="1"/>
    <n v="94513"/>
    <x v="1"/>
    <s v="OFF-PA-10000575"/>
    <x v="1"/>
    <x v="10"/>
    <s v="Wirebound Message Books, Four 2 3/4 x 5 White Forms per Page"/>
    <x v="1709"/>
    <n v="4"/>
    <n v="0"/>
    <n v="12.3096"/>
  </r>
  <r>
    <n v="1987"/>
    <x v="971"/>
    <x v="0"/>
    <x v="197"/>
    <d v="1899-12-30T12:00:00"/>
    <d v="2013-07-28T00:00:00"/>
    <d v="1899-12-30T12:00:00"/>
    <s v="AM"/>
    <x v="7"/>
    <n v="0.5"/>
    <s v="AM"/>
    <s v="First Class"/>
    <s v="CB-12415"/>
    <s v="Christy Brittain"/>
    <x v="0"/>
    <s v="United States"/>
    <s v="Columbus"/>
    <x v="24"/>
    <n v="43229"/>
    <x v="3"/>
    <s v="TEC-CO-10001449"/>
    <x v="2"/>
    <x v="16"/>
    <s v="Hewlett Packard LaserJet 3310 Copier"/>
    <x v="1710"/>
    <n v="4"/>
    <n v="0.4"/>
    <n v="191.99680000000001"/>
  </r>
  <r>
    <n v="1988"/>
    <x v="972"/>
    <x v="1"/>
    <x v="529"/>
    <d v="1899-12-30T12:00:00"/>
    <d v="2012-11-13T00:00:00"/>
    <d v="1899-12-30T12:00:00"/>
    <s v="AM"/>
    <x v="0"/>
    <n v="0.5"/>
    <s v="AM"/>
    <s v="Standard Class"/>
    <s v="AS-10090"/>
    <s v="Adam Shillingsburg"/>
    <x v="0"/>
    <s v="United States"/>
    <s v="Springfield"/>
    <x v="25"/>
    <n v="65807"/>
    <x v="2"/>
    <s v="OFF-BI-10002393"/>
    <x v="1"/>
    <x v="8"/>
    <s v="Binder Posts"/>
    <x v="1711"/>
    <n v="3"/>
    <n v="0"/>
    <n v="7.9212000000000007"/>
  </r>
  <r>
    <n v="1989"/>
    <x v="972"/>
    <x v="1"/>
    <x v="529"/>
    <d v="1899-12-30T12:00:00"/>
    <d v="2012-11-13T00:00:00"/>
    <d v="1899-12-30T12:00:00"/>
    <s v="AM"/>
    <x v="0"/>
    <n v="0.5"/>
    <s v="AM"/>
    <s v="Standard Class"/>
    <s v="AS-10090"/>
    <s v="Adam Shillingsburg"/>
    <x v="0"/>
    <s v="United States"/>
    <s v="Springfield"/>
    <x v="25"/>
    <n v="65807"/>
    <x v="2"/>
    <s v="FUR-TA-10002855"/>
    <x v="0"/>
    <x v="3"/>
    <s v="Bevis Round Conference Table Top &amp; Single Column Base"/>
    <x v="1712"/>
    <n v="7"/>
    <n v="0"/>
    <n v="215.11979999999994"/>
  </r>
  <r>
    <n v="1990"/>
    <x v="972"/>
    <x v="1"/>
    <x v="529"/>
    <d v="1899-12-30T12:00:00"/>
    <d v="2012-11-13T00:00:00"/>
    <d v="1899-12-30T12:00:00"/>
    <s v="AM"/>
    <x v="0"/>
    <n v="0.5"/>
    <s v="AM"/>
    <s v="Standard Class"/>
    <s v="AS-10090"/>
    <s v="Adam Shillingsburg"/>
    <x v="0"/>
    <s v="United States"/>
    <s v="Springfield"/>
    <x v="25"/>
    <n v="65807"/>
    <x v="2"/>
    <s v="OFF-EN-10000781"/>
    <x v="1"/>
    <x v="12"/>
    <s v="#10- 4 1/8&quot; x 9 1/2&quot; Recycled Envelopes"/>
    <x v="1713"/>
    <n v="3"/>
    <n v="0"/>
    <n v="12.323399999999999"/>
  </r>
  <r>
    <n v="1991"/>
    <x v="972"/>
    <x v="1"/>
    <x v="529"/>
    <d v="1899-12-30T12:00:00"/>
    <d v="2012-11-13T00:00:00"/>
    <d v="1899-12-30T12:00:00"/>
    <s v="AM"/>
    <x v="0"/>
    <n v="0.5"/>
    <s v="AM"/>
    <s v="Standard Class"/>
    <s v="AS-10090"/>
    <s v="Adam Shillingsburg"/>
    <x v="0"/>
    <s v="United States"/>
    <s v="Springfield"/>
    <x v="25"/>
    <n v="65807"/>
    <x v="2"/>
    <s v="OFF-PA-10002160"/>
    <x v="1"/>
    <x v="10"/>
    <s v="Xerox 1978"/>
    <x v="1714"/>
    <n v="3"/>
    <n v="0"/>
    <n v="8.4966000000000008"/>
  </r>
  <r>
    <n v="1992"/>
    <x v="973"/>
    <x v="3"/>
    <x v="642"/>
    <d v="1899-12-30T12:00:00"/>
    <d v="2014-03-01T00:00:00"/>
    <d v="1899-12-30T12:00:00"/>
    <s v="AM"/>
    <x v="9"/>
    <n v="0.5"/>
    <s v="AM"/>
    <s v="Standard Class"/>
    <s v="CB-12415"/>
    <s v="Christy Brittain"/>
    <x v="0"/>
    <s v="United States"/>
    <s v="Philadelphia"/>
    <x v="9"/>
    <n v="19134"/>
    <x v="3"/>
    <s v="OFF-BI-10004970"/>
    <x v="1"/>
    <x v="8"/>
    <s v="ACCOHIDE 3-Ring Binder, Blue, 1&quot;"/>
    <x v="1715"/>
    <n v="4"/>
    <n v="0.7"/>
    <n v="-3.7995999999999981"/>
  </r>
  <r>
    <n v="1993"/>
    <x v="974"/>
    <x v="3"/>
    <x v="643"/>
    <d v="1899-12-30T12:00:00"/>
    <d v="2014-07-03T00:00:00"/>
    <d v="1899-12-30T12:00:00"/>
    <s v="AM"/>
    <x v="7"/>
    <n v="0.5"/>
    <s v="AM"/>
    <s v="Standard Class"/>
    <s v="ML-17755"/>
    <s v="Max Ludwig"/>
    <x v="2"/>
    <s v="United States"/>
    <s v="Springfield"/>
    <x v="21"/>
    <n v="97477"/>
    <x v="1"/>
    <s v="OFF-LA-10003923"/>
    <x v="1"/>
    <x v="2"/>
    <s v="Alphabetical Labels for Top Tab Filing"/>
    <x v="1716"/>
    <n v="6"/>
    <n v="0.2"/>
    <n v="26.640000000000004"/>
  </r>
  <r>
    <n v="1994"/>
    <x v="974"/>
    <x v="3"/>
    <x v="643"/>
    <d v="1899-12-30T12:00:00"/>
    <d v="2014-07-03T00:00:00"/>
    <d v="1899-12-30T12:00:00"/>
    <s v="AM"/>
    <x v="7"/>
    <n v="0.5"/>
    <s v="AM"/>
    <s v="Standard Class"/>
    <s v="ML-17755"/>
    <s v="Max Ludwig"/>
    <x v="2"/>
    <s v="United States"/>
    <s v="Springfield"/>
    <x v="21"/>
    <n v="97477"/>
    <x v="1"/>
    <s v="OFF-AR-10002257"/>
    <x v="1"/>
    <x v="6"/>
    <s v="Eldon Spacemaker Box, Quick-Snap Lid, Clear"/>
    <x v="758"/>
    <n v="2"/>
    <n v="0.2"/>
    <n v="0.73479999999999923"/>
  </r>
  <r>
    <n v="1995"/>
    <x v="974"/>
    <x v="3"/>
    <x v="643"/>
    <d v="1899-12-30T12:00:00"/>
    <d v="2014-07-03T00:00:00"/>
    <d v="1899-12-30T12:00:00"/>
    <s v="AM"/>
    <x v="7"/>
    <n v="0.5"/>
    <s v="AM"/>
    <s v="Standard Class"/>
    <s v="ML-17755"/>
    <s v="Max Ludwig"/>
    <x v="2"/>
    <s v="United States"/>
    <s v="Springfield"/>
    <x v="21"/>
    <n v="97477"/>
    <x v="1"/>
    <s v="OFF-FA-10004395"/>
    <x v="1"/>
    <x v="13"/>
    <s v="Plymouth Boxed Rubber Bands by Plymouth"/>
    <x v="1717"/>
    <n v="3"/>
    <n v="0.2"/>
    <n v="-2.1194999999999999"/>
  </r>
  <r>
    <n v="1996"/>
    <x v="975"/>
    <x v="3"/>
    <x v="574"/>
    <d v="1899-12-30T12:00:00"/>
    <d v="2014-12-05T00:00:00"/>
    <d v="1899-12-30T12:00:00"/>
    <s v="AM"/>
    <x v="4"/>
    <n v="0.5"/>
    <s v="AM"/>
    <s v="Second Class"/>
    <s v="JS-16030"/>
    <s v="Joy Smith"/>
    <x v="0"/>
    <s v="United States"/>
    <s v="Houston"/>
    <x v="5"/>
    <n v="77036"/>
    <x v="2"/>
    <s v="OFF-AP-10002534"/>
    <x v="1"/>
    <x v="9"/>
    <s v="3.6 Cubic Foot Counter Height Office Refrigerator"/>
    <x v="1718"/>
    <n v="5"/>
    <n v="0.8"/>
    <n v="-766.01199999999994"/>
  </r>
  <r>
    <n v="1997"/>
    <x v="975"/>
    <x v="3"/>
    <x v="574"/>
    <d v="1899-12-30T12:00:00"/>
    <d v="2014-12-05T00:00:00"/>
    <d v="1899-12-30T12:00:00"/>
    <s v="AM"/>
    <x v="4"/>
    <n v="0.5"/>
    <s v="AM"/>
    <s v="Second Class"/>
    <s v="JS-16030"/>
    <s v="Joy Smith"/>
    <x v="0"/>
    <s v="United States"/>
    <s v="Houston"/>
    <x v="5"/>
    <n v="77036"/>
    <x v="2"/>
    <s v="FUR-FU-10004020"/>
    <x v="0"/>
    <x v="5"/>
    <s v="Advantus Panel Wall Acrylic Frame"/>
    <x v="1719"/>
    <n v="4"/>
    <n v="0.6"/>
    <n v="-3.719599999999998"/>
  </r>
  <r>
    <n v="1998"/>
    <x v="976"/>
    <x v="2"/>
    <x v="644"/>
    <d v="1899-12-30T12:00:00"/>
    <d v="2011-02-10T00:00:00"/>
    <d v="1899-12-30T12:00:00"/>
    <s v="AM"/>
    <x v="10"/>
    <n v="0.5"/>
    <s v="AM"/>
    <s v="First Class"/>
    <s v="ND-18460"/>
    <s v="Neil Ducich"/>
    <x v="1"/>
    <s v="United States"/>
    <s v="Chesapeake"/>
    <x v="17"/>
    <n v="23320"/>
    <x v="0"/>
    <s v="OFF-LA-10002787"/>
    <x v="1"/>
    <x v="2"/>
    <s v="Avery 480"/>
    <x v="1720"/>
    <n v="4"/>
    <n v="0"/>
    <n v="7.1999999999999993"/>
  </r>
  <r>
    <n v="1999"/>
    <x v="976"/>
    <x v="2"/>
    <x v="644"/>
    <d v="1899-12-30T12:00:00"/>
    <d v="2011-02-10T00:00:00"/>
    <d v="1899-12-30T12:00:00"/>
    <s v="AM"/>
    <x v="10"/>
    <n v="0.5"/>
    <s v="AM"/>
    <s v="First Class"/>
    <s v="ND-18460"/>
    <s v="Neil Ducich"/>
    <x v="1"/>
    <s v="United States"/>
    <s v="Chesapeake"/>
    <x v="17"/>
    <n v="23320"/>
    <x v="0"/>
    <s v="TEC-PH-10003645"/>
    <x v="2"/>
    <x v="7"/>
    <s v="Aastra 57i VoIP phone"/>
    <x v="1721"/>
    <n v="1"/>
    <n v="0"/>
    <n v="42.018600000000006"/>
  </r>
  <r>
    <n v="2000"/>
    <x v="976"/>
    <x v="2"/>
    <x v="644"/>
    <d v="1899-12-30T12:00:00"/>
    <d v="2011-02-10T00:00:00"/>
    <d v="1899-12-30T12:00:00"/>
    <s v="AM"/>
    <x v="10"/>
    <n v="0.5"/>
    <s v="AM"/>
    <s v="First Class"/>
    <s v="ND-18460"/>
    <s v="Neil Ducich"/>
    <x v="1"/>
    <s v="United States"/>
    <s v="Chesapeake"/>
    <x v="17"/>
    <n v="23320"/>
    <x v="0"/>
    <s v="TEC-PH-10001615"/>
    <x v="2"/>
    <x v="7"/>
    <s v="AT&amp;T CL82213"/>
    <x v="1722"/>
    <n v="5"/>
    <n v="0"/>
    <n v="42.035499999999985"/>
  </r>
  <r>
    <n v="2001"/>
    <x v="977"/>
    <x v="3"/>
    <x v="645"/>
    <d v="1899-12-30T12:00:00"/>
    <d v="2014-04-19T00:00:00"/>
    <d v="1899-12-30T12:00:00"/>
    <s v="AM"/>
    <x v="3"/>
    <n v="0.5"/>
    <s v="AM"/>
    <s v="Standard Class"/>
    <s v="LW-17215"/>
    <s v="Luke Weiss"/>
    <x v="0"/>
    <s v="United States"/>
    <s v="Pasadena"/>
    <x v="1"/>
    <n v="91104"/>
    <x v="1"/>
    <s v="TEC-AC-10001767"/>
    <x v="2"/>
    <x v="11"/>
    <s v="SanDisk Ultra 64 GB MicroSDHC Class 10 Memory Card"/>
    <x v="1723"/>
    <n v="5"/>
    <n v="0"/>
    <n v="21.994499999999988"/>
  </r>
  <r>
    <n v="2002"/>
    <x v="977"/>
    <x v="3"/>
    <x v="645"/>
    <d v="1899-12-30T12:00:00"/>
    <d v="2014-04-19T00:00:00"/>
    <d v="1899-12-30T12:00:00"/>
    <s v="AM"/>
    <x v="3"/>
    <n v="0.5"/>
    <s v="AM"/>
    <s v="Standard Class"/>
    <s v="LW-17215"/>
    <s v="Luke Weiss"/>
    <x v="0"/>
    <s v="United States"/>
    <s v="Pasadena"/>
    <x v="1"/>
    <n v="91104"/>
    <x v="1"/>
    <s v="OFF-AR-10001221"/>
    <x v="1"/>
    <x v="6"/>
    <s v="Dixon Ticonderoga Erasable Colored Pencil Set, 12-Color"/>
    <x v="1085"/>
    <n v="7"/>
    <n v="0"/>
    <n v="14.232399999999998"/>
  </r>
  <r>
    <n v="2003"/>
    <x v="978"/>
    <x v="3"/>
    <x v="53"/>
    <d v="1899-12-30T12:00:00"/>
    <d v="2014-12-29T00:00:00"/>
    <d v="1899-12-30T12:00:00"/>
    <s v="AM"/>
    <x v="4"/>
    <n v="0.5"/>
    <s v="AM"/>
    <s v="Second Class"/>
    <s v="JW-15955"/>
    <s v="Joni Wasserman"/>
    <x v="0"/>
    <s v="United States"/>
    <s v="Louisville"/>
    <x v="0"/>
    <n v="40214"/>
    <x v="0"/>
    <s v="OFF-ST-10000563"/>
    <x v="1"/>
    <x v="4"/>
    <s v="Fellowes Bankers Box Stor/Drawer Steel Plus"/>
    <x v="1449"/>
    <n v="3"/>
    <n v="0"/>
    <n v="9.5940000000000012"/>
  </r>
  <r>
    <n v="2004"/>
    <x v="978"/>
    <x v="3"/>
    <x v="53"/>
    <d v="1899-12-30T12:00:00"/>
    <d v="2014-12-29T00:00:00"/>
    <d v="1899-12-30T12:00:00"/>
    <s v="AM"/>
    <x v="4"/>
    <n v="0.5"/>
    <s v="AM"/>
    <s v="Second Class"/>
    <s v="JW-15955"/>
    <s v="Joni Wasserman"/>
    <x v="0"/>
    <s v="United States"/>
    <s v="Louisville"/>
    <x v="0"/>
    <n v="40214"/>
    <x v="0"/>
    <s v="FUR-CH-10001146"/>
    <x v="0"/>
    <x v="1"/>
    <s v="Global Value Mid-Back Manager's Chair, Gray"/>
    <x v="1724"/>
    <n v="5"/>
    <n v="0"/>
    <n v="76.112499999999983"/>
  </r>
  <r>
    <n v="2005"/>
    <x v="979"/>
    <x v="3"/>
    <x v="645"/>
    <d v="1899-12-30T12:00:00"/>
    <d v="2014-04-19T00:00:00"/>
    <d v="1899-12-30T12:00:00"/>
    <s v="AM"/>
    <x v="3"/>
    <n v="0.5"/>
    <s v="AM"/>
    <s v="Standard Class"/>
    <s v="SC-20050"/>
    <s v="Sample Company A"/>
    <x v="2"/>
    <s v="United States"/>
    <s v="Lubbock"/>
    <x v="5"/>
    <n v="79424"/>
    <x v="2"/>
    <s v="OFF-BI-10004738"/>
    <x v="1"/>
    <x v="8"/>
    <s v="Flexible Leather- Look Classic Collection Ring Binder"/>
    <x v="524"/>
    <n v="3"/>
    <n v="0.8"/>
    <n v="-17.045999999999999"/>
  </r>
  <r>
    <n v="2006"/>
    <x v="980"/>
    <x v="2"/>
    <x v="520"/>
    <d v="1899-12-30T12:00:00"/>
    <d v="2012-01-04T00:00:00"/>
    <d v="1899-12-30T12:00:00"/>
    <s v="AM"/>
    <x v="8"/>
    <n v="0.5"/>
    <s v="AM"/>
    <s v="Standard Class"/>
    <s v="RW-19630"/>
    <s v="Rob Williams"/>
    <x v="1"/>
    <s v="United States"/>
    <s v="Columbia"/>
    <x v="25"/>
    <n v="65203"/>
    <x v="2"/>
    <s v="OFF-AR-10000034"/>
    <x v="1"/>
    <x v="6"/>
    <s v="BIC Brite Liner Grip Highlighters, Assorted, 5/Pack"/>
    <x v="1725"/>
    <n v="7"/>
    <n v="0"/>
    <n v="11.575199999999999"/>
  </r>
  <r>
    <n v="2007"/>
    <x v="980"/>
    <x v="2"/>
    <x v="520"/>
    <d v="1899-12-30T12:00:00"/>
    <d v="2012-01-04T00:00:00"/>
    <d v="1899-12-30T12:00:00"/>
    <s v="AM"/>
    <x v="8"/>
    <n v="0.5"/>
    <s v="AM"/>
    <s v="Standard Class"/>
    <s v="RW-19630"/>
    <s v="Rob Williams"/>
    <x v="1"/>
    <s v="United States"/>
    <s v="Columbia"/>
    <x v="25"/>
    <n v="65203"/>
    <x v="2"/>
    <s v="TEC-AC-10000290"/>
    <x v="2"/>
    <x v="11"/>
    <s v="Sabrent 4-Port USB 2.0 Hub"/>
    <x v="1726"/>
    <n v="7"/>
    <n v="0"/>
    <n v="16.160200000000003"/>
  </r>
  <r>
    <n v="2008"/>
    <x v="981"/>
    <x v="3"/>
    <x v="646"/>
    <d v="1899-12-30T12:00:00"/>
    <d v="2014-08-05T00:00:00"/>
    <d v="1899-12-30T12:00:00"/>
    <s v="AM"/>
    <x v="11"/>
    <n v="0.5"/>
    <s v="AM"/>
    <s v="First Class"/>
    <s v="CM-12190"/>
    <s v="Charlotte Melton"/>
    <x v="0"/>
    <s v="United States"/>
    <s v="Chicago"/>
    <x v="10"/>
    <n v="60623"/>
    <x v="2"/>
    <s v="FUR-BO-10003034"/>
    <x v="0"/>
    <x v="0"/>
    <s v="O'Sullivan Elevations Bookcase, Cherry Finish"/>
    <x v="1727"/>
    <n v="2"/>
    <n v="0.3"/>
    <n v="-36.674399999999991"/>
  </r>
  <r>
    <n v="2009"/>
    <x v="982"/>
    <x v="2"/>
    <x v="647"/>
    <d v="1899-12-30T12:00:00"/>
    <d v="2011-11-21T00:00:00"/>
    <d v="1899-12-30T12:00:00"/>
    <s v="AM"/>
    <x v="0"/>
    <n v="0.5"/>
    <s v="AM"/>
    <s v="Standard Class"/>
    <s v="JF-15190"/>
    <s v="Jamie Frazer"/>
    <x v="0"/>
    <s v="United States"/>
    <s v="Johnson City"/>
    <x v="18"/>
    <n v="37604"/>
    <x v="0"/>
    <s v="OFF-AR-10001315"/>
    <x v="1"/>
    <x v="6"/>
    <s v="Newell 310"/>
    <x v="1728"/>
    <n v="3"/>
    <n v="0.2"/>
    <n v="0.47519999999999984"/>
  </r>
  <r>
    <n v="2010"/>
    <x v="982"/>
    <x v="2"/>
    <x v="647"/>
    <d v="1899-12-30T12:00:00"/>
    <d v="2011-11-21T00:00:00"/>
    <d v="1899-12-30T12:00:00"/>
    <s v="AM"/>
    <x v="0"/>
    <n v="0.5"/>
    <s v="AM"/>
    <s v="Standard Class"/>
    <s v="JF-15190"/>
    <s v="Jamie Frazer"/>
    <x v="0"/>
    <s v="United States"/>
    <s v="Johnson City"/>
    <x v="18"/>
    <n v="37604"/>
    <x v="0"/>
    <s v="OFF-AP-10002118"/>
    <x v="1"/>
    <x v="9"/>
    <s v="1.7 Cubic Foot Compact &quot;Cube&quot; Office Refrigerators"/>
    <x v="1729"/>
    <n v="2"/>
    <n v="0.2"/>
    <n v="29.142400000000009"/>
  </r>
  <r>
    <n v="2011"/>
    <x v="982"/>
    <x v="2"/>
    <x v="647"/>
    <d v="1899-12-30T12:00:00"/>
    <d v="2011-11-21T00:00:00"/>
    <d v="1899-12-30T12:00:00"/>
    <s v="AM"/>
    <x v="0"/>
    <n v="0.5"/>
    <s v="AM"/>
    <s v="Standard Class"/>
    <s v="JF-15190"/>
    <s v="Jamie Frazer"/>
    <x v="0"/>
    <s v="United States"/>
    <s v="Johnson City"/>
    <x v="18"/>
    <n v="37604"/>
    <x v="0"/>
    <s v="OFF-PA-10002137"/>
    <x v="1"/>
    <x v="10"/>
    <s v="Southworth 100% Résumé Paper, 24lb."/>
    <x v="1730"/>
    <n v="4"/>
    <n v="0.2"/>
    <n v="7.7799999999999976"/>
  </r>
  <r>
    <n v="2012"/>
    <x v="983"/>
    <x v="1"/>
    <x v="555"/>
    <d v="1899-12-30T12:00:00"/>
    <d v="2012-12-11T00:00:00"/>
    <d v="1899-12-30T12:00:00"/>
    <s v="AM"/>
    <x v="4"/>
    <n v="0.5"/>
    <s v="AM"/>
    <s v="Same Day"/>
    <s v="SC-20800"/>
    <s v="Stuart Calhoun"/>
    <x v="0"/>
    <s v="United States"/>
    <s v="Houston"/>
    <x v="5"/>
    <n v="77041"/>
    <x v="2"/>
    <s v="TEC-AC-10001606"/>
    <x v="2"/>
    <x v="11"/>
    <s v="Logitech Wireless Performance Mouse MX for PC and Mac"/>
    <x v="1305"/>
    <n v="2"/>
    <n v="0.2"/>
    <n v="35.996400000000001"/>
  </r>
  <r>
    <n v="2013"/>
    <x v="983"/>
    <x v="1"/>
    <x v="555"/>
    <d v="1899-12-30T12:00:00"/>
    <d v="2012-12-11T00:00:00"/>
    <d v="1899-12-30T12:00:00"/>
    <s v="AM"/>
    <x v="4"/>
    <n v="0.5"/>
    <s v="AM"/>
    <s v="Same Day"/>
    <s v="SC-20800"/>
    <s v="Stuart Calhoun"/>
    <x v="0"/>
    <s v="United States"/>
    <s v="Houston"/>
    <x v="5"/>
    <n v="77041"/>
    <x v="2"/>
    <s v="OFF-ST-10000943"/>
    <x v="1"/>
    <x v="4"/>
    <s v="Eldon ProFile File 'N Store Portable File Tub Letter/Legal Size Black"/>
    <x v="1731"/>
    <n v="3"/>
    <n v="0.2"/>
    <n v="4.6344000000000012"/>
  </r>
  <r>
    <n v="2014"/>
    <x v="984"/>
    <x v="0"/>
    <x v="31"/>
    <d v="1899-12-30T12:00:00"/>
    <d v="2013-09-24T00:00:00"/>
    <d v="1899-12-30T12:00:00"/>
    <s v="AM"/>
    <x v="6"/>
    <n v="0.5"/>
    <s v="AM"/>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1899-12-30T12:00:00"/>
    <d v="2013-09-24T00:00:00"/>
    <d v="1899-12-30T12:00:00"/>
    <s v="AM"/>
    <x v="6"/>
    <n v="0.5"/>
    <s v="AM"/>
    <s v="Standard Class"/>
    <s v="AM-10705"/>
    <s v="Anne McFarland"/>
    <x v="0"/>
    <s v="United States"/>
    <s v="Auburn"/>
    <x v="19"/>
    <n v="36830"/>
    <x v="0"/>
    <s v="OFF-PA-10000533"/>
    <x v="1"/>
    <x v="10"/>
    <s v="Southworth Parchment Paper &amp; Envelopes"/>
    <x v="1733"/>
    <n v="2"/>
    <n v="0"/>
    <n v="6.0167999999999999"/>
  </r>
  <r>
    <n v="2016"/>
    <x v="984"/>
    <x v="0"/>
    <x v="31"/>
    <d v="1899-12-30T12:00:00"/>
    <d v="2013-09-24T00:00:00"/>
    <d v="1899-12-30T12:00:00"/>
    <s v="AM"/>
    <x v="6"/>
    <n v="0.5"/>
    <s v="AM"/>
    <s v="Standard Class"/>
    <s v="AM-10705"/>
    <s v="Anne McFarland"/>
    <x v="0"/>
    <s v="United States"/>
    <s v="Auburn"/>
    <x v="19"/>
    <n v="36830"/>
    <x v="0"/>
    <s v="OFF-ST-10003716"/>
    <x v="1"/>
    <x v="4"/>
    <s v="Tennsco Double-Tier Lockers"/>
    <x v="1734"/>
    <n v="4"/>
    <n v="0"/>
    <n v="117.0104"/>
  </r>
  <r>
    <n v="2017"/>
    <x v="985"/>
    <x v="1"/>
    <x v="531"/>
    <d v="1899-12-30T12:00:00"/>
    <d v="2012-03-23T00:00:00"/>
    <d v="1899-12-30T12:00:00"/>
    <s v="AM"/>
    <x v="9"/>
    <n v="0.5"/>
    <s v="AM"/>
    <s v="Standard Class"/>
    <s v="BK-11260"/>
    <s v="Berenike Kampe"/>
    <x v="0"/>
    <s v="United States"/>
    <s v="San Bernardino"/>
    <x v="1"/>
    <n v="92404"/>
    <x v="1"/>
    <s v="OFF-BI-10000088"/>
    <x v="1"/>
    <x v="8"/>
    <s v="GBC Imprintable Covers"/>
    <x v="683"/>
    <n v="2"/>
    <n v="0.2"/>
    <n v="6.3684000000000003"/>
  </r>
  <r>
    <n v="2018"/>
    <x v="985"/>
    <x v="1"/>
    <x v="531"/>
    <d v="1899-12-30T12:00:00"/>
    <d v="2012-03-23T00:00:00"/>
    <d v="1899-12-30T12:00:00"/>
    <s v="AM"/>
    <x v="9"/>
    <n v="0.5"/>
    <s v="AM"/>
    <s v="Standard Class"/>
    <s v="BK-11260"/>
    <s v="Berenike Kampe"/>
    <x v="0"/>
    <s v="United States"/>
    <s v="San Bernardino"/>
    <x v="1"/>
    <n v="92404"/>
    <x v="1"/>
    <s v="OFF-LA-10000240"/>
    <x v="1"/>
    <x v="2"/>
    <s v="Self-Adhesive Address Labels for Typewriters by Universal"/>
    <x v="2"/>
    <n v="2"/>
    <n v="0"/>
    <n v="6.8713999999999995"/>
  </r>
  <r>
    <n v="2019"/>
    <x v="985"/>
    <x v="1"/>
    <x v="531"/>
    <d v="1899-12-30T12:00:00"/>
    <d v="2012-03-23T00:00:00"/>
    <d v="1899-12-30T12:00:00"/>
    <s v="AM"/>
    <x v="9"/>
    <n v="0.5"/>
    <s v="AM"/>
    <s v="Standard Class"/>
    <s v="BK-11260"/>
    <s v="Berenike Kampe"/>
    <x v="0"/>
    <s v="United States"/>
    <s v="San Bernardino"/>
    <x v="1"/>
    <n v="92404"/>
    <x v="1"/>
    <s v="OFF-SU-10001165"/>
    <x v="1"/>
    <x v="14"/>
    <s v="Acme Elite Stainless Steel Scissors"/>
    <x v="1735"/>
    <n v="4"/>
    <n v="0"/>
    <n v="8.6736000000000004"/>
  </r>
  <r>
    <n v="2020"/>
    <x v="985"/>
    <x v="1"/>
    <x v="531"/>
    <d v="1899-12-30T12:00:00"/>
    <d v="2012-03-23T00:00:00"/>
    <d v="1899-12-30T12:00:00"/>
    <s v="AM"/>
    <x v="9"/>
    <n v="0.5"/>
    <s v="AM"/>
    <s v="Standard Class"/>
    <s v="BK-11260"/>
    <s v="Berenike Kampe"/>
    <x v="0"/>
    <s v="United States"/>
    <s v="San Bernardino"/>
    <x v="1"/>
    <n v="92404"/>
    <x v="1"/>
    <s v="OFF-PA-10002749"/>
    <x v="1"/>
    <x v="10"/>
    <s v="Wirebound Message Books, 5-1/2 x 4 Forms, 2 or 4 Forms per Page"/>
    <x v="1736"/>
    <n v="6"/>
    <n v="0"/>
    <n v="19.668600000000001"/>
  </r>
  <r>
    <n v="2021"/>
    <x v="986"/>
    <x v="0"/>
    <x v="251"/>
    <d v="1899-12-30T12:00:00"/>
    <d v="2013-09-22T00:00:00"/>
    <d v="1899-12-30T12:00:00"/>
    <s v="AM"/>
    <x v="6"/>
    <n v="0.5"/>
    <s v="AM"/>
    <s v="First Class"/>
    <s v="RH-19510"/>
    <s v="Rick Huthwaite"/>
    <x v="2"/>
    <s v="United States"/>
    <s v="Providence"/>
    <x v="34"/>
    <n v="2908"/>
    <x v="3"/>
    <s v="OFF-ST-10001490"/>
    <x v="1"/>
    <x v="4"/>
    <s v="Hot File 7-Pocket, Floor Stand"/>
    <x v="1737"/>
    <n v="9"/>
    <n v="0"/>
    <n v="481.86899999999986"/>
  </r>
  <r>
    <n v="2022"/>
    <x v="986"/>
    <x v="0"/>
    <x v="251"/>
    <d v="1899-12-30T12:00:00"/>
    <d v="2013-09-22T00:00:00"/>
    <d v="1899-12-30T12:00:00"/>
    <s v="AM"/>
    <x v="6"/>
    <n v="0.5"/>
    <s v="AM"/>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1899-12-30T12:00:00"/>
    <d v="2013-09-22T00:00:00"/>
    <d v="1899-12-30T12:00:00"/>
    <s v="AM"/>
    <x v="6"/>
    <n v="0.5"/>
    <s v="AM"/>
    <s v="First Class"/>
    <s v="RH-19510"/>
    <s v="Rick Huthwaite"/>
    <x v="2"/>
    <s v="United States"/>
    <s v="Providence"/>
    <x v="34"/>
    <n v="2908"/>
    <x v="3"/>
    <s v="OFF-BI-10004826"/>
    <x v="1"/>
    <x v="8"/>
    <s v="JM Magazine Binder"/>
    <x v="1738"/>
    <n v="3"/>
    <n v="0"/>
    <n v="23.774400000000004"/>
  </r>
  <r>
    <n v="2024"/>
    <x v="986"/>
    <x v="0"/>
    <x v="251"/>
    <d v="1899-12-30T12:00:00"/>
    <d v="2013-09-22T00:00:00"/>
    <d v="1899-12-30T12:00:00"/>
    <s v="AM"/>
    <x v="6"/>
    <n v="0.5"/>
    <s v="AM"/>
    <s v="First Class"/>
    <s v="RH-19510"/>
    <s v="Rick Huthwaite"/>
    <x v="2"/>
    <s v="United States"/>
    <s v="Providence"/>
    <x v="34"/>
    <n v="2908"/>
    <x v="3"/>
    <s v="FUR-CH-10004675"/>
    <x v="0"/>
    <x v="1"/>
    <s v="Lifetime Advantage Folding Chairs, 4/Carton"/>
    <x v="1739"/>
    <n v="4"/>
    <n v="0"/>
    <n v="244.24959999999999"/>
  </r>
  <r>
    <n v="2025"/>
    <x v="987"/>
    <x v="3"/>
    <x v="648"/>
    <d v="1899-12-30T12:00:00"/>
    <d v="2014-08-23T00:00:00"/>
    <d v="1899-12-30T12:00:00"/>
    <s v="AM"/>
    <x v="11"/>
    <n v="0.5"/>
    <s v="AM"/>
    <s v="Second Class"/>
    <s v="GM-14500"/>
    <s v="Gene McClure"/>
    <x v="0"/>
    <s v="United States"/>
    <s v="Fresno"/>
    <x v="1"/>
    <n v="93727"/>
    <x v="1"/>
    <s v="OFF-BI-10002867"/>
    <x v="1"/>
    <x v="8"/>
    <s v="GBC Recycled Regency Composition Covers"/>
    <x v="1740"/>
    <n v="5"/>
    <n v="0.2"/>
    <n v="77.71399999999997"/>
  </r>
  <r>
    <n v="2026"/>
    <x v="988"/>
    <x v="1"/>
    <x v="649"/>
    <d v="1899-12-30T12:00:00"/>
    <d v="2012-03-15T00:00:00"/>
    <d v="1899-12-30T12:00:00"/>
    <s v="AM"/>
    <x v="9"/>
    <n v="0.5"/>
    <s v="AM"/>
    <s v="First Class"/>
    <s v="MC-17275"/>
    <s v="Marc Crier"/>
    <x v="0"/>
    <s v="United States"/>
    <s v="Seattle"/>
    <x v="4"/>
    <n v="98103"/>
    <x v="1"/>
    <s v="FUR-BO-10004409"/>
    <x v="0"/>
    <x v="0"/>
    <s v="Safco Value Mate Series Steel Bookcases, Baked Enamel Finish on Steel, Gray"/>
    <x v="1741"/>
    <n v="2"/>
    <n v="0"/>
    <n v="39.748800000000003"/>
  </r>
  <r>
    <n v="2027"/>
    <x v="989"/>
    <x v="0"/>
    <x v="162"/>
    <d v="1899-12-30T12:00:00"/>
    <d v="2013-09-11T00:00:00"/>
    <d v="1899-12-30T12:00:00"/>
    <s v="AM"/>
    <x v="6"/>
    <n v="0.5"/>
    <s v="AM"/>
    <s v="Second Class"/>
    <s v="VM-21685"/>
    <s v="Valerie Mitchum"/>
    <x v="2"/>
    <s v="United States"/>
    <s v="Lancaster"/>
    <x v="1"/>
    <n v="93534"/>
    <x v="1"/>
    <s v="OFF-BI-10002225"/>
    <x v="1"/>
    <x v="8"/>
    <s v="Square Ring Data Binders, Rigid 75 Pt. Covers, 11&quot; x 14-7/8&quot;"/>
    <x v="1742"/>
    <n v="2"/>
    <n v="0.2"/>
    <n v="11.558399999999999"/>
  </r>
  <r>
    <n v="2028"/>
    <x v="989"/>
    <x v="0"/>
    <x v="162"/>
    <d v="1899-12-30T12:00:00"/>
    <d v="2013-09-11T00:00:00"/>
    <d v="1899-12-30T12:00:00"/>
    <s v="AM"/>
    <x v="6"/>
    <n v="0.5"/>
    <s v="AM"/>
    <s v="Second Class"/>
    <s v="VM-21685"/>
    <s v="Valerie Mitchum"/>
    <x v="2"/>
    <s v="United States"/>
    <s v="Lancaster"/>
    <x v="1"/>
    <n v="93534"/>
    <x v="1"/>
    <s v="OFF-BI-10001989"/>
    <x v="1"/>
    <x v="8"/>
    <s v="Premium Transparent Presentation Covers by GBC"/>
    <x v="1743"/>
    <n v="4"/>
    <n v="0.2"/>
    <n v="23.497599999999995"/>
  </r>
  <r>
    <n v="2029"/>
    <x v="990"/>
    <x v="1"/>
    <x v="650"/>
    <d v="1899-12-30T12:00:00"/>
    <d v="2012-11-30T00:00:00"/>
    <d v="1899-12-30T12:00:00"/>
    <s v="AM"/>
    <x v="0"/>
    <n v="0.5"/>
    <s v="AM"/>
    <s v="Standard Class"/>
    <s v="GP-14740"/>
    <s v="Guy Phonely"/>
    <x v="1"/>
    <s v="United States"/>
    <s v="Leominster"/>
    <x v="31"/>
    <n v="1453"/>
    <x v="3"/>
    <s v="OFF-BI-10000343"/>
    <x v="1"/>
    <x v="8"/>
    <s v="Pressboard Covers with Storage Hooks, 9 1/2&quot; x 11&quot;, Light Blue"/>
    <x v="1674"/>
    <n v="3"/>
    <n v="0"/>
    <n v="6.9230999999999998"/>
  </r>
  <r>
    <n v="2030"/>
    <x v="990"/>
    <x v="1"/>
    <x v="650"/>
    <d v="1899-12-30T12:00:00"/>
    <d v="2012-11-30T00:00:00"/>
    <d v="1899-12-30T12:00:00"/>
    <s v="AM"/>
    <x v="0"/>
    <n v="0.5"/>
    <s v="AM"/>
    <s v="Standard Class"/>
    <s v="GP-14740"/>
    <s v="Guy Phonely"/>
    <x v="1"/>
    <s v="United States"/>
    <s v="Leominster"/>
    <x v="31"/>
    <n v="1453"/>
    <x v="3"/>
    <s v="OFF-ST-10001172"/>
    <x v="1"/>
    <x v="4"/>
    <s v="Tennsco Lockers, Sand"/>
    <x v="1744"/>
    <n v="5"/>
    <n v="0"/>
    <n v="25.175999999999998"/>
  </r>
  <r>
    <n v="2031"/>
    <x v="990"/>
    <x v="1"/>
    <x v="650"/>
    <d v="1899-12-30T12:00:00"/>
    <d v="2012-11-30T00:00:00"/>
    <d v="1899-12-30T12:00:00"/>
    <s v="AM"/>
    <x v="0"/>
    <n v="0.5"/>
    <s v="AM"/>
    <s v="Standard Class"/>
    <s v="GP-14740"/>
    <s v="Guy Phonely"/>
    <x v="1"/>
    <s v="United States"/>
    <s v="Leominster"/>
    <x v="31"/>
    <n v="1453"/>
    <x v="3"/>
    <s v="OFF-BI-10003707"/>
    <x v="1"/>
    <x v="8"/>
    <s v="Aluminum Screw Posts"/>
    <x v="1745"/>
    <n v="4"/>
    <n v="0"/>
    <n v="30.52"/>
  </r>
  <r>
    <n v="2032"/>
    <x v="990"/>
    <x v="1"/>
    <x v="650"/>
    <d v="1899-12-30T12:00:00"/>
    <d v="2012-11-30T00:00:00"/>
    <d v="1899-12-30T12:00:00"/>
    <s v="AM"/>
    <x v="0"/>
    <n v="0.5"/>
    <s v="AM"/>
    <s v="Standard Class"/>
    <s v="GP-14740"/>
    <s v="Guy Phonely"/>
    <x v="1"/>
    <s v="United States"/>
    <s v="Leominster"/>
    <x v="31"/>
    <n v="1453"/>
    <x v="3"/>
    <s v="OFF-PA-10001274"/>
    <x v="1"/>
    <x v="10"/>
    <s v="Loose Memo Sheets"/>
    <x v="1031"/>
    <n v="3"/>
    <n v="0"/>
    <n v="5.1464999999999996"/>
  </r>
  <r>
    <n v="2033"/>
    <x v="991"/>
    <x v="0"/>
    <x v="10"/>
    <d v="1899-12-30T12:00:00"/>
    <d v="2013-12-14T00:00:00"/>
    <d v="1899-12-30T12:00:00"/>
    <s v="AM"/>
    <x v="4"/>
    <n v="0.5"/>
    <s v="AM"/>
    <s v="Standard Class"/>
    <s v="GB-14530"/>
    <s v="George Bell"/>
    <x v="1"/>
    <s v="United States"/>
    <s v="Fort Worth"/>
    <x v="5"/>
    <n v="76106"/>
    <x v="2"/>
    <s v="OFF-PA-10002250"/>
    <x v="1"/>
    <x v="10"/>
    <s v="Things To Do Today Pad"/>
    <x v="1746"/>
    <n v="2"/>
    <n v="0.2"/>
    <n v="3.2871999999999999"/>
  </r>
  <r>
    <n v="2034"/>
    <x v="991"/>
    <x v="0"/>
    <x v="10"/>
    <d v="1899-12-30T12:00:00"/>
    <d v="2013-12-14T00:00:00"/>
    <d v="1899-12-30T12:00:00"/>
    <s v="AM"/>
    <x v="4"/>
    <n v="0.5"/>
    <s v="AM"/>
    <s v="Standard Class"/>
    <s v="GB-14530"/>
    <s v="George Bell"/>
    <x v="1"/>
    <s v="United States"/>
    <s v="Fort Worth"/>
    <x v="5"/>
    <n v="76106"/>
    <x v="2"/>
    <s v="OFF-AR-10000475"/>
    <x v="1"/>
    <x v="6"/>
    <s v="Hunt BOSTON Vista Battery-Operated Pencil Sharpener, Black"/>
    <x v="1747"/>
    <n v="1"/>
    <n v="0.2"/>
    <n v="0.8162000000000007"/>
  </r>
  <r>
    <n v="2035"/>
    <x v="992"/>
    <x v="3"/>
    <x v="145"/>
    <d v="1899-12-30T12:00:00"/>
    <d v="2014-09-30T00:00:00"/>
    <d v="1899-12-30T12:00:00"/>
    <s v="AM"/>
    <x v="6"/>
    <n v="0.5"/>
    <s v="AM"/>
    <s v="Standard Class"/>
    <s v="CT-11995"/>
    <s v="Carol Triggs"/>
    <x v="0"/>
    <s v="United States"/>
    <s v="Rochester"/>
    <x v="11"/>
    <n v="55901"/>
    <x v="2"/>
    <s v="OFF-BI-10002976"/>
    <x v="1"/>
    <x v="8"/>
    <s v="ACCOHIDE Binder by Acco"/>
    <x v="341"/>
    <n v="2"/>
    <n v="0"/>
    <n v="3.8822000000000001"/>
  </r>
  <r>
    <n v="2036"/>
    <x v="992"/>
    <x v="3"/>
    <x v="145"/>
    <d v="1899-12-30T12:00:00"/>
    <d v="2014-09-30T00:00:00"/>
    <d v="1899-12-30T12:00:00"/>
    <s v="AM"/>
    <x v="6"/>
    <n v="0.5"/>
    <s v="AM"/>
    <s v="Standard Class"/>
    <s v="CT-11995"/>
    <s v="Carol Triggs"/>
    <x v="0"/>
    <s v="United States"/>
    <s v="Rochester"/>
    <x v="11"/>
    <n v="55901"/>
    <x v="2"/>
    <s v="FUR-CH-10003061"/>
    <x v="0"/>
    <x v="1"/>
    <s v="Global Leather Task Chair, Black"/>
    <x v="1748"/>
    <n v="3"/>
    <n v="0"/>
    <n v="51.294299999999964"/>
  </r>
  <r>
    <n v="2037"/>
    <x v="993"/>
    <x v="1"/>
    <x v="651"/>
    <d v="1899-12-30T12:00:00"/>
    <d v="2012-01-27T00:00:00"/>
    <d v="1899-12-30T12:00:00"/>
    <s v="AM"/>
    <x v="8"/>
    <n v="0.5"/>
    <s v="AM"/>
    <s v="Standard Class"/>
    <s v="CW-11905"/>
    <s v="Carl Weiss"/>
    <x v="2"/>
    <s v="United States"/>
    <s v="Bozeman"/>
    <x v="37"/>
    <n v="59715"/>
    <x v="1"/>
    <s v="OFF-PA-10002893"/>
    <x v="1"/>
    <x v="10"/>
    <s v="Wirebound Service Call Books, 5 1/2&quot; x 4&quot;"/>
    <x v="1749"/>
    <n v="3"/>
    <n v="0"/>
    <n v="13.9392"/>
  </r>
  <r>
    <n v="2038"/>
    <x v="993"/>
    <x v="1"/>
    <x v="651"/>
    <d v="1899-12-30T12:00:00"/>
    <d v="2012-01-27T00:00:00"/>
    <d v="1899-12-30T12:00:00"/>
    <s v="AM"/>
    <x v="8"/>
    <n v="0.5"/>
    <s v="AM"/>
    <s v="Standard Class"/>
    <s v="CW-11905"/>
    <s v="Carl Weiss"/>
    <x v="2"/>
    <s v="United States"/>
    <s v="Bozeman"/>
    <x v="37"/>
    <n v="59715"/>
    <x v="1"/>
    <s v="OFF-LA-10003077"/>
    <x v="1"/>
    <x v="2"/>
    <s v="Avery 500"/>
    <x v="2"/>
    <n v="2"/>
    <n v="0"/>
    <n v="6.8713999999999995"/>
  </r>
  <r>
    <n v="2039"/>
    <x v="994"/>
    <x v="1"/>
    <x v="652"/>
    <d v="1899-12-30T12:00:00"/>
    <d v="2012-06-23T00:00:00"/>
    <d v="1899-12-30T12:00:00"/>
    <s v="AM"/>
    <x v="1"/>
    <n v="0.5"/>
    <s v="AM"/>
    <s v="Standard Class"/>
    <s v="SN-20560"/>
    <s v="Skye Norling"/>
    <x v="2"/>
    <s v="United States"/>
    <s v="Peoria"/>
    <x v="16"/>
    <n v="85345"/>
    <x v="1"/>
    <s v="OFF-PA-10001661"/>
    <x v="1"/>
    <x v="10"/>
    <s v="Xerox 1922"/>
    <x v="1655"/>
    <n v="3"/>
    <n v="0.2"/>
    <n v="4.3326000000000002"/>
  </r>
  <r>
    <n v="2040"/>
    <x v="994"/>
    <x v="1"/>
    <x v="652"/>
    <d v="1899-12-30T12:00:00"/>
    <d v="2012-06-23T00:00:00"/>
    <d v="1899-12-30T12:00:00"/>
    <s v="AM"/>
    <x v="1"/>
    <n v="0.5"/>
    <s v="AM"/>
    <s v="Standard Class"/>
    <s v="SN-20560"/>
    <s v="Skye Norling"/>
    <x v="2"/>
    <s v="United States"/>
    <s v="Peoria"/>
    <x v="16"/>
    <n v="85345"/>
    <x v="1"/>
    <s v="OFF-BI-10004656"/>
    <x v="1"/>
    <x v="8"/>
    <s v="Peel &amp; Stick Add-On Corner Pockets"/>
    <x v="1750"/>
    <n v="7"/>
    <n v="0.7"/>
    <n v="-3.3263999999999996"/>
  </r>
  <r>
    <n v="2041"/>
    <x v="994"/>
    <x v="1"/>
    <x v="652"/>
    <d v="1899-12-30T12:00:00"/>
    <d v="2012-06-23T00:00:00"/>
    <d v="1899-12-30T12:00:00"/>
    <s v="AM"/>
    <x v="1"/>
    <n v="0.5"/>
    <s v="AM"/>
    <s v="Standard Class"/>
    <s v="SN-20560"/>
    <s v="Skye Norling"/>
    <x v="2"/>
    <s v="United States"/>
    <s v="Peoria"/>
    <x v="16"/>
    <n v="85345"/>
    <x v="1"/>
    <s v="OFF-BI-10003707"/>
    <x v="1"/>
    <x v="8"/>
    <s v="Aluminum Screw Posts"/>
    <x v="1751"/>
    <n v="2"/>
    <n v="0.7"/>
    <n v="-6.1039999999999974"/>
  </r>
  <r>
    <n v="2042"/>
    <x v="994"/>
    <x v="1"/>
    <x v="652"/>
    <d v="1899-12-30T12:00:00"/>
    <d v="2012-06-23T00:00:00"/>
    <d v="1899-12-30T12:00:00"/>
    <s v="AM"/>
    <x v="1"/>
    <n v="0.5"/>
    <s v="AM"/>
    <s v="Standard Class"/>
    <s v="SN-20560"/>
    <s v="Skye Norling"/>
    <x v="2"/>
    <s v="United States"/>
    <s v="Peoria"/>
    <x v="16"/>
    <n v="85345"/>
    <x v="1"/>
    <s v="FUR-FU-10004973"/>
    <x v="0"/>
    <x v="5"/>
    <s v="Flat Face Poster Frame"/>
    <x v="1752"/>
    <n v="5"/>
    <n v="0.2"/>
    <n v="20.724000000000007"/>
  </r>
  <r>
    <n v="2043"/>
    <x v="995"/>
    <x v="1"/>
    <x v="653"/>
    <d v="1899-12-30T12:00:00"/>
    <d v="2012-10-08T00:00:00"/>
    <d v="1899-12-30T12:00:00"/>
    <s v="AM"/>
    <x v="2"/>
    <n v="0.5"/>
    <s v="AM"/>
    <s v="Standard Class"/>
    <s v="EB-13705"/>
    <s v="Ed Braxton"/>
    <x v="1"/>
    <s v="United States"/>
    <s v="San Diego"/>
    <x v="1"/>
    <n v="92105"/>
    <x v="1"/>
    <s v="OFF-BI-10004817"/>
    <x v="1"/>
    <x v="8"/>
    <s v="GBC Personal VeloBind Strips"/>
    <x v="1753"/>
    <n v="6"/>
    <n v="0.2"/>
    <n v="20.1264"/>
  </r>
  <r>
    <n v="2044"/>
    <x v="996"/>
    <x v="3"/>
    <x v="551"/>
    <d v="1899-12-30T12:00:00"/>
    <d v="2014-11-24T00:00:00"/>
    <d v="1899-12-30T12:00:00"/>
    <s v="AM"/>
    <x v="0"/>
    <n v="0.5"/>
    <s v="AM"/>
    <s v="Standard Class"/>
    <s v="JW-15220"/>
    <s v="Jane Waco"/>
    <x v="1"/>
    <s v="United States"/>
    <s v="Lakewood"/>
    <x v="24"/>
    <n v="44107"/>
    <x v="3"/>
    <s v="OFF-AR-10001860"/>
    <x v="1"/>
    <x v="6"/>
    <s v="BIC Liqua Brite Liner"/>
    <x v="1754"/>
    <n v="7"/>
    <n v="0.2"/>
    <n v="7.7728000000000002"/>
  </r>
  <r>
    <n v="2045"/>
    <x v="997"/>
    <x v="2"/>
    <x v="654"/>
    <d v="1899-12-30T12:00:00"/>
    <d v="2011-08-23T00:00:00"/>
    <d v="1899-12-30T12:00:00"/>
    <s v="AM"/>
    <x v="11"/>
    <n v="0.5"/>
    <s v="AM"/>
    <s v="Standard Class"/>
    <s v="KB-16585"/>
    <s v="Ken Black"/>
    <x v="1"/>
    <s v="United States"/>
    <s v="Houston"/>
    <x v="5"/>
    <n v="77095"/>
    <x v="2"/>
    <s v="OFF-PA-10001639"/>
    <x v="1"/>
    <x v="10"/>
    <s v="Xerox 203"/>
    <x v="12"/>
    <n v="3"/>
    <n v="0.2"/>
    <n v="5.4432"/>
  </r>
  <r>
    <n v="2046"/>
    <x v="998"/>
    <x v="0"/>
    <x v="19"/>
    <d v="1899-12-30T12:00:00"/>
    <d v="2013-07-22T00:00:00"/>
    <d v="1899-12-30T12:00:00"/>
    <s v="AM"/>
    <x v="7"/>
    <n v="0.5"/>
    <s v="AM"/>
    <s v="Standard Class"/>
    <s v="MC-17590"/>
    <s v="Matt Collister"/>
    <x v="1"/>
    <s v="United States"/>
    <s v="Perth Amboy"/>
    <x v="30"/>
    <n v="8861"/>
    <x v="3"/>
    <s v="OFF-AP-10004487"/>
    <x v="1"/>
    <x v="9"/>
    <s v="Kensington 4 Outlet MasterPiece Compact Power Control Center"/>
    <x v="1755"/>
    <n v="2"/>
    <n v="0"/>
    <n v="45.539199999999994"/>
  </r>
  <r>
    <n v="2047"/>
    <x v="998"/>
    <x v="0"/>
    <x v="19"/>
    <d v="1899-12-30T12:00:00"/>
    <d v="2013-07-22T00:00:00"/>
    <d v="1899-12-30T12:00:00"/>
    <s v="AM"/>
    <x v="7"/>
    <n v="0.5"/>
    <s v="AM"/>
    <s v="Standard Class"/>
    <s v="MC-17590"/>
    <s v="Matt Collister"/>
    <x v="1"/>
    <s v="United States"/>
    <s v="Perth Amboy"/>
    <x v="30"/>
    <n v="8861"/>
    <x v="3"/>
    <s v="TEC-PH-10001760"/>
    <x v="2"/>
    <x v="7"/>
    <s v="Bose SoundLink Bluetooth Speaker"/>
    <x v="1756"/>
    <n v="3"/>
    <n v="0"/>
    <n v="280.59000000000003"/>
  </r>
  <r>
    <n v="2048"/>
    <x v="998"/>
    <x v="0"/>
    <x v="19"/>
    <d v="1899-12-30T12:00:00"/>
    <d v="2013-07-22T00:00:00"/>
    <d v="1899-12-30T12:00:00"/>
    <s v="AM"/>
    <x v="7"/>
    <n v="0.5"/>
    <s v="AM"/>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1899-12-30T12:00:00"/>
    <d v="2012-07-13T00:00:00"/>
    <d v="1899-12-30T12:00:00"/>
    <s v="AM"/>
    <x v="7"/>
    <n v="0.5"/>
    <s v="AM"/>
    <s v="First Class"/>
    <s v="CK-12595"/>
    <s v="Clytie Kelty"/>
    <x v="0"/>
    <s v="United States"/>
    <s v="Philadelphia"/>
    <x v="9"/>
    <n v="19134"/>
    <x v="3"/>
    <s v="FUR-FU-10004848"/>
    <x v="0"/>
    <x v="5"/>
    <s v="Howard Miller 13-3/4&quot; Diameter Brushed Chrome Round Wall Clock"/>
    <x v="1757"/>
    <n v="7"/>
    <n v="0.2"/>
    <n v="36.224999999999966"/>
  </r>
  <r>
    <n v="2050"/>
    <x v="999"/>
    <x v="1"/>
    <x v="655"/>
    <d v="1899-12-30T12:00:00"/>
    <d v="2012-07-13T00:00:00"/>
    <d v="1899-12-30T12:00:00"/>
    <s v="AM"/>
    <x v="7"/>
    <n v="0.5"/>
    <s v="AM"/>
    <s v="First Class"/>
    <s v="CK-12595"/>
    <s v="Clytie Kelty"/>
    <x v="0"/>
    <s v="United States"/>
    <s v="Philadelphia"/>
    <x v="9"/>
    <n v="19134"/>
    <x v="3"/>
    <s v="OFF-BI-10004022"/>
    <x v="1"/>
    <x v="8"/>
    <s v="Acco Suede Grain Vinyl Round Ring Binder"/>
    <x v="1293"/>
    <n v="3"/>
    <n v="0.7"/>
    <n v="-2.0015999999999998"/>
  </r>
  <r>
    <n v="2051"/>
    <x v="999"/>
    <x v="1"/>
    <x v="655"/>
    <d v="1899-12-30T12:00:00"/>
    <d v="2012-07-13T00:00:00"/>
    <d v="1899-12-30T12:00:00"/>
    <s v="AM"/>
    <x v="7"/>
    <n v="0.5"/>
    <s v="AM"/>
    <s v="First Class"/>
    <s v="CK-12595"/>
    <s v="Clytie Kelty"/>
    <x v="0"/>
    <s v="United States"/>
    <s v="Philadelphia"/>
    <x v="9"/>
    <n v="19134"/>
    <x v="3"/>
    <s v="OFF-BI-10003669"/>
    <x v="1"/>
    <x v="8"/>
    <s v="3M Organizer Strips"/>
    <x v="1758"/>
    <n v="4"/>
    <n v="0.7"/>
    <n v="-4.7519999999999989"/>
  </r>
  <r>
    <n v="2052"/>
    <x v="999"/>
    <x v="1"/>
    <x v="655"/>
    <d v="1899-12-30T12:00:00"/>
    <d v="2012-07-13T00:00:00"/>
    <d v="1899-12-30T12:00:00"/>
    <s v="AM"/>
    <x v="7"/>
    <n v="0.5"/>
    <s v="AM"/>
    <s v="First Class"/>
    <s v="CK-12595"/>
    <s v="Clytie Kelty"/>
    <x v="0"/>
    <s v="United States"/>
    <s v="Philadelphia"/>
    <x v="9"/>
    <n v="19134"/>
    <x v="3"/>
    <s v="FUR-CH-10003833"/>
    <x v="0"/>
    <x v="1"/>
    <s v="Novimex Fabric Task Chair"/>
    <x v="1759"/>
    <n v="8"/>
    <n v="0.3"/>
    <n v="-73.175999999999988"/>
  </r>
  <r>
    <n v="2053"/>
    <x v="999"/>
    <x v="1"/>
    <x v="655"/>
    <d v="1899-12-30T12:00:00"/>
    <d v="2012-07-13T00:00:00"/>
    <d v="1899-12-30T12:00:00"/>
    <s v="AM"/>
    <x v="7"/>
    <n v="0.5"/>
    <s v="AM"/>
    <s v="First Class"/>
    <s v="CK-12595"/>
    <s v="Clytie Kelty"/>
    <x v="0"/>
    <s v="United States"/>
    <s v="Philadelphia"/>
    <x v="9"/>
    <n v="19134"/>
    <x v="3"/>
    <s v="OFF-AR-10003732"/>
    <x v="1"/>
    <x v="6"/>
    <s v="Newell 333"/>
    <x v="1760"/>
    <n v="5"/>
    <n v="0.2"/>
    <n v="0.83399999999999963"/>
  </r>
  <r>
    <n v="2054"/>
    <x v="999"/>
    <x v="1"/>
    <x v="655"/>
    <d v="1899-12-30T12:00:00"/>
    <d v="2012-07-13T00:00:00"/>
    <d v="1899-12-30T12:00:00"/>
    <s v="AM"/>
    <x v="7"/>
    <n v="0.5"/>
    <s v="AM"/>
    <s v="First Class"/>
    <s v="CK-12595"/>
    <s v="Clytie Kelty"/>
    <x v="0"/>
    <s v="United States"/>
    <s v="Philadelphia"/>
    <x v="9"/>
    <n v="19134"/>
    <x v="3"/>
    <s v="FUR-FU-10003142"/>
    <x v="0"/>
    <x v="5"/>
    <s v="Master Big Foot Doorstop, Beige"/>
    <x v="869"/>
    <n v="6"/>
    <n v="0.2"/>
    <n v="3.4847999999999981"/>
  </r>
  <r>
    <n v="2055"/>
    <x v="1000"/>
    <x v="0"/>
    <x v="49"/>
    <d v="1899-12-30T12:00:00"/>
    <d v="2013-12-08T00:00:00"/>
    <d v="1899-12-30T12:00:00"/>
    <s v="AM"/>
    <x v="4"/>
    <n v="0.5"/>
    <s v="AM"/>
    <s v="Standard Class"/>
    <s v="RD-19480"/>
    <s v="Rick Duston"/>
    <x v="0"/>
    <s v="United States"/>
    <s v="Richmond"/>
    <x v="14"/>
    <n v="47374"/>
    <x v="2"/>
    <s v="FUR-FU-10001196"/>
    <x v="0"/>
    <x v="5"/>
    <s v="DAX Cubicle Frames - 8x10"/>
    <x v="1761"/>
    <n v="3"/>
    <n v="0"/>
    <n v="5.1929999999999996"/>
  </r>
  <r>
    <n v="2056"/>
    <x v="1001"/>
    <x v="3"/>
    <x v="66"/>
    <d v="1899-12-30T12:00:00"/>
    <d v="2014-12-26T00:00:00"/>
    <d v="1899-12-30T12:00:00"/>
    <s v="AM"/>
    <x v="4"/>
    <n v="0.5"/>
    <s v="AM"/>
    <s v="First Class"/>
    <s v="TP-21130"/>
    <s v="Theone Pippenger"/>
    <x v="0"/>
    <s v="United States"/>
    <s v="Detroit"/>
    <x v="12"/>
    <n v="48227"/>
    <x v="2"/>
    <s v="TEC-AC-10001114"/>
    <x v="2"/>
    <x v="11"/>
    <s v="Microsoft Wireless Mobile Mouse 4000"/>
    <x v="1723"/>
    <n v="5"/>
    <n v="0"/>
    <n v="63.983999999999988"/>
  </r>
  <r>
    <n v="2057"/>
    <x v="1001"/>
    <x v="3"/>
    <x v="66"/>
    <d v="1899-12-30T12:00:00"/>
    <d v="2014-12-26T00:00:00"/>
    <d v="1899-12-30T12:00:00"/>
    <s v="AM"/>
    <x v="4"/>
    <n v="0.5"/>
    <s v="AM"/>
    <s v="First Class"/>
    <s v="TP-21130"/>
    <s v="Theone Pippenger"/>
    <x v="0"/>
    <s v="United States"/>
    <s v="Detroit"/>
    <x v="12"/>
    <n v="48227"/>
    <x v="2"/>
    <s v="FUR-CH-10002335"/>
    <x v="0"/>
    <x v="1"/>
    <s v="Hon GuestStacker Chair"/>
    <x v="1762"/>
    <n v="7"/>
    <n v="0"/>
    <n v="412.5394"/>
  </r>
  <r>
    <n v="2058"/>
    <x v="1001"/>
    <x v="3"/>
    <x v="66"/>
    <d v="1899-12-30T12:00:00"/>
    <d v="2014-12-26T00:00:00"/>
    <d v="1899-12-30T12:00:00"/>
    <s v="AM"/>
    <x v="4"/>
    <n v="0.5"/>
    <s v="AM"/>
    <s v="First Class"/>
    <s v="TP-21130"/>
    <s v="Theone Pippenger"/>
    <x v="0"/>
    <s v="United States"/>
    <s v="Detroit"/>
    <x v="12"/>
    <n v="48227"/>
    <x v="2"/>
    <s v="TEC-AC-10000844"/>
    <x v="2"/>
    <x v="11"/>
    <s v="Logitech Gaming G510s - Keyboard"/>
    <x v="1763"/>
    <n v="1"/>
    <n v="0"/>
    <n v="30.596399999999996"/>
  </r>
  <r>
    <n v="2059"/>
    <x v="1001"/>
    <x v="3"/>
    <x v="66"/>
    <d v="1899-12-30T12:00:00"/>
    <d v="2014-12-26T00:00:00"/>
    <d v="1899-12-30T12:00:00"/>
    <s v="AM"/>
    <x v="4"/>
    <n v="0.5"/>
    <s v="AM"/>
    <s v="First Class"/>
    <s v="TP-21130"/>
    <s v="Theone Pippenger"/>
    <x v="0"/>
    <s v="United States"/>
    <s v="Detroit"/>
    <x v="12"/>
    <n v="48227"/>
    <x v="2"/>
    <s v="FUR-TA-10004534"/>
    <x v="0"/>
    <x v="3"/>
    <s v="Bevis 44 x 96 Conference Tables"/>
    <x v="1764"/>
    <n v="2"/>
    <n v="0"/>
    <n v="70.005999999999972"/>
  </r>
  <r>
    <n v="2060"/>
    <x v="1002"/>
    <x v="2"/>
    <x v="656"/>
    <d v="1899-12-30T12:00:00"/>
    <d v="2011-11-04T00:00:00"/>
    <d v="1899-12-30T12:00:00"/>
    <s v="AM"/>
    <x v="0"/>
    <n v="0.5"/>
    <s v="AM"/>
    <s v="Standard Class"/>
    <s v="GG-14650"/>
    <s v="Greg Guthrie"/>
    <x v="1"/>
    <s v="United States"/>
    <s v="Los Angeles"/>
    <x v="1"/>
    <n v="90049"/>
    <x v="1"/>
    <s v="OFF-FA-10002975"/>
    <x v="1"/>
    <x v="13"/>
    <s v="Staples"/>
    <x v="1189"/>
    <n v="3"/>
    <n v="0"/>
    <n v="5.2164000000000001"/>
  </r>
  <r>
    <n v="2061"/>
    <x v="1002"/>
    <x v="2"/>
    <x v="656"/>
    <d v="1899-12-30T12:00:00"/>
    <d v="2011-11-04T00:00:00"/>
    <d v="1899-12-30T12:00:00"/>
    <s v="AM"/>
    <x v="0"/>
    <n v="0.5"/>
    <s v="AM"/>
    <s v="Standard Class"/>
    <s v="GG-14650"/>
    <s v="Greg Guthrie"/>
    <x v="1"/>
    <s v="United States"/>
    <s v="Los Angeles"/>
    <x v="1"/>
    <n v="90049"/>
    <x v="1"/>
    <s v="OFF-ST-10003996"/>
    <x v="1"/>
    <x v="4"/>
    <s v="Letter/Legal File Tote with Clear Snap-On Lid, Black Granite"/>
    <x v="1765"/>
    <n v="5"/>
    <n v="0"/>
    <n v="20.877999999999997"/>
  </r>
  <r>
    <n v="2062"/>
    <x v="1002"/>
    <x v="2"/>
    <x v="656"/>
    <d v="1899-12-30T12:00:00"/>
    <d v="2011-11-04T00:00:00"/>
    <d v="1899-12-30T12:00:00"/>
    <s v="AM"/>
    <x v="0"/>
    <n v="0.5"/>
    <s v="AM"/>
    <s v="Standard Class"/>
    <s v="GG-14650"/>
    <s v="Greg Guthrie"/>
    <x v="1"/>
    <s v="United States"/>
    <s v="Los Angeles"/>
    <x v="1"/>
    <n v="90049"/>
    <x v="1"/>
    <s v="OFF-BI-10002571"/>
    <x v="1"/>
    <x v="8"/>
    <s v="Avery Framed View Binder, EZD Ring (Locking), Navy, 1 1/2&quot;"/>
    <x v="1766"/>
    <n v="2"/>
    <n v="0.2"/>
    <n v="5.3891999999999989"/>
  </r>
  <r>
    <n v="2063"/>
    <x v="1002"/>
    <x v="2"/>
    <x v="656"/>
    <d v="1899-12-30T12:00:00"/>
    <d v="2011-11-04T00:00:00"/>
    <d v="1899-12-30T12:00:00"/>
    <s v="AM"/>
    <x v="0"/>
    <n v="0.5"/>
    <s v="AM"/>
    <s v="Standard Class"/>
    <s v="GG-14650"/>
    <s v="Greg Guthrie"/>
    <x v="1"/>
    <s v="United States"/>
    <s v="Los Angeles"/>
    <x v="1"/>
    <n v="90049"/>
    <x v="1"/>
    <s v="OFF-PA-10000477"/>
    <x v="1"/>
    <x v="10"/>
    <s v="Xerox 1952"/>
    <x v="1767"/>
    <n v="13"/>
    <n v="0"/>
    <n v="30.427800000000005"/>
  </r>
  <r>
    <n v="2064"/>
    <x v="1002"/>
    <x v="2"/>
    <x v="656"/>
    <d v="1899-12-30T12:00:00"/>
    <d v="2011-11-04T00:00:00"/>
    <d v="1899-12-30T12:00:00"/>
    <s v="AM"/>
    <x v="0"/>
    <n v="0.5"/>
    <s v="AM"/>
    <s v="Standard Class"/>
    <s v="GG-14650"/>
    <s v="Greg Guthrie"/>
    <x v="1"/>
    <s v="United States"/>
    <s v="Los Angeles"/>
    <x v="1"/>
    <n v="90049"/>
    <x v="1"/>
    <s v="OFF-BI-10004209"/>
    <x v="1"/>
    <x v="8"/>
    <s v="Fellowes Twister Kit, Gray/Clear, 3/pkg"/>
    <x v="1768"/>
    <n v="3"/>
    <n v="0.2"/>
    <n v="6.0299999999999994"/>
  </r>
  <r>
    <n v="2065"/>
    <x v="1002"/>
    <x v="2"/>
    <x v="656"/>
    <d v="1899-12-30T12:00:00"/>
    <d v="2011-11-04T00:00:00"/>
    <d v="1899-12-30T12:00:00"/>
    <s v="AM"/>
    <x v="0"/>
    <n v="0.5"/>
    <s v="AM"/>
    <s v="Standard Class"/>
    <s v="GG-14650"/>
    <s v="Greg Guthrie"/>
    <x v="1"/>
    <s v="United States"/>
    <s v="Los Angeles"/>
    <x v="1"/>
    <n v="90049"/>
    <x v="1"/>
    <s v="OFF-ST-10001963"/>
    <x v="1"/>
    <x v="4"/>
    <s v="Tennsco Regal Shelving Units"/>
    <x v="1769"/>
    <n v="4"/>
    <n v="0"/>
    <n v="12.169199999999989"/>
  </r>
  <r>
    <n v="2066"/>
    <x v="1002"/>
    <x v="2"/>
    <x v="656"/>
    <d v="1899-12-30T12:00:00"/>
    <d v="2011-11-04T00:00:00"/>
    <d v="1899-12-30T12:00:00"/>
    <s v="AM"/>
    <x v="0"/>
    <n v="0.5"/>
    <s v="AM"/>
    <s v="Standard Class"/>
    <s v="GG-14650"/>
    <s v="Greg Guthrie"/>
    <x v="1"/>
    <s v="United States"/>
    <s v="Los Angeles"/>
    <x v="1"/>
    <n v="90049"/>
    <x v="1"/>
    <s v="FUR-CH-10003833"/>
    <x v="0"/>
    <x v="1"/>
    <s v="Novimex Fabric Task Chair"/>
    <x v="1770"/>
    <n v="3"/>
    <n v="0.2"/>
    <n v="-9.1470000000000056"/>
  </r>
  <r>
    <n v="2067"/>
    <x v="1002"/>
    <x v="2"/>
    <x v="656"/>
    <d v="1899-12-30T12:00:00"/>
    <d v="2011-11-04T00:00:00"/>
    <d v="1899-12-30T12:00:00"/>
    <s v="AM"/>
    <x v="0"/>
    <n v="0.5"/>
    <s v="AM"/>
    <s v="Standard Class"/>
    <s v="GG-14650"/>
    <s v="Greg Guthrie"/>
    <x v="1"/>
    <s v="United States"/>
    <s v="Los Angeles"/>
    <x v="1"/>
    <n v="90049"/>
    <x v="1"/>
    <s v="TEC-AC-10004568"/>
    <x v="2"/>
    <x v="11"/>
    <s v="Maxell LTO Ultrium - 800 GB"/>
    <x v="1771"/>
    <n v="9"/>
    <n v="0"/>
    <n v="47.862899999999982"/>
  </r>
  <r>
    <n v="2068"/>
    <x v="1002"/>
    <x v="2"/>
    <x v="656"/>
    <d v="1899-12-30T12:00:00"/>
    <d v="2011-11-04T00:00:00"/>
    <d v="1899-12-30T12:00:00"/>
    <s v="AM"/>
    <x v="0"/>
    <n v="0.5"/>
    <s v="AM"/>
    <s v="Standard Class"/>
    <s v="GG-14650"/>
    <s v="Greg Guthrie"/>
    <x v="1"/>
    <s v="United States"/>
    <s v="Los Angeles"/>
    <x v="1"/>
    <n v="90049"/>
    <x v="1"/>
    <s v="OFF-AR-10001419"/>
    <x v="1"/>
    <x v="6"/>
    <s v="Newell 325"/>
    <x v="714"/>
    <n v="3"/>
    <n v="0"/>
    <n v="3.7169999999999996"/>
  </r>
  <r>
    <n v="2069"/>
    <x v="1003"/>
    <x v="1"/>
    <x v="657"/>
    <d v="1899-12-30T12:00:00"/>
    <d v="2012-04-19T00:00:00"/>
    <d v="1899-12-30T12:00:00"/>
    <s v="AM"/>
    <x v="3"/>
    <n v="0.5"/>
    <s v="AM"/>
    <s v="Standard Class"/>
    <s v="ZC-21910"/>
    <s v="Zuschuss Carroll"/>
    <x v="0"/>
    <s v="United States"/>
    <s v="Pomona"/>
    <x v="1"/>
    <n v="91767"/>
    <x v="1"/>
    <s v="TEC-AC-10002800"/>
    <x v="2"/>
    <x v="11"/>
    <s v="Plantronics Audio 478 Stereo USB Headset"/>
    <x v="1772"/>
    <n v="4"/>
    <n v="0"/>
    <n v="69.98599999999999"/>
  </r>
  <r>
    <n v="2070"/>
    <x v="1003"/>
    <x v="1"/>
    <x v="657"/>
    <d v="1899-12-30T12:00:00"/>
    <d v="2012-04-19T00:00:00"/>
    <d v="1899-12-30T12:00:00"/>
    <s v="AM"/>
    <x v="3"/>
    <n v="0.5"/>
    <s v="AM"/>
    <s v="Standard Class"/>
    <s v="ZC-21910"/>
    <s v="Zuschuss Carroll"/>
    <x v="0"/>
    <s v="United States"/>
    <s v="Pomona"/>
    <x v="1"/>
    <n v="91767"/>
    <x v="1"/>
    <s v="FUR-TA-10003954"/>
    <x v="0"/>
    <x v="3"/>
    <s v="Hon 94000 Series Round Tables"/>
    <x v="1773"/>
    <n v="3"/>
    <n v="0.2"/>
    <n v="-97.739399999999989"/>
  </r>
  <r>
    <n v="2071"/>
    <x v="1004"/>
    <x v="0"/>
    <x v="658"/>
    <d v="1899-12-30T12:00:00"/>
    <d v="2013-07-24T00:00:00"/>
    <d v="1899-12-30T12:00:00"/>
    <s v="AM"/>
    <x v="7"/>
    <n v="0.5"/>
    <s v="AM"/>
    <s v="Second Class"/>
    <s v="CC-12610"/>
    <s v="Corey Catlett"/>
    <x v="1"/>
    <s v="United States"/>
    <s v="Philadelphia"/>
    <x v="9"/>
    <n v="19134"/>
    <x v="3"/>
    <s v="OFF-BI-10000301"/>
    <x v="1"/>
    <x v="8"/>
    <s v="GBC Instant Report Kit"/>
    <x v="1774"/>
    <n v="1"/>
    <n v="0.7"/>
    <n v="-1.294"/>
  </r>
  <r>
    <n v="2072"/>
    <x v="1005"/>
    <x v="3"/>
    <x v="225"/>
    <d v="1899-12-30T12:00:00"/>
    <d v="2014-11-26T00:00:00"/>
    <d v="1899-12-30T12:00:00"/>
    <s v="AM"/>
    <x v="0"/>
    <n v="0.5"/>
    <s v="AM"/>
    <s v="Standard Class"/>
    <s v="KA-16525"/>
    <s v="Kelly Andreada"/>
    <x v="0"/>
    <s v="United States"/>
    <s v="Ontario"/>
    <x v="1"/>
    <n v="91761"/>
    <x v="1"/>
    <s v="FUR-CH-10003956"/>
    <x v="0"/>
    <x v="1"/>
    <s v="Novimex High-Tech Fabric Mesh Task Chair"/>
    <x v="514"/>
    <n v="5"/>
    <n v="0.2"/>
    <n v="-46.137000000000029"/>
  </r>
  <r>
    <n v="2073"/>
    <x v="1006"/>
    <x v="0"/>
    <x v="491"/>
    <d v="1899-12-30T12:00:00"/>
    <d v="2013-12-03T00:00:00"/>
    <d v="1899-12-30T12:00:00"/>
    <s v="AM"/>
    <x v="4"/>
    <n v="0.5"/>
    <s v="AM"/>
    <s v="Standard Class"/>
    <s v="TC-20980"/>
    <s v="Tamara Chand"/>
    <x v="1"/>
    <s v="United States"/>
    <s v="Seattle"/>
    <x v="4"/>
    <n v="98105"/>
    <x v="1"/>
    <s v="OFF-BI-10002954"/>
    <x v="1"/>
    <x v="8"/>
    <s v="Newell 3-Hole Punched Plastic Slotted Magazine Holders for Binders"/>
    <x v="1775"/>
    <n v="2"/>
    <n v="0.2"/>
    <n v="2.5591999999999997"/>
  </r>
  <r>
    <n v="2074"/>
    <x v="1007"/>
    <x v="3"/>
    <x v="659"/>
    <d v="1899-12-30T12:00:00"/>
    <d v="2014-11-13T00:00:00"/>
    <d v="1899-12-30T12:00:00"/>
    <s v="AM"/>
    <x v="0"/>
    <n v="0.5"/>
    <s v="AM"/>
    <s v="Second Class"/>
    <s v="DB-13270"/>
    <s v="Deborah Brumfield"/>
    <x v="2"/>
    <s v="United States"/>
    <s v="Brentwood"/>
    <x v="1"/>
    <n v="94513"/>
    <x v="1"/>
    <s v="TEC-AC-10003289"/>
    <x v="2"/>
    <x v="11"/>
    <s v="Anker Ultra-Slim Mini Bluetooth 3.0 Wireless Keyboard"/>
    <x v="1543"/>
    <n v="3"/>
    <n v="0"/>
    <n v="13.793099999999999"/>
  </r>
  <r>
    <n v="2075"/>
    <x v="1007"/>
    <x v="3"/>
    <x v="659"/>
    <d v="1899-12-30T12:00:00"/>
    <d v="2014-11-13T00:00:00"/>
    <d v="1899-12-30T12:00:00"/>
    <s v="AM"/>
    <x v="0"/>
    <n v="0.5"/>
    <s v="AM"/>
    <s v="Second Class"/>
    <s v="DB-13270"/>
    <s v="Deborah Brumfield"/>
    <x v="2"/>
    <s v="United States"/>
    <s v="Brentwood"/>
    <x v="1"/>
    <n v="94513"/>
    <x v="1"/>
    <s v="TEC-PH-10002468"/>
    <x v="2"/>
    <x v="7"/>
    <s v="Plantronics CS 50-USB - headset - Convertible, Monaural"/>
    <x v="1776"/>
    <n v="7"/>
    <n v="0.2"/>
    <n v="66.635100000000023"/>
  </r>
  <r>
    <n v="2076"/>
    <x v="1008"/>
    <x v="2"/>
    <x v="588"/>
    <d v="1899-12-30T12:00:00"/>
    <d v="2011-12-05T00:00:00"/>
    <d v="1899-12-30T12:00:00"/>
    <s v="AM"/>
    <x v="4"/>
    <n v="0.5"/>
    <s v="AM"/>
    <s v="Standard Class"/>
    <s v="TR-21325"/>
    <s v="Toby Ritter"/>
    <x v="0"/>
    <s v="United States"/>
    <s v="San Francisco"/>
    <x v="1"/>
    <n v="94122"/>
    <x v="1"/>
    <s v="FUR-FU-10001861"/>
    <x v="0"/>
    <x v="5"/>
    <s v="Floodlight Indoor Halogen Bulbs, 1 Bulb per Pack, 60 Watts"/>
    <x v="1777"/>
    <n v="3"/>
    <n v="0"/>
    <n v="28.517999999999994"/>
  </r>
  <r>
    <n v="2077"/>
    <x v="1009"/>
    <x v="3"/>
    <x v="510"/>
    <d v="1899-12-30T12:00:00"/>
    <d v="2014-09-16T00:00:00"/>
    <d v="1899-12-30T12:00:00"/>
    <s v="AM"/>
    <x v="6"/>
    <n v="0.5"/>
    <s v="AM"/>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1899-12-30T12:00:00"/>
    <d v="2014-09-16T00:00:00"/>
    <d v="1899-12-30T12:00:00"/>
    <s v="AM"/>
    <x v="6"/>
    <n v="0.5"/>
    <s v="AM"/>
    <s v="First Class"/>
    <s v="BF-11080"/>
    <s v="Bart Folk"/>
    <x v="0"/>
    <s v="United States"/>
    <s v="Baltimore"/>
    <x v="39"/>
    <n v="21215"/>
    <x v="3"/>
    <s v="OFF-AP-10000358"/>
    <x v="1"/>
    <x v="9"/>
    <s v="Fellowes Basic Home/Office Series Surge Protectors"/>
    <x v="1779"/>
    <n v="7"/>
    <n v="0"/>
    <n v="26.349399999999992"/>
  </r>
  <r>
    <n v="2079"/>
    <x v="1009"/>
    <x v="3"/>
    <x v="510"/>
    <d v="1899-12-30T12:00:00"/>
    <d v="2014-09-16T00:00:00"/>
    <d v="1899-12-30T12:00:00"/>
    <s v="AM"/>
    <x v="6"/>
    <n v="0.5"/>
    <s v="AM"/>
    <s v="First Class"/>
    <s v="BF-11080"/>
    <s v="Bart Folk"/>
    <x v="0"/>
    <s v="United States"/>
    <s v="Baltimore"/>
    <x v="39"/>
    <n v="21215"/>
    <x v="3"/>
    <s v="OFF-PA-10004243"/>
    <x v="1"/>
    <x v="10"/>
    <s v="Xerox 1939"/>
    <x v="453"/>
    <n v="5"/>
    <n v="0"/>
    <n v="45.527999999999992"/>
  </r>
  <r>
    <n v="2080"/>
    <x v="1010"/>
    <x v="1"/>
    <x v="100"/>
    <d v="1899-12-30T12:00:00"/>
    <d v="2012-12-29T00:00:00"/>
    <d v="1899-12-30T12:00:00"/>
    <s v="AM"/>
    <x v="4"/>
    <n v="0.5"/>
    <s v="AM"/>
    <s v="Standard Class"/>
    <s v="MS-17365"/>
    <s v="Maribeth Schnelling"/>
    <x v="0"/>
    <s v="United States"/>
    <s v="Phoenix"/>
    <x v="16"/>
    <n v="85023"/>
    <x v="1"/>
    <s v="OFF-PA-10001295"/>
    <x v="1"/>
    <x v="10"/>
    <s v="Computer Printout Paper with Letter-Trim Perforations"/>
    <x v="1780"/>
    <n v="7"/>
    <n v="0.2"/>
    <n v="37.181199999999997"/>
  </r>
  <r>
    <n v="2081"/>
    <x v="1010"/>
    <x v="1"/>
    <x v="100"/>
    <d v="1899-12-30T12:00:00"/>
    <d v="2012-12-29T00:00:00"/>
    <d v="1899-12-30T12:00:00"/>
    <s v="AM"/>
    <x v="4"/>
    <n v="0.5"/>
    <s v="AM"/>
    <s v="Standard Class"/>
    <s v="MS-17365"/>
    <s v="Maribeth Schnelling"/>
    <x v="0"/>
    <s v="United States"/>
    <s v="Phoenix"/>
    <x v="16"/>
    <n v="85023"/>
    <x v="1"/>
    <s v="TEC-PH-10002170"/>
    <x v="2"/>
    <x v="7"/>
    <s v="ClearSounds CSC500 Amplified Spirit Phone Corded phone"/>
    <x v="1781"/>
    <n v="2"/>
    <n v="0.2"/>
    <n v="11.198400000000003"/>
  </r>
  <r>
    <n v="2082"/>
    <x v="1010"/>
    <x v="1"/>
    <x v="100"/>
    <d v="1899-12-30T12:00:00"/>
    <d v="2012-12-29T00:00:00"/>
    <d v="1899-12-30T12:00:00"/>
    <s v="AM"/>
    <x v="4"/>
    <n v="0.5"/>
    <s v="AM"/>
    <s v="Standard Class"/>
    <s v="MS-17365"/>
    <s v="Maribeth Schnelling"/>
    <x v="0"/>
    <s v="United States"/>
    <s v="Phoenix"/>
    <x v="16"/>
    <n v="85023"/>
    <x v="1"/>
    <s v="FUR-FU-10002885"/>
    <x v="0"/>
    <x v="5"/>
    <s v="Magna Visual Magnetic Picture Hangers"/>
    <x v="326"/>
    <n v="2"/>
    <n v="0.2"/>
    <n v="1.7352000000000005"/>
  </r>
  <r>
    <n v="2083"/>
    <x v="1011"/>
    <x v="3"/>
    <x v="660"/>
    <d v="1899-12-30T12:00:00"/>
    <d v="2014-03-02T00:00:00"/>
    <d v="1899-12-30T12:00:00"/>
    <s v="AM"/>
    <x v="9"/>
    <n v="0.5"/>
    <s v="AM"/>
    <s v="Standard Class"/>
    <s v="CK-12595"/>
    <s v="Clytie Kelty"/>
    <x v="0"/>
    <s v="United States"/>
    <s v="Los Angeles"/>
    <x v="1"/>
    <n v="90008"/>
    <x v="1"/>
    <s v="OFF-PA-10002870"/>
    <x v="1"/>
    <x v="10"/>
    <s v="Ampad Phone Message Book, Recycled, 400 Message Capacity, 5 ¾” x 11”"/>
    <x v="782"/>
    <n v="6"/>
    <n v="0"/>
    <n v="16.847999999999999"/>
  </r>
  <r>
    <n v="2084"/>
    <x v="1012"/>
    <x v="2"/>
    <x v="533"/>
    <d v="1899-12-30T12:00:00"/>
    <d v="2011-11-29T00:00:00"/>
    <d v="1899-12-30T12:00:00"/>
    <s v="AM"/>
    <x v="0"/>
    <n v="0.5"/>
    <s v="AM"/>
    <s v="Standard Class"/>
    <s v="ED-13885"/>
    <s v="Emily Ducich"/>
    <x v="2"/>
    <s v="United States"/>
    <s v="Houston"/>
    <x v="5"/>
    <n v="77036"/>
    <x v="2"/>
    <s v="OFF-LA-10003923"/>
    <x v="1"/>
    <x v="2"/>
    <s v="Alphabetical Labels for Top Tab Filing"/>
    <x v="208"/>
    <n v="2"/>
    <n v="0.2"/>
    <n v="8.879999999999999"/>
  </r>
  <r>
    <n v="2085"/>
    <x v="1013"/>
    <x v="0"/>
    <x v="661"/>
    <d v="1899-12-30T12:00:00"/>
    <d v="2013-06-29T00:00:00"/>
    <d v="1899-12-30T12:00:00"/>
    <s v="AM"/>
    <x v="1"/>
    <n v="0.5"/>
    <s v="AM"/>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1899-12-30T12:00:00"/>
    <d v="2013-06-29T00:00:00"/>
    <d v="1899-12-30T12:00:00"/>
    <s v="AM"/>
    <x v="1"/>
    <n v="0.5"/>
    <s v="AM"/>
    <s v="Standard Class"/>
    <s v="IM-15070"/>
    <s v="Irene Maddox"/>
    <x v="0"/>
    <s v="United States"/>
    <s v="New York City"/>
    <x v="15"/>
    <n v="10009"/>
    <x v="3"/>
    <s v="OFF-LA-10000248"/>
    <x v="1"/>
    <x v="2"/>
    <s v="Avery 52"/>
    <x v="1782"/>
    <n v="5"/>
    <n v="0"/>
    <n v="8.6715"/>
  </r>
  <r>
    <n v="2087"/>
    <x v="1013"/>
    <x v="0"/>
    <x v="661"/>
    <d v="1899-12-30T12:00:00"/>
    <d v="2013-06-29T00:00:00"/>
    <d v="1899-12-30T12:00:00"/>
    <s v="AM"/>
    <x v="1"/>
    <n v="0.5"/>
    <s v="AM"/>
    <s v="Standard Class"/>
    <s v="IM-15070"/>
    <s v="Irene Maddox"/>
    <x v="0"/>
    <s v="United States"/>
    <s v="New York City"/>
    <x v="15"/>
    <n v="10009"/>
    <x v="3"/>
    <s v="OFF-ST-10000060"/>
    <x v="1"/>
    <x v="4"/>
    <s v="Fellowes Bankers Box Staxonsteel Drawer File/Stacking System"/>
    <x v="1783"/>
    <n v="5"/>
    <n v="0"/>
    <n v="38.988000000000014"/>
  </r>
  <r>
    <n v="2088"/>
    <x v="1013"/>
    <x v="0"/>
    <x v="661"/>
    <d v="1899-12-30T12:00:00"/>
    <d v="2013-06-29T00:00:00"/>
    <d v="1899-12-30T12:00:00"/>
    <s v="AM"/>
    <x v="1"/>
    <n v="0.5"/>
    <s v="AM"/>
    <s v="Standard Class"/>
    <s v="IM-15070"/>
    <s v="Irene Maddox"/>
    <x v="0"/>
    <s v="United States"/>
    <s v="New York City"/>
    <x v="15"/>
    <n v="10009"/>
    <x v="3"/>
    <s v="OFF-PA-10003129"/>
    <x v="1"/>
    <x v="10"/>
    <s v="Tops White Computer Printout Paper"/>
    <x v="64"/>
    <n v="3"/>
    <n v="0"/>
    <n v="68.963099999999997"/>
  </r>
  <r>
    <n v="2089"/>
    <x v="1013"/>
    <x v="0"/>
    <x v="661"/>
    <d v="1899-12-30T12:00:00"/>
    <d v="2013-06-29T00:00:00"/>
    <d v="1899-12-30T12:00:00"/>
    <s v="AM"/>
    <x v="1"/>
    <n v="0.5"/>
    <s v="AM"/>
    <s v="Standard Class"/>
    <s v="IM-15070"/>
    <s v="Irene Maddox"/>
    <x v="0"/>
    <s v="United States"/>
    <s v="New York City"/>
    <x v="15"/>
    <n v="10009"/>
    <x v="3"/>
    <s v="OFF-FA-10004076"/>
    <x v="1"/>
    <x v="13"/>
    <s v="Translucent Push Pins by OIC"/>
    <x v="536"/>
    <n v="2"/>
    <n v="0"/>
    <n v="1.4651999999999998"/>
  </r>
  <r>
    <n v="2090"/>
    <x v="1014"/>
    <x v="1"/>
    <x v="662"/>
    <d v="1899-12-30T12:00:00"/>
    <d v="2012-10-30T00:00:00"/>
    <d v="1899-12-30T12:00:00"/>
    <s v="AM"/>
    <x v="2"/>
    <n v="0.5"/>
    <s v="AM"/>
    <s v="Standard Class"/>
    <s v="MY-17380"/>
    <s v="Maribeth Yedwab"/>
    <x v="1"/>
    <s v="United States"/>
    <s v="Rancho Cucamonga"/>
    <x v="1"/>
    <n v="91730"/>
    <x v="1"/>
    <s v="OFF-LA-10004008"/>
    <x v="1"/>
    <x v="2"/>
    <s v="Avery 507"/>
    <x v="1784"/>
    <n v="2"/>
    <n v="0"/>
    <n v="2.6495999999999995"/>
  </r>
  <r>
    <n v="2091"/>
    <x v="1015"/>
    <x v="3"/>
    <x v="663"/>
    <d v="1899-12-30T12:00:00"/>
    <d v="2014-07-20T00:00:00"/>
    <d v="1899-12-30T12:00:00"/>
    <s v="AM"/>
    <x v="7"/>
    <n v="0.5"/>
    <s v="AM"/>
    <s v="Standard Class"/>
    <s v="MM-17260"/>
    <s v="Magdelene Morse"/>
    <x v="0"/>
    <s v="United States"/>
    <s v="Wilmington"/>
    <x v="13"/>
    <n v="19805"/>
    <x v="3"/>
    <s v="OFF-BI-10004094"/>
    <x v="1"/>
    <x v="8"/>
    <s v="GBC Standard Plastic Binding Systems Combs"/>
    <x v="1785"/>
    <n v="3"/>
    <n v="0"/>
    <n v="13.009499999999999"/>
  </r>
  <r>
    <n v="2092"/>
    <x v="1015"/>
    <x v="3"/>
    <x v="663"/>
    <d v="1899-12-30T12:00:00"/>
    <d v="2014-07-20T00:00:00"/>
    <d v="1899-12-30T12:00:00"/>
    <s v="AM"/>
    <x v="7"/>
    <n v="0.5"/>
    <s v="AM"/>
    <s v="Standard Class"/>
    <s v="MM-17260"/>
    <s v="Magdelene Morse"/>
    <x v="0"/>
    <s v="United States"/>
    <s v="Wilmington"/>
    <x v="13"/>
    <n v="19805"/>
    <x v="3"/>
    <s v="FUR-TA-10004607"/>
    <x v="0"/>
    <x v="3"/>
    <s v="Hon 2111 Invitation Series Straight Table"/>
    <x v="1786"/>
    <n v="3"/>
    <n v="0.3"/>
    <n v="-48.783900000000031"/>
  </r>
  <r>
    <n v="2093"/>
    <x v="1016"/>
    <x v="2"/>
    <x v="664"/>
    <d v="1899-12-30T12:00:00"/>
    <d v="2011-11-21T00:00:00"/>
    <d v="1899-12-30T12:00:00"/>
    <s v="AM"/>
    <x v="0"/>
    <n v="0.5"/>
    <s v="AM"/>
    <s v="Standard Class"/>
    <s v="MP-17470"/>
    <s v="Mark Packer"/>
    <x v="2"/>
    <s v="United States"/>
    <s v="Moorhead"/>
    <x v="11"/>
    <n v="56560"/>
    <x v="2"/>
    <s v="FUR-CH-10004289"/>
    <x v="0"/>
    <x v="1"/>
    <s v="Global Super Steno Chair"/>
    <x v="1787"/>
    <n v="5"/>
    <n v="0"/>
    <n v="81.58299999999997"/>
  </r>
  <r>
    <n v="2094"/>
    <x v="1017"/>
    <x v="1"/>
    <x v="657"/>
    <d v="1899-12-30T12:00:00"/>
    <d v="2012-04-15T00:00:00"/>
    <d v="1899-12-30T12:00:00"/>
    <s v="AM"/>
    <x v="3"/>
    <n v="0.5"/>
    <s v="AM"/>
    <s v="Second Class"/>
    <s v="AW-10840"/>
    <s v="Anthony Witt"/>
    <x v="0"/>
    <s v="United States"/>
    <s v="Farmington"/>
    <x v="27"/>
    <n v="87401"/>
    <x v="1"/>
    <s v="OFF-SU-10004498"/>
    <x v="1"/>
    <x v="14"/>
    <s v="Martin-Yale Premier Letter Opener"/>
    <x v="1788"/>
    <n v="1"/>
    <n v="0"/>
    <n v="0.38640000000000008"/>
  </r>
  <r>
    <n v="2095"/>
    <x v="1018"/>
    <x v="1"/>
    <x v="665"/>
    <d v="1899-12-30T12:00:00"/>
    <d v="2012-11-29T00:00:00"/>
    <d v="1899-12-30T12:00:00"/>
    <s v="AM"/>
    <x v="0"/>
    <n v="0.5"/>
    <s v="AM"/>
    <s v="Standard Class"/>
    <s v="SF-20065"/>
    <s v="Sandra Flanagan"/>
    <x v="0"/>
    <s v="United States"/>
    <s v="Wilmington"/>
    <x v="3"/>
    <n v="28403"/>
    <x v="0"/>
    <s v="OFF-AR-10001177"/>
    <x v="1"/>
    <x v="6"/>
    <s v="Newell 349"/>
    <x v="1332"/>
    <n v="5"/>
    <n v="0.2"/>
    <n v="1.4759999999999982"/>
  </r>
  <r>
    <n v="2096"/>
    <x v="1019"/>
    <x v="0"/>
    <x v="666"/>
    <d v="1899-12-30T12:00:00"/>
    <d v="2013-05-21T00:00:00"/>
    <d v="1899-12-30T12:00:00"/>
    <s v="AM"/>
    <x v="5"/>
    <n v="0.5"/>
    <s v="AM"/>
    <s v="Standard Class"/>
    <s v="SN-20710"/>
    <s v="Steve Nguyen"/>
    <x v="2"/>
    <s v="United States"/>
    <s v="Jackson"/>
    <x v="35"/>
    <n v="39212"/>
    <x v="0"/>
    <s v="OFF-BI-10001718"/>
    <x v="1"/>
    <x v="8"/>
    <s v="GBC DocuBind P50 Personal Binding Machine"/>
    <x v="1789"/>
    <n v="8"/>
    <n v="0"/>
    <n v="240.56479999999999"/>
  </r>
  <r>
    <n v="2097"/>
    <x v="1019"/>
    <x v="0"/>
    <x v="666"/>
    <d v="1899-12-30T12:00:00"/>
    <d v="2013-05-21T00:00:00"/>
    <d v="1899-12-30T12:00:00"/>
    <s v="AM"/>
    <x v="5"/>
    <n v="0.5"/>
    <s v="AM"/>
    <s v="Standard Class"/>
    <s v="SN-20710"/>
    <s v="Steve Nguyen"/>
    <x v="2"/>
    <s v="United States"/>
    <s v="Jackson"/>
    <x v="35"/>
    <n v="39212"/>
    <x v="0"/>
    <s v="OFF-AR-10004602"/>
    <x v="1"/>
    <x v="6"/>
    <s v="Boston KS Multi-Size Manual Pencil Sharpener"/>
    <x v="1377"/>
    <n v="4"/>
    <n v="0"/>
    <n v="25.748800000000003"/>
  </r>
  <r>
    <n v="2098"/>
    <x v="1019"/>
    <x v="0"/>
    <x v="666"/>
    <d v="1899-12-30T12:00:00"/>
    <d v="2013-05-21T00:00:00"/>
    <d v="1899-12-30T12:00:00"/>
    <s v="AM"/>
    <x v="5"/>
    <n v="0.5"/>
    <s v="AM"/>
    <s v="Standard Class"/>
    <s v="SN-20710"/>
    <s v="Steve Nguyen"/>
    <x v="2"/>
    <s v="United States"/>
    <s v="Jackson"/>
    <x v="35"/>
    <n v="39212"/>
    <x v="0"/>
    <s v="OFF-AR-10003856"/>
    <x v="1"/>
    <x v="6"/>
    <s v="Newell 344"/>
    <x v="484"/>
    <n v="3"/>
    <n v="0"/>
    <n v="2.1683999999999997"/>
  </r>
  <r>
    <n v="2099"/>
    <x v="1020"/>
    <x v="3"/>
    <x v="210"/>
    <d v="1899-12-30T12:00:00"/>
    <d v="2014-09-13T00:00:00"/>
    <d v="1899-12-30T12:00:00"/>
    <s v="AM"/>
    <x v="6"/>
    <n v="0.5"/>
    <s v="AM"/>
    <s v="Standard Class"/>
    <s v="RD-19900"/>
    <s v="Ruben Dartt"/>
    <x v="0"/>
    <s v="United States"/>
    <s v="Portland"/>
    <x v="21"/>
    <n v="97206"/>
    <x v="1"/>
    <s v="OFF-ST-10000649"/>
    <x v="1"/>
    <x v="4"/>
    <s v="Hanging Personal Folder File"/>
    <x v="1023"/>
    <n v="3"/>
    <n v="0.2"/>
    <n v="2.3550000000000022"/>
  </r>
  <r>
    <n v="2100"/>
    <x v="1020"/>
    <x v="3"/>
    <x v="210"/>
    <d v="1899-12-30T12:00:00"/>
    <d v="2014-09-13T00:00:00"/>
    <d v="1899-12-30T12:00:00"/>
    <s v="AM"/>
    <x v="6"/>
    <n v="0.5"/>
    <s v="AM"/>
    <s v="Standard Class"/>
    <s v="RD-19900"/>
    <s v="Ruben Dartt"/>
    <x v="0"/>
    <s v="United States"/>
    <s v="Portland"/>
    <x v="21"/>
    <n v="97206"/>
    <x v="1"/>
    <s v="TEC-AC-10002926"/>
    <x v="2"/>
    <x v="11"/>
    <s v="Logitech Wireless Marathon Mouse M705"/>
    <x v="1790"/>
    <n v="7"/>
    <n v="0.2"/>
    <n v="80.48390000000002"/>
  </r>
  <r>
    <n v="2101"/>
    <x v="1021"/>
    <x v="2"/>
    <x v="418"/>
    <d v="1899-12-30T12:00:00"/>
    <d v="2011-03-17T00:00:00"/>
    <d v="1899-12-30T12:00:00"/>
    <s v="AM"/>
    <x v="9"/>
    <n v="0.5"/>
    <s v="AM"/>
    <s v="Standard Class"/>
    <s v="KT-16480"/>
    <s v="Kean Thornton"/>
    <x v="0"/>
    <s v="United States"/>
    <s v="Denver"/>
    <x v="22"/>
    <n v="80219"/>
    <x v="1"/>
    <s v="OFF-ST-10000078"/>
    <x v="1"/>
    <x v="4"/>
    <s v="Tennsco 6- and 18-Compartment Lockers"/>
    <x v="1791"/>
    <n v="3"/>
    <n v="0.2"/>
    <n v="-15.910200000000088"/>
  </r>
  <r>
    <n v="2102"/>
    <x v="1021"/>
    <x v="2"/>
    <x v="418"/>
    <d v="1899-12-30T12:00:00"/>
    <d v="2011-03-17T00:00:00"/>
    <d v="1899-12-30T12:00:00"/>
    <s v="AM"/>
    <x v="9"/>
    <n v="0.5"/>
    <s v="AM"/>
    <s v="Standard Class"/>
    <s v="KT-16480"/>
    <s v="Kean Thornton"/>
    <x v="0"/>
    <s v="United States"/>
    <s v="Denver"/>
    <x v="22"/>
    <n v="80219"/>
    <x v="1"/>
    <s v="OFF-AR-10001044"/>
    <x v="1"/>
    <x v="6"/>
    <s v="BOSTON Ranger #55 Pencil Sharpener, Black"/>
    <x v="1792"/>
    <n v="4"/>
    <n v="0.2"/>
    <n v="9.3563999999999936"/>
  </r>
  <r>
    <n v="2103"/>
    <x v="1022"/>
    <x v="2"/>
    <x v="667"/>
    <d v="1899-12-30T12:00:00"/>
    <d v="2011-07-18T00:00:00"/>
    <d v="1899-12-30T12:00:00"/>
    <s v="AM"/>
    <x v="7"/>
    <n v="0.5"/>
    <s v="AM"/>
    <s v="Same Day"/>
    <s v="AH-10120"/>
    <s v="Adrian Hane"/>
    <x v="2"/>
    <s v="United States"/>
    <s v="Tucson"/>
    <x v="16"/>
    <n v="85705"/>
    <x v="1"/>
    <s v="FUR-CH-10002372"/>
    <x v="0"/>
    <x v="1"/>
    <s v="Office Star - Ergonomically Designed Knee Chair"/>
    <x v="1793"/>
    <n v="4"/>
    <n v="0.2"/>
    <n v="-25.913599999999988"/>
  </r>
  <r>
    <n v="2104"/>
    <x v="1023"/>
    <x v="3"/>
    <x v="668"/>
    <d v="1899-12-30T12:00:00"/>
    <d v="2014-03-29T00:00:00"/>
    <d v="1899-12-30T12:00:00"/>
    <s v="AM"/>
    <x v="9"/>
    <n v="0.5"/>
    <s v="AM"/>
    <s v="Second Class"/>
    <s v="BM-11650"/>
    <s v="Brian Moss"/>
    <x v="1"/>
    <s v="United States"/>
    <s v="New York City"/>
    <x v="15"/>
    <n v="10009"/>
    <x v="3"/>
    <s v="OFF-PA-10000357"/>
    <x v="1"/>
    <x v="10"/>
    <s v="Xerox 1888"/>
    <x v="1794"/>
    <n v="4"/>
    <n v="0"/>
    <n v="106.52159999999999"/>
  </r>
  <r>
    <n v="2105"/>
    <x v="1023"/>
    <x v="3"/>
    <x v="668"/>
    <d v="1899-12-30T12:00:00"/>
    <d v="2014-03-29T00:00:00"/>
    <d v="1899-12-30T12:00:00"/>
    <s v="AM"/>
    <x v="9"/>
    <n v="0.5"/>
    <s v="AM"/>
    <s v="Second Class"/>
    <s v="BM-11650"/>
    <s v="Brian Moss"/>
    <x v="1"/>
    <s v="United States"/>
    <s v="New York City"/>
    <x v="15"/>
    <n v="10009"/>
    <x v="3"/>
    <s v="TEC-AC-10001266"/>
    <x v="2"/>
    <x v="11"/>
    <s v="Memorex Micro Travel Drive 8 GB"/>
    <x v="1795"/>
    <n v="2"/>
    <n v="0"/>
    <n v="11.7"/>
  </r>
  <r>
    <n v="2106"/>
    <x v="1024"/>
    <x v="2"/>
    <x v="587"/>
    <d v="1899-12-30T12:00:00"/>
    <d v="2011-10-05T00:00:00"/>
    <d v="1899-12-30T12:00:00"/>
    <s v="AM"/>
    <x v="2"/>
    <n v="0.5"/>
    <s v="AM"/>
    <s v="Standard Class"/>
    <s v="BW-11200"/>
    <s v="Ben Wallace"/>
    <x v="0"/>
    <s v="United States"/>
    <s v="Boynton Beach"/>
    <x v="2"/>
    <n v="33437"/>
    <x v="0"/>
    <s v="OFF-PA-10004888"/>
    <x v="1"/>
    <x v="10"/>
    <s v="Xerox 217"/>
    <x v="12"/>
    <n v="3"/>
    <n v="0.2"/>
    <n v="5.4432"/>
  </r>
  <r>
    <n v="2107"/>
    <x v="1025"/>
    <x v="2"/>
    <x v="467"/>
    <d v="1899-12-30T12:00:00"/>
    <d v="2011-09-26T00:00:00"/>
    <d v="1899-12-30T12:00:00"/>
    <s v="AM"/>
    <x v="6"/>
    <n v="0.5"/>
    <s v="AM"/>
    <s v="Same Day"/>
    <s v="HG-14965"/>
    <s v="Henry Goldwyn"/>
    <x v="1"/>
    <s v="United States"/>
    <s v="Mesquite"/>
    <x v="5"/>
    <n v="75150"/>
    <x v="2"/>
    <s v="OFF-BI-10003460"/>
    <x v="1"/>
    <x v="8"/>
    <s v="Acco 3-Hole Punch"/>
    <x v="1796"/>
    <n v="1"/>
    <n v="0.8"/>
    <n v="-1.4016000000000002"/>
  </r>
  <r>
    <n v="2108"/>
    <x v="1026"/>
    <x v="1"/>
    <x v="89"/>
    <d v="1899-12-30T12:00:00"/>
    <d v="2012-10-31T00:00:00"/>
    <d v="1899-12-30T12:00:00"/>
    <s v="AM"/>
    <x v="2"/>
    <n v="0.5"/>
    <s v="AM"/>
    <s v="Same Day"/>
    <s v="SG-20080"/>
    <s v="Sandra Glassco"/>
    <x v="0"/>
    <s v="United States"/>
    <s v="Redlands"/>
    <x v="1"/>
    <n v="92374"/>
    <x v="1"/>
    <s v="OFF-PA-10000157"/>
    <x v="1"/>
    <x v="10"/>
    <s v="Xerox 191"/>
    <x v="1024"/>
    <n v="1"/>
    <n v="0"/>
    <n v="9.3905999999999992"/>
  </r>
  <r>
    <n v="2109"/>
    <x v="1026"/>
    <x v="1"/>
    <x v="89"/>
    <d v="1899-12-30T12:00:00"/>
    <d v="2012-10-31T00:00:00"/>
    <d v="1899-12-30T12:00:00"/>
    <s v="AM"/>
    <x v="2"/>
    <n v="0.5"/>
    <s v="AM"/>
    <s v="Same Day"/>
    <s v="SG-20080"/>
    <s v="Sandra Glassco"/>
    <x v="0"/>
    <s v="United States"/>
    <s v="Redlands"/>
    <x v="1"/>
    <n v="92374"/>
    <x v="1"/>
    <s v="OFF-BI-10004519"/>
    <x v="1"/>
    <x v="8"/>
    <s v="GBC DocuBind P100 Manual Binding Machine"/>
    <x v="1115"/>
    <n v="3"/>
    <n v="0.2"/>
    <n v="124.48499999999999"/>
  </r>
  <r>
    <n v="2110"/>
    <x v="1026"/>
    <x v="1"/>
    <x v="89"/>
    <d v="1899-12-30T12:00:00"/>
    <d v="2012-10-31T00:00:00"/>
    <d v="1899-12-30T12:00:00"/>
    <s v="AM"/>
    <x v="2"/>
    <n v="0.5"/>
    <s v="AM"/>
    <s v="Same Day"/>
    <s v="SG-20080"/>
    <s v="Sandra Glassco"/>
    <x v="0"/>
    <s v="United States"/>
    <s v="Redlands"/>
    <x v="1"/>
    <n v="92374"/>
    <x v="1"/>
    <s v="OFF-AR-10004272"/>
    <x v="1"/>
    <x v="6"/>
    <s v="Newell 308"/>
    <x v="1325"/>
    <n v="3"/>
    <n v="0"/>
    <n v="1.2599999999999998"/>
  </r>
  <r>
    <n v="2111"/>
    <x v="1026"/>
    <x v="1"/>
    <x v="89"/>
    <d v="1899-12-30T12:00:00"/>
    <d v="2012-10-31T00:00:00"/>
    <d v="1899-12-30T12:00:00"/>
    <s v="AM"/>
    <x v="2"/>
    <n v="0.5"/>
    <s v="AM"/>
    <s v="Same Day"/>
    <s v="SG-20080"/>
    <s v="Sandra Glassco"/>
    <x v="0"/>
    <s v="United States"/>
    <s v="Redlands"/>
    <x v="1"/>
    <n v="92374"/>
    <x v="1"/>
    <s v="OFF-FA-10000585"/>
    <x v="1"/>
    <x v="13"/>
    <s v="OIC Bulk Pack Metal Binder Clips"/>
    <x v="1797"/>
    <n v="5"/>
    <n v="0"/>
    <n v="8.0269999999999992"/>
  </r>
  <r>
    <n v="2112"/>
    <x v="1026"/>
    <x v="1"/>
    <x v="89"/>
    <d v="1899-12-30T12:00:00"/>
    <d v="2012-10-31T00:00:00"/>
    <d v="1899-12-30T12:00:00"/>
    <s v="AM"/>
    <x v="2"/>
    <n v="0.5"/>
    <s v="AM"/>
    <s v="Same Day"/>
    <s v="SG-20080"/>
    <s v="Sandra Glassco"/>
    <x v="0"/>
    <s v="United States"/>
    <s v="Redlands"/>
    <x v="1"/>
    <n v="92374"/>
    <x v="1"/>
    <s v="FUR-CH-10004218"/>
    <x v="0"/>
    <x v="1"/>
    <s v="Global Fabric Manager's Chair, Dark Gray"/>
    <x v="831"/>
    <n v="4"/>
    <n v="0.2"/>
    <n v="20.196000000000012"/>
  </r>
  <r>
    <n v="2113"/>
    <x v="1026"/>
    <x v="1"/>
    <x v="89"/>
    <d v="1899-12-30T12:00:00"/>
    <d v="2012-10-31T00:00:00"/>
    <d v="1899-12-30T12:00:00"/>
    <s v="AM"/>
    <x v="2"/>
    <n v="0.5"/>
    <s v="AM"/>
    <s v="Same Day"/>
    <s v="SG-20080"/>
    <s v="Sandra Glassco"/>
    <x v="0"/>
    <s v="United States"/>
    <s v="Redlands"/>
    <x v="1"/>
    <n v="92374"/>
    <x v="1"/>
    <s v="OFF-SU-10004231"/>
    <x v="1"/>
    <x v="14"/>
    <s v="Acme Tagit Stainless Steel Antibacterial Scissors"/>
    <x v="1286"/>
    <n v="3"/>
    <n v="0"/>
    <n v="8.0190000000000001"/>
  </r>
  <r>
    <n v="2114"/>
    <x v="1026"/>
    <x v="1"/>
    <x v="89"/>
    <d v="1899-12-30T12:00:00"/>
    <d v="2012-10-31T00:00:00"/>
    <d v="1899-12-30T12:00:00"/>
    <s v="AM"/>
    <x v="2"/>
    <n v="0.5"/>
    <s v="AM"/>
    <s v="Same Day"/>
    <s v="SG-20080"/>
    <s v="Sandra Glassco"/>
    <x v="0"/>
    <s v="United States"/>
    <s v="Redlands"/>
    <x v="1"/>
    <n v="92374"/>
    <x v="1"/>
    <s v="TEC-PH-10001578"/>
    <x v="2"/>
    <x v="7"/>
    <s v="Polycom SoundStation2 EX Conference phone"/>
    <x v="1798"/>
    <n v="4"/>
    <n v="0.2"/>
    <n v="145.78199999999993"/>
  </r>
  <r>
    <n v="2115"/>
    <x v="1026"/>
    <x v="1"/>
    <x v="89"/>
    <d v="1899-12-30T12:00:00"/>
    <d v="2012-10-31T00:00:00"/>
    <d v="1899-12-30T12:00:00"/>
    <s v="AM"/>
    <x v="2"/>
    <n v="0.5"/>
    <s v="AM"/>
    <s v="Same Day"/>
    <s v="SG-20080"/>
    <s v="Sandra Glassco"/>
    <x v="0"/>
    <s v="United States"/>
    <s v="Redlands"/>
    <x v="1"/>
    <n v="92374"/>
    <x v="1"/>
    <s v="OFF-ST-10003638"/>
    <x v="1"/>
    <x v="4"/>
    <s v="Mobile Personal File Cube"/>
    <x v="1799"/>
    <n v="2"/>
    <n v="0"/>
    <n v="12.646799999999999"/>
  </r>
  <r>
    <n v="2116"/>
    <x v="1026"/>
    <x v="1"/>
    <x v="89"/>
    <d v="1899-12-30T12:00:00"/>
    <d v="2012-10-31T00:00:00"/>
    <d v="1899-12-30T12:00:00"/>
    <s v="AM"/>
    <x v="2"/>
    <n v="0.5"/>
    <s v="AM"/>
    <s v="Same Day"/>
    <s v="SG-20080"/>
    <s v="Sandra Glassco"/>
    <x v="0"/>
    <s v="United States"/>
    <s v="Redlands"/>
    <x v="1"/>
    <n v="92374"/>
    <x v="1"/>
    <s v="FUR-BO-10002213"/>
    <x v="0"/>
    <x v="0"/>
    <s v="DMI Eclipse Executive Suite Bookcases"/>
    <x v="1800"/>
    <n v="1"/>
    <n v="0.15"/>
    <n v="20.03919999999998"/>
  </r>
  <r>
    <n v="2117"/>
    <x v="1027"/>
    <x v="1"/>
    <x v="88"/>
    <d v="1899-12-30T12:00:00"/>
    <d v="2012-10-17T00:00:00"/>
    <d v="1899-12-30T12:00:00"/>
    <s v="AM"/>
    <x v="2"/>
    <n v="0.5"/>
    <s v="AM"/>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1899-12-30T12:00:00"/>
    <d v="2013-09-24T00:00:00"/>
    <d v="1899-12-30T12:00:00"/>
    <s v="AM"/>
    <x v="6"/>
    <n v="0.5"/>
    <s v="AM"/>
    <s v="Standard Class"/>
    <s v="SW-20245"/>
    <s v="Scot Wooten"/>
    <x v="0"/>
    <s v="United States"/>
    <s v="Stockton"/>
    <x v="1"/>
    <n v="95207"/>
    <x v="1"/>
    <s v="OFF-PA-10002222"/>
    <x v="1"/>
    <x v="10"/>
    <s v="Xerox Color Copier Paper, 11&quot; x 17&quot;, Ream"/>
    <x v="1802"/>
    <n v="7"/>
    <n v="0"/>
    <n v="73.544799999999995"/>
  </r>
  <r>
    <n v="2119"/>
    <x v="1029"/>
    <x v="3"/>
    <x v="669"/>
    <d v="1899-12-30T12:00:00"/>
    <d v="2014-04-16T00:00:00"/>
    <d v="1899-12-30T12:00:00"/>
    <s v="AM"/>
    <x v="3"/>
    <n v="0.5"/>
    <s v="AM"/>
    <s v="First Class"/>
    <s v="RW-19630"/>
    <s v="Rob Williams"/>
    <x v="1"/>
    <s v="United States"/>
    <s v="Seattle"/>
    <x v="4"/>
    <n v="98105"/>
    <x v="1"/>
    <s v="OFF-PA-10002479"/>
    <x v="1"/>
    <x v="10"/>
    <s v="Xerox 4200 Series MultiUse Premium Copy Paper (20Lb. and 84 Bright)"/>
    <x v="267"/>
    <n v="1"/>
    <n v="0"/>
    <n v="2.3759999999999999"/>
  </r>
  <r>
    <n v="2120"/>
    <x v="1029"/>
    <x v="3"/>
    <x v="669"/>
    <d v="1899-12-30T12:00:00"/>
    <d v="2014-04-16T00:00:00"/>
    <d v="1899-12-30T12:00:00"/>
    <s v="AM"/>
    <x v="3"/>
    <n v="0.5"/>
    <s v="AM"/>
    <s v="First Class"/>
    <s v="RW-19630"/>
    <s v="Rob Williams"/>
    <x v="1"/>
    <s v="United States"/>
    <s v="Seattle"/>
    <x v="4"/>
    <n v="98105"/>
    <x v="1"/>
    <s v="OFF-BI-10003091"/>
    <x v="1"/>
    <x v="8"/>
    <s v="GBC DocuBind TL200 Manual Binding Machine"/>
    <x v="1658"/>
    <n v="5"/>
    <n v="0.2"/>
    <n v="302.37299999999993"/>
  </r>
  <r>
    <n v="2121"/>
    <x v="1030"/>
    <x v="3"/>
    <x v="363"/>
    <d v="1899-12-30T12:00:00"/>
    <d v="2014-01-14T00:00:00"/>
    <d v="1899-12-30T12:00:00"/>
    <s v="AM"/>
    <x v="8"/>
    <n v="0.5"/>
    <s v="AM"/>
    <s v="Standard Class"/>
    <s v="TS-21085"/>
    <s v="Thais Sissman"/>
    <x v="0"/>
    <s v="United States"/>
    <s v="Ormond Beach"/>
    <x v="2"/>
    <n v="32174"/>
    <x v="0"/>
    <s v="OFF-BI-10000145"/>
    <x v="1"/>
    <x v="8"/>
    <s v="Zipper Ring Binder Pockets"/>
    <x v="1803"/>
    <n v="3"/>
    <n v="0.7"/>
    <n v="-1.9656000000000002"/>
  </r>
  <r>
    <n v="2122"/>
    <x v="1031"/>
    <x v="3"/>
    <x v="45"/>
    <d v="1899-12-30T12:00:00"/>
    <d v="2014-11-12T00:00:00"/>
    <d v="1899-12-30T12:00:00"/>
    <s v="AM"/>
    <x v="0"/>
    <n v="0.5"/>
    <s v="AM"/>
    <s v="First Class"/>
    <s v="JB-15400"/>
    <s v="Jennifer Braxton"/>
    <x v="1"/>
    <s v="United States"/>
    <s v="Sunnyvale"/>
    <x v="1"/>
    <n v="94086"/>
    <x v="1"/>
    <s v="FUR-CH-10003061"/>
    <x v="0"/>
    <x v="1"/>
    <s v="Global Leather Task Chair, Black"/>
    <x v="1804"/>
    <n v="3"/>
    <n v="0.2"/>
    <n v="-2.6997000000000355"/>
  </r>
  <r>
    <n v="2123"/>
    <x v="1032"/>
    <x v="3"/>
    <x v="585"/>
    <d v="1899-12-30T12:00:00"/>
    <d v="2014-09-25T00:00:00"/>
    <d v="1899-12-30T12:00:00"/>
    <s v="AM"/>
    <x v="6"/>
    <n v="0.5"/>
    <s v="AM"/>
    <s v="Second Class"/>
    <s v="EH-14005"/>
    <s v="Erica Hernandez"/>
    <x v="2"/>
    <s v="United States"/>
    <s v="Lansing"/>
    <x v="12"/>
    <n v="48911"/>
    <x v="2"/>
    <s v="FUR-BO-10001972"/>
    <x v="0"/>
    <x v="0"/>
    <s v="O'Sullivan 4-Shelf Bookcase in Odessa Pine"/>
    <x v="1805"/>
    <n v="2"/>
    <n v="0"/>
    <n v="41.133199999999988"/>
  </r>
  <r>
    <n v="2124"/>
    <x v="1032"/>
    <x v="3"/>
    <x v="585"/>
    <d v="1899-12-30T12:00:00"/>
    <d v="2014-09-25T00:00:00"/>
    <d v="1899-12-30T12:00:00"/>
    <s v="AM"/>
    <x v="6"/>
    <n v="0.5"/>
    <s v="AM"/>
    <s v="Second Class"/>
    <s v="EH-14005"/>
    <s v="Erica Hernandez"/>
    <x v="2"/>
    <s v="United States"/>
    <s v="Lansing"/>
    <x v="12"/>
    <n v="48911"/>
    <x v="2"/>
    <s v="OFF-LA-10000134"/>
    <x v="1"/>
    <x v="2"/>
    <s v="Avery 511"/>
    <x v="1806"/>
    <n v="9"/>
    <n v="0"/>
    <n v="13.3056"/>
  </r>
  <r>
    <n v="2125"/>
    <x v="1033"/>
    <x v="3"/>
    <x v="96"/>
    <d v="1899-12-30T12:00:00"/>
    <d v="2014-12-06T00:00:00"/>
    <d v="1899-12-30T12:00:00"/>
    <s v="AM"/>
    <x v="4"/>
    <n v="0.5"/>
    <s v="AM"/>
    <s v="Standard Class"/>
    <s v="EH-14005"/>
    <s v="Erica Hernandez"/>
    <x v="2"/>
    <s v="United States"/>
    <s v="Philadelphia"/>
    <x v="9"/>
    <n v="19143"/>
    <x v="3"/>
    <s v="OFF-EN-10003040"/>
    <x v="1"/>
    <x v="12"/>
    <s v="Quality Park Security Envelopes"/>
    <x v="1807"/>
    <n v="5"/>
    <n v="0.2"/>
    <n v="35.329499999999996"/>
  </r>
  <r>
    <n v="2126"/>
    <x v="1033"/>
    <x v="3"/>
    <x v="96"/>
    <d v="1899-12-30T12:00:00"/>
    <d v="2014-12-06T00:00:00"/>
    <d v="1899-12-30T12:00:00"/>
    <s v="AM"/>
    <x v="4"/>
    <n v="0.5"/>
    <s v="AM"/>
    <s v="Standard Class"/>
    <s v="EH-14005"/>
    <s v="Erica Hernandez"/>
    <x v="2"/>
    <s v="United States"/>
    <s v="Philadelphia"/>
    <x v="9"/>
    <n v="19143"/>
    <x v="3"/>
    <s v="TEC-PH-10000923"/>
    <x v="2"/>
    <x v="7"/>
    <s v="Belkin SportFit Armband For iPhone 5s/5c, Fuchsia"/>
    <x v="1581"/>
    <n v="7"/>
    <n v="0.4"/>
    <n v="9.4436999999999998"/>
  </r>
  <r>
    <n v="2127"/>
    <x v="1034"/>
    <x v="2"/>
    <x v="670"/>
    <d v="1899-12-30T12:00:00"/>
    <d v="2011-06-28T00:00:00"/>
    <d v="1899-12-30T12:00:00"/>
    <s v="AM"/>
    <x v="1"/>
    <n v="0.5"/>
    <s v="AM"/>
    <s v="Standard Class"/>
    <s v="BS-11665"/>
    <s v="Brian Stugart"/>
    <x v="0"/>
    <s v="United States"/>
    <s v="Philadelphia"/>
    <x v="9"/>
    <n v="19143"/>
    <x v="3"/>
    <s v="TEC-AC-10000158"/>
    <x v="2"/>
    <x v="11"/>
    <s v="Sony 64GB Class 10 Micro SDHC R40 Memory Card"/>
    <x v="1808"/>
    <n v="3"/>
    <n v="0.2"/>
    <n v="1.079699999999999"/>
  </r>
  <r>
    <n v="2128"/>
    <x v="1035"/>
    <x v="1"/>
    <x v="242"/>
    <d v="1899-12-30T12:00:00"/>
    <d v="2012-10-09T00:00:00"/>
    <d v="1899-12-30T12:00:00"/>
    <s v="AM"/>
    <x v="2"/>
    <n v="0.5"/>
    <s v="AM"/>
    <s v="Standard Class"/>
    <s v="JK-16120"/>
    <s v="Julie Kriz"/>
    <x v="2"/>
    <s v="United States"/>
    <s v="Philadelphia"/>
    <x v="9"/>
    <n v="19134"/>
    <x v="3"/>
    <s v="FUR-FU-10003623"/>
    <x v="0"/>
    <x v="5"/>
    <s v="DataProducts Ampli Magnifier Task Lamp, Black,"/>
    <x v="1809"/>
    <n v="3"/>
    <n v="0.2"/>
    <n v="6.4943999999999953"/>
  </r>
  <r>
    <n v="2129"/>
    <x v="1035"/>
    <x v="1"/>
    <x v="242"/>
    <d v="1899-12-30T12:00:00"/>
    <d v="2012-10-09T00:00:00"/>
    <d v="1899-12-30T12:00:00"/>
    <s v="AM"/>
    <x v="2"/>
    <n v="0.5"/>
    <s v="AM"/>
    <s v="Standard Class"/>
    <s v="JK-16120"/>
    <s v="Julie Kriz"/>
    <x v="2"/>
    <s v="United States"/>
    <s v="Philadelphia"/>
    <x v="9"/>
    <n v="19134"/>
    <x v="3"/>
    <s v="OFF-PA-10001293"/>
    <x v="1"/>
    <x v="10"/>
    <s v="Xerox 1946"/>
    <x v="561"/>
    <n v="4"/>
    <n v="0.2"/>
    <n v="7.2576000000000001"/>
  </r>
  <r>
    <n v="2130"/>
    <x v="1036"/>
    <x v="2"/>
    <x v="671"/>
    <d v="1899-12-30T12:00:00"/>
    <d v="2011-05-22T00:00:00"/>
    <d v="1899-12-30T12:00:00"/>
    <s v="AM"/>
    <x v="5"/>
    <n v="0.5"/>
    <s v="AM"/>
    <s v="Second Class"/>
    <s v="RF-19345"/>
    <s v="Randy Ferguson"/>
    <x v="1"/>
    <s v="United States"/>
    <s v="Dover"/>
    <x v="38"/>
    <n v="3820"/>
    <x v="3"/>
    <s v="OFF-AP-10000124"/>
    <x v="1"/>
    <x v="9"/>
    <s v="Acco 6 Outlet Guardian Basic Surge Suppressor"/>
    <x v="1810"/>
    <n v="4"/>
    <n v="0"/>
    <n v="9.3184000000000005"/>
  </r>
  <r>
    <n v="2131"/>
    <x v="1036"/>
    <x v="2"/>
    <x v="671"/>
    <d v="1899-12-30T12:00:00"/>
    <d v="2011-05-22T00:00:00"/>
    <d v="1899-12-30T12:00:00"/>
    <s v="AM"/>
    <x v="5"/>
    <n v="0.5"/>
    <s v="AM"/>
    <s v="Second Class"/>
    <s v="RF-19345"/>
    <s v="Randy Ferguson"/>
    <x v="1"/>
    <s v="United States"/>
    <s v="Dover"/>
    <x v="38"/>
    <n v="3820"/>
    <x v="3"/>
    <s v="OFF-AR-10004511"/>
    <x v="1"/>
    <x v="6"/>
    <s v="Sanford Colorific Scented Colored Pencils, 12/Pack"/>
    <x v="1811"/>
    <n v="9"/>
    <n v="0"/>
    <n v="11.9412"/>
  </r>
  <r>
    <n v="2132"/>
    <x v="1036"/>
    <x v="2"/>
    <x v="671"/>
    <d v="1899-12-30T12:00:00"/>
    <d v="2011-05-22T00:00:00"/>
    <d v="1899-12-30T12:00:00"/>
    <s v="AM"/>
    <x v="5"/>
    <n v="0.5"/>
    <s v="AM"/>
    <s v="Second Class"/>
    <s v="RF-19345"/>
    <s v="Randy Ferguson"/>
    <x v="1"/>
    <s v="United States"/>
    <s v="Dover"/>
    <x v="38"/>
    <n v="3820"/>
    <x v="3"/>
    <s v="FUR-FU-10000076"/>
    <x v="0"/>
    <x v="5"/>
    <s v="24-Hour Round Wall Clock"/>
    <x v="395"/>
    <n v="7"/>
    <n v="0"/>
    <n v="60.139800000000015"/>
  </r>
  <r>
    <n v="2133"/>
    <x v="1037"/>
    <x v="1"/>
    <x v="312"/>
    <d v="1899-12-30T12:00:00"/>
    <d v="2012-11-26T00:00:00"/>
    <d v="1899-12-30T12:00:00"/>
    <s v="AM"/>
    <x v="0"/>
    <n v="0.5"/>
    <s v="AM"/>
    <s v="Standard Class"/>
    <s v="DL-12865"/>
    <s v="Dan Lawera"/>
    <x v="0"/>
    <s v="United States"/>
    <s v="New York City"/>
    <x v="15"/>
    <n v="10011"/>
    <x v="3"/>
    <s v="OFF-PA-10003883"/>
    <x v="1"/>
    <x v="10"/>
    <s v="Message Book, Phone, Wirebound Standard Line Memo, 2 3/4&quot; X 5&quot;"/>
    <x v="1812"/>
    <n v="3"/>
    <n v="0"/>
    <n v="9.0389999999999997"/>
  </r>
  <r>
    <n v="2134"/>
    <x v="1038"/>
    <x v="1"/>
    <x v="672"/>
    <d v="1899-12-30T12:00:00"/>
    <d v="2012-12-04T00:00:00"/>
    <d v="1899-12-30T12:00:00"/>
    <s v="AM"/>
    <x v="4"/>
    <n v="0.5"/>
    <s v="AM"/>
    <s v="Standard Class"/>
    <s v="WB-21850"/>
    <s v="William Brown"/>
    <x v="0"/>
    <s v="United States"/>
    <s v="Philadelphia"/>
    <x v="9"/>
    <n v="19134"/>
    <x v="3"/>
    <s v="OFF-BI-10003656"/>
    <x v="1"/>
    <x v="8"/>
    <s v="Fellowes PB200 Plastic Comb Binding Machine"/>
    <x v="1813"/>
    <n v="3"/>
    <n v="0.7"/>
    <n v="-122.39280000000002"/>
  </r>
  <r>
    <n v="2135"/>
    <x v="1038"/>
    <x v="1"/>
    <x v="672"/>
    <d v="1899-12-30T12:00:00"/>
    <d v="2012-12-04T00:00:00"/>
    <d v="1899-12-30T12:00:00"/>
    <s v="AM"/>
    <x v="4"/>
    <n v="0.5"/>
    <s v="AM"/>
    <s v="Standard Class"/>
    <s v="WB-21850"/>
    <s v="William Brown"/>
    <x v="0"/>
    <s v="United States"/>
    <s v="Philadelphia"/>
    <x v="9"/>
    <n v="19134"/>
    <x v="3"/>
    <s v="OFF-FA-10000053"/>
    <x v="1"/>
    <x v="13"/>
    <s v="Revere Boxed Rubber Bands by Revere"/>
    <x v="1814"/>
    <n v="7"/>
    <n v="0.2"/>
    <n v="-2.3813999999999993"/>
  </r>
  <r>
    <n v="2136"/>
    <x v="1038"/>
    <x v="1"/>
    <x v="672"/>
    <d v="1899-12-30T12:00:00"/>
    <d v="2012-12-04T00:00:00"/>
    <d v="1899-12-30T12:00:00"/>
    <s v="AM"/>
    <x v="4"/>
    <n v="0.5"/>
    <s v="AM"/>
    <s v="Standard Class"/>
    <s v="WB-21850"/>
    <s v="William Brown"/>
    <x v="0"/>
    <s v="United States"/>
    <s v="Philadelphia"/>
    <x v="9"/>
    <n v="19134"/>
    <x v="3"/>
    <s v="TEC-PH-10002807"/>
    <x v="2"/>
    <x v="7"/>
    <s v="Motorla HX550 Universal Bluetooth Headset"/>
    <x v="1815"/>
    <n v="4"/>
    <n v="0.4"/>
    <n v="15.819999999999993"/>
  </r>
  <r>
    <n v="2137"/>
    <x v="1039"/>
    <x v="1"/>
    <x v="620"/>
    <d v="1899-12-30T12:00:00"/>
    <d v="2013-01-05T00:00:00"/>
    <d v="1899-12-30T12:00:00"/>
    <s v="AM"/>
    <x v="8"/>
    <n v="0.5"/>
    <s v="AM"/>
    <s v="Standard Class"/>
    <s v="TB-21625"/>
    <s v="Trudy Brown"/>
    <x v="0"/>
    <s v="United States"/>
    <s v="Grand Prairie"/>
    <x v="5"/>
    <n v="75051"/>
    <x v="2"/>
    <s v="FUR-FU-10002364"/>
    <x v="0"/>
    <x v="5"/>
    <s v="Eldon Expressions Wood Desk Accessories, Oak"/>
    <x v="1816"/>
    <n v="5"/>
    <n v="0.6"/>
    <n v="-11.439000000000004"/>
  </r>
  <r>
    <n v="2138"/>
    <x v="1039"/>
    <x v="1"/>
    <x v="620"/>
    <d v="1899-12-30T12:00:00"/>
    <d v="2013-01-05T00:00:00"/>
    <d v="1899-12-30T12:00:00"/>
    <s v="AM"/>
    <x v="8"/>
    <n v="0.5"/>
    <s v="AM"/>
    <s v="Standard Class"/>
    <s v="TB-21625"/>
    <s v="Trudy Brown"/>
    <x v="0"/>
    <s v="United States"/>
    <s v="Grand Prairie"/>
    <x v="5"/>
    <n v="75051"/>
    <x v="2"/>
    <s v="OFF-BI-10002954"/>
    <x v="1"/>
    <x v="8"/>
    <s v="Newell 3-Hole Punched Plastic Slotted Magazine Holders for Binders"/>
    <x v="1817"/>
    <n v="4"/>
    <n v="0.8"/>
    <n v="-5.8496000000000024"/>
  </r>
  <r>
    <n v="2139"/>
    <x v="1040"/>
    <x v="3"/>
    <x v="673"/>
    <d v="1899-12-30T12:00:00"/>
    <d v="2014-11-17T00:00:00"/>
    <d v="1899-12-30T12:00:00"/>
    <s v="AM"/>
    <x v="0"/>
    <n v="0.5"/>
    <s v="AM"/>
    <s v="Same Day"/>
    <s v="CB-12415"/>
    <s v="Christy Brittain"/>
    <x v="0"/>
    <s v="United States"/>
    <s v="New York City"/>
    <x v="15"/>
    <n v="10009"/>
    <x v="3"/>
    <s v="OFF-PA-10004092"/>
    <x v="1"/>
    <x v="10"/>
    <s v="Tops Green Bar Computer Printout Paper"/>
    <x v="678"/>
    <n v="3"/>
    <n v="0"/>
    <n v="73.41"/>
  </r>
  <r>
    <n v="2140"/>
    <x v="1041"/>
    <x v="2"/>
    <x v="571"/>
    <d v="1899-12-30T12:00:00"/>
    <d v="2011-06-11T00:00:00"/>
    <d v="1899-12-30T12:00:00"/>
    <s v="AM"/>
    <x v="1"/>
    <n v="0.5"/>
    <s v="AM"/>
    <s v="Standard Class"/>
    <s v="GT-14635"/>
    <s v="Grant Thornton"/>
    <x v="1"/>
    <s v="United States"/>
    <s v="Long Beach"/>
    <x v="15"/>
    <n v="11561"/>
    <x v="3"/>
    <s v="OFF-BI-10003982"/>
    <x v="1"/>
    <x v="8"/>
    <s v="Wilson Jones Century Plastic Molded Ring Binders"/>
    <x v="1818"/>
    <n v="9"/>
    <n v="0.2"/>
    <n v="50.471099999999993"/>
  </r>
  <r>
    <n v="2141"/>
    <x v="1041"/>
    <x v="2"/>
    <x v="571"/>
    <d v="1899-12-30T12:00:00"/>
    <d v="2011-06-11T00:00:00"/>
    <d v="1899-12-30T12:00:00"/>
    <s v="AM"/>
    <x v="1"/>
    <n v="0.5"/>
    <s v="AM"/>
    <s v="Standard Class"/>
    <s v="GT-14635"/>
    <s v="Grant Thornton"/>
    <x v="1"/>
    <s v="United States"/>
    <s v="Long Beach"/>
    <x v="15"/>
    <n v="11561"/>
    <x v="3"/>
    <s v="OFF-SU-10001664"/>
    <x v="1"/>
    <x v="14"/>
    <s v="Acme Office Executive Series Stainless Steel Trimmers"/>
    <x v="1819"/>
    <n v="2"/>
    <n v="0"/>
    <n v="4.4564000000000004"/>
  </r>
  <r>
    <n v="2142"/>
    <x v="1041"/>
    <x v="2"/>
    <x v="571"/>
    <d v="1899-12-30T12:00:00"/>
    <d v="2011-06-11T00:00:00"/>
    <d v="1899-12-30T12:00:00"/>
    <s v="AM"/>
    <x v="1"/>
    <n v="0.5"/>
    <s v="AM"/>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1899-12-30T12:00:00"/>
    <d v="2013-09-06T00:00:00"/>
    <d v="1899-12-30T12:00:00"/>
    <s v="AM"/>
    <x v="6"/>
    <n v="0.5"/>
    <s v="AM"/>
    <s v="Standard Class"/>
    <s v="DK-13225"/>
    <s v="Dean Katz"/>
    <x v="1"/>
    <s v="United States"/>
    <s v="Philadelphia"/>
    <x v="9"/>
    <n v="19140"/>
    <x v="3"/>
    <s v="OFF-PA-10004675"/>
    <x v="1"/>
    <x v="10"/>
    <s v="Telephone Message Books with Fax/Mobile Section, 5 1/2&quot; x 3 3/16&quot;"/>
    <x v="429"/>
    <n v="6"/>
    <n v="0.2"/>
    <n v="9.9059999999999988"/>
  </r>
  <r>
    <n v="2144"/>
    <x v="1042"/>
    <x v="0"/>
    <x v="142"/>
    <d v="1899-12-30T12:00:00"/>
    <d v="2013-09-06T00:00:00"/>
    <d v="1899-12-30T12:00:00"/>
    <s v="AM"/>
    <x v="6"/>
    <n v="0.5"/>
    <s v="AM"/>
    <s v="Standard Class"/>
    <s v="DK-13225"/>
    <s v="Dean Katz"/>
    <x v="1"/>
    <s v="United States"/>
    <s v="Philadelphia"/>
    <x v="9"/>
    <n v="19140"/>
    <x v="3"/>
    <s v="TEC-PH-10002293"/>
    <x v="2"/>
    <x v="7"/>
    <s v="Anker 36W 4-Port USB Wall Charger Travel Power Adapter for iPhone 5s 5c 5"/>
    <x v="1821"/>
    <n v="2"/>
    <n v="0.4"/>
    <n v="-4.7975999999999974"/>
  </r>
  <r>
    <n v="2145"/>
    <x v="1042"/>
    <x v="0"/>
    <x v="142"/>
    <d v="1899-12-30T12:00:00"/>
    <d v="2013-09-06T00:00:00"/>
    <d v="1899-12-30T12:00:00"/>
    <s v="AM"/>
    <x v="6"/>
    <n v="0.5"/>
    <s v="AM"/>
    <s v="Standard Class"/>
    <s v="DK-13225"/>
    <s v="Dean Katz"/>
    <x v="1"/>
    <s v="United States"/>
    <s v="Philadelphia"/>
    <x v="9"/>
    <n v="19140"/>
    <x v="3"/>
    <s v="OFF-FA-10002780"/>
    <x v="1"/>
    <x v="13"/>
    <s v="Staples"/>
    <x v="1822"/>
    <n v="7"/>
    <n v="0.2"/>
    <n v="5.4235999999999995"/>
  </r>
  <r>
    <n v="2146"/>
    <x v="1043"/>
    <x v="0"/>
    <x v="674"/>
    <d v="1899-12-30T12:00:00"/>
    <d v="2013-06-30T00:00:00"/>
    <d v="1899-12-30T12:00:00"/>
    <s v="AM"/>
    <x v="1"/>
    <n v="0.5"/>
    <s v="AM"/>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1899-12-30T12:00:00"/>
    <d v="2013-06-30T00:00:00"/>
    <d v="1899-12-30T12:00:00"/>
    <s v="AM"/>
    <x v="1"/>
    <n v="0.5"/>
    <s v="AM"/>
    <s v="Standard Class"/>
    <s v="TS-21160"/>
    <s v="Theresa Swint"/>
    <x v="1"/>
    <s v="United States"/>
    <s v="York"/>
    <x v="9"/>
    <n v="17403"/>
    <x v="3"/>
    <s v="OFF-BI-10004781"/>
    <x v="1"/>
    <x v="8"/>
    <s v="GBC Wire Binding Strips"/>
    <x v="1824"/>
    <n v="4"/>
    <n v="0.7"/>
    <n v="-27.93119999999999"/>
  </r>
  <r>
    <n v="2148"/>
    <x v="1043"/>
    <x v="0"/>
    <x v="674"/>
    <d v="1899-12-30T12:00:00"/>
    <d v="2013-06-30T00:00:00"/>
    <d v="1899-12-30T12:00:00"/>
    <s v="AM"/>
    <x v="1"/>
    <n v="0.5"/>
    <s v="AM"/>
    <s v="Standard Class"/>
    <s v="TS-21160"/>
    <s v="Theresa Swint"/>
    <x v="1"/>
    <s v="United States"/>
    <s v="York"/>
    <x v="9"/>
    <n v="17403"/>
    <x v="3"/>
    <s v="OFF-ST-10001713"/>
    <x v="1"/>
    <x v="4"/>
    <s v="Gould Plastics 9-Pocket Panel Bin, 18-3/8w x 5-1/4d x 20-1/2h, Black"/>
    <x v="1825"/>
    <n v="6"/>
    <n v="0.2"/>
    <n v="-50.870400000000018"/>
  </r>
  <r>
    <n v="2149"/>
    <x v="1044"/>
    <x v="2"/>
    <x v="432"/>
    <d v="1899-12-30T12:00:00"/>
    <d v="2011-12-17T00:00:00"/>
    <d v="1899-12-30T12:00:00"/>
    <s v="AM"/>
    <x v="4"/>
    <n v="0.5"/>
    <s v="AM"/>
    <s v="Standard Class"/>
    <s v="WB-21850"/>
    <s v="William Brown"/>
    <x v="0"/>
    <s v="United States"/>
    <s v="Concord"/>
    <x v="1"/>
    <n v="94521"/>
    <x v="1"/>
    <s v="FUR-FU-10003975"/>
    <x v="0"/>
    <x v="5"/>
    <s v="Eldon Advantage Chair Mats for Low to Medium Pile Carpets"/>
    <x v="1826"/>
    <n v="1"/>
    <n v="0"/>
    <n v="4.330999999999996"/>
  </r>
  <r>
    <n v="2150"/>
    <x v="1045"/>
    <x v="3"/>
    <x v="185"/>
    <d v="1899-12-30T12:00:00"/>
    <d v="2014-04-06T00:00:00"/>
    <d v="1899-12-30T12:00:00"/>
    <s v="AM"/>
    <x v="3"/>
    <n v="0.5"/>
    <s v="AM"/>
    <s v="Standard Class"/>
    <s v="DO-13435"/>
    <s v="Denny Ordway"/>
    <x v="0"/>
    <s v="United States"/>
    <s v="New York City"/>
    <x v="15"/>
    <n v="10035"/>
    <x v="3"/>
    <s v="TEC-PH-10001536"/>
    <x v="2"/>
    <x v="7"/>
    <s v="Spigen Samsung Galaxy S5 Case Wallet"/>
    <x v="1827"/>
    <n v="5"/>
    <n v="0"/>
    <n v="22.086999999999996"/>
  </r>
  <r>
    <n v="2151"/>
    <x v="1046"/>
    <x v="3"/>
    <x v="123"/>
    <d v="1899-12-30T12:00:00"/>
    <d v="2014-11-27T00:00:00"/>
    <d v="1899-12-30T12:00:00"/>
    <s v="AM"/>
    <x v="0"/>
    <n v="0.5"/>
    <s v="AM"/>
    <s v="Standard Class"/>
    <s v="AF-10870"/>
    <s v="Art Ferguson"/>
    <x v="0"/>
    <s v="United States"/>
    <s v="College Station"/>
    <x v="5"/>
    <n v="77840"/>
    <x v="2"/>
    <s v="FUR-CH-10001973"/>
    <x v="0"/>
    <x v="1"/>
    <s v="Office Star Flex Back Scooter Chair with White Frame"/>
    <x v="1828"/>
    <n v="3"/>
    <n v="0.3"/>
    <n v="-53.270399999999995"/>
  </r>
  <r>
    <n v="2152"/>
    <x v="1047"/>
    <x v="2"/>
    <x v="156"/>
    <d v="1899-12-30T12:00:00"/>
    <d v="2011-11-29T00:00:00"/>
    <d v="1899-12-30T12:00:00"/>
    <s v="AM"/>
    <x v="0"/>
    <n v="0.5"/>
    <s v="AM"/>
    <s v="Second Class"/>
    <s v="RB-19435"/>
    <s v="Richard Bierner"/>
    <x v="0"/>
    <s v="United States"/>
    <s v="Saint Louis"/>
    <x v="25"/>
    <n v="63116"/>
    <x v="2"/>
    <s v="TEC-AC-10001772"/>
    <x v="2"/>
    <x v="11"/>
    <s v="Memorex Mini Travel Drive 16 GB USB 2.0 Flash Drive"/>
    <x v="1829"/>
    <n v="7"/>
    <n v="0"/>
    <n v="43.598100000000002"/>
  </r>
  <r>
    <n v="2153"/>
    <x v="1048"/>
    <x v="1"/>
    <x v="6"/>
    <d v="1899-12-30T12:00:00"/>
    <d v="2012-11-26T00:00:00"/>
    <d v="1899-12-30T12:00:00"/>
    <s v="AM"/>
    <x v="0"/>
    <n v="0.5"/>
    <s v="AM"/>
    <s v="Standard Class"/>
    <s v="AR-10540"/>
    <s v="Andy Reiter"/>
    <x v="0"/>
    <s v="United States"/>
    <s v="Quincy"/>
    <x v="31"/>
    <n v="2169"/>
    <x v="3"/>
    <s v="OFF-PA-10002586"/>
    <x v="1"/>
    <x v="10"/>
    <s v="Xerox 1970"/>
    <x v="1830"/>
    <n v="3"/>
    <n v="0"/>
    <n v="7.0218000000000007"/>
  </r>
  <r>
    <n v="2154"/>
    <x v="1049"/>
    <x v="0"/>
    <x v="216"/>
    <d v="1899-12-30T12:00:00"/>
    <d v="2013-07-19T00:00:00"/>
    <d v="1899-12-30T12:00:00"/>
    <s v="AM"/>
    <x v="7"/>
    <n v="0.5"/>
    <s v="AM"/>
    <s v="Standard Class"/>
    <s v="DR-12880"/>
    <s v="Dan Reichenbach"/>
    <x v="1"/>
    <s v="United States"/>
    <s v="New York City"/>
    <x v="15"/>
    <n v="10009"/>
    <x v="3"/>
    <s v="OFF-BI-10004094"/>
    <x v="1"/>
    <x v="8"/>
    <s v="GBC Standard Plastic Binding Systems Combs"/>
    <x v="1831"/>
    <n v="2"/>
    <n v="0.2"/>
    <n v="5.133"/>
  </r>
  <r>
    <n v="2155"/>
    <x v="1050"/>
    <x v="0"/>
    <x v="567"/>
    <d v="1899-12-30T12:00:00"/>
    <d v="2013-05-06T00:00:00"/>
    <d v="1899-12-30T12:00:00"/>
    <s v="AM"/>
    <x v="5"/>
    <n v="0.5"/>
    <s v="AM"/>
    <s v="Standard Class"/>
    <s v="BF-11170"/>
    <s v="Ben Ferrer"/>
    <x v="2"/>
    <s v="United States"/>
    <s v="Dallas"/>
    <x v="5"/>
    <n v="75081"/>
    <x v="2"/>
    <s v="FUR-FU-10004973"/>
    <x v="0"/>
    <x v="5"/>
    <s v="Flat Face Poster Frame"/>
    <x v="1832"/>
    <n v="3"/>
    <n v="0.6"/>
    <n v="-10.173599999999997"/>
  </r>
  <r>
    <n v="2156"/>
    <x v="1051"/>
    <x v="0"/>
    <x v="197"/>
    <d v="1899-12-30T12:00:00"/>
    <d v="2013-07-28T00:00:00"/>
    <d v="1899-12-30T12:00:00"/>
    <s v="AM"/>
    <x v="7"/>
    <n v="0.5"/>
    <s v="AM"/>
    <s v="Second Class"/>
    <s v="LB-16735"/>
    <s v="Larry Blacks"/>
    <x v="0"/>
    <s v="United States"/>
    <s v="Los Angeles"/>
    <x v="1"/>
    <n v="90032"/>
    <x v="1"/>
    <s v="OFF-FA-10000624"/>
    <x v="1"/>
    <x v="13"/>
    <s v="OIC Binder Clips"/>
    <x v="1385"/>
    <n v="6"/>
    <n v="0"/>
    <n v="10.74"/>
  </r>
  <r>
    <n v="2157"/>
    <x v="1052"/>
    <x v="2"/>
    <x v="169"/>
    <d v="1899-12-30T12:00:00"/>
    <d v="2011-06-24T00:00:00"/>
    <d v="1899-12-30T12:00:00"/>
    <s v="AM"/>
    <x v="1"/>
    <n v="0.5"/>
    <s v="AM"/>
    <s v="First Class"/>
    <s v="DV-13465"/>
    <s v="Dianna Vittorini"/>
    <x v="0"/>
    <s v="United States"/>
    <s v="Minneapolis"/>
    <x v="11"/>
    <n v="55407"/>
    <x v="2"/>
    <s v="OFF-ST-10001097"/>
    <x v="1"/>
    <x v="4"/>
    <s v="Office Impressions Heavy Duty Welded Shelving &amp; Multimedia Storage Drawers"/>
    <x v="881"/>
    <n v="3"/>
    <n v="0"/>
    <n v="0"/>
  </r>
  <r>
    <n v="2158"/>
    <x v="1052"/>
    <x v="2"/>
    <x v="169"/>
    <d v="1899-12-30T12:00:00"/>
    <d v="2011-06-24T00:00:00"/>
    <d v="1899-12-30T12:00:00"/>
    <s v="AM"/>
    <x v="1"/>
    <n v="0.5"/>
    <s v="AM"/>
    <s v="First Class"/>
    <s v="DV-13465"/>
    <s v="Dianna Vittorini"/>
    <x v="0"/>
    <s v="United States"/>
    <s v="Minneapolis"/>
    <x v="11"/>
    <n v="55407"/>
    <x v="2"/>
    <s v="OFF-ST-10001469"/>
    <x v="1"/>
    <x v="4"/>
    <s v="Fellowes Bankers Box Recycled Super Stor/Drawer"/>
    <x v="427"/>
    <n v="3"/>
    <n v="0"/>
    <n v="9.716399999999993"/>
  </r>
  <r>
    <n v="2159"/>
    <x v="1053"/>
    <x v="3"/>
    <x v="208"/>
    <d v="1899-12-30T12:00:00"/>
    <d v="2014-10-27T00:00:00"/>
    <d v="1899-12-30T12:00:00"/>
    <s v="AM"/>
    <x v="2"/>
    <n v="0.5"/>
    <s v="AM"/>
    <s v="Standard Class"/>
    <s v="NK-18490"/>
    <s v="Neil Knudson"/>
    <x v="2"/>
    <s v="United States"/>
    <s v="Deltona"/>
    <x v="2"/>
    <n v="32725"/>
    <x v="0"/>
    <s v="OFF-AR-10004956"/>
    <x v="1"/>
    <x v="6"/>
    <s v="Newell 33"/>
    <x v="329"/>
    <n v="4"/>
    <n v="0.2"/>
    <n v="2.0087999999999973"/>
  </r>
  <r>
    <n v="2160"/>
    <x v="1054"/>
    <x v="0"/>
    <x v="323"/>
    <d v="1899-12-30T12:00:00"/>
    <d v="2013-09-10T00:00:00"/>
    <d v="1899-12-30T12:00:00"/>
    <s v="AM"/>
    <x v="6"/>
    <n v="0.5"/>
    <s v="AM"/>
    <s v="Standard Class"/>
    <s v="CS-11950"/>
    <s v="Carlos Soltero"/>
    <x v="0"/>
    <s v="United States"/>
    <s v="Chicago"/>
    <x v="10"/>
    <n v="60610"/>
    <x v="2"/>
    <s v="OFF-BI-10004236"/>
    <x v="1"/>
    <x v="8"/>
    <s v="XtraLife ClearVue Slant-D Ring Binder, White, 3&quot;"/>
    <x v="1833"/>
    <n v="3"/>
    <n v="0.8"/>
    <n v="-14.973600000000001"/>
  </r>
  <r>
    <n v="2161"/>
    <x v="1055"/>
    <x v="0"/>
    <x v="675"/>
    <d v="1899-12-30T12:00:00"/>
    <d v="2013-05-15T00:00:00"/>
    <d v="1899-12-30T12:00:00"/>
    <s v="AM"/>
    <x v="5"/>
    <n v="0.5"/>
    <s v="AM"/>
    <s v="Same Day"/>
    <s v="LH-17155"/>
    <s v="Logan Haushalter"/>
    <x v="0"/>
    <s v="United States"/>
    <s v="Cincinnati"/>
    <x v="24"/>
    <n v="45231"/>
    <x v="3"/>
    <s v="FUR-FU-10002937"/>
    <x v="0"/>
    <x v="5"/>
    <s v="GE 48&quot; Fluorescent Tube, Cool White Energy Saver, 34 Watts, 30/Box"/>
    <x v="1834"/>
    <n v="1"/>
    <n v="0.2"/>
    <n v="29.768999999999998"/>
  </r>
  <r>
    <n v="2162"/>
    <x v="1056"/>
    <x v="0"/>
    <x v="676"/>
    <d v="1899-12-30T12:00:00"/>
    <d v="2013-01-12T00:00:00"/>
    <d v="1899-12-30T12:00:00"/>
    <s v="AM"/>
    <x v="8"/>
    <n v="0.5"/>
    <s v="AM"/>
    <s v="Standard Class"/>
    <s v="DW-13480"/>
    <s v="Dianna Wilson"/>
    <x v="2"/>
    <s v="United States"/>
    <s v="Oakland"/>
    <x v="1"/>
    <n v="94601"/>
    <x v="1"/>
    <s v="OFF-AR-10003696"/>
    <x v="1"/>
    <x v="6"/>
    <s v="Panasonic KP-350BK Electric Pencil Sharpener with Auto Stop"/>
    <x v="1835"/>
    <n v="1"/>
    <n v="0"/>
    <n v="10.028199999999998"/>
  </r>
  <r>
    <n v="2163"/>
    <x v="1057"/>
    <x v="3"/>
    <x v="677"/>
    <d v="1899-12-30T12:00:00"/>
    <d v="2014-03-20T00:00:00"/>
    <d v="1899-12-30T12:00:00"/>
    <s v="AM"/>
    <x v="9"/>
    <n v="0.5"/>
    <s v="AM"/>
    <s v="Standard Class"/>
    <s v="KF-16285"/>
    <s v="Karen Ferguson"/>
    <x v="2"/>
    <s v="United States"/>
    <s v="Manteca"/>
    <x v="1"/>
    <n v="95336"/>
    <x v="1"/>
    <s v="OFF-PA-10004359"/>
    <x v="1"/>
    <x v="10"/>
    <s v="Multicolor Computer Printout Paper"/>
    <x v="1836"/>
    <n v="3"/>
    <n v="0"/>
    <n v="150.98399999999998"/>
  </r>
  <r>
    <n v="2164"/>
    <x v="1058"/>
    <x v="0"/>
    <x v="63"/>
    <d v="1899-12-30T12:00:00"/>
    <d v="2013-10-20T00:00:00"/>
    <d v="1899-12-30T12:00:00"/>
    <s v="AM"/>
    <x v="2"/>
    <n v="0.5"/>
    <s v="AM"/>
    <s v="Standard Class"/>
    <s v="HA-14920"/>
    <s v="Helen Andreada"/>
    <x v="0"/>
    <s v="United States"/>
    <s v="Laredo"/>
    <x v="5"/>
    <n v="78041"/>
    <x v="2"/>
    <s v="TEC-AC-10002402"/>
    <x v="2"/>
    <x v="11"/>
    <s v="Razer Kraken PRO Over Ear PC and Music Headset"/>
    <x v="1837"/>
    <n v="3"/>
    <n v="0.2"/>
    <n v="23.996999999999986"/>
  </r>
  <r>
    <n v="2165"/>
    <x v="1058"/>
    <x v="0"/>
    <x v="63"/>
    <d v="1899-12-30T12:00:00"/>
    <d v="2013-10-20T00:00:00"/>
    <d v="1899-12-30T12:00:00"/>
    <s v="AM"/>
    <x v="2"/>
    <n v="0.5"/>
    <s v="AM"/>
    <s v="Standard Class"/>
    <s v="HA-14920"/>
    <s v="Helen Andreada"/>
    <x v="0"/>
    <s v="United States"/>
    <s v="Laredo"/>
    <x v="5"/>
    <n v="78041"/>
    <x v="2"/>
    <s v="OFF-PA-10000551"/>
    <x v="1"/>
    <x v="10"/>
    <s v="Array Memo Cubes"/>
    <x v="1838"/>
    <n v="2"/>
    <n v="0.2"/>
    <n v="3.0043999999999995"/>
  </r>
  <r>
    <n v="2166"/>
    <x v="1058"/>
    <x v="0"/>
    <x v="63"/>
    <d v="1899-12-30T12:00:00"/>
    <d v="2013-10-20T00:00:00"/>
    <d v="1899-12-30T12:00:00"/>
    <s v="AM"/>
    <x v="2"/>
    <n v="0.5"/>
    <s v="AM"/>
    <s v="Standard Class"/>
    <s v="HA-14920"/>
    <s v="Helen Andreada"/>
    <x v="0"/>
    <s v="United States"/>
    <s v="Laredo"/>
    <x v="5"/>
    <n v="78041"/>
    <x v="2"/>
    <s v="FUR-FU-10003394"/>
    <x v="0"/>
    <x v="5"/>
    <s v="Tenex &quot;The Solids&quot; Textured Chair Mats"/>
    <x v="1839"/>
    <n v="5"/>
    <n v="0.6"/>
    <n v="-150.41399999999999"/>
  </r>
  <r>
    <n v="2167"/>
    <x v="1058"/>
    <x v="0"/>
    <x v="63"/>
    <d v="1899-12-30T12:00:00"/>
    <d v="2013-10-20T00:00:00"/>
    <d v="1899-12-30T12:00:00"/>
    <s v="AM"/>
    <x v="2"/>
    <n v="0.5"/>
    <s v="AM"/>
    <s v="Standard Class"/>
    <s v="HA-14920"/>
    <s v="Helen Andreada"/>
    <x v="0"/>
    <s v="United States"/>
    <s v="Laredo"/>
    <x v="5"/>
    <n v="78041"/>
    <x v="2"/>
    <s v="OFF-AR-10002067"/>
    <x v="1"/>
    <x v="6"/>
    <s v="Newell 334"/>
    <x v="1840"/>
    <n v="1"/>
    <n v="0.2"/>
    <n v="1.1904000000000003"/>
  </r>
  <r>
    <n v="2168"/>
    <x v="1058"/>
    <x v="0"/>
    <x v="63"/>
    <d v="1899-12-30T12:00:00"/>
    <d v="2013-10-20T00:00:00"/>
    <d v="1899-12-30T12:00:00"/>
    <s v="AM"/>
    <x v="2"/>
    <n v="0.5"/>
    <s v="AM"/>
    <s v="Standard Class"/>
    <s v="HA-14920"/>
    <s v="Helen Andreada"/>
    <x v="0"/>
    <s v="United States"/>
    <s v="Laredo"/>
    <x v="5"/>
    <n v="78041"/>
    <x v="2"/>
    <s v="OFF-BI-10004140"/>
    <x v="1"/>
    <x v="8"/>
    <s v="Avery Non-Stick Binders"/>
    <x v="1841"/>
    <n v="7"/>
    <n v="0.8"/>
    <n v="-11.000500000000008"/>
  </r>
  <r>
    <n v="2169"/>
    <x v="1059"/>
    <x v="3"/>
    <x v="678"/>
    <d v="1899-12-30T12:00:00"/>
    <d v="2014-01-31T00:00:00"/>
    <d v="1899-12-30T12:00:00"/>
    <s v="AM"/>
    <x v="8"/>
    <n v="0.5"/>
    <s v="AM"/>
    <s v="Second Class"/>
    <s v="JH-15820"/>
    <s v="John Huston"/>
    <x v="0"/>
    <s v="United States"/>
    <s v="Kent"/>
    <x v="24"/>
    <n v="44240"/>
    <x v="3"/>
    <s v="OFF-AR-10004078"/>
    <x v="1"/>
    <x v="6"/>
    <s v="Newell 312"/>
    <x v="261"/>
    <n v="3"/>
    <n v="0.2"/>
    <n v="1.7519999999999998"/>
  </r>
  <r>
    <n v="2170"/>
    <x v="1059"/>
    <x v="3"/>
    <x v="678"/>
    <d v="1899-12-30T12:00:00"/>
    <d v="2014-01-31T00:00:00"/>
    <d v="1899-12-30T12:00:00"/>
    <s v="AM"/>
    <x v="8"/>
    <n v="0.5"/>
    <s v="AM"/>
    <s v="Second Class"/>
    <s v="JH-15820"/>
    <s v="John Huston"/>
    <x v="0"/>
    <s v="United States"/>
    <s v="Kent"/>
    <x v="24"/>
    <n v="44240"/>
    <x v="3"/>
    <s v="TEC-AC-10000927"/>
    <x v="2"/>
    <x v="11"/>
    <s v="Anker Ultrathin Bluetooth Wireless Keyboard Aluminum Cover with Stand "/>
    <x v="981"/>
    <n v="3"/>
    <n v="0.2"/>
    <n v="-8.9970000000000034"/>
  </r>
  <r>
    <n v="2171"/>
    <x v="1059"/>
    <x v="3"/>
    <x v="678"/>
    <d v="1899-12-30T12:00:00"/>
    <d v="2014-01-31T00:00:00"/>
    <d v="1899-12-30T12:00:00"/>
    <s v="AM"/>
    <x v="8"/>
    <n v="0.5"/>
    <s v="AM"/>
    <s v="Second Class"/>
    <s v="JH-15820"/>
    <s v="John Huston"/>
    <x v="0"/>
    <s v="United States"/>
    <s v="Kent"/>
    <x v="24"/>
    <n v="44240"/>
    <x v="3"/>
    <s v="TEC-PH-10003931"/>
    <x v="2"/>
    <x v="7"/>
    <s v="JBL Micro Wireless Portable Bluetooth Speaker"/>
    <x v="715"/>
    <n v="3"/>
    <n v="0.4"/>
    <n v="-26.995499999999993"/>
  </r>
  <r>
    <n v="2172"/>
    <x v="1060"/>
    <x v="3"/>
    <x v="123"/>
    <d v="1899-12-30T12:00:00"/>
    <d v="2014-11-26T00:00:00"/>
    <d v="1899-12-30T12:00:00"/>
    <s v="AM"/>
    <x v="0"/>
    <n v="0.5"/>
    <s v="AM"/>
    <s v="Standard Class"/>
    <s v="LC-16930"/>
    <s v="Linda Cazamias"/>
    <x v="1"/>
    <s v="United States"/>
    <s v="San Angelo"/>
    <x v="5"/>
    <n v="76903"/>
    <x v="2"/>
    <s v="FUR-CH-10004675"/>
    <x v="0"/>
    <x v="1"/>
    <s v="Lifetime Advantage Folding Chairs, 4/Carton"/>
    <x v="1842"/>
    <n v="2"/>
    <n v="0.3"/>
    <n v="-8.7232000000000198"/>
  </r>
  <r>
    <n v="2173"/>
    <x v="1061"/>
    <x v="2"/>
    <x v="601"/>
    <d v="1899-12-30T12:00:00"/>
    <d v="2011-08-03T00:00:00"/>
    <d v="1899-12-30T12:00:00"/>
    <s v="AM"/>
    <x v="11"/>
    <n v="0.5"/>
    <s v="AM"/>
    <s v="First Class"/>
    <s v="IL-15100"/>
    <s v="Ivan Liston"/>
    <x v="0"/>
    <s v="United States"/>
    <s v="San Francisco"/>
    <x v="1"/>
    <n v="94122"/>
    <x v="1"/>
    <s v="OFF-BI-10004506"/>
    <x v="1"/>
    <x v="8"/>
    <s v="Wilson Jones data.warehouse D-Ring Binders with DublLock"/>
    <x v="1843"/>
    <n v="3"/>
    <n v="0.2"/>
    <n v="6.9131999999999998"/>
  </r>
  <r>
    <n v="2174"/>
    <x v="1062"/>
    <x v="0"/>
    <x v="679"/>
    <d v="1899-12-30T12:00:00"/>
    <d v="2013-08-05T00:00:00"/>
    <d v="1899-12-30T12:00:00"/>
    <s v="AM"/>
    <x v="11"/>
    <n v="0.5"/>
    <s v="AM"/>
    <s v="Standard Class"/>
    <s v="LS-16975"/>
    <s v="Lindsay Shagiari"/>
    <x v="2"/>
    <s v="United States"/>
    <s v="Houston"/>
    <x v="5"/>
    <n v="77070"/>
    <x v="2"/>
    <s v="OFF-BI-10002353"/>
    <x v="1"/>
    <x v="8"/>
    <s v="GBC VeloBind Cover Sets"/>
    <x v="1844"/>
    <n v="3"/>
    <n v="0.8"/>
    <n v="-13.895999999999997"/>
  </r>
  <r>
    <n v="2175"/>
    <x v="1063"/>
    <x v="1"/>
    <x v="117"/>
    <d v="1899-12-30T12:00:00"/>
    <d v="2012-08-03T00:00:00"/>
    <d v="1899-12-30T12:00:00"/>
    <s v="AM"/>
    <x v="11"/>
    <n v="0.5"/>
    <s v="AM"/>
    <s v="Second Class"/>
    <s v="CC-12610"/>
    <s v="Corey Catlett"/>
    <x v="1"/>
    <s v="United States"/>
    <s v="Houston"/>
    <x v="5"/>
    <n v="77041"/>
    <x v="2"/>
    <s v="OFF-ST-10000943"/>
    <x v="1"/>
    <x v="4"/>
    <s v="Eldon ProFile File 'N Store Portable File Tub Letter/Legal Size Black"/>
    <x v="1845"/>
    <n v="4"/>
    <n v="0.2"/>
    <n v="6.1792000000000016"/>
  </r>
  <r>
    <n v="2176"/>
    <x v="1064"/>
    <x v="0"/>
    <x v="680"/>
    <d v="1899-12-30T12:00:00"/>
    <d v="2013-10-22T00:00:00"/>
    <d v="1899-12-30T12:00:00"/>
    <s v="AM"/>
    <x v="2"/>
    <n v="0.5"/>
    <s v="AM"/>
    <s v="Standard Class"/>
    <s v="PB-18805"/>
    <s v="Patrick Bzostek"/>
    <x v="2"/>
    <s v="United States"/>
    <s v="Salt Lake City"/>
    <x v="7"/>
    <n v="84106"/>
    <x v="1"/>
    <s v="OFF-PA-10000740"/>
    <x v="1"/>
    <x v="10"/>
    <s v="Xerox 1982"/>
    <x v="1846"/>
    <n v="2"/>
    <n v="0"/>
    <n v="21.012799999999999"/>
  </r>
  <r>
    <n v="2177"/>
    <x v="1064"/>
    <x v="0"/>
    <x v="680"/>
    <d v="1899-12-30T12:00:00"/>
    <d v="2013-10-22T00:00:00"/>
    <d v="1899-12-30T12:00:00"/>
    <s v="AM"/>
    <x v="2"/>
    <n v="0.5"/>
    <s v="AM"/>
    <s v="Standard Class"/>
    <s v="PB-18805"/>
    <s v="Patrick Bzostek"/>
    <x v="2"/>
    <s v="United States"/>
    <s v="Salt Lake City"/>
    <x v="7"/>
    <n v="84106"/>
    <x v="1"/>
    <s v="OFF-PA-10003001"/>
    <x v="1"/>
    <x v="10"/>
    <s v="Xerox 1986"/>
    <x v="1847"/>
    <n v="9"/>
    <n v="0"/>
    <n v="28.857599999999998"/>
  </r>
  <r>
    <n v="2178"/>
    <x v="1064"/>
    <x v="0"/>
    <x v="680"/>
    <d v="1899-12-30T12:00:00"/>
    <d v="2013-10-22T00:00:00"/>
    <d v="1899-12-30T12:00:00"/>
    <s v="AM"/>
    <x v="2"/>
    <n v="0.5"/>
    <s v="AM"/>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1899-12-30T12:00:00"/>
    <d v="2013-10-22T00:00:00"/>
    <d v="1899-12-30T12:00:00"/>
    <s v="AM"/>
    <x v="2"/>
    <n v="0.5"/>
    <s v="AM"/>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1899-12-30T12:00:00"/>
    <d v="2013-05-12T00:00:00"/>
    <d v="1899-12-30T12:00:00"/>
    <s v="AM"/>
    <x v="5"/>
    <n v="0.5"/>
    <s v="AM"/>
    <s v="Standard Class"/>
    <s v="CJ-12010"/>
    <s v="Caroline Jumper"/>
    <x v="0"/>
    <s v="United States"/>
    <s v="New York City"/>
    <x v="15"/>
    <n v="10009"/>
    <x v="3"/>
    <s v="OFF-BI-10000309"/>
    <x v="1"/>
    <x v="8"/>
    <s v="GBC Twin Loop Wire Binding Elements, 9/16&quot; Spine, Black"/>
    <x v="1850"/>
    <n v="7"/>
    <n v="0.2"/>
    <n v="30.896599999999996"/>
  </r>
  <r>
    <n v="2181"/>
    <x v="1065"/>
    <x v="0"/>
    <x v="681"/>
    <d v="1899-12-30T12:00:00"/>
    <d v="2013-05-12T00:00:00"/>
    <d v="1899-12-30T12:00:00"/>
    <s v="AM"/>
    <x v="5"/>
    <n v="0.5"/>
    <s v="AM"/>
    <s v="Standard Class"/>
    <s v="CJ-12010"/>
    <s v="Caroline Jumper"/>
    <x v="0"/>
    <s v="United States"/>
    <s v="New York City"/>
    <x v="15"/>
    <n v="10009"/>
    <x v="3"/>
    <s v="OFF-LA-10003923"/>
    <x v="1"/>
    <x v="2"/>
    <s v="Alphabetical Labels for Top Tab Filing"/>
    <x v="1851"/>
    <n v="3"/>
    <n v="0"/>
    <n v="22.200000000000003"/>
  </r>
  <r>
    <n v="2182"/>
    <x v="1065"/>
    <x v="0"/>
    <x v="681"/>
    <d v="1899-12-30T12:00:00"/>
    <d v="2013-05-12T00:00:00"/>
    <d v="1899-12-30T12:00:00"/>
    <s v="AM"/>
    <x v="5"/>
    <n v="0.5"/>
    <s v="AM"/>
    <s v="Standard Class"/>
    <s v="CJ-12010"/>
    <s v="Caroline Jumper"/>
    <x v="0"/>
    <s v="United States"/>
    <s v="New York City"/>
    <x v="15"/>
    <n v="10009"/>
    <x v="3"/>
    <s v="FUR-CH-10002084"/>
    <x v="0"/>
    <x v="1"/>
    <s v="Hon Mobius Operator's Chair"/>
    <x v="1852"/>
    <n v="4"/>
    <n v="0.1"/>
    <n v="59.035200000000003"/>
  </r>
  <r>
    <n v="2183"/>
    <x v="1065"/>
    <x v="0"/>
    <x v="681"/>
    <d v="1899-12-30T12:00:00"/>
    <d v="2013-05-12T00:00:00"/>
    <d v="1899-12-30T12:00:00"/>
    <s v="AM"/>
    <x v="5"/>
    <n v="0.5"/>
    <s v="AM"/>
    <s v="Standard Class"/>
    <s v="CJ-12010"/>
    <s v="Caroline Jumper"/>
    <x v="0"/>
    <s v="United States"/>
    <s v="New York City"/>
    <x v="15"/>
    <n v="10009"/>
    <x v="3"/>
    <s v="TEC-MA-10000488"/>
    <x v="2"/>
    <x v="15"/>
    <s v="Bady BDG101FRU Card Printer"/>
    <x v="1853"/>
    <n v="5"/>
    <n v="0"/>
    <n v="1159.9854999999998"/>
  </r>
  <r>
    <n v="2184"/>
    <x v="1065"/>
    <x v="0"/>
    <x v="681"/>
    <d v="1899-12-30T12:00:00"/>
    <d v="2013-05-12T00:00:00"/>
    <d v="1899-12-30T12:00:00"/>
    <s v="AM"/>
    <x v="5"/>
    <n v="0.5"/>
    <s v="AM"/>
    <s v="Standard Class"/>
    <s v="CJ-12010"/>
    <s v="Caroline Jumper"/>
    <x v="0"/>
    <s v="United States"/>
    <s v="New York City"/>
    <x v="15"/>
    <n v="10009"/>
    <x v="3"/>
    <s v="TEC-AC-10001767"/>
    <x v="2"/>
    <x v="11"/>
    <s v="SanDisk Ultra 64 GB MicroSDHC Class 10 Memory Card"/>
    <x v="1723"/>
    <n v="5"/>
    <n v="0"/>
    <n v="21.994499999999988"/>
  </r>
  <r>
    <n v="2185"/>
    <x v="1065"/>
    <x v="0"/>
    <x v="681"/>
    <d v="1899-12-30T12:00:00"/>
    <d v="2013-05-12T00:00:00"/>
    <d v="1899-12-30T12:00:00"/>
    <s v="AM"/>
    <x v="5"/>
    <n v="0.5"/>
    <s v="AM"/>
    <s v="Standard Class"/>
    <s v="CJ-12010"/>
    <s v="Caroline Jumper"/>
    <x v="0"/>
    <s v="United States"/>
    <s v="New York City"/>
    <x v="15"/>
    <n v="10009"/>
    <x v="3"/>
    <s v="FUR-FU-10001940"/>
    <x v="0"/>
    <x v="5"/>
    <s v="Staples"/>
    <x v="1854"/>
    <n v="8"/>
    <n v="0"/>
    <n v="28.019200000000005"/>
  </r>
  <r>
    <n v="2186"/>
    <x v="1066"/>
    <x v="3"/>
    <x v="378"/>
    <d v="1899-12-30T12:00:00"/>
    <d v="2014-08-05T00:00:00"/>
    <d v="1899-12-30T12:00:00"/>
    <s v="AM"/>
    <x v="11"/>
    <n v="0.5"/>
    <s v="AM"/>
    <s v="Second Class"/>
    <s v="HK-14890"/>
    <s v="Heather Kirkland"/>
    <x v="1"/>
    <s v="United States"/>
    <s v="Salinas"/>
    <x v="1"/>
    <n v="93905"/>
    <x v="1"/>
    <s v="OFF-BI-10002735"/>
    <x v="1"/>
    <x v="8"/>
    <s v="GBC Prestige Therm-A-Bind Covers"/>
    <x v="1855"/>
    <n v="2"/>
    <n v="0.2"/>
    <n v="18.5274"/>
  </r>
  <r>
    <n v="2187"/>
    <x v="1067"/>
    <x v="0"/>
    <x v="216"/>
    <d v="1899-12-30T12:00:00"/>
    <d v="2013-07-15T00:00:00"/>
    <d v="1899-12-30T12:00:00"/>
    <s v="AM"/>
    <x v="7"/>
    <n v="0.5"/>
    <s v="AM"/>
    <s v="Same Day"/>
    <s v="RH-19600"/>
    <s v="Rob Haberlin"/>
    <x v="0"/>
    <s v="United States"/>
    <s v="Huntsville"/>
    <x v="19"/>
    <n v="35810"/>
    <x v="0"/>
    <s v="TEC-AC-10002345"/>
    <x v="2"/>
    <x v="11"/>
    <s v="HP Standard 104 key PS/2 Keyboard"/>
    <x v="180"/>
    <n v="2"/>
    <n v="0"/>
    <n v="7.25"/>
  </r>
  <r>
    <n v="2188"/>
    <x v="1068"/>
    <x v="3"/>
    <x v="682"/>
    <d v="1899-12-30T12:00:00"/>
    <d v="2014-08-16T00:00:00"/>
    <d v="1899-12-30T12:00:00"/>
    <s v="AM"/>
    <x v="11"/>
    <n v="0.5"/>
    <s v="AM"/>
    <s v="Standard Class"/>
    <s v="IL-15100"/>
    <s v="Ivan Liston"/>
    <x v="0"/>
    <s v="United States"/>
    <s v="Columbus"/>
    <x v="14"/>
    <n v="47201"/>
    <x v="2"/>
    <s v="OFF-EN-10003134"/>
    <x v="1"/>
    <x v="12"/>
    <s v="Staples"/>
    <x v="1856"/>
    <n v="6"/>
    <n v="0"/>
    <n v="35.04"/>
  </r>
  <r>
    <n v="2189"/>
    <x v="1068"/>
    <x v="3"/>
    <x v="682"/>
    <d v="1899-12-30T12:00:00"/>
    <d v="2014-08-16T00:00:00"/>
    <d v="1899-12-30T12:00:00"/>
    <s v="AM"/>
    <x v="11"/>
    <n v="0.5"/>
    <s v="AM"/>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1899-12-30T12:00:00"/>
    <d v="2014-08-16T00:00:00"/>
    <d v="1899-12-30T12:00:00"/>
    <s v="AM"/>
    <x v="11"/>
    <n v="0.5"/>
    <s v="AM"/>
    <s v="Standard Class"/>
    <s v="IL-15100"/>
    <s v="Ivan Liston"/>
    <x v="0"/>
    <s v="United States"/>
    <s v="Columbus"/>
    <x v="14"/>
    <n v="47201"/>
    <x v="2"/>
    <s v="TEC-PH-10003645"/>
    <x v="2"/>
    <x v="7"/>
    <s v="Aastra 57i VoIP phone"/>
    <x v="1858"/>
    <n v="9"/>
    <n v="0"/>
    <n v="378.16740000000004"/>
  </r>
  <r>
    <n v="2191"/>
    <x v="1069"/>
    <x v="0"/>
    <x v="674"/>
    <d v="1899-12-30T12:00:00"/>
    <d v="2013-06-30T00:00:00"/>
    <d v="1899-12-30T12:00:00"/>
    <s v="AM"/>
    <x v="1"/>
    <n v="0.5"/>
    <s v="AM"/>
    <s v="Standard Class"/>
    <s v="AS-10240"/>
    <s v="Alan Shonely"/>
    <x v="0"/>
    <s v="United States"/>
    <s v="Los Angeles"/>
    <x v="1"/>
    <n v="90049"/>
    <x v="1"/>
    <s v="OFF-AP-10000692"/>
    <x v="1"/>
    <x v="9"/>
    <s v="Fellowes Mighty 8 Compact Surge Protector"/>
    <x v="1859"/>
    <n v="3"/>
    <n v="0"/>
    <n v="17.026800000000001"/>
  </r>
  <r>
    <n v="2192"/>
    <x v="1070"/>
    <x v="0"/>
    <x v="107"/>
    <d v="1899-12-30T12:00:00"/>
    <d v="2013-12-18T00:00:00"/>
    <d v="1899-12-30T12:00:00"/>
    <s v="AM"/>
    <x v="4"/>
    <n v="0.5"/>
    <s v="AM"/>
    <s v="Standard Class"/>
    <s v="AP-10915"/>
    <s v="Arthur Prichep"/>
    <x v="0"/>
    <s v="United States"/>
    <s v="Seattle"/>
    <x v="4"/>
    <n v="98105"/>
    <x v="1"/>
    <s v="OFF-BI-10001718"/>
    <x v="1"/>
    <x v="8"/>
    <s v="GBC DocuBind P50 Personal Binding Machine"/>
    <x v="1860"/>
    <n v="3"/>
    <n v="0.2"/>
    <n v="51.823799999999999"/>
  </r>
  <r>
    <n v="2193"/>
    <x v="1070"/>
    <x v="0"/>
    <x v="107"/>
    <d v="1899-12-30T12:00:00"/>
    <d v="2013-12-18T00:00:00"/>
    <d v="1899-12-30T12:00:00"/>
    <s v="AM"/>
    <x v="4"/>
    <n v="0.5"/>
    <s v="AM"/>
    <s v="Standard Class"/>
    <s v="AP-10915"/>
    <s v="Arthur Prichep"/>
    <x v="0"/>
    <s v="United States"/>
    <s v="Seattle"/>
    <x v="4"/>
    <n v="98105"/>
    <x v="1"/>
    <s v="OFF-AP-10002082"/>
    <x v="1"/>
    <x v="9"/>
    <s v="Holmes HEPA Air Purifier"/>
    <x v="1861"/>
    <n v="3"/>
    <n v="0"/>
    <n v="22.869"/>
  </r>
  <r>
    <n v="2194"/>
    <x v="1070"/>
    <x v="0"/>
    <x v="107"/>
    <d v="1899-12-30T12:00:00"/>
    <d v="2013-12-18T00:00:00"/>
    <d v="1899-12-30T12:00:00"/>
    <s v="AM"/>
    <x v="4"/>
    <n v="0.5"/>
    <s v="AM"/>
    <s v="Standard Class"/>
    <s v="AP-10915"/>
    <s v="Arthur Prichep"/>
    <x v="0"/>
    <s v="United States"/>
    <s v="Seattle"/>
    <x v="4"/>
    <n v="98105"/>
    <x v="1"/>
    <s v="OFF-PA-10001125"/>
    <x v="1"/>
    <x v="10"/>
    <s v="Xerox 1988"/>
    <x v="1862"/>
    <n v="4"/>
    <n v="0"/>
    <n v="55.763999999999996"/>
  </r>
  <r>
    <n v="2195"/>
    <x v="1070"/>
    <x v="0"/>
    <x v="107"/>
    <d v="1899-12-30T12:00:00"/>
    <d v="2013-12-18T00:00:00"/>
    <d v="1899-12-30T12:00:00"/>
    <s v="AM"/>
    <x v="4"/>
    <n v="0.5"/>
    <s v="AM"/>
    <s v="Standard Class"/>
    <s v="AP-10915"/>
    <s v="Arthur Prichep"/>
    <x v="0"/>
    <s v="United States"/>
    <s v="Seattle"/>
    <x v="4"/>
    <n v="98105"/>
    <x v="1"/>
    <s v="OFF-AP-10000252"/>
    <x v="1"/>
    <x v="9"/>
    <s v="Harmony HEPA Quiet Air Purifiers"/>
    <x v="1863"/>
    <n v="3"/>
    <n v="0"/>
    <n v="12.285"/>
  </r>
  <r>
    <n v="2196"/>
    <x v="1070"/>
    <x v="0"/>
    <x v="107"/>
    <d v="1899-12-30T12:00:00"/>
    <d v="2013-12-18T00:00:00"/>
    <d v="1899-12-30T12:00:00"/>
    <s v="AM"/>
    <x v="4"/>
    <n v="0.5"/>
    <s v="AM"/>
    <s v="Standard Class"/>
    <s v="AP-10915"/>
    <s v="Arthur Prichep"/>
    <x v="0"/>
    <s v="United States"/>
    <s v="Seattle"/>
    <x v="4"/>
    <n v="98105"/>
    <x v="1"/>
    <s v="TEC-AC-10003038"/>
    <x v="2"/>
    <x v="11"/>
    <s v="Kingston Digital DataTraveler 16GB USB 2.0"/>
    <x v="915"/>
    <n v="5"/>
    <n v="0"/>
    <n v="8.5024999999999942"/>
  </r>
  <r>
    <n v="2197"/>
    <x v="1071"/>
    <x v="0"/>
    <x v="49"/>
    <d v="1899-12-30T12:00:00"/>
    <d v="2013-12-07T00:00:00"/>
    <d v="1899-12-30T12:00:00"/>
    <s v="AM"/>
    <x v="4"/>
    <n v="0.5"/>
    <s v="AM"/>
    <s v="Standard Class"/>
    <s v="AG-10390"/>
    <s v="Allen Goldenen"/>
    <x v="0"/>
    <s v="United States"/>
    <s v="Knoxville"/>
    <x v="18"/>
    <n v="37918"/>
    <x v="0"/>
    <s v="OFF-AR-10000940"/>
    <x v="1"/>
    <x v="6"/>
    <s v="Newell 343"/>
    <x v="1864"/>
    <n v="2"/>
    <n v="0.2"/>
    <n v="0.41160000000000019"/>
  </r>
  <r>
    <n v="2198"/>
    <x v="1072"/>
    <x v="2"/>
    <x v="683"/>
    <d v="1899-12-30T12:00:00"/>
    <d v="2011-12-04T00:00:00"/>
    <d v="1899-12-30T12:00:00"/>
    <s v="AM"/>
    <x v="4"/>
    <n v="0.5"/>
    <s v="AM"/>
    <s v="Standard Class"/>
    <s v="BF-11080"/>
    <s v="Bart Folk"/>
    <x v="0"/>
    <s v="United States"/>
    <s v="Montgomery"/>
    <x v="19"/>
    <n v="36116"/>
    <x v="0"/>
    <s v="OFF-AR-10001954"/>
    <x v="1"/>
    <x v="6"/>
    <s v="Newell 331"/>
    <x v="1865"/>
    <n v="3"/>
    <n v="0"/>
    <n v="3.9609000000000001"/>
  </r>
  <r>
    <n v="2199"/>
    <x v="1073"/>
    <x v="1"/>
    <x v="262"/>
    <d v="1899-12-30T12:00:00"/>
    <d v="2012-04-02T00:00:00"/>
    <d v="1899-12-30T12:00:00"/>
    <s v="AM"/>
    <x v="3"/>
    <n v="0.5"/>
    <s v="AM"/>
    <s v="Standard Class"/>
    <s v="CK-12205"/>
    <s v="Chloris Kastensmidt"/>
    <x v="0"/>
    <s v="United States"/>
    <s v="Philadelphia"/>
    <x v="9"/>
    <n v="19120"/>
    <x v="3"/>
    <s v="OFF-PA-10003177"/>
    <x v="1"/>
    <x v="10"/>
    <s v="Xerox 1999"/>
    <x v="12"/>
    <n v="3"/>
    <n v="0.2"/>
    <n v="5.4432"/>
  </r>
  <r>
    <n v="2200"/>
    <x v="1073"/>
    <x v="1"/>
    <x v="262"/>
    <d v="1899-12-30T12:00:00"/>
    <d v="2012-04-02T00:00:00"/>
    <d v="1899-12-30T12:00:00"/>
    <s v="AM"/>
    <x v="3"/>
    <n v="0.5"/>
    <s v="AM"/>
    <s v="Standard Class"/>
    <s v="CK-12205"/>
    <s v="Chloris Kastensmidt"/>
    <x v="0"/>
    <s v="United States"/>
    <s v="Philadelphia"/>
    <x v="9"/>
    <n v="19120"/>
    <x v="3"/>
    <s v="OFF-PA-10000533"/>
    <x v="1"/>
    <x v="10"/>
    <s v="Southworth Parchment Paper &amp; Envelopes"/>
    <x v="1866"/>
    <n v="1"/>
    <n v="0.2"/>
    <n v="1.7003999999999999"/>
  </r>
  <r>
    <n v="2201"/>
    <x v="1074"/>
    <x v="2"/>
    <x v="106"/>
    <d v="1899-12-30T12:00:00"/>
    <d v="2011-06-06T00:00:00"/>
    <d v="1899-12-30T12:00:00"/>
    <s v="AM"/>
    <x v="1"/>
    <n v="0.5"/>
    <s v="AM"/>
    <s v="Standard Class"/>
    <s v="LT-17110"/>
    <s v="Liz Thompson"/>
    <x v="0"/>
    <s v="United States"/>
    <s v="Little Rock"/>
    <x v="36"/>
    <n v="72209"/>
    <x v="0"/>
    <s v="FUR-FU-10001935"/>
    <x v="0"/>
    <x v="5"/>
    <s v="3M Hangers With Command Adhesive"/>
    <x v="500"/>
    <n v="6"/>
    <n v="0"/>
    <n v="9.1020000000000021"/>
  </r>
  <r>
    <n v="2202"/>
    <x v="1074"/>
    <x v="2"/>
    <x v="106"/>
    <d v="1899-12-30T12:00:00"/>
    <d v="2011-06-06T00:00:00"/>
    <d v="1899-12-30T12:00:00"/>
    <s v="AM"/>
    <x v="1"/>
    <n v="0.5"/>
    <s v="AM"/>
    <s v="Standard Class"/>
    <s v="LT-17110"/>
    <s v="Liz Thompson"/>
    <x v="0"/>
    <s v="United States"/>
    <s v="Little Rock"/>
    <x v="36"/>
    <n v="72209"/>
    <x v="0"/>
    <s v="TEC-PH-10002563"/>
    <x v="2"/>
    <x v="7"/>
    <s v="Adtran 1202752G1"/>
    <x v="1867"/>
    <n v="7"/>
    <n v="0"/>
    <n v="229.30180000000001"/>
  </r>
  <r>
    <n v="2203"/>
    <x v="1075"/>
    <x v="1"/>
    <x v="684"/>
    <d v="1899-12-30T12:00:00"/>
    <d v="2012-09-12T00:00:00"/>
    <d v="1899-12-30T12:00:00"/>
    <s v="AM"/>
    <x v="6"/>
    <n v="0.5"/>
    <s v="AM"/>
    <s v="Standard Class"/>
    <s v="BT-11305"/>
    <s v="Beth Thompson"/>
    <x v="2"/>
    <s v="United States"/>
    <s v="Seattle"/>
    <x v="4"/>
    <n v="98103"/>
    <x v="1"/>
    <s v="OFF-BI-10002160"/>
    <x v="1"/>
    <x v="8"/>
    <s v="Acco Hanging Data Binders"/>
    <x v="861"/>
    <n v="2"/>
    <n v="0.2"/>
    <n v="2.1335999999999999"/>
  </r>
  <r>
    <n v="2204"/>
    <x v="1075"/>
    <x v="1"/>
    <x v="684"/>
    <d v="1899-12-30T12:00:00"/>
    <d v="2012-09-12T00:00:00"/>
    <d v="1899-12-30T12:00:00"/>
    <s v="AM"/>
    <x v="6"/>
    <n v="0.5"/>
    <s v="AM"/>
    <s v="Standard Class"/>
    <s v="BT-11305"/>
    <s v="Beth Thompson"/>
    <x v="2"/>
    <s v="United States"/>
    <s v="Seattle"/>
    <x v="4"/>
    <n v="98103"/>
    <x v="1"/>
    <s v="FUR-FU-10004748"/>
    <x v="0"/>
    <x v="5"/>
    <s v="Howard Miller 16&quot; Diameter Gallery Wall Clock"/>
    <x v="1868"/>
    <n v="3"/>
    <n v="0"/>
    <n v="74.809799999999996"/>
  </r>
  <r>
    <n v="2205"/>
    <x v="1076"/>
    <x v="1"/>
    <x v="685"/>
    <d v="1899-12-30T12:00:00"/>
    <d v="2012-07-05T00:00:00"/>
    <d v="1899-12-30T12:00:00"/>
    <s v="AM"/>
    <x v="7"/>
    <n v="0.5"/>
    <s v="AM"/>
    <s v="Standard Class"/>
    <s v="SC-20725"/>
    <s v="Steven Cartwright"/>
    <x v="0"/>
    <s v="United States"/>
    <s v="Lancaster"/>
    <x v="9"/>
    <n v="17602"/>
    <x v="3"/>
    <s v="FUR-FU-10001473"/>
    <x v="0"/>
    <x v="5"/>
    <s v="Eldon Executive Woodline II Desk Accessories, Mahogany"/>
    <x v="1869"/>
    <n v="1"/>
    <n v="0.2"/>
    <n v="1.7591000000000001"/>
  </r>
  <r>
    <n v="2206"/>
    <x v="1077"/>
    <x v="0"/>
    <x v="545"/>
    <d v="1899-12-30T12:00:00"/>
    <d v="2013-09-13T00:00:00"/>
    <d v="1899-12-30T12:00:00"/>
    <s v="AM"/>
    <x v="6"/>
    <n v="0.5"/>
    <s v="AM"/>
    <s v="Second Class"/>
    <s v="CG-12040"/>
    <s v="Catherine Glotzbach"/>
    <x v="2"/>
    <s v="United States"/>
    <s v="Bristol"/>
    <x v="18"/>
    <n v="37620"/>
    <x v="0"/>
    <s v="OFF-AR-10000538"/>
    <x v="1"/>
    <x v="6"/>
    <s v="Boston Model 1800 Electric Pencil Sharpener, Gray"/>
    <x v="1870"/>
    <n v="3"/>
    <n v="0.2"/>
    <n v="8.4449999999999896"/>
  </r>
  <r>
    <n v="2207"/>
    <x v="1078"/>
    <x v="2"/>
    <x v="686"/>
    <d v="1899-12-30T12:00:00"/>
    <d v="2011-07-20T00:00:00"/>
    <d v="1899-12-30T12:00:00"/>
    <s v="AM"/>
    <x v="7"/>
    <n v="0.5"/>
    <s v="AM"/>
    <s v="Standard Class"/>
    <s v="AW-10930"/>
    <s v="Arthur Wiediger"/>
    <x v="2"/>
    <s v="United States"/>
    <s v="Aurora"/>
    <x v="10"/>
    <n v="60505"/>
    <x v="2"/>
    <s v="OFF-BI-10001098"/>
    <x v="1"/>
    <x v="8"/>
    <s v="Acco D-Ring Binder w/DublLock"/>
    <x v="1871"/>
    <n v="7"/>
    <n v="0.8"/>
    <n v="-46.394600000000011"/>
  </r>
  <r>
    <n v="2208"/>
    <x v="1078"/>
    <x v="2"/>
    <x v="686"/>
    <d v="1899-12-30T12:00:00"/>
    <d v="2011-07-20T00:00:00"/>
    <d v="1899-12-30T12:00:00"/>
    <s v="AM"/>
    <x v="7"/>
    <n v="0.5"/>
    <s v="AM"/>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1899-12-30T12:00:00"/>
    <d v="2012-08-26T00:00:00"/>
    <d v="1899-12-30T12:00:00"/>
    <s v="AM"/>
    <x v="11"/>
    <n v="0.5"/>
    <s v="AM"/>
    <s v="Standard Class"/>
    <s v="RB-19705"/>
    <s v="Roger Barcio"/>
    <x v="2"/>
    <s v="United States"/>
    <s v="New York City"/>
    <x v="15"/>
    <n v="10009"/>
    <x v="3"/>
    <s v="OFF-AR-10000390"/>
    <x v="1"/>
    <x v="6"/>
    <s v="Newell Chalk Holder"/>
    <x v="1873"/>
    <n v="4"/>
    <n v="0"/>
    <n v="7.5991999999999997"/>
  </r>
  <r>
    <n v="2210"/>
    <x v="1080"/>
    <x v="2"/>
    <x v="687"/>
    <d v="1899-12-30T12:00:00"/>
    <d v="2011-11-16T00:00:00"/>
    <d v="1899-12-30T12:00:00"/>
    <s v="AM"/>
    <x v="0"/>
    <n v="0.5"/>
    <s v="AM"/>
    <s v="Second Class"/>
    <s v="ML-17410"/>
    <s v="Maris LaWare"/>
    <x v="0"/>
    <s v="United States"/>
    <s v="Fairfield"/>
    <x v="29"/>
    <n v="6824"/>
    <x v="3"/>
    <s v="TEC-PH-10001079"/>
    <x v="2"/>
    <x v="7"/>
    <s v="Polycom SoundPoint Pro SE-225 Corded phone"/>
    <x v="1874"/>
    <n v="7"/>
    <n v="0"/>
    <n v="233.22039999999998"/>
  </r>
  <r>
    <n v="2211"/>
    <x v="1080"/>
    <x v="2"/>
    <x v="687"/>
    <d v="1899-12-30T12:00:00"/>
    <d v="2011-11-16T00:00:00"/>
    <d v="1899-12-30T12:00:00"/>
    <s v="AM"/>
    <x v="0"/>
    <n v="0.5"/>
    <s v="AM"/>
    <s v="Second Class"/>
    <s v="ML-17410"/>
    <s v="Maris LaWare"/>
    <x v="0"/>
    <s v="United States"/>
    <s v="Fairfield"/>
    <x v="29"/>
    <n v="6824"/>
    <x v="3"/>
    <s v="OFF-BI-10003460"/>
    <x v="1"/>
    <x v="8"/>
    <s v="Acco 3-Hole Punch"/>
    <x v="1875"/>
    <n v="10"/>
    <n v="0"/>
    <n v="21.023999999999997"/>
  </r>
  <r>
    <n v="2212"/>
    <x v="1081"/>
    <x v="0"/>
    <x v="581"/>
    <d v="1899-12-30T12:00:00"/>
    <d v="2013-12-01T00:00:00"/>
    <d v="1899-12-30T12:00:00"/>
    <s v="AM"/>
    <x v="4"/>
    <n v="0.5"/>
    <s v="AM"/>
    <s v="First Class"/>
    <s v="VB-21745"/>
    <s v="Victoria Brennan"/>
    <x v="1"/>
    <s v="United States"/>
    <s v="Lincoln Park"/>
    <x v="12"/>
    <n v="48146"/>
    <x v="2"/>
    <s v="OFF-AP-10003842"/>
    <x v="1"/>
    <x v="9"/>
    <s v="Euro-Pro Shark Turbo Vacuum"/>
    <x v="1876"/>
    <n v="6"/>
    <n v="0.1"/>
    <n v="29.7408"/>
  </r>
  <r>
    <n v="2213"/>
    <x v="1082"/>
    <x v="3"/>
    <x v="610"/>
    <d v="1899-12-30T12:00:00"/>
    <d v="2014-11-26T00:00:00"/>
    <d v="1899-12-30T12:00:00"/>
    <s v="AM"/>
    <x v="0"/>
    <n v="0.5"/>
    <s v="AM"/>
    <s v="Standard Class"/>
    <s v="SW-20275"/>
    <s v="Scott Williamson"/>
    <x v="0"/>
    <s v="United States"/>
    <s v="New York City"/>
    <x v="15"/>
    <n v="10035"/>
    <x v="3"/>
    <s v="FUR-FU-10003535"/>
    <x v="0"/>
    <x v="5"/>
    <s v="Howard Miller Distant Time Traveler Alarm Clock"/>
    <x v="1877"/>
    <n v="1"/>
    <n v="0"/>
    <n v="11.2422"/>
  </r>
  <r>
    <n v="2214"/>
    <x v="1083"/>
    <x v="3"/>
    <x v="172"/>
    <d v="1899-12-30T12:00:00"/>
    <d v="2014-10-03T00:00:00"/>
    <d v="1899-12-30T12:00:00"/>
    <s v="AM"/>
    <x v="2"/>
    <n v="0.5"/>
    <s v="AM"/>
    <s v="First Class"/>
    <s v="NS-18505"/>
    <s v="Neola Schneider"/>
    <x v="0"/>
    <s v="United States"/>
    <s v="San Jose"/>
    <x v="1"/>
    <n v="95123"/>
    <x v="1"/>
    <s v="OFF-BI-10002012"/>
    <x v="1"/>
    <x v="8"/>
    <s v="Wilson Jones Easy Flow II Sheet Lifters"/>
    <x v="1878"/>
    <n v="1"/>
    <n v="0.2"/>
    <n v="0.504"/>
  </r>
  <r>
    <n v="2215"/>
    <x v="1083"/>
    <x v="3"/>
    <x v="172"/>
    <d v="1899-12-30T12:00:00"/>
    <d v="2014-10-03T00:00:00"/>
    <d v="1899-12-30T12:00:00"/>
    <s v="AM"/>
    <x v="2"/>
    <n v="0.5"/>
    <s v="AM"/>
    <s v="First Class"/>
    <s v="NS-18505"/>
    <s v="Neola Schneider"/>
    <x v="0"/>
    <s v="United States"/>
    <s v="San Jose"/>
    <x v="1"/>
    <n v="95123"/>
    <x v="1"/>
    <s v="OFF-BI-10001922"/>
    <x v="1"/>
    <x v="8"/>
    <s v="Storex Dura Pro Binders"/>
    <x v="1879"/>
    <n v="13"/>
    <n v="0.2"/>
    <n v="20.849399999999996"/>
  </r>
  <r>
    <n v="2216"/>
    <x v="1083"/>
    <x v="3"/>
    <x v="172"/>
    <d v="1899-12-30T12:00:00"/>
    <d v="2014-10-03T00:00:00"/>
    <d v="1899-12-30T12:00:00"/>
    <s v="AM"/>
    <x v="2"/>
    <n v="0.5"/>
    <s v="AM"/>
    <s v="First Class"/>
    <s v="NS-18505"/>
    <s v="Neola Schneider"/>
    <x v="0"/>
    <s v="United States"/>
    <s v="San Jose"/>
    <x v="1"/>
    <n v="95123"/>
    <x v="1"/>
    <s v="OFF-AP-10000576"/>
    <x v="1"/>
    <x v="9"/>
    <s v="Belkin 325VA UPS Surge Protector, 6'"/>
    <x v="1805"/>
    <n v="2"/>
    <n v="0"/>
    <n v="60.490000000000009"/>
  </r>
  <r>
    <n v="2217"/>
    <x v="1083"/>
    <x v="3"/>
    <x v="172"/>
    <d v="1899-12-30T12:00:00"/>
    <d v="2014-10-03T00:00:00"/>
    <d v="1899-12-30T12:00:00"/>
    <s v="AM"/>
    <x v="2"/>
    <n v="0.5"/>
    <s v="AM"/>
    <s v="First Class"/>
    <s v="NS-18505"/>
    <s v="Neola Schneider"/>
    <x v="0"/>
    <s v="United States"/>
    <s v="San Jose"/>
    <x v="1"/>
    <n v="95123"/>
    <x v="1"/>
    <s v="FUR-CH-10000553"/>
    <x v="0"/>
    <x v="1"/>
    <s v="Metal Folding Chairs, Beige, 4/Carton"/>
    <x v="1880"/>
    <n v="4"/>
    <n v="0.2"/>
    <n v="9.5031999999999925"/>
  </r>
  <r>
    <n v="2218"/>
    <x v="1084"/>
    <x v="2"/>
    <x v="59"/>
    <d v="1899-12-30T12:00:00"/>
    <d v="2011-09-25T00:00:00"/>
    <d v="1899-12-30T12:00:00"/>
    <s v="AM"/>
    <x v="6"/>
    <n v="0.5"/>
    <s v="AM"/>
    <s v="Standard Class"/>
    <s v="DB-13555"/>
    <s v="Dorothy Badders"/>
    <x v="1"/>
    <s v="United States"/>
    <s v="Jacksonville"/>
    <x v="2"/>
    <n v="32216"/>
    <x v="0"/>
    <s v="OFF-AR-10003469"/>
    <x v="1"/>
    <x v="6"/>
    <s v="Nontoxic Chalk"/>
    <x v="1881"/>
    <n v="2"/>
    <n v="0.2"/>
    <n v="0.98559999999999992"/>
  </r>
  <r>
    <n v="2219"/>
    <x v="1085"/>
    <x v="3"/>
    <x v="688"/>
    <d v="1899-12-30T12:00:00"/>
    <d v="2014-08-02T00:00:00"/>
    <d v="1899-12-30T12:00:00"/>
    <s v="AM"/>
    <x v="11"/>
    <n v="0.5"/>
    <s v="AM"/>
    <s v="Standard Class"/>
    <s v="MH-17620"/>
    <s v="Matt Hagelstein"/>
    <x v="1"/>
    <s v="United States"/>
    <s v="San Francisco"/>
    <x v="1"/>
    <n v="94110"/>
    <x v="1"/>
    <s v="OFF-BI-10000145"/>
    <x v="1"/>
    <x v="8"/>
    <s v="Zipper Ring Binder Pockets"/>
    <x v="1882"/>
    <n v="4"/>
    <n v="0.2"/>
    <n v="3.6191999999999993"/>
  </r>
  <r>
    <n v="2220"/>
    <x v="1085"/>
    <x v="3"/>
    <x v="688"/>
    <d v="1899-12-30T12:00:00"/>
    <d v="2014-08-02T00:00:00"/>
    <d v="1899-12-30T12:00:00"/>
    <s v="AM"/>
    <x v="11"/>
    <n v="0.5"/>
    <s v="AM"/>
    <s v="Standard Class"/>
    <s v="MH-17620"/>
    <s v="Matt Hagelstein"/>
    <x v="1"/>
    <s v="United States"/>
    <s v="San Francisco"/>
    <x v="1"/>
    <n v="94110"/>
    <x v="1"/>
    <s v="OFF-ST-10001580"/>
    <x v="1"/>
    <x v="4"/>
    <s v="Super Decoflex Portable Personal File"/>
    <x v="1883"/>
    <n v="1"/>
    <n v="0"/>
    <n v="4.1943999999999999"/>
  </r>
  <r>
    <n v="2221"/>
    <x v="1085"/>
    <x v="3"/>
    <x v="688"/>
    <d v="1899-12-30T12:00:00"/>
    <d v="2014-08-02T00:00:00"/>
    <d v="1899-12-30T12:00:00"/>
    <s v="AM"/>
    <x v="11"/>
    <n v="0.5"/>
    <s v="AM"/>
    <s v="Standard Class"/>
    <s v="MH-17620"/>
    <s v="Matt Hagelstein"/>
    <x v="1"/>
    <s v="United States"/>
    <s v="San Francisco"/>
    <x v="1"/>
    <n v="94110"/>
    <x v="1"/>
    <s v="TEC-PH-10001817"/>
    <x v="2"/>
    <x v="7"/>
    <s v="Wilson Electronics DB Pro Signal Booster"/>
    <x v="1884"/>
    <n v="4"/>
    <n v="0.2"/>
    <n v="100.24000000000007"/>
  </r>
  <r>
    <n v="2222"/>
    <x v="1086"/>
    <x v="1"/>
    <x v="401"/>
    <d v="1899-12-30T12:00:00"/>
    <d v="2012-12-06T00:00:00"/>
    <d v="1899-12-30T12:00:00"/>
    <s v="AM"/>
    <x v="4"/>
    <n v="0.5"/>
    <s v="AM"/>
    <s v="Same Day"/>
    <s v="DK-13375"/>
    <s v="Dennis Kane"/>
    <x v="0"/>
    <s v="United States"/>
    <s v="Marion"/>
    <x v="24"/>
    <n v="43302"/>
    <x v="3"/>
    <s v="TEC-PH-10001578"/>
    <x v="2"/>
    <x v="7"/>
    <s v="Polycom SoundStation2 EX Conference phone"/>
    <x v="1885"/>
    <n v="2"/>
    <n v="0.4"/>
    <n v="-89.089000000000055"/>
  </r>
  <r>
    <n v="2223"/>
    <x v="1086"/>
    <x v="1"/>
    <x v="401"/>
    <d v="1899-12-30T12:00:00"/>
    <d v="2012-12-06T00:00:00"/>
    <d v="1899-12-30T12:00:00"/>
    <s v="AM"/>
    <x v="4"/>
    <n v="0.5"/>
    <s v="AM"/>
    <s v="Same Day"/>
    <s v="DK-13375"/>
    <s v="Dennis Kane"/>
    <x v="0"/>
    <s v="United States"/>
    <s v="Marion"/>
    <x v="24"/>
    <n v="43302"/>
    <x v="3"/>
    <s v="OFF-AR-10004078"/>
    <x v="1"/>
    <x v="6"/>
    <s v="Newell 312"/>
    <x v="1886"/>
    <n v="8"/>
    <n v="0.2"/>
    <n v="4.6719999999999988"/>
  </r>
  <r>
    <n v="2224"/>
    <x v="1086"/>
    <x v="1"/>
    <x v="401"/>
    <d v="1899-12-30T12:00:00"/>
    <d v="2012-12-06T00:00:00"/>
    <d v="1899-12-30T12:00:00"/>
    <s v="AM"/>
    <x v="4"/>
    <n v="0.5"/>
    <s v="AM"/>
    <s v="Same Day"/>
    <s v="DK-13375"/>
    <s v="Dennis Kane"/>
    <x v="0"/>
    <s v="United States"/>
    <s v="Marion"/>
    <x v="24"/>
    <n v="43302"/>
    <x v="3"/>
    <s v="FUR-CH-10004860"/>
    <x v="0"/>
    <x v="1"/>
    <s v="Global Low Back Tilter Chair"/>
    <x v="1887"/>
    <n v="1"/>
    <n v="0.3"/>
    <n v="-24.23520000000001"/>
  </r>
  <r>
    <n v="2225"/>
    <x v="1087"/>
    <x v="3"/>
    <x v="689"/>
    <d v="1899-12-30T12:00:00"/>
    <d v="2014-08-06T00:00:00"/>
    <d v="1899-12-30T12:00:00"/>
    <s v="AM"/>
    <x v="11"/>
    <n v="0.5"/>
    <s v="AM"/>
    <s v="Standard Class"/>
    <s v="EA-14035"/>
    <s v="Erin Ashbrook"/>
    <x v="1"/>
    <s v="United States"/>
    <s v="Philadelphia"/>
    <x v="9"/>
    <n v="19134"/>
    <x v="3"/>
    <s v="OFF-PA-10003790"/>
    <x v="1"/>
    <x v="10"/>
    <s v="Xerox 1991"/>
    <x v="1572"/>
    <n v="3"/>
    <n v="0.2"/>
    <n v="17.815199999999997"/>
  </r>
  <r>
    <n v="2226"/>
    <x v="1088"/>
    <x v="0"/>
    <x v="690"/>
    <d v="1899-12-30T12:00:00"/>
    <d v="2013-03-22T00:00:00"/>
    <d v="1899-12-30T12:00:00"/>
    <s v="AM"/>
    <x v="9"/>
    <n v="0.5"/>
    <s v="AM"/>
    <s v="Second Class"/>
    <s v="BT-11440"/>
    <s v="Bobby Trafton"/>
    <x v="0"/>
    <s v="United States"/>
    <s v="Littleton"/>
    <x v="22"/>
    <n v="80122"/>
    <x v="1"/>
    <s v="FUR-BO-10002202"/>
    <x v="0"/>
    <x v="0"/>
    <s v="Atlantic Metals Mobile 2-Shelf Bookcases, Custom Colors"/>
    <x v="1888"/>
    <n v="1"/>
    <n v="0.7"/>
    <n v="-98.801799999999986"/>
  </r>
  <r>
    <n v="2227"/>
    <x v="1089"/>
    <x v="3"/>
    <x v="570"/>
    <d v="1899-12-30T12:00:00"/>
    <d v="2014-08-04T00:00:00"/>
    <d v="1899-12-30T12:00:00"/>
    <s v="AM"/>
    <x v="11"/>
    <n v="0.5"/>
    <s v="AM"/>
    <s v="Standard Class"/>
    <s v="LA-16780"/>
    <s v="Laura Armstrong"/>
    <x v="1"/>
    <s v="United States"/>
    <s v="Austin"/>
    <x v="5"/>
    <n v="78745"/>
    <x v="2"/>
    <s v="OFF-FA-10003059"/>
    <x v="1"/>
    <x v="13"/>
    <s v="Assorted Color Push Pins"/>
    <x v="1699"/>
    <n v="2"/>
    <n v="0.2"/>
    <n v="0.4705999999999998"/>
  </r>
  <r>
    <n v="2228"/>
    <x v="1089"/>
    <x v="3"/>
    <x v="570"/>
    <d v="1899-12-30T12:00:00"/>
    <d v="2014-08-04T00:00:00"/>
    <d v="1899-12-30T12:00:00"/>
    <s v="AM"/>
    <x v="11"/>
    <n v="0.5"/>
    <s v="AM"/>
    <s v="Standard Class"/>
    <s v="LA-16780"/>
    <s v="Laura Armstrong"/>
    <x v="1"/>
    <s v="United States"/>
    <s v="Austin"/>
    <x v="5"/>
    <n v="78745"/>
    <x v="2"/>
    <s v="TEC-PH-10002496"/>
    <x v="2"/>
    <x v="7"/>
    <s v="Cisco SPA301"/>
    <x v="1889"/>
    <n v="1"/>
    <n v="0.2"/>
    <n v="15.598999999999993"/>
  </r>
  <r>
    <n v="2229"/>
    <x v="1090"/>
    <x v="0"/>
    <x v="393"/>
    <d v="1899-12-30T12:00:00"/>
    <d v="2013-10-06T00:00:00"/>
    <d v="1899-12-30T12:00:00"/>
    <s v="AM"/>
    <x v="2"/>
    <n v="0.5"/>
    <s v="AM"/>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1899-12-30T12:00:00"/>
    <d v="2011-04-05T00:00:00"/>
    <d v="1899-12-30T12:00:00"/>
    <s v="AM"/>
    <x v="3"/>
    <n v="0.5"/>
    <s v="AM"/>
    <s v="Standard Class"/>
    <s v="AA-10315"/>
    <s v="Alex Avila"/>
    <x v="0"/>
    <s v="United States"/>
    <s v="San Francisco"/>
    <x v="1"/>
    <n v="94122"/>
    <x v="1"/>
    <s v="OFF-BI-10004390"/>
    <x v="1"/>
    <x v="8"/>
    <s v="GBC DocuBind 200 Manual Binding Machine"/>
    <x v="1891"/>
    <n v="2"/>
    <n v="0.2"/>
    <n v="252.58799999999999"/>
  </r>
  <r>
    <n v="2231"/>
    <x v="1091"/>
    <x v="2"/>
    <x v="691"/>
    <d v="1899-12-30T12:00:00"/>
    <d v="2011-04-05T00:00:00"/>
    <d v="1899-12-30T12:00:00"/>
    <s v="AM"/>
    <x v="3"/>
    <n v="0.5"/>
    <s v="AM"/>
    <s v="Standard Class"/>
    <s v="AA-10315"/>
    <s v="Alex Avila"/>
    <x v="0"/>
    <s v="United States"/>
    <s v="San Francisco"/>
    <x v="1"/>
    <n v="94122"/>
    <x v="1"/>
    <s v="OFF-AP-10002765"/>
    <x v="1"/>
    <x v="9"/>
    <s v="Fellowes Advanced Computer Series Surge Protectors"/>
    <x v="1892"/>
    <n v="2"/>
    <n v="0"/>
    <n v="14.834400000000002"/>
  </r>
  <r>
    <n v="2232"/>
    <x v="1092"/>
    <x v="3"/>
    <x v="335"/>
    <d v="1899-12-30T12:00:00"/>
    <d v="2014-07-02T00:00:00"/>
    <d v="1899-12-30T12:00:00"/>
    <s v="AM"/>
    <x v="7"/>
    <n v="0.5"/>
    <s v="AM"/>
    <s v="Standard Class"/>
    <s v="DB-13405"/>
    <s v="Denny Blanton"/>
    <x v="0"/>
    <s v="United States"/>
    <s v="La Porte"/>
    <x v="14"/>
    <n v="46350"/>
    <x v="2"/>
    <s v="FUR-FU-10000293"/>
    <x v="0"/>
    <x v="5"/>
    <s v="Eldon Antistatic Chair Mats for Low to Medium Pile Carpets"/>
    <x v="1893"/>
    <n v="5"/>
    <n v="0"/>
    <n v="31.586999999999961"/>
  </r>
  <r>
    <n v="2233"/>
    <x v="1093"/>
    <x v="3"/>
    <x v="362"/>
    <d v="1899-12-30T12:00:00"/>
    <d v="2014-07-15T00:00:00"/>
    <d v="1899-12-30T12:00:00"/>
    <s v="AM"/>
    <x v="7"/>
    <n v="0.5"/>
    <s v="AM"/>
    <s v="Standard Class"/>
    <s v="JH-15820"/>
    <s v="John Huston"/>
    <x v="0"/>
    <s v="United States"/>
    <s v="Chicago"/>
    <x v="10"/>
    <n v="60610"/>
    <x v="2"/>
    <s v="OFF-ST-10003692"/>
    <x v="1"/>
    <x v="4"/>
    <s v="Recycled Steel Personal File for Hanging File Folders"/>
    <x v="1894"/>
    <n v="5"/>
    <n v="0.2"/>
    <n v="14.307499999999997"/>
  </r>
  <r>
    <n v="2234"/>
    <x v="1094"/>
    <x v="1"/>
    <x v="639"/>
    <d v="1899-12-30T12:00:00"/>
    <d v="2012-12-16T00:00:00"/>
    <d v="1899-12-30T12:00:00"/>
    <s v="AM"/>
    <x v="4"/>
    <n v="0.5"/>
    <s v="AM"/>
    <s v="Second Class"/>
    <s v="DJ-13630"/>
    <s v="Doug Jacobs"/>
    <x v="0"/>
    <s v="United States"/>
    <s v="Portland"/>
    <x v="21"/>
    <n v="97206"/>
    <x v="1"/>
    <s v="TEC-PH-10001051"/>
    <x v="2"/>
    <x v="7"/>
    <s v="HTC One"/>
    <x v="1895"/>
    <n v="4"/>
    <n v="0.2"/>
    <n v="35.996399999999952"/>
  </r>
  <r>
    <n v="2235"/>
    <x v="1095"/>
    <x v="3"/>
    <x v="256"/>
    <d v="1899-12-30T12:00:00"/>
    <d v="2014-12-11T00:00:00"/>
    <d v="1899-12-30T12:00:00"/>
    <s v="AM"/>
    <x v="4"/>
    <n v="0.5"/>
    <s v="AM"/>
    <s v="Standard Class"/>
    <s v="QJ-19255"/>
    <s v="Quincy Jones"/>
    <x v="1"/>
    <s v="United States"/>
    <s v="Burlington"/>
    <x v="42"/>
    <n v="5408"/>
    <x v="3"/>
    <s v="TEC-AC-10001013"/>
    <x v="2"/>
    <x v="11"/>
    <s v="Logitech ClearChat Comfort/USB Headset H390"/>
    <x v="1896"/>
    <n v="7"/>
    <n v="0"/>
    <n v="67.659899999999979"/>
  </r>
  <r>
    <n v="2236"/>
    <x v="1096"/>
    <x v="1"/>
    <x v="426"/>
    <d v="1899-12-30T12:00:00"/>
    <d v="2012-09-17T00:00:00"/>
    <d v="1899-12-30T12:00:00"/>
    <s v="AM"/>
    <x v="6"/>
    <n v="0.5"/>
    <s v="AM"/>
    <s v="Second Class"/>
    <s v="CT-11995"/>
    <s v="Carol Triggs"/>
    <x v="0"/>
    <s v="United States"/>
    <s v="Indianapolis"/>
    <x v="14"/>
    <n v="46203"/>
    <x v="2"/>
    <s v="OFF-ST-10000025"/>
    <x v="1"/>
    <x v="4"/>
    <s v="Fellowes Stor/Drawer Steel Plus Storage Drawers"/>
    <x v="1897"/>
    <n v="2"/>
    <n v="0"/>
    <n v="11.451599999999985"/>
  </r>
  <r>
    <n v="2237"/>
    <x v="1096"/>
    <x v="1"/>
    <x v="426"/>
    <d v="1899-12-30T12:00:00"/>
    <d v="2012-09-17T00:00:00"/>
    <d v="1899-12-30T12:00:00"/>
    <s v="AM"/>
    <x v="6"/>
    <n v="0.5"/>
    <s v="AM"/>
    <s v="Second Class"/>
    <s v="CT-11995"/>
    <s v="Carol Triggs"/>
    <x v="0"/>
    <s v="United States"/>
    <s v="Indianapolis"/>
    <x v="14"/>
    <n v="46203"/>
    <x v="2"/>
    <s v="OFF-AR-10000817"/>
    <x v="1"/>
    <x v="6"/>
    <s v="Manco Dry-Lighter Erasable Highlighter"/>
    <x v="1898"/>
    <n v="8"/>
    <n v="0"/>
    <n v="8.2687999999999988"/>
  </r>
  <r>
    <n v="2238"/>
    <x v="1097"/>
    <x v="0"/>
    <x v="692"/>
    <d v="1899-12-30T12:00:00"/>
    <d v="2013-07-22T00:00:00"/>
    <d v="1899-12-30T12:00:00"/>
    <s v="AM"/>
    <x v="7"/>
    <n v="0.5"/>
    <s v="AM"/>
    <s v="Standard Class"/>
    <s v="RH-19510"/>
    <s v="Rick Huthwaite"/>
    <x v="2"/>
    <s v="United States"/>
    <s v="Provo"/>
    <x v="7"/>
    <n v="84604"/>
    <x v="1"/>
    <s v="OFF-SU-10000952"/>
    <x v="1"/>
    <x v="14"/>
    <s v="Fiskars Home &amp; Office Scissors"/>
    <x v="1851"/>
    <n v="5"/>
    <n v="0"/>
    <n v="12.432000000000002"/>
  </r>
  <r>
    <n v="2239"/>
    <x v="1098"/>
    <x v="3"/>
    <x v="693"/>
    <d v="1899-12-30T12:00:00"/>
    <d v="2014-04-27T00:00:00"/>
    <d v="1899-12-30T12:00:00"/>
    <s v="AM"/>
    <x v="3"/>
    <n v="0.5"/>
    <s v="AM"/>
    <s v="Standard Class"/>
    <s v="SJ-20125"/>
    <s v="Sanjit Jacobs"/>
    <x v="2"/>
    <s v="United States"/>
    <s v="Chicago"/>
    <x v="10"/>
    <n v="60610"/>
    <x v="2"/>
    <s v="FUR-FU-10004597"/>
    <x v="0"/>
    <x v="5"/>
    <s v="Eldon Cleatmat Chair Mats for Medium Pile Carpets"/>
    <x v="1851"/>
    <n v="2"/>
    <n v="0.6"/>
    <n v="-52.169999999999987"/>
  </r>
  <r>
    <n v="2240"/>
    <x v="1099"/>
    <x v="0"/>
    <x v="625"/>
    <d v="1899-12-30T12:00:00"/>
    <d v="2013-11-18T00:00:00"/>
    <d v="1899-12-30T12:00:00"/>
    <s v="AM"/>
    <x v="0"/>
    <n v="0.5"/>
    <s v="AM"/>
    <s v="Second Class"/>
    <s v="TG-21310"/>
    <s v="Toby Gnade"/>
    <x v="0"/>
    <s v="United States"/>
    <s v="Los Angeles"/>
    <x v="1"/>
    <n v="90049"/>
    <x v="1"/>
    <s v="OFF-BI-10003527"/>
    <x v="1"/>
    <x v="8"/>
    <s v="Fellowes PB500 Electric Punch Plastic Comb Binding Machine with Manual Bind"/>
    <x v="1899"/>
    <n v="1"/>
    <n v="0.2"/>
    <n v="381.29700000000003"/>
  </r>
  <r>
    <n v="2241"/>
    <x v="1099"/>
    <x v="0"/>
    <x v="625"/>
    <d v="1899-12-30T12:00:00"/>
    <d v="2013-11-18T00:00:00"/>
    <d v="1899-12-30T12:00:00"/>
    <s v="AM"/>
    <x v="0"/>
    <n v="0.5"/>
    <s v="AM"/>
    <s v="Second Class"/>
    <s v="TG-21310"/>
    <s v="Toby Gnade"/>
    <x v="0"/>
    <s v="United States"/>
    <s v="Los Angeles"/>
    <x v="1"/>
    <n v="90049"/>
    <x v="1"/>
    <s v="OFF-BI-10002982"/>
    <x v="1"/>
    <x v="8"/>
    <s v="Avery Self-Adhesive Photo Pockets for Polaroid Photos"/>
    <x v="1900"/>
    <n v="7"/>
    <n v="0.2"/>
    <n v="13.347599999999998"/>
  </r>
  <r>
    <n v="2242"/>
    <x v="1100"/>
    <x v="0"/>
    <x v="491"/>
    <d v="1899-12-30T12:00:00"/>
    <d v="2013-12-02T00:00:00"/>
    <d v="1899-12-30T12:00:00"/>
    <s v="AM"/>
    <x v="4"/>
    <n v="0.5"/>
    <s v="AM"/>
    <s v="Standard Class"/>
    <s v="CT-11995"/>
    <s v="Carol Triggs"/>
    <x v="0"/>
    <s v="United States"/>
    <s v="Philadelphia"/>
    <x v="9"/>
    <n v="19134"/>
    <x v="3"/>
    <s v="TEC-PH-10004165"/>
    <x v="2"/>
    <x v="7"/>
    <s v="Mitel MiVoice 5330e IP Phone"/>
    <x v="1901"/>
    <n v="3"/>
    <n v="0.4"/>
    <n v="-115.49580000000006"/>
  </r>
  <r>
    <n v="2243"/>
    <x v="1101"/>
    <x v="3"/>
    <x v="610"/>
    <d v="1899-12-30T12:00:00"/>
    <d v="2014-11-26T00:00:00"/>
    <d v="1899-12-30T12:00:00"/>
    <s v="AM"/>
    <x v="0"/>
    <n v="0.5"/>
    <s v="AM"/>
    <s v="Standard Class"/>
    <s v="BF-11005"/>
    <s v="Barry Franz"/>
    <x v="2"/>
    <s v="United States"/>
    <s v="Pasadena"/>
    <x v="1"/>
    <n v="91104"/>
    <x v="1"/>
    <s v="OFF-ST-10003442"/>
    <x v="1"/>
    <x v="4"/>
    <s v="Eldon Portable Mobile Manager"/>
    <x v="403"/>
    <n v="2"/>
    <n v="0"/>
    <n v="15.2712"/>
  </r>
  <r>
    <n v="2244"/>
    <x v="1101"/>
    <x v="3"/>
    <x v="610"/>
    <d v="1899-12-30T12:00:00"/>
    <d v="2014-11-26T00:00:00"/>
    <d v="1899-12-30T12:00:00"/>
    <s v="AM"/>
    <x v="0"/>
    <n v="0.5"/>
    <s v="AM"/>
    <s v="Standard Class"/>
    <s v="BF-11005"/>
    <s v="Barry Franz"/>
    <x v="2"/>
    <s v="United States"/>
    <s v="Pasadena"/>
    <x v="1"/>
    <n v="91104"/>
    <x v="1"/>
    <s v="OFF-AR-10003856"/>
    <x v="1"/>
    <x v="6"/>
    <s v="Newell 344"/>
    <x v="348"/>
    <n v="2"/>
    <n v="0"/>
    <n v="1.4455999999999998"/>
  </r>
  <r>
    <n v="2245"/>
    <x v="1101"/>
    <x v="3"/>
    <x v="610"/>
    <d v="1899-12-30T12:00:00"/>
    <d v="2014-11-26T00:00:00"/>
    <d v="1899-12-30T12:00:00"/>
    <s v="AM"/>
    <x v="0"/>
    <n v="0.5"/>
    <s v="AM"/>
    <s v="Standard Class"/>
    <s v="BF-11005"/>
    <s v="Barry Franz"/>
    <x v="2"/>
    <s v="United States"/>
    <s v="Pasadena"/>
    <x v="1"/>
    <n v="91104"/>
    <x v="1"/>
    <s v="OFF-FA-10004248"/>
    <x v="1"/>
    <x v="13"/>
    <s v="Advantus T-Pin Paper Clips"/>
    <x v="1902"/>
    <n v="2"/>
    <n v="0"/>
    <n v="3.5178000000000003"/>
  </r>
  <r>
    <n v="2246"/>
    <x v="1101"/>
    <x v="3"/>
    <x v="610"/>
    <d v="1899-12-30T12:00:00"/>
    <d v="2014-11-26T00:00:00"/>
    <d v="1899-12-30T12:00:00"/>
    <s v="AM"/>
    <x v="0"/>
    <n v="0.5"/>
    <s v="AM"/>
    <s v="Standard Class"/>
    <s v="BF-11005"/>
    <s v="Barry Franz"/>
    <x v="2"/>
    <s v="United States"/>
    <s v="Pasadena"/>
    <x v="1"/>
    <n v="91104"/>
    <x v="1"/>
    <s v="OFF-AP-10001492"/>
    <x v="1"/>
    <x v="9"/>
    <s v="Acco Six-Outlet Power Strip, 4' Cord Length"/>
    <x v="1903"/>
    <n v="1"/>
    <n v="0"/>
    <n v="2.2412000000000001"/>
  </r>
  <r>
    <n v="2247"/>
    <x v="1101"/>
    <x v="3"/>
    <x v="610"/>
    <d v="1899-12-30T12:00:00"/>
    <d v="2014-11-26T00:00:00"/>
    <d v="1899-12-30T12:00:00"/>
    <s v="AM"/>
    <x v="0"/>
    <n v="0.5"/>
    <s v="AM"/>
    <s v="Standard Class"/>
    <s v="BF-11005"/>
    <s v="Barry Franz"/>
    <x v="2"/>
    <s v="United States"/>
    <s v="Pasadena"/>
    <x v="1"/>
    <n v="91104"/>
    <x v="1"/>
    <s v="TEC-PH-10004165"/>
    <x v="2"/>
    <x v="7"/>
    <s v="Mitel MiVoice 5330e IP Phone"/>
    <x v="1668"/>
    <n v="3"/>
    <n v="0.2"/>
    <n v="49.498199999999969"/>
  </r>
  <r>
    <n v="2248"/>
    <x v="1102"/>
    <x v="1"/>
    <x v="586"/>
    <d v="1899-12-30T12:00:00"/>
    <d v="2012-02-18T00:00:00"/>
    <d v="1899-12-30T12:00:00"/>
    <s v="AM"/>
    <x v="10"/>
    <n v="0.5"/>
    <s v="AM"/>
    <s v="Second Class"/>
    <s v="JM-16195"/>
    <s v="Justin MacKendrick"/>
    <x v="0"/>
    <s v="United States"/>
    <s v="Los Angeles"/>
    <x v="1"/>
    <n v="90004"/>
    <x v="1"/>
    <s v="OFF-PA-10004285"/>
    <x v="1"/>
    <x v="10"/>
    <s v="Xerox 1959"/>
    <x v="522"/>
    <n v="2"/>
    <n v="0"/>
    <n v="6.4127999999999998"/>
  </r>
  <r>
    <n v="2249"/>
    <x v="1102"/>
    <x v="1"/>
    <x v="586"/>
    <d v="1899-12-30T12:00:00"/>
    <d v="2012-02-18T00:00:00"/>
    <d v="1899-12-30T12:00:00"/>
    <s v="AM"/>
    <x v="10"/>
    <n v="0.5"/>
    <s v="AM"/>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1899-12-30T12:00:00"/>
    <d v="2012-02-18T00:00:00"/>
    <d v="1899-12-30T12:00:00"/>
    <s v="AM"/>
    <x v="10"/>
    <n v="0.5"/>
    <s v="AM"/>
    <s v="Second Class"/>
    <s v="JM-16195"/>
    <s v="Justin MacKendrick"/>
    <x v="0"/>
    <s v="United States"/>
    <s v="Los Angeles"/>
    <x v="1"/>
    <n v="90004"/>
    <x v="1"/>
    <s v="OFF-BI-10000546"/>
    <x v="1"/>
    <x v="8"/>
    <s v="Avery Durable Binders"/>
    <x v="132"/>
    <n v="5"/>
    <n v="0.2"/>
    <n v="4.1760000000000002"/>
  </r>
  <r>
    <n v="2251"/>
    <x v="1102"/>
    <x v="1"/>
    <x v="586"/>
    <d v="1899-12-30T12:00:00"/>
    <d v="2012-02-18T00:00:00"/>
    <d v="1899-12-30T12:00:00"/>
    <s v="AM"/>
    <x v="10"/>
    <n v="0.5"/>
    <s v="AM"/>
    <s v="Second Class"/>
    <s v="JM-16195"/>
    <s v="Justin MacKendrick"/>
    <x v="0"/>
    <s v="United States"/>
    <s v="Los Angeles"/>
    <x v="1"/>
    <n v="90004"/>
    <x v="1"/>
    <s v="OFF-AP-10001391"/>
    <x v="1"/>
    <x v="9"/>
    <s v="Kensington 6 Outlet MasterPiece HOMEOFFICE Power Control Center"/>
    <x v="1904"/>
    <n v="6"/>
    <n v="0"/>
    <n v="157.01759999999993"/>
  </r>
  <r>
    <n v="2252"/>
    <x v="1102"/>
    <x v="1"/>
    <x v="586"/>
    <d v="1899-12-30T12:00:00"/>
    <d v="2012-02-18T00:00:00"/>
    <d v="1899-12-30T12:00:00"/>
    <s v="AM"/>
    <x v="10"/>
    <n v="0.5"/>
    <s v="AM"/>
    <s v="Second Class"/>
    <s v="JM-16195"/>
    <s v="Justin MacKendrick"/>
    <x v="0"/>
    <s v="United States"/>
    <s v="Los Angeles"/>
    <x v="1"/>
    <n v="90004"/>
    <x v="1"/>
    <s v="OFF-PA-10000477"/>
    <x v="1"/>
    <x v="10"/>
    <s v="Xerox 22"/>
    <x v="541"/>
    <n v="3"/>
    <n v="0"/>
    <n v="9.3312000000000008"/>
  </r>
  <r>
    <n v="2253"/>
    <x v="1103"/>
    <x v="0"/>
    <x v="173"/>
    <d v="1899-12-30T12:00:00"/>
    <d v="2013-04-18T00:00:00"/>
    <d v="1899-12-30T12:00:00"/>
    <s v="AM"/>
    <x v="3"/>
    <n v="0.5"/>
    <s v="AM"/>
    <s v="Second Class"/>
    <s v="JK-16120"/>
    <s v="Julie Kriz"/>
    <x v="2"/>
    <s v="United States"/>
    <s v="San Diego"/>
    <x v="1"/>
    <n v="92105"/>
    <x v="1"/>
    <s v="OFF-PA-10004327"/>
    <x v="1"/>
    <x v="10"/>
    <s v="Xerox 1911"/>
    <x v="140"/>
    <n v="3"/>
    <n v="0"/>
    <n v="68.975999999999999"/>
  </r>
  <r>
    <n v="2254"/>
    <x v="1104"/>
    <x v="1"/>
    <x v="694"/>
    <d v="1899-12-30T12:00:00"/>
    <d v="2012-10-01T00:00:00"/>
    <d v="1899-12-30T12:00:00"/>
    <s v="AM"/>
    <x v="2"/>
    <n v="0.5"/>
    <s v="AM"/>
    <s v="First Class"/>
    <s v="HG-14965"/>
    <s v="Henry Goldwyn"/>
    <x v="1"/>
    <s v="United States"/>
    <s v="San Francisco"/>
    <x v="1"/>
    <n v="94110"/>
    <x v="1"/>
    <s v="OFF-AP-10000696"/>
    <x v="1"/>
    <x v="9"/>
    <s v="Holmes Odor Grabber"/>
    <x v="1905"/>
    <n v="3"/>
    <n v="0"/>
    <n v="14.275799999999998"/>
  </r>
  <r>
    <n v="2255"/>
    <x v="1104"/>
    <x v="1"/>
    <x v="694"/>
    <d v="1899-12-30T12:00:00"/>
    <d v="2012-10-01T00:00:00"/>
    <d v="1899-12-30T12:00:00"/>
    <s v="AM"/>
    <x v="2"/>
    <n v="0.5"/>
    <s v="AM"/>
    <s v="First Class"/>
    <s v="HG-14965"/>
    <s v="Henry Goldwyn"/>
    <x v="1"/>
    <s v="United States"/>
    <s v="San Francisco"/>
    <x v="1"/>
    <n v="94110"/>
    <x v="1"/>
    <s v="OFF-AP-10002082"/>
    <x v="1"/>
    <x v="9"/>
    <s v="Holmes HEPA Air Purifier"/>
    <x v="1906"/>
    <n v="2"/>
    <n v="0"/>
    <n v="15.245999999999999"/>
  </r>
  <r>
    <n v="2256"/>
    <x v="1105"/>
    <x v="0"/>
    <x v="42"/>
    <d v="1899-12-30T12:00:00"/>
    <d v="2013-09-23T00:00:00"/>
    <d v="1899-12-30T12:00:00"/>
    <s v="AM"/>
    <x v="6"/>
    <n v="0.5"/>
    <s v="AM"/>
    <s v="Standard Class"/>
    <s v="LA-16780"/>
    <s v="Laura Armstrong"/>
    <x v="1"/>
    <s v="United States"/>
    <s v="Bangor"/>
    <x v="43"/>
    <n v="4401"/>
    <x v="3"/>
    <s v="TEC-PH-10001944"/>
    <x v="2"/>
    <x v="7"/>
    <s v="Wi-Ex zBoost YX540 Cellular Phone Signal Booster"/>
    <x v="1907"/>
    <n v="3"/>
    <n v="0"/>
    <n v="131.35499999999996"/>
  </r>
  <r>
    <n v="2257"/>
    <x v="1105"/>
    <x v="0"/>
    <x v="42"/>
    <d v="1899-12-30T12:00:00"/>
    <d v="2013-09-23T00:00:00"/>
    <d v="1899-12-30T12:00:00"/>
    <s v="AM"/>
    <x v="6"/>
    <n v="0.5"/>
    <s v="AM"/>
    <s v="Standard Class"/>
    <s v="LA-16780"/>
    <s v="Laura Armstrong"/>
    <x v="1"/>
    <s v="United States"/>
    <s v="Bangor"/>
    <x v="43"/>
    <n v="4401"/>
    <x v="3"/>
    <s v="FUR-FU-10004952"/>
    <x v="0"/>
    <x v="5"/>
    <s v="C-Line Cubicle Keepers Polyproplyene Holder w/Velcro Back, 8-1/2x11, 25/Bx"/>
    <x v="1049"/>
    <n v="2"/>
    <n v="0"/>
    <n v="33.938800000000001"/>
  </r>
  <r>
    <n v="2258"/>
    <x v="1106"/>
    <x v="3"/>
    <x v="114"/>
    <d v="1899-12-30T12:00:00"/>
    <d v="2014-06-20T00:00:00"/>
    <d v="1899-12-30T12:00:00"/>
    <s v="AM"/>
    <x v="1"/>
    <n v="0.5"/>
    <s v="AM"/>
    <s v="First Class"/>
    <s v="TS-21610"/>
    <s v="Troy Staebel"/>
    <x v="0"/>
    <s v="United States"/>
    <s v="San Francisco"/>
    <x v="1"/>
    <n v="94122"/>
    <x v="1"/>
    <s v="FUR-CH-10000015"/>
    <x v="0"/>
    <x v="1"/>
    <s v="Hon Multipurpose Stacking Arm Chairs"/>
    <x v="1908"/>
    <n v="7"/>
    <n v="0.2"/>
    <n v="90.97199999999998"/>
  </r>
  <r>
    <n v="2259"/>
    <x v="1106"/>
    <x v="3"/>
    <x v="114"/>
    <d v="1899-12-30T12:00:00"/>
    <d v="2014-06-20T00:00:00"/>
    <d v="1899-12-30T12:00:00"/>
    <s v="AM"/>
    <x v="1"/>
    <n v="0.5"/>
    <s v="AM"/>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1899-12-30T12:00:00"/>
    <d v="2012-11-10T00:00:00"/>
    <d v="1899-12-30T12:00:00"/>
    <s v="AM"/>
    <x v="0"/>
    <n v="0.5"/>
    <s v="AM"/>
    <s v="Second Class"/>
    <s v="MZ-17335"/>
    <s v="Maria Zettner"/>
    <x v="2"/>
    <s v="United States"/>
    <s v="San Diego"/>
    <x v="1"/>
    <n v="92024"/>
    <x v="1"/>
    <s v="OFF-FA-10002280"/>
    <x v="1"/>
    <x v="13"/>
    <s v="Advantus Plastic Paper Clips"/>
    <x v="1910"/>
    <n v="1"/>
    <n v="0"/>
    <n v="2.4"/>
  </r>
  <r>
    <n v="2261"/>
    <x v="1107"/>
    <x v="1"/>
    <x v="627"/>
    <d v="1899-12-30T12:00:00"/>
    <d v="2012-11-10T00:00:00"/>
    <d v="1899-12-30T12:00:00"/>
    <s v="AM"/>
    <x v="0"/>
    <n v="0.5"/>
    <s v="AM"/>
    <s v="Second Class"/>
    <s v="MZ-17335"/>
    <s v="Maria Zettner"/>
    <x v="2"/>
    <s v="United States"/>
    <s v="San Diego"/>
    <x v="1"/>
    <n v="92024"/>
    <x v="1"/>
    <s v="TEC-AC-10002049"/>
    <x v="2"/>
    <x v="11"/>
    <s v="Logitech G19 Programmable Gaming Keyboard"/>
    <x v="810"/>
    <n v="3"/>
    <n v="0"/>
    <n v="66.954599999999971"/>
  </r>
  <r>
    <n v="2262"/>
    <x v="1108"/>
    <x v="1"/>
    <x v="217"/>
    <d v="1899-12-30T12:00:00"/>
    <d v="2012-12-18T00:00:00"/>
    <d v="1899-12-30T12:00:00"/>
    <s v="AM"/>
    <x v="4"/>
    <n v="0.5"/>
    <s v="AM"/>
    <s v="Same Day"/>
    <s v="MW-18220"/>
    <s v="Mitch Webber"/>
    <x v="0"/>
    <s v="United States"/>
    <s v="New York City"/>
    <x v="15"/>
    <n v="10035"/>
    <x v="3"/>
    <s v="TEC-AC-10002253"/>
    <x v="2"/>
    <x v="11"/>
    <s v="Imation Bio 8GB USB Flash Drive Imation Corp"/>
    <x v="656"/>
    <n v="1"/>
    <n v="0"/>
    <n v="24.936000000000007"/>
  </r>
  <r>
    <n v="2263"/>
    <x v="1109"/>
    <x v="3"/>
    <x v="695"/>
    <d v="1899-12-30T12:00:00"/>
    <d v="2014-02-10T00:00:00"/>
    <d v="1899-12-30T12:00:00"/>
    <s v="AM"/>
    <x v="10"/>
    <n v="0.5"/>
    <s v="AM"/>
    <s v="First Class"/>
    <s v="MV-17485"/>
    <s v="Mark Van Huff"/>
    <x v="0"/>
    <s v="United States"/>
    <s v="Arlington"/>
    <x v="17"/>
    <n v="22204"/>
    <x v="0"/>
    <s v="FUR-BO-10004015"/>
    <x v="0"/>
    <x v="0"/>
    <s v="Bush Andora Bookcase, Maple/Graphite Gray Finish"/>
    <x v="1911"/>
    <n v="3"/>
    <n v="0"/>
    <n v="79.193399999999968"/>
  </r>
  <r>
    <n v="2264"/>
    <x v="1110"/>
    <x v="0"/>
    <x v="696"/>
    <d v="1899-12-30T12:00:00"/>
    <d v="2013-11-17T00:00:00"/>
    <d v="1899-12-30T12:00:00"/>
    <s v="AM"/>
    <x v="0"/>
    <n v="0.5"/>
    <s v="AM"/>
    <s v="Second Class"/>
    <s v="AA-10375"/>
    <s v="Allen Armold"/>
    <x v="0"/>
    <s v="United States"/>
    <s v="Atlanta"/>
    <x v="32"/>
    <n v="30318"/>
    <x v="0"/>
    <s v="TEC-AC-10004145"/>
    <x v="2"/>
    <x v="11"/>
    <s v="Logitech diNovo Edge Keyboard"/>
    <x v="1912"/>
    <n v="2"/>
    <n v="0"/>
    <n v="114.99540000000002"/>
  </r>
  <r>
    <n v="2265"/>
    <x v="1110"/>
    <x v="0"/>
    <x v="696"/>
    <d v="1899-12-30T12:00:00"/>
    <d v="2013-11-17T00:00:00"/>
    <d v="1899-12-30T12:00:00"/>
    <s v="AM"/>
    <x v="0"/>
    <n v="0.5"/>
    <s v="AM"/>
    <s v="Second Class"/>
    <s v="AA-10375"/>
    <s v="Allen Armold"/>
    <x v="0"/>
    <s v="United States"/>
    <s v="Atlanta"/>
    <x v="32"/>
    <n v="30318"/>
    <x v="0"/>
    <s v="OFF-PA-10002479"/>
    <x v="1"/>
    <x v="10"/>
    <s v="Xerox 4200 Series MultiUse Premium Copy Paper (20Lb. and 84 Bright)"/>
    <x v="267"/>
    <n v="1"/>
    <n v="0"/>
    <n v="2.3759999999999999"/>
  </r>
  <r>
    <n v="2266"/>
    <x v="1110"/>
    <x v="0"/>
    <x v="696"/>
    <d v="1899-12-30T12:00:00"/>
    <d v="2013-11-17T00:00:00"/>
    <d v="1899-12-30T12:00:00"/>
    <s v="AM"/>
    <x v="0"/>
    <n v="0.5"/>
    <s v="AM"/>
    <s v="Second Class"/>
    <s v="AA-10375"/>
    <s v="Allen Armold"/>
    <x v="0"/>
    <s v="United States"/>
    <s v="Atlanta"/>
    <x v="32"/>
    <n v="30318"/>
    <x v="0"/>
    <s v="OFF-BI-10004970"/>
    <x v="1"/>
    <x v="8"/>
    <s v="ACCOHIDE 3-Ring Binder, Blue, 1&quot;"/>
    <x v="341"/>
    <n v="2"/>
    <n v="0"/>
    <n v="3.8822000000000001"/>
  </r>
  <r>
    <n v="2267"/>
    <x v="1111"/>
    <x v="3"/>
    <x v="386"/>
    <d v="1899-12-30T12:00:00"/>
    <d v="2014-10-13T00:00:00"/>
    <d v="1899-12-30T12:00:00"/>
    <s v="AM"/>
    <x v="2"/>
    <n v="0.5"/>
    <s v="AM"/>
    <s v="Same Day"/>
    <s v="SM-20320"/>
    <s v="Sean Miller"/>
    <x v="2"/>
    <s v="United States"/>
    <s v="Monroe"/>
    <x v="3"/>
    <n v="28110"/>
    <x v="0"/>
    <s v="OFF-PA-10003919"/>
    <x v="1"/>
    <x v="10"/>
    <s v="Xerox 1989"/>
    <x v="892"/>
    <n v="2"/>
    <n v="0.2"/>
    <n v="2.6892000000000005"/>
  </r>
  <r>
    <n v="2268"/>
    <x v="1112"/>
    <x v="3"/>
    <x v="697"/>
    <d v="1899-12-30T12:00:00"/>
    <d v="2014-09-18T00:00:00"/>
    <d v="1899-12-30T12:00:00"/>
    <s v="AM"/>
    <x v="6"/>
    <n v="0.5"/>
    <s v="AM"/>
    <s v="Same Day"/>
    <s v="TP-21415"/>
    <s v="Tom Prescott"/>
    <x v="0"/>
    <s v="United States"/>
    <s v="Seattle"/>
    <x v="4"/>
    <n v="98115"/>
    <x v="1"/>
    <s v="OFF-PA-10002001"/>
    <x v="1"/>
    <x v="10"/>
    <s v="Xerox 1984"/>
    <x v="91"/>
    <n v="2"/>
    <n v="0"/>
    <n v="6.3504000000000005"/>
  </r>
  <r>
    <n v="2269"/>
    <x v="1113"/>
    <x v="3"/>
    <x v="698"/>
    <d v="1899-12-30T12:00:00"/>
    <d v="2014-12-27T00:00:00"/>
    <d v="1899-12-30T12:00:00"/>
    <s v="AM"/>
    <x v="4"/>
    <n v="0.5"/>
    <s v="AM"/>
    <s v="Standard Class"/>
    <s v="DK-13225"/>
    <s v="Dean Katz"/>
    <x v="1"/>
    <s v="United States"/>
    <s v="Rochester"/>
    <x v="15"/>
    <n v="14609"/>
    <x v="3"/>
    <s v="OFF-PA-10002787"/>
    <x v="1"/>
    <x v="10"/>
    <s v="Xerox 227"/>
    <x v="90"/>
    <n v="1"/>
    <n v="0"/>
    <n v="3.1104000000000003"/>
  </r>
  <r>
    <n v="2270"/>
    <x v="1113"/>
    <x v="3"/>
    <x v="698"/>
    <d v="1899-12-30T12:00:00"/>
    <d v="2014-12-27T00:00:00"/>
    <d v="1899-12-30T12:00:00"/>
    <s v="AM"/>
    <x v="4"/>
    <n v="0.5"/>
    <s v="AM"/>
    <s v="Standard Class"/>
    <s v="DK-13225"/>
    <s v="Dean Katz"/>
    <x v="1"/>
    <s v="United States"/>
    <s v="Rochester"/>
    <x v="15"/>
    <n v="14609"/>
    <x v="3"/>
    <s v="OFF-BI-10003291"/>
    <x v="1"/>
    <x v="8"/>
    <s v="Wilson Jones Leather-Like Binders with DublLock Round Rings"/>
    <x v="1913"/>
    <n v="1"/>
    <n v="0.2"/>
    <n v="2.3570999999999991"/>
  </r>
  <r>
    <n v="2271"/>
    <x v="1114"/>
    <x v="3"/>
    <x v="574"/>
    <d v="1899-12-30T12:00:00"/>
    <d v="2014-12-08T00:00:00"/>
    <d v="1899-12-30T12:00:00"/>
    <s v="AM"/>
    <x v="4"/>
    <n v="0.5"/>
    <s v="AM"/>
    <s v="Standard Class"/>
    <s v="MK-17905"/>
    <s v="Michael Kennedy"/>
    <x v="1"/>
    <s v="United States"/>
    <s v="Miami"/>
    <x v="2"/>
    <n v="33180"/>
    <x v="0"/>
    <s v="OFF-AR-10004344"/>
    <x v="1"/>
    <x v="6"/>
    <s v="Bulldog Vacuum Base Pencil Sharpener"/>
    <x v="1914"/>
    <n v="5"/>
    <n v="0.2"/>
    <n v="4.196499999999995"/>
  </r>
  <r>
    <n v="2272"/>
    <x v="1115"/>
    <x v="1"/>
    <x v="481"/>
    <d v="1899-12-30T12:00:00"/>
    <d v="2012-09-27T00:00:00"/>
    <d v="1899-12-30T12:00:00"/>
    <s v="AM"/>
    <x v="6"/>
    <n v="0.5"/>
    <s v="AM"/>
    <s v="Standard Class"/>
    <s v="CS-12130"/>
    <s v="Chad Sievert"/>
    <x v="0"/>
    <s v="United States"/>
    <s v="Seattle"/>
    <x v="4"/>
    <n v="98105"/>
    <x v="1"/>
    <s v="OFF-ST-10003123"/>
    <x v="1"/>
    <x v="4"/>
    <s v="Fellowes Bases and Tops For Staxonsteel/High-Stak Systems"/>
    <x v="1915"/>
    <n v="6"/>
    <n v="0"/>
    <n v="47.937599999999996"/>
  </r>
  <r>
    <n v="2273"/>
    <x v="1116"/>
    <x v="1"/>
    <x v="699"/>
    <d v="1899-12-30T12:00:00"/>
    <d v="2012-03-11T00:00:00"/>
    <d v="1899-12-30T12:00:00"/>
    <s v="AM"/>
    <x v="9"/>
    <n v="0.5"/>
    <s v="AM"/>
    <s v="Standard Class"/>
    <s v="JL-15850"/>
    <s v="John Lucas"/>
    <x v="0"/>
    <s v="United States"/>
    <s v="San Francisco"/>
    <x v="1"/>
    <n v="94122"/>
    <x v="1"/>
    <s v="FUR-FU-10000308"/>
    <x v="0"/>
    <x v="5"/>
    <s v="Deflect-o Glass Clear Studded Chair Mats"/>
    <x v="1916"/>
    <n v="7"/>
    <n v="0"/>
    <n v="95.757200000000012"/>
  </r>
  <r>
    <n v="2274"/>
    <x v="1116"/>
    <x v="1"/>
    <x v="699"/>
    <d v="1899-12-30T12:00:00"/>
    <d v="2012-03-11T00:00:00"/>
    <d v="1899-12-30T12:00:00"/>
    <s v="AM"/>
    <x v="9"/>
    <n v="0.5"/>
    <s v="AM"/>
    <s v="Standard Class"/>
    <s v="JL-15850"/>
    <s v="John Lucas"/>
    <x v="0"/>
    <s v="United States"/>
    <s v="San Francisco"/>
    <x v="1"/>
    <n v="94122"/>
    <x v="1"/>
    <s v="TEC-CO-10003763"/>
    <x v="2"/>
    <x v="16"/>
    <s v="Canon PC1060 Personal Laser Copier"/>
    <x v="1917"/>
    <n v="2"/>
    <n v="0.2"/>
    <n v="377.99459999999993"/>
  </r>
  <r>
    <n v="2275"/>
    <x v="1117"/>
    <x v="2"/>
    <x v="462"/>
    <d v="1899-12-30T12:00:00"/>
    <d v="2011-10-08T00:00:00"/>
    <d v="1899-12-30T12:00:00"/>
    <s v="AM"/>
    <x v="2"/>
    <n v="0.5"/>
    <s v="AM"/>
    <s v="Second Class"/>
    <s v="AR-10405"/>
    <s v="Allen Rosenblatt"/>
    <x v="1"/>
    <s v="United States"/>
    <s v="Los Angeles"/>
    <x v="1"/>
    <n v="90036"/>
    <x v="1"/>
    <s v="FUR-TA-10001866"/>
    <x v="0"/>
    <x v="3"/>
    <s v="Bevis Round Conference Room Tables and Bases"/>
    <x v="1918"/>
    <n v="1"/>
    <n v="0.2"/>
    <n v="3.5857999999999848"/>
  </r>
  <r>
    <n v="2276"/>
    <x v="1117"/>
    <x v="2"/>
    <x v="462"/>
    <d v="1899-12-30T12:00:00"/>
    <d v="2011-10-08T00:00:00"/>
    <d v="1899-12-30T12:00:00"/>
    <s v="AM"/>
    <x v="2"/>
    <n v="0.5"/>
    <s v="AM"/>
    <s v="Second Class"/>
    <s v="AR-10405"/>
    <s v="Allen Rosenblatt"/>
    <x v="1"/>
    <s v="United States"/>
    <s v="Los Angeles"/>
    <x v="1"/>
    <n v="90036"/>
    <x v="1"/>
    <s v="FUR-CH-10002774"/>
    <x v="0"/>
    <x v="1"/>
    <s v="Global Deluxe Stacking Chair, Gray"/>
    <x v="1919"/>
    <n v="3"/>
    <n v="0.2"/>
    <n v="13.764599999999994"/>
  </r>
  <r>
    <n v="2277"/>
    <x v="1118"/>
    <x v="2"/>
    <x v="700"/>
    <d v="1899-12-30T12:00:00"/>
    <d v="2011-07-01T00:00:00"/>
    <d v="1899-12-30T12:00:00"/>
    <s v="AM"/>
    <x v="7"/>
    <n v="0.5"/>
    <s v="AM"/>
    <s v="Standard Class"/>
    <s v="LM-17065"/>
    <s v="Liz MacKendrick"/>
    <x v="0"/>
    <s v="United States"/>
    <s v="Southaven"/>
    <x v="35"/>
    <n v="38671"/>
    <x v="0"/>
    <s v="OFF-ST-10004337"/>
    <x v="1"/>
    <x v="4"/>
    <s v="SAFCO Commercial Wire Shelving, 72h"/>
    <x v="1920"/>
    <n v="5"/>
    <n v="0"/>
    <n v="0"/>
  </r>
  <r>
    <n v="2278"/>
    <x v="1118"/>
    <x v="2"/>
    <x v="700"/>
    <d v="1899-12-30T12:00:00"/>
    <d v="2011-07-01T00:00:00"/>
    <d v="1899-12-30T12:00:00"/>
    <s v="AM"/>
    <x v="7"/>
    <n v="0.5"/>
    <s v="AM"/>
    <s v="Standard Class"/>
    <s v="LM-17065"/>
    <s v="Liz MacKendrick"/>
    <x v="0"/>
    <s v="United States"/>
    <s v="Southaven"/>
    <x v="35"/>
    <n v="38671"/>
    <x v="0"/>
    <s v="FUR-TA-10001039"/>
    <x v="0"/>
    <x v="3"/>
    <s v="KI Adjustable-Height Table"/>
    <x v="1921"/>
    <n v="1"/>
    <n v="0"/>
    <n v="22.354800000000004"/>
  </r>
  <r>
    <n v="2279"/>
    <x v="1118"/>
    <x v="2"/>
    <x v="700"/>
    <d v="1899-12-30T12:00:00"/>
    <d v="2011-07-01T00:00:00"/>
    <d v="1899-12-30T12:00:00"/>
    <s v="AM"/>
    <x v="7"/>
    <n v="0.5"/>
    <s v="AM"/>
    <s v="Standard Class"/>
    <s v="LM-17065"/>
    <s v="Liz MacKendrick"/>
    <x v="0"/>
    <s v="United States"/>
    <s v="Southaven"/>
    <x v="35"/>
    <n v="38671"/>
    <x v="0"/>
    <s v="TEC-AC-10000109"/>
    <x v="2"/>
    <x v="11"/>
    <s v="Sony Micro Vault Click 16 GB USB 2.0 Flash Drive"/>
    <x v="1922"/>
    <n v="4"/>
    <n v="0"/>
    <n v="53.750400000000013"/>
  </r>
  <r>
    <n v="2280"/>
    <x v="1119"/>
    <x v="3"/>
    <x v="505"/>
    <d v="1899-12-30T12:00:00"/>
    <d v="2014-11-03T00:00:00"/>
    <d v="1899-12-30T12:00:00"/>
    <s v="AM"/>
    <x v="0"/>
    <n v="0.5"/>
    <s v="AM"/>
    <s v="First Class"/>
    <s v="JK-15625"/>
    <s v="Jim Karlsson"/>
    <x v="0"/>
    <s v="United States"/>
    <s v="Seattle"/>
    <x v="4"/>
    <n v="98115"/>
    <x v="1"/>
    <s v="FUR-CH-10003833"/>
    <x v="0"/>
    <x v="1"/>
    <s v="Novimex Fabric Task Chair"/>
    <x v="1923"/>
    <n v="2"/>
    <n v="0.2"/>
    <n v="-6.0980000000000025"/>
  </r>
  <r>
    <n v="2281"/>
    <x v="1119"/>
    <x v="3"/>
    <x v="505"/>
    <d v="1899-12-30T12:00:00"/>
    <d v="2014-11-03T00:00:00"/>
    <d v="1899-12-30T12:00:00"/>
    <s v="AM"/>
    <x v="0"/>
    <n v="0.5"/>
    <s v="AM"/>
    <s v="First Class"/>
    <s v="JK-15625"/>
    <s v="Jim Karlsson"/>
    <x v="0"/>
    <s v="United States"/>
    <s v="Seattle"/>
    <x v="4"/>
    <n v="98115"/>
    <x v="1"/>
    <s v="FUR-CH-10004289"/>
    <x v="0"/>
    <x v="1"/>
    <s v="Global Super Steno Chair"/>
    <x v="1924"/>
    <n v="8"/>
    <n v="0.2"/>
    <n v="-23.03520000000006"/>
  </r>
  <r>
    <n v="2282"/>
    <x v="1119"/>
    <x v="3"/>
    <x v="505"/>
    <d v="1899-12-30T12:00:00"/>
    <d v="2014-11-03T00:00:00"/>
    <d v="1899-12-30T12:00:00"/>
    <s v="AM"/>
    <x v="0"/>
    <n v="0.5"/>
    <s v="AM"/>
    <s v="First Class"/>
    <s v="JK-15625"/>
    <s v="Jim Karlsson"/>
    <x v="0"/>
    <s v="United States"/>
    <s v="Seattle"/>
    <x v="4"/>
    <n v="98115"/>
    <x v="1"/>
    <s v="FUR-BO-10004467"/>
    <x v="0"/>
    <x v="0"/>
    <s v="Bestar Classic Bookcase"/>
    <x v="1664"/>
    <n v="2"/>
    <n v="0"/>
    <n v="37.996199999999988"/>
  </r>
  <r>
    <n v="2283"/>
    <x v="1120"/>
    <x v="0"/>
    <x v="323"/>
    <d v="1899-12-30T12:00:00"/>
    <d v="2013-09-06T00:00:00"/>
    <d v="1899-12-30T12:00:00"/>
    <s v="AM"/>
    <x v="6"/>
    <n v="0.5"/>
    <s v="AM"/>
    <s v="First Class"/>
    <s v="FM-14215"/>
    <s v="Filia McAdams"/>
    <x v="1"/>
    <s v="United States"/>
    <s v="Middletown"/>
    <x v="29"/>
    <n v="6457"/>
    <x v="3"/>
    <s v="OFF-PA-10002713"/>
    <x v="1"/>
    <x v="10"/>
    <s v="Adams Phone Message Book, 200 Message Capacity, 8 1/16” x 11”"/>
    <x v="1925"/>
    <n v="7"/>
    <n v="0"/>
    <n v="22.153599999999997"/>
  </r>
  <r>
    <n v="2284"/>
    <x v="1121"/>
    <x v="1"/>
    <x v="616"/>
    <d v="1899-12-30T12:00:00"/>
    <d v="2012-03-09T00:00:00"/>
    <d v="1899-12-30T12:00:00"/>
    <s v="AM"/>
    <x v="9"/>
    <n v="0.5"/>
    <s v="AM"/>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1899-12-30T12:00:00"/>
    <d v="2012-03-09T00:00:00"/>
    <d v="1899-12-30T12:00:00"/>
    <s v="AM"/>
    <x v="9"/>
    <n v="0.5"/>
    <s v="AM"/>
    <s v="Standard Class"/>
    <s v="SF-20200"/>
    <s v="Sarah Foster"/>
    <x v="0"/>
    <s v="United States"/>
    <s v="New Castle"/>
    <x v="14"/>
    <n v="47362"/>
    <x v="2"/>
    <s v="OFF-AP-10002222"/>
    <x v="1"/>
    <x v="9"/>
    <s v="Staples"/>
    <x v="1926"/>
    <n v="7"/>
    <n v="0"/>
    <n v="16.386300000000002"/>
  </r>
  <r>
    <n v="2286"/>
    <x v="1122"/>
    <x v="0"/>
    <x v="465"/>
    <d v="1899-12-30T12:00:00"/>
    <d v="2013-05-09T00:00:00"/>
    <d v="1899-12-30T12:00:00"/>
    <s v="AM"/>
    <x v="5"/>
    <n v="0.5"/>
    <s v="AM"/>
    <s v="First Class"/>
    <s v="PJ-18835"/>
    <s v="Patrick Jones"/>
    <x v="1"/>
    <s v="United States"/>
    <s v="Murfreesboro"/>
    <x v="18"/>
    <n v="37130"/>
    <x v="0"/>
    <s v="OFF-PA-10003971"/>
    <x v="1"/>
    <x v="10"/>
    <s v="Xerox 1965"/>
    <x v="646"/>
    <n v="3"/>
    <n v="0.2"/>
    <n v="5.2026000000000003"/>
  </r>
  <r>
    <n v="2287"/>
    <x v="1123"/>
    <x v="3"/>
    <x v="701"/>
    <d v="1899-12-30T12:00:00"/>
    <d v="2014-11-24T00:00:00"/>
    <d v="1899-12-30T12:00:00"/>
    <s v="AM"/>
    <x v="0"/>
    <n v="0.5"/>
    <s v="AM"/>
    <s v="Standard Class"/>
    <s v="CS-12355"/>
    <s v="Christine Sundaresam"/>
    <x v="0"/>
    <s v="United States"/>
    <s v="Salem"/>
    <x v="17"/>
    <n v="24153"/>
    <x v="0"/>
    <s v="OFF-AP-10004036"/>
    <x v="1"/>
    <x v="9"/>
    <s v="Bionaire 99.97% HEPA Air Cleaner"/>
    <x v="1927"/>
    <n v="2"/>
    <n v="0"/>
    <n v="12.263999999999999"/>
  </r>
  <r>
    <n v="2288"/>
    <x v="1124"/>
    <x v="3"/>
    <x v="702"/>
    <d v="1899-12-30T12:00:00"/>
    <d v="2014-06-06T00:00:00"/>
    <d v="1899-12-30T12:00:00"/>
    <s v="AM"/>
    <x v="1"/>
    <n v="0.5"/>
    <s v="AM"/>
    <s v="Second Class"/>
    <s v="BB-10990"/>
    <s v="Barry Blumstein"/>
    <x v="1"/>
    <s v="United States"/>
    <s v="Toledo"/>
    <x v="24"/>
    <n v="43615"/>
    <x v="3"/>
    <s v="OFF-AP-10002287"/>
    <x v="1"/>
    <x v="9"/>
    <s v="Eureka Sanitaire  Multi-Pro Heavy-Duty Upright, Disposable Bags"/>
    <x v="1928"/>
    <n v="5"/>
    <n v="0.2"/>
    <n v="1.3109999999999999"/>
  </r>
  <r>
    <n v="2289"/>
    <x v="1125"/>
    <x v="3"/>
    <x v="193"/>
    <d v="1899-12-30T12:00:00"/>
    <d v="2014-06-14T00:00:00"/>
    <d v="1899-12-30T12:00:00"/>
    <s v="AM"/>
    <x v="1"/>
    <n v="0.5"/>
    <s v="AM"/>
    <s v="First Class"/>
    <s v="BW-11200"/>
    <s v="Ben Wallace"/>
    <x v="0"/>
    <s v="United States"/>
    <s v="Los Angeles"/>
    <x v="1"/>
    <n v="90032"/>
    <x v="1"/>
    <s v="OFF-AR-10002375"/>
    <x v="1"/>
    <x v="6"/>
    <s v="Newell 351"/>
    <x v="1235"/>
    <n v="5"/>
    <n v="0"/>
    <n v="4.7559999999999985"/>
  </r>
  <r>
    <n v="2290"/>
    <x v="1126"/>
    <x v="3"/>
    <x v="703"/>
    <d v="1899-12-30T12:00:00"/>
    <d v="2014-01-12T00:00:00"/>
    <d v="1899-12-30T12:00:00"/>
    <s v="AM"/>
    <x v="8"/>
    <n v="0.5"/>
    <s v="AM"/>
    <s v="First Class"/>
    <s v="RS-19420"/>
    <s v="Ricardo Sperren"/>
    <x v="1"/>
    <s v="United States"/>
    <s v="Seattle"/>
    <x v="4"/>
    <n v="98115"/>
    <x v="1"/>
    <s v="FUR-TA-10001950"/>
    <x v="0"/>
    <x v="3"/>
    <s v="Balt Solid Wood Round Tables"/>
    <x v="1929"/>
    <n v="2"/>
    <n v="0"/>
    <n v="80.368200000000002"/>
  </r>
  <r>
    <n v="2291"/>
    <x v="1127"/>
    <x v="1"/>
    <x v="704"/>
    <d v="1899-12-30T12:00:00"/>
    <d v="2012-04-25T00:00:00"/>
    <d v="1899-12-30T12:00:00"/>
    <s v="AM"/>
    <x v="3"/>
    <n v="0.5"/>
    <s v="AM"/>
    <s v="Standard Class"/>
    <s v="TS-21160"/>
    <s v="Theresa Swint"/>
    <x v="1"/>
    <s v="United States"/>
    <s v="Columbus"/>
    <x v="32"/>
    <n v="31907"/>
    <x v="0"/>
    <s v="TEC-PH-10001557"/>
    <x v="2"/>
    <x v="7"/>
    <s v="Pyle PMP37LED"/>
    <x v="1170"/>
    <n v="3"/>
    <n v="0"/>
    <n v="77.751899999999992"/>
  </r>
  <r>
    <n v="2292"/>
    <x v="1127"/>
    <x v="1"/>
    <x v="704"/>
    <d v="1899-12-30T12:00:00"/>
    <d v="2012-04-25T00:00:00"/>
    <d v="1899-12-30T12:00:00"/>
    <s v="AM"/>
    <x v="3"/>
    <n v="0.5"/>
    <s v="AM"/>
    <s v="Standard Class"/>
    <s v="TS-21160"/>
    <s v="Theresa Swint"/>
    <x v="1"/>
    <s v="United States"/>
    <s v="Columbus"/>
    <x v="32"/>
    <n v="31907"/>
    <x v="0"/>
    <s v="FUR-FU-10002937"/>
    <x v="0"/>
    <x v="5"/>
    <s v="GE 48&quot; Fluorescent Tube, Cool White Energy Saver, 34 Watts, 30/Box"/>
    <x v="1930"/>
    <n v="6"/>
    <n v="0"/>
    <n v="297.69"/>
  </r>
  <r>
    <n v="2293"/>
    <x v="1127"/>
    <x v="1"/>
    <x v="704"/>
    <d v="1899-12-30T12:00:00"/>
    <d v="2012-04-25T00:00:00"/>
    <d v="1899-12-30T12:00:00"/>
    <s v="AM"/>
    <x v="3"/>
    <n v="0.5"/>
    <s v="AM"/>
    <s v="Standard Class"/>
    <s v="TS-21160"/>
    <s v="Theresa Swint"/>
    <x v="1"/>
    <s v="United States"/>
    <s v="Columbus"/>
    <x v="32"/>
    <n v="31907"/>
    <x v="0"/>
    <s v="OFF-PA-10001166"/>
    <x v="1"/>
    <x v="10"/>
    <s v="Xerox 2"/>
    <x v="91"/>
    <n v="2"/>
    <n v="0"/>
    <n v="6.2208000000000006"/>
  </r>
  <r>
    <n v="2294"/>
    <x v="1128"/>
    <x v="1"/>
    <x v="549"/>
    <d v="1899-12-30T12:00:00"/>
    <d v="2012-11-06T00:00:00"/>
    <d v="1899-12-30T12:00:00"/>
    <s v="AM"/>
    <x v="0"/>
    <n v="0.5"/>
    <s v="AM"/>
    <s v="Standard Class"/>
    <s v="QJ-19255"/>
    <s v="Quincy Jones"/>
    <x v="1"/>
    <s v="United States"/>
    <s v="New York City"/>
    <x v="15"/>
    <n v="10009"/>
    <x v="3"/>
    <s v="TEC-PH-10000347"/>
    <x v="2"/>
    <x v="7"/>
    <s v="Cush Cases Heavy Duty Rugged Cover Case for Samsung Galaxy S5 - Purple"/>
    <x v="1931"/>
    <n v="1"/>
    <n v="0"/>
    <n v="1.3365"/>
  </r>
  <r>
    <n v="2295"/>
    <x v="1129"/>
    <x v="3"/>
    <x v="331"/>
    <d v="1899-12-30T12:00:00"/>
    <d v="2014-12-28T00:00:00"/>
    <d v="1899-12-30T12:00:00"/>
    <s v="AM"/>
    <x v="4"/>
    <n v="0.5"/>
    <s v="AM"/>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1899-12-30T12:00:00"/>
    <d v="2012-11-05T00:00:00"/>
    <d v="1899-12-30T12:00:00"/>
    <s v="AM"/>
    <x v="0"/>
    <n v="0.5"/>
    <s v="AM"/>
    <s v="Standard Class"/>
    <s v="VD-21670"/>
    <s v="Valerie Dominguez"/>
    <x v="0"/>
    <s v="United States"/>
    <s v="New York City"/>
    <x v="15"/>
    <n v="10011"/>
    <x v="3"/>
    <s v="OFF-PA-10002659"/>
    <x v="1"/>
    <x v="10"/>
    <s v="Avoid Verbal Orders Carbonless Minifold Book"/>
    <x v="1933"/>
    <n v="4"/>
    <n v="0"/>
    <n v="6.219199999999999"/>
  </r>
  <r>
    <n v="2297"/>
    <x v="1130"/>
    <x v="1"/>
    <x v="549"/>
    <d v="1899-12-30T12:00:00"/>
    <d v="2012-11-05T00:00:00"/>
    <d v="1899-12-30T12:00:00"/>
    <s v="AM"/>
    <x v="0"/>
    <n v="0.5"/>
    <s v="AM"/>
    <s v="Standard Class"/>
    <s v="VD-21670"/>
    <s v="Valerie Dominguez"/>
    <x v="0"/>
    <s v="United States"/>
    <s v="New York City"/>
    <x v="15"/>
    <n v="10011"/>
    <x v="3"/>
    <s v="FUR-FU-10000965"/>
    <x v="0"/>
    <x v="5"/>
    <s v="Howard Miller 11-1/2&quot; Diameter Ridgewood Wall Clock"/>
    <x v="1934"/>
    <n v="5"/>
    <n v="0"/>
    <n v="106.477"/>
  </r>
  <r>
    <n v="2298"/>
    <x v="1130"/>
    <x v="1"/>
    <x v="549"/>
    <d v="1899-12-30T12:00:00"/>
    <d v="2012-11-05T00:00:00"/>
    <d v="1899-12-30T12:00:00"/>
    <s v="AM"/>
    <x v="0"/>
    <n v="0.5"/>
    <s v="AM"/>
    <s v="Standard Class"/>
    <s v="VD-21670"/>
    <s v="Valerie Dominguez"/>
    <x v="0"/>
    <s v="United States"/>
    <s v="New York City"/>
    <x v="15"/>
    <n v="10011"/>
    <x v="3"/>
    <s v="TEC-PH-10001527"/>
    <x v="2"/>
    <x v="7"/>
    <s v="Plantronics MX500i Earset"/>
    <x v="1935"/>
    <n v="1"/>
    <n v="0"/>
    <n v="1.2884999999999991"/>
  </r>
  <r>
    <n v="2299"/>
    <x v="1130"/>
    <x v="1"/>
    <x v="549"/>
    <d v="1899-12-30T12:00:00"/>
    <d v="2012-11-05T00:00:00"/>
    <d v="1899-12-30T12:00:00"/>
    <s v="AM"/>
    <x v="0"/>
    <n v="0.5"/>
    <s v="AM"/>
    <s v="Standard Class"/>
    <s v="VD-21670"/>
    <s v="Valerie Dominguez"/>
    <x v="0"/>
    <s v="United States"/>
    <s v="New York City"/>
    <x v="15"/>
    <n v="10011"/>
    <x v="3"/>
    <s v="TEC-AC-10001838"/>
    <x v="2"/>
    <x v="11"/>
    <s v="Razer Tiamat Over Ear 7.1 Surround Sound PC Gaming Headset"/>
    <x v="757"/>
    <n v="7"/>
    <n v="0"/>
    <n v="601.96990000000005"/>
  </r>
  <r>
    <n v="2300"/>
    <x v="1130"/>
    <x v="1"/>
    <x v="549"/>
    <d v="1899-12-30T12:00:00"/>
    <d v="2012-11-05T00:00:00"/>
    <d v="1899-12-30T12:00:00"/>
    <s v="AM"/>
    <x v="0"/>
    <n v="0.5"/>
    <s v="AM"/>
    <s v="Standard Class"/>
    <s v="VD-21670"/>
    <s v="Valerie Dominguez"/>
    <x v="0"/>
    <s v="United States"/>
    <s v="New York City"/>
    <x v="15"/>
    <n v="10011"/>
    <x v="3"/>
    <s v="TEC-PH-10002597"/>
    <x v="2"/>
    <x v="7"/>
    <s v="Xblue XB-1670-86 X16 Small Office Telephone - Titanium"/>
    <x v="178"/>
    <n v="4"/>
    <n v="0"/>
    <n v="125.99000000000001"/>
  </r>
  <r>
    <n v="2301"/>
    <x v="1131"/>
    <x v="2"/>
    <x v="687"/>
    <d v="1899-12-30T12:00:00"/>
    <d v="2011-11-18T00:00:00"/>
    <d v="1899-12-30T12:00:00"/>
    <s v="AM"/>
    <x v="0"/>
    <n v="0.5"/>
    <s v="AM"/>
    <s v="Standard Class"/>
    <s v="JL-15505"/>
    <s v="Jeremy Lonsdale"/>
    <x v="0"/>
    <s v="United States"/>
    <s v="Midland"/>
    <x v="12"/>
    <n v="48640"/>
    <x v="2"/>
    <s v="OFF-BI-10000756"/>
    <x v="1"/>
    <x v="8"/>
    <s v="Storex DuraTech Recycled Plastic Frosted Binders"/>
    <x v="1936"/>
    <n v="3"/>
    <n v="0"/>
    <n v="6.36"/>
  </r>
  <r>
    <n v="2302"/>
    <x v="1131"/>
    <x v="2"/>
    <x v="687"/>
    <d v="1899-12-30T12:00:00"/>
    <d v="2011-11-18T00:00:00"/>
    <d v="1899-12-30T12:00:00"/>
    <s v="AM"/>
    <x v="0"/>
    <n v="0.5"/>
    <s v="AM"/>
    <s v="Standard Class"/>
    <s v="JL-15505"/>
    <s v="Jeremy Lonsdale"/>
    <x v="0"/>
    <s v="United States"/>
    <s v="Midland"/>
    <x v="12"/>
    <n v="48640"/>
    <x v="2"/>
    <s v="OFF-BI-10000546"/>
    <x v="1"/>
    <x v="8"/>
    <s v="Avery Durable Binders"/>
    <x v="132"/>
    <n v="4"/>
    <n v="0"/>
    <n v="5.6448"/>
  </r>
  <r>
    <n v="2303"/>
    <x v="1132"/>
    <x v="0"/>
    <x v="327"/>
    <d v="1899-12-30T12:00:00"/>
    <d v="2013-01-21T00:00:00"/>
    <d v="1899-12-30T12:00:00"/>
    <s v="AM"/>
    <x v="8"/>
    <n v="0.5"/>
    <s v="AM"/>
    <s v="Standard Class"/>
    <s v="DL-13495"/>
    <s v="Dionis Lloyd"/>
    <x v="1"/>
    <s v="United States"/>
    <s v="Columbus"/>
    <x v="32"/>
    <n v="31907"/>
    <x v="0"/>
    <s v="TEC-AC-10001142"/>
    <x v="2"/>
    <x v="11"/>
    <s v="First Data FD10 PIN Pad"/>
    <x v="617"/>
    <n v="4"/>
    <n v="0"/>
    <n v="31.599999999999966"/>
  </r>
  <r>
    <n v="2304"/>
    <x v="1133"/>
    <x v="3"/>
    <x v="697"/>
    <d v="1899-12-30T12:00:00"/>
    <d v="2014-09-23T00:00:00"/>
    <d v="1899-12-30T12:00:00"/>
    <s v="AM"/>
    <x v="6"/>
    <n v="0.5"/>
    <s v="AM"/>
    <s v="Second Class"/>
    <s v="MO-17800"/>
    <s v="Meg O'Connel"/>
    <x v="2"/>
    <s v="United States"/>
    <s v="Roswell"/>
    <x v="32"/>
    <n v="30076"/>
    <x v="0"/>
    <s v="FUR-CH-10000785"/>
    <x v="0"/>
    <x v="1"/>
    <s v="Global Ergonomic Managers Chair"/>
    <x v="1937"/>
    <n v="4"/>
    <n v="0"/>
    <n v="188.2192"/>
  </r>
  <r>
    <n v="2305"/>
    <x v="1133"/>
    <x v="3"/>
    <x v="697"/>
    <d v="1899-12-30T12:00:00"/>
    <d v="2014-09-23T00:00:00"/>
    <d v="1899-12-30T12:00:00"/>
    <s v="AM"/>
    <x v="6"/>
    <n v="0.5"/>
    <s v="AM"/>
    <s v="Second Class"/>
    <s v="MO-17800"/>
    <s v="Meg O'Connel"/>
    <x v="2"/>
    <s v="United States"/>
    <s v="Roswell"/>
    <x v="32"/>
    <n v="30076"/>
    <x v="0"/>
    <s v="OFF-PA-10000474"/>
    <x v="1"/>
    <x v="10"/>
    <s v="Staples"/>
    <x v="1938"/>
    <n v="3"/>
    <n v="0"/>
    <n v="49.970399999999991"/>
  </r>
  <r>
    <n v="2306"/>
    <x v="1134"/>
    <x v="0"/>
    <x v="443"/>
    <d v="1899-12-30T12:00:00"/>
    <d v="2013-12-25T00:00:00"/>
    <d v="1899-12-30T12:00:00"/>
    <s v="AM"/>
    <x v="4"/>
    <n v="0.5"/>
    <s v="AM"/>
    <s v="First Class"/>
    <s v="BP-11185"/>
    <s v="Ben Peterman"/>
    <x v="1"/>
    <s v="United States"/>
    <s v="Chicago"/>
    <x v="10"/>
    <n v="60623"/>
    <x v="2"/>
    <s v="FUR-BO-10003441"/>
    <x v="0"/>
    <x v="0"/>
    <s v="Bush Westfield Collection Bookcases, Fully Assembled"/>
    <x v="1088"/>
    <n v="2"/>
    <n v="0.3"/>
    <n v="-14.137200000000014"/>
  </r>
  <r>
    <n v="2307"/>
    <x v="1135"/>
    <x v="1"/>
    <x v="705"/>
    <d v="1899-12-30T12:00:00"/>
    <d v="2012-08-08T00:00:00"/>
    <d v="1899-12-30T12:00:00"/>
    <s v="AM"/>
    <x v="11"/>
    <n v="0.5"/>
    <s v="AM"/>
    <s v="First Class"/>
    <s v="MS-17980"/>
    <s v="Michael Stewart"/>
    <x v="1"/>
    <s v="United States"/>
    <s v="Houston"/>
    <x v="5"/>
    <n v="77041"/>
    <x v="2"/>
    <s v="OFF-PA-10004156"/>
    <x v="1"/>
    <x v="10"/>
    <s v="Xerox 188"/>
    <x v="1939"/>
    <n v="3"/>
    <n v="0.2"/>
    <n v="9.8657999999999983"/>
  </r>
  <r>
    <n v="2308"/>
    <x v="1136"/>
    <x v="3"/>
    <x v="60"/>
    <d v="1899-12-30T12:00:00"/>
    <d v="2014-11-10T00:00:00"/>
    <d v="1899-12-30T12:00:00"/>
    <s v="AM"/>
    <x v="0"/>
    <n v="0.5"/>
    <s v="AM"/>
    <s v="Standard Class"/>
    <s v="SV-20935"/>
    <s v="Susan Vittorini"/>
    <x v="0"/>
    <s v="United States"/>
    <s v="New York City"/>
    <x v="15"/>
    <n v="10009"/>
    <x v="3"/>
    <s v="TEC-AC-10001432"/>
    <x v="2"/>
    <x v="11"/>
    <s v="Enermax Aurora Lite Keyboard"/>
    <x v="1940"/>
    <n v="5"/>
    <n v="0"/>
    <n v="171.93000000000006"/>
  </r>
  <r>
    <n v="2309"/>
    <x v="1137"/>
    <x v="3"/>
    <x v="532"/>
    <d v="1899-12-30T12:00:00"/>
    <d v="2014-06-13T00:00:00"/>
    <d v="1899-12-30T12:00:00"/>
    <s v="AM"/>
    <x v="1"/>
    <n v="0.5"/>
    <s v="AM"/>
    <s v="First Class"/>
    <s v="BC-11125"/>
    <s v="Becky Castell"/>
    <x v="2"/>
    <s v="United States"/>
    <s v="Peoria"/>
    <x v="16"/>
    <n v="85345"/>
    <x v="1"/>
    <s v="FUR-CH-10001394"/>
    <x v="0"/>
    <x v="1"/>
    <s v="Global Leather Executive Chair"/>
    <x v="1941"/>
    <n v="1"/>
    <n v="0.2"/>
    <n v="35.098999999999961"/>
  </r>
  <r>
    <n v="2310"/>
    <x v="1137"/>
    <x v="3"/>
    <x v="532"/>
    <d v="1899-12-30T12:00:00"/>
    <d v="2014-06-13T00:00:00"/>
    <d v="1899-12-30T12:00:00"/>
    <s v="AM"/>
    <x v="1"/>
    <n v="0.5"/>
    <s v="AM"/>
    <s v="First Class"/>
    <s v="BC-11125"/>
    <s v="Becky Castell"/>
    <x v="2"/>
    <s v="United States"/>
    <s v="Peoria"/>
    <x v="16"/>
    <n v="85345"/>
    <x v="1"/>
    <s v="OFF-ST-10002370"/>
    <x v="1"/>
    <x v="4"/>
    <s v="Sortfiler Multipurpose Personal File Organizer, Black"/>
    <x v="1942"/>
    <n v="4"/>
    <n v="0.2"/>
    <n v="7.7003999999999948"/>
  </r>
  <r>
    <n v="2311"/>
    <x v="1137"/>
    <x v="3"/>
    <x v="532"/>
    <d v="1899-12-30T12:00:00"/>
    <d v="2014-06-13T00:00:00"/>
    <d v="1899-12-30T12:00:00"/>
    <s v="AM"/>
    <x v="1"/>
    <n v="0.5"/>
    <s v="AM"/>
    <s v="First Class"/>
    <s v="BC-11125"/>
    <s v="Becky Castell"/>
    <x v="2"/>
    <s v="United States"/>
    <s v="Peoria"/>
    <x v="16"/>
    <n v="85345"/>
    <x v="1"/>
    <s v="OFF-AR-10002956"/>
    <x v="1"/>
    <x v="6"/>
    <s v="Boston 16801 Nautilus Battery Pencil Sharpener"/>
    <x v="1943"/>
    <n v="5"/>
    <n v="0.2"/>
    <n v="6.602999999999998"/>
  </r>
  <r>
    <n v="2312"/>
    <x v="1137"/>
    <x v="3"/>
    <x v="532"/>
    <d v="1899-12-30T12:00:00"/>
    <d v="2014-06-13T00:00:00"/>
    <d v="1899-12-30T12:00:00"/>
    <s v="AM"/>
    <x v="1"/>
    <n v="0.5"/>
    <s v="AM"/>
    <s v="First Class"/>
    <s v="BC-11125"/>
    <s v="Becky Castell"/>
    <x v="2"/>
    <s v="United States"/>
    <s v="Peoria"/>
    <x v="16"/>
    <n v="85345"/>
    <x v="1"/>
    <s v="OFF-AR-10001955"/>
    <x v="1"/>
    <x v="6"/>
    <s v="Newell 319"/>
    <x v="1840"/>
    <n v="1"/>
    <n v="0.2"/>
    <n v="1.9839999999999982"/>
  </r>
  <r>
    <n v="2313"/>
    <x v="1137"/>
    <x v="3"/>
    <x v="532"/>
    <d v="1899-12-30T12:00:00"/>
    <d v="2014-06-13T00:00:00"/>
    <d v="1899-12-30T12:00:00"/>
    <s v="AM"/>
    <x v="1"/>
    <n v="0.5"/>
    <s v="AM"/>
    <s v="First Class"/>
    <s v="BC-11125"/>
    <s v="Becky Castell"/>
    <x v="2"/>
    <s v="United States"/>
    <s v="Peoria"/>
    <x v="16"/>
    <n v="85345"/>
    <x v="1"/>
    <s v="OFF-ST-10001809"/>
    <x v="1"/>
    <x v="4"/>
    <s v="Fellowes Officeware Wire Shelving"/>
    <x v="1944"/>
    <n v="3"/>
    <n v="0.2"/>
    <n v="-48.508200000000009"/>
  </r>
  <r>
    <n v="2314"/>
    <x v="1138"/>
    <x v="3"/>
    <x v="228"/>
    <d v="1899-12-30T12:00:00"/>
    <d v="2014-07-26T00:00:00"/>
    <d v="1899-12-30T12:00:00"/>
    <s v="AM"/>
    <x v="7"/>
    <n v="0.5"/>
    <s v="AM"/>
    <s v="Standard Class"/>
    <s v="EM-13825"/>
    <s v="Elizabeth Moffitt"/>
    <x v="1"/>
    <s v="United States"/>
    <s v="Sioux Falls"/>
    <x v="44"/>
    <n v="57103"/>
    <x v="2"/>
    <s v="OFF-LA-10004093"/>
    <x v="1"/>
    <x v="2"/>
    <s v="Avery 486"/>
    <x v="2"/>
    <n v="2"/>
    <n v="0"/>
    <n v="6.8713999999999995"/>
  </r>
  <r>
    <n v="2315"/>
    <x v="1138"/>
    <x v="3"/>
    <x v="228"/>
    <d v="1899-12-30T12:00:00"/>
    <d v="2014-07-26T00:00:00"/>
    <d v="1899-12-30T12:00:00"/>
    <s v="AM"/>
    <x v="7"/>
    <n v="0.5"/>
    <s v="AM"/>
    <s v="Standard Class"/>
    <s v="EM-13825"/>
    <s v="Elizabeth Moffitt"/>
    <x v="1"/>
    <s v="United States"/>
    <s v="Sioux Falls"/>
    <x v="44"/>
    <n v="57103"/>
    <x v="2"/>
    <s v="OFF-AP-10002118"/>
    <x v="1"/>
    <x v="9"/>
    <s v="1.7 Cubic Foot Compact &quot;Cube&quot; Office Refrigerators"/>
    <x v="1945"/>
    <n v="2"/>
    <n v="0"/>
    <n v="112.40640000000002"/>
  </r>
  <r>
    <n v="2316"/>
    <x v="1138"/>
    <x v="3"/>
    <x v="228"/>
    <d v="1899-12-30T12:00:00"/>
    <d v="2014-07-26T00:00:00"/>
    <d v="1899-12-30T12:00:00"/>
    <s v="AM"/>
    <x v="7"/>
    <n v="0.5"/>
    <s v="AM"/>
    <s v="Standard Class"/>
    <s v="EM-13825"/>
    <s v="Elizabeth Moffitt"/>
    <x v="1"/>
    <s v="United States"/>
    <s v="Sioux Falls"/>
    <x v="44"/>
    <n v="57103"/>
    <x v="2"/>
    <s v="OFF-BI-10000404"/>
    <x v="1"/>
    <x v="8"/>
    <s v="Avery Printable Repositionable Plastic Tabs"/>
    <x v="1946"/>
    <n v="5"/>
    <n v="0"/>
    <n v="20.21"/>
  </r>
  <r>
    <n v="2317"/>
    <x v="1138"/>
    <x v="3"/>
    <x v="228"/>
    <d v="1899-12-30T12:00:00"/>
    <d v="2014-07-26T00:00:00"/>
    <d v="1899-12-30T12:00:00"/>
    <s v="AM"/>
    <x v="7"/>
    <n v="0.5"/>
    <s v="AM"/>
    <s v="Standard Class"/>
    <s v="EM-13825"/>
    <s v="Elizabeth Moffitt"/>
    <x v="1"/>
    <s v="United States"/>
    <s v="Sioux Falls"/>
    <x v="44"/>
    <n v="57103"/>
    <x v="2"/>
    <s v="FUR-CH-10003833"/>
    <x v="0"/>
    <x v="1"/>
    <s v="Novimex Fabric Task Chair"/>
    <x v="1101"/>
    <n v="3"/>
    <n v="0"/>
    <n v="27.440999999999995"/>
  </r>
  <r>
    <n v="2318"/>
    <x v="1138"/>
    <x v="3"/>
    <x v="228"/>
    <d v="1899-12-30T12:00:00"/>
    <d v="2014-07-26T00:00:00"/>
    <d v="1899-12-30T12:00:00"/>
    <s v="AM"/>
    <x v="7"/>
    <n v="0.5"/>
    <s v="AM"/>
    <s v="Standard Class"/>
    <s v="EM-13825"/>
    <s v="Elizabeth Moffitt"/>
    <x v="1"/>
    <s v="United States"/>
    <s v="Sioux Falls"/>
    <x v="44"/>
    <n v="57103"/>
    <x v="2"/>
    <s v="OFF-BI-10002072"/>
    <x v="1"/>
    <x v="8"/>
    <s v="Cardinal Slant-D Ring Binders"/>
    <x v="1947"/>
    <n v="7"/>
    <n v="0"/>
    <n v="30.414999999999999"/>
  </r>
  <r>
    <n v="2319"/>
    <x v="1138"/>
    <x v="3"/>
    <x v="228"/>
    <d v="1899-12-30T12:00:00"/>
    <d v="2014-07-26T00:00:00"/>
    <d v="1899-12-30T12:00:00"/>
    <s v="AM"/>
    <x v="7"/>
    <n v="0.5"/>
    <s v="AM"/>
    <s v="Standard Class"/>
    <s v="EM-13825"/>
    <s v="Elizabeth Moffitt"/>
    <x v="1"/>
    <s v="United States"/>
    <s v="Sioux Falls"/>
    <x v="44"/>
    <n v="57103"/>
    <x v="2"/>
    <s v="TEC-AC-10003095"/>
    <x v="2"/>
    <x v="11"/>
    <s v="Logitech G35 7.1-Channel Surround Sound Headset"/>
    <x v="1948"/>
    <n v="3"/>
    <n v="0"/>
    <n v="132.58980000000003"/>
  </r>
  <r>
    <n v="2320"/>
    <x v="1139"/>
    <x v="1"/>
    <x v="706"/>
    <d v="1899-12-30T12:00:00"/>
    <d v="2012-12-26T00:00:00"/>
    <d v="1899-12-30T12:00:00"/>
    <s v="AM"/>
    <x v="4"/>
    <n v="0.5"/>
    <s v="AM"/>
    <s v="First Class"/>
    <s v="BD-11500"/>
    <s v="Bradley Drucker"/>
    <x v="0"/>
    <s v="United States"/>
    <s v="Richmond"/>
    <x v="17"/>
    <n v="23223"/>
    <x v="0"/>
    <s v="OFF-AP-10001563"/>
    <x v="1"/>
    <x v="9"/>
    <s v="Belkin Premiere Surge Master II 8-outlet surge protector"/>
    <x v="1949"/>
    <n v="4"/>
    <n v="0"/>
    <n v="56.352799999999974"/>
  </r>
  <r>
    <n v="2321"/>
    <x v="1140"/>
    <x v="3"/>
    <x v="177"/>
    <d v="1899-12-30T12:00:00"/>
    <d v="2014-03-25T00:00:00"/>
    <d v="1899-12-30T12:00:00"/>
    <s v="AM"/>
    <x v="9"/>
    <n v="0.5"/>
    <s v="AM"/>
    <s v="Standard Class"/>
    <s v="HW-14935"/>
    <s v="Helen Wasserman"/>
    <x v="1"/>
    <s v="United States"/>
    <s v="Seattle"/>
    <x v="4"/>
    <n v="98115"/>
    <x v="1"/>
    <s v="TEC-AC-10000358"/>
    <x v="2"/>
    <x v="11"/>
    <s v="Imation Secure Drive + Hardware Encrypted USB flash drive - 16 GB"/>
    <x v="1950"/>
    <n v="7"/>
    <n v="0"/>
    <n v="63.8232"/>
  </r>
  <r>
    <n v="2322"/>
    <x v="1141"/>
    <x v="1"/>
    <x v="620"/>
    <d v="1899-12-30T12:00:00"/>
    <d v="2013-01-03T00:00:00"/>
    <d v="1899-12-30T12:00:00"/>
    <s v="AM"/>
    <x v="8"/>
    <n v="0.5"/>
    <s v="AM"/>
    <s v="Second Class"/>
    <s v="KC-16255"/>
    <s v="Karen Carlisle"/>
    <x v="1"/>
    <s v="United States"/>
    <s v="Henderson"/>
    <x v="0"/>
    <n v="42420"/>
    <x v="0"/>
    <s v="OFF-BI-10004492"/>
    <x v="1"/>
    <x v="8"/>
    <s v="Tuf-Vin Binders"/>
    <x v="1951"/>
    <n v="3"/>
    <n v="0"/>
    <n v="44.527799999999992"/>
  </r>
  <r>
    <n v="2323"/>
    <x v="1141"/>
    <x v="1"/>
    <x v="620"/>
    <d v="1899-12-30T12:00:00"/>
    <d v="2013-01-03T00:00:00"/>
    <d v="1899-12-30T12:00:00"/>
    <s v="AM"/>
    <x v="8"/>
    <n v="0.5"/>
    <s v="AM"/>
    <s v="Second Class"/>
    <s v="KC-16255"/>
    <s v="Karen Carlisle"/>
    <x v="1"/>
    <s v="United States"/>
    <s v="Henderson"/>
    <x v="0"/>
    <n v="42420"/>
    <x v="0"/>
    <s v="OFF-BI-10001072"/>
    <x v="1"/>
    <x v="8"/>
    <s v="GBC Clear Cover, 8-1/2 x 11, unpunched, 25 covers per pack"/>
    <x v="1952"/>
    <n v="4"/>
    <n v="0"/>
    <n v="27.894399999999997"/>
  </r>
  <r>
    <n v="2324"/>
    <x v="1141"/>
    <x v="1"/>
    <x v="620"/>
    <d v="1899-12-30T12:00:00"/>
    <d v="2013-01-03T00:00:00"/>
    <d v="1899-12-30T12:00:00"/>
    <s v="AM"/>
    <x v="8"/>
    <n v="0.5"/>
    <s v="AM"/>
    <s v="Second Class"/>
    <s v="KC-16255"/>
    <s v="Karen Carlisle"/>
    <x v="1"/>
    <s v="United States"/>
    <s v="Henderson"/>
    <x v="0"/>
    <n v="42420"/>
    <x v="0"/>
    <s v="OFF-BI-10003707"/>
    <x v="1"/>
    <x v="8"/>
    <s v="Aluminum Screw Posts"/>
    <x v="1953"/>
    <n v="5"/>
    <n v="0"/>
    <n v="38.15"/>
  </r>
  <r>
    <n v="2325"/>
    <x v="1141"/>
    <x v="1"/>
    <x v="620"/>
    <d v="1899-12-30T12:00:00"/>
    <d v="2013-01-03T00:00:00"/>
    <d v="1899-12-30T12:00:00"/>
    <s v="AM"/>
    <x v="8"/>
    <n v="0.5"/>
    <s v="AM"/>
    <s v="Second Class"/>
    <s v="KC-16255"/>
    <s v="Karen Carlisle"/>
    <x v="1"/>
    <s v="United States"/>
    <s v="Henderson"/>
    <x v="0"/>
    <n v="42420"/>
    <x v="0"/>
    <s v="OFF-BI-10000977"/>
    <x v="1"/>
    <x v="8"/>
    <s v="Ibico Plastic Spiral Binding Combs"/>
    <x v="1954"/>
    <n v="12"/>
    <n v="0"/>
    <n v="167.80799999999999"/>
  </r>
  <r>
    <n v="2326"/>
    <x v="1142"/>
    <x v="1"/>
    <x v="426"/>
    <d v="1899-12-30T12:00:00"/>
    <d v="2012-09-19T00:00:00"/>
    <d v="1899-12-30T12:00:00"/>
    <s v="AM"/>
    <x v="6"/>
    <n v="0.5"/>
    <s v="AM"/>
    <s v="Second Class"/>
    <s v="BM-11575"/>
    <s v="Brendan Murry"/>
    <x v="1"/>
    <s v="United States"/>
    <s v="New York City"/>
    <x v="15"/>
    <n v="10035"/>
    <x v="3"/>
    <s v="OFF-BI-10002082"/>
    <x v="1"/>
    <x v="8"/>
    <s v="GBC Twin Loop Wire Binding Elements"/>
    <x v="1955"/>
    <n v="3"/>
    <n v="0.2"/>
    <n v="29.951999999999998"/>
  </r>
  <r>
    <n v="2327"/>
    <x v="1142"/>
    <x v="1"/>
    <x v="426"/>
    <d v="1899-12-30T12:00:00"/>
    <d v="2012-09-19T00:00:00"/>
    <d v="1899-12-30T12:00:00"/>
    <s v="AM"/>
    <x v="6"/>
    <n v="0.5"/>
    <s v="AM"/>
    <s v="Second Class"/>
    <s v="BM-11575"/>
    <s v="Brendan Murry"/>
    <x v="1"/>
    <s v="United States"/>
    <s v="New York City"/>
    <x v="15"/>
    <n v="10035"/>
    <x v="3"/>
    <s v="FUR-BO-10004709"/>
    <x v="0"/>
    <x v="0"/>
    <s v="Bush Westfield Collection Bookcases, Medium Cherry Finish"/>
    <x v="1956"/>
    <n v="1"/>
    <n v="0.2"/>
    <n v="1.1596000000000011"/>
  </r>
  <r>
    <n v="2328"/>
    <x v="1142"/>
    <x v="1"/>
    <x v="426"/>
    <d v="1899-12-30T12:00:00"/>
    <d v="2012-09-19T00:00:00"/>
    <d v="1899-12-30T12:00:00"/>
    <s v="AM"/>
    <x v="6"/>
    <n v="0.5"/>
    <s v="AM"/>
    <s v="Second Class"/>
    <s v="BM-11575"/>
    <s v="Brendan Murry"/>
    <x v="1"/>
    <s v="United States"/>
    <s v="New York City"/>
    <x v="15"/>
    <n v="10035"/>
    <x v="3"/>
    <s v="OFF-PA-10002365"/>
    <x v="1"/>
    <x v="10"/>
    <s v="Xerox 1967"/>
    <x v="91"/>
    <n v="2"/>
    <n v="0"/>
    <n v="6.2208000000000006"/>
  </r>
  <r>
    <n v="2329"/>
    <x v="1143"/>
    <x v="3"/>
    <x v="397"/>
    <d v="1899-12-30T12:00:00"/>
    <d v="2014-09-27T00:00:00"/>
    <d v="1899-12-30T12:00:00"/>
    <s v="AM"/>
    <x v="6"/>
    <n v="0.5"/>
    <s v="AM"/>
    <s v="First Class"/>
    <s v="KN-16705"/>
    <s v="Kristina Nunn"/>
    <x v="2"/>
    <s v="United States"/>
    <s v="Fort Collins"/>
    <x v="22"/>
    <n v="80525"/>
    <x v="1"/>
    <s v="OFF-EN-10004147"/>
    <x v="1"/>
    <x v="12"/>
    <s v="Wausau Papers Astrobrights Colored Envelopes"/>
    <x v="646"/>
    <n v="3"/>
    <n v="0.2"/>
    <n v="5.2026000000000003"/>
  </r>
  <r>
    <n v="2330"/>
    <x v="1144"/>
    <x v="1"/>
    <x v="707"/>
    <d v="1899-12-30T12:00:00"/>
    <d v="2012-12-29T00:00:00"/>
    <d v="1899-12-30T12:00:00"/>
    <s v="AM"/>
    <x v="4"/>
    <n v="0.5"/>
    <s v="AM"/>
    <s v="Standard Class"/>
    <s v="JD-16150"/>
    <s v="Justin Deggeller"/>
    <x v="1"/>
    <s v="United States"/>
    <s v="Philadelphia"/>
    <x v="9"/>
    <n v="19140"/>
    <x v="3"/>
    <s v="FUR-FU-10001468"/>
    <x v="0"/>
    <x v="5"/>
    <s v="Tenex Antistatic Computer Chair Mats"/>
    <x v="1957"/>
    <n v="4"/>
    <n v="0.2"/>
    <n v="-68.392000000000053"/>
  </r>
  <r>
    <n v="2331"/>
    <x v="1145"/>
    <x v="0"/>
    <x v="446"/>
    <d v="1899-12-30T12:00:00"/>
    <d v="2013-09-27T00:00:00"/>
    <d v="1899-12-30T12:00:00"/>
    <s v="AM"/>
    <x v="6"/>
    <n v="0.5"/>
    <s v="AM"/>
    <s v="Second Class"/>
    <s v="LA-16780"/>
    <s v="Laura Armstrong"/>
    <x v="1"/>
    <s v="United States"/>
    <s v="Los Angeles"/>
    <x v="1"/>
    <n v="90004"/>
    <x v="1"/>
    <s v="OFF-ST-10000642"/>
    <x v="1"/>
    <x v="4"/>
    <s v="Tennsco Lockers, Gray"/>
    <x v="108"/>
    <n v="2"/>
    <n v="0"/>
    <n v="2.9371999999999971"/>
  </r>
  <r>
    <n v="2332"/>
    <x v="1145"/>
    <x v="0"/>
    <x v="446"/>
    <d v="1899-12-30T12:00:00"/>
    <d v="2013-09-27T00:00:00"/>
    <d v="1899-12-30T12:00:00"/>
    <s v="AM"/>
    <x v="6"/>
    <n v="0.5"/>
    <s v="AM"/>
    <s v="Second Class"/>
    <s v="LA-16780"/>
    <s v="Laura Armstrong"/>
    <x v="1"/>
    <s v="United States"/>
    <s v="Los Angeles"/>
    <x v="1"/>
    <n v="90004"/>
    <x v="1"/>
    <s v="OFF-PA-10000380"/>
    <x v="1"/>
    <x v="10"/>
    <s v="REDIFORM Incoming/Outgoing Call Register, 11&quot; X 8 1/2&quot;, 100 Messages"/>
    <x v="1958"/>
    <n v="5"/>
    <n v="0"/>
    <n v="20.85"/>
  </r>
  <r>
    <n v="2333"/>
    <x v="1146"/>
    <x v="3"/>
    <x v="708"/>
    <d v="1899-12-30T12:00:00"/>
    <d v="2014-03-26T00:00:00"/>
    <d v="1899-12-30T12:00:00"/>
    <s v="AM"/>
    <x v="9"/>
    <n v="0.5"/>
    <s v="AM"/>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1899-12-30T12:00:00"/>
    <d v="2014-03-26T00:00:00"/>
    <d v="1899-12-30T12:00:00"/>
    <s v="AM"/>
    <x v="9"/>
    <n v="0.5"/>
    <s v="AM"/>
    <s v="Standard Class"/>
    <s v="RW-19690"/>
    <s v="Robert Waldorf"/>
    <x v="0"/>
    <s v="United States"/>
    <s v="Lafayette"/>
    <x v="14"/>
    <n v="47905"/>
    <x v="2"/>
    <s v="OFF-PA-10004971"/>
    <x v="1"/>
    <x v="10"/>
    <s v="Xerox 196"/>
    <x v="399"/>
    <n v="1"/>
    <n v="0"/>
    <n v="2.8322000000000003"/>
  </r>
  <r>
    <n v="2335"/>
    <x v="1147"/>
    <x v="2"/>
    <x v="587"/>
    <d v="1899-12-30T12:00:00"/>
    <d v="2011-10-04T00:00:00"/>
    <d v="1899-12-30T12:00:00"/>
    <s v="AM"/>
    <x v="2"/>
    <n v="0.5"/>
    <s v="AM"/>
    <s v="Standard Class"/>
    <s v="KW-16570"/>
    <s v="Kelly Williams"/>
    <x v="0"/>
    <s v="United States"/>
    <s v="Clarksville"/>
    <x v="18"/>
    <n v="37042"/>
    <x v="0"/>
    <s v="OFF-AP-10000696"/>
    <x v="1"/>
    <x v="9"/>
    <s v="Holmes Odor Grabber"/>
    <x v="1960"/>
    <n v="6"/>
    <n v="0.2"/>
    <n v="11.247599999999995"/>
  </r>
  <r>
    <n v="2336"/>
    <x v="1148"/>
    <x v="3"/>
    <x v="389"/>
    <d v="1899-12-30T12:00:00"/>
    <d v="2014-12-11T00:00:00"/>
    <d v="1899-12-30T12:00:00"/>
    <s v="AM"/>
    <x v="4"/>
    <n v="0.5"/>
    <s v="AM"/>
    <s v="Same Day"/>
    <s v="CC-12220"/>
    <s v="Chris Cortes"/>
    <x v="0"/>
    <s v="United States"/>
    <s v="Fairfield"/>
    <x v="29"/>
    <n v="6824"/>
    <x v="3"/>
    <s v="OFF-EN-10004030"/>
    <x v="1"/>
    <x v="12"/>
    <s v="Convenience Packs of Business Envelopes"/>
    <x v="139"/>
    <n v="3"/>
    <n v="0"/>
    <n v="5.1042000000000005"/>
  </r>
  <r>
    <n v="2337"/>
    <x v="1148"/>
    <x v="3"/>
    <x v="389"/>
    <d v="1899-12-30T12:00:00"/>
    <d v="2014-12-11T00:00:00"/>
    <d v="1899-12-30T12:00:00"/>
    <s v="AM"/>
    <x v="4"/>
    <n v="0.5"/>
    <s v="AM"/>
    <s v="Same Day"/>
    <s v="CC-12220"/>
    <s v="Chris Cortes"/>
    <x v="0"/>
    <s v="United States"/>
    <s v="Fairfield"/>
    <x v="29"/>
    <n v="6824"/>
    <x v="3"/>
    <s v="OFF-AP-10000026"/>
    <x v="1"/>
    <x v="9"/>
    <s v="Tripp Lite Isotel 6 Outlet Surge Protector with Fax/Modem Protection"/>
    <x v="1961"/>
    <n v="7"/>
    <n v="0"/>
    <n v="123.76909999999995"/>
  </r>
  <r>
    <n v="2338"/>
    <x v="1149"/>
    <x v="2"/>
    <x v="709"/>
    <d v="1899-12-30T12:00:00"/>
    <d v="2011-08-23T00:00:00"/>
    <d v="1899-12-30T12:00:00"/>
    <s v="AM"/>
    <x v="11"/>
    <n v="0.5"/>
    <s v="AM"/>
    <s v="Same Day"/>
    <s v="RH-19495"/>
    <s v="Rick Hansen"/>
    <x v="0"/>
    <s v="United States"/>
    <s v="New York City"/>
    <x v="15"/>
    <n v="10009"/>
    <x v="3"/>
    <s v="OFF-PA-10003936"/>
    <x v="1"/>
    <x v="10"/>
    <s v="Xerox 1994"/>
    <x v="243"/>
    <n v="4"/>
    <n v="0"/>
    <n v="12.441600000000001"/>
  </r>
  <r>
    <n v="2339"/>
    <x v="1149"/>
    <x v="2"/>
    <x v="709"/>
    <d v="1899-12-30T12:00:00"/>
    <d v="2011-08-23T00:00:00"/>
    <d v="1899-12-30T12:00:00"/>
    <s v="AM"/>
    <x v="11"/>
    <n v="0.5"/>
    <s v="AM"/>
    <s v="Same Day"/>
    <s v="RH-19495"/>
    <s v="Rick Hansen"/>
    <x v="0"/>
    <s v="United States"/>
    <s v="New York City"/>
    <x v="15"/>
    <n v="10009"/>
    <x v="3"/>
    <s v="OFF-PA-10004530"/>
    <x v="1"/>
    <x v="10"/>
    <s v="Personal Creations Ink Jet Cards and Labels"/>
    <x v="1962"/>
    <n v="4"/>
    <n v="0"/>
    <n v="22.500800000000002"/>
  </r>
  <r>
    <n v="2340"/>
    <x v="1150"/>
    <x v="2"/>
    <x v="710"/>
    <d v="1899-12-30T12:00:00"/>
    <d v="2011-08-24T00:00:00"/>
    <d v="1899-12-30T12:00:00"/>
    <s v="AM"/>
    <x v="11"/>
    <n v="0.5"/>
    <s v="AM"/>
    <s v="Standard Class"/>
    <s v="JK-15625"/>
    <s v="Jim Karlsson"/>
    <x v="0"/>
    <s v="United States"/>
    <s v="Columbus"/>
    <x v="24"/>
    <n v="43229"/>
    <x v="3"/>
    <s v="OFF-AR-10004930"/>
    <x v="1"/>
    <x v="6"/>
    <s v="Turquoise Lead Holder with Pocket Clip"/>
    <x v="1963"/>
    <n v="2"/>
    <n v="0.2"/>
    <n v="1.7419999999999987"/>
  </r>
  <r>
    <n v="2341"/>
    <x v="1151"/>
    <x v="0"/>
    <x v="338"/>
    <d v="1899-12-30T12:00:00"/>
    <d v="2013-11-16T00:00:00"/>
    <d v="1899-12-30T12:00:00"/>
    <s v="AM"/>
    <x v="0"/>
    <n v="0.5"/>
    <s v="AM"/>
    <s v="Standard Class"/>
    <s v="DC-13285"/>
    <s v="Debra Catini"/>
    <x v="0"/>
    <s v="United States"/>
    <s v="Warner Robins"/>
    <x v="32"/>
    <n v="31088"/>
    <x v="0"/>
    <s v="OFF-AR-10004999"/>
    <x v="1"/>
    <x v="6"/>
    <s v="Newell 315"/>
    <x v="1085"/>
    <n v="7"/>
    <n v="0"/>
    <n v="10.465"/>
  </r>
  <r>
    <n v="2342"/>
    <x v="1152"/>
    <x v="2"/>
    <x v="520"/>
    <d v="1899-12-30T12:00:00"/>
    <d v="2012-01-03T00:00:00"/>
    <d v="1899-12-30T12:00:00"/>
    <s v="AM"/>
    <x v="8"/>
    <n v="0.5"/>
    <s v="AM"/>
    <s v="First Class"/>
    <s v="GM-14455"/>
    <s v="Gary Mitchum"/>
    <x v="2"/>
    <s v="United States"/>
    <s v="Franklin"/>
    <x v="31"/>
    <n v="2038"/>
    <x v="3"/>
    <s v="FUR-FU-10002501"/>
    <x v="0"/>
    <x v="5"/>
    <s v="Nu-Dell Executive Frame"/>
    <x v="1964"/>
    <n v="5"/>
    <n v="0"/>
    <n v="23.384"/>
  </r>
  <r>
    <n v="2343"/>
    <x v="1152"/>
    <x v="2"/>
    <x v="520"/>
    <d v="1899-12-30T12:00:00"/>
    <d v="2012-01-03T00:00:00"/>
    <d v="1899-12-30T12:00:00"/>
    <s v="AM"/>
    <x v="8"/>
    <n v="0.5"/>
    <s v="AM"/>
    <s v="First Class"/>
    <s v="GM-14455"/>
    <s v="Gary Mitchum"/>
    <x v="2"/>
    <s v="United States"/>
    <s v="Franklin"/>
    <x v="31"/>
    <n v="2038"/>
    <x v="3"/>
    <s v="TEC-AC-10000358"/>
    <x v="2"/>
    <x v="11"/>
    <s v="Imation Secure Drive + Hardware Encrypted USB flash drive - 16 GB"/>
    <x v="1965"/>
    <n v="3"/>
    <n v="0"/>
    <n v="27.352799999999998"/>
  </r>
  <r>
    <n v="2344"/>
    <x v="1153"/>
    <x v="2"/>
    <x v="711"/>
    <d v="1899-12-30T12:00:00"/>
    <d v="2011-07-30T00:00:00"/>
    <d v="1899-12-30T12:00:00"/>
    <s v="AM"/>
    <x v="7"/>
    <n v="0.5"/>
    <s v="AM"/>
    <s v="Second Class"/>
    <s v="CL-11890"/>
    <s v="Carl Ludwig"/>
    <x v="0"/>
    <s v="United States"/>
    <s v="Chicago"/>
    <x v="10"/>
    <n v="60623"/>
    <x v="2"/>
    <s v="OFF-ST-10004804"/>
    <x v="1"/>
    <x v="4"/>
    <s v="Belkin 19&quot; Vented Equipment Shelf, Black"/>
    <x v="1966"/>
    <n v="3"/>
    <n v="0.2"/>
    <n v="-29.343599999999995"/>
  </r>
  <r>
    <n v="2345"/>
    <x v="1154"/>
    <x v="0"/>
    <x v="712"/>
    <d v="1899-12-30T12:00:00"/>
    <d v="2013-02-28T00:00:00"/>
    <d v="1899-12-30T12:00:00"/>
    <s v="AM"/>
    <x v="10"/>
    <n v="0.5"/>
    <s v="AM"/>
    <s v="Standard Class"/>
    <s v="PV-18985"/>
    <s v="Paul Van Hugh"/>
    <x v="2"/>
    <s v="United States"/>
    <s v="Milwaukee"/>
    <x v="6"/>
    <n v="53209"/>
    <x v="2"/>
    <s v="OFF-AP-10001205"/>
    <x v="1"/>
    <x v="9"/>
    <s v="Belkin 5 Outlet SurgeMaster Power Centers"/>
    <x v="1967"/>
    <n v="9"/>
    <n v="0"/>
    <n v="137.28960000000004"/>
  </r>
  <r>
    <n v="2346"/>
    <x v="1155"/>
    <x v="0"/>
    <x v="69"/>
    <d v="1899-12-30T12:00:00"/>
    <d v="2013-03-19T00:00:00"/>
    <d v="1899-12-30T12:00:00"/>
    <s v="AM"/>
    <x v="9"/>
    <n v="0.5"/>
    <s v="AM"/>
    <s v="Standard Class"/>
    <s v="LT-17110"/>
    <s v="Liz Thompson"/>
    <x v="0"/>
    <s v="United States"/>
    <s v="San Antonio"/>
    <x v="5"/>
    <n v="78207"/>
    <x v="2"/>
    <s v="OFF-PA-10000659"/>
    <x v="1"/>
    <x v="10"/>
    <s v="TOPS Carbonless Receipt Book, Four 2-3/4 x 7-1/4 Money Receipts per Page"/>
    <x v="1856"/>
    <n v="5"/>
    <n v="0.2"/>
    <n v="24.527999999999995"/>
  </r>
  <r>
    <n v="2347"/>
    <x v="1155"/>
    <x v="0"/>
    <x v="69"/>
    <d v="1899-12-30T12:00:00"/>
    <d v="2013-03-19T00:00:00"/>
    <d v="1899-12-30T12:00:00"/>
    <s v="AM"/>
    <x v="9"/>
    <n v="0.5"/>
    <s v="AM"/>
    <s v="Standard Class"/>
    <s v="LT-17110"/>
    <s v="Liz Thompson"/>
    <x v="0"/>
    <s v="United States"/>
    <s v="San Antonio"/>
    <x v="5"/>
    <n v="78207"/>
    <x v="2"/>
    <s v="OFF-BI-10004141"/>
    <x v="1"/>
    <x v="8"/>
    <s v="Insertable Tab Indexes For Data Binders"/>
    <x v="1968"/>
    <n v="2"/>
    <n v="0.8"/>
    <n v="-2.1624000000000012"/>
  </r>
  <r>
    <n v="2348"/>
    <x v="1155"/>
    <x v="0"/>
    <x v="69"/>
    <d v="1899-12-30T12:00:00"/>
    <d v="2013-03-19T00:00:00"/>
    <d v="1899-12-30T12:00:00"/>
    <s v="AM"/>
    <x v="9"/>
    <n v="0.5"/>
    <s v="AM"/>
    <s v="Standard Class"/>
    <s v="LT-17110"/>
    <s v="Liz Thompson"/>
    <x v="0"/>
    <s v="United States"/>
    <s v="San Antonio"/>
    <x v="5"/>
    <n v="78207"/>
    <x v="2"/>
    <s v="FUR-TA-10004619"/>
    <x v="0"/>
    <x v="3"/>
    <s v="Hon Non-Folding Utility Tables"/>
    <x v="1969"/>
    <n v="5"/>
    <n v="0.3"/>
    <n v="0"/>
  </r>
  <r>
    <n v="2349"/>
    <x v="1156"/>
    <x v="3"/>
    <x v="574"/>
    <d v="1899-12-30T12:00:00"/>
    <d v="2014-12-04T00:00:00"/>
    <d v="1899-12-30T12:00:00"/>
    <s v="AM"/>
    <x v="4"/>
    <n v="0.5"/>
    <s v="AM"/>
    <s v="Same Day"/>
    <s v="AM-10360"/>
    <s v="Alice McCarthy"/>
    <x v="1"/>
    <s v="United States"/>
    <s v="Los Angeles"/>
    <x v="1"/>
    <n v="90032"/>
    <x v="1"/>
    <s v="OFF-BI-10004187"/>
    <x v="1"/>
    <x v="8"/>
    <s v="Staples"/>
    <x v="1970"/>
    <n v="6"/>
    <n v="0.2"/>
    <n v="3.1583999999999985"/>
  </r>
  <r>
    <n v="2350"/>
    <x v="1156"/>
    <x v="3"/>
    <x v="574"/>
    <d v="1899-12-30T12:00:00"/>
    <d v="2014-12-04T00:00:00"/>
    <d v="1899-12-30T12:00:00"/>
    <s v="AM"/>
    <x v="4"/>
    <n v="0.5"/>
    <s v="AM"/>
    <s v="Same Day"/>
    <s v="AM-10360"/>
    <s v="Alice McCarthy"/>
    <x v="1"/>
    <s v="United States"/>
    <s v="Los Angeles"/>
    <x v="1"/>
    <n v="90032"/>
    <x v="1"/>
    <s v="OFF-BI-10000632"/>
    <x v="1"/>
    <x v="8"/>
    <s v="Satellite Sectional Post Binders"/>
    <x v="1971"/>
    <n v="2"/>
    <n v="0.2"/>
    <n v="22.573199999999996"/>
  </r>
  <r>
    <n v="2351"/>
    <x v="1156"/>
    <x v="3"/>
    <x v="574"/>
    <d v="1899-12-30T12:00:00"/>
    <d v="2014-12-04T00:00:00"/>
    <d v="1899-12-30T12:00:00"/>
    <s v="AM"/>
    <x v="4"/>
    <n v="0.5"/>
    <s v="AM"/>
    <s v="Same Day"/>
    <s v="AM-10360"/>
    <s v="Alice McCarthy"/>
    <x v="1"/>
    <s v="United States"/>
    <s v="Los Angeles"/>
    <x v="1"/>
    <n v="90032"/>
    <x v="1"/>
    <s v="OFF-PA-10003724"/>
    <x v="1"/>
    <x v="10"/>
    <s v="Wirebound Message Book, 4 per Page"/>
    <x v="139"/>
    <n v="2"/>
    <n v="0"/>
    <n v="5.3213999999999997"/>
  </r>
  <r>
    <n v="2352"/>
    <x v="1156"/>
    <x v="3"/>
    <x v="574"/>
    <d v="1899-12-30T12:00:00"/>
    <d v="2014-12-04T00:00:00"/>
    <d v="1899-12-30T12:00:00"/>
    <s v="AM"/>
    <x v="4"/>
    <n v="0.5"/>
    <s v="AM"/>
    <s v="Same Day"/>
    <s v="AM-10360"/>
    <s v="Alice McCarthy"/>
    <x v="1"/>
    <s v="United States"/>
    <s v="Los Angeles"/>
    <x v="1"/>
    <n v="90032"/>
    <x v="1"/>
    <s v="OFF-AP-10002765"/>
    <x v="1"/>
    <x v="9"/>
    <s v="Fellowes Advanced Computer Series Surge Protectors"/>
    <x v="1972"/>
    <n v="3"/>
    <n v="0"/>
    <n v="22.251600000000003"/>
  </r>
  <r>
    <n v="2353"/>
    <x v="1156"/>
    <x v="3"/>
    <x v="574"/>
    <d v="1899-12-30T12:00:00"/>
    <d v="2014-12-04T00:00:00"/>
    <d v="1899-12-30T12:00:00"/>
    <s v="AM"/>
    <x v="4"/>
    <n v="0.5"/>
    <s v="AM"/>
    <s v="Same Day"/>
    <s v="AM-10360"/>
    <s v="Alice McCarthy"/>
    <x v="1"/>
    <s v="United States"/>
    <s v="Los Angeles"/>
    <x v="1"/>
    <n v="90032"/>
    <x v="1"/>
    <s v="OFF-AR-10001868"/>
    <x v="1"/>
    <x v="6"/>
    <s v="Prang Dustless Chalk Sticks"/>
    <x v="1973"/>
    <n v="6"/>
    <n v="0"/>
    <n v="5.04"/>
  </r>
  <r>
    <n v="2354"/>
    <x v="1157"/>
    <x v="1"/>
    <x v="284"/>
    <d v="1899-12-30T12:00:00"/>
    <d v="2012-09-02T00:00:00"/>
    <d v="1899-12-30T12:00:00"/>
    <s v="AM"/>
    <x v="6"/>
    <n v="0.5"/>
    <s v="AM"/>
    <s v="First Class"/>
    <s v="SC-20260"/>
    <s v="Scott Cohen"/>
    <x v="1"/>
    <s v="United States"/>
    <s v="San Francisco"/>
    <x v="1"/>
    <n v="94122"/>
    <x v="1"/>
    <s v="FUR-BO-10002545"/>
    <x v="0"/>
    <x v="0"/>
    <s v="Atlantic Metals Mobile 3-Shelf Bookcases, Custom Colors"/>
    <x v="1974"/>
    <n v="7"/>
    <n v="0.15"/>
    <n v="200.95460000000008"/>
  </r>
  <r>
    <n v="2355"/>
    <x v="1157"/>
    <x v="1"/>
    <x v="284"/>
    <d v="1899-12-30T12:00:00"/>
    <d v="2012-09-02T00:00:00"/>
    <d v="1899-12-30T12:00:00"/>
    <s v="AM"/>
    <x v="6"/>
    <n v="0.5"/>
    <s v="AM"/>
    <s v="First Class"/>
    <s v="SC-20260"/>
    <s v="Scott Cohen"/>
    <x v="1"/>
    <s v="United States"/>
    <s v="San Francisco"/>
    <x v="1"/>
    <n v="94122"/>
    <x v="1"/>
    <s v="OFF-BI-10002735"/>
    <x v="1"/>
    <x v="8"/>
    <s v="GBC Prestige Therm-A-Bind Covers"/>
    <x v="1975"/>
    <n v="5"/>
    <n v="0.2"/>
    <n v="46.3185"/>
  </r>
  <r>
    <n v="2356"/>
    <x v="1157"/>
    <x v="1"/>
    <x v="284"/>
    <d v="1899-12-30T12:00:00"/>
    <d v="2012-09-02T00:00:00"/>
    <d v="1899-12-30T12:00:00"/>
    <s v="AM"/>
    <x v="6"/>
    <n v="0.5"/>
    <s v="AM"/>
    <s v="First Class"/>
    <s v="SC-20260"/>
    <s v="Scott Cohen"/>
    <x v="1"/>
    <s v="United States"/>
    <s v="San Francisco"/>
    <x v="1"/>
    <n v="94122"/>
    <x v="1"/>
    <s v="TEC-AC-10004864"/>
    <x v="2"/>
    <x v="11"/>
    <s v="Memorex Micro Travel Drive 32 GB"/>
    <x v="1976"/>
    <n v="1"/>
    <n v="0"/>
    <n v="15.699300000000001"/>
  </r>
  <r>
    <n v="2357"/>
    <x v="1157"/>
    <x v="1"/>
    <x v="284"/>
    <d v="1899-12-30T12:00:00"/>
    <d v="2012-09-02T00:00:00"/>
    <d v="1899-12-30T12:00:00"/>
    <s v="AM"/>
    <x v="6"/>
    <n v="0.5"/>
    <s v="AM"/>
    <s v="First Class"/>
    <s v="SC-20260"/>
    <s v="Scott Cohen"/>
    <x v="1"/>
    <s v="United States"/>
    <s v="San Francisco"/>
    <x v="1"/>
    <n v="94122"/>
    <x v="1"/>
    <s v="TEC-MA-10000597"/>
    <x v="2"/>
    <x v="15"/>
    <s v="Lexmark S315 Color Inkjet Printer"/>
    <x v="1977"/>
    <n v="3"/>
    <n v="0.2"/>
    <n v="80.991899999999987"/>
  </r>
  <r>
    <n v="2358"/>
    <x v="1158"/>
    <x v="2"/>
    <x v="461"/>
    <d v="1899-12-30T12:00:00"/>
    <d v="2011-03-21T00:00:00"/>
    <d v="1899-12-30T12:00:00"/>
    <s v="AM"/>
    <x v="9"/>
    <n v="0.5"/>
    <s v="AM"/>
    <s v="Standard Class"/>
    <s v="CP-12340"/>
    <s v="Christine Phan"/>
    <x v="1"/>
    <s v="United States"/>
    <s v="New York City"/>
    <x v="15"/>
    <n v="10024"/>
    <x v="3"/>
    <s v="FUR-TA-10003473"/>
    <x v="0"/>
    <x v="3"/>
    <s v="Bretford Rectangular Conference Table Tops"/>
    <x v="1978"/>
    <n v="7"/>
    <n v="0.4"/>
    <n v="-447.59469999999988"/>
  </r>
  <r>
    <n v="2359"/>
    <x v="1158"/>
    <x v="2"/>
    <x v="461"/>
    <d v="1899-12-30T12:00:00"/>
    <d v="2011-03-21T00:00:00"/>
    <d v="1899-12-30T12:00:00"/>
    <s v="AM"/>
    <x v="9"/>
    <n v="0.5"/>
    <s v="AM"/>
    <s v="Standard Class"/>
    <s v="CP-12340"/>
    <s v="Christine Phan"/>
    <x v="1"/>
    <s v="United States"/>
    <s v="New York City"/>
    <x v="15"/>
    <n v="10024"/>
    <x v="3"/>
    <s v="FUR-TA-10001950"/>
    <x v="0"/>
    <x v="3"/>
    <s v="Balt Solid Wood Round Tables"/>
    <x v="1979"/>
    <n v="4"/>
    <n v="0.4"/>
    <n v="-553.64760000000001"/>
  </r>
  <r>
    <n v="2360"/>
    <x v="1158"/>
    <x v="2"/>
    <x v="461"/>
    <d v="1899-12-30T12:00:00"/>
    <d v="2011-03-21T00:00:00"/>
    <d v="1899-12-30T12:00:00"/>
    <s v="AM"/>
    <x v="9"/>
    <n v="0.5"/>
    <s v="AM"/>
    <s v="Standard Class"/>
    <s v="CP-12340"/>
    <s v="Christine Phan"/>
    <x v="1"/>
    <s v="United States"/>
    <s v="New York City"/>
    <x v="15"/>
    <n v="10024"/>
    <x v="3"/>
    <s v="FUR-TA-10004175"/>
    <x v="0"/>
    <x v="3"/>
    <s v="Hon 30&quot; x 60&quot; Table with Locking Drawer"/>
    <x v="1980"/>
    <n v="3"/>
    <n v="0.4"/>
    <n v="-122.78160000000003"/>
  </r>
  <r>
    <n v="2361"/>
    <x v="1158"/>
    <x v="2"/>
    <x v="461"/>
    <d v="1899-12-30T12:00:00"/>
    <d v="2011-03-21T00:00:00"/>
    <d v="1899-12-30T12:00:00"/>
    <s v="AM"/>
    <x v="9"/>
    <n v="0.5"/>
    <s v="AM"/>
    <s v="Standard Class"/>
    <s v="CP-12340"/>
    <s v="Christine Phan"/>
    <x v="1"/>
    <s v="United States"/>
    <s v="New York City"/>
    <x v="15"/>
    <n v="10024"/>
    <x v="3"/>
    <s v="OFF-PA-10002960"/>
    <x v="1"/>
    <x v="10"/>
    <s v="Xerox 1926"/>
    <x v="1981"/>
    <n v="7"/>
    <n v="0"/>
    <n v="16.3842"/>
  </r>
  <r>
    <n v="2362"/>
    <x v="1158"/>
    <x v="2"/>
    <x v="461"/>
    <d v="1899-12-30T12:00:00"/>
    <d v="2011-03-21T00:00:00"/>
    <d v="1899-12-30T12:00:00"/>
    <s v="AM"/>
    <x v="9"/>
    <n v="0.5"/>
    <s v="AM"/>
    <s v="Standard Class"/>
    <s v="CP-12340"/>
    <s v="Christine Phan"/>
    <x v="1"/>
    <s v="United States"/>
    <s v="New York City"/>
    <x v="15"/>
    <n v="10024"/>
    <x v="3"/>
    <s v="OFF-PA-10000919"/>
    <x v="1"/>
    <x v="10"/>
    <s v="Xerox 1918"/>
    <x v="1982"/>
    <n v="4"/>
    <n v="0"/>
    <n v="75.9696"/>
  </r>
  <r>
    <n v="2363"/>
    <x v="1159"/>
    <x v="3"/>
    <x v="513"/>
    <d v="1899-12-30T12:00:00"/>
    <d v="2014-04-21T00:00:00"/>
    <d v="1899-12-30T12:00:00"/>
    <s v="AM"/>
    <x v="3"/>
    <n v="0.5"/>
    <s v="AM"/>
    <s v="Standard Class"/>
    <s v="RF-19840"/>
    <s v="Roy Französisch"/>
    <x v="0"/>
    <s v="United States"/>
    <s v="Columbus"/>
    <x v="24"/>
    <n v="43229"/>
    <x v="3"/>
    <s v="OFF-BI-10001553"/>
    <x v="1"/>
    <x v="8"/>
    <s v="SpineVue Locking Slant-D Ring Binders by Cardinal"/>
    <x v="1983"/>
    <n v="5"/>
    <n v="0.7"/>
    <n v="-10.053999999999998"/>
  </r>
  <r>
    <n v="2364"/>
    <x v="1160"/>
    <x v="0"/>
    <x v="69"/>
    <d v="1899-12-30T12:00:00"/>
    <d v="2013-03-19T00:00:00"/>
    <d v="1899-12-30T12:00:00"/>
    <s v="AM"/>
    <x v="9"/>
    <n v="0.5"/>
    <s v="AM"/>
    <s v="Standard Class"/>
    <s v="AB-10060"/>
    <s v="Adam Bellavance"/>
    <x v="2"/>
    <s v="United States"/>
    <s v="Waynesboro"/>
    <x v="17"/>
    <n v="22980"/>
    <x v="0"/>
    <s v="FUR-FU-10004864"/>
    <x v="0"/>
    <x v="5"/>
    <s v="Howard Miller 14-1/2&quot; Diameter Chrome Round Wall Clock"/>
    <x v="1984"/>
    <n v="2"/>
    <n v="0"/>
    <n v="40.921599999999998"/>
  </r>
  <r>
    <n v="2365"/>
    <x v="1160"/>
    <x v="0"/>
    <x v="69"/>
    <d v="1899-12-30T12:00:00"/>
    <d v="2013-03-19T00:00:00"/>
    <d v="1899-12-30T12:00:00"/>
    <s v="AM"/>
    <x v="9"/>
    <n v="0.5"/>
    <s v="AM"/>
    <s v="Standard Class"/>
    <s v="AB-10060"/>
    <s v="Adam Bellavance"/>
    <x v="2"/>
    <s v="United States"/>
    <s v="Waynesboro"/>
    <x v="17"/>
    <n v="22980"/>
    <x v="0"/>
    <s v="OFF-AP-10004540"/>
    <x v="1"/>
    <x v="9"/>
    <s v="Eureka The Boss Lite 10-Amp Upright Vacuum, Blue"/>
    <x v="1985"/>
    <n v="2"/>
    <n v="0"/>
    <n v="44.889600000000002"/>
  </r>
  <r>
    <n v="2366"/>
    <x v="1160"/>
    <x v="0"/>
    <x v="69"/>
    <d v="1899-12-30T12:00:00"/>
    <d v="2013-03-19T00:00:00"/>
    <d v="1899-12-30T12:00:00"/>
    <s v="AM"/>
    <x v="9"/>
    <n v="0.5"/>
    <s v="AM"/>
    <s v="Standard Class"/>
    <s v="AB-10060"/>
    <s v="Adam Bellavance"/>
    <x v="2"/>
    <s v="United States"/>
    <s v="Waynesboro"/>
    <x v="17"/>
    <n v="22980"/>
    <x v="0"/>
    <s v="OFF-BI-10004965"/>
    <x v="1"/>
    <x v="8"/>
    <s v="Ibico Covers for Plastic or Wire Binding Elements"/>
    <x v="1986"/>
    <n v="4"/>
    <n v="0"/>
    <n v="20.7"/>
  </r>
  <r>
    <n v="2367"/>
    <x v="1161"/>
    <x v="2"/>
    <x v="156"/>
    <d v="1899-12-30T12:00:00"/>
    <d v="2011-11-26T00:00:00"/>
    <d v="1899-12-30T12:00:00"/>
    <s v="AM"/>
    <x v="0"/>
    <n v="0.5"/>
    <s v="AM"/>
    <s v="Second Class"/>
    <s v="EH-13990"/>
    <s v="Erica Hackney"/>
    <x v="0"/>
    <s v="United States"/>
    <s v="Sacramento"/>
    <x v="1"/>
    <n v="95823"/>
    <x v="1"/>
    <s v="FUR-CH-10001714"/>
    <x v="0"/>
    <x v="1"/>
    <s v="Global Leather &amp; Oak Executive Chair, Burgundy"/>
    <x v="1987"/>
    <n v="1"/>
    <n v="0.2"/>
    <n v="-18.106799999999993"/>
  </r>
  <r>
    <n v="2368"/>
    <x v="1162"/>
    <x v="3"/>
    <x v="516"/>
    <d v="1899-12-30T12:00:00"/>
    <d v="2014-02-14T00:00:00"/>
    <d v="1899-12-30T12:00:00"/>
    <s v="AM"/>
    <x v="10"/>
    <n v="0.5"/>
    <s v="AM"/>
    <s v="First Class"/>
    <s v="MN-17935"/>
    <s v="Michael Nguyen"/>
    <x v="0"/>
    <s v="United States"/>
    <s v="Clinton"/>
    <x v="39"/>
    <n v="20735"/>
    <x v="3"/>
    <s v="OFF-PA-10002464"/>
    <x v="1"/>
    <x v="10"/>
    <s v="HP Office Recycled Paper (20Lb. and 87 Bright)"/>
    <x v="1071"/>
    <n v="4"/>
    <n v="0"/>
    <n v="11.328800000000001"/>
  </r>
  <r>
    <n v="2369"/>
    <x v="1163"/>
    <x v="0"/>
    <x v="713"/>
    <d v="1899-12-30T12:00:00"/>
    <d v="2013-09-28T00:00:00"/>
    <d v="1899-12-30T12:00:00"/>
    <s v="AM"/>
    <x v="6"/>
    <n v="0.5"/>
    <s v="AM"/>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1899-12-30T12:00:00"/>
    <d v="2013-09-28T00:00:00"/>
    <d v="1899-12-30T12:00:00"/>
    <s v="AM"/>
    <x v="6"/>
    <n v="0.5"/>
    <s v="AM"/>
    <s v="Standard Class"/>
    <s v="KL-16555"/>
    <s v="Kelly Lampkin"/>
    <x v="1"/>
    <s v="United States"/>
    <s v="Fairfield"/>
    <x v="24"/>
    <n v="45014"/>
    <x v="3"/>
    <s v="OFF-AR-10000315"/>
    <x v="1"/>
    <x v="6"/>
    <s v="Dixon Ticonderoga Maple Cedar Pencil, #2"/>
    <x v="1989"/>
    <n v="2"/>
    <n v="0.2"/>
    <n v="0.30700000000000016"/>
  </r>
  <r>
    <n v="2371"/>
    <x v="1164"/>
    <x v="3"/>
    <x v="437"/>
    <d v="1899-12-30T12:00:00"/>
    <d v="2014-07-10T00:00:00"/>
    <d v="1899-12-30T12:00:00"/>
    <s v="AM"/>
    <x v="7"/>
    <n v="0.5"/>
    <s v="AM"/>
    <s v="Second Class"/>
    <s v="MP-17965"/>
    <s v="Michael Paige"/>
    <x v="1"/>
    <s v="United States"/>
    <s v="Warwick"/>
    <x v="34"/>
    <n v="2886"/>
    <x v="3"/>
    <s v="TEC-AC-10004353"/>
    <x v="2"/>
    <x v="11"/>
    <s v="Hypercom P1300 Pinpad"/>
    <x v="1990"/>
    <n v="4"/>
    <n v="0"/>
    <n v="93.240000000000009"/>
  </r>
  <r>
    <n v="2372"/>
    <x v="1165"/>
    <x v="0"/>
    <x v="274"/>
    <d v="1899-12-30T12:00:00"/>
    <d v="2013-07-12T00:00:00"/>
    <d v="1899-12-30T12:00:00"/>
    <s v="AM"/>
    <x v="7"/>
    <n v="0.5"/>
    <s v="AM"/>
    <s v="Second Class"/>
    <s v="BF-11020"/>
    <s v="Barry Französisch"/>
    <x v="1"/>
    <s v="United States"/>
    <s v="Aurora"/>
    <x v="10"/>
    <n v="60505"/>
    <x v="2"/>
    <s v="FUR-FU-10004973"/>
    <x v="0"/>
    <x v="5"/>
    <s v="Flat Face Poster Frame"/>
    <x v="1991"/>
    <n v="8"/>
    <n v="0.6"/>
    <n v="-27.129599999999996"/>
  </r>
  <r>
    <n v="2373"/>
    <x v="1165"/>
    <x v="0"/>
    <x v="274"/>
    <d v="1899-12-30T12:00:00"/>
    <d v="2013-07-12T00:00:00"/>
    <d v="1899-12-30T12:00:00"/>
    <s v="AM"/>
    <x v="7"/>
    <n v="0.5"/>
    <s v="AM"/>
    <s v="Second Class"/>
    <s v="BF-11020"/>
    <s v="Barry Französisch"/>
    <x v="1"/>
    <s v="United States"/>
    <s v="Aurora"/>
    <x v="10"/>
    <n v="60505"/>
    <x v="2"/>
    <s v="OFF-FA-10000936"/>
    <x v="1"/>
    <x v="13"/>
    <s v="Acco Hot Clips Clips to Go"/>
    <x v="1992"/>
    <n v="1"/>
    <n v="0.2"/>
    <n v="0.8224999999999999"/>
  </r>
  <r>
    <n v="2374"/>
    <x v="1165"/>
    <x v="0"/>
    <x v="274"/>
    <d v="1899-12-30T12:00:00"/>
    <d v="2013-07-12T00:00:00"/>
    <d v="1899-12-30T12:00:00"/>
    <s v="AM"/>
    <x v="7"/>
    <n v="0.5"/>
    <s v="AM"/>
    <s v="Second Class"/>
    <s v="BF-11020"/>
    <s v="Barry Französisch"/>
    <x v="1"/>
    <s v="United States"/>
    <s v="Aurora"/>
    <x v="10"/>
    <n v="60505"/>
    <x v="2"/>
    <s v="OFF-PA-10001609"/>
    <x v="1"/>
    <x v="10"/>
    <s v="Tops Wirebound Message Log Books"/>
    <x v="1993"/>
    <n v="9"/>
    <n v="0.2"/>
    <n v="7.698599999999999"/>
  </r>
  <r>
    <n v="2375"/>
    <x v="1165"/>
    <x v="0"/>
    <x v="274"/>
    <d v="1899-12-30T12:00:00"/>
    <d v="2013-07-12T00:00:00"/>
    <d v="1899-12-30T12:00:00"/>
    <s v="AM"/>
    <x v="7"/>
    <n v="0.5"/>
    <s v="AM"/>
    <s v="Second Class"/>
    <s v="BF-11020"/>
    <s v="Barry Französisch"/>
    <x v="1"/>
    <s v="United States"/>
    <s v="Aurora"/>
    <x v="10"/>
    <n v="60505"/>
    <x v="2"/>
    <s v="FUR-CH-10000785"/>
    <x v="0"/>
    <x v="1"/>
    <s v="Global Ergonomic Managers Chair"/>
    <x v="1994"/>
    <n v="2"/>
    <n v="0.3"/>
    <n v="-14.478399999999993"/>
  </r>
  <r>
    <n v="2376"/>
    <x v="1166"/>
    <x v="3"/>
    <x v="714"/>
    <d v="1899-12-30T12:00:00"/>
    <d v="2014-01-31T00:00:00"/>
    <d v="1899-12-30T12:00:00"/>
    <s v="AM"/>
    <x v="8"/>
    <n v="0.5"/>
    <s v="AM"/>
    <s v="Standard Class"/>
    <s v="TP-21130"/>
    <s v="Theone Pippenger"/>
    <x v="0"/>
    <s v="United States"/>
    <s v="Smyrna"/>
    <x v="32"/>
    <n v="30080"/>
    <x v="0"/>
    <s v="OFF-FA-10000053"/>
    <x v="1"/>
    <x v="13"/>
    <s v="Revere Boxed Rubber Bands by Revere"/>
    <x v="1995"/>
    <n v="3"/>
    <n v="0"/>
    <n v="0.11340000000000017"/>
  </r>
  <r>
    <n v="2377"/>
    <x v="1167"/>
    <x v="2"/>
    <x v="710"/>
    <d v="1899-12-30T12:00:00"/>
    <d v="2011-08-21T00:00:00"/>
    <d v="1899-12-30T12:00:00"/>
    <s v="AM"/>
    <x v="11"/>
    <n v="0.5"/>
    <s v="AM"/>
    <s v="Second Class"/>
    <s v="MS-17770"/>
    <s v="Maxwell Schwartz"/>
    <x v="0"/>
    <s v="United States"/>
    <s v="Columbus"/>
    <x v="24"/>
    <n v="43229"/>
    <x v="3"/>
    <s v="OFF-BI-10001718"/>
    <x v="1"/>
    <x v="8"/>
    <s v="GBC DocuBind P50 Personal Binding Machine"/>
    <x v="1996"/>
    <n v="4"/>
    <n v="0.7"/>
    <n v="-58.861599999999981"/>
  </r>
  <r>
    <n v="2378"/>
    <x v="1167"/>
    <x v="2"/>
    <x v="710"/>
    <d v="1899-12-30T12:00:00"/>
    <d v="2011-08-21T00:00:00"/>
    <d v="1899-12-30T12:00:00"/>
    <s v="AM"/>
    <x v="11"/>
    <n v="0.5"/>
    <s v="AM"/>
    <s v="Second Class"/>
    <s v="MS-17770"/>
    <s v="Maxwell Schwartz"/>
    <x v="0"/>
    <s v="United States"/>
    <s v="Columbus"/>
    <x v="24"/>
    <n v="43229"/>
    <x v="3"/>
    <s v="OFF-SU-10004768"/>
    <x v="1"/>
    <x v="14"/>
    <s v="Acme Kleencut Forged Steel Scissors"/>
    <x v="1997"/>
    <n v="2"/>
    <n v="0.2"/>
    <n v="1.1479999999999988"/>
  </r>
  <r>
    <n v="2379"/>
    <x v="1168"/>
    <x v="1"/>
    <x v="401"/>
    <d v="1899-12-30T12:00:00"/>
    <d v="2012-12-11T00:00:00"/>
    <d v="1899-12-30T12:00:00"/>
    <s v="AM"/>
    <x v="4"/>
    <n v="0.5"/>
    <s v="AM"/>
    <s v="Standard Class"/>
    <s v="KM-16375"/>
    <s v="Katherine Murray"/>
    <x v="2"/>
    <s v="United States"/>
    <s v="Thousand Oaks"/>
    <x v="1"/>
    <n v="91360"/>
    <x v="1"/>
    <s v="OFF-PA-10003883"/>
    <x v="1"/>
    <x v="10"/>
    <s v="Message Book, Phone, Wirebound Standard Line Memo, 2 3/4&quot; X 5&quot;"/>
    <x v="1998"/>
    <n v="5"/>
    <n v="0"/>
    <n v="15.065"/>
  </r>
  <r>
    <n v="2380"/>
    <x v="1169"/>
    <x v="0"/>
    <x v="715"/>
    <d v="1899-12-30T12:00:00"/>
    <d v="2013-05-11T00:00:00"/>
    <d v="1899-12-30T12:00:00"/>
    <s v="AM"/>
    <x v="5"/>
    <n v="0.5"/>
    <s v="AM"/>
    <s v="Standard Class"/>
    <s v="BE-11455"/>
    <s v="Brad Eason"/>
    <x v="2"/>
    <s v="United States"/>
    <s v="Lorain"/>
    <x v="24"/>
    <n v="44052"/>
    <x v="3"/>
    <s v="OFF-FA-10004248"/>
    <x v="1"/>
    <x v="13"/>
    <s v="Advantus T-Pin Paper Clips"/>
    <x v="1999"/>
    <n v="2"/>
    <n v="0.2"/>
    <n v="1.7138000000000002"/>
  </r>
  <r>
    <n v="2381"/>
    <x v="1169"/>
    <x v="0"/>
    <x v="715"/>
    <d v="1899-12-30T12:00:00"/>
    <d v="2013-05-11T00:00:00"/>
    <d v="1899-12-30T12:00:00"/>
    <s v="AM"/>
    <x v="5"/>
    <n v="0.5"/>
    <s v="AM"/>
    <s v="Standard Class"/>
    <s v="BE-11455"/>
    <s v="Brad Eason"/>
    <x v="2"/>
    <s v="United States"/>
    <s v="Lorain"/>
    <x v="24"/>
    <n v="44052"/>
    <x v="3"/>
    <s v="OFF-PA-10002581"/>
    <x v="1"/>
    <x v="10"/>
    <s v="Xerox 1951"/>
    <x v="2000"/>
    <n v="2"/>
    <n v="0.2"/>
    <n v="15.489999999999997"/>
  </r>
  <r>
    <n v="2382"/>
    <x v="1169"/>
    <x v="0"/>
    <x v="715"/>
    <d v="1899-12-30T12:00:00"/>
    <d v="2013-05-11T00:00:00"/>
    <d v="1899-12-30T12:00:00"/>
    <s v="AM"/>
    <x v="5"/>
    <n v="0.5"/>
    <s v="AM"/>
    <s v="Standard Class"/>
    <s v="BE-11455"/>
    <s v="Brad Eason"/>
    <x v="2"/>
    <s v="United States"/>
    <s v="Lorain"/>
    <x v="24"/>
    <n v="44052"/>
    <x v="3"/>
    <s v="FUR-FU-10004848"/>
    <x v="0"/>
    <x v="5"/>
    <s v="DAX Solid Wood Frames"/>
    <x v="2001"/>
    <n v="7"/>
    <n v="0.2"/>
    <n v="11.626299999999999"/>
  </r>
  <r>
    <n v="2383"/>
    <x v="1170"/>
    <x v="3"/>
    <x v="613"/>
    <d v="1899-12-30T12:00:00"/>
    <d v="2014-03-27T00:00:00"/>
    <d v="1899-12-30T12:00:00"/>
    <s v="AM"/>
    <x v="9"/>
    <n v="0.5"/>
    <s v="AM"/>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1899-12-30T12:00:00"/>
    <d v="2014-03-27T00:00:00"/>
    <d v="1899-12-30T12:00:00"/>
    <s v="AM"/>
    <x v="9"/>
    <n v="0.5"/>
    <s v="AM"/>
    <s v="First Class"/>
    <s v="CV-12295"/>
    <s v="Christina VanderZanden"/>
    <x v="0"/>
    <s v="United States"/>
    <s v="Fresno"/>
    <x v="1"/>
    <n v="93727"/>
    <x v="1"/>
    <s v="OFF-AR-10003087"/>
    <x v="1"/>
    <x v="6"/>
    <s v="Staples"/>
    <x v="2003"/>
    <n v="9"/>
    <n v="0"/>
    <n v="4.4855999999999998"/>
  </r>
  <r>
    <n v="2385"/>
    <x v="1170"/>
    <x v="3"/>
    <x v="613"/>
    <d v="1899-12-30T12:00:00"/>
    <d v="2014-03-27T00:00:00"/>
    <d v="1899-12-30T12:00:00"/>
    <s v="AM"/>
    <x v="9"/>
    <n v="0.5"/>
    <s v="AM"/>
    <s v="First Class"/>
    <s v="CV-12295"/>
    <s v="Christina VanderZanden"/>
    <x v="0"/>
    <s v="United States"/>
    <s v="Fresno"/>
    <x v="1"/>
    <n v="93727"/>
    <x v="1"/>
    <s v="OFF-BI-10002026"/>
    <x v="1"/>
    <x v="8"/>
    <s v="Avery Arch Ring Binders"/>
    <x v="2004"/>
    <n v="4"/>
    <n v="0.2"/>
    <n v="62.74799999999999"/>
  </r>
  <r>
    <n v="2386"/>
    <x v="1170"/>
    <x v="3"/>
    <x v="613"/>
    <d v="1899-12-30T12:00:00"/>
    <d v="2014-03-27T00:00:00"/>
    <d v="1899-12-30T12:00:00"/>
    <s v="AM"/>
    <x v="9"/>
    <n v="0.5"/>
    <s v="AM"/>
    <s v="First Class"/>
    <s v="CV-12295"/>
    <s v="Christina VanderZanden"/>
    <x v="0"/>
    <s v="United States"/>
    <s v="Fresno"/>
    <x v="1"/>
    <n v="93727"/>
    <x v="1"/>
    <s v="TEC-PH-10000141"/>
    <x v="2"/>
    <x v="7"/>
    <s v="Clearsounds A400"/>
    <x v="2005"/>
    <n v="4"/>
    <n v="0.2"/>
    <n v="15.837600000000009"/>
  </r>
  <r>
    <n v="2387"/>
    <x v="1170"/>
    <x v="3"/>
    <x v="613"/>
    <d v="1899-12-30T12:00:00"/>
    <d v="2014-03-27T00:00:00"/>
    <d v="1899-12-30T12:00:00"/>
    <s v="AM"/>
    <x v="9"/>
    <n v="0.5"/>
    <s v="AM"/>
    <s v="First Class"/>
    <s v="CV-12295"/>
    <s v="Christina VanderZanden"/>
    <x v="0"/>
    <s v="United States"/>
    <s v="Fresno"/>
    <x v="1"/>
    <n v="93727"/>
    <x v="1"/>
    <s v="TEC-CO-10000971"/>
    <x v="2"/>
    <x v="16"/>
    <s v="Hewlett Packard 310 Color Digital Copier"/>
    <x v="2006"/>
    <n v="2"/>
    <n v="0.2"/>
    <n v="59.997999999999962"/>
  </r>
  <r>
    <n v="2388"/>
    <x v="1171"/>
    <x v="1"/>
    <x v="295"/>
    <d v="1899-12-30T12:00:00"/>
    <d v="2012-12-15T00:00:00"/>
    <d v="1899-12-30T12:00:00"/>
    <s v="AM"/>
    <x v="4"/>
    <n v="0.5"/>
    <s v="AM"/>
    <s v="First Class"/>
    <s v="DK-13375"/>
    <s v="Dennis Kane"/>
    <x v="0"/>
    <s v="United States"/>
    <s v="San Diego"/>
    <x v="1"/>
    <n v="92105"/>
    <x v="1"/>
    <s v="OFF-FA-10001229"/>
    <x v="1"/>
    <x v="13"/>
    <s v="Staples"/>
    <x v="2007"/>
    <n v="2"/>
    <n v="0"/>
    <n v="3.6155999999999997"/>
  </r>
  <r>
    <n v="2389"/>
    <x v="1171"/>
    <x v="1"/>
    <x v="295"/>
    <d v="1899-12-30T12:00:00"/>
    <d v="2012-12-15T00:00:00"/>
    <d v="1899-12-30T12:00:00"/>
    <s v="AM"/>
    <x v="4"/>
    <n v="0.5"/>
    <s v="AM"/>
    <s v="First Class"/>
    <s v="DK-13375"/>
    <s v="Dennis Kane"/>
    <x v="0"/>
    <s v="United States"/>
    <s v="San Diego"/>
    <x v="1"/>
    <n v="92105"/>
    <x v="1"/>
    <s v="OFF-BI-10002437"/>
    <x v="1"/>
    <x v="8"/>
    <s v="Recycled Premium Regency Composition Covers"/>
    <x v="671"/>
    <n v="2"/>
    <n v="0.2"/>
    <n v="8.8623999999999992"/>
  </r>
  <r>
    <n v="2390"/>
    <x v="1172"/>
    <x v="1"/>
    <x v="401"/>
    <d v="1899-12-30T12:00:00"/>
    <d v="2012-12-10T00:00:00"/>
    <d v="1899-12-30T12:00:00"/>
    <s v="AM"/>
    <x v="4"/>
    <n v="0.5"/>
    <s v="AM"/>
    <s v="Standard Class"/>
    <s v="SG-20605"/>
    <s v="Speros Goranitis"/>
    <x v="0"/>
    <s v="United States"/>
    <s v="New York City"/>
    <x v="15"/>
    <n v="10009"/>
    <x v="3"/>
    <s v="OFF-PA-10004255"/>
    <x v="1"/>
    <x v="10"/>
    <s v="Xerox 219"/>
    <x v="90"/>
    <n v="1"/>
    <n v="0"/>
    <n v="3.1104000000000003"/>
  </r>
  <r>
    <n v="2391"/>
    <x v="1172"/>
    <x v="1"/>
    <x v="401"/>
    <d v="1899-12-30T12:00:00"/>
    <d v="2012-12-10T00:00:00"/>
    <d v="1899-12-30T12:00:00"/>
    <s v="AM"/>
    <x v="4"/>
    <n v="0.5"/>
    <s v="AM"/>
    <s v="Standard Class"/>
    <s v="SG-20605"/>
    <s v="Speros Goranitis"/>
    <x v="0"/>
    <s v="United States"/>
    <s v="New York City"/>
    <x v="15"/>
    <n v="10009"/>
    <x v="3"/>
    <s v="OFF-PA-10001184"/>
    <x v="1"/>
    <x v="10"/>
    <s v="Xerox 1903"/>
    <x v="1085"/>
    <n v="7"/>
    <n v="0"/>
    <n v="20.511400000000002"/>
  </r>
  <r>
    <n v="2392"/>
    <x v="1172"/>
    <x v="1"/>
    <x v="401"/>
    <d v="1899-12-30T12:00:00"/>
    <d v="2012-12-10T00:00:00"/>
    <d v="1899-12-30T12:00:00"/>
    <s v="AM"/>
    <x v="4"/>
    <n v="0.5"/>
    <s v="AM"/>
    <s v="Standard Class"/>
    <s v="SG-20605"/>
    <s v="Speros Goranitis"/>
    <x v="0"/>
    <s v="United States"/>
    <s v="New York City"/>
    <x v="15"/>
    <n v="10009"/>
    <x v="3"/>
    <s v="TEC-AC-10002637"/>
    <x v="2"/>
    <x v="11"/>
    <s v="Logitech VX Revolution Cordless Laser Mouse for Notebooks (Black)"/>
    <x v="2008"/>
    <n v="9"/>
    <n v="0"/>
    <n v="97.194599999999923"/>
  </r>
  <r>
    <n v="2393"/>
    <x v="1172"/>
    <x v="1"/>
    <x v="401"/>
    <d v="1899-12-30T12:00:00"/>
    <d v="2012-12-10T00:00:00"/>
    <d v="1899-12-30T12:00:00"/>
    <s v="AM"/>
    <x v="4"/>
    <n v="0.5"/>
    <s v="AM"/>
    <s v="Standard Class"/>
    <s v="SG-20605"/>
    <s v="Speros Goranitis"/>
    <x v="0"/>
    <s v="United States"/>
    <s v="New York City"/>
    <x v="15"/>
    <n v="10009"/>
    <x v="3"/>
    <s v="FUR-FU-10002878"/>
    <x v="0"/>
    <x v="5"/>
    <s v="Seth Thomas 14&quot; Day/Date Wall Clock"/>
    <x v="2009"/>
    <n v="4"/>
    <n v="0"/>
    <n v="42.150400000000005"/>
  </r>
  <r>
    <n v="2394"/>
    <x v="1173"/>
    <x v="0"/>
    <x v="716"/>
    <d v="1899-12-30T12:00:00"/>
    <d v="2013-03-24T00:00:00"/>
    <d v="1899-12-30T12:00:00"/>
    <s v="AM"/>
    <x v="9"/>
    <n v="0.5"/>
    <s v="AM"/>
    <s v="Standard Class"/>
    <s v="CS-12355"/>
    <s v="Christine Sundaresam"/>
    <x v="0"/>
    <s v="United States"/>
    <s v="Malden"/>
    <x v="31"/>
    <n v="2148"/>
    <x v="3"/>
    <s v="OFF-AR-10000588"/>
    <x v="1"/>
    <x v="6"/>
    <s v="Newell 345"/>
    <x v="2010"/>
    <n v="2"/>
    <n v="0"/>
    <n v="10.316800000000001"/>
  </r>
  <r>
    <n v="2395"/>
    <x v="1174"/>
    <x v="1"/>
    <x v="717"/>
    <d v="1899-12-30T12:00:00"/>
    <d v="2012-11-19T00:00:00"/>
    <d v="1899-12-30T12:00:00"/>
    <s v="AM"/>
    <x v="0"/>
    <n v="0.5"/>
    <s v="AM"/>
    <s v="Standard Class"/>
    <s v="PJ-18835"/>
    <s v="Patrick Jones"/>
    <x v="1"/>
    <s v="United States"/>
    <s v="New York City"/>
    <x v="15"/>
    <n v="10035"/>
    <x v="3"/>
    <s v="TEC-AC-10002217"/>
    <x v="2"/>
    <x v="11"/>
    <s v="Imation Clip USB flash drive - 8 GB"/>
    <x v="2011"/>
    <n v="2"/>
    <n v="0"/>
    <n v="2.2560000000000002"/>
  </r>
  <r>
    <n v="2396"/>
    <x v="1174"/>
    <x v="1"/>
    <x v="717"/>
    <d v="1899-12-30T12:00:00"/>
    <d v="2012-11-19T00:00:00"/>
    <d v="1899-12-30T12:00:00"/>
    <s v="AM"/>
    <x v="0"/>
    <n v="0.5"/>
    <s v="AM"/>
    <s v="Standard Class"/>
    <s v="PJ-18835"/>
    <s v="Patrick Jones"/>
    <x v="1"/>
    <s v="United States"/>
    <s v="New York City"/>
    <x v="15"/>
    <n v="10035"/>
    <x v="3"/>
    <s v="TEC-AC-10001267"/>
    <x v="2"/>
    <x v="11"/>
    <s v="Imation 32GB Pocket Pro USB 3.0 Flash Drive - 32 GB - Black - 1 P ..."/>
    <x v="2012"/>
    <n v="2"/>
    <n v="0"/>
    <n v="23.96"/>
  </r>
  <r>
    <n v="2397"/>
    <x v="1174"/>
    <x v="1"/>
    <x v="717"/>
    <d v="1899-12-30T12:00:00"/>
    <d v="2012-11-19T00:00:00"/>
    <d v="1899-12-30T12:00:00"/>
    <s v="AM"/>
    <x v="0"/>
    <n v="0.5"/>
    <s v="AM"/>
    <s v="Standard Class"/>
    <s v="PJ-18835"/>
    <s v="Patrick Jones"/>
    <x v="1"/>
    <s v="United States"/>
    <s v="New York City"/>
    <x v="15"/>
    <n v="10035"/>
    <x v="3"/>
    <s v="OFF-PA-10004041"/>
    <x v="1"/>
    <x v="10"/>
    <s v="It's Hot Message Books with Stickers, 2 3/4&quot; x 5&quot;"/>
    <x v="2013"/>
    <n v="5"/>
    <n v="0"/>
    <n v="16.649999999999999"/>
  </r>
  <r>
    <n v="2398"/>
    <x v="1175"/>
    <x v="3"/>
    <x v="718"/>
    <d v="1899-12-30T12:00:00"/>
    <d v="2014-08-17T00:00:00"/>
    <d v="1899-12-30T12:00:00"/>
    <s v="AM"/>
    <x v="11"/>
    <n v="0.5"/>
    <s v="AM"/>
    <s v="Second Class"/>
    <s v="NP-18700"/>
    <s v="Nora Preis"/>
    <x v="0"/>
    <s v="United States"/>
    <s v="San Francisco"/>
    <x v="1"/>
    <n v="94109"/>
    <x v="1"/>
    <s v="OFF-LA-10001613"/>
    <x v="1"/>
    <x v="2"/>
    <s v="Avery File Folder Labels"/>
    <x v="1784"/>
    <n v="2"/>
    <n v="0"/>
    <n v="2.8224"/>
  </r>
  <r>
    <n v="2399"/>
    <x v="1175"/>
    <x v="3"/>
    <x v="718"/>
    <d v="1899-12-30T12:00:00"/>
    <d v="2014-08-17T00:00:00"/>
    <d v="1899-12-30T12:00:00"/>
    <s v="AM"/>
    <x v="11"/>
    <n v="0.5"/>
    <s v="AM"/>
    <s v="Second Class"/>
    <s v="NP-18700"/>
    <s v="Nora Preis"/>
    <x v="0"/>
    <s v="United States"/>
    <s v="San Francisco"/>
    <x v="1"/>
    <n v="94109"/>
    <x v="1"/>
    <s v="OFF-AR-10000246"/>
    <x v="1"/>
    <x v="6"/>
    <s v="Newell 318"/>
    <x v="1459"/>
    <n v="6"/>
    <n v="0"/>
    <n v="4.3367999999999993"/>
  </r>
  <r>
    <n v="2400"/>
    <x v="1176"/>
    <x v="3"/>
    <x v="428"/>
    <d v="1899-12-30T12:00:00"/>
    <d v="2014-09-16T00:00:00"/>
    <d v="1899-12-30T12:00:00"/>
    <s v="AM"/>
    <x v="6"/>
    <n v="0.5"/>
    <s v="AM"/>
    <s v="Standard Class"/>
    <s v="SB-20290"/>
    <s v="Sean Braxton"/>
    <x v="1"/>
    <s v="United States"/>
    <s v="Florence"/>
    <x v="20"/>
    <n v="29501"/>
    <x v="0"/>
    <s v="OFF-ST-10001809"/>
    <x v="1"/>
    <x v="4"/>
    <s v="Fellowes Officeware Wire Shelving"/>
    <x v="2014"/>
    <n v="7"/>
    <n v="0"/>
    <n v="12.576199999999986"/>
  </r>
  <r>
    <n v="2401"/>
    <x v="1176"/>
    <x v="3"/>
    <x v="428"/>
    <d v="1899-12-30T12:00:00"/>
    <d v="2014-09-16T00:00:00"/>
    <d v="1899-12-30T12:00:00"/>
    <s v="AM"/>
    <x v="6"/>
    <n v="0.5"/>
    <s v="AM"/>
    <s v="Standard Class"/>
    <s v="SB-20290"/>
    <s v="Sean Braxton"/>
    <x v="1"/>
    <s v="United States"/>
    <s v="Florence"/>
    <x v="20"/>
    <n v="29501"/>
    <x v="0"/>
    <s v="OFF-ST-10002214"/>
    <x v="1"/>
    <x v="4"/>
    <s v="X-Rack File for Hanging Folders"/>
    <x v="2015"/>
    <n v="5"/>
    <n v="0"/>
    <n v="14.676999999999998"/>
  </r>
  <r>
    <n v="2402"/>
    <x v="1177"/>
    <x v="3"/>
    <x v="719"/>
    <d v="1899-12-30T12:00:00"/>
    <d v="2014-04-05T00:00:00"/>
    <d v="1899-12-30T12:00:00"/>
    <s v="AM"/>
    <x v="3"/>
    <n v="0.5"/>
    <s v="AM"/>
    <s v="Second Class"/>
    <s v="AS-10090"/>
    <s v="Adam Shillingsburg"/>
    <x v="0"/>
    <s v="United States"/>
    <s v="Springfield"/>
    <x v="25"/>
    <n v="65807"/>
    <x v="2"/>
    <s v="OFF-ST-10000649"/>
    <x v="1"/>
    <x v="4"/>
    <s v="Hanging Personal Folder File"/>
    <x v="2016"/>
    <n v="6"/>
    <n v="0"/>
    <n v="23.550000000000004"/>
  </r>
  <r>
    <n v="2403"/>
    <x v="1177"/>
    <x v="3"/>
    <x v="719"/>
    <d v="1899-12-30T12:00:00"/>
    <d v="2014-04-05T00:00:00"/>
    <d v="1899-12-30T12:00:00"/>
    <s v="AM"/>
    <x v="3"/>
    <n v="0.5"/>
    <s v="AM"/>
    <s v="Second Class"/>
    <s v="AS-10090"/>
    <s v="Adam Shillingsburg"/>
    <x v="0"/>
    <s v="United States"/>
    <s v="Springfield"/>
    <x v="25"/>
    <n v="65807"/>
    <x v="2"/>
    <s v="OFF-EN-10001990"/>
    <x v="1"/>
    <x v="12"/>
    <s v="Staples"/>
    <x v="158"/>
    <n v="5"/>
    <n v="0"/>
    <n v="13.347999999999997"/>
  </r>
  <r>
    <n v="2404"/>
    <x v="1178"/>
    <x v="0"/>
    <x v="720"/>
    <d v="1899-12-30T12:00:00"/>
    <d v="2013-10-04T00:00:00"/>
    <d v="1899-12-30T12:00:00"/>
    <s v="AM"/>
    <x v="2"/>
    <n v="0.5"/>
    <s v="AM"/>
    <s v="Standard Class"/>
    <s v="HM-14860"/>
    <s v="Harry Marie"/>
    <x v="1"/>
    <s v="United States"/>
    <s v="Huntsville"/>
    <x v="5"/>
    <n v="77340"/>
    <x v="2"/>
    <s v="FUR-BO-10000780"/>
    <x v="0"/>
    <x v="0"/>
    <s v="O'Sullivan Plantations 2-Door Library in Landvery Oak"/>
    <x v="2017"/>
    <n v="7"/>
    <n v="0.32"/>
    <n v="-225.09759999999991"/>
  </r>
  <r>
    <n v="2405"/>
    <x v="1179"/>
    <x v="3"/>
    <x v="566"/>
    <d v="1899-12-30T12:00:00"/>
    <d v="2014-10-12T00:00:00"/>
    <d v="1899-12-30T12:00:00"/>
    <s v="AM"/>
    <x v="2"/>
    <n v="0.5"/>
    <s v="AM"/>
    <s v="Standard Class"/>
    <s v="MG-18145"/>
    <s v="Mike Gockenbach"/>
    <x v="0"/>
    <s v="United States"/>
    <s v="Los Angeles"/>
    <x v="1"/>
    <n v="90045"/>
    <x v="1"/>
    <s v="TEC-AC-10002049"/>
    <x v="2"/>
    <x v="11"/>
    <s v="Logitech G19 Programmable Gaming Keyboard"/>
    <x v="2018"/>
    <n v="9"/>
    <n v="0"/>
    <n v="200.86379999999991"/>
  </r>
  <r>
    <n v="2406"/>
    <x v="1179"/>
    <x v="3"/>
    <x v="566"/>
    <d v="1899-12-30T12:00:00"/>
    <d v="2014-10-12T00:00:00"/>
    <d v="1899-12-30T12:00:00"/>
    <s v="AM"/>
    <x v="2"/>
    <n v="0.5"/>
    <s v="AM"/>
    <s v="Standard Class"/>
    <s v="MG-18145"/>
    <s v="Mike Gockenbach"/>
    <x v="0"/>
    <s v="United States"/>
    <s v="Los Angeles"/>
    <x v="1"/>
    <n v="90045"/>
    <x v="1"/>
    <s v="TEC-PH-10003555"/>
    <x v="2"/>
    <x v="7"/>
    <s v="Motorola HK250 Universal Bluetooth Headset"/>
    <x v="2019"/>
    <n v="7"/>
    <n v="0.2"/>
    <n v="-28.967399999999991"/>
  </r>
  <r>
    <n v="2407"/>
    <x v="1179"/>
    <x v="3"/>
    <x v="566"/>
    <d v="1899-12-30T12:00:00"/>
    <d v="2014-10-12T00:00:00"/>
    <d v="1899-12-30T12:00:00"/>
    <s v="AM"/>
    <x v="2"/>
    <n v="0.5"/>
    <s v="AM"/>
    <s v="Standard Class"/>
    <s v="MG-18145"/>
    <s v="Mike Gockenbach"/>
    <x v="0"/>
    <s v="United States"/>
    <s v="Los Angeles"/>
    <x v="1"/>
    <n v="90045"/>
    <x v="1"/>
    <s v="TEC-PH-10000702"/>
    <x v="2"/>
    <x v="7"/>
    <s v="Square Credit Card Reader, 4 1/2&quot; x 4 1/2&quot; x 1&quot;, White"/>
    <x v="2020"/>
    <n v="10"/>
    <n v="0.2"/>
    <n v="26.972999999999992"/>
  </r>
  <r>
    <n v="2408"/>
    <x v="1180"/>
    <x v="3"/>
    <x v="176"/>
    <d v="1899-12-30T12:00:00"/>
    <d v="2014-01-26T00:00:00"/>
    <d v="1899-12-30T12:00:00"/>
    <s v="AM"/>
    <x v="8"/>
    <n v="0.5"/>
    <s v="AM"/>
    <s v="Standard Class"/>
    <s v="TM-21010"/>
    <s v="Tamara Manning"/>
    <x v="0"/>
    <s v="United States"/>
    <s v="San Francisco"/>
    <x v="1"/>
    <n v="94122"/>
    <x v="1"/>
    <s v="OFF-AR-10003631"/>
    <x v="1"/>
    <x v="6"/>
    <s v="Staples"/>
    <x v="2021"/>
    <n v="5"/>
    <n v="0"/>
    <n v="7.9859999999999998"/>
  </r>
  <r>
    <n v="2409"/>
    <x v="1180"/>
    <x v="3"/>
    <x v="176"/>
    <d v="1899-12-30T12:00:00"/>
    <d v="2014-01-26T00:00:00"/>
    <d v="1899-12-30T12:00:00"/>
    <s v="AM"/>
    <x v="8"/>
    <n v="0.5"/>
    <s v="AM"/>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1899-12-30T12:00:00"/>
    <d v="2014-03-26T00:00:00"/>
    <d v="1899-12-30T12:00:00"/>
    <s v="AM"/>
    <x v="9"/>
    <n v="0.5"/>
    <s v="AM"/>
    <s v="First Class"/>
    <s v="BE-11335"/>
    <s v="Bill Eplett"/>
    <x v="2"/>
    <s v="United States"/>
    <s v="San Francisco"/>
    <x v="1"/>
    <n v="94122"/>
    <x v="1"/>
    <s v="FUR-FU-10000758"/>
    <x v="0"/>
    <x v="5"/>
    <s v="DAX Natural Wood-Tone Poster Frame"/>
    <x v="2023"/>
    <n v="8"/>
    <n v="0"/>
    <n v="76.262399999999985"/>
  </r>
  <r>
    <n v="2411"/>
    <x v="1182"/>
    <x v="2"/>
    <x v="601"/>
    <d v="1899-12-30T12:00:00"/>
    <d v="2011-08-06T00:00:00"/>
    <d v="1899-12-30T12:00:00"/>
    <s v="AM"/>
    <x v="11"/>
    <n v="0.5"/>
    <s v="AM"/>
    <s v="Standard Class"/>
    <s v="AS-10630"/>
    <s v="Ann Steele"/>
    <x v="2"/>
    <s v="United States"/>
    <s v="Philadelphia"/>
    <x v="9"/>
    <n v="19120"/>
    <x v="3"/>
    <s v="OFF-FA-10000992"/>
    <x v="1"/>
    <x v="13"/>
    <s v="Acco Clips to Go Binder Clips, 24 Clips in Two Sizes"/>
    <x v="1103"/>
    <n v="2"/>
    <n v="0.2"/>
    <n v="1.9169999999999998"/>
  </r>
  <r>
    <n v="2412"/>
    <x v="1183"/>
    <x v="1"/>
    <x v="722"/>
    <d v="1899-12-30T12:00:00"/>
    <d v="2012-06-09T00:00:00"/>
    <d v="1899-12-30T12:00:00"/>
    <s v="AM"/>
    <x v="1"/>
    <n v="0.5"/>
    <s v="AM"/>
    <s v="Second Class"/>
    <s v="EM-13810"/>
    <s v="Eleni McCrary"/>
    <x v="1"/>
    <s v="United States"/>
    <s v="Los Angeles"/>
    <x v="1"/>
    <n v="90036"/>
    <x v="1"/>
    <s v="OFF-BI-10004187"/>
    <x v="1"/>
    <x v="8"/>
    <s v="Staples"/>
    <x v="2024"/>
    <n v="5"/>
    <n v="0.2"/>
    <n v="2.6319999999999997"/>
  </r>
  <r>
    <n v="2413"/>
    <x v="1184"/>
    <x v="2"/>
    <x v="607"/>
    <d v="1899-12-30T12:00:00"/>
    <d v="2011-11-16T00:00:00"/>
    <d v="1899-12-30T12:00:00"/>
    <s v="AM"/>
    <x v="0"/>
    <n v="0.5"/>
    <s v="AM"/>
    <s v="Standard Class"/>
    <s v="JA-15970"/>
    <s v="Joseph Airdo"/>
    <x v="0"/>
    <s v="United States"/>
    <s v="Los Angeles"/>
    <x v="1"/>
    <n v="90045"/>
    <x v="1"/>
    <s v="OFF-PA-10001947"/>
    <x v="1"/>
    <x v="10"/>
    <s v="Xerox 1974"/>
    <x v="493"/>
    <n v="2"/>
    <n v="0"/>
    <n v="5.8604000000000003"/>
  </r>
  <r>
    <n v="2414"/>
    <x v="1184"/>
    <x v="2"/>
    <x v="607"/>
    <d v="1899-12-30T12:00:00"/>
    <d v="2011-11-16T00:00:00"/>
    <d v="1899-12-30T12:00:00"/>
    <s v="AM"/>
    <x v="0"/>
    <n v="0.5"/>
    <s v="AM"/>
    <s v="Standard Class"/>
    <s v="JA-15970"/>
    <s v="Joseph Airdo"/>
    <x v="0"/>
    <s v="United States"/>
    <s v="Los Angeles"/>
    <x v="1"/>
    <n v="90045"/>
    <x v="1"/>
    <s v="FUR-TA-10002356"/>
    <x v="0"/>
    <x v="3"/>
    <s v="Bevis Boat-Shaped Conference Table"/>
    <x v="2025"/>
    <n v="3"/>
    <n v="0.2"/>
    <n v="31.453199999999953"/>
  </r>
  <r>
    <n v="2415"/>
    <x v="1185"/>
    <x v="0"/>
    <x v="723"/>
    <d v="1899-12-30T12:00:00"/>
    <d v="2014-01-03T00:00:00"/>
    <d v="1899-12-30T12:00:00"/>
    <s v="AM"/>
    <x v="8"/>
    <n v="0.5"/>
    <s v="AM"/>
    <s v="Standard Class"/>
    <s v="TB-21595"/>
    <s v="Troy Blackwell"/>
    <x v="0"/>
    <s v="United States"/>
    <s v="Milwaukee"/>
    <x v="6"/>
    <n v="53209"/>
    <x v="2"/>
    <s v="FUR-CH-10001714"/>
    <x v="0"/>
    <x v="1"/>
    <s v="Global Leather &amp; Oak Executive Chair, Burgundy"/>
    <x v="2026"/>
    <n v="5"/>
    <n v="0"/>
    <n v="60.356000000000023"/>
  </r>
  <r>
    <n v="2416"/>
    <x v="1186"/>
    <x v="1"/>
    <x v="380"/>
    <d v="1899-12-30T12:00:00"/>
    <d v="2012-07-11T00:00:00"/>
    <d v="1899-12-30T12:00:00"/>
    <s v="AM"/>
    <x v="7"/>
    <n v="0.5"/>
    <s v="AM"/>
    <s v="Standard Class"/>
    <s v="PP-18955"/>
    <s v="Paul Prost"/>
    <x v="2"/>
    <s v="United States"/>
    <s v="Holyoke"/>
    <x v="31"/>
    <n v="1040"/>
    <x v="3"/>
    <s v="FUR-BO-10002824"/>
    <x v="0"/>
    <x v="0"/>
    <s v="Bush Mission Pointe Library"/>
    <x v="85"/>
    <n v="2"/>
    <n v="0"/>
    <n v="60.391999999999996"/>
  </r>
  <r>
    <n v="2417"/>
    <x v="1187"/>
    <x v="3"/>
    <x v="386"/>
    <d v="1899-12-30T12:00:00"/>
    <d v="2014-10-19T00:00:00"/>
    <d v="1899-12-30T12:00:00"/>
    <s v="AM"/>
    <x v="2"/>
    <n v="0.5"/>
    <s v="AM"/>
    <s v="Standard Class"/>
    <s v="ML-18040"/>
    <s v="Michelle Lonsdale"/>
    <x v="1"/>
    <s v="United States"/>
    <s v="Albuquerque"/>
    <x v="27"/>
    <n v="87105"/>
    <x v="1"/>
    <s v="TEC-AC-10002842"/>
    <x v="2"/>
    <x v="11"/>
    <s v="WD My Passport Ultra 2TB Portable External Hard Drive"/>
    <x v="2027"/>
    <n v="5"/>
    <n v="0"/>
    <n v="95.200000000000031"/>
  </r>
  <r>
    <n v="2418"/>
    <x v="1187"/>
    <x v="3"/>
    <x v="386"/>
    <d v="1899-12-30T12:00:00"/>
    <d v="2014-10-19T00:00:00"/>
    <d v="1899-12-30T12:00:00"/>
    <s v="AM"/>
    <x v="2"/>
    <n v="0.5"/>
    <s v="AM"/>
    <s v="Standard Class"/>
    <s v="ML-18040"/>
    <s v="Michelle Lonsdale"/>
    <x v="1"/>
    <s v="United States"/>
    <s v="Albuquerque"/>
    <x v="27"/>
    <n v="87105"/>
    <x v="1"/>
    <s v="OFF-BI-10002082"/>
    <x v="1"/>
    <x v="8"/>
    <s v="GBC Twin Loop Wire Binding Elements"/>
    <x v="1955"/>
    <n v="3"/>
    <n v="0.2"/>
    <n v="29.951999999999998"/>
  </r>
  <r>
    <n v="2419"/>
    <x v="1188"/>
    <x v="0"/>
    <x v="206"/>
    <d v="1899-12-30T12:00:00"/>
    <d v="2013-05-29T00:00:00"/>
    <d v="1899-12-30T12:00:00"/>
    <s v="AM"/>
    <x v="5"/>
    <n v="0.5"/>
    <s v="AM"/>
    <s v="Standard Class"/>
    <s v="LC-16930"/>
    <s v="Linda Cazamias"/>
    <x v="1"/>
    <s v="United States"/>
    <s v="Sparks"/>
    <x v="33"/>
    <n v="89431"/>
    <x v="1"/>
    <s v="TEC-MA-10000112"/>
    <x v="2"/>
    <x v="15"/>
    <s v="Panasonic KX MB2061 Multifunction Printer"/>
    <x v="2028"/>
    <n v="10"/>
    <n v="0.2"/>
    <n v="179.73000000000013"/>
  </r>
  <r>
    <n v="2420"/>
    <x v="1189"/>
    <x v="3"/>
    <x v="45"/>
    <d v="1899-12-30T12:00:00"/>
    <d v="2014-11-15T00:00:00"/>
    <d v="1899-12-30T12:00:00"/>
    <s v="AM"/>
    <x v="0"/>
    <n v="0.5"/>
    <s v="AM"/>
    <s v="Standard Class"/>
    <s v="MC-17590"/>
    <s v="Matt Collister"/>
    <x v="1"/>
    <s v="United States"/>
    <s v="Coachella"/>
    <x v="1"/>
    <n v="92236"/>
    <x v="1"/>
    <s v="OFF-ST-10002289"/>
    <x v="1"/>
    <x v="4"/>
    <s v="Safco Wire Cube Shelving System, For Use as 4 or 5 14&quot; Cubes, Black"/>
    <x v="2029"/>
    <n v="2"/>
    <n v="0"/>
    <n v="3.1779999999999973"/>
  </r>
  <r>
    <n v="2421"/>
    <x v="1189"/>
    <x v="3"/>
    <x v="45"/>
    <d v="1899-12-30T12:00:00"/>
    <d v="2014-11-15T00:00:00"/>
    <d v="1899-12-30T12:00:00"/>
    <s v="AM"/>
    <x v="0"/>
    <n v="0.5"/>
    <s v="AM"/>
    <s v="Standard Class"/>
    <s v="MC-17590"/>
    <s v="Matt Collister"/>
    <x v="1"/>
    <s v="United States"/>
    <s v="Coachella"/>
    <x v="1"/>
    <n v="92236"/>
    <x v="1"/>
    <s v="TEC-AC-10004171"/>
    <x v="2"/>
    <x v="11"/>
    <s v="Razer Kraken 7.1 Surround Sound Over Ear USB Gaming Headset"/>
    <x v="313"/>
    <n v="1"/>
    <n v="0"/>
    <n v="43.995600000000003"/>
  </r>
  <r>
    <n v="2422"/>
    <x v="1190"/>
    <x v="0"/>
    <x v="724"/>
    <d v="1899-12-30T12:00:00"/>
    <d v="2013-04-24T00:00:00"/>
    <d v="1899-12-30T12:00:00"/>
    <s v="AM"/>
    <x v="3"/>
    <n v="0.5"/>
    <s v="AM"/>
    <s v="Standard Class"/>
    <s v="CR-12580"/>
    <s v="Clay Rozendal"/>
    <x v="2"/>
    <s v="United States"/>
    <s v="Elmhurst"/>
    <x v="10"/>
    <n v="60126"/>
    <x v="2"/>
    <s v="OFF-ST-10003656"/>
    <x v="1"/>
    <x v="4"/>
    <s v="Safco Industrial Wire Shelving"/>
    <x v="84"/>
    <n v="3"/>
    <n v="0.2"/>
    <n v="-48.954900000000002"/>
  </r>
  <r>
    <n v="2423"/>
    <x v="1190"/>
    <x v="0"/>
    <x v="724"/>
    <d v="1899-12-30T12:00:00"/>
    <d v="2013-04-24T00:00:00"/>
    <d v="1899-12-30T12:00:00"/>
    <s v="AM"/>
    <x v="3"/>
    <n v="0.5"/>
    <s v="AM"/>
    <s v="Standard Class"/>
    <s v="CR-12580"/>
    <s v="Clay Rozendal"/>
    <x v="2"/>
    <s v="United States"/>
    <s v="Elmhurst"/>
    <x v="10"/>
    <n v="60126"/>
    <x v="2"/>
    <s v="OFF-PA-10001560"/>
    <x v="1"/>
    <x v="10"/>
    <s v="Adams Telephone Message Books, 5 1/4” x 11”"/>
    <x v="778"/>
    <n v="2"/>
    <n v="0.2"/>
    <n v="3.2615999999999996"/>
  </r>
  <r>
    <n v="2424"/>
    <x v="1191"/>
    <x v="3"/>
    <x v="53"/>
    <d v="1899-12-30T12:00:00"/>
    <d v="2014-12-31T00:00:00"/>
    <d v="1899-12-30T12:00:00"/>
    <s v="AM"/>
    <x v="4"/>
    <n v="0.5"/>
    <s v="AM"/>
    <s v="Standard Class"/>
    <s v="SV-20935"/>
    <s v="Susan Vittorini"/>
    <x v="0"/>
    <s v="United States"/>
    <s v="Fairfield"/>
    <x v="24"/>
    <n v="45014"/>
    <x v="3"/>
    <s v="TEC-AC-10002473"/>
    <x v="2"/>
    <x v="11"/>
    <s v="Maxell 4.7GB DVD-R"/>
    <x v="2030"/>
    <n v="7"/>
    <n v="0.2"/>
    <n v="41.718599999999995"/>
  </r>
  <r>
    <n v="2425"/>
    <x v="1191"/>
    <x v="3"/>
    <x v="53"/>
    <d v="1899-12-30T12:00:00"/>
    <d v="2014-12-31T00:00:00"/>
    <d v="1899-12-30T12:00:00"/>
    <s v="AM"/>
    <x v="4"/>
    <n v="0.5"/>
    <s v="AM"/>
    <s v="Standard Class"/>
    <s v="SV-20935"/>
    <s v="Susan Vittorini"/>
    <x v="0"/>
    <s v="United States"/>
    <s v="Fairfield"/>
    <x v="24"/>
    <n v="45014"/>
    <x v="3"/>
    <s v="OFF-BI-10000632"/>
    <x v="1"/>
    <x v="8"/>
    <s v="Satellite Sectional Post Binders"/>
    <x v="2031"/>
    <n v="1"/>
    <n v="0.7"/>
    <n v="-10.418399999999998"/>
  </r>
  <r>
    <n v="2426"/>
    <x v="1191"/>
    <x v="3"/>
    <x v="53"/>
    <d v="1899-12-30T12:00:00"/>
    <d v="2014-12-31T00:00:00"/>
    <d v="1899-12-30T12:00:00"/>
    <s v="AM"/>
    <x v="4"/>
    <n v="0.5"/>
    <s v="AM"/>
    <s v="Standard Class"/>
    <s v="SV-20935"/>
    <s v="Susan Vittorini"/>
    <x v="0"/>
    <s v="United States"/>
    <s v="Fairfield"/>
    <x v="24"/>
    <n v="45014"/>
    <x v="3"/>
    <s v="FUR-TA-10002645"/>
    <x v="0"/>
    <x v="3"/>
    <s v="Hon Rectangular Conference Tables"/>
    <x v="2032"/>
    <n v="2"/>
    <n v="0.4"/>
    <n v="-104.67300000000006"/>
  </r>
  <r>
    <n v="2427"/>
    <x v="1191"/>
    <x v="3"/>
    <x v="53"/>
    <d v="1899-12-30T12:00:00"/>
    <d v="2014-12-31T00:00:00"/>
    <d v="1899-12-30T12:00:00"/>
    <s v="AM"/>
    <x v="4"/>
    <n v="0.5"/>
    <s v="AM"/>
    <s v="Standard Class"/>
    <s v="SV-20935"/>
    <s v="Susan Vittorini"/>
    <x v="0"/>
    <s v="United States"/>
    <s v="Fairfield"/>
    <x v="24"/>
    <n v="45014"/>
    <x v="3"/>
    <s v="OFF-FA-10002975"/>
    <x v="1"/>
    <x v="13"/>
    <s v="Staples"/>
    <x v="2033"/>
    <n v="13"/>
    <n v="0.2"/>
    <n v="12.776399999999999"/>
  </r>
  <r>
    <n v="2428"/>
    <x v="1192"/>
    <x v="0"/>
    <x v="725"/>
    <d v="1899-12-30T12:00:00"/>
    <d v="2013-06-18T00:00:00"/>
    <d v="1899-12-30T12:00:00"/>
    <s v="AM"/>
    <x v="1"/>
    <n v="0.5"/>
    <s v="AM"/>
    <s v="Standard Class"/>
    <s v="MZ-17515"/>
    <s v="Mary Zewe"/>
    <x v="1"/>
    <s v="United States"/>
    <s v="Arlington"/>
    <x v="5"/>
    <n v="76017"/>
    <x v="2"/>
    <s v="OFF-BI-10003784"/>
    <x v="1"/>
    <x v="8"/>
    <s v="Computer Printout Index Tabs"/>
    <x v="2034"/>
    <n v="4"/>
    <n v="0.8"/>
    <n v="-2.1504000000000008"/>
  </r>
  <r>
    <n v="2429"/>
    <x v="1192"/>
    <x v="0"/>
    <x v="725"/>
    <d v="1899-12-30T12:00:00"/>
    <d v="2013-06-18T00:00:00"/>
    <d v="1899-12-30T12:00:00"/>
    <s v="AM"/>
    <x v="1"/>
    <n v="0.5"/>
    <s v="AM"/>
    <s v="Standard Class"/>
    <s v="MZ-17515"/>
    <s v="Mary Zewe"/>
    <x v="1"/>
    <s v="United States"/>
    <s v="Arlington"/>
    <x v="5"/>
    <n v="76017"/>
    <x v="2"/>
    <s v="OFF-BI-10001617"/>
    <x v="1"/>
    <x v="8"/>
    <s v="GBC Wire Binding Combs"/>
    <x v="2035"/>
    <n v="4"/>
    <n v="0.8"/>
    <n v="-13.648800000000001"/>
  </r>
  <r>
    <n v="2430"/>
    <x v="1192"/>
    <x v="0"/>
    <x v="725"/>
    <d v="1899-12-30T12:00:00"/>
    <d v="2013-06-18T00:00:00"/>
    <d v="1899-12-30T12:00:00"/>
    <s v="AM"/>
    <x v="1"/>
    <n v="0.5"/>
    <s v="AM"/>
    <s v="Standard Class"/>
    <s v="MZ-17515"/>
    <s v="Mary Zewe"/>
    <x v="1"/>
    <s v="United States"/>
    <s v="Arlington"/>
    <x v="5"/>
    <n v="76017"/>
    <x v="2"/>
    <s v="FUR-FU-10004415"/>
    <x v="0"/>
    <x v="5"/>
    <s v="Stacking Tray, Side-Loading, Legal, Smoke"/>
    <x v="2036"/>
    <n v="7"/>
    <n v="0.6"/>
    <n v="-9.0944000000000038"/>
  </r>
  <r>
    <n v="2431"/>
    <x v="1193"/>
    <x v="3"/>
    <x v="726"/>
    <d v="1899-12-30T12:00:00"/>
    <d v="2014-05-21T00:00:00"/>
    <d v="1899-12-30T12:00:00"/>
    <s v="AM"/>
    <x v="5"/>
    <n v="0.5"/>
    <s v="AM"/>
    <s v="Standard Class"/>
    <s v="RB-19795"/>
    <s v="Ross Baird"/>
    <x v="2"/>
    <s v="United States"/>
    <s v="San Francisco"/>
    <x v="1"/>
    <n v="94110"/>
    <x v="1"/>
    <s v="OFF-LA-10000240"/>
    <x v="1"/>
    <x v="2"/>
    <s v="Self-Adhesive Address Labels for Typewriters by Universal"/>
    <x v="2037"/>
    <n v="8"/>
    <n v="0"/>
    <n v="27.485599999999998"/>
  </r>
  <r>
    <n v="2432"/>
    <x v="1194"/>
    <x v="3"/>
    <x v="116"/>
    <d v="1899-12-30T12:00:00"/>
    <d v="2015-01-03T00:00:00"/>
    <d v="1899-12-30T12:00:00"/>
    <s v="AM"/>
    <x v="8"/>
    <n v="0.5"/>
    <s v="AM"/>
    <s v="Standard Class"/>
    <s v="HM-14860"/>
    <s v="Harry Marie"/>
    <x v="1"/>
    <s v="United States"/>
    <s v="Seattle"/>
    <x v="4"/>
    <n v="98103"/>
    <x v="1"/>
    <s v="FUR-FU-10001935"/>
    <x v="0"/>
    <x v="5"/>
    <s v="3M Hangers With Command Adhesive"/>
    <x v="2038"/>
    <n v="2"/>
    <n v="0"/>
    <n v="3.0340000000000007"/>
  </r>
  <r>
    <n v="2433"/>
    <x v="1195"/>
    <x v="2"/>
    <x v="727"/>
    <d v="1899-12-30T12:00:00"/>
    <d v="2011-04-01T00:00:00"/>
    <d v="1899-12-30T12:00:00"/>
    <s v="AM"/>
    <x v="3"/>
    <n v="0.5"/>
    <s v="AM"/>
    <s v="Standard Class"/>
    <s v="AZ-10750"/>
    <s v="Annie Zypern"/>
    <x v="0"/>
    <s v="United States"/>
    <s v="New York City"/>
    <x v="15"/>
    <n v="10009"/>
    <x v="3"/>
    <s v="FUR-CH-10002439"/>
    <x v="0"/>
    <x v="1"/>
    <s v="Iceberg Nesting Folding Chair, 19w x 6d x 43h"/>
    <x v="2039"/>
    <n v="7"/>
    <n v="0.1"/>
    <n v="65.206400000000002"/>
  </r>
  <r>
    <n v="2434"/>
    <x v="1196"/>
    <x v="3"/>
    <x v="39"/>
    <d v="1899-12-30T12:00:00"/>
    <d v="2014-06-02T00:00:00"/>
    <d v="1899-12-30T12:00:00"/>
    <s v="AM"/>
    <x v="1"/>
    <n v="0.5"/>
    <s v="AM"/>
    <s v="Standard Class"/>
    <s v="JH-15910"/>
    <s v="Jonathan Howell"/>
    <x v="0"/>
    <s v="United States"/>
    <s v="Houston"/>
    <x v="5"/>
    <n v="77070"/>
    <x v="2"/>
    <s v="TEC-PH-10001536"/>
    <x v="2"/>
    <x v="7"/>
    <s v="Spigen Samsung Galaxy S5 Case Wallet"/>
    <x v="2040"/>
    <n v="4"/>
    <n v="0.2"/>
    <n v="4.0775999999999968"/>
  </r>
  <r>
    <n v="2435"/>
    <x v="1197"/>
    <x v="1"/>
    <x v="717"/>
    <d v="1899-12-30T12:00:00"/>
    <d v="2012-11-17T00:00:00"/>
    <d v="1899-12-30T12:00:00"/>
    <s v="AM"/>
    <x v="0"/>
    <n v="0.5"/>
    <s v="AM"/>
    <s v="First Class"/>
    <s v="PJ-18835"/>
    <s v="Patrick Jones"/>
    <x v="1"/>
    <s v="United States"/>
    <s v="Springfield"/>
    <x v="17"/>
    <n v="22153"/>
    <x v="0"/>
    <s v="OFF-EN-10001532"/>
    <x v="1"/>
    <x v="12"/>
    <s v="Brown Kraft Recycled Envelopes"/>
    <x v="2041"/>
    <n v="2"/>
    <n v="0"/>
    <n v="16.98"/>
  </r>
  <r>
    <n v="2436"/>
    <x v="1197"/>
    <x v="1"/>
    <x v="717"/>
    <d v="1899-12-30T12:00:00"/>
    <d v="2012-11-17T00:00:00"/>
    <d v="1899-12-30T12:00:00"/>
    <s v="AM"/>
    <x v="0"/>
    <n v="0.5"/>
    <s v="AM"/>
    <s v="First Class"/>
    <s v="PJ-18835"/>
    <s v="Patrick Jones"/>
    <x v="1"/>
    <s v="United States"/>
    <s v="Springfield"/>
    <x v="17"/>
    <n v="22153"/>
    <x v="0"/>
    <s v="OFF-AP-10003057"/>
    <x v="1"/>
    <x v="9"/>
    <s v="Honeywell Enviracaire Portable HEPA Air Cleaner for 16' x 20' Room"/>
    <x v="2042"/>
    <n v="3"/>
    <n v="0"/>
    <n v="322.18290000000002"/>
  </r>
  <r>
    <n v="2437"/>
    <x v="1198"/>
    <x v="3"/>
    <x v="445"/>
    <d v="1899-12-30T12:00:00"/>
    <d v="2014-07-11T00:00:00"/>
    <d v="1899-12-30T12:00:00"/>
    <s v="AM"/>
    <x v="7"/>
    <n v="0.5"/>
    <s v="AM"/>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1899-12-30T12:00:00"/>
    <d v="2011-11-20T00:00:00"/>
    <d v="1899-12-30T12:00:00"/>
    <s v="AM"/>
    <x v="0"/>
    <n v="0.5"/>
    <s v="AM"/>
    <s v="Second Class"/>
    <s v="PW-19240"/>
    <s v="Pierre Wener"/>
    <x v="0"/>
    <s v="United States"/>
    <s v="Louisville"/>
    <x v="22"/>
    <n v="80027"/>
    <x v="1"/>
    <s v="FUR-TA-10000849"/>
    <x v="0"/>
    <x v="3"/>
    <s v="Bevis Rectangular Conference Tables"/>
    <x v="2044"/>
    <n v="2"/>
    <n v="0.5"/>
    <n v="-99.266399999999976"/>
  </r>
  <r>
    <n v="2439"/>
    <x v="1199"/>
    <x v="2"/>
    <x v="728"/>
    <d v="1899-12-30T12:00:00"/>
    <d v="2011-11-20T00:00:00"/>
    <d v="1899-12-30T12:00:00"/>
    <s v="AM"/>
    <x v="0"/>
    <n v="0.5"/>
    <s v="AM"/>
    <s v="Second Class"/>
    <s v="PW-19240"/>
    <s v="Pierre Wener"/>
    <x v="0"/>
    <s v="United States"/>
    <s v="Louisville"/>
    <x v="22"/>
    <n v="80027"/>
    <x v="1"/>
    <s v="OFF-PA-10002259"/>
    <x v="1"/>
    <x v="10"/>
    <s v="Geographics Note Cards, Blank, White, 8 1/2&quot; x 11&quot;"/>
    <x v="2045"/>
    <n v="4"/>
    <n v="0.2"/>
    <n v="12.5328"/>
  </r>
  <r>
    <n v="2440"/>
    <x v="1200"/>
    <x v="3"/>
    <x v="729"/>
    <d v="1899-12-30T12:00:00"/>
    <d v="2014-07-23T00:00:00"/>
    <d v="1899-12-30T12:00:00"/>
    <s v="AM"/>
    <x v="7"/>
    <n v="0.5"/>
    <s v="AM"/>
    <s v="Standard Class"/>
    <s v="SW-20455"/>
    <s v="Shaun Weien"/>
    <x v="0"/>
    <s v="United States"/>
    <s v="Tampa"/>
    <x v="2"/>
    <n v="33614"/>
    <x v="0"/>
    <s v="FUR-FU-10002597"/>
    <x v="0"/>
    <x v="5"/>
    <s v="C-Line Magnetic Cubicle Keepers, Clear Polypropylene"/>
    <x v="2046"/>
    <n v="2"/>
    <n v="0.2"/>
    <n v="2.1736000000000004"/>
  </r>
  <r>
    <n v="2441"/>
    <x v="1201"/>
    <x v="0"/>
    <x v="730"/>
    <d v="1899-12-30T12:00:00"/>
    <d v="2013-05-28T00:00:00"/>
    <d v="1899-12-30T12:00:00"/>
    <s v="AM"/>
    <x v="5"/>
    <n v="0.5"/>
    <s v="AM"/>
    <s v="Standard Class"/>
    <s v="AF-10870"/>
    <s v="Art Ferguson"/>
    <x v="0"/>
    <s v="United States"/>
    <s v="Passaic"/>
    <x v="30"/>
    <n v="7055"/>
    <x v="3"/>
    <s v="TEC-PH-10004614"/>
    <x v="2"/>
    <x v="7"/>
    <s v="AT&amp;T 841000 Phone"/>
    <x v="2047"/>
    <n v="5"/>
    <n v="0"/>
    <n v="86.25"/>
  </r>
  <r>
    <n v="2442"/>
    <x v="1201"/>
    <x v="0"/>
    <x v="730"/>
    <d v="1899-12-30T12:00:00"/>
    <d v="2013-05-28T00:00:00"/>
    <d v="1899-12-30T12:00:00"/>
    <s v="AM"/>
    <x v="5"/>
    <n v="0.5"/>
    <s v="AM"/>
    <s v="Standard Class"/>
    <s v="AF-10870"/>
    <s v="Art Ferguson"/>
    <x v="0"/>
    <s v="United States"/>
    <s v="Passaic"/>
    <x v="30"/>
    <n v="7055"/>
    <x v="3"/>
    <s v="FUR-TA-10003748"/>
    <x v="0"/>
    <x v="3"/>
    <s v="Bevis 36 x 72 Conference Tables"/>
    <x v="2048"/>
    <n v="2"/>
    <n v="0.3"/>
    <n v="-19.918399999999991"/>
  </r>
  <r>
    <n v="2443"/>
    <x v="1201"/>
    <x v="0"/>
    <x v="730"/>
    <d v="1899-12-30T12:00:00"/>
    <d v="2013-05-28T00:00:00"/>
    <d v="1899-12-30T12:00:00"/>
    <s v="AM"/>
    <x v="5"/>
    <n v="0.5"/>
    <s v="AM"/>
    <s v="Standard Class"/>
    <s v="AF-10870"/>
    <s v="Art Ferguson"/>
    <x v="0"/>
    <s v="United States"/>
    <s v="Passaic"/>
    <x v="30"/>
    <n v="7055"/>
    <x v="3"/>
    <s v="OFF-AP-10003217"/>
    <x v="1"/>
    <x v="9"/>
    <s v="Eureka Sanitaire  Commercial Upright"/>
    <x v="2049"/>
    <n v="4"/>
    <n v="0"/>
    <n v="172.33840000000004"/>
  </r>
  <r>
    <n v="2444"/>
    <x v="1201"/>
    <x v="0"/>
    <x v="730"/>
    <d v="1899-12-30T12:00:00"/>
    <d v="2013-05-28T00:00:00"/>
    <d v="1899-12-30T12:00:00"/>
    <s v="AM"/>
    <x v="5"/>
    <n v="0.5"/>
    <s v="AM"/>
    <s v="Standard Class"/>
    <s v="AF-10870"/>
    <s v="Art Ferguson"/>
    <x v="0"/>
    <s v="United States"/>
    <s v="Passaic"/>
    <x v="30"/>
    <n v="7055"/>
    <x v="3"/>
    <s v="TEC-AC-10002399"/>
    <x v="2"/>
    <x v="11"/>
    <s v="SanDisk Cruzer 32 GB USB Flash Drive"/>
    <x v="2050"/>
    <n v="5"/>
    <n v="0"/>
    <n v="30.431999999999995"/>
  </r>
  <r>
    <n v="2445"/>
    <x v="1201"/>
    <x v="0"/>
    <x v="730"/>
    <d v="1899-12-30T12:00:00"/>
    <d v="2013-05-28T00:00:00"/>
    <d v="1899-12-30T12:00:00"/>
    <s v="AM"/>
    <x v="5"/>
    <n v="0.5"/>
    <s v="AM"/>
    <s v="Standard Class"/>
    <s v="AF-10870"/>
    <s v="Art Ferguson"/>
    <x v="0"/>
    <s v="United States"/>
    <s v="Passaic"/>
    <x v="30"/>
    <n v="7055"/>
    <x v="3"/>
    <s v="OFF-EN-10002973"/>
    <x v="1"/>
    <x v="12"/>
    <s v="Ampad #10 Peel &amp; Seel Holiday Envelopes"/>
    <x v="2051"/>
    <n v="6"/>
    <n v="0"/>
    <n v="12.902400000000002"/>
  </r>
  <r>
    <n v="2446"/>
    <x v="1201"/>
    <x v="0"/>
    <x v="730"/>
    <d v="1899-12-30T12:00:00"/>
    <d v="2013-05-28T00:00:00"/>
    <d v="1899-12-30T12:00:00"/>
    <s v="AM"/>
    <x v="5"/>
    <n v="0.5"/>
    <s v="AM"/>
    <s v="Standard Class"/>
    <s v="AF-10870"/>
    <s v="Art Ferguson"/>
    <x v="0"/>
    <s v="United States"/>
    <s v="Passaic"/>
    <x v="30"/>
    <n v="7055"/>
    <x v="3"/>
    <s v="TEC-PH-10001336"/>
    <x v="2"/>
    <x v="7"/>
    <s v="Digium D40 VoIP phone"/>
    <x v="2052"/>
    <n v="2"/>
    <n v="0"/>
    <n v="74.8142"/>
  </r>
  <r>
    <n v="2447"/>
    <x v="1202"/>
    <x v="1"/>
    <x v="12"/>
    <d v="1899-12-30T12:00:00"/>
    <d v="2012-10-01T00:00:00"/>
    <d v="1899-12-30T12:00:00"/>
    <s v="AM"/>
    <x v="2"/>
    <n v="0.5"/>
    <s v="AM"/>
    <s v="Standard Class"/>
    <s v="AM-10705"/>
    <s v="Anne McFarland"/>
    <x v="0"/>
    <s v="United States"/>
    <s v="Los Angeles"/>
    <x v="1"/>
    <n v="90004"/>
    <x v="1"/>
    <s v="OFF-EN-10000461"/>
    <x v="1"/>
    <x v="12"/>
    <s v="#10- 4 1/8&quot; x 9 1/2&quot; Recycled Envelopes"/>
    <x v="2053"/>
    <n v="2"/>
    <n v="0"/>
    <n v="8.2156000000000002"/>
  </r>
  <r>
    <n v="2448"/>
    <x v="1203"/>
    <x v="0"/>
    <x v="731"/>
    <d v="1899-12-30T12:00:00"/>
    <d v="2013-11-07T00:00:00"/>
    <d v="1899-12-30T12:00:00"/>
    <s v="AM"/>
    <x v="0"/>
    <n v="0.5"/>
    <s v="AM"/>
    <s v="Standard Class"/>
    <s v="BD-11320"/>
    <s v="Bill Donatelli"/>
    <x v="0"/>
    <s v="United States"/>
    <s v="Philadelphia"/>
    <x v="9"/>
    <n v="19143"/>
    <x v="3"/>
    <s v="FUR-CH-10000988"/>
    <x v="0"/>
    <x v="1"/>
    <s v="Hon Olson Stacker Stools"/>
    <x v="2054"/>
    <n v="5"/>
    <n v="0.3"/>
    <n v="-14.080999999999989"/>
  </r>
  <r>
    <n v="2449"/>
    <x v="1204"/>
    <x v="1"/>
    <x v="471"/>
    <d v="1899-12-30T12:00:00"/>
    <d v="2012-09-17T00:00:00"/>
    <d v="1899-12-30T12:00:00"/>
    <s v="AM"/>
    <x v="6"/>
    <n v="0.5"/>
    <s v="AM"/>
    <s v="Second Class"/>
    <s v="CM-12385"/>
    <s v="Christopher Martinez"/>
    <x v="0"/>
    <s v="United States"/>
    <s v="North Charleston"/>
    <x v="20"/>
    <n v="29406"/>
    <x v="0"/>
    <s v="OFF-ST-10001809"/>
    <x v="1"/>
    <x v="4"/>
    <s v="Fellowes Officeware Wire Shelving"/>
    <x v="2055"/>
    <n v="3"/>
    <n v="0"/>
    <n v="5.3897999999999939"/>
  </r>
  <r>
    <n v="2450"/>
    <x v="1205"/>
    <x v="0"/>
    <x v="732"/>
    <d v="1899-12-30T12:00:00"/>
    <d v="2013-11-11T00:00:00"/>
    <d v="1899-12-30T12:00:00"/>
    <s v="AM"/>
    <x v="0"/>
    <n v="0.5"/>
    <s v="AM"/>
    <s v="Standard Class"/>
    <s v="CS-12400"/>
    <s v="Christopher Schild"/>
    <x v="2"/>
    <s v="United States"/>
    <s v="San Jose"/>
    <x v="1"/>
    <n v="95123"/>
    <x v="1"/>
    <s v="OFF-BI-10003963"/>
    <x v="1"/>
    <x v="8"/>
    <s v="Cardinal Holdit Data Disk Pockets"/>
    <x v="2056"/>
    <n v="5"/>
    <n v="0.2"/>
    <n v="9.8279999999999959"/>
  </r>
  <r>
    <n v="2451"/>
    <x v="1206"/>
    <x v="3"/>
    <x v="294"/>
    <d v="1899-12-30T12:00:00"/>
    <d v="2014-03-23T00:00:00"/>
    <d v="1899-12-30T12:00:00"/>
    <s v="AM"/>
    <x v="9"/>
    <n v="0.5"/>
    <s v="AM"/>
    <s v="Second Class"/>
    <s v="DB-13405"/>
    <s v="Denny Blanton"/>
    <x v="0"/>
    <s v="United States"/>
    <s v="New York City"/>
    <x v="15"/>
    <n v="10011"/>
    <x v="3"/>
    <s v="OFF-LA-10000081"/>
    <x v="1"/>
    <x v="2"/>
    <s v="Avery 496"/>
    <x v="2057"/>
    <n v="5"/>
    <n v="0"/>
    <n v="9"/>
  </r>
  <r>
    <n v="2452"/>
    <x v="1206"/>
    <x v="3"/>
    <x v="294"/>
    <d v="1899-12-30T12:00:00"/>
    <d v="2014-03-23T00:00:00"/>
    <d v="1899-12-30T12:00:00"/>
    <s v="AM"/>
    <x v="9"/>
    <n v="0.5"/>
    <s v="AM"/>
    <s v="Second Class"/>
    <s v="DB-13405"/>
    <s v="Denny Blanton"/>
    <x v="0"/>
    <s v="United States"/>
    <s v="New York City"/>
    <x v="15"/>
    <n v="10011"/>
    <x v="3"/>
    <s v="TEC-PH-10000149"/>
    <x v="2"/>
    <x v="7"/>
    <s v="Cisco SPA525G2 IP Phone - Wireless"/>
    <x v="2058"/>
    <n v="6"/>
    <n v="0"/>
    <n v="31.121999999999996"/>
  </r>
  <r>
    <n v="2453"/>
    <x v="1206"/>
    <x v="3"/>
    <x v="294"/>
    <d v="1899-12-30T12:00:00"/>
    <d v="2014-03-23T00:00:00"/>
    <d v="1899-12-30T12:00:00"/>
    <s v="AM"/>
    <x v="9"/>
    <n v="0.5"/>
    <s v="AM"/>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1899-12-30T12:00:00"/>
    <d v="2014-03-23T00:00:00"/>
    <d v="1899-12-30T12:00:00"/>
    <s v="AM"/>
    <x v="9"/>
    <n v="0.5"/>
    <s v="AM"/>
    <s v="Second Class"/>
    <s v="DB-13405"/>
    <s v="Denny Blanton"/>
    <x v="0"/>
    <s v="United States"/>
    <s v="New York City"/>
    <x v="15"/>
    <n v="10011"/>
    <x v="3"/>
    <s v="TEC-AC-10002399"/>
    <x v="2"/>
    <x v="11"/>
    <s v="SanDisk Cruzer 32 GB USB Flash Drive"/>
    <x v="2059"/>
    <n v="3"/>
    <n v="0"/>
    <n v="18.2592"/>
  </r>
  <r>
    <n v="2455"/>
    <x v="1206"/>
    <x v="3"/>
    <x v="294"/>
    <d v="1899-12-30T12:00:00"/>
    <d v="2014-03-23T00:00:00"/>
    <d v="1899-12-30T12:00:00"/>
    <s v="AM"/>
    <x v="9"/>
    <n v="0.5"/>
    <s v="AM"/>
    <s v="Second Class"/>
    <s v="DB-13405"/>
    <s v="Denny Blanton"/>
    <x v="0"/>
    <s v="United States"/>
    <s v="New York City"/>
    <x v="15"/>
    <n v="10011"/>
    <x v="3"/>
    <s v="TEC-AC-10003038"/>
    <x v="2"/>
    <x v="11"/>
    <s v="Kingston Digital DataTraveler 16GB USB 2.0"/>
    <x v="1849"/>
    <n v="8"/>
    <n v="0"/>
    <n v="13.603999999999992"/>
  </r>
  <r>
    <n v="2456"/>
    <x v="1206"/>
    <x v="3"/>
    <x v="294"/>
    <d v="1899-12-30T12:00:00"/>
    <d v="2014-03-23T00:00:00"/>
    <d v="1899-12-30T12:00:00"/>
    <s v="AM"/>
    <x v="9"/>
    <n v="0.5"/>
    <s v="AM"/>
    <s v="Second Class"/>
    <s v="DB-13405"/>
    <s v="Denny Blanton"/>
    <x v="0"/>
    <s v="United States"/>
    <s v="New York City"/>
    <x v="15"/>
    <n v="10011"/>
    <x v="3"/>
    <s v="OFF-ST-10000344"/>
    <x v="1"/>
    <x v="4"/>
    <s v="Neat Ideas Personal Hanging Folder Files, Black"/>
    <x v="2060"/>
    <n v="8"/>
    <n v="0"/>
    <n v="27.934399999999997"/>
  </r>
  <r>
    <n v="2457"/>
    <x v="1206"/>
    <x v="3"/>
    <x v="294"/>
    <d v="1899-12-30T12:00:00"/>
    <d v="2014-03-23T00:00:00"/>
    <d v="1899-12-30T12:00:00"/>
    <s v="AM"/>
    <x v="9"/>
    <n v="0.5"/>
    <s v="AM"/>
    <s v="Second Class"/>
    <s v="DB-13405"/>
    <s v="Denny Blanton"/>
    <x v="0"/>
    <s v="United States"/>
    <s v="New York City"/>
    <x v="15"/>
    <n v="10011"/>
    <x v="3"/>
    <s v="OFF-LA-10004093"/>
    <x v="1"/>
    <x v="2"/>
    <s v="Avery 486"/>
    <x v="2061"/>
    <n v="1"/>
    <n v="0"/>
    <n v="3.4356999999999998"/>
  </r>
  <r>
    <n v="2458"/>
    <x v="1206"/>
    <x v="3"/>
    <x v="294"/>
    <d v="1899-12-30T12:00:00"/>
    <d v="2014-03-23T00:00:00"/>
    <d v="1899-12-30T12:00:00"/>
    <s v="AM"/>
    <x v="9"/>
    <n v="0.5"/>
    <s v="AM"/>
    <s v="Second Class"/>
    <s v="DB-13405"/>
    <s v="Denny Blanton"/>
    <x v="0"/>
    <s v="United States"/>
    <s v="New York City"/>
    <x v="15"/>
    <n v="10011"/>
    <x v="3"/>
    <s v="OFF-AR-10001683"/>
    <x v="1"/>
    <x v="6"/>
    <s v="Lumber Crayons"/>
    <x v="2062"/>
    <n v="6"/>
    <n v="0"/>
    <n v="22.458000000000002"/>
  </r>
  <r>
    <n v="2459"/>
    <x v="1206"/>
    <x v="3"/>
    <x v="294"/>
    <d v="1899-12-30T12:00:00"/>
    <d v="2014-03-23T00:00:00"/>
    <d v="1899-12-30T12:00:00"/>
    <s v="AM"/>
    <x v="9"/>
    <n v="0.5"/>
    <s v="AM"/>
    <s v="Second Class"/>
    <s v="DB-13405"/>
    <s v="Denny Blanton"/>
    <x v="0"/>
    <s v="United States"/>
    <s v="New York City"/>
    <x v="15"/>
    <n v="10011"/>
    <x v="3"/>
    <s v="OFF-ST-10003455"/>
    <x v="1"/>
    <x v="4"/>
    <s v="Tenex File Box, Personal Filing Tote with Lid, Black"/>
    <x v="2063"/>
    <n v="3"/>
    <n v="0"/>
    <n v="12.097800000000001"/>
  </r>
  <r>
    <n v="2460"/>
    <x v="1207"/>
    <x v="3"/>
    <x v="733"/>
    <d v="1899-12-30T12:00:00"/>
    <d v="2014-08-22T00:00:00"/>
    <d v="1899-12-30T12:00:00"/>
    <s v="AM"/>
    <x v="11"/>
    <n v="0.5"/>
    <s v="AM"/>
    <s v="Standard Class"/>
    <s v="JG-15160"/>
    <s v="James Galang"/>
    <x v="0"/>
    <s v="United States"/>
    <s v="Plainfield"/>
    <x v="30"/>
    <n v="7060"/>
    <x v="3"/>
    <s v="OFF-AP-10002578"/>
    <x v="1"/>
    <x v="9"/>
    <s v="Fellowes Premier Superior Surge Suppressor, 10-Outlet, With Phone and Remote"/>
    <x v="2064"/>
    <n v="2"/>
    <n v="0"/>
    <n v="25.438400000000001"/>
  </r>
  <r>
    <n v="2461"/>
    <x v="1208"/>
    <x v="1"/>
    <x v="655"/>
    <d v="1899-12-30T12:00:00"/>
    <d v="2012-07-13T00:00:00"/>
    <d v="1899-12-30T12:00:00"/>
    <s v="AM"/>
    <x v="7"/>
    <n v="0.5"/>
    <s v="AM"/>
    <s v="Second Class"/>
    <s v="SC-20380"/>
    <s v="Shahid Collister"/>
    <x v="0"/>
    <s v="United States"/>
    <s v="Seattle"/>
    <x v="4"/>
    <n v="98115"/>
    <x v="1"/>
    <s v="OFF-PA-10001763"/>
    <x v="1"/>
    <x v="10"/>
    <s v="Xerox 1896"/>
    <x v="2065"/>
    <n v="3"/>
    <n v="0"/>
    <n v="13.486499999999999"/>
  </r>
  <r>
    <n v="2462"/>
    <x v="1208"/>
    <x v="1"/>
    <x v="655"/>
    <d v="1899-12-30T12:00:00"/>
    <d v="2012-07-13T00:00:00"/>
    <d v="1899-12-30T12:00:00"/>
    <s v="AM"/>
    <x v="7"/>
    <n v="0.5"/>
    <s v="AM"/>
    <s v="Second Class"/>
    <s v="SC-20380"/>
    <s v="Shahid Collister"/>
    <x v="0"/>
    <s v="United States"/>
    <s v="Seattle"/>
    <x v="4"/>
    <n v="98115"/>
    <x v="1"/>
    <s v="OFF-BI-10001597"/>
    <x v="1"/>
    <x v="8"/>
    <s v="Wilson Jones Ledger-Size, Piano-Hinge Binder, 2&quot;, Blue"/>
    <x v="2066"/>
    <n v="3"/>
    <n v="0.2"/>
    <n v="34.423199999999987"/>
  </r>
  <r>
    <n v="2463"/>
    <x v="1209"/>
    <x v="3"/>
    <x v="734"/>
    <d v="1899-12-30T12:00:00"/>
    <d v="2014-12-10T00:00:00"/>
    <d v="1899-12-30T12:00:00"/>
    <s v="AM"/>
    <x v="4"/>
    <n v="0.5"/>
    <s v="AM"/>
    <s v="Standard Class"/>
    <s v="CS-12460"/>
    <s v="Chuck Sachs"/>
    <x v="0"/>
    <s v="United States"/>
    <s v="New York City"/>
    <x v="15"/>
    <n v="10009"/>
    <x v="3"/>
    <s v="OFF-BI-10001524"/>
    <x v="1"/>
    <x v="8"/>
    <s v="GBC Premium Transparent Covers with Diagonal Lined Pattern"/>
    <x v="2067"/>
    <n v="5"/>
    <n v="0.2"/>
    <n v="29.371999999999993"/>
  </r>
  <r>
    <n v="2464"/>
    <x v="1209"/>
    <x v="3"/>
    <x v="734"/>
    <d v="1899-12-30T12:00:00"/>
    <d v="2014-12-10T00:00:00"/>
    <d v="1899-12-30T12:00:00"/>
    <s v="AM"/>
    <x v="4"/>
    <n v="0.5"/>
    <s v="AM"/>
    <s v="Standard Class"/>
    <s v="CS-12460"/>
    <s v="Chuck Sachs"/>
    <x v="0"/>
    <s v="United States"/>
    <s v="New York City"/>
    <x v="15"/>
    <n v="10009"/>
    <x v="3"/>
    <s v="OFF-BI-10001553"/>
    <x v="1"/>
    <x v="8"/>
    <s v="SpineVue Locking Slant-D Ring Binders by Cardinal"/>
    <x v="899"/>
    <n v="2"/>
    <n v="0.2"/>
    <n v="5.1183999999999994"/>
  </r>
  <r>
    <n v="2465"/>
    <x v="1209"/>
    <x v="3"/>
    <x v="734"/>
    <d v="1899-12-30T12:00:00"/>
    <d v="2014-12-10T00:00:00"/>
    <d v="1899-12-30T12:00:00"/>
    <s v="AM"/>
    <x v="4"/>
    <n v="0.5"/>
    <s v="AM"/>
    <s v="Standard Class"/>
    <s v="CS-12460"/>
    <s v="Chuck Sachs"/>
    <x v="0"/>
    <s v="United States"/>
    <s v="New York City"/>
    <x v="15"/>
    <n v="10009"/>
    <x v="3"/>
    <s v="TEC-PH-10000576"/>
    <x v="2"/>
    <x v="7"/>
    <s v="AT&amp;T 1080 Corded phone"/>
    <x v="2068"/>
    <n v="1"/>
    <n v="0"/>
    <n v="36.987300000000005"/>
  </r>
  <r>
    <n v="2466"/>
    <x v="1209"/>
    <x v="3"/>
    <x v="734"/>
    <d v="1899-12-30T12:00:00"/>
    <d v="2014-12-10T00:00:00"/>
    <d v="1899-12-30T12:00:00"/>
    <s v="AM"/>
    <x v="4"/>
    <n v="0.5"/>
    <s v="AM"/>
    <s v="Standard Class"/>
    <s v="CS-12460"/>
    <s v="Chuck Sachs"/>
    <x v="0"/>
    <s v="United States"/>
    <s v="New York City"/>
    <x v="15"/>
    <n v="10009"/>
    <x v="3"/>
    <s v="OFF-LA-10001317"/>
    <x v="1"/>
    <x v="2"/>
    <s v="Avery 520"/>
    <x v="982"/>
    <n v="1"/>
    <n v="0"/>
    <n v="1.512"/>
  </r>
  <r>
    <n v="2467"/>
    <x v="1210"/>
    <x v="3"/>
    <x v="464"/>
    <d v="1899-12-30T12:00:00"/>
    <d v="2014-05-09T00:00:00"/>
    <d v="1899-12-30T12:00:00"/>
    <s v="AM"/>
    <x v="5"/>
    <n v="0.5"/>
    <s v="AM"/>
    <s v="Standard Class"/>
    <s v="MK-18160"/>
    <s v="Mike Kennedy"/>
    <x v="0"/>
    <s v="United States"/>
    <s v="Newport News"/>
    <x v="17"/>
    <n v="23602"/>
    <x v="0"/>
    <s v="OFF-PA-10000726"/>
    <x v="1"/>
    <x v="10"/>
    <s v="Black Print Carbonless Snap-Off Rapid Letter, 8 1/2&quot; x 7&quot;"/>
    <x v="2069"/>
    <n v="1"/>
    <n v="0"/>
    <n v="4.099499999999999"/>
  </r>
  <r>
    <n v="2468"/>
    <x v="1210"/>
    <x v="3"/>
    <x v="464"/>
    <d v="1899-12-30T12:00:00"/>
    <d v="2014-05-09T00:00:00"/>
    <d v="1899-12-30T12:00:00"/>
    <s v="AM"/>
    <x v="5"/>
    <n v="0.5"/>
    <s v="AM"/>
    <s v="Standard Class"/>
    <s v="MK-18160"/>
    <s v="Mike Kennedy"/>
    <x v="0"/>
    <s v="United States"/>
    <s v="Newport News"/>
    <x v="17"/>
    <n v="23602"/>
    <x v="0"/>
    <s v="OFF-ST-10003306"/>
    <x v="1"/>
    <x v="4"/>
    <s v="Letter Size Cart"/>
    <x v="2070"/>
    <n v="4"/>
    <n v="0"/>
    <n v="165.71759999999995"/>
  </r>
  <r>
    <n v="2469"/>
    <x v="1210"/>
    <x v="3"/>
    <x v="464"/>
    <d v="1899-12-30T12:00:00"/>
    <d v="2014-05-09T00:00:00"/>
    <d v="1899-12-30T12:00:00"/>
    <s v="AM"/>
    <x v="5"/>
    <n v="0.5"/>
    <s v="AM"/>
    <s v="Standard Class"/>
    <s v="MK-18160"/>
    <s v="Mike Kennedy"/>
    <x v="0"/>
    <s v="United States"/>
    <s v="Newport News"/>
    <x v="17"/>
    <n v="23602"/>
    <x v="0"/>
    <s v="OFF-PA-10004983"/>
    <x v="1"/>
    <x v="10"/>
    <s v="Xerox 23"/>
    <x v="56"/>
    <n v="5"/>
    <n v="0"/>
    <n v="15.552000000000001"/>
  </r>
  <r>
    <n v="2470"/>
    <x v="1210"/>
    <x v="3"/>
    <x v="464"/>
    <d v="1899-12-30T12:00:00"/>
    <d v="2014-05-09T00:00:00"/>
    <d v="1899-12-30T12:00:00"/>
    <s v="AM"/>
    <x v="5"/>
    <n v="0.5"/>
    <s v="AM"/>
    <s v="Standard Class"/>
    <s v="MK-18160"/>
    <s v="Mike Kennedy"/>
    <x v="0"/>
    <s v="United States"/>
    <s v="Newport News"/>
    <x v="17"/>
    <n v="23602"/>
    <x v="0"/>
    <s v="OFF-ST-10001291"/>
    <x v="1"/>
    <x v="4"/>
    <s v="Tenex Personal Self-Stacking Standard File Box, Black/Gray"/>
    <x v="2071"/>
    <n v="1"/>
    <n v="0"/>
    <n v="4.5656999999999996"/>
  </r>
  <r>
    <n v="2471"/>
    <x v="1211"/>
    <x v="0"/>
    <x v="115"/>
    <d v="1899-12-30T12:00:00"/>
    <d v="2013-01-28T00:00:00"/>
    <d v="1899-12-30T12:00:00"/>
    <s v="AM"/>
    <x v="8"/>
    <n v="0.5"/>
    <s v="AM"/>
    <s v="Standard Class"/>
    <s v="CM-11935"/>
    <s v="Carlos Meador"/>
    <x v="0"/>
    <s v="United States"/>
    <s v="Fayetteville"/>
    <x v="3"/>
    <n v="28314"/>
    <x v="0"/>
    <s v="FUR-FU-10002107"/>
    <x v="0"/>
    <x v="5"/>
    <s v="Eldon Pizzaz Desk Accessories"/>
    <x v="2072"/>
    <n v="8"/>
    <n v="0.2"/>
    <n v="4.281600000000001"/>
  </r>
  <r>
    <n v="2472"/>
    <x v="1211"/>
    <x v="0"/>
    <x v="115"/>
    <d v="1899-12-30T12:00:00"/>
    <d v="2013-01-28T00:00:00"/>
    <d v="1899-12-30T12:00:00"/>
    <s v="AM"/>
    <x v="8"/>
    <n v="0.5"/>
    <s v="AM"/>
    <s v="Standard Class"/>
    <s v="CM-11935"/>
    <s v="Carlos Meador"/>
    <x v="0"/>
    <s v="United States"/>
    <s v="Fayetteville"/>
    <x v="3"/>
    <n v="28314"/>
    <x v="0"/>
    <s v="FUR-BO-10002213"/>
    <x v="0"/>
    <x v="0"/>
    <s v="Sauder Forest Hills Library, Woodland Oak Finish"/>
    <x v="2073"/>
    <n v="4"/>
    <n v="0.2"/>
    <n v="-67.670399999999972"/>
  </r>
  <r>
    <n v="2473"/>
    <x v="1211"/>
    <x v="0"/>
    <x v="115"/>
    <d v="1899-12-30T12:00:00"/>
    <d v="2013-01-28T00:00:00"/>
    <d v="1899-12-30T12:00:00"/>
    <s v="AM"/>
    <x v="8"/>
    <n v="0.5"/>
    <s v="AM"/>
    <s v="Standard Class"/>
    <s v="CM-11935"/>
    <s v="Carlos Meador"/>
    <x v="0"/>
    <s v="United States"/>
    <s v="Fayetteville"/>
    <x v="3"/>
    <n v="28314"/>
    <x v="0"/>
    <s v="OFF-AP-10000692"/>
    <x v="1"/>
    <x v="9"/>
    <s v="Fellowes Mighty 8 Compact Surge Protector"/>
    <x v="2074"/>
    <n v="4"/>
    <n v="0.2"/>
    <n v="6.4864000000000033"/>
  </r>
  <r>
    <n v="2474"/>
    <x v="1212"/>
    <x v="0"/>
    <x v="54"/>
    <d v="1899-12-30T12:00:00"/>
    <d v="2013-11-07T00:00:00"/>
    <d v="1899-12-30T12:00:00"/>
    <s v="AM"/>
    <x v="0"/>
    <n v="0.5"/>
    <s v="AM"/>
    <s v="First Class"/>
    <s v="PF-19225"/>
    <s v="Phillip Flathmann"/>
    <x v="0"/>
    <s v="United States"/>
    <s v="Los Angeles"/>
    <x v="1"/>
    <n v="90032"/>
    <x v="1"/>
    <s v="FUR-CH-10001190"/>
    <x v="0"/>
    <x v="1"/>
    <s v="Global Deluxe High-Back Office Chair in Storm"/>
    <x v="2075"/>
    <n v="2"/>
    <n v="0.2"/>
    <n v="-29.917800000000021"/>
  </r>
  <r>
    <n v="2475"/>
    <x v="1212"/>
    <x v="0"/>
    <x v="54"/>
    <d v="1899-12-30T12:00:00"/>
    <d v="2013-11-07T00:00:00"/>
    <d v="1899-12-30T12:00:00"/>
    <s v="AM"/>
    <x v="0"/>
    <n v="0.5"/>
    <s v="AM"/>
    <s v="First Class"/>
    <s v="PF-19225"/>
    <s v="Phillip Flathmann"/>
    <x v="0"/>
    <s v="United States"/>
    <s v="Los Angeles"/>
    <x v="1"/>
    <n v="90032"/>
    <x v="1"/>
    <s v="TEC-AC-10000682"/>
    <x v="2"/>
    <x v="11"/>
    <s v="Kensington K72356US Mouse-in-a-Box USB Desktop Mouse"/>
    <x v="2076"/>
    <n v="5"/>
    <n v="0"/>
    <n v="29.032499999999999"/>
  </r>
  <r>
    <n v="2476"/>
    <x v="1212"/>
    <x v="0"/>
    <x v="54"/>
    <d v="1899-12-30T12:00:00"/>
    <d v="2013-11-07T00:00:00"/>
    <d v="1899-12-30T12:00:00"/>
    <s v="AM"/>
    <x v="0"/>
    <n v="0.5"/>
    <s v="AM"/>
    <s v="First Class"/>
    <s v="PF-19225"/>
    <s v="Phillip Flathmann"/>
    <x v="0"/>
    <s v="United States"/>
    <s v="Los Angeles"/>
    <x v="1"/>
    <n v="90032"/>
    <x v="1"/>
    <s v="OFF-LA-10004545"/>
    <x v="1"/>
    <x v="2"/>
    <s v="Avery 50"/>
    <x v="2077"/>
    <n v="7"/>
    <n v="0"/>
    <n v="41.223699999999994"/>
  </r>
  <r>
    <n v="2477"/>
    <x v="1212"/>
    <x v="0"/>
    <x v="54"/>
    <d v="1899-12-30T12:00:00"/>
    <d v="2013-11-07T00:00:00"/>
    <d v="1899-12-30T12:00:00"/>
    <s v="AM"/>
    <x v="0"/>
    <n v="0.5"/>
    <s v="AM"/>
    <s v="First Class"/>
    <s v="PF-19225"/>
    <s v="Phillip Flathmann"/>
    <x v="0"/>
    <s v="United States"/>
    <s v="Los Angeles"/>
    <x v="1"/>
    <n v="90032"/>
    <x v="1"/>
    <s v="OFF-AP-10003057"/>
    <x v="1"/>
    <x v="9"/>
    <s v="Honeywell Enviracaire Portable HEPA Air Cleaner for 16' x 20' Room"/>
    <x v="2078"/>
    <n v="4"/>
    <n v="0"/>
    <n v="429.57720000000006"/>
  </r>
  <r>
    <n v="2478"/>
    <x v="1213"/>
    <x v="3"/>
    <x v="507"/>
    <d v="1899-12-30T12:00:00"/>
    <d v="2014-09-09T00:00:00"/>
    <d v="1899-12-30T12:00:00"/>
    <s v="AM"/>
    <x v="6"/>
    <n v="0.5"/>
    <s v="AM"/>
    <s v="Second Class"/>
    <s v="GM-14695"/>
    <s v="Greg Maxwell"/>
    <x v="1"/>
    <s v="United States"/>
    <s v="Los Angeles"/>
    <x v="1"/>
    <n v="90036"/>
    <x v="1"/>
    <s v="FUR-TA-10000198"/>
    <x v="0"/>
    <x v="3"/>
    <s v="Chromcraft Bull-Nose Wood Oval Conference Tables &amp; Bases"/>
    <x v="2079"/>
    <n v="3"/>
    <n v="0.2"/>
    <n v="-99.176400000000001"/>
  </r>
  <r>
    <n v="2479"/>
    <x v="1214"/>
    <x v="2"/>
    <x v="103"/>
    <d v="1899-12-30T12:00:00"/>
    <d v="2011-09-19T00:00:00"/>
    <d v="1899-12-30T12:00:00"/>
    <s v="AM"/>
    <x v="6"/>
    <n v="0.5"/>
    <s v="AM"/>
    <s v="Standard Class"/>
    <s v="DC-12850"/>
    <s v="Dan Campbell"/>
    <x v="0"/>
    <s v="United States"/>
    <s v="New York City"/>
    <x v="15"/>
    <n v="10011"/>
    <x v="3"/>
    <s v="OFF-AR-10002833"/>
    <x v="1"/>
    <x v="6"/>
    <s v="Newell 322"/>
    <x v="1410"/>
    <n v="3"/>
    <n v="0"/>
    <n v="1.4742000000000002"/>
  </r>
  <r>
    <n v="2480"/>
    <x v="1215"/>
    <x v="3"/>
    <x v="249"/>
    <d v="1899-12-30T12:00:00"/>
    <d v="2014-06-26T00:00:00"/>
    <d v="1899-12-30T12:00:00"/>
    <s v="AM"/>
    <x v="1"/>
    <n v="0.5"/>
    <s v="AM"/>
    <s v="Standard Class"/>
    <s v="FO-14305"/>
    <s v="Frank Olsen"/>
    <x v="0"/>
    <s v="United States"/>
    <s v="Dallas"/>
    <x v="5"/>
    <n v="75220"/>
    <x v="2"/>
    <s v="OFF-SU-10002557"/>
    <x v="1"/>
    <x v="14"/>
    <s v="Fiskars Spring-Action Scissors"/>
    <x v="2080"/>
    <n v="1"/>
    <n v="0.2"/>
    <n v="0.83879999999999999"/>
  </r>
  <r>
    <n v="2481"/>
    <x v="1215"/>
    <x v="3"/>
    <x v="249"/>
    <d v="1899-12-30T12:00:00"/>
    <d v="2014-06-26T00:00:00"/>
    <d v="1899-12-30T12:00:00"/>
    <s v="AM"/>
    <x v="1"/>
    <n v="0.5"/>
    <s v="AM"/>
    <s v="Standard Class"/>
    <s v="FO-14305"/>
    <s v="Frank Olsen"/>
    <x v="0"/>
    <s v="United States"/>
    <s v="Dallas"/>
    <x v="5"/>
    <n v="75220"/>
    <x v="2"/>
    <s v="OFF-ST-10003656"/>
    <x v="1"/>
    <x v="4"/>
    <s v="Safco Industrial Wire Shelving"/>
    <x v="2081"/>
    <n v="2"/>
    <n v="0.2"/>
    <n v="-32.636600000000001"/>
  </r>
  <r>
    <n v="2482"/>
    <x v="1216"/>
    <x v="3"/>
    <x v="165"/>
    <d v="1899-12-30T12:00:00"/>
    <d v="2015-01-01T00:00:00"/>
    <d v="1899-12-30T12:00:00"/>
    <s v="AM"/>
    <x v="8"/>
    <n v="0.5"/>
    <s v="AM"/>
    <s v="Standard Class"/>
    <s v="AH-10210"/>
    <s v="Alan Hwang"/>
    <x v="0"/>
    <s v="United States"/>
    <s v="Seattle"/>
    <x v="4"/>
    <n v="98105"/>
    <x v="1"/>
    <s v="OFF-ST-10001097"/>
    <x v="1"/>
    <x v="4"/>
    <s v="Office Impressions Heavy Duty Welded Shelving &amp; Multimedia Storage Drawers"/>
    <x v="2082"/>
    <n v="6"/>
    <n v="0"/>
    <n v="0"/>
  </r>
  <r>
    <n v="2483"/>
    <x v="1217"/>
    <x v="3"/>
    <x v="735"/>
    <d v="1899-12-30T12:00:00"/>
    <d v="2014-09-04T00:00:00"/>
    <d v="1899-12-30T12:00:00"/>
    <s v="AM"/>
    <x v="6"/>
    <n v="0.5"/>
    <s v="AM"/>
    <s v="Standard Class"/>
    <s v="KN-16705"/>
    <s v="Kristina Nunn"/>
    <x v="2"/>
    <s v="United States"/>
    <s v="Seattle"/>
    <x v="4"/>
    <n v="98105"/>
    <x v="1"/>
    <s v="TEC-PH-10000912"/>
    <x v="2"/>
    <x v="7"/>
    <s v="Anker 24W Portable Micro USB Car Charger"/>
    <x v="2083"/>
    <n v="4"/>
    <n v="0.2"/>
    <n v="11.429599999999999"/>
  </r>
  <r>
    <n v="2484"/>
    <x v="1217"/>
    <x v="3"/>
    <x v="735"/>
    <d v="1899-12-30T12:00:00"/>
    <d v="2014-09-04T00:00:00"/>
    <d v="1899-12-30T12:00:00"/>
    <s v="AM"/>
    <x v="6"/>
    <n v="0.5"/>
    <s v="AM"/>
    <s v="Standard Class"/>
    <s v="KN-16705"/>
    <s v="Kristina Nunn"/>
    <x v="2"/>
    <s v="United States"/>
    <s v="Seattle"/>
    <x v="4"/>
    <n v="98105"/>
    <x v="1"/>
    <s v="FUR-TA-10000617"/>
    <x v="0"/>
    <x v="3"/>
    <s v="Hon Practical Foundations 30 x 60 Training Table, Light Gray/Charcoal"/>
    <x v="2084"/>
    <n v="5"/>
    <n v="0"/>
    <n v="250.30500000000004"/>
  </r>
  <r>
    <n v="2485"/>
    <x v="1217"/>
    <x v="3"/>
    <x v="735"/>
    <d v="1899-12-30T12:00:00"/>
    <d v="2014-09-04T00:00:00"/>
    <d v="1899-12-30T12:00:00"/>
    <s v="AM"/>
    <x v="6"/>
    <n v="0.5"/>
    <s v="AM"/>
    <s v="Standard Class"/>
    <s v="KN-16705"/>
    <s v="Kristina Nunn"/>
    <x v="2"/>
    <s v="United States"/>
    <s v="Seattle"/>
    <x v="4"/>
    <n v="98105"/>
    <x v="1"/>
    <s v="OFF-BI-10001658"/>
    <x v="1"/>
    <x v="8"/>
    <s v="GBC Standard Therm-A-Bind Covers"/>
    <x v="2085"/>
    <n v="5"/>
    <n v="0.2"/>
    <n v="32.396000000000001"/>
  </r>
  <r>
    <n v="2486"/>
    <x v="1217"/>
    <x v="3"/>
    <x v="735"/>
    <d v="1899-12-30T12:00:00"/>
    <d v="2014-09-04T00:00:00"/>
    <d v="1899-12-30T12:00:00"/>
    <s v="AM"/>
    <x v="6"/>
    <n v="0.5"/>
    <s v="AM"/>
    <s v="Standard Class"/>
    <s v="KN-16705"/>
    <s v="Kristina Nunn"/>
    <x v="2"/>
    <s v="United States"/>
    <s v="Seattle"/>
    <x v="4"/>
    <n v="98105"/>
    <x v="1"/>
    <s v="OFF-AR-10003856"/>
    <x v="1"/>
    <x v="6"/>
    <s v="Newell 344"/>
    <x v="348"/>
    <n v="2"/>
    <n v="0"/>
    <n v="1.4455999999999998"/>
  </r>
  <r>
    <n v="2487"/>
    <x v="1218"/>
    <x v="1"/>
    <x v="98"/>
    <d v="1899-12-30T12:00:00"/>
    <d v="2012-01-04T00:00:00"/>
    <d v="1899-12-30T12:00:00"/>
    <s v="AM"/>
    <x v="8"/>
    <n v="0.5"/>
    <s v="AM"/>
    <s v="Second Class"/>
    <s v="CB-12535"/>
    <s v="Claudia Bergmann"/>
    <x v="1"/>
    <s v="United States"/>
    <s v="Newark"/>
    <x v="13"/>
    <n v="19711"/>
    <x v="3"/>
    <s v="OFF-ST-10001837"/>
    <x v="1"/>
    <x v="4"/>
    <s v="SAFCO Mobile Desk Side File, Wire Frame"/>
    <x v="2086"/>
    <n v="2"/>
    <n v="0"/>
    <n v="22.235199999999999"/>
  </r>
  <r>
    <n v="2488"/>
    <x v="1218"/>
    <x v="1"/>
    <x v="98"/>
    <d v="1899-12-30T12:00:00"/>
    <d v="2012-01-04T00:00:00"/>
    <d v="1899-12-30T12:00:00"/>
    <s v="AM"/>
    <x v="8"/>
    <n v="0.5"/>
    <s v="AM"/>
    <s v="Second Class"/>
    <s v="CB-12535"/>
    <s v="Claudia Bergmann"/>
    <x v="1"/>
    <s v="United States"/>
    <s v="Newark"/>
    <x v="13"/>
    <n v="19711"/>
    <x v="3"/>
    <s v="OFF-AR-10001473"/>
    <x v="1"/>
    <x v="6"/>
    <s v="Newell 313"/>
    <x v="296"/>
    <n v="3"/>
    <n v="0"/>
    <n v="2.6568000000000005"/>
  </r>
  <r>
    <n v="2489"/>
    <x v="1218"/>
    <x v="1"/>
    <x v="98"/>
    <d v="1899-12-30T12:00:00"/>
    <d v="2012-01-04T00:00:00"/>
    <d v="1899-12-30T12:00:00"/>
    <s v="AM"/>
    <x v="8"/>
    <n v="0.5"/>
    <s v="AM"/>
    <s v="Second Class"/>
    <s v="CB-12535"/>
    <s v="Claudia Bergmann"/>
    <x v="1"/>
    <s v="United States"/>
    <s v="Newark"/>
    <x v="13"/>
    <n v="19711"/>
    <x v="3"/>
    <s v="OFF-PA-10004285"/>
    <x v="1"/>
    <x v="10"/>
    <s v="Xerox 1959"/>
    <x v="130"/>
    <n v="3"/>
    <n v="0"/>
    <n v="9.6191999999999993"/>
  </r>
  <r>
    <n v="2490"/>
    <x v="1219"/>
    <x v="1"/>
    <x v="330"/>
    <d v="1899-12-30T12:00:00"/>
    <d v="2012-10-13T00:00:00"/>
    <d v="1899-12-30T12:00:00"/>
    <s v="AM"/>
    <x v="2"/>
    <n v="0.5"/>
    <s v="AM"/>
    <s v="Second Class"/>
    <s v="TB-21250"/>
    <s v="Tim Brockman"/>
    <x v="0"/>
    <s v="United States"/>
    <s v="New York City"/>
    <x v="15"/>
    <n v="10024"/>
    <x v="3"/>
    <s v="TEC-PH-10001835"/>
    <x v="2"/>
    <x v="7"/>
    <s v="Jawbone JAMBOX Wireless Bluetooth Speaker"/>
    <x v="2087"/>
    <n v="4"/>
    <n v="0"/>
    <n v="303.3408"/>
  </r>
  <r>
    <n v="2491"/>
    <x v="1219"/>
    <x v="1"/>
    <x v="330"/>
    <d v="1899-12-30T12:00:00"/>
    <d v="2012-10-13T00:00:00"/>
    <d v="1899-12-30T12:00:00"/>
    <s v="AM"/>
    <x v="2"/>
    <n v="0.5"/>
    <s v="AM"/>
    <s v="Second Class"/>
    <s v="TB-21250"/>
    <s v="Tim Brockman"/>
    <x v="0"/>
    <s v="United States"/>
    <s v="New York City"/>
    <x v="15"/>
    <n v="10024"/>
    <x v="3"/>
    <s v="OFF-PA-10002245"/>
    <x v="1"/>
    <x v="10"/>
    <s v="Xerox 1895"/>
    <x v="100"/>
    <n v="4"/>
    <n v="0"/>
    <n v="10.763999999999999"/>
  </r>
  <r>
    <n v="2492"/>
    <x v="1220"/>
    <x v="2"/>
    <x v="736"/>
    <d v="1899-12-30T12:00:00"/>
    <d v="2011-12-15T00:00:00"/>
    <d v="1899-12-30T12:00:00"/>
    <s v="AM"/>
    <x v="4"/>
    <n v="0.5"/>
    <s v="AM"/>
    <s v="Second Class"/>
    <s v="KD-16345"/>
    <s v="Katherine Ducich"/>
    <x v="0"/>
    <s v="United States"/>
    <s v="Los Angeles"/>
    <x v="1"/>
    <n v="90049"/>
    <x v="1"/>
    <s v="OFF-PA-10001457"/>
    <x v="1"/>
    <x v="10"/>
    <s v="White GlueTop Scratch Pads"/>
    <x v="2088"/>
    <n v="6"/>
    <n v="0"/>
    <n v="41.51039999999999"/>
  </r>
  <r>
    <n v="2493"/>
    <x v="1221"/>
    <x v="2"/>
    <x v="84"/>
    <d v="1899-12-30T12:00:00"/>
    <d v="2011-11-23T00:00:00"/>
    <d v="1899-12-30T12:00:00"/>
    <s v="AM"/>
    <x v="0"/>
    <n v="0.5"/>
    <s v="AM"/>
    <s v="Standard Class"/>
    <s v="JM-15865"/>
    <s v="John Murray"/>
    <x v="0"/>
    <s v="United States"/>
    <s v="Jamestown"/>
    <x v="15"/>
    <n v="14701"/>
    <x v="3"/>
    <s v="TEC-PH-10002885"/>
    <x v="2"/>
    <x v="7"/>
    <s v="Apple iPhone 5"/>
    <x v="2089"/>
    <n v="7"/>
    <n v="0"/>
    <n v="1228.1787000000004"/>
  </r>
  <r>
    <n v="2494"/>
    <x v="1222"/>
    <x v="0"/>
    <x v="545"/>
    <d v="1899-12-30T12:00:00"/>
    <d v="2013-09-15T00:00:00"/>
    <d v="1899-12-30T12:00:00"/>
    <s v="AM"/>
    <x v="6"/>
    <n v="0.5"/>
    <s v="AM"/>
    <s v="Second Class"/>
    <s v="KT-16480"/>
    <s v="Kean Thornton"/>
    <x v="0"/>
    <s v="United States"/>
    <s v="Houston"/>
    <x v="5"/>
    <n v="77095"/>
    <x v="2"/>
    <s v="FUR-TA-10004086"/>
    <x v="0"/>
    <x v="3"/>
    <s v="KI Adjustable-Height Table"/>
    <x v="2090"/>
    <n v="5"/>
    <n v="0.3"/>
    <n v="-34.39200000000001"/>
  </r>
  <r>
    <n v="2495"/>
    <x v="1222"/>
    <x v="0"/>
    <x v="545"/>
    <d v="1899-12-30T12:00:00"/>
    <d v="2013-09-15T00:00:00"/>
    <d v="1899-12-30T12:00:00"/>
    <s v="AM"/>
    <x v="6"/>
    <n v="0.5"/>
    <s v="AM"/>
    <s v="Second Class"/>
    <s v="KT-16480"/>
    <s v="Kean Thornton"/>
    <x v="0"/>
    <s v="United States"/>
    <s v="Houston"/>
    <x v="5"/>
    <n v="77095"/>
    <x v="2"/>
    <s v="TEC-PH-10000895"/>
    <x v="2"/>
    <x v="7"/>
    <s v="Polycom VVX 310 VoIP phone"/>
    <x v="2091"/>
    <n v="5"/>
    <n v="0.2"/>
    <n v="53.997000000000043"/>
  </r>
  <r>
    <n v="2496"/>
    <x v="1223"/>
    <x v="2"/>
    <x v="737"/>
    <d v="1899-12-30T12:00:00"/>
    <d v="2011-06-22T00:00:00"/>
    <d v="1899-12-30T12:00:00"/>
    <s v="AM"/>
    <x v="1"/>
    <n v="0.5"/>
    <s v="AM"/>
    <s v="Standard Class"/>
    <s v="SC-20575"/>
    <s v="Sonia Cooley"/>
    <x v="0"/>
    <s v="United States"/>
    <s v="Mishawaka"/>
    <x v="14"/>
    <n v="46544"/>
    <x v="2"/>
    <s v="FUR-CH-10000225"/>
    <x v="0"/>
    <x v="1"/>
    <s v="Global Geo Office Task Chair, Gray"/>
    <x v="345"/>
    <n v="8"/>
    <n v="0"/>
    <n v="32.391999999999939"/>
  </r>
  <r>
    <n v="2497"/>
    <x v="1224"/>
    <x v="1"/>
    <x v="120"/>
    <d v="1899-12-30T12:00:00"/>
    <d v="2012-10-01T00:00:00"/>
    <d v="1899-12-30T12:00:00"/>
    <s v="AM"/>
    <x v="2"/>
    <n v="0.5"/>
    <s v="AM"/>
    <s v="Standard Class"/>
    <s v="BS-11800"/>
    <s v="Bryan Spruell"/>
    <x v="2"/>
    <s v="United States"/>
    <s v="San Diego"/>
    <x v="1"/>
    <n v="92037"/>
    <x v="1"/>
    <s v="OFF-ST-10002370"/>
    <x v="1"/>
    <x v="4"/>
    <s v="Sortfiler Multipurpose Personal File Organizer, Black"/>
    <x v="2092"/>
    <n v="3"/>
    <n v="0"/>
    <n v="18.609299999999998"/>
  </r>
  <r>
    <n v="2498"/>
    <x v="1224"/>
    <x v="1"/>
    <x v="120"/>
    <d v="1899-12-30T12:00:00"/>
    <d v="2012-10-01T00:00:00"/>
    <d v="1899-12-30T12:00:00"/>
    <s v="AM"/>
    <x v="2"/>
    <n v="0.5"/>
    <s v="AM"/>
    <s v="Standard Class"/>
    <s v="BS-11800"/>
    <s v="Bryan Spruell"/>
    <x v="2"/>
    <s v="United States"/>
    <s v="San Diego"/>
    <x v="1"/>
    <n v="92037"/>
    <x v="1"/>
    <s v="OFF-EN-10000056"/>
    <x v="1"/>
    <x v="12"/>
    <s v="Cameo Buff Policy Envelopes"/>
    <x v="2093"/>
    <n v="2"/>
    <n v="0"/>
    <n v="58.496199999999988"/>
  </r>
  <r>
    <n v="2499"/>
    <x v="1225"/>
    <x v="0"/>
    <x v="288"/>
    <d v="1899-12-30T12:00:00"/>
    <d v="2013-05-25T00:00:00"/>
    <d v="1899-12-30T12:00:00"/>
    <s v="AM"/>
    <x v="5"/>
    <n v="0.5"/>
    <s v="AM"/>
    <s v="Standard Class"/>
    <s v="BT-11395"/>
    <s v="Bill Tyler"/>
    <x v="1"/>
    <s v="United States"/>
    <s v="San Francisco"/>
    <x v="1"/>
    <n v="94109"/>
    <x v="1"/>
    <s v="OFF-BI-10004817"/>
    <x v="1"/>
    <x v="8"/>
    <s v="GBC Personal VeloBind Strips"/>
    <x v="2094"/>
    <n v="1"/>
    <n v="0.2"/>
    <n v="3.3543999999999996"/>
  </r>
  <r>
    <n v="2500"/>
    <x v="1226"/>
    <x v="3"/>
    <x v="738"/>
    <d v="1899-12-30T12:00:00"/>
    <d v="2014-06-24T00:00:00"/>
    <d v="1899-12-30T12:00:00"/>
    <s v="AM"/>
    <x v="1"/>
    <n v="0.5"/>
    <s v="AM"/>
    <s v="First Class"/>
    <s v="DC-12850"/>
    <s v="Dan Campbell"/>
    <x v="0"/>
    <s v="United States"/>
    <s v="Miami"/>
    <x v="2"/>
    <n v="33178"/>
    <x v="0"/>
    <s v="OFF-EN-10004483"/>
    <x v="1"/>
    <x v="12"/>
    <s v="#10 White Business Envelopes,4 1/8 x 9 1/2"/>
    <x v="2095"/>
    <n v="3"/>
    <n v="0.2"/>
    <n v="12.692699999999995"/>
  </r>
  <r>
    <n v="2501"/>
    <x v="1227"/>
    <x v="3"/>
    <x v="46"/>
    <d v="1899-12-30T12:00:00"/>
    <d v="2014-06-21T00:00:00"/>
    <d v="1899-12-30T12:00:00"/>
    <s v="AM"/>
    <x v="1"/>
    <n v="0.5"/>
    <s v="AM"/>
    <s v="First Class"/>
    <s v="LS-17200"/>
    <s v="Luke Schmidt"/>
    <x v="1"/>
    <s v="United States"/>
    <s v="Skokie"/>
    <x v="10"/>
    <n v="60076"/>
    <x v="2"/>
    <s v="OFF-PA-10001892"/>
    <x v="1"/>
    <x v="10"/>
    <s v="Rediform Wirebound &quot;Phone Memo&quot; Message Book, 11 x 5-3/4"/>
    <x v="2096"/>
    <n v="2"/>
    <n v="0.2"/>
    <n v="4.4311999999999996"/>
  </r>
  <r>
    <n v="2502"/>
    <x v="1227"/>
    <x v="3"/>
    <x v="46"/>
    <d v="1899-12-30T12:00:00"/>
    <d v="2014-06-21T00:00:00"/>
    <d v="1899-12-30T12:00:00"/>
    <s v="AM"/>
    <x v="1"/>
    <n v="0.5"/>
    <s v="AM"/>
    <s v="First Class"/>
    <s v="LS-17200"/>
    <s v="Luke Schmidt"/>
    <x v="1"/>
    <s v="United States"/>
    <s v="Skokie"/>
    <x v="10"/>
    <n v="60076"/>
    <x v="2"/>
    <s v="OFF-BI-10000546"/>
    <x v="1"/>
    <x v="8"/>
    <s v="Avery Durable Binders"/>
    <x v="2097"/>
    <n v="4"/>
    <n v="0.8"/>
    <n v="-3.5711999999999993"/>
  </r>
  <r>
    <n v="2503"/>
    <x v="1227"/>
    <x v="3"/>
    <x v="46"/>
    <d v="1899-12-30T12:00:00"/>
    <d v="2014-06-21T00:00:00"/>
    <d v="1899-12-30T12:00:00"/>
    <s v="AM"/>
    <x v="1"/>
    <n v="0.5"/>
    <s v="AM"/>
    <s v="First Class"/>
    <s v="LS-17200"/>
    <s v="Luke Schmidt"/>
    <x v="1"/>
    <s v="United States"/>
    <s v="Skokie"/>
    <x v="10"/>
    <n v="60076"/>
    <x v="2"/>
    <s v="OFF-BI-10001294"/>
    <x v="1"/>
    <x v="8"/>
    <s v="Fellowes Binding Cases"/>
    <x v="2098"/>
    <n v="4"/>
    <n v="0.8"/>
    <n v="-16.380000000000003"/>
  </r>
  <r>
    <n v="2504"/>
    <x v="1228"/>
    <x v="0"/>
    <x v="696"/>
    <d v="1899-12-30T12:00:00"/>
    <d v="2013-11-20T00:00:00"/>
    <d v="1899-12-30T12:00:00"/>
    <s v="AM"/>
    <x v="0"/>
    <n v="0.5"/>
    <s v="AM"/>
    <s v="Standard Class"/>
    <s v="RR-19315"/>
    <s v="Ralph Ritter"/>
    <x v="0"/>
    <s v="United States"/>
    <s v="San Francisco"/>
    <x v="1"/>
    <n v="94110"/>
    <x v="1"/>
    <s v="OFF-LA-10000248"/>
    <x v="1"/>
    <x v="2"/>
    <s v="Avery 52"/>
    <x v="1576"/>
    <n v="2"/>
    <n v="0"/>
    <n v="3.4685999999999999"/>
  </r>
  <r>
    <n v="2505"/>
    <x v="1229"/>
    <x v="2"/>
    <x v="739"/>
    <d v="1899-12-30T12:00:00"/>
    <d v="2011-07-27T00:00:00"/>
    <d v="1899-12-30T12:00:00"/>
    <s v="AM"/>
    <x v="7"/>
    <n v="0.5"/>
    <s v="AM"/>
    <s v="Second Class"/>
    <s v="KL-16645"/>
    <s v="Ken Lonsdale"/>
    <x v="0"/>
    <s v="United States"/>
    <s v="San Francisco"/>
    <x v="1"/>
    <n v="94122"/>
    <x v="1"/>
    <s v="OFF-ST-10001228"/>
    <x v="1"/>
    <x v="4"/>
    <s v="Fellowes Personal Hanging Folder Files, Navy"/>
    <x v="2099"/>
    <n v="4"/>
    <n v="0"/>
    <n v="15.041600000000003"/>
  </r>
  <r>
    <n v="2506"/>
    <x v="1229"/>
    <x v="2"/>
    <x v="739"/>
    <d v="1899-12-30T12:00:00"/>
    <d v="2011-07-27T00:00:00"/>
    <d v="1899-12-30T12:00:00"/>
    <s v="AM"/>
    <x v="7"/>
    <n v="0.5"/>
    <s v="AM"/>
    <s v="Second Class"/>
    <s v="KL-16645"/>
    <s v="Ken Lonsdale"/>
    <x v="0"/>
    <s v="United States"/>
    <s v="San Francisco"/>
    <x v="1"/>
    <n v="94122"/>
    <x v="1"/>
    <s v="OFF-SU-10000151"/>
    <x v="1"/>
    <x v="14"/>
    <s v="High Speed Automatic Electric Letter Opener"/>
    <x v="2100"/>
    <n v="5"/>
    <n v="0"/>
    <n v="327.50599999999963"/>
  </r>
  <r>
    <n v="2507"/>
    <x v="1229"/>
    <x v="2"/>
    <x v="739"/>
    <d v="1899-12-30T12:00:00"/>
    <d v="2011-07-27T00:00:00"/>
    <d v="1899-12-30T12:00:00"/>
    <s v="AM"/>
    <x v="7"/>
    <n v="0.5"/>
    <s v="AM"/>
    <s v="Second Class"/>
    <s v="KL-16645"/>
    <s v="Ken Lonsdale"/>
    <x v="0"/>
    <s v="United States"/>
    <s v="San Francisco"/>
    <x v="1"/>
    <n v="94122"/>
    <x v="1"/>
    <s v="FUR-FU-10004351"/>
    <x v="0"/>
    <x v="5"/>
    <s v="Staples"/>
    <x v="2101"/>
    <n v="8"/>
    <n v="0"/>
    <n v="34.284800000000004"/>
  </r>
  <r>
    <n v="2508"/>
    <x v="1230"/>
    <x v="1"/>
    <x v="740"/>
    <d v="1899-12-30T12:00:00"/>
    <d v="2012-07-02T00:00:00"/>
    <d v="1899-12-30T12:00:00"/>
    <s v="AM"/>
    <x v="7"/>
    <n v="0.5"/>
    <s v="AM"/>
    <s v="Same Day"/>
    <s v="RB-19435"/>
    <s v="Richard Bierner"/>
    <x v="0"/>
    <s v="United States"/>
    <s v="Houston"/>
    <x v="5"/>
    <n v="77070"/>
    <x v="2"/>
    <s v="OFF-AP-10001293"/>
    <x v="1"/>
    <x v="9"/>
    <s v="Belkin 8 Outlet Surge Protector"/>
    <x v="2102"/>
    <n v="4"/>
    <n v="0.8"/>
    <n v="-85.238399999999999"/>
  </r>
  <r>
    <n v="2509"/>
    <x v="1231"/>
    <x v="3"/>
    <x v="580"/>
    <d v="1899-12-30T12:00:00"/>
    <d v="2014-03-09T00:00:00"/>
    <d v="1899-12-30T12:00:00"/>
    <s v="AM"/>
    <x v="9"/>
    <n v="0.5"/>
    <s v="AM"/>
    <s v="Standard Class"/>
    <s v="MY-17380"/>
    <s v="Maribeth Yedwab"/>
    <x v="1"/>
    <s v="United States"/>
    <s v="Los Angeles"/>
    <x v="1"/>
    <n v="90045"/>
    <x v="1"/>
    <s v="TEC-PH-10000675"/>
    <x v="2"/>
    <x v="7"/>
    <s v="Panasonic KX TS3282B Corded phone"/>
    <x v="2103"/>
    <n v="3"/>
    <n v="0.2"/>
    <n v="14.758199999999995"/>
  </r>
  <r>
    <n v="2510"/>
    <x v="1231"/>
    <x v="3"/>
    <x v="580"/>
    <d v="1899-12-30T12:00:00"/>
    <d v="2014-03-09T00:00:00"/>
    <d v="1899-12-30T12:00:00"/>
    <s v="AM"/>
    <x v="9"/>
    <n v="0.5"/>
    <s v="AM"/>
    <s v="Standard Class"/>
    <s v="MY-17380"/>
    <s v="Maribeth Yedwab"/>
    <x v="1"/>
    <s v="United States"/>
    <s v="Los Angeles"/>
    <x v="1"/>
    <n v="90045"/>
    <x v="1"/>
    <s v="TEC-AC-10000580"/>
    <x v="2"/>
    <x v="11"/>
    <s v="Logitech G13 Programmable Gameboard with LCD Display"/>
    <x v="2104"/>
    <n v="6"/>
    <n v="0"/>
    <n v="52.79340000000002"/>
  </r>
  <r>
    <n v="2511"/>
    <x v="1232"/>
    <x v="0"/>
    <x v="741"/>
    <d v="1899-12-30T12:00:00"/>
    <d v="2013-11-24T00:00:00"/>
    <d v="1899-12-30T12:00:00"/>
    <s v="AM"/>
    <x v="0"/>
    <n v="0.5"/>
    <s v="AM"/>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1899-12-30T12:00:00"/>
    <d v="2012-04-19T00:00:00"/>
    <d v="1899-12-30T12:00:00"/>
    <s v="AM"/>
    <x v="3"/>
    <n v="0.5"/>
    <s v="AM"/>
    <s v="First Class"/>
    <s v="KW-16570"/>
    <s v="Kelly Williams"/>
    <x v="0"/>
    <s v="United States"/>
    <s v="Monroe"/>
    <x v="28"/>
    <n v="71203"/>
    <x v="0"/>
    <s v="TEC-AC-10003116"/>
    <x v="2"/>
    <x v="11"/>
    <s v="Memorex Froggy Flash Drive 8 GB"/>
    <x v="2106"/>
    <n v="6"/>
    <n v="0"/>
    <n v="41.534999999999997"/>
  </r>
  <r>
    <n v="2513"/>
    <x v="1234"/>
    <x v="3"/>
    <x v="574"/>
    <d v="1899-12-30T12:00:00"/>
    <d v="2014-12-07T00:00:00"/>
    <d v="1899-12-30T12:00:00"/>
    <s v="AM"/>
    <x v="4"/>
    <n v="0.5"/>
    <s v="AM"/>
    <s v="Standard Class"/>
    <s v="DB-12910"/>
    <s v="Daniel Byrd"/>
    <x v="2"/>
    <s v="United States"/>
    <s v="Tampa"/>
    <x v="2"/>
    <n v="33614"/>
    <x v="0"/>
    <s v="OFF-BI-10002429"/>
    <x v="1"/>
    <x v="8"/>
    <s v="Premier Elliptical Ring Binder, Black"/>
    <x v="2107"/>
    <n v="5"/>
    <n v="0.7"/>
    <n v="-33.483999999999995"/>
  </r>
  <r>
    <n v="2514"/>
    <x v="1235"/>
    <x v="0"/>
    <x v="583"/>
    <d v="1899-12-30T12:00:00"/>
    <d v="2013-11-18T00:00:00"/>
    <d v="1899-12-30T12:00:00"/>
    <s v="AM"/>
    <x v="0"/>
    <n v="0.5"/>
    <s v="AM"/>
    <s v="Standard Class"/>
    <s v="BB-11545"/>
    <s v="Brenda Bowman"/>
    <x v="1"/>
    <s v="United States"/>
    <s v="Chicago"/>
    <x v="10"/>
    <n v="60623"/>
    <x v="2"/>
    <s v="TEC-AC-10003280"/>
    <x v="2"/>
    <x v="11"/>
    <s v="Belkin F8E887 USB Wired Ergonomic Keyboard"/>
    <x v="1679"/>
    <n v="4"/>
    <n v="0.2"/>
    <n v="1.1995999999999931"/>
  </r>
  <r>
    <n v="2515"/>
    <x v="1235"/>
    <x v="0"/>
    <x v="583"/>
    <d v="1899-12-30T12:00:00"/>
    <d v="2013-11-18T00:00:00"/>
    <d v="1899-12-30T12:00:00"/>
    <s v="AM"/>
    <x v="0"/>
    <n v="0.5"/>
    <s v="AM"/>
    <s v="Standard Class"/>
    <s v="BB-11545"/>
    <s v="Brenda Bowman"/>
    <x v="1"/>
    <s v="United States"/>
    <s v="Chicago"/>
    <x v="10"/>
    <n v="60623"/>
    <x v="2"/>
    <s v="FUR-CH-10004540"/>
    <x v="0"/>
    <x v="1"/>
    <s v="Global Chrome Stack Chair"/>
    <x v="1404"/>
    <n v="2"/>
    <n v="0.3"/>
    <n v="-2.0567999999999991"/>
  </r>
  <r>
    <n v="2516"/>
    <x v="1236"/>
    <x v="2"/>
    <x v="742"/>
    <d v="1899-12-30T12:00:00"/>
    <d v="2011-09-10T00:00:00"/>
    <d v="1899-12-30T12:00:00"/>
    <s v="AM"/>
    <x v="6"/>
    <n v="0.5"/>
    <s v="AM"/>
    <s v="Standard Class"/>
    <s v="NP-18700"/>
    <s v="Nora Preis"/>
    <x v="0"/>
    <s v="United States"/>
    <s v="Bowling Green"/>
    <x v="24"/>
    <n v="43402"/>
    <x v="3"/>
    <s v="OFF-ST-10000585"/>
    <x v="1"/>
    <x v="4"/>
    <s v="Economy Rollaway Files"/>
    <x v="2108"/>
    <n v="2"/>
    <n v="0.2"/>
    <n v="19.823999999999998"/>
  </r>
  <r>
    <n v="2517"/>
    <x v="1237"/>
    <x v="2"/>
    <x v="647"/>
    <d v="1899-12-30T12:00:00"/>
    <d v="2011-11-22T00:00:00"/>
    <d v="1899-12-30T12:00:00"/>
    <s v="AM"/>
    <x v="0"/>
    <n v="0.5"/>
    <s v="AM"/>
    <s v="Standard Class"/>
    <s v="PB-19105"/>
    <s v="Peter Bühler"/>
    <x v="0"/>
    <s v="United States"/>
    <s v="Houston"/>
    <x v="5"/>
    <n v="77095"/>
    <x v="2"/>
    <s v="OFF-EN-10003001"/>
    <x v="1"/>
    <x v="12"/>
    <s v="Ames Color-File Green Diamond Border X-ray Mailers"/>
    <x v="2109"/>
    <n v="9"/>
    <n v="0.2"/>
    <n v="204.07139999999995"/>
  </r>
  <r>
    <n v="2518"/>
    <x v="1238"/>
    <x v="3"/>
    <x v="743"/>
    <d v="1899-12-30T12:00:00"/>
    <d v="2014-05-08T00:00:00"/>
    <d v="1899-12-30T12:00:00"/>
    <s v="AM"/>
    <x v="5"/>
    <n v="0.5"/>
    <s v="AM"/>
    <s v="Standard Class"/>
    <s v="DW-13585"/>
    <s v="Dorothy Wardle"/>
    <x v="1"/>
    <s v="United States"/>
    <s v="Westfield"/>
    <x v="30"/>
    <n v="7090"/>
    <x v="3"/>
    <s v="FUR-FU-10003975"/>
    <x v="0"/>
    <x v="5"/>
    <s v="Eldon Advantage Chair Mats for Low to Medium Pile Carpets"/>
    <x v="2110"/>
    <n v="3"/>
    <n v="0"/>
    <n v="12.992999999999988"/>
  </r>
  <r>
    <n v="2519"/>
    <x v="1239"/>
    <x v="0"/>
    <x v="680"/>
    <d v="1899-12-30T12:00:00"/>
    <d v="2013-10-22T00:00:00"/>
    <d v="1899-12-30T12:00:00"/>
    <s v="AM"/>
    <x v="2"/>
    <n v="0.5"/>
    <s v="AM"/>
    <s v="Standard Class"/>
    <s v="CD-12790"/>
    <s v="Cynthia Delaney"/>
    <x v="2"/>
    <s v="United States"/>
    <s v="Oklahoma City"/>
    <x v="26"/>
    <n v="73120"/>
    <x v="2"/>
    <s v="OFF-LA-10004559"/>
    <x v="1"/>
    <x v="2"/>
    <s v="Avery 49"/>
    <x v="171"/>
    <n v="7"/>
    <n v="0"/>
    <n v="9.8783999999999992"/>
  </r>
  <r>
    <n v="2520"/>
    <x v="1239"/>
    <x v="0"/>
    <x v="680"/>
    <d v="1899-12-30T12:00:00"/>
    <d v="2013-10-22T00:00:00"/>
    <d v="1899-12-30T12:00:00"/>
    <s v="AM"/>
    <x v="2"/>
    <n v="0.5"/>
    <s v="AM"/>
    <s v="Standard Class"/>
    <s v="CD-12790"/>
    <s v="Cynthia Delaney"/>
    <x v="2"/>
    <s v="United States"/>
    <s v="Oklahoma City"/>
    <x v="26"/>
    <n v="73120"/>
    <x v="2"/>
    <s v="OFF-LA-10003223"/>
    <x v="1"/>
    <x v="2"/>
    <s v="Avery 508"/>
    <x v="2111"/>
    <n v="6"/>
    <n v="0"/>
    <n v="14.4354"/>
  </r>
  <r>
    <n v="2521"/>
    <x v="1239"/>
    <x v="0"/>
    <x v="680"/>
    <d v="1899-12-30T12:00:00"/>
    <d v="2013-10-22T00:00:00"/>
    <d v="1899-12-30T12:00:00"/>
    <s v="AM"/>
    <x v="2"/>
    <n v="0.5"/>
    <s v="AM"/>
    <s v="Standard Class"/>
    <s v="CD-12790"/>
    <s v="Cynthia Delaney"/>
    <x v="2"/>
    <s v="United States"/>
    <s v="Oklahoma City"/>
    <x v="26"/>
    <n v="73120"/>
    <x v="2"/>
    <s v="OFF-AP-10002651"/>
    <x v="1"/>
    <x v="9"/>
    <s v="Hoover Upright Vacuum With Dirt Cup"/>
    <x v="2112"/>
    <n v="3"/>
    <n v="0"/>
    <n v="251.89109999999988"/>
  </r>
  <r>
    <n v="2522"/>
    <x v="1239"/>
    <x v="0"/>
    <x v="680"/>
    <d v="1899-12-30T12:00:00"/>
    <d v="2013-10-22T00:00:00"/>
    <d v="1899-12-30T12:00:00"/>
    <s v="AM"/>
    <x v="2"/>
    <n v="0.5"/>
    <s v="AM"/>
    <s v="Standard Class"/>
    <s v="CD-12790"/>
    <s v="Cynthia Delaney"/>
    <x v="2"/>
    <s v="United States"/>
    <s v="Oklahoma City"/>
    <x v="26"/>
    <n v="73120"/>
    <x v="2"/>
    <s v="OFF-PA-10003177"/>
    <x v="1"/>
    <x v="10"/>
    <s v="Xerox 1999"/>
    <x v="91"/>
    <n v="2"/>
    <n v="0"/>
    <n v="6.2208000000000006"/>
  </r>
  <r>
    <n v="2523"/>
    <x v="1239"/>
    <x v="0"/>
    <x v="680"/>
    <d v="1899-12-30T12:00:00"/>
    <d v="2013-10-22T00:00:00"/>
    <d v="1899-12-30T12:00:00"/>
    <s v="AM"/>
    <x v="2"/>
    <n v="0.5"/>
    <s v="AM"/>
    <s v="Standard Class"/>
    <s v="CD-12790"/>
    <s v="Cynthia Delaney"/>
    <x v="2"/>
    <s v="United States"/>
    <s v="Oklahoma City"/>
    <x v="26"/>
    <n v="73120"/>
    <x v="2"/>
    <s v="TEC-PH-10003442"/>
    <x v="2"/>
    <x v="7"/>
    <s v="Samsung Replacement EH64AVFWE Premium Headset"/>
    <x v="2113"/>
    <n v="1"/>
    <n v="0"/>
    <n v="1.375"/>
  </r>
  <r>
    <n v="2524"/>
    <x v="1239"/>
    <x v="0"/>
    <x v="680"/>
    <d v="1899-12-30T12:00:00"/>
    <d v="2013-10-22T00:00:00"/>
    <d v="1899-12-30T12:00:00"/>
    <s v="AM"/>
    <x v="2"/>
    <n v="0.5"/>
    <s v="AM"/>
    <s v="Standard Class"/>
    <s v="CD-12790"/>
    <s v="Cynthia Delaney"/>
    <x v="2"/>
    <s v="United States"/>
    <s v="Oklahoma City"/>
    <x v="26"/>
    <n v="73120"/>
    <x v="2"/>
    <s v="OFF-BI-10000977"/>
    <x v="1"/>
    <x v="8"/>
    <s v="Ibico Plastic Spiral Binding Combs"/>
    <x v="2114"/>
    <n v="4"/>
    <n v="0"/>
    <n v="55.935999999999993"/>
  </r>
  <r>
    <n v="2525"/>
    <x v="1240"/>
    <x v="1"/>
    <x v="744"/>
    <d v="1899-12-30T12:00:00"/>
    <d v="2012-04-10T00:00:00"/>
    <d v="1899-12-30T12:00:00"/>
    <s v="AM"/>
    <x v="3"/>
    <n v="0.5"/>
    <s v="AM"/>
    <s v="Standard Class"/>
    <s v="TT-21220"/>
    <s v="Thomas Thornton"/>
    <x v="0"/>
    <s v="United States"/>
    <s v="Houston"/>
    <x v="5"/>
    <n v="77041"/>
    <x v="2"/>
    <s v="OFF-AR-10004078"/>
    <x v="1"/>
    <x v="6"/>
    <s v="Newell 312"/>
    <x v="2115"/>
    <n v="9"/>
    <n v="0.2"/>
    <n v="5.2559999999999985"/>
  </r>
  <r>
    <n v="2526"/>
    <x v="1240"/>
    <x v="1"/>
    <x v="744"/>
    <d v="1899-12-30T12:00:00"/>
    <d v="2012-04-10T00:00:00"/>
    <d v="1899-12-30T12:00:00"/>
    <s v="AM"/>
    <x v="3"/>
    <n v="0.5"/>
    <s v="AM"/>
    <s v="Standard Class"/>
    <s v="TT-21220"/>
    <s v="Thomas Thornton"/>
    <x v="0"/>
    <s v="United States"/>
    <s v="Houston"/>
    <x v="5"/>
    <n v="77041"/>
    <x v="2"/>
    <s v="TEC-AC-10002550"/>
    <x v="2"/>
    <x v="11"/>
    <s v="Maxell 4.7GB DVD-RW 3/Pack"/>
    <x v="2116"/>
    <n v="2"/>
    <n v="0.2"/>
    <n v="4.4603999999999999"/>
  </r>
  <r>
    <n v="2527"/>
    <x v="1240"/>
    <x v="1"/>
    <x v="744"/>
    <d v="1899-12-30T12:00:00"/>
    <d v="2012-04-10T00:00:00"/>
    <d v="1899-12-30T12:00:00"/>
    <s v="AM"/>
    <x v="3"/>
    <n v="0.5"/>
    <s v="AM"/>
    <s v="Standard Class"/>
    <s v="TT-21220"/>
    <s v="Thomas Thornton"/>
    <x v="0"/>
    <s v="United States"/>
    <s v="Houston"/>
    <x v="5"/>
    <n v="77041"/>
    <x v="2"/>
    <s v="OFF-BI-10004965"/>
    <x v="1"/>
    <x v="8"/>
    <s v="Ibico Covers for Plastic or Wire Binding Elements"/>
    <x v="2117"/>
    <n v="3"/>
    <n v="0.8"/>
    <n v="-12.075000000000003"/>
  </r>
  <r>
    <n v="2528"/>
    <x v="1240"/>
    <x v="1"/>
    <x v="744"/>
    <d v="1899-12-30T12:00:00"/>
    <d v="2012-04-10T00:00:00"/>
    <d v="1899-12-30T12:00:00"/>
    <s v="AM"/>
    <x v="3"/>
    <n v="0.5"/>
    <s v="AM"/>
    <s v="Standard Class"/>
    <s v="TT-21220"/>
    <s v="Thomas Thornton"/>
    <x v="0"/>
    <s v="United States"/>
    <s v="Houston"/>
    <x v="5"/>
    <n v="77041"/>
    <x v="2"/>
    <s v="OFF-BI-10004209"/>
    <x v="1"/>
    <x v="8"/>
    <s v="Fellowes Twister Kit, Gray/Clear, 3/pkg"/>
    <x v="2118"/>
    <n v="6"/>
    <n v="0.8"/>
    <n v="-16.884"/>
  </r>
  <r>
    <n v="2529"/>
    <x v="1240"/>
    <x v="1"/>
    <x v="744"/>
    <d v="1899-12-30T12:00:00"/>
    <d v="2012-04-10T00:00:00"/>
    <d v="1899-12-30T12:00:00"/>
    <s v="AM"/>
    <x v="3"/>
    <n v="0.5"/>
    <s v="AM"/>
    <s v="Standard Class"/>
    <s v="TT-21220"/>
    <s v="Thomas Thornton"/>
    <x v="0"/>
    <s v="United States"/>
    <s v="Houston"/>
    <x v="5"/>
    <n v="77041"/>
    <x v="2"/>
    <s v="OFF-PA-10001526"/>
    <x v="1"/>
    <x v="10"/>
    <s v="Xerox 1949"/>
    <x v="892"/>
    <n v="2"/>
    <n v="0.2"/>
    <n v="2.8884000000000007"/>
  </r>
  <r>
    <n v="2530"/>
    <x v="1241"/>
    <x v="2"/>
    <x v="745"/>
    <d v="1899-12-30T12:00:00"/>
    <d v="2011-10-29T00:00:00"/>
    <d v="1899-12-30T12:00:00"/>
    <s v="AM"/>
    <x v="2"/>
    <n v="0.5"/>
    <s v="AM"/>
    <s v="Standard Class"/>
    <s v="DB-12910"/>
    <s v="Daniel Byrd"/>
    <x v="2"/>
    <s v="United States"/>
    <s v="Fort Lauderdale"/>
    <x v="2"/>
    <n v="33311"/>
    <x v="0"/>
    <s v="OFF-PA-10000788"/>
    <x v="1"/>
    <x v="10"/>
    <s v="Xerox 210"/>
    <x v="563"/>
    <n v="2"/>
    <n v="0.2"/>
    <n v="3.6288"/>
  </r>
  <r>
    <n v="2531"/>
    <x v="1242"/>
    <x v="2"/>
    <x v="654"/>
    <d v="1899-12-30T12:00:00"/>
    <d v="2011-08-21T00:00:00"/>
    <d v="1899-12-30T12:00:00"/>
    <s v="AM"/>
    <x v="11"/>
    <n v="0.5"/>
    <s v="AM"/>
    <s v="Standard Class"/>
    <s v="DJ-13510"/>
    <s v="Don Jones"/>
    <x v="1"/>
    <s v="United States"/>
    <s v="Little Rock"/>
    <x v="36"/>
    <n v="72209"/>
    <x v="0"/>
    <s v="OFF-PA-10000595"/>
    <x v="1"/>
    <x v="10"/>
    <s v="Xerox 1929"/>
    <x v="1159"/>
    <n v="5"/>
    <n v="0"/>
    <n v="52.531999999999996"/>
  </r>
  <r>
    <n v="2532"/>
    <x v="1242"/>
    <x v="2"/>
    <x v="654"/>
    <d v="1899-12-30T12:00:00"/>
    <d v="2011-08-21T00:00:00"/>
    <d v="1899-12-30T12:00:00"/>
    <s v="AM"/>
    <x v="11"/>
    <n v="0.5"/>
    <s v="AM"/>
    <s v="Standard Class"/>
    <s v="DJ-13510"/>
    <s v="Don Jones"/>
    <x v="1"/>
    <s v="United States"/>
    <s v="Little Rock"/>
    <x v="36"/>
    <n v="72209"/>
    <x v="0"/>
    <s v="OFF-BI-10000829"/>
    <x v="1"/>
    <x v="8"/>
    <s v="Avery Non-Stick Binders"/>
    <x v="2119"/>
    <n v="4"/>
    <n v="0"/>
    <n v="8.2615999999999996"/>
  </r>
  <r>
    <n v="2533"/>
    <x v="1242"/>
    <x v="2"/>
    <x v="654"/>
    <d v="1899-12-30T12:00:00"/>
    <d v="2011-08-21T00:00:00"/>
    <d v="1899-12-30T12:00:00"/>
    <s v="AM"/>
    <x v="11"/>
    <n v="0.5"/>
    <s v="AM"/>
    <s v="Standard Class"/>
    <s v="DJ-13510"/>
    <s v="Don Jones"/>
    <x v="1"/>
    <s v="United States"/>
    <s v="Little Rock"/>
    <x v="36"/>
    <n v="72209"/>
    <x v="0"/>
    <s v="OFF-FA-10002676"/>
    <x v="1"/>
    <x v="13"/>
    <s v="Colored Push Pins"/>
    <x v="2120"/>
    <n v="7"/>
    <n v="0"/>
    <n v="4.5611999999999995"/>
  </r>
  <r>
    <n v="2534"/>
    <x v="1242"/>
    <x v="2"/>
    <x v="654"/>
    <d v="1899-12-30T12:00:00"/>
    <d v="2011-08-21T00:00:00"/>
    <d v="1899-12-30T12:00:00"/>
    <s v="AM"/>
    <x v="11"/>
    <n v="0.5"/>
    <s v="AM"/>
    <s v="Standard Class"/>
    <s v="DJ-13510"/>
    <s v="Don Jones"/>
    <x v="1"/>
    <s v="United States"/>
    <s v="Little Rock"/>
    <x v="36"/>
    <n v="72209"/>
    <x v="0"/>
    <s v="TEC-AC-10000844"/>
    <x v="2"/>
    <x v="11"/>
    <s v="Logitech Gaming G510s - Keyboard"/>
    <x v="2121"/>
    <n v="4"/>
    <n v="0"/>
    <n v="122.38559999999998"/>
  </r>
  <r>
    <n v="2535"/>
    <x v="1243"/>
    <x v="3"/>
    <x v="733"/>
    <d v="1899-12-30T12:00:00"/>
    <d v="2014-08-19T00:00:00"/>
    <d v="1899-12-30T12:00:00"/>
    <s v="AM"/>
    <x v="11"/>
    <n v="0.5"/>
    <s v="AM"/>
    <s v="Second Class"/>
    <s v="DL-13495"/>
    <s v="Dionis Lloyd"/>
    <x v="1"/>
    <s v="United States"/>
    <s v="Philadelphia"/>
    <x v="9"/>
    <n v="19120"/>
    <x v="3"/>
    <s v="OFF-ST-10004459"/>
    <x v="1"/>
    <x v="4"/>
    <s v="Tennsco Single-Tier Lockers"/>
    <x v="2122"/>
    <n v="6"/>
    <n v="0.2"/>
    <n v="-337.80600000000004"/>
  </r>
  <r>
    <n v="2536"/>
    <x v="1244"/>
    <x v="1"/>
    <x v="684"/>
    <d v="1899-12-30T12:00:00"/>
    <d v="2012-09-08T00:00:00"/>
    <d v="1899-12-30T12:00:00"/>
    <s v="AM"/>
    <x v="6"/>
    <n v="0.5"/>
    <s v="AM"/>
    <s v="First Class"/>
    <s v="LO-17170"/>
    <s v="Lori Olson"/>
    <x v="1"/>
    <s v="United States"/>
    <s v="La Quinta"/>
    <x v="1"/>
    <n v="92253"/>
    <x v="1"/>
    <s v="TEC-AC-10003499"/>
    <x v="2"/>
    <x v="11"/>
    <s v="Memorex Mini Travel Drive 8 GB USB 2.0 Flash Drive"/>
    <x v="2123"/>
    <n v="4"/>
    <n v="0"/>
    <n v="18.064800000000002"/>
  </r>
  <r>
    <n v="2537"/>
    <x v="1245"/>
    <x v="1"/>
    <x v="746"/>
    <d v="1899-12-30T12:00:00"/>
    <d v="2012-01-29T00:00:00"/>
    <d v="1899-12-30T12:00:00"/>
    <s v="AM"/>
    <x v="8"/>
    <n v="0.5"/>
    <s v="AM"/>
    <s v="Second Class"/>
    <s v="SV-20365"/>
    <s v="Seth Vernon"/>
    <x v="0"/>
    <s v="United States"/>
    <s v="Cleveland"/>
    <x v="24"/>
    <n v="44105"/>
    <x v="3"/>
    <s v="FUR-CH-10000513"/>
    <x v="0"/>
    <x v="1"/>
    <s v="High-Back Leather Manager's Chair"/>
    <x v="2124"/>
    <n v="2"/>
    <n v="0.3"/>
    <n v="-54.595799999999997"/>
  </r>
  <r>
    <n v="2538"/>
    <x v="1245"/>
    <x v="1"/>
    <x v="746"/>
    <d v="1899-12-30T12:00:00"/>
    <d v="2012-01-29T00:00:00"/>
    <d v="1899-12-30T12:00:00"/>
    <s v="AM"/>
    <x v="8"/>
    <n v="0.5"/>
    <s v="AM"/>
    <s v="Second Class"/>
    <s v="SV-20365"/>
    <s v="Seth Vernon"/>
    <x v="0"/>
    <s v="United States"/>
    <s v="Cleveland"/>
    <x v="24"/>
    <n v="44105"/>
    <x v="3"/>
    <s v="TEC-PH-10000895"/>
    <x v="2"/>
    <x v="7"/>
    <s v="Polycom VVX 310 VoIP phone"/>
    <x v="2125"/>
    <n v="4"/>
    <n v="0.4"/>
    <n v="-100.7944"/>
  </r>
  <r>
    <n v="2539"/>
    <x v="1245"/>
    <x v="1"/>
    <x v="746"/>
    <d v="1899-12-30T12:00:00"/>
    <d v="2012-01-29T00:00:00"/>
    <d v="1899-12-30T12:00:00"/>
    <s v="AM"/>
    <x v="8"/>
    <n v="0.5"/>
    <s v="AM"/>
    <s v="Second Class"/>
    <s v="SV-20365"/>
    <s v="Seth Vernon"/>
    <x v="0"/>
    <s v="United States"/>
    <s v="Cleveland"/>
    <x v="24"/>
    <n v="44105"/>
    <x v="3"/>
    <s v="TEC-PH-10002555"/>
    <x v="2"/>
    <x v="7"/>
    <s v="Nortel Meridian M5316 Digital phone"/>
    <x v="2126"/>
    <n v="1"/>
    <n v="0.4"/>
    <n v="-36.253"/>
  </r>
  <r>
    <n v="2540"/>
    <x v="1246"/>
    <x v="1"/>
    <x v="747"/>
    <d v="1899-12-30T12:00:00"/>
    <d v="2012-07-16T00:00:00"/>
    <d v="1899-12-30T12:00:00"/>
    <s v="AM"/>
    <x v="7"/>
    <n v="0.5"/>
    <s v="AM"/>
    <s v="Same Day"/>
    <s v="EM-13810"/>
    <s v="Eleni McCrary"/>
    <x v="1"/>
    <s v="United States"/>
    <s v="San Francisco"/>
    <x v="1"/>
    <n v="94122"/>
    <x v="1"/>
    <s v="FUR-CH-10003312"/>
    <x v="0"/>
    <x v="1"/>
    <s v="Hon 2090 “Pillow Soft” Series Mid Back Swivel/Tilt Chairs"/>
    <x v="2127"/>
    <n v="6"/>
    <n v="0.2"/>
    <n v="-219.16440000000023"/>
  </r>
  <r>
    <n v="2541"/>
    <x v="1246"/>
    <x v="1"/>
    <x v="747"/>
    <d v="1899-12-30T12:00:00"/>
    <d v="2012-07-16T00:00:00"/>
    <d v="1899-12-30T12:00:00"/>
    <s v="AM"/>
    <x v="7"/>
    <n v="0.5"/>
    <s v="AM"/>
    <s v="Same Day"/>
    <s v="EM-13810"/>
    <s v="Eleni McCrary"/>
    <x v="1"/>
    <s v="United States"/>
    <s v="San Francisco"/>
    <x v="1"/>
    <n v="94122"/>
    <x v="1"/>
    <s v="FUR-CH-10004086"/>
    <x v="0"/>
    <x v="1"/>
    <s v="Hon 4070 Series Pagoda Armless Upholstered Stacking Chairs"/>
    <x v="2128"/>
    <n v="3"/>
    <n v="0.2"/>
    <n v="78.767099999999971"/>
  </r>
  <r>
    <n v="2542"/>
    <x v="1247"/>
    <x v="0"/>
    <x v="567"/>
    <d v="1899-12-30T12:00:00"/>
    <d v="2013-05-05T00:00:00"/>
    <d v="1899-12-30T12:00:00"/>
    <s v="AM"/>
    <x v="5"/>
    <n v="0.5"/>
    <s v="AM"/>
    <s v="Standard Class"/>
    <s v="KD-16615"/>
    <s v="Ken Dana"/>
    <x v="1"/>
    <s v="United States"/>
    <s v="Scottsdale"/>
    <x v="16"/>
    <n v="85254"/>
    <x v="1"/>
    <s v="FUR-FU-10002759"/>
    <x v="0"/>
    <x v="5"/>
    <s v="12-1/2 Diameter Round Wall Clock"/>
    <x v="2129"/>
    <n v="7"/>
    <n v="0.2"/>
    <n v="22.377600000000001"/>
  </r>
  <r>
    <n v="2543"/>
    <x v="1248"/>
    <x v="2"/>
    <x v="467"/>
    <d v="1899-12-30T12:00:00"/>
    <d v="2011-10-01T00:00:00"/>
    <d v="1899-12-30T12:00:00"/>
    <s v="AM"/>
    <x v="2"/>
    <n v="0.5"/>
    <s v="AM"/>
    <s v="Second Class"/>
    <s v="NB-18580"/>
    <s v="Nicole Brennan"/>
    <x v="1"/>
    <s v="United States"/>
    <s v="Philadelphia"/>
    <x v="9"/>
    <n v="19134"/>
    <x v="3"/>
    <s v="OFF-AP-10002191"/>
    <x v="1"/>
    <x v="9"/>
    <s v="Belkin 8 Outlet SurgeMaster II Gold Surge Protector"/>
    <x v="2130"/>
    <n v="3"/>
    <n v="0.2"/>
    <n v="14.39520000000001"/>
  </r>
  <r>
    <n v="2544"/>
    <x v="1249"/>
    <x v="0"/>
    <x v="162"/>
    <d v="1899-12-30T12:00:00"/>
    <d v="2013-09-15T00:00:00"/>
    <d v="1899-12-30T12:00:00"/>
    <s v="AM"/>
    <x v="6"/>
    <n v="0.5"/>
    <s v="AM"/>
    <s v="Standard Class"/>
    <s v="AP-10720"/>
    <s v="Anne Pryor"/>
    <x v="2"/>
    <s v="United States"/>
    <s v="Malden"/>
    <x v="31"/>
    <n v="2148"/>
    <x v="3"/>
    <s v="FUR-BO-10003450"/>
    <x v="0"/>
    <x v="0"/>
    <s v="Bush Westfield Collection Bookcases, Dark Cherry Finish"/>
    <x v="2131"/>
    <n v="3"/>
    <n v="0"/>
    <n v="13.915199999999992"/>
  </r>
  <r>
    <n v="2545"/>
    <x v="1249"/>
    <x v="0"/>
    <x v="162"/>
    <d v="1899-12-30T12:00:00"/>
    <d v="2013-09-15T00:00:00"/>
    <d v="1899-12-30T12:00:00"/>
    <s v="AM"/>
    <x v="6"/>
    <n v="0.5"/>
    <s v="AM"/>
    <s v="Standard Class"/>
    <s v="AP-10720"/>
    <s v="Anne Pryor"/>
    <x v="2"/>
    <s v="United States"/>
    <s v="Malden"/>
    <x v="31"/>
    <n v="2148"/>
    <x v="3"/>
    <s v="OFF-LA-10000248"/>
    <x v="1"/>
    <x v="2"/>
    <s v="Avery 52"/>
    <x v="1816"/>
    <n v="4"/>
    <n v="0"/>
    <n v="6.9371999999999998"/>
  </r>
  <r>
    <n v="2546"/>
    <x v="1250"/>
    <x v="3"/>
    <x v="513"/>
    <d v="1899-12-30T12:00:00"/>
    <d v="2014-04-21T00:00:00"/>
    <d v="1899-12-30T12:00:00"/>
    <s v="AM"/>
    <x v="3"/>
    <n v="0.5"/>
    <s v="AM"/>
    <s v="Standard Class"/>
    <s v="JE-15745"/>
    <s v="Joel Eaton"/>
    <x v="0"/>
    <s v="United States"/>
    <s v="San Jose"/>
    <x v="1"/>
    <n v="95123"/>
    <x v="1"/>
    <s v="OFF-ST-10004804"/>
    <x v="1"/>
    <x v="4"/>
    <s v="Belkin 19&quot; Vented Equipment Shelf, Black"/>
    <x v="2132"/>
    <n v="4"/>
    <n v="0"/>
    <n v="2.0592000000000041"/>
  </r>
  <r>
    <n v="2547"/>
    <x v="1250"/>
    <x v="3"/>
    <x v="513"/>
    <d v="1899-12-30T12:00:00"/>
    <d v="2014-04-21T00:00:00"/>
    <d v="1899-12-30T12:00:00"/>
    <s v="AM"/>
    <x v="3"/>
    <n v="0.5"/>
    <s v="AM"/>
    <s v="Standard Class"/>
    <s v="JE-15745"/>
    <s v="Joel Eaton"/>
    <x v="0"/>
    <s v="United States"/>
    <s v="San Jose"/>
    <x v="1"/>
    <n v="95123"/>
    <x v="1"/>
    <s v="FUR-BO-10001337"/>
    <x v="0"/>
    <x v="0"/>
    <s v="O'Sullivan Living Dimensions 2-Shelf Bookcases"/>
    <x v="2133"/>
    <n v="1"/>
    <n v="0.15"/>
    <n v="-6.0489999999999995"/>
  </r>
  <r>
    <n v="2548"/>
    <x v="1251"/>
    <x v="1"/>
    <x v="748"/>
    <d v="1899-12-30T12:00:00"/>
    <d v="2012-08-22T00:00:00"/>
    <d v="1899-12-30T12:00:00"/>
    <s v="AM"/>
    <x v="11"/>
    <n v="0.5"/>
    <s v="AM"/>
    <s v="Standard Class"/>
    <s v="JM-15865"/>
    <s v="John Murray"/>
    <x v="0"/>
    <s v="United States"/>
    <s v="Phoenix"/>
    <x v="16"/>
    <n v="85023"/>
    <x v="1"/>
    <s v="OFF-AR-10002255"/>
    <x v="1"/>
    <x v="6"/>
    <s v="Newell 346"/>
    <x v="2134"/>
    <n v="1"/>
    <n v="0.2"/>
    <n v="0.25919999999999999"/>
  </r>
  <r>
    <n v="2549"/>
    <x v="1251"/>
    <x v="1"/>
    <x v="748"/>
    <d v="1899-12-30T12:00:00"/>
    <d v="2012-08-22T00:00:00"/>
    <d v="1899-12-30T12:00:00"/>
    <s v="AM"/>
    <x v="11"/>
    <n v="0.5"/>
    <s v="AM"/>
    <s v="Standard Class"/>
    <s v="JM-15865"/>
    <s v="John Murray"/>
    <x v="0"/>
    <s v="United States"/>
    <s v="Phoenix"/>
    <x v="16"/>
    <n v="85023"/>
    <x v="1"/>
    <s v="TEC-PH-10002624"/>
    <x v="2"/>
    <x v="7"/>
    <s v="Samsung Galaxy S4 Mini"/>
    <x v="2135"/>
    <n v="5"/>
    <n v="0.2"/>
    <n v="211.49549999999977"/>
  </r>
  <r>
    <n v="2550"/>
    <x v="1251"/>
    <x v="1"/>
    <x v="748"/>
    <d v="1899-12-30T12:00:00"/>
    <d v="2012-08-22T00:00:00"/>
    <d v="1899-12-30T12:00:00"/>
    <s v="AM"/>
    <x v="11"/>
    <n v="0.5"/>
    <s v="AM"/>
    <s v="Standard Class"/>
    <s v="JM-15865"/>
    <s v="John Murray"/>
    <x v="0"/>
    <s v="United States"/>
    <s v="Phoenix"/>
    <x v="16"/>
    <n v="85023"/>
    <x v="1"/>
    <s v="OFF-PA-10001878"/>
    <x v="1"/>
    <x v="10"/>
    <s v="Xerox 1891"/>
    <x v="2136"/>
    <n v="8"/>
    <n v="0.2"/>
    <n v="105.64559999999997"/>
  </r>
  <r>
    <n v="2551"/>
    <x v="1251"/>
    <x v="1"/>
    <x v="748"/>
    <d v="1899-12-30T12:00:00"/>
    <d v="2012-08-22T00:00:00"/>
    <d v="1899-12-30T12:00:00"/>
    <s v="AM"/>
    <x v="11"/>
    <n v="0.5"/>
    <s v="AM"/>
    <s v="Standard Class"/>
    <s v="JM-15865"/>
    <s v="John Murray"/>
    <x v="0"/>
    <s v="United States"/>
    <s v="Phoenix"/>
    <x v="16"/>
    <n v="85023"/>
    <x v="1"/>
    <s v="OFF-LA-10000452"/>
    <x v="1"/>
    <x v="2"/>
    <s v="Avery 488"/>
    <x v="1325"/>
    <n v="2"/>
    <n v="0.2"/>
    <n v="1.764"/>
  </r>
  <r>
    <n v="2552"/>
    <x v="1252"/>
    <x v="3"/>
    <x v="123"/>
    <d v="1899-12-30T12:00:00"/>
    <d v="2014-11-24T00:00:00"/>
    <d v="1899-12-30T12:00:00"/>
    <s v="AM"/>
    <x v="0"/>
    <n v="0.5"/>
    <s v="AM"/>
    <s v="Standard Class"/>
    <s v="AB-10105"/>
    <s v="Adrian Barton"/>
    <x v="0"/>
    <s v="United States"/>
    <s v="Henderson"/>
    <x v="0"/>
    <n v="42420"/>
    <x v="0"/>
    <s v="FUR-FU-10004665"/>
    <x v="0"/>
    <x v="5"/>
    <s v="3M Polarizing Task Lamp with Clamp Arm, Light Gray"/>
    <x v="2137"/>
    <n v="6"/>
    <n v="0"/>
    <n v="213.68880000000001"/>
  </r>
  <r>
    <n v="2553"/>
    <x v="1252"/>
    <x v="3"/>
    <x v="123"/>
    <d v="1899-12-30T12:00:00"/>
    <d v="2014-11-24T00:00:00"/>
    <d v="1899-12-30T12:00:00"/>
    <s v="AM"/>
    <x v="0"/>
    <n v="0.5"/>
    <s v="AM"/>
    <s v="Standard Class"/>
    <s v="AB-10105"/>
    <s v="Adrian Barton"/>
    <x v="0"/>
    <s v="United States"/>
    <s v="Henderson"/>
    <x v="0"/>
    <n v="42420"/>
    <x v="0"/>
    <s v="OFF-BI-10000088"/>
    <x v="1"/>
    <x v="8"/>
    <s v="GBC Imprintable Covers"/>
    <x v="2138"/>
    <n v="2"/>
    <n v="0"/>
    <n v="10.760400000000001"/>
  </r>
  <r>
    <n v="2554"/>
    <x v="1253"/>
    <x v="0"/>
    <x v="749"/>
    <d v="1899-12-30T12:00:00"/>
    <d v="2013-09-19T00:00:00"/>
    <d v="1899-12-30T12:00:00"/>
    <s v="AM"/>
    <x v="6"/>
    <n v="0.5"/>
    <s v="AM"/>
    <s v="Standard Class"/>
    <s v="PN-18775"/>
    <s v="Parhena Norris"/>
    <x v="2"/>
    <s v="United States"/>
    <s v="Columbia"/>
    <x v="20"/>
    <n v="29203"/>
    <x v="0"/>
    <s v="OFF-PA-10000029"/>
    <x v="1"/>
    <x v="10"/>
    <s v="Xerox 224"/>
    <x v="243"/>
    <n v="4"/>
    <n v="0"/>
    <n v="12.441600000000001"/>
  </r>
  <r>
    <n v="2555"/>
    <x v="1254"/>
    <x v="0"/>
    <x v="243"/>
    <d v="1899-12-30T12:00:00"/>
    <d v="2013-08-21T00:00:00"/>
    <d v="1899-12-30T12:00:00"/>
    <s v="AM"/>
    <x v="11"/>
    <n v="0.5"/>
    <s v="AM"/>
    <s v="Standard Class"/>
    <s v="JC-15775"/>
    <s v="John Castell"/>
    <x v="0"/>
    <s v="United States"/>
    <s v="Tallahassee"/>
    <x v="2"/>
    <n v="32303"/>
    <x v="0"/>
    <s v="TEC-PH-10000369"/>
    <x v="2"/>
    <x v="7"/>
    <s v="HTC One Mini"/>
    <x v="2139"/>
    <n v="7"/>
    <n v="0.2"/>
    <n v="70.554400000000072"/>
  </r>
  <r>
    <n v="2556"/>
    <x v="1255"/>
    <x v="1"/>
    <x v="120"/>
    <d v="1899-12-30T12:00:00"/>
    <d v="2012-09-30T00:00:00"/>
    <d v="1899-12-30T12:00:00"/>
    <s v="AM"/>
    <x v="6"/>
    <n v="0.5"/>
    <s v="AM"/>
    <s v="Standard Class"/>
    <s v="PF-19165"/>
    <s v="Philip Fox"/>
    <x v="0"/>
    <s v="United States"/>
    <s v="New York City"/>
    <x v="15"/>
    <n v="10035"/>
    <x v="3"/>
    <s v="TEC-AC-10001590"/>
    <x v="2"/>
    <x v="11"/>
    <s v="Dell Slim USB Multimedia Keyboard"/>
    <x v="1424"/>
    <n v="2"/>
    <n v="0"/>
    <n v="12"/>
  </r>
  <r>
    <n v="2557"/>
    <x v="1256"/>
    <x v="0"/>
    <x v="750"/>
    <d v="1899-12-30T12:00:00"/>
    <d v="2013-10-15T00:00:00"/>
    <d v="1899-12-30T12:00:00"/>
    <s v="AM"/>
    <x v="2"/>
    <n v="0.5"/>
    <s v="AM"/>
    <s v="Standard Class"/>
    <s v="BW-11110"/>
    <s v="Bart Watters"/>
    <x v="1"/>
    <s v="United States"/>
    <s v="Houston"/>
    <x v="5"/>
    <n v="77070"/>
    <x v="2"/>
    <s v="FUR-FU-10004909"/>
    <x v="0"/>
    <x v="5"/>
    <s v="Contemporary Wood/Metal Frame"/>
    <x v="2140"/>
    <n v="8"/>
    <n v="0.6"/>
    <n v="-32.320000000000007"/>
  </r>
  <r>
    <n v="2558"/>
    <x v="1257"/>
    <x v="1"/>
    <x v="539"/>
    <d v="1899-12-30T12:00:00"/>
    <d v="2012-03-30T00:00:00"/>
    <d v="1899-12-30T12:00:00"/>
    <s v="AM"/>
    <x v="9"/>
    <n v="0.5"/>
    <s v="AM"/>
    <s v="Standard Class"/>
    <s v="BP-11185"/>
    <s v="Ben Peterman"/>
    <x v="1"/>
    <s v="United States"/>
    <s v="Coral Springs"/>
    <x v="2"/>
    <n v="33065"/>
    <x v="0"/>
    <s v="OFF-AP-10002287"/>
    <x v="1"/>
    <x v="9"/>
    <s v="Eureka Sanitaire  Multi-Pro Heavy-Duty Upright, Disposable Bags"/>
    <x v="2141"/>
    <n v="2"/>
    <n v="0.2"/>
    <n v="0.52439999999999998"/>
  </r>
  <r>
    <n v="2559"/>
    <x v="1258"/>
    <x v="1"/>
    <x v="70"/>
    <d v="1899-12-30T12:00:00"/>
    <d v="2012-06-04T00:00:00"/>
    <d v="1899-12-30T12:00:00"/>
    <s v="AM"/>
    <x v="1"/>
    <n v="0.5"/>
    <s v="AM"/>
    <s v="Standard Class"/>
    <s v="TM-21010"/>
    <s v="Tamara Manning"/>
    <x v="0"/>
    <s v="United States"/>
    <s v="Orem"/>
    <x v="7"/>
    <n v="84057"/>
    <x v="1"/>
    <s v="FUR-BO-10004357"/>
    <x v="0"/>
    <x v="0"/>
    <s v="O'Sullivan Living Dimensions 3-Shelf Bookcases"/>
    <x v="2142"/>
    <n v="7"/>
    <n v="0"/>
    <n v="140.68599999999989"/>
  </r>
  <r>
    <n v="2560"/>
    <x v="1258"/>
    <x v="1"/>
    <x v="70"/>
    <d v="1899-12-30T12:00:00"/>
    <d v="2012-06-04T00:00:00"/>
    <d v="1899-12-30T12:00:00"/>
    <s v="AM"/>
    <x v="1"/>
    <n v="0.5"/>
    <s v="AM"/>
    <s v="Standard Class"/>
    <s v="TM-21010"/>
    <s v="Tamara Manning"/>
    <x v="0"/>
    <s v="United States"/>
    <s v="Orem"/>
    <x v="7"/>
    <n v="84057"/>
    <x v="1"/>
    <s v="OFF-LA-10003766"/>
    <x v="1"/>
    <x v="2"/>
    <s v="Self-Adhesive Removable Labels"/>
    <x v="2143"/>
    <n v="5"/>
    <n v="0"/>
    <n v="7.5600000000000005"/>
  </r>
  <r>
    <n v="2561"/>
    <x v="1258"/>
    <x v="1"/>
    <x v="70"/>
    <d v="1899-12-30T12:00:00"/>
    <d v="2012-06-04T00:00:00"/>
    <d v="1899-12-30T12:00:00"/>
    <s v="AM"/>
    <x v="1"/>
    <n v="0.5"/>
    <s v="AM"/>
    <s v="Standard Class"/>
    <s v="TM-21010"/>
    <s v="Tamara Manning"/>
    <x v="0"/>
    <s v="United States"/>
    <s v="Orem"/>
    <x v="7"/>
    <n v="84057"/>
    <x v="1"/>
    <s v="OFF-ST-10000046"/>
    <x v="1"/>
    <x v="4"/>
    <s v="Fellowes Super Stor/Drawer Files"/>
    <x v="2144"/>
    <n v="2"/>
    <n v="0"/>
    <n v="61.38900000000001"/>
  </r>
  <r>
    <n v="2562"/>
    <x v="1259"/>
    <x v="1"/>
    <x v="707"/>
    <d v="1899-12-30T12:00:00"/>
    <d v="2012-12-31T00:00:00"/>
    <d v="1899-12-30T12:00:00"/>
    <s v="AM"/>
    <x v="4"/>
    <n v="0.5"/>
    <s v="AM"/>
    <s v="Standard Class"/>
    <s v="MB-17305"/>
    <s v="Maria Bertelson"/>
    <x v="0"/>
    <s v="United States"/>
    <s v="Nashville"/>
    <x v="18"/>
    <n v="37211"/>
    <x v="0"/>
    <s v="OFF-LA-10003190"/>
    <x v="1"/>
    <x v="2"/>
    <s v="Avery 474"/>
    <x v="2145"/>
    <n v="4"/>
    <n v="0.2"/>
    <n v="3.3408000000000002"/>
  </r>
  <r>
    <n v="2563"/>
    <x v="1259"/>
    <x v="1"/>
    <x v="707"/>
    <d v="1899-12-30T12:00:00"/>
    <d v="2012-12-31T00:00:00"/>
    <d v="1899-12-30T12:00:00"/>
    <s v="AM"/>
    <x v="4"/>
    <n v="0.5"/>
    <s v="AM"/>
    <s v="Standard Class"/>
    <s v="MB-17305"/>
    <s v="Maria Bertelson"/>
    <x v="0"/>
    <s v="United States"/>
    <s v="Nashville"/>
    <x v="18"/>
    <n v="37211"/>
    <x v="0"/>
    <s v="OFF-PA-10002787"/>
    <x v="1"/>
    <x v="10"/>
    <s v="Xerox 227"/>
    <x v="563"/>
    <n v="2"/>
    <n v="0.2"/>
    <n v="3.6288"/>
  </r>
  <r>
    <n v="2564"/>
    <x v="1260"/>
    <x v="1"/>
    <x v="751"/>
    <d v="1899-12-30T12:00:00"/>
    <d v="2012-03-22T00:00:00"/>
    <d v="1899-12-30T12:00:00"/>
    <s v="AM"/>
    <x v="9"/>
    <n v="0.5"/>
    <s v="AM"/>
    <s v="Second Class"/>
    <s v="HR-14830"/>
    <s v="Harold Ryan"/>
    <x v="1"/>
    <s v="United States"/>
    <s v="New York City"/>
    <x v="15"/>
    <n v="10009"/>
    <x v="3"/>
    <s v="TEC-AC-10000387"/>
    <x v="2"/>
    <x v="11"/>
    <s v="KeyTronic KT800P2 - Keyboard - Black"/>
    <x v="2146"/>
    <n v="1"/>
    <n v="0"/>
    <n v="2.7035999999999998"/>
  </r>
  <r>
    <n v="2565"/>
    <x v="1260"/>
    <x v="1"/>
    <x v="751"/>
    <d v="1899-12-30T12:00:00"/>
    <d v="2012-03-22T00:00:00"/>
    <d v="1899-12-30T12:00:00"/>
    <s v="AM"/>
    <x v="9"/>
    <n v="0.5"/>
    <s v="AM"/>
    <s v="Second Class"/>
    <s v="HR-14830"/>
    <s v="Harold Ryan"/>
    <x v="1"/>
    <s v="United States"/>
    <s v="New York City"/>
    <x v="15"/>
    <n v="10009"/>
    <x v="3"/>
    <s v="OFF-ST-10001291"/>
    <x v="1"/>
    <x v="4"/>
    <s v="Tenex Personal Self-Stacking Standard File Box, Black/Gray"/>
    <x v="2147"/>
    <n v="2"/>
    <n v="0"/>
    <n v="9.1313999999999993"/>
  </r>
  <r>
    <n v="2566"/>
    <x v="1261"/>
    <x v="3"/>
    <x v="202"/>
    <d v="1899-12-30T12:00:00"/>
    <d v="2014-12-25T00:00:00"/>
    <d v="1899-12-30T12:00:00"/>
    <s v="AM"/>
    <x v="4"/>
    <n v="0.5"/>
    <s v="AM"/>
    <s v="First Class"/>
    <s v="BD-11635"/>
    <s v="Brian Derr"/>
    <x v="0"/>
    <s v="United States"/>
    <s v="Bowling Green"/>
    <x v="0"/>
    <n v="42104"/>
    <x v="0"/>
    <s v="TEC-AC-10003116"/>
    <x v="2"/>
    <x v="11"/>
    <s v="Memorex Froggy Flash Drive 8 GB"/>
    <x v="2148"/>
    <n v="4"/>
    <n v="0"/>
    <n v="27.689999999999998"/>
  </r>
  <r>
    <n v="2567"/>
    <x v="1262"/>
    <x v="3"/>
    <x v="752"/>
    <d v="1899-12-30T12:00:00"/>
    <d v="2014-11-04T00:00:00"/>
    <d v="1899-12-30T12:00:00"/>
    <s v="AM"/>
    <x v="0"/>
    <n v="0.5"/>
    <s v="AM"/>
    <s v="Second Class"/>
    <s v="SF-20200"/>
    <s v="Sarah Foster"/>
    <x v="0"/>
    <s v="United States"/>
    <s v="Bellingham"/>
    <x v="4"/>
    <n v="98226"/>
    <x v="1"/>
    <s v="OFF-BI-10001308"/>
    <x v="1"/>
    <x v="8"/>
    <s v="GBC Standard Plastic Binding Systems' Combs"/>
    <x v="2149"/>
    <n v="5"/>
    <n v="0.2"/>
    <n v="7.8499999999999979"/>
  </r>
  <r>
    <n v="2568"/>
    <x v="1262"/>
    <x v="3"/>
    <x v="752"/>
    <d v="1899-12-30T12:00:00"/>
    <d v="2014-11-04T00:00:00"/>
    <d v="1899-12-30T12:00:00"/>
    <s v="AM"/>
    <x v="0"/>
    <n v="0.5"/>
    <s v="AM"/>
    <s v="Second Class"/>
    <s v="SF-20200"/>
    <s v="Sarah Foster"/>
    <x v="0"/>
    <s v="United States"/>
    <s v="Bellingham"/>
    <x v="4"/>
    <n v="98226"/>
    <x v="1"/>
    <s v="FUR-TA-10003954"/>
    <x v="0"/>
    <x v="3"/>
    <s v="Hon 94000 Series Round Tables"/>
    <x v="2150"/>
    <n v="9"/>
    <n v="0"/>
    <n v="239.90580000000011"/>
  </r>
  <r>
    <n v="2569"/>
    <x v="1263"/>
    <x v="3"/>
    <x v="210"/>
    <d v="1899-12-30T12:00:00"/>
    <d v="2014-09-12T00:00:00"/>
    <d v="1899-12-30T12:00:00"/>
    <s v="AM"/>
    <x v="6"/>
    <n v="0.5"/>
    <s v="AM"/>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1899-12-30T12:00:00"/>
    <d v="2014-12-28T00:00:00"/>
    <d v="1899-12-30T12:00:00"/>
    <s v="AM"/>
    <x v="4"/>
    <n v="0.5"/>
    <s v="AM"/>
    <s v="Same Day"/>
    <s v="DR-12880"/>
    <s v="Dan Reichenbach"/>
    <x v="1"/>
    <s v="United States"/>
    <s v="Newark"/>
    <x v="24"/>
    <n v="43055"/>
    <x v="3"/>
    <s v="TEC-PH-10000576"/>
    <x v="2"/>
    <x v="7"/>
    <s v="AT&amp;T 1080 Corded phone"/>
    <x v="2152"/>
    <n v="2"/>
    <n v="0.4"/>
    <n v="-35.617400000000004"/>
  </r>
  <r>
    <n v="2571"/>
    <x v="1264"/>
    <x v="3"/>
    <x v="753"/>
    <d v="1899-12-30T12:00:00"/>
    <d v="2014-12-28T00:00:00"/>
    <d v="1899-12-30T12:00:00"/>
    <s v="AM"/>
    <x v="4"/>
    <n v="0.5"/>
    <s v="AM"/>
    <s v="Same Day"/>
    <s v="DR-12880"/>
    <s v="Dan Reichenbach"/>
    <x v="1"/>
    <s v="United States"/>
    <s v="Newark"/>
    <x v="24"/>
    <n v="43055"/>
    <x v="3"/>
    <s v="OFF-AR-10004441"/>
    <x v="1"/>
    <x v="6"/>
    <s v="BIC Brite Liner Highlighters"/>
    <x v="2153"/>
    <n v="4"/>
    <n v="0.2"/>
    <n v="3.6431999999999998"/>
  </r>
  <r>
    <n v="2572"/>
    <x v="1265"/>
    <x v="3"/>
    <x v="11"/>
    <d v="1899-12-30T12:00:00"/>
    <d v="2014-07-22T00:00:00"/>
    <d v="1899-12-30T12:00:00"/>
    <s v="AM"/>
    <x v="7"/>
    <n v="0.5"/>
    <s v="AM"/>
    <s v="Standard Class"/>
    <s v="VM-21685"/>
    <s v="Valerie Mitchum"/>
    <x v="2"/>
    <s v="United States"/>
    <s v="Woodstock"/>
    <x v="10"/>
    <n v="60098"/>
    <x v="2"/>
    <s v="OFF-AR-10003759"/>
    <x v="1"/>
    <x v="6"/>
    <s v="Crayola Anti Dust Chalk, 12/Pack"/>
    <x v="2154"/>
    <n v="2"/>
    <n v="0.2"/>
    <n v="0.90999999999999981"/>
  </r>
  <r>
    <n v="2573"/>
    <x v="1266"/>
    <x v="0"/>
    <x v="399"/>
    <d v="1899-12-30T12:00:00"/>
    <d v="2013-08-16T00:00:00"/>
    <d v="1899-12-30T12:00:00"/>
    <s v="AM"/>
    <x v="11"/>
    <n v="0.5"/>
    <s v="AM"/>
    <s v="Second Class"/>
    <s v="CM-12235"/>
    <s v="Chris McAfee"/>
    <x v="0"/>
    <s v="United States"/>
    <s v="Carrollton"/>
    <x v="5"/>
    <n v="75007"/>
    <x v="2"/>
    <s v="TEC-AC-10004145"/>
    <x v="2"/>
    <x v="11"/>
    <s v="Logitech diNovo Edge Keyboard"/>
    <x v="2155"/>
    <n v="7"/>
    <n v="0.2"/>
    <n v="52.497900000000016"/>
  </r>
  <r>
    <n v="2574"/>
    <x v="1267"/>
    <x v="3"/>
    <x v="362"/>
    <d v="1899-12-30T12:00:00"/>
    <d v="2014-07-15T00:00:00"/>
    <d v="1899-12-30T12:00:00"/>
    <s v="AM"/>
    <x v="7"/>
    <n v="0.5"/>
    <s v="AM"/>
    <s v="Standard Class"/>
    <s v="SM-20320"/>
    <s v="Sean Miller"/>
    <x v="2"/>
    <s v="United States"/>
    <s v="Lafayette"/>
    <x v="14"/>
    <n v="47905"/>
    <x v="2"/>
    <s v="FUR-FU-10000293"/>
    <x v="0"/>
    <x v="5"/>
    <s v="Eldon Antistatic Chair Mats for Low to Medium Pile Carpets"/>
    <x v="1893"/>
    <n v="5"/>
    <n v="0"/>
    <n v="31.586999999999961"/>
  </r>
  <r>
    <n v="2575"/>
    <x v="1268"/>
    <x v="2"/>
    <x v="754"/>
    <d v="1899-12-30T12:00:00"/>
    <d v="2011-11-27T00:00:00"/>
    <d v="1899-12-30T12:00:00"/>
    <s v="AM"/>
    <x v="0"/>
    <n v="0.5"/>
    <s v="AM"/>
    <s v="Standard Class"/>
    <s v="RA-19885"/>
    <s v="Ruben Ausman"/>
    <x v="1"/>
    <s v="United States"/>
    <s v="Columbus"/>
    <x v="32"/>
    <n v="31907"/>
    <x v="0"/>
    <s v="OFF-EN-10004955"/>
    <x v="1"/>
    <x v="12"/>
    <s v="Fashion Color Clasp Envelopes"/>
    <x v="2156"/>
    <n v="3"/>
    <n v="0"/>
    <n v="7.9527000000000001"/>
  </r>
  <r>
    <n v="2576"/>
    <x v="1268"/>
    <x v="2"/>
    <x v="754"/>
    <d v="1899-12-30T12:00:00"/>
    <d v="2011-11-27T00:00:00"/>
    <d v="1899-12-30T12:00:00"/>
    <s v="AM"/>
    <x v="0"/>
    <n v="0.5"/>
    <s v="AM"/>
    <s v="Standard Class"/>
    <s v="RA-19885"/>
    <s v="Ruben Ausman"/>
    <x v="1"/>
    <s v="United States"/>
    <s v="Columbus"/>
    <x v="32"/>
    <n v="31907"/>
    <x v="0"/>
    <s v="OFF-BI-10001071"/>
    <x v="1"/>
    <x v="8"/>
    <s v="GBC ProClick Punch Binding System"/>
    <x v="2157"/>
    <n v="5"/>
    <n v="0"/>
    <n v="156.751"/>
  </r>
  <r>
    <n v="2577"/>
    <x v="1268"/>
    <x v="2"/>
    <x v="754"/>
    <d v="1899-12-30T12:00:00"/>
    <d v="2011-11-27T00:00:00"/>
    <d v="1899-12-30T12:00:00"/>
    <s v="AM"/>
    <x v="0"/>
    <n v="0.5"/>
    <s v="AM"/>
    <s v="Standard Class"/>
    <s v="RA-19885"/>
    <s v="Ruben Ausman"/>
    <x v="1"/>
    <s v="United States"/>
    <s v="Columbus"/>
    <x v="32"/>
    <n v="31907"/>
    <x v="0"/>
    <s v="OFF-EN-10001990"/>
    <x v="1"/>
    <x v="12"/>
    <s v="Staples"/>
    <x v="716"/>
    <n v="2"/>
    <n v="0"/>
    <n v="5.3391999999999991"/>
  </r>
  <r>
    <n v="2578"/>
    <x v="1268"/>
    <x v="2"/>
    <x v="754"/>
    <d v="1899-12-30T12:00:00"/>
    <d v="2011-11-27T00:00:00"/>
    <d v="1899-12-30T12:00:00"/>
    <s v="AM"/>
    <x v="0"/>
    <n v="0.5"/>
    <s v="AM"/>
    <s v="Standard Class"/>
    <s v="RA-19885"/>
    <s v="Ruben Ausman"/>
    <x v="1"/>
    <s v="United States"/>
    <s v="Columbus"/>
    <x v="32"/>
    <n v="31907"/>
    <x v="0"/>
    <s v="OFF-AP-10002734"/>
    <x v="1"/>
    <x v="9"/>
    <s v="Holmes Harmony HEPA Air Purifier for 17 x 20 Room"/>
    <x v="2158"/>
    <n v="3"/>
    <n v="0"/>
    <n v="290.30160000000001"/>
  </r>
  <r>
    <n v="2579"/>
    <x v="1269"/>
    <x v="2"/>
    <x v="755"/>
    <d v="1899-12-30T12:00:00"/>
    <d v="2011-02-01T00:00:00"/>
    <d v="1899-12-30T12:00:00"/>
    <s v="AM"/>
    <x v="10"/>
    <n v="0.5"/>
    <s v="AM"/>
    <s v="Standard Class"/>
    <s v="SD-20485"/>
    <s v="Shirley Daniels"/>
    <x v="2"/>
    <s v="United States"/>
    <s v="Alexandria"/>
    <x v="17"/>
    <n v="22304"/>
    <x v="0"/>
    <s v="FUR-FU-10004587"/>
    <x v="0"/>
    <x v="5"/>
    <s v="GE General Use Halogen Bulbs, 100 Watts, 1 Bulb per Pack"/>
    <x v="2159"/>
    <n v="3"/>
    <n v="0"/>
    <n v="30.7818"/>
  </r>
  <r>
    <n v="2580"/>
    <x v="1269"/>
    <x v="2"/>
    <x v="755"/>
    <d v="1899-12-30T12:00:00"/>
    <d v="2011-02-01T00:00:00"/>
    <d v="1899-12-30T12:00:00"/>
    <s v="AM"/>
    <x v="10"/>
    <n v="0.5"/>
    <s v="AM"/>
    <s v="Standard Class"/>
    <s v="SD-20485"/>
    <s v="Shirley Daniels"/>
    <x v="2"/>
    <s v="United States"/>
    <s v="Alexandria"/>
    <x v="17"/>
    <n v="22304"/>
    <x v="0"/>
    <s v="OFF-ST-10004337"/>
    <x v="1"/>
    <x v="4"/>
    <s v="SAFCO Commercial Wire Shelving, 72h"/>
    <x v="2160"/>
    <n v="8"/>
    <n v="0"/>
    <n v="0"/>
  </r>
  <r>
    <n v="2581"/>
    <x v="1269"/>
    <x v="2"/>
    <x v="755"/>
    <d v="1899-12-30T12:00:00"/>
    <d v="2011-02-01T00:00:00"/>
    <d v="1899-12-30T12:00:00"/>
    <s v="AM"/>
    <x v="10"/>
    <n v="0.5"/>
    <s v="AM"/>
    <s v="Standard Class"/>
    <s v="SD-20485"/>
    <s v="Shirley Daniels"/>
    <x v="2"/>
    <s v="United States"/>
    <s v="Alexandria"/>
    <x v="17"/>
    <n v="22304"/>
    <x v="0"/>
    <s v="OFF-PA-10003072"/>
    <x v="1"/>
    <x v="10"/>
    <s v="Eureka Recycled Copy Paper 8 1/2&quot; x 11&quot;, Ream"/>
    <x v="541"/>
    <n v="3"/>
    <n v="0"/>
    <n v="9.3312000000000008"/>
  </r>
  <r>
    <n v="2582"/>
    <x v="1269"/>
    <x v="2"/>
    <x v="755"/>
    <d v="1899-12-30T12:00:00"/>
    <d v="2011-02-01T00:00:00"/>
    <d v="1899-12-30T12:00:00"/>
    <s v="AM"/>
    <x v="10"/>
    <n v="0.5"/>
    <s v="AM"/>
    <s v="Standard Class"/>
    <s v="SD-20485"/>
    <s v="Shirley Daniels"/>
    <x v="2"/>
    <s v="United States"/>
    <s v="Alexandria"/>
    <x v="17"/>
    <n v="22304"/>
    <x v="0"/>
    <s v="OFF-PA-10000380"/>
    <x v="1"/>
    <x v="10"/>
    <s v="REDIFORM Incoming/Outgoing Call Register, 11&quot; X 8 1/2&quot;, 100 Messages"/>
    <x v="1459"/>
    <n v="2"/>
    <n v="0"/>
    <n v="8.34"/>
  </r>
  <r>
    <n v="2583"/>
    <x v="1269"/>
    <x v="2"/>
    <x v="755"/>
    <d v="1899-12-30T12:00:00"/>
    <d v="2011-02-01T00:00:00"/>
    <d v="1899-12-30T12:00:00"/>
    <s v="AM"/>
    <x v="10"/>
    <n v="0.5"/>
    <s v="AM"/>
    <s v="Standard Class"/>
    <s v="SD-20485"/>
    <s v="Shirley Daniels"/>
    <x v="2"/>
    <s v="United States"/>
    <s v="Alexandria"/>
    <x v="17"/>
    <n v="22304"/>
    <x v="0"/>
    <s v="TEC-PH-10004833"/>
    <x v="2"/>
    <x v="7"/>
    <s v="Macally Suction Cup Mount"/>
    <x v="2161"/>
    <n v="13"/>
    <n v="0"/>
    <n v="0"/>
  </r>
  <r>
    <n v="2584"/>
    <x v="1269"/>
    <x v="2"/>
    <x v="755"/>
    <d v="1899-12-30T12:00:00"/>
    <d v="2011-02-01T00:00:00"/>
    <d v="1899-12-30T12:00:00"/>
    <s v="AM"/>
    <x v="10"/>
    <n v="0.5"/>
    <s v="AM"/>
    <s v="Standard Class"/>
    <s v="SD-20485"/>
    <s v="Shirley Daniels"/>
    <x v="2"/>
    <s v="United States"/>
    <s v="Alexandria"/>
    <x v="17"/>
    <n v="22304"/>
    <x v="0"/>
    <s v="FUR-FU-10001847"/>
    <x v="0"/>
    <x v="5"/>
    <s v="Eldon Image Series Black Desk Accessories"/>
    <x v="2162"/>
    <n v="3"/>
    <n v="0"/>
    <n v="4.4711999999999996"/>
  </r>
  <r>
    <n v="2585"/>
    <x v="1269"/>
    <x v="2"/>
    <x v="755"/>
    <d v="1899-12-30T12:00:00"/>
    <d v="2011-02-01T00:00:00"/>
    <d v="1899-12-30T12:00:00"/>
    <s v="AM"/>
    <x v="10"/>
    <n v="0.5"/>
    <s v="AM"/>
    <s v="Standard Class"/>
    <s v="SD-20485"/>
    <s v="Shirley Daniels"/>
    <x v="2"/>
    <s v="United States"/>
    <s v="Alexandria"/>
    <x v="17"/>
    <n v="22304"/>
    <x v="0"/>
    <s v="TEC-PH-10002103"/>
    <x v="2"/>
    <x v="7"/>
    <s v="Jabra SPEAK 410"/>
    <x v="2163"/>
    <n v="2"/>
    <n v="0"/>
    <n v="52.634399999999999"/>
  </r>
  <r>
    <n v="2586"/>
    <x v="1270"/>
    <x v="1"/>
    <x v="502"/>
    <d v="1899-12-30T12:00:00"/>
    <d v="2012-11-10T00:00:00"/>
    <d v="1899-12-30T12:00:00"/>
    <s v="AM"/>
    <x v="0"/>
    <n v="0.5"/>
    <s v="AM"/>
    <s v="Standard Class"/>
    <s v="CS-12250"/>
    <s v="Chris Selesnick"/>
    <x v="1"/>
    <s v="United States"/>
    <s v="Haltom City"/>
    <x v="5"/>
    <n v="76117"/>
    <x v="2"/>
    <s v="OFF-EN-10001137"/>
    <x v="1"/>
    <x v="12"/>
    <s v="#10 Gummed Flap White Envelopes, 100/Box"/>
    <x v="2164"/>
    <n v="2"/>
    <n v="0.2"/>
    <n v="2.1475999999999997"/>
  </r>
  <r>
    <n v="2587"/>
    <x v="1271"/>
    <x v="3"/>
    <x v="160"/>
    <d v="1899-12-30T12:00:00"/>
    <d v="2014-07-07T00:00:00"/>
    <d v="1899-12-30T12:00:00"/>
    <s v="AM"/>
    <x v="7"/>
    <n v="0.5"/>
    <s v="AM"/>
    <s v="Standard Class"/>
    <s v="RA-19285"/>
    <s v="Ralph Arnett"/>
    <x v="0"/>
    <s v="United States"/>
    <s v="New York City"/>
    <x v="15"/>
    <n v="10024"/>
    <x v="3"/>
    <s v="OFF-ST-10001476"/>
    <x v="1"/>
    <x v="4"/>
    <s v="Steel Personal Filing/Posting Tote"/>
    <x v="2165"/>
    <n v="7"/>
    <n v="0"/>
    <n v="67.113900000000015"/>
  </r>
  <r>
    <n v="2588"/>
    <x v="1271"/>
    <x v="3"/>
    <x v="160"/>
    <d v="1899-12-30T12:00:00"/>
    <d v="2014-07-07T00:00:00"/>
    <d v="1899-12-30T12:00:00"/>
    <s v="AM"/>
    <x v="7"/>
    <n v="0.5"/>
    <s v="AM"/>
    <s v="Standard Class"/>
    <s v="RA-19285"/>
    <s v="Ralph Arnett"/>
    <x v="0"/>
    <s v="United States"/>
    <s v="New York City"/>
    <x v="15"/>
    <n v="10024"/>
    <x v="3"/>
    <s v="FUR-FU-10002045"/>
    <x v="0"/>
    <x v="5"/>
    <s v="Executive Impressions 14&quot;"/>
    <x v="749"/>
    <n v="1"/>
    <n v="0"/>
    <n v="9.7812000000000019"/>
  </r>
  <r>
    <n v="2589"/>
    <x v="1272"/>
    <x v="0"/>
    <x v="465"/>
    <d v="1899-12-30T12:00:00"/>
    <d v="2013-05-10T00:00:00"/>
    <d v="1899-12-30T12:00:00"/>
    <s v="AM"/>
    <x v="5"/>
    <n v="0.5"/>
    <s v="AM"/>
    <s v="Standard Class"/>
    <s v="BF-11005"/>
    <s v="Barry Franz"/>
    <x v="2"/>
    <s v="United States"/>
    <s v="Los Angeles"/>
    <x v="1"/>
    <n v="90004"/>
    <x v="1"/>
    <s v="OFF-ST-10001505"/>
    <x v="1"/>
    <x v="4"/>
    <s v="Perma STOR-ALL Hanging File Box, 13 1/8&quot;W x 12 1/4&quot;D x 10 1/2&quot;H"/>
    <x v="156"/>
    <n v="1"/>
    <n v="0"/>
    <n v="1.0165999999999995"/>
  </r>
  <r>
    <n v="2590"/>
    <x v="1272"/>
    <x v="0"/>
    <x v="465"/>
    <d v="1899-12-30T12:00:00"/>
    <d v="2013-05-10T00:00:00"/>
    <d v="1899-12-30T12:00:00"/>
    <s v="AM"/>
    <x v="5"/>
    <n v="0.5"/>
    <s v="AM"/>
    <s v="Standard Class"/>
    <s v="BF-11005"/>
    <s v="Barry Franz"/>
    <x v="2"/>
    <s v="United States"/>
    <s v="Los Angeles"/>
    <x v="1"/>
    <n v="90004"/>
    <x v="1"/>
    <s v="TEC-PH-10001433"/>
    <x v="2"/>
    <x v="7"/>
    <s v="Cisco Small Business SPA 502G VoIP phone"/>
    <x v="2166"/>
    <n v="3"/>
    <n v="0.2"/>
    <n v="21.539699999999996"/>
  </r>
  <r>
    <n v="2591"/>
    <x v="1273"/>
    <x v="0"/>
    <x v="162"/>
    <d v="1899-12-30T12:00:00"/>
    <d v="2013-09-15T00:00:00"/>
    <d v="1899-12-30T12:00:00"/>
    <s v="AM"/>
    <x v="6"/>
    <n v="0.5"/>
    <s v="AM"/>
    <s v="Standard Class"/>
    <s v="SE-20110"/>
    <s v="Sanjit Engle"/>
    <x v="0"/>
    <s v="United States"/>
    <s v="Wheeling"/>
    <x v="10"/>
    <n v="60090"/>
    <x v="2"/>
    <s v="FUR-FU-10004671"/>
    <x v="0"/>
    <x v="5"/>
    <s v="Executive Impressions 12&quot; Wall Clock"/>
    <x v="2167"/>
    <n v="2"/>
    <n v="0.6"/>
    <n v="-7.774799999999999"/>
  </r>
  <r>
    <n v="2592"/>
    <x v="1273"/>
    <x v="0"/>
    <x v="162"/>
    <d v="1899-12-30T12:00:00"/>
    <d v="2013-09-15T00:00:00"/>
    <d v="1899-12-30T12:00:00"/>
    <s v="AM"/>
    <x v="6"/>
    <n v="0.5"/>
    <s v="AM"/>
    <s v="Standard Class"/>
    <s v="SE-20110"/>
    <s v="Sanjit Engle"/>
    <x v="0"/>
    <s v="United States"/>
    <s v="Wheeling"/>
    <x v="10"/>
    <n v="60090"/>
    <x v="2"/>
    <s v="FUR-TA-10003569"/>
    <x v="0"/>
    <x v="3"/>
    <s v="Bretford CR8500 Series Meeting Room Furniture"/>
    <x v="2168"/>
    <n v="3"/>
    <n v="0.5"/>
    <n v="-300.73500000000001"/>
  </r>
  <r>
    <n v="2593"/>
    <x v="1274"/>
    <x v="3"/>
    <x v="221"/>
    <d v="1899-12-30T12:00:00"/>
    <d v="2014-11-27T00:00:00"/>
    <d v="1899-12-30T12:00:00"/>
    <s v="AM"/>
    <x v="0"/>
    <n v="0.5"/>
    <s v="AM"/>
    <s v="Second Class"/>
    <s v="RS-19765"/>
    <s v="Roland Schwarz"/>
    <x v="1"/>
    <s v="United States"/>
    <s v="Summerville"/>
    <x v="20"/>
    <n v="29483"/>
    <x v="0"/>
    <s v="TEC-PH-10002807"/>
    <x v="2"/>
    <x v="7"/>
    <s v="Motorla HX550 Universal Bluetooth Headset"/>
    <x v="2169"/>
    <n v="2"/>
    <n v="0"/>
    <n v="39.549999999999997"/>
  </r>
  <r>
    <n v="2594"/>
    <x v="1274"/>
    <x v="3"/>
    <x v="221"/>
    <d v="1899-12-30T12:00:00"/>
    <d v="2014-11-27T00:00:00"/>
    <d v="1899-12-30T12:00:00"/>
    <s v="AM"/>
    <x v="0"/>
    <n v="0.5"/>
    <s v="AM"/>
    <s v="Second Class"/>
    <s v="RS-19765"/>
    <s v="Roland Schwarz"/>
    <x v="1"/>
    <s v="United States"/>
    <s v="Summerville"/>
    <x v="20"/>
    <n v="29483"/>
    <x v="0"/>
    <s v="OFF-BI-10001597"/>
    <x v="1"/>
    <x v="8"/>
    <s v="Wilson Jones Ledger-Size, Piano-Hinge Binder, 2&quot;, Blue"/>
    <x v="2170"/>
    <n v="8"/>
    <n v="0"/>
    <n v="157.36319999999998"/>
  </r>
  <r>
    <n v="2595"/>
    <x v="1275"/>
    <x v="3"/>
    <x v="726"/>
    <d v="1899-12-30T12:00:00"/>
    <d v="2014-05-18T00:00:00"/>
    <d v="1899-12-30T12:00:00"/>
    <s v="AM"/>
    <x v="5"/>
    <n v="0.5"/>
    <s v="AM"/>
    <s v="Standard Class"/>
    <s v="BM-11650"/>
    <s v="Brian Moss"/>
    <x v="1"/>
    <s v="United States"/>
    <s v="Columbus"/>
    <x v="14"/>
    <n v="47201"/>
    <x v="2"/>
    <s v="OFF-EN-10003296"/>
    <x v="1"/>
    <x v="12"/>
    <s v="Tyvek Side-Opening Peel &amp; Seel Expanding Envelopes"/>
    <x v="2171"/>
    <n v="2"/>
    <n v="0"/>
    <n v="81.432000000000002"/>
  </r>
  <r>
    <n v="2596"/>
    <x v="1275"/>
    <x v="3"/>
    <x v="726"/>
    <d v="1899-12-30T12:00:00"/>
    <d v="2014-05-18T00:00:00"/>
    <d v="1899-12-30T12:00:00"/>
    <s v="AM"/>
    <x v="5"/>
    <n v="0.5"/>
    <s v="AM"/>
    <s v="Standard Class"/>
    <s v="BM-11650"/>
    <s v="Brian Moss"/>
    <x v="1"/>
    <s v="United States"/>
    <s v="Columbus"/>
    <x v="14"/>
    <n v="47201"/>
    <x v="2"/>
    <s v="OFF-BI-10004632"/>
    <x v="1"/>
    <x v="8"/>
    <s v="Ibico Hi-Tech Manual Binding System"/>
    <x v="2172"/>
    <n v="3"/>
    <n v="0"/>
    <n v="411.73649999999998"/>
  </r>
  <r>
    <n v="2597"/>
    <x v="1275"/>
    <x v="3"/>
    <x v="726"/>
    <d v="1899-12-30T12:00:00"/>
    <d v="2014-05-18T00:00:00"/>
    <d v="1899-12-30T12:00:00"/>
    <s v="AM"/>
    <x v="5"/>
    <n v="0.5"/>
    <s v="AM"/>
    <s v="Standard Class"/>
    <s v="BM-11650"/>
    <s v="Brian Moss"/>
    <x v="1"/>
    <s v="United States"/>
    <s v="Columbus"/>
    <x v="14"/>
    <n v="47201"/>
    <x v="2"/>
    <s v="TEC-PH-10002310"/>
    <x v="2"/>
    <x v="7"/>
    <s v="Plantronics Calisto P620-M USB Wireless Speakerphone System"/>
    <x v="2173"/>
    <n v="3"/>
    <n v="0"/>
    <n v="158.75190000000003"/>
  </r>
  <r>
    <n v="2598"/>
    <x v="1275"/>
    <x v="3"/>
    <x v="726"/>
    <d v="1899-12-30T12:00:00"/>
    <d v="2014-05-18T00:00:00"/>
    <d v="1899-12-30T12:00:00"/>
    <s v="AM"/>
    <x v="5"/>
    <n v="0.5"/>
    <s v="AM"/>
    <s v="Standard Class"/>
    <s v="BM-11650"/>
    <s v="Brian Moss"/>
    <x v="1"/>
    <s v="United States"/>
    <s v="Columbus"/>
    <x v="14"/>
    <n v="47201"/>
    <x v="2"/>
    <s v="OFF-ST-10000078"/>
    <x v="1"/>
    <x v="4"/>
    <s v="Tennsco 6- and 18-Compartment Lockers"/>
    <x v="2174"/>
    <n v="2"/>
    <n v="0"/>
    <n v="95.461199999999963"/>
  </r>
  <r>
    <n v="2599"/>
    <x v="1275"/>
    <x v="3"/>
    <x v="726"/>
    <d v="1899-12-30T12:00:00"/>
    <d v="2014-05-18T00:00:00"/>
    <d v="1899-12-30T12:00:00"/>
    <s v="AM"/>
    <x v="5"/>
    <n v="0.5"/>
    <s v="AM"/>
    <s v="Standard Class"/>
    <s v="BM-11650"/>
    <s v="Brian Moss"/>
    <x v="1"/>
    <s v="United States"/>
    <s v="Columbus"/>
    <x v="14"/>
    <n v="47201"/>
    <x v="2"/>
    <s v="OFF-PA-10001752"/>
    <x v="1"/>
    <x v="10"/>
    <s v="Hammermill CopyPlus Copy Paper (20Lb. and 84 Bright)"/>
    <x v="1830"/>
    <n v="3"/>
    <n v="0"/>
    <n v="7.3206000000000007"/>
  </r>
  <r>
    <n v="2600"/>
    <x v="1276"/>
    <x v="3"/>
    <x v="756"/>
    <d v="1899-12-30T12:00:00"/>
    <d v="2014-04-30T00:00:00"/>
    <d v="1899-12-30T12:00:00"/>
    <s v="AM"/>
    <x v="3"/>
    <n v="0.5"/>
    <s v="AM"/>
    <s v="Standard Class"/>
    <s v="SK-19990"/>
    <s v="Sally Knutson"/>
    <x v="0"/>
    <s v="United States"/>
    <s v="New York City"/>
    <x v="15"/>
    <n v="10024"/>
    <x v="3"/>
    <s v="OFF-AP-10000026"/>
    <x v="1"/>
    <x v="9"/>
    <s v="Tripp Lite Isotel 6 Outlet Surge Protector with Fax/Modem Protection"/>
    <x v="2175"/>
    <n v="2"/>
    <n v="0"/>
    <n v="35.362599999999986"/>
  </r>
  <r>
    <n v="2601"/>
    <x v="1276"/>
    <x v="3"/>
    <x v="756"/>
    <d v="1899-12-30T12:00:00"/>
    <d v="2014-04-30T00:00:00"/>
    <d v="1899-12-30T12:00:00"/>
    <s v="AM"/>
    <x v="3"/>
    <n v="0.5"/>
    <s v="AM"/>
    <s v="Standard Class"/>
    <s v="SK-19990"/>
    <s v="Sally Knutson"/>
    <x v="0"/>
    <s v="United States"/>
    <s v="New York City"/>
    <x v="15"/>
    <n v="10024"/>
    <x v="3"/>
    <s v="OFF-SU-10002573"/>
    <x v="1"/>
    <x v="14"/>
    <s v="Acme 10&quot; Easy Grip Assistive Scissors"/>
    <x v="2176"/>
    <n v="7"/>
    <n v="0"/>
    <n v="36.812999999999988"/>
  </r>
  <r>
    <n v="2602"/>
    <x v="1277"/>
    <x v="0"/>
    <x v="30"/>
    <d v="1899-12-30T12:00:00"/>
    <d v="2013-06-05T00:00:00"/>
    <d v="1899-12-30T12:00:00"/>
    <s v="AM"/>
    <x v="1"/>
    <n v="0.5"/>
    <s v="AM"/>
    <s v="Same Day"/>
    <s v="EN-13780"/>
    <s v="Edward Nazzal"/>
    <x v="0"/>
    <s v="United States"/>
    <s v="New York City"/>
    <x v="15"/>
    <n v="10035"/>
    <x v="3"/>
    <s v="OFF-PA-10000349"/>
    <x v="1"/>
    <x v="10"/>
    <s v="Staples"/>
    <x v="1830"/>
    <n v="3"/>
    <n v="0"/>
    <n v="7.0218000000000007"/>
  </r>
  <r>
    <n v="2603"/>
    <x v="1277"/>
    <x v="0"/>
    <x v="30"/>
    <d v="1899-12-30T12:00:00"/>
    <d v="2013-06-05T00:00:00"/>
    <d v="1899-12-30T12:00:00"/>
    <s v="AM"/>
    <x v="1"/>
    <n v="0.5"/>
    <s v="AM"/>
    <s v="Same Day"/>
    <s v="EN-13780"/>
    <s v="Edward Nazzal"/>
    <x v="0"/>
    <s v="United States"/>
    <s v="New York City"/>
    <x v="15"/>
    <n v="10035"/>
    <x v="3"/>
    <s v="TEC-MA-10003356"/>
    <x v="2"/>
    <x v="15"/>
    <s v="Panasonic KX MC6040 Color Laser Multifunction Printer"/>
    <x v="2177"/>
    <n v="3"/>
    <n v="0"/>
    <n v="364.45949999999993"/>
  </r>
  <r>
    <n v="2604"/>
    <x v="1277"/>
    <x v="0"/>
    <x v="30"/>
    <d v="1899-12-30T12:00:00"/>
    <d v="2013-06-05T00:00:00"/>
    <d v="1899-12-30T12:00:00"/>
    <s v="AM"/>
    <x v="1"/>
    <n v="0.5"/>
    <s v="AM"/>
    <s v="Same Day"/>
    <s v="EN-13780"/>
    <s v="Edward Nazzal"/>
    <x v="0"/>
    <s v="United States"/>
    <s v="New York City"/>
    <x v="15"/>
    <n v="10035"/>
    <x v="3"/>
    <s v="FUR-BO-10000362"/>
    <x v="0"/>
    <x v="0"/>
    <s v="Sauder Inglewood Library Bookcases"/>
    <x v="2178"/>
    <n v="1"/>
    <n v="0.2"/>
    <n v="5.129400000000004"/>
  </r>
  <r>
    <n v="2605"/>
    <x v="1277"/>
    <x v="0"/>
    <x v="30"/>
    <d v="1899-12-30T12:00:00"/>
    <d v="2013-06-05T00:00:00"/>
    <d v="1899-12-30T12:00:00"/>
    <s v="AM"/>
    <x v="1"/>
    <n v="0.5"/>
    <s v="AM"/>
    <s v="Same Day"/>
    <s v="EN-13780"/>
    <s v="Edward Nazzal"/>
    <x v="0"/>
    <s v="United States"/>
    <s v="New York City"/>
    <x v="15"/>
    <n v="10035"/>
    <x v="3"/>
    <s v="FUR-FU-10003878"/>
    <x v="0"/>
    <x v="5"/>
    <s v="Linden 10&quot; Round Wall Clock, Black"/>
    <x v="2179"/>
    <n v="4"/>
    <n v="0"/>
    <n v="20.780799999999999"/>
  </r>
  <r>
    <n v="2606"/>
    <x v="1278"/>
    <x v="2"/>
    <x v="757"/>
    <d v="1899-12-30T12:00:00"/>
    <d v="2011-12-21T00:00:00"/>
    <d v="1899-12-30T12:00:00"/>
    <s v="AM"/>
    <x v="4"/>
    <n v="0.5"/>
    <s v="AM"/>
    <s v="Standard Class"/>
    <s v="KN-16450"/>
    <s v="Kean Nguyen"/>
    <x v="1"/>
    <s v="United States"/>
    <s v="Jacksonville"/>
    <x v="2"/>
    <n v="32216"/>
    <x v="0"/>
    <s v="OFF-BI-10000591"/>
    <x v="1"/>
    <x v="8"/>
    <s v="Avery Binder Labels"/>
    <x v="2180"/>
    <n v="1"/>
    <n v="0.7"/>
    <n v="-0.85579999999999989"/>
  </r>
  <r>
    <n v="2607"/>
    <x v="1279"/>
    <x v="0"/>
    <x v="758"/>
    <d v="1899-12-30T12:00:00"/>
    <d v="2013-03-11T00:00:00"/>
    <d v="1899-12-30T12:00:00"/>
    <s v="AM"/>
    <x v="9"/>
    <n v="0.5"/>
    <s v="AM"/>
    <s v="Standard Class"/>
    <s v="MG-17890"/>
    <s v="Michael Granlund"/>
    <x v="2"/>
    <s v="United States"/>
    <s v="San Diego"/>
    <x v="1"/>
    <n v="92024"/>
    <x v="1"/>
    <s v="OFF-AR-10003727"/>
    <x v="1"/>
    <x v="6"/>
    <s v="Berol Giant Pencil Sharpener"/>
    <x v="2181"/>
    <n v="1"/>
    <n v="0"/>
    <n v="4.9270999999999976"/>
  </r>
  <r>
    <n v="2608"/>
    <x v="1280"/>
    <x v="2"/>
    <x v="641"/>
    <d v="1899-12-30T12:00:00"/>
    <d v="2011-11-30T00:00:00"/>
    <d v="1899-12-30T12:00:00"/>
    <s v="AM"/>
    <x v="0"/>
    <n v="0.5"/>
    <s v="AM"/>
    <s v="Standard Class"/>
    <s v="MC-17590"/>
    <s v="Matt Collister"/>
    <x v="1"/>
    <s v="United States"/>
    <s v="Arlington"/>
    <x v="5"/>
    <n v="76017"/>
    <x v="2"/>
    <s v="TEC-AC-10001635"/>
    <x v="2"/>
    <x v="11"/>
    <s v="KeyTronic KT400U2 - Keyboard - Black"/>
    <x v="1072"/>
    <n v="3"/>
    <n v="0.2"/>
    <n v="0"/>
  </r>
  <r>
    <n v="2609"/>
    <x v="1280"/>
    <x v="2"/>
    <x v="641"/>
    <d v="1899-12-30T12:00:00"/>
    <d v="2011-11-30T00:00:00"/>
    <d v="1899-12-30T12:00:00"/>
    <s v="AM"/>
    <x v="0"/>
    <n v="0.5"/>
    <s v="AM"/>
    <s v="Standard Class"/>
    <s v="MC-17590"/>
    <s v="Matt Collister"/>
    <x v="1"/>
    <s v="United States"/>
    <s v="Arlington"/>
    <x v="5"/>
    <n v="76017"/>
    <x v="2"/>
    <s v="OFF-LA-10001317"/>
    <x v="1"/>
    <x v="2"/>
    <s v="Avery 520"/>
    <x v="2182"/>
    <n v="1"/>
    <n v="0.2"/>
    <n v="0.88200000000000001"/>
  </r>
  <r>
    <n v="2610"/>
    <x v="1280"/>
    <x v="2"/>
    <x v="641"/>
    <d v="1899-12-30T12:00:00"/>
    <d v="2011-11-30T00:00:00"/>
    <d v="1899-12-30T12:00:00"/>
    <s v="AM"/>
    <x v="0"/>
    <n v="0.5"/>
    <s v="AM"/>
    <s v="Standard Class"/>
    <s v="MC-17590"/>
    <s v="Matt Collister"/>
    <x v="1"/>
    <s v="United States"/>
    <s v="Arlington"/>
    <x v="5"/>
    <n v="76017"/>
    <x v="2"/>
    <s v="FUR-TA-10000577"/>
    <x v="0"/>
    <x v="3"/>
    <s v="Bretford CR4500 Series Slim Rectangular Table"/>
    <x v="2183"/>
    <n v="5"/>
    <n v="0.3"/>
    <n v="-121.87349999999992"/>
  </r>
  <r>
    <n v="2611"/>
    <x v="1280"/>
    <x v="2"/>
    <x v="641"/>
    <d v="1899-12-30T12:00:00"/>
    <d v="2011-11-30T00:00:00"/>
    <d v="1899-12-30T12:00:00"/>
    <s v="AM"/>
    <x v="0"/>
    <n v="0.5"/>
    <s v="AM"/>
    <s v="Standard Class"/>
    <s v="MC-17590"/>
    <s v="Matt Collister"/>
    <x v="1"/>
    <s v="United States"/>
    <s v="Arlington"/>
    <x v="5"/>
    <n v="76017"/>
    <x v="2"/>
    <s v="OFF-LA-10000248"/>
    <x v="1"/>
    <x v="2"/>
    <s v="Avery 52"/>
    <x v="2184"/>
    <n v="2"/>
    <n v="0.2"/>
    <n v="1.9925999999999999"/>
  </r>
  <r>
    <n v="2612"/>
    <x v="1280"/>
    <x v="2"/>
    <x v="641"/>
    <d v="1899-12-30T12:00:00"/>
    <d v="2011-11-30T00:00:00"/>
    <d v="1899-12-30T12:00:00"/>
    <s v="AM"/>
    <x v="0"/>
    <n v="0.5"/>
    <s v="AM"/>
    <s v="Standard Class"/>
    <s v="MC-17590"/>
    <s v="Matt Collister"/>
    <x v="1"/>
    <s v="United States"/>
    <s v="Arlington"/>
    <x v="5"/>
    <n v="76017"/>
    <x v="2"/>
    <s v="OFF-PA-10000955"/>
    <x v="1"/>
    <x v="10"/>
    <s v="Southworth 25% Cotton Granite Paper &amp; Envelopes"/>
    <x v="937"/>
    <n v="3"/>
    <n v="0.2"/>
    <n v="5.1011999999999995"/>
  </r>
  <r>
    <n v="2613"/>
    <x v="1280"/>
    <x v="2"/>
    <x v="641"/>
    <d v="1899-12-30T12:00:00"/>
    <d v="2011-11-30T00:00:00"/>
    <d v="1899-12-30T12:00:00"/>
    <s v="AM"/>
    <x v="0"/>
    <n v="0.5"/>
    <s v="AM"/>
    <s v="Standard Class"/>
    <s v="MC-17590"/>
    <s v="Matt Collister"/>
    <x v="1"/>
    <s v="United States"/>
    <s v="Arlington"/>
    <x v="5"/>
    <n v="76017"/>
    <x v="2"/>
    <s v="FUR-FU-10000221"/>
    <x v="0"/>
    <x v="5"/>
    <s v="Master Caster Door Stop, Brown"/>
    <x v="861"/>
    <n v="3"/>
    <n v="0.6"/>
    <n v="-3.9624000000000006"/>
  </r>
  <r>
    <n v="2614"/>
    <x v="1281"/>
    <x v="0"/>
    <x v="236"/>
    <d v="1899-12-30T12:00:00"/>
    <d v="2013-05-06T00:00:00"/>
    <d v="1899-12-30T12:00:00"/>
    <s v="AM"/>
    <x v="5"/>
    <n v="0.5"/>
    <s v="AM"/>
    <s v="Standard Class"/>
    <s v="BO-11350"/>
    <s v="Bill Overfelt"/>
    <x v="1"/>
    <s v="United States"/>
    <s v="Los Angeles"/>
    <x v="1"/>
    <n v="90045"/>
    <x v="1"/>
    <s v="FUR-CH-10002304"/>
    <x v="0"/>
    <x v="1"/>
    <s v="Global Stack Chair without Arms, Black"/>
    <x v="2185"/>
    <n v="2"/>
    <n v="0.2"/>
    <n v="2.5980000000000008"/>
  </r>
  <r>
    <n v="2615"/>
    <x v="1282"/>
    <x v="2"/>
    <x v="759"/>
    <d v="1899-12-30T12:00:00"/>
    <d v="2011-05-03T00:00:00"/>
    <d v="1899-12-30T12:00:00"/>
    <s v="AM"/>
    <x v="5"/>
    <n v="0.5"/>
    <s v="AM"/>
    <s v="Standard Class"/>
    <s v="AG-10300"/>
    <s v="Aleksandra Gannaway"/>
    <x v="1"/>
    <s v="United States"/>
    <s v="Los Angeles"/>
    <x v="1"/>
    <n v="90049"/>
    <x v="1"/>
    <s v="FUR-CH-10004886"/>
    <x v="0"/>
    <x v="1"/>
    <s v="Bevis Steel Folding Chairs"/>
    <x v="2186"/>
    <n v="3"/>
    <n v="0.2"/>
    <n v="23.027999999999992"/>
  </r>
  <r>
    <n v="2616"/>
    <x v="1282"/>
    <x v="2"/>
    <x v="759"/>
    <d v="1899-12-30T12:00:00"/>
    <d v="2011-05-03T00:00:00"/>
    <d v="1899-12-30T12:00:00"/>
    <s v="AM"/>
    <x v="5"/>
    <n v="0.5"/>
    <s v="AM"/>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1899-12-30T12:00:00"/>
    <d v="2014-04-06T00:00:00"/>
    <d v="1899-12-30T12:00:00"/>
    <s v="AM"/>
    <x v="3"/>
    <n v="0.5"/>
    <s v="AM"/>
    <s v="Standard Class"/>
    <s v="MS-17365"/>
    <s v="Maribeth Schnelling"/>
    <x v="0"/>
    <s v="United States"/>
    <s v="San Francisco"/>
    <x v="1"/>
    <n v="94110"/>
    <x v="1"/>
    <s v="OFF-LA-10003663"/>
    <x v="1"/>
    <x v="2"/>
    <s v="Avery 498"/>
    <x v="399"/>
    <n v="2"/>
    <n v="0"/>
    <n v="2.7166000000000001"/>
  </r>
  <r>
    <n v="2618"/>
    <x v="1283"/>
    <x v="3"/>
    <x v="719"/>
    <d v="1899-12-30T12:00:00"/>
    <d v="2014-04-06T00:00:00"/>
    <d v="1899-12-30T12:00:00"/>
    <s v="AM"/>
    <x v="3"/>
    <n v="0.5"/>
    <s v="AM"/>
    <s v="Standard Class"/>
    <s v="MS-17365"/>
    <s v="Maribeth Schnelling"/>
    <x v="0"/>
    <s v="United States"/>
    <s v="San Francisco"/>
    <x v="1"/>
    <n v="94110"/>
    <x v="1"/>
    <s v="OFF-BI-10001294"/>
    <x v="1"/>
    <x v="8"/>
    <s v="Fellowes Binding Cases"/>
    <x v="2188"/>
    <n v="13"/>
    <n v="0.2"/>
    <n v="38.024999999999977"/>
  </r>
  <r>
    <n v="2619"/>
    <x v="1284"/>
    <x v="3"/>
    <x v="66"/>
    <d v="1899-12-30T12:00:00"/>
    <d v="2014-12-27T00:00:00"/>
    <d v="1899-12-30T12:00:00"/>
    <s v="AM"/>
    <x v="4"/>
    <n v="0.5"/>
    <s v="AM"/>
    <s v="Standard Class"/>
    <s v="JM-15655"/>
    <s v="Jim Mitchum"/>
    <x v="1"/>
    <s v="United States"/>
    <s v="Carlsbad"/>
    <x v="27"/>
    <n v="88220"/>
    <x v="1"/>
    <s v="OFF-AR-10000369"/>
    <x v="1"/>
    <x v="6"/>
    <s v="Design Ebony Sketching Pencil"/>
    <x v="2189"/>
    <n v="3"/>
    <n v="0"/>
    <n v="1.0841999999999998"/>
  </r>
  <r>
    <n v="2620"/>
    <x v="1284"/>
    <x v="3"/>
    <x v="66"/>
    <d v="1899-12-30T12:00:00"/>
    <d v="2014-12-27T00:00:00"/>
    <d v="1899-12-30T12:00:00"/>
    <s v="AM"/>
    <x v="4"/>
    <n v="0.5"/>
    <s v="AM"/>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1899-12-30T12:00:00"/>
    <d v="2014-12-27T00:00:00"/>
    <d v="1899-12-30T12:00:00"/>
    <s v="AM"/>
    <x v="4"/>
    <n v="0.5"/>
    <s v="AM"/>
    <s v="Standard Class"/>
    <s v="JM-15655"/>
    <s v="Jim Mitchum"/>
    <x v="1"/>
    <s v="United States"/>
    <s v="Carlsbad"/>
    <x v="27"/>
    <n v="88220"/>
    <x v="1"/>
    <s v="OFF-ST-10000876"/>
    <x v="1"/>
    <x v="4"/>
    <s v="Eldon Simplefile Box Office"/>
    <x v="2191"/>
    <n v="3"/>
    <n v="0"/>
    <n v="10.4496"/>
  </r>
  <r>
    <n v="2622"/>
    <x v="1284"/>
    <x v="3"/>
    <x v="66"/>
    <d v="1899-12-30T12:00:00"/>
    <d v="2014-12-27T00:00:00"/>
    <d v="1899-12-30T12:00:00"/>
    <s v="AM"/>
    <x v="4"/>
    <n v="0.5"/>
    <s v="AM"/>
    <s v="Standard Class"/>
    <s v="JM-15655"/>
    <s v="Jim Mitchum"/>
    <x v="1"/>
    <s v="United States"/>
    <s v="Carlsbad"/>
    <x v="27"/>
    <n v="88220"/>
    <x v="1"/>
    <s v="OFF-LA-10001404"/>
    <x v="1"/>
    <x v="2"/>
    <s v="Avery 517"/>
    <x v="1782"/>
    <n v="5"/>
    <n v="0"/>
    <n v="8.6715"/>
  </r>
  <r>
    <n v="2623"/>
    <x v="1285"/>
    <x v="2"/>
    <x v="640"/>
    <d v="1899-12-30T12:00:00"/>
    <d v="2011-12-06T00:00:00"/>
    <d v="1899-12-30T12:00:00"/>
    <s v="AM"/>
    <x v="4"/>
    <n v="0.5"/>
    <s v="AM"/>
    <s v="Second Class"/>
    <s v="MC-17635"/>
    <s v="Matthew Clasen"/>
    <x v="1"/>
    <s v="United States"/>
    <s v="Saint Louis"/>
    <x v="25"/>
    <n v="63116"/>
    <x v="2"/>
    <s v="OFF-PA-10001972"/>
    <x v="1"/>
    <x v="10"/>
    <s v="Xerox 214"/>
    <x v="243"/>
    <n v="4"/>
    <n v="0"/>
    <n v="12.441600000000001"/>
  </r>
  <r>
    <n v="2624"/>
    <x v="1286"/>
    <x v="3"/>
    <x v="760"/>
    <d v="1899-12-30T12:00:00"/>
    <d v="2014-10-25T00:00:00"/>
    <d v="1899-12-30T12:00:00"/>
    <s v="AM"/>
    <x v="2"/>
    <n v="0.5"/>
    <s v="AM"/>
    <s v="First Class"/>
    <s v="TA-21385"/>
    <s v="Tom Ashbrook"/>
    <x v="2"/>
    <s v="United States"/>
    <s v="New York City"/>
    <x v="15"/>
    <n v="10024"/>
    <x v="3"/>
    <s v="TEC-CO-10004722"/>
    <x v="2"/>
    <x v="16"/>
    <s v="Canon imageCLASS 2200 Advanced Copier"/>
    <x v="2192"/>
    <n v="4"/>
    <n v="0.2"/>
    <n v="3919.9887999999992"/>
  </r>
  <r>
    <n v="2625"/>
    <x v="1286"/>
    <x v="3"/>
    <x v="760"/>
    <d v="1899-12-30T12:00:00"/>
    <d v="2014-10-25T00:00:00"/>
    <d v="1899-12-30T12:00:00"/>
    <s v="AM"/>
    <x v="2"/>
    <n v="0.5"/>
    <s v="AM"/>
    <s v="First Class"/>
    <s v="TA-21385"/>
    <s v="Tom Ashbrook"/>
    <x v="2"/>
    <s v="United States"/>
    <s v="New York City"/>
    <x v="15"/>
    <n v="10024"/>
    <x v="3"/>
    <s v="TEC-PH-10001494"/>
    <x v="2"/>
    <x v="7"/>
    <s v="Polycom CX600 IP Phone VoIP phone"/>
    <x v="2193"/>
    <n v="8"/>
    <n v="0"/>
    <n v="647.89200000000005"/>
  </r>
  <r>
    <n v="2626"/>
    <x v="1286"/>
    <x v="3"/>
    <x v="760"/>
    <d v="1899-12-30T12:00:00"/>
    <d v="2014-10-25T00:00:00"/>
    <d v="1899-12-30T12:00:00"/>
    <s v="AM"/>
    <x v="2"/>
    <n v="0.5"/>
    <s v="AM"/>
    <s v="First Class"/>
    <s v="TA-21385"/>
    <s v="Tom Ashbrook"/>
    <x v="2"/>
    <s v="United States"/>
    <s v="New York City"/>
    <x v="15"/>
    <n v="10024"/>
    <x v="3"/>
    <s v="OFF-EN-10002500"/>
    <x v="1"/>
    <x v="12"/>
    <s v="Globe Weis Peel &amp; Seel First Class Envelopes"/>
    <x v="1019"/>
    <n v="5"/>
    <n v="0"/>
    <n v="28.754999999999995"/>
  </r>
  <r>
    <n v="2627"/>
    <x v="1286"/>
    <x v="3"/>
    <x v="760"/>
    <d v="1899-12-30T12:00:00"/>
    <d v="2014-10-25T00:00:00"/>
    <d v="1899-12-30T12:00:00"/>
    <s v="AM"/>
    <x v="2"/>
    <n v="0.5"/>
    <s v="AM"/>
    <s v="First Class"/>
    <s v="TA-21385"/>
    <s v="Tom Ashbrook"/>
    <x v="2"/>
    <s v="United States"/>
    <s v="New York City"/>
    <x v="15"/>
    <n v="10024"/>
    <x v="3"/>
    <s v="TEC-PH-10003800"/>
    <x v="2"/>
    <x v="7"/>
    <s v="i.Sound Portable Power - 8000 mAh"/>
    <x v="2194"/>
    <n v="1"/>
    <n v="0"/>
    <n v="0.52989999999999782"/>
  </r>
  <r>
    <n v="2628"/>
    <x v="1287"/>
    <x v="3"/>
    <x v="38"/>
    <d v="1899-12-30T12:00:00"/>
    <d v="2014-11-16T00:00:00"/>
    <d v="1899-12-30T12:00:00"/>
    <s v="AM"/>
    <x v="0"/>
    <n v="0.5"/>
    <s v="AM"/>
    <s v="First Class"/>
    <s v="SB-20290"/>
    <s v="Sean Braxton"/>
    <x v="1"/>
    <s v="United States"/>
    <s v="Springfield"/>
    <x v="24"/>
    <n v="45503"/>
    <x v="3"/>
    <s v="TEC-AC-10002399"/>
    <x v="2"/>
    <x v="11"/>
    <s v="SanDisk Cruzer 32 GB USB Flash Drive"/>
    <x v="2195"/>
    <n v="4"/>
    <n v="0.2"/>
    <n v="9.1295999999999964"/>
  </r>
  <r>
    <n v="2629"/>
    <x v="1287"/>
    <x v="3"/>
    <x v="38"/>
    <d v="1899-12-30T12:00:00"/>
    <d v="2014-11-16T00:00:00"/>
    <d v="1899-12-30T12:00:00"/>
    <s v="AM"/>
    <x v="0"/>
    <n v="0.5"/>
    <s v="AM"/>
    <s v="First Class"/>
    <s v="SB-20290"/>
    <s v="Sean Braxton"/>
    <x v="1"/>
    <s v="United States"/>
    <s v="Springfield"/>
    <x v="24"/>
    <n v="45503"/>
    <x v="3"/>
    <s v="TEC-MA-10002210"/>
    <x v="2"/>
    <x v="15"/>
    <s v="Epson TM-T88V Direct Thermal Printer - Monochrome - Desktop"/>
    <x v="2196"/>
    <n v="7"/>
    <n v="0.7"/>
    <n v="-935.95949999999993"/>
  </r>
  <r>
    <n v="2630"/>
    <x v="1287"/>
    <x v="3"/>
    <x v="38"/>
    <d v="1899-12-30T12:00:00"/>
    <d v="2014-11-16T00:00:00"/>
    <d v="1899-12-30T12:00:00"/>
    <s v="AM"/>
    <x v="0"/>
    <n v="0.5"/>
    <s v="AM"/>
    <s v="First Class"/>
    <s v="SB-20290"/>
    <s v="Sean Braxton"/>
    <x v="1"/>
    <s v="United States"/>
    <s v="Springfield"/>
    <x v="24"/>
    <n v="45503"/>
    <x v="3"/>
    <s v="OFF-BI-10003196"/>
    <x v="1"/>
    <x v="8"/>
    <s v="Accohide Poly Flexible Ring Binders"/>
    <x v="2197"/>
    <n v="10"/>
    <n v="0.7"/>
    <n v="-7.4799999999999969"/>
  </r>
  <r>
    <n v="2631"/>
    <x v="1288"/>
    <x v="1"/>
    <x v="229"/>
    <d v="1899-12-30T12:00:00"/>
    <d v="2012-09-15T00:00:00"/>
    <d v="1899-12-30T12:00:00"/>
    <s v="AM"/>
    <x v="6"/>
    <n v="0.5"/>
    <s v="AM"/>
    <s v="Standard Class"/>
    <s v="AB-10150"/>
    <s v="Aimee Bixby"/>
    <x v="0"/>
    <s v="United States"/>
    <s v="Tulsa"/>
    <x v="26"/>
    <n v="74133"/>
    <x v="2"/>
    <s v="OFF-PA-10000477"/>
    <x v="1"/>
    <x v="10"/>
    <s v="Xerox 1952"/>
    <x v="1830"/>
    <n v="3"/>
    <n v="0"/>
    <n v="7.0218000000000007"/>
  </r>
  <r>
    <n v="2632"/>
    <x v="1289"/>
    <x v="3"/>
    <x v="356"/>
    <d v="1899-12-30T12:00:00"/>
    <d v="2014-05-21T00:00:00"/>
    <d v="1899-12-30T12:00:00"/>
    <s v="AM"/>
    <x v="5"/>
    <n v="0.5"/>
    <s v="AM"/>
    <s v="Standard Class"/>
    <s v="JF-15295"/>
    <s v="Jason Fortune-"/>
    <x v="0"/>
    <s v="United States"/>
    <s v="Seattle"/>
    <x v="4"/>
    <n v="98103"/>
    <x v="1"/>
    <s v="FUR-FU-10000076"/>
    <x v="0"/>
    <x v="5"/>
    <s v="24-Hour Round Wall Clock"/>
    <x v="792"/>
    <n v="2"/>
    <n v="0"/>
    <n v="17.182800000000004"/>
  </r>
  <r>
    <n v="2633"/>
    <x v="1289"/>
    <x v="3"/>
    <x v="356"/>
    <d v="1899-12-30T12:00:00"/>
    <d v="2014-05-21T00:00:00"/>
    <d v="1899-12-30T12:00:00"/>
    <s v="AM"/>
    <x v="5"/>
    <n v="0.5"/>
    <s v="AM"/>
    <s v="Standard Class"/>
    <s v="JF-15295"/>
    <s v="Jason Fortune-"/>
    <x v="0"/>
    <s v="United States"/>
    <s v="Seattle"/>
    <x v="4"/>
    <n v="98103"/>
    <x v="1"/>
    <s v="FUR-CH-10002017"/>
    <x v="0"/>
    <x v="1"/>
    <s v="SAFCO Optional Arm Kit for Workspace Cribbage Stacking Chair"/>
    <x v="2198"/>
    <n v="2"/>
    <n v="0.2"/>
    <n v="4.2623999999999977"/>
  </r>
  <r>
    <n v="2634"/>
    <x v="1289"/>
    <x v="3"/>
    <x v="356"/>
    <d v="1899-12-30T12:00:00"/>
    <d v="2014-05-21T00:00:00"/>
    <d v="1899-12-30T12:00:00"/>
    <s v="AM"/>
    <x v="5"/>
    <n v="0.5"/>
    <s v="AM"/>
    <s v="Standard Class"/>
    <s v="JF-15295"/>
    <s v="Jason Fortune-"/>
    <x v="0"/>
    <s v="United States"/>
    <s v="Seattle"/>
    <x v="4"/>
    <n v="98103"/>
    <x v="1"/>
    <s v="FUR-CH-10004287"/>
    <x v="0"/>
    <x v="1"/>
    <s v="SAFCO Arco Folding Chair"/>
    <x v="2199"/>
    <n v="1"/>
    <n v="0.2"/>
    <n v="24.857999999999983"/>
  </r>
  <r>
    <n v="2635"/>
    <x v="1290"/>
    <x v="1"/>
    <x v="761"/>
    <d v="1899-12-30T12:00:00"/>
    <d v="2012-07-10T00:00:00"/>
    <d v="1899-12-30T12:00:00"/>
    <s v="AM"/>
    <x v="7"/>
    <n v="0.5"/>
    <s v="AM"/>
    <s v="Second Class"/>
    <s v="BF-10975"/>
    <s v="Barbara Fisher"/>
    <x v="1"/>
    <s v="United States"/>
    <s v="Fayetteville"/>
    <x v="3"/>
    <n v="28314"/>
    <x v="0"/>
    <s v="FUR-FU-10003829"/>
    <x v="0"/>
    <x v="5"/>
    <s v="Stackable Trays"/>
    <x v="1268"/>
    <n v="2"/>
    <n v="0.2"/>
    <n v="0.73919999999999941"/>
  </r>
  <r>
    <n v="2636"/>
    <x v="1290"/>
    <x v="1"/>
    <x v="761"/>
    <d v="1899-12-30T12:00:00"/>
    <d v="2012-07-10T00:00:00"/>
    <d v="1899-12-30T12:00:00"/>
    <s v="AM"/>
    <x v="7"/>
    <n v="0.5"/>
    <s v="AM"/>
    <s v="Second Class"/>
    <s v="BF-10975"/>
    <s v="Barbara Fisher"/>
    <x v="1"/>
    <s v="United States"/>
    <s v="Fayetteville"/>
    <x v="3"/>
    <n v="28314"/>
    <x v="0"/>
    <s v="OFF-BI-10004728"/>
    <x v="1"/>
    <x v="8"/>
    <s v="Wilson Jones Turn Tabs Binder Tool for Ring Binders"/>
    <x v="2200"/>
    <n v="5"/>
    <n v="0.7"/>
    <n v="-5.7840000000000007"/>
  </r>
  <r>
    <n v="2637"/>
    <x v="1291"/>
    <x v="1"/>
    <x v="762"/>
    <d v="1899-12-30T12:00:00"/>
    <d v="2012-08-19T00:00:00"/>
    <d v="1899-12-30T12:00:00"/>
    <s v="AM"/>
    <x v="11"/>
    <n v="0.5"/>
    <s v="AM"/>
    <s v="Standard Class"/>
    <s v="TT-21265"/>
    <s v="Tim Taslimi"/>
    <x v="1"/>
    <s v="United States"/>
    <s v="Los Angeles"/>
    <x v="1"/>
    <n v="90045"/>
    <x v="1"/>
    <s v="OFF-ST-10000046"/>
    <x v="1"/>
    <x v="4"/>
    <s v="Fellowes Super Stor/Drawer Files"/>
    <x v="2144"/>
    <n v="2"/>
    <n v="0"/>
    <n v="61.38900000000001"/>
  </r>
  <r>
    <n v="2638"/>
    <x v="1292"/>
    <x v="3"/>
    <x v="492"/>
    <d v="1899-12-30T12:00:00"/>
    <d v="2014-06-19T00:00:00"/>
    <d v="1899-12-30T12:00:00"/>
    <s v="AM"/>
    <x v="1"/>
    <n v="0.5"/>
    <s v="AM"/>
    <s v="Standard Class"/>
    <s v="SB-20170"/>
    <s v="Sarah Bern"/>
    <x v="0"/>
    <s v="United States"/>
    <s v="New York City"/>
    <x v="15"/>
    <n v="10035"/>
    <x v="3"/>
    <s v="OFF-PA-10000697"/>
    <x v="1"/>
    <x v="10"/>
    <s v="TOPS Voice Message Log Book, Flash Format"/>
    <x v="2201"/>
    <n v="4"/>
    <n v="0"/>
    <n v="9.3295999999999992"/>
  </r>
  <r>
    <n v="2639"/>
    <x v="1292"/>
    <x v="3"/>
    <x v="492"/>
    <d v="1899-12-30T12:00:00"/>
    <d v="2014-06-19T00:00:00"/>
    <d v="1899-12-30T12:00:00"/>
    <s v="AM"/>
    <x v="1"/>
    <n v="0.5"/>
    <s v="AM"/>
    <s v="Standard Class"/>
    <s v="SB-20170"/>
    <s v="Sarah Bern"/>
    <x v="0"/>
    <s v="United States"/>
    <s v="New York City"/>
    <x v="15"/>
    <n v="10035"/>
    <x v="3"/>
    <s v="OFF-BI-10000848"/>
    <x v="1"/>
    <x v="8"/>
    <s v="Angle-D Ring Binders"/>
    <x v="535"/>
    <n v="3"/>
    <n v="0.2"/>
    <n v="4.2665999999999986"/>
  </r>
  <r>
    <n v="2640"/>
    <x v="1292"/>
    <x v="3"/>
    <x v="492"/>
    <d v="1899-12-30T12:00:00"/>
    <d v="2014-06-19T00:00:00"/>
    <d v="1899-12-30T12:00:00"/>
    <s v="AM"/>
    <x v="1"/>
    <n v="0.5"/>
    <s v="AM"/>
    <s v="Standard Class"/>
    <s v="SB-20170"/>
    <s v="Sarah Bern"/>
    <x v="0"/>
    <s v="United States"/>
    <s v="New York City"/>
    <x v="15"/>
    <n v="10035"/>
    <x v="3"/>
    <s v="OFF-AR-10004691"/>
    <x v="1"/>
    <x v="6"/>
    <s v="Boston 1730 StandUp Electric Pencil Sharpener"/>
    <x v="2202"/>
    <n v="3"/>
    <n v="0"/>
    <n v="16.676400000000001"/>
  </r>
  <r>
    <n v="2641"/>
    <x v="1292"/>
    <x v="3"/>
    <x v="492"/>
    <d v="1899-12-30T12:00:00"/>
    <d v="2014-06-19T00:00:00"/>
    <d v="1899-12-30T12:00:00"/>
    <s v="AM"/>
    <x v="1"/>
    <n v="0.5"/>
    <s v="AM"/>
    <s v="Standard Class"/>
    <s v="SB-20170"/>
    <s v="Sarah Bern"/>
    <x v="0"/>
    <s v="United States"/>
    <s v="New York City"/>
    <x v="15"/>
    <n v="10035"/>
    <x v="3"/>
    <s v="FUR-CH-10000595"/>
    <x v="0"/>
    <x v="1"/>
    <s v="Safco Contoured Stacking Chairs"/>
    <x v="2203"/>
    <n v="4"/>
    <n v="0.1"/>
    <n v="143.03999999999996"/>
  </r>
  <r>
    <n v="2642"/>
    <x v="1293"/>
    <x v="1"/>
    <x v="763"/>
    <d v="1899-12-30T12:00:00"/>
    <d v="2012-02-25T00:00:00"/>
    <d v="1899-12-30T12:00:00"/>
    <s v="AM"/>
    <x v="10"/>
    <n v="0.5"/>
    <s v="AM"/>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1899-12-30T12:00:00"/>
    <d v="2013-12-31T00:00:00"/>
    <d v="1899-12-30T12:00:00"/>
    <s v="AM"/>
    <x v="4"/>
    <n v="0.5"/>
    <s v="AM"/>
    <s v="First Class"/>
    <s v="KA-16525"/>
    <s v="Kelly Andreada"/>
    <x v="0"/>
    <s v="United States"/>
    <s v="Aurora"/>
    <x v="10"/>
    <n v="60505"/>
    <x v="2"/>
    <s v="OFF-PA-10001289"/>
    <x v="1"/>
    <x v="10"/>
    <s v="White Computer Printout Paper by Universal"/>
    <x v="781"/>
    <n v="6"/>
    <n v="0.2"/>
    <n v="67.442399999999992"/>
  </r>
  <r>
    <n v="2644"/>
    <x v="1295"/>
    <x v="0"/>
    <x v="764"/>
    <d v="1899-12-30T12:00:00"/>
    <d v="2013-04-22T00:00:00"/>
    <d v="1899-12-30T12:00:00"/>
    <s v="AM"/>
    <x v="3"/>
    <n v="0.5"/>
    <s v="AM"/>
    <s v="Second Class"/>
    <s v="BF-11170"/>
    <s v="Ben Ferrer"/>
    <x v="2"/>
    <s v="United States"/>
    <s v="Raleigh"/>
    <x v="3"/>
    <n v="27604"/>
    <x v="0"/>
    <s v="TEC-PH-10003092"/>
    <x v="2"/>
    <x v="7"/>
    <s v="Motorola L804"/>
    <x v="2204"/>
    <n v="1"/>
    <n v="0.2"/>
    <n v="4.1390999999999991"/>
  </r>
  <r>
    <n v="2645"/>
    <x v="1295"/>
    <x v="0"/>
    <x v="764"/>
    <d v="1899-12-30T12:00:00"/>
    <d v="2013-04-22T00:00:00"/>
    <d v="1899-12-30T12:00:00"/>
    <s v="AM"/>
    <x v="3"/>
    <n v="0.5"/>
    <s v="AM"/>
    <s v="Second Class"/>
    <s v="BF-11170"/>
    <s v="Ben Ferrer"/>
    <x v="2"/>
    <s v="United States"/>
    <s v="Raleigh"/>
    <x v="3"/>
    <n v="27604"/>
    <x v="0"/>
    <s v="FUR-FU-10000206"/>
    <x v="0"/>
    <x v="5"/>
    <s v="GE General Purpose, Extra Long Life, Showcase &amp; Floodlight Incandescent Bulbs"/>
    <x v="2205"/>
    <n v="8"/>
    <n v="0.2"/>
    <n v="6.2855999999999987"/>
  </r>
  <r>
    <n v="2646"/>
    <x v="1296"/>
    <x v="2"/>
    <x v="557"/>
    <d v="1899-12-30T12:00:00"/>
    <d v="2011-09-12T00:00:00"/>
    <d v="1899-12-30T12:00:00"/>
    <s v="AM"/>
    <x v="6"/>
    <n v="0.5"/>
    <s v="AM"/>
    <s v="Second Class"/>
    <s v="TB-21400"/>
    <s v="Tom Boeckenhauer"/>
    <x v="0"/>
    <s v="United States"/>
    <s v="Tulsa"/>
    <x v="26"/>
    <n v="74133"/>
    <x v="2"/>
    <s v="FUR-FU-10004270"/>
    <x v="0"/>
    <x v="5"/>
    <s v="Executive Impressions 13&quot; Clairmont Wall Clock"/>
    <x v="2206"/>
    <n v="3"/>
    <n v="0"/>
    <n v="23.652900000000002"/>
  </r>
  <r>
    <n v="2647"/>
    <x v="1296"/>
    <x v="2"/>
    <x v="557"/>
    <d v="1899-12-30T12:00:00"/>
    <d v="2011-09-12T00:00:00"/>
    <d v="1899-12-30T12:00:00"/>
    <s v="AM"/>
    <x v="6"/>
    <n v="0.5"/>
    <s v="AM"/>
    <s v="Second Class"/>
    <s v="TB-21400"/>
    <s v="Tom Boeckenhauer"/>
    <x v="0"/>
    <s v="United States"/>
    <s v="Tulsa"/>
    <x v="26"/>
    <n v="74133"/>
    <x v="2"/>
    <s v="OFF-BI-10000948"/>
    <x v="1"/>
    <x v="8"/>
    <s v="GBC Laser Imprintable Binding System Covers, Desert Sand"/>
    <x v="2207"/>
    <n v="3"/>
    <n v="0"/>
    <n v="20.120699999999999"/>
  </r>
  <r>
    <n v="2648"/>
    <x v="1296"/>
    <x v="2"/>
    <x v="557"/>
    <d v="1899-12-30T12:00:00"/>
    <d v="2011-09-12T00:00:00"/>
    <d v="1899-12-30T12:00:00"/>
    <s v="AM"/>
    <x v="6"/>
    <n v="0.5"/>
    <s v="AM"/>
    <s v="Second Class"/>
    <s v="TB-21400"/>
    <s v="Tom Boeckenhauer"/>
    <x v="0"/>
    <s v="United States"/>
    <s v="Tulsa"/>
    <x v="26"/>
    <n v="74133"/>
    <x v="2"/>
    <s v="OFF-PA-10000223"/>
    <x v="1"/>
    <x v="10"/>
    <s v="Xerox 2000"/>
    <x v="91"/>
    <n v="2"/>
    <n v="0"/>
    <n v="6.2208000000000006"/>
  </r>
  <r>
    <n v="2649"/>
    <x v="1296"/>
    <x v="2"/>
    <x v="557"/>
    <d v="1899-12-30T12:00:00"/>
    <d v="2011-09-12T00:00:00"/>
    <d v="1899-12-30T12:00:00"/>
    <s v="AM"/>
    <x v="6"/>
    <n v="0.5"/>
    <s v="AM"/>
    <s v="Second Class"/>
    <s v="TB-21400"/>
    <s v="Tom Boeckenhauer"/>
    <x v="0"/>
    <s v="United States"/>
    <s v="Tulsa"/>
    <x v="26"/>
    <n v="74133"/>
    <x v="2"/>
    <s v="FUR-FU-10004665"/>
    <x v="0"/>
    <x v="5"/>
    <s v="3M Polarizing Task Lamp with Clamp Arm, Light Gray"/>
    <x v="2137"/>
    <n v="6"/>
    <n v="0"/>
    <n v="213.68880000000001"/>
  </r>
  <r>
    <n v="2650"/>
    <x v="1296"/>
    <x v="2"/>
    <x v="557"/>
    <d v="1899-12-30T12:00:00"/>
    <d v="2011-09-12T00:00:00"/>
    <d v="1899-12-30T12:00:00"/>
    <s v="AM"/>
    <x v="6"/>
    <n v="0.5"/>
    <s v="AM"/>
    <s v="Second Class"/>
    <s v="TB-21400"/>
    <s v="Tom Boeckenhauer"/>
    <x v="0"/>
    <s v="United States"/>
    <s v="Tulsa"/>
    <x v="26"/>
    <n v="74133"/>
    <x v="2"/>
    <s v="TEC-PH-10000215"/>
    <x v="2"/>
    <x v="7"/>
    <s v="Plantronics Cordless Phone Headset with In-line Volume - M214C"/>
    <x v="1245"/>
    <n v="3"/>
    <n v="0"/>
    <n v="28.309500000000007"/>
  </r>
  <r>
    <n v="2651"/>
    <x v="1297"/>
    <x v="0"/>
    <x v="182"/>
    <d v="1899-12-30T12:00:00"/>
    <d v="2013-10-02T00:00:00"/>
    <d v="1899-12-30T12:00:00"/>
    <s v="AM"/>
    <x v="2"/>
    <n v="0.5"/>
    <s v="AM"/>
    <s v="Standard Class"/>
    <s v="SH-19975"/>
    <s v="Sally Hughsby"/>
    <x v="1"/>
    <s v="United States"/>
    <s v="Hesperia"/>
    <x v="1"/>
    <n v="92345"/>
    <x v="1"/>
    <s v="FUR-BO-10004467"/>
    <x v="0"/>
    <x v="0"/>
    <s v="Bestar Classic Bookcase"/>
    <x v="2208"/>
    <n v="5"/>
    <n v="0.15"/>
    <n v="19.997999999999976"/>
  </r>
  <r>
    <n v="2652"/>
    <x v="1298"/>
    <x v="3"/>
    <x v="697"/>
    <d v="1899-12-30T12:00:00"/>
    <d v="2014-09-22T00:00:00"/>
    <d v="1899-12-30T12:00:00"/>
    <s v="AM"/>
    <x v="6"/>
    <n v="0.5"/>
    <s v="AM"/>
    <s v="Second Class"/>
    <s v="AS-10225"/>
    <s v="Alan Schoenberger"/>
    <x v="1"/>
    <s v="United States"/>
    <s v="Provo"/>
    <x v="7"/>
    <n v="84604"/>
    <x v="1"/>
    <s v="OFF-BI-10000829"/>
    <x v="1"/>
    <x v="8"/>
    <s v="Avery Non-Stick Binders"/>
    <x v="2209"/>
    <n v="3"/>
    <n v="0.2"/>
    <n v="3.5021999999999989"/>
  </r>
  <r>
    <n v="2653"/>
    <x v="1298"/>
    <x v="3"/>
    <x v="697"/>
    <d v="1899-12-30T12:00:00"/>
    <d v="2014-09-22T00:00:00"/>
    <d v="1899-12-30T12:00:00"/>
    <s v="AM"/>
    <x v="6"/>
    <n v="0.5"/>
    <s v="AM"/>
    <s v="Second Class"/>
    <s v="AS-10225"/>
    <s v="Alan Schoenberger"/>
    <x v="1"/>
    <s v="United States"/>
    <s v="Provo"/>
    <x v="7"/>
    <n v="84604"/>
    <x v="1"/>
    <s v="OFF-BI-10003712"/>
    <x v="1"/>
    <x v="8"/>
    <s v="Acco Pressboard Covers with Storage Hooks, 14 7/8&quot; x 11&quot;, Light Blue"/>
    <x v="696"/>
    <n v="3"/>
    <n v="0.2"/>
    <n v="4.2716999999999992"/>
  </r>
  <r>
    <n v="2654"/>
    <x v="1298"/>
    <x v="3"/>
    <x v="697"/>
    <d v="1899-12-30T12:00:00"/>
    <d v="2014-09-22T00:00:00"/>
    <d v="1899-12-30T12:00:00"/>
    <s v="AM"/>
    <x v="6"/>
    <n v="0.5"/>
    <s v="AM"/>
    <s v="Second Class"/>
    <s v="AS-10225"/>
    <s v="Alan Schoenberger"/>
    <x v="1"/>
    <s v="United States"/>
    <s v="Provo"/>
    <x v="7"/>
    <n v="84604"/>
    <x v="1"/>
    <s v="OFF-PA-10000062"/>
    <x v="1"/>
    <x v="10"/>
    <s v="Green Bar Computer Printout Paper"/>
    <x v="2210"/>
    <n v="3"/>
    <n v="0"/>
    <n v="80.791200000000003"/>
  </r>
  <r>
    <n v="2655"/>
    <x v="1298"/>
    <x v="3"/>
    <x v="697"/>
    <d v="1899-12-30T12:00:00"/>
    <d v="2014-09-22T00:00:00"/>
    <d v="1899-12-30T12:00:00"/>
    <s v="AM"/>
    <x v="6"/>
    <n v="0.5"/>
    <s v="AM"/>
    <s v="Second Class"/>
    <s v="AS-10225"/>
    <s v="Alan Schoenberger"/>
    <x v="1"/>
    <s v="United States"/>
    <s v="Provo"/>
    <x v="7"/>
    <n v="84604"/>
    <x v="1"/>
    <s v="FUR-BO-10003404"/>
    <x v="0"/>
    <x v="0"/>
    <s v="Global Adaptabilites Bookcase, Cherry/Storm Gray Finish"/>
    <x v="2211"/>
    <n v="3"/>
    <n v="0"/>
    <n v="77.576399999999921"/>
  </r>
  <r>
    <n v="2656"/>
    <x v="1298"/>
    <x v="3"/>
    <x v="697"/>
    <d v="1899-12-30T12:00:00"/>
    <d v="2014-09-22T00:00:00"/>
    <d v="1899-12-30T12:00:00"/>
    <s v="AM"/>
    <x v="6"/>
    <n v="0.5"/>
    <s v="AM"/>
    <s v="Second Class"/>
    <s v="AS-10225"/>
    <s v="Alan Schoenberger"/>
    <x v="1"/>
    <s v="United States"/>
    <s v="Provo"/>
    <x v="7"/>
    <n v="84604"/>
    <x v="1"/>
    <s v="OFF-BI-10004233"/>
    <x v="1"/>
    <x v="8"/>
    <s v="GBC Pre-Punched Binding Paper, Plastic, White, 8-1/2&quot; x 11&quot;"/>
    <x v="2212"/>
    <n v="2"/>
    <n v="0.2"/>
    <n v="8.9543999999999997"/>
  </r>
  <r>
    <n v="2657"/>
    <x v="1298"/>
    <x v="3"/>
    <x v="697"/>
    <d v="1899-12-30T12:00:00"/>
    <d v="2014-09-22T00:00:00"/>
    <d v="1899-12-30T12:00:00"/>
    <s v="AM"/>
    <x v="6"/>
    <n v="0.5"/>
    <s v="AM"/>
    <s v="Second Class"/>
    <s v="AS-10225"/>
    <s v="Alan Schoenberger"/>
    <x v="1"/>
    <s v="United States"/>
    <s v="Provo"/>
    <x v="7"/>
    <n v="84604"/>
    <x v="1"/>
    <s v="OFF-ST-10001272"/>
    <x v="1"/>
    <x v="4"/>
    <s v="Mini 13-1/2 Capacity Data Binder Rack, Pearl"/>
    <x v="2213"/>
    <n v="2"/>
    <n v="0"/>
    <n v="65.435000000000002"/>
  </r>
  <r>
    <n v="2658"/>
    <x v="1298"/>
    <x v="3"/>
    <x v="697"/>
    <d v="1899-12-30T12:00:00"/>
    <d v="2014-09-22T00:00:00"/>
    <d v="1899-12-30T12:00:00"/>
    <s v="AM"/>
    <x v="6"/>
    <n v="0.5"/>
    <s v="AM"/>
    <s v="Second Class"/>
    <s v="AS-10225"/>
    <s v="Alan Schoenberger"/>
    <x v="1"/>
    <s v="United States"/>
    <s v="Provo"/>
    <x v="7"/>
    <n v="84604"/>
    <x v="1"/>
    <s v="OFF-LA-10001175"/>
    <x v="1"/>
    <x v="2"/>
    <s v="Avery 514"/>
    <x v="936"/>
    <n v="5"/>
    <n v="0"/>
    <n v="7.056"/>
  </r>
  <r>
    <n v="2659"/>
    <x v="1299"/>
    <x v="0"/>
    <x v="765"/>
    <d v="1899-12-30T12:00:00"/>
    <d v="2013-08-21T00:00:00"/>
    <d v="1899-12-30T12:00:00"/>
    <s v="AM"/>
    <x v="11"/>
    <n v="0.5"/>
    <s v="AM"/>
    <s v="Standard Class"/>
    <s v="PK-19075"/>
    <s v="Pete Kriz"/>
    <x v="0"/>
    <s v="United States"/>
    <s v="San Francisco"/>
    <x v="1"/>
    <n v="94110"/>
    <x v="1"/>
    <s v="OFF-EN-10004030"/>
    <x v="1"/>
    <x v="12"/>
    <s v="Convenience Packs of Business Envelopes"/>
    <x v="139"/>
    <n v="3"/>
    <n v="0"/>
    <n v="5.1042000000000005"/>
  </r>
  <r>
    <n v="2660"/>
    <x v="1300"/>
    <x v="1"/>
    <x v="100"/>
    <d v="1899-12-30T12:00:00"/>
    <d v="2012-12-28T00:00:00"/>
    <d v="1899-12-30T12:00:00"/>
    <s v="AM"/>
    <x v="4"/>
    <n v="0.5"/>
    <s v="AM"/>
    <s v="Standard Class"/>
    <s v="HR-14830"/>
    <s v="Harold Ryan"/>
    <x v="1"/>
    <s v="United States"/>
    <s v="Gilbert"/>
    <x v="16"/>
    <n v="85234"/>
    <x v="1"/>
    <s v="FUR-CH-10004287"/>
    <x v="0"/>
    <x v="1"/>
    <s v="SAFCO Arco Folding Chair"/>
    <x v="2214"/>
    <n v="4"/>
    <n v="0.2"/>
    <n v="99.431999999999931"/>
  </r>
  <r>
    <n v="2661"/>
    <x v="1301"/>
    <x v="3"/>
    <x v="354"/>
    <d v="1899-12-30T12:00:00"/>
    <d v="2014-12-03T00:00:00"/>
    <d v="1899-12-30T12:00:00"/>
    <s v="AM"/>
    <x v="4"/>
    <n v="0.5"/>
    <s v="AM"/>
    <s v="Standard Class"/>
    <s v="DG-13300"/>
    <s v="Deirdre Greer"/>
    <x v="1"/>
    <s v="United States"/>
    <s v="New York City"/>
    <x v="15"/>
    <n v="10035"/>
    <x v="3"/>
    <s v="TEC-PH-10002834"/>
    <x v="2"/>
    <x v="7"/>
    <s v="Google Nexus 5"/>
    <x v="2215"/>
    <n v="11"/>
    <n v="0"/>
    <n v="494.97250000000003"/>
  </r>
  <r>
    <n v="2662"/>
    <x v="1301"/>
    <x v="3"/>
    <x v="354"/>
    <d v="1899-12-30T12:00:00"/>
    <d v="2014-12-03T00:00:00"/>
    <d v="1899-12-30T12:00:00"/>
    <s v="AM"/>
    <x v="4"/>
    <n v="0.5"/>
    <s v="AM"/>
    <s v="Standard Class"/>
    <s v="DG-13300"/>
    <s v="Deirdre Greer"/>
    <x v="1"/>
    <s v="United States"/>
    <s v="New York City"/>
    <x v="15"/>
    <n v="10035"/>
    <x v="3"/>
    <s v="OFF-EN-10003055"/>
    <x v="1"/>
    <x v="12"/>
    <s v="Blue String-Tie &amp; Button Interoffice Envelopes, 10 x 13"/>
    <x v="1105"/>
    <n v="2"/>
    <n v="0"/>
    <n v="35.981999999999992"/>
  </r>
  <r>
    <n v="2663"/>
    <x v="1302"/>
    <x v="3"/>
    <x v="349"/>
    <d v="1899-12-30T12:00:00"/>
    <d v="2014-04-16T00:00:00"/>
    <d v="1899-12-30T12:00:00"/>
    <s v="AM"/>
    <x v="3"/>
    <n v="0.5"/>
    <s v="AM"/>
    <s v="First Class"/>
    <s v="CL-12700"/>
    <s v="Craig Leslie"/>
    <x v="2"/>
    <s v="United States"/>
    <s v="Springfield"/>
    <x v="25"/>
    <n v="65807"/>
    <x v="2"/>
    <s v="OFF-BI-10003460"/>
    <x v="1"/>
    <x v="8"/>
    <s v="Acco 3-Hole Punch"/>
    <x v="2216"/>
    <n v="2"/>
    <n v="0"/>
    <n v="4.2047999999999996"/>
  </r>
  <r>
    <n v="2664"/>
    <x v="1303"/>
    <x v="0"/>
    <x v="766"/>
    <d v="1899-12-30T12:00:00"/>
    <d v="2013-05-05T00:00:00"/>
    <d v="1899-12-30T12:00:00"/>
    <s v="AM"/>
    <x v="5"/>
    <n v="0.5"/>
    <s v="AM"/>
    <s v="First Class"/>
    <s v="HF-14995"/>
    <s v="Herbert Flentye"/>
    <x v="0"/>
    <s v="United States"/>
    <s v="Memphis"/>
    <x v="18"/>
    <n v="38109"/>
    <x v="0"/>
    <s v="OFF-LA-10001569"/>
    <x v="1"/>
    <x v="2"/>
    <s v="Avery 499"/>
    <x v="2217"/>
    <n v="1"/>
    <n v="0.2"/>
    <n v="1.2948"/>
  </r>
  <r>
    <n v="2665"/>
    <x v="1303"/>
    <x v="0"/>
    <x v="766"/>
    <d v="1899-12-30T12:00:00"/>
    <d v="2013-05-05T00:00:00"/>
    <d v="1899-12-30T12:00:00"/>
    <s v="AM"/>
    <x v="5"/>
    <n v="0.5"/>
    <s v="AM"/>
    <s v="First Class"/>
    <s v="HF-14995"/>
    <s v="Herbert Flentye"/>
    <x v="0"/>
    <s v="United States"/>
    <s v="Memphis"/>
    <x v="18"/>
    <n v="38109"/>
    <x v="0"/>
    <s v="FUR-TA-10004534"/>
    <x v="0"/>
    <x v="3"/>
    <s v="Bevis 44 x 96 Conference Tables"/>
    <x v="2218"/>
    <n v="3"/>
    <n v="0.4"/>
    <n v="-142.07100000000008"/>
  </r>
  <r>
    <n v="2666"/>
    <x v="1303"/>
    <x v="0"/>
    <x v="766"/>
    <d v="1899-12-30T12:00:00"/>
    <d v="2013-05-05T00:00:00"/>
    <d v="1899-12-30T12:00:00"/>
    <s v="AM"/>
    <x v="5"/>
    <n v="0.5"/>
    <s v="AM"/>
    <s v="First Class"/>
    <s v="HF-14995"/>
    <s v="Herbert Flentye"/>
    <x v="0"/>
    <s v="United States"/>
    <s v="Memphis"/>
    <x v="18"/>
    <n v="38109"/>
    <x v="0"/>
    <s v="OFF-BI-10002954"/>
    <x v="1"/>
    <x v="8"/>
    <s v="Newell 3-Hole Punched Plastic Slotted Magazine Holders for Binders"/>
    <x v="2219"/>
    <n v="2"/>
    <n v="0.7"/>
    <n v="-2.0107999999999997"/>
  </r>
  <r>
    <n v="2667"/>
    <x v="1304"/>
    <x v="0"/>
    <x v="393"/>
    <d v="1899-12-30T12:00:00"/>
    <d v="2013-10-02T00:00:00"/>
    <d v="1899-12-30T12:00:00"/>
    <s v="AM"/>
    <x v="2"/>
    <n v="0.5"/>
    <s v="AM"/>
    <s v="Same Day"/>
    <s v="HG-15025"/>
    <s v="Hunter Glantz"/>
    <x v="0"/>
    <s v="United States"/>
    <s v="Amarillo"/>
    <x v="5"/>
    <n v="79109"/>
    <x v="2"/>
    <s v="TEC-AC-10003832"/>
    <x v="2"/>
    <x v="11"/>
    <s v="Imation 16GB Mini TravelDrive USB 2.0 Flash Drive"/>
    <x v="2220"/>
    <n v="3"/>
    <n v="0.2"/>
    <n v="20.8719"/>
  </r>
  <r>
    <n v="2668"/>
    <x v="1304"/>
    <x v="0"/>
    <x v="393"/>
    <d v="1899-12-30T12:00:00"/>
    <d v="2013-10-02T00:00:00"/>
    <d v="1899-12-30T12:00:00"/>
    <s v="AM"/>
    <x v="2"/>
    <n v="0.5"/>
    <s v="AM"/>
    <s v="Same Day"/>
    <s v="HG-15025"/>
    <s v="Hunter Glantz"/>
    <x v="0"/>
    <s v="United States"/>
    <s v="Amarillo"/>
    <x v="5"/>
    <n v="79109"/>
    <x v="2"/>
    <s v="OFF-PA-10000474"/>
    <x v="1"/>
    <x v="10"/>
    <s v="Staples"/>
    <x v="2221"/>
    <n v="1"/>
    <n v="0.2"/>
    <n v="9.568799999999996"/>
  </r>
  <r>
    <n v="2669"/>
    <x v="1305"/>
    <x v="1"/>
    <x v="767"/>
    <d v="1899-12-30T12:00:00"/>
    <d v="2012-08-30T00:00:00"/>
    <d v="1899-12-30T12:00:00"/>
    <s v="AM"/>
    <x v="11"/>
    <n v="0.5"/>
    <s v="AM"/>
    <s v="Standard Class"/>
    <s v="NL-18310"/>
    <s v="Nancy Lomonaco"/>
    <x v="2"/>
    <s v="United States"/>
    <s v="Los Angeles"/>
    <x v="1"/>
    <n v="90045"/>
    <x v="1"/>
    <s v="FUR-CH-10002774"/>
    <x v="0"/>
    <x v="1"/>
    <s v="Global Deluxe Stacking Chair, Gray"/>
    <x v="1597"/>
    <n v="1"/>
    <n v="0.2"/>
    <n v="4.5881999999999987"/>
  </r>
  <r>
    <n v="2670"/>
    <x v="1305"/>
    <x v="1"/>
    <x v="767"/>
    <d v="1899-12-30T12:00:00"/>
    <d v="2012-08-30T00:00:00"/>
    <d v="1899-12-30T12:00:00"/>
    <s v="AM"/>
    <x v="11"/>
    <n v="0.5"/>
    <s v="AM"/>
    <s v="Standard Class"/>
    <s v="NL-18310"/>
    <s v="Nancy Lomonaco"/>
    <x v="2"/>
    <s v="United States"/>
    <s v="Los Angeles"/>
    <x v="1"/>
    <n v="90045"/>
    <x v="1"/>
    <s v="OFF-AP-10002765"/>
    <x v="1"/>
    <x v="9"/>
    <s v="Fellowes Advanced Computer Series Surge Protectors"/>
    <x v="2222"/>
    <n v="4"/>
    <n v="0"/>
    <n v="29.668800000000005"/>
  </r>
  <r>
    <n v="2671"/>
    <x v="1306"/>
    <x v="2"/>
    <x v="340"/>
    <d v="1899-12-30T12:00:00"/>
    <d v="2011-09-12T00:00:00"/>
    <d v="1899-12-30T12:00:00"/>
    <s v="AM"/>
    <x v="6"/>
    <n v="0.5"/>
    <s v="AM"/>
    <s v="Second Class"/>
    <s v="RR-19525"/>
    <s v="Rick Reed"/>
    <x v="1"/>
    <s v="United States"/>
    <s v="Lowell"/>
    <x v="31"/>
    <n v="1852"/>
    <x v="3"/>
    <s v="OFF-PA-10001144"/>
    <x v="1"/>
    <x v="10"/>
    <s v="Xerox 1913"/>
    <x v="1696"/>
    <n v="3"/>
    <n v="0"/>
    <n v="79.891199999999998"/>
  </r>
  <r>
    <n v="2672"/>
    <x v="1306"/>
    <x v="2"/>
    <x v="340"/>
    <d v="1899-12-30T12:00:00"/>
    <d v="2011-09-12T00:00:00"/>
    <d v="1899-12-30T12:00:00"/>
    <s v="AM"/>
    <x v="6"/>
    <n v="0.5"/>
    <s v="AM"/>
    <s v="Second Class"/>
    <s v="RR-19525"/>
    <s v="Rick Reed"/>
    <x v="1"/>
    <s v="United States"/>
    <s v="Lowell"/>
    <x v="31"/>
    <n v="1852"/>
    <x v="3"/>
    <s v="FUR-CH-10003761"/>
    <x v="0"/>
    <x v="1"/>
    <s v="Global Italian Leather Office Chair"/>
    <x v="2223"/>
    <n v="6"/>
    <n v="0"/>
    <n v="212.18759999999997"/>
  </r>
  <r>
    <n v="2673"/>
    <x v="1306"/>
    <x v="2"/>
    <x v="340"/>
    <d v="1899-12-30T12:00:00"/>
    <d v="2011-09-12T00:00:00"/>
    <d v="1899-12-30T12:00:00"/>
    <s v="AM"/>
    <x v="6"/>
    <n v="0.5"/>
    <s v="AM"/>
    <s v="Second Class"/>
    <s v="RR-19525"/>
    <s v="Rick Reed"/>
    <x v="1"/>
    <s v="United States"/>
    <s v="Lowell"/>
    <x v="31"/>
    <n v="1852"/>
    <x v="3"/>
    <s v="OFF-PA-10004665"/>
    <x v="1"/>
    <x v="10"/>
    <s v="Advantus Motivational Note Cards"/>
    <x v="2224"/>
    <n v="2"/>
    <n v="0"/>
    <n v="12.837999999999999"/>
  </r>
  <r>
    <n v="2674"/>
    <x v="1306"/>
    <x v="2"/>
    <x v="340"/>
    <d v="1899-12-30T12:00:00"/>
    <d v="2011-09-12T00:00:00"/>
    <d v="1899-12-30T12:00:00"/>
    <s v="AM"/>
    <x v="6"/>
    <n v="0.5"/>
    <s v="AM"/>
    <s v="Second Class"/>
    <s v="RR-19525"/>
    <s v="Rick Reed"/>
    <x v="1"/>
    <s v="United States"/>
    <s v="Lowell"/>
    <x v="31"/>
    <n v="1852"/>
    <x v="3"/>
    <s v="OFF-ST-10000078"/>
    <x v="1"/>
    <x v="4"/>
    <s v="Tennsco 6- and 18-Compartment Lockers"/>
    <x v="2225"/>
    <n v="5"/>
    <n v="0"/>
    <n v="238.65299999999991"/>
  </r>
  <r>
    <n v="2675"/>
    <x v="1307"/>
    <x v="3"/>
    <x v="734"/>
    <d v="1899-12-30T12:00:00"/>
    <d v="2014-12-04T00:00:00"/>
    <d v="1899-12-30T12:00:00"/>
    <s v="AM"/>
    <x v="4"/>
    <n v="0.5"/>
    <s v="AM"/>
    <s v="Same Day"/>
    <s v="TC-21295"/>
    <s v="Toby Carlisle"/>
    <x v="0"/>
    <s v="United States"/>
    <s v="San Diego"/>
    <x v="1"/>
    <n v="92024"/>
    <x v="1"/>
    <s v="OFF-PA-10000357"/>
    <x v="1"/>
    <x v="10"/>
    <s v="Xerox 1888"/>
    <x v="1696"/>
    <n v="3"/>
    <n v="0"/>
    <n v="79.891199999999998"/>
  </r>
  <r>
    <n v="2676"/>
    <x v="1308"/>
    <x v="3"/>
    <x v="344"/>
    <d v="1899-12-30T12:00:00"/>
    <d v="2014-12-03T00:00:00"/>
    <d v="1899-12-30T12:00:00"/>
    <s v="AM"/>
    <x v="4"/>
    <n v="0.5"/>
    <s v="AM"/>
    <s v="Standard Class"/>
    <s v="DB-13615"/>
    <s v="Doug Bickford"/>
    <x v="0"/>
    <s v="United States"/>
    <s v="Asheville"/>
    <x v="3"/>
    <n v="28806"/>
    <x v="0"/>
    <s v="OFF-AR-10000422"/>
    <x v="1"/>
    <x v="6"/>
    <s v="Pencil and Crayon Sharpener"/>
    <x v="2216"/>
    <n v="5"/>
    <n v="0.2"/>
    <n v="0.76649999999999974"/>
  </r>
  <r>
    <n v="2677"/>
    <x v="1308"/>
    <x v="3"/>
    <x v="344"/>
    <d v="1899-12-30T12:00:00"/>
    <d v="2014-12-03T00:00:00"/>
    <d v="1899-12-30T12:00:00"/>
    <s v="AM"/>
    <x v="4"/>
    <n v="0.5"/>
    <s v="AM"/>
    <s v="Standard Class"/>
    <s v="DB-13615"/>
    <s v="Doug Bickford"/>
    <x v="0"/>
    <s v="United States"/>
    <s v="Asheville"/>
    <x v="3"/>
    <n v="28806"/>
    <x v="0"/>
    <s v="OFF-AP-10001205"/>
    <x v="1"/>
    <x v="9"/>
    <s v="Belkin 5 Outlet SurgeMaster Power Centers"/>
    <x v="2226"/>
    <n v="1"/>
    <n v="0.2"/>
    <n v="4.3584000000000032"/>
  </r>
  <r>
    <n v="2678"/>
    <x v="1309"/>
    <x v="2"/>
    <x v="261"/>
    <d v="1899-12-30T12:00:00"/>
    <d v="2011-06-21T00:00:00"/>
    <d v="1899-12-30T12:00:00"/>
    <s v="AM"/>
    <x v="1"/>
    <n v="0.5"/>
    <s v="AM"/>
    <s v="Same Day"/>
    <s v="SV-20785"/>
    <s v="Stewart Visinsky"/>
    <x v="0"/>
    <s v="United States"/>
    <s v="Pueblo"/>
    <x v="22"/>
    <n v="81001"/>
    <x v="1"/>
    <s v="OFF-BI-10001116"/>
    <x v="1"/>
    <x v="8"/>
    <s v="Wilson Jones 1&quot; Hanging DublLock Ring Binders"/>
    <x v="2227"/>
    <n v="7"/>
    <n v="0.7"/>
    <n v="-8.1311999999999998"/>
  </r>
  <r>
    <n v="2679"/>
    <x v="1309"/>
    <x v="2"/>
    <x v="261"/>
    <d v="1899-12-30T12:00:00"/>
    <d v="2011-06-21T00:00:00"/>
    <d v="1899-12-30T12:00:00"/>
    <s v="AM"/>
    <x v="1"/>
    <n v="0.5"/>
    <s v="AM"/>
    <s v="Same Day"/>
    <s v="SV-20785"/>
    <s v="Stewart Visinsky"/>
    <x v="0"/>
    <s v="United States"/>
    <s v="Pueblo"/>
    <x v="22"/>
    <n v="81001"/>
    <x v="1"/>
    <s v="OFF-BI-10002931"/>
    <x v="1"/>
    <x v="8"/>
    <s v="Avery Trapezoid Extra Heavy Duty 4&quot; Binders"/>
    <x v="2228"/>
    <n v="2"/>
    <n v="0.7"/>
    <n v="-16.775999999999996"/>
  </r>
  <r>
    <n v="2680"/>
    <x v="1310"/>
    <x v="3"/>
    <x v="276"/>
    <d v="1899-12-30T12:00:00"/>
    <d v="2014-01-28T00:00:00"/>
    <d v="1899-12-30T12:00:00"/>
    <s v="AM"/>
    <x v="8"/>
    <n v="0.5"/>
    <s v="AM"/>
    <s v="Standard Class"/>
    <s v="MH-18115"/>
    <s v="Mick Hernandez"/>
    <x v="2"/>
    <s v="United States"/>
    <s v="Jackson"/>
    <x v="12"/>
    <n v="49201"/>
    <x v="2"/>
    <s v="OFF-BI-10000546"/>
    <x v="1"/>
    <x v="8"/>
    <s v="Avery Durable Binders"/>
    <x v="936"/>
    <n v="5"/>
    <n v="0"/>
    <n v="7.056"/>
  </r>
  <r>
    <n v="2681"/>
    <x v="1310"/>
    <x v="3"/>
    <x v="276"/>
    <d v="1899-12-30T12:00:00"/>
    <d v="2014-01-28T00:00:00"/>
    <d v="1899-12-30T12:00:00"/>
    <s v="AM"/>
    <x v="8"/>
    <n v="0.5"/>
    <s v="AM"/>
    <s v="Standard Class"/>
    <s v="MH-18115"/>
    <s v="Mick Hernandez"/>
    <x v="2"/>
    <s v="United States"/>
    <s v="Jackson"/>
    <x v="12"/>
    <n v="49201"/>
    <x v="2"/>
    <s v="TEC-AC-10002049"/>
    <x v="2"/>
    <x v="11"/>
    <s v="Logitech G19 Programmable Gaming Keyboard"/>
    <x v="1008"/>
    <n v="5"/>
    <n v="0"/>
    <n v="111.59099999999995"/>
  </r>
  <r>
    <n v="2682"/>
    <x v="1310"/>
    <x v="3"/>
    <x v="276"/>
    <d v="1899-12-30T12:00:00"/>
    <d v="2014-01-28T00:00:00"/>
    <d v="1899-12-30T12:00:00"/>
    <s v="AM"/>
    <x v="8"/>
    <n v="0.5"/>
    <s v="AM"/>
    <s v="Standard Class"/>
    <s v="MH-18115"/>
    <s v="Mick Hernandez"/>
    <x v="2"/>
    <s v="United States"/>
    <s v="Jackson"/>
    <x v="12"/>
    <n v="49201"/>
    <x v="2"/>
    <s v="OFF-BI-10001196"/>
    <x v="1"/>
    <x v="8"/>
    <s v="Avery Flip-Chart Easel Binder, Black"/>
    <x v="2229"/>
    <n v="4"/>
    <n v="0"/>
    <n v="42.074399999999997"/>
  </r>
  <r>
    <n v="2683"/>
    <x v="1310"/>
    <x v="3"/>
    <x v="276"/>
    <d v="1899-12-30T12:00:00"/>
    <d v="2014-01-28T00:00:00"/>
    <d v="1899-12-30T12:00:00"/>
    <s v="AM"/>
    <x v="8"/>
    <n v="0.5"/>
    <s v="AM"/>
    <s v="Standard Class"/>
    <s v="MH-18115"/>
    <s v="Mick Hernandez"/>
    <x v="2"/>
    <s v="United States"/>
    <s v="Jackson"/>
    <x v="12"/>
    <n v="49201"/>
    <x v="2"/>
    <s v="TEC-MA-10002981"/>
    <x v="2"/>
    <x v="15"/>
    <s v="I.R.I.S IRISCard Anywhere 5 Card Scanner"/>
    <x v="2230"/>
    <n v="3"/>
    <n v="0.1"/>
    <n v="152.08829999999998"/>
  </r>
  <r>
    <n v="2684"/>
    <x v="1310"/>
    <x v="3"/>
    <x v="276"/>
    <d v="1899-12-30T12:00:00"/>
    <d v="2014-01-28T00:00:00"/>
    <d v="1899-12-30T12:00:00"/>
    <s v="AM"/>
    <x v="8"/>
    <n v="0.5"/>
    <s v="AM"/>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1899-12-30T12:00:00"/>
    <d v="2014-07-07T00:00:00"/>
    <d v="1899-12-30T12:00:00"/>
    <s v="AM"/>
    <x v="7"/>
    <n v="0.5"/>
    <s v="AM"/>
    <s v="Standard Class"/>
    <s v="CT-11995"/>
    <s v="Carol Triggs"/>
    <x v="0"/>
    <s v="United States"/>
    <s v="Los Angeles"/>
    <x v="1"/>
    <n v="90004"/>
    <x v="1"/>
    <s v="OFF-BI-10000632"/>
    <x v="1"/>
    <x v="8"/>
    <s v="Satellite Sectional Post Binders"/>
    <x v="2232"/>
    <n v="9"/>
    <n v="0.2"/>
    <n v="101.57939999999999"/>
  </r>
  <r>
    <n v="2686"/>
    <x v="1312"/>
    <x v="0"/>
    <x v="47"/>
    <d v="1899-12-30T12:00:00"/>
    <d v="2013-09-12T00:00:00"/>
    <d v="1899-12-30T12:00:00"/>
    <s v="AM"/>
    <x v="6"/>
    <n v="0.5"/>
    <s v="AM"/>
    <s v="Standard Class"/>
    <s v="KB-16315"/>
    <s v="Karl Braun"/>
    <x v="0"/>
    <s v="United States"/>
    <s v="Thomasville"/>
    <x v="3"/>
    <n v="27360"/>
    <x v="0"/>
    <s v="OFF-EN-10003055"/>
    <x v="1"/>
    <x v="12"/>
    <s v="Blue String-Tie &amp; Button Interoffice Envelopes, 10 x 13"/>
    <x v="2233"/>
    <n v="3"/>
    <n v="0.2"/>
    <n v="29.984999999999985"/>
  </r>
  <r>
    <n v="2687"/>
    <x v="1312"/>
    <x v="0"/>
    <x v="47"/>
    <d v="1899-12-30T12:00:00"/>
    <d v="2013-09-12T00:00:00"/>
    <d v="1899-12-30T12:00:00"/>
    <s v="AM"/>
    <x v="6"/>
    <n v="0.5"/>
    <s v="AM"/>
    <s v="Standard Class"/>
    <s v="KB-16315"/>
    <s v="Karl Braun"/>
    <x v="0"/>
    <s v="United States"/>
    <s v="Thomasville"/>
    <x v="3"/>
    <n v="27360"/>
    <x v="0"/>
    <s v="OFF-BI-10001031"/>
    <x v="1"/>
    <x v="8"/>
    <s v="Pressboard Data Binders by Wilson Jones"/>
    <x v="2234"/>
    <n v="2"/>
    <n v="0.7"/>
    <n v="-2.4563999999999995"/>
  </r>
  <r>
    <n v="2688"/>
    <x v="1313"/>
    <x v="0"/>
    <x v="578"/>
    <d v="1899-12-30T12:00:00"/>
    <d v="2013-08-06T00:00:00"/>
    <d v="1899-12-30T12:00:00"/>
    <s v="AM"/>
    <x v="11"/>
    <n v="0.5"/>
    <s v="AM"/>
    <s v="First Class"/>
    <s v="RA-19285"/>
    <s v="Ralph Arnett"/>
    <x v="0"/>
    <s v="United States"/>
    <s v="Peoria"/>
    <x v="10"/>
    <n v="61604"/>
    <x v="2"/>
    <s v="OFF-BI-10002003"/>
    <x v="1"/>
    <x v="8"/>
    <s v="Ibico Presentation Index for Binding Systems"/>
    <x v="2235"/>
    <n v="5"/>
    <n v="0.8"/>
    <n v="-6.5670000000000019"/>
  </r>
  <r>
    <n v="2689"/>
    <x v="1314"/>
    <x v="1"/>
    <x v="768"/>
    <d v="1899-12-30T12:00:00"/>
    <d v="2012-11-14T00:00:00"/>
    <d v="1899-12-30T12:00:00"/>
    <s v="AM"/>
    <x v="0"/>
    <n v="0.5"/>
    <s v="AM"/>
    <s v="First Class"/>
    <s v="YC-21895"/>
    <s v="Yoseph Carroll"/>
    <x v="1"/>
    <s v="United States"/>
    <s v="Los Angeles"/>
    <x v="1"/>
    <n v="90032"/>
    <x v="1"/>
    <s v="OFF-PA-10003016"/>
    <x v="1"/>
    <x v="10"/>
    <s v="Adams &quot;While You Were Out&quot; Message Pads"/>
    <x v="2236"/>
    <n v="5"/>
    <n v="0"/>
    <n v="7.0649999999999995"/>
  </r>
  <r>
    <n v="2690"/>
    <x v="1315"/>
    <x v="2"/>
    <x v="479"/>
    <d v="1899-12-30T12:00:00"/>
    <d v="2011-07-02T00:00:00"/>
    <d v="1899-12-30T12:00:00"/>
    <s v="AM"/>
    <x v="7"/>
    <n v="0.5"/>
    <s v="AM"/>
    <s v="First Class"/>
    <s v="RA-19915"/>
    <s v="Russell Applegate"/>
    <x v="0"/>
    <s v="United States"/>
    <s v="Chicago"/>
    <x v="10"/>
    <n v="60653"/>
    <x v="2"/>
    <s v="OFF-AR-10004582"/>
    <x v="1"/>
    <x v="6"/>
    <s v="BIC Brite Liner Grip Highlighters"/>
    <x v="797"/>
    <n v="4"/>
    <n v="0.2"/>
    <n v="1.6399999999999995"/>
  </r>
  <r>
    <n v="2691"/>
    <x v="1316"/>
    <x v="3"/>
    <x v="769"/>
    <d v="1899-12-30T12:00:00"/>
    <d v="2014-12-09T00:00:00"/>
    <d v="1899-12-30T12:00:00"/>
    <s v="AM"/>
    <x v="4"/>
    <n v="0.5"/>
    <s v="AM"/>
    <s v="Standard Class"/>
    <s v="CM-12160"/>
    <s v="Charles McCrossin"/>
    <x v="0"/>
    <s v="United States"/>
    <s v="Philadelphia"/>
    <x v="9"/>
    <n v="19134"/>
    <x v="3"/>
    <s v="OFF-BI-10004364"/>
    <x v="1"/>
    <x v="8"/>
    <s v="Storex Dura Pro Binders"/>
    <x v="2237"/>
    <n v="3"/>
    <n v="0.7"/>
    <n v="-4.4550000000000001"/>
  </r>
  <r>
    <n v="2692"/>
    <x v="1317"/>
    <x v="0"/>
    <x v="770"/>
    <d v="1899-12-30T12:00:00"/>
    <d v="2013-09-03T00:00:00"/>
    <d v="1899-12-30T12:00:00"/>
    <s v="AM"/>
    <x v="6"/>
    <n v="0.5"/>
    <s v="AM"/>
    <s v="Standard Class"/>
    <s v="CS-12130"/>
    <s v="Chad Sievert"/>
    <x v="0"/>
    <s v="United States"/>
    <s v="Englewood"/>
    <x v="22"/>
    <n v="80112"/>
    <x v="1"/>
    <s v="OFF-PA-10002246"/>
    <x v="1"/>
    <x v="10"/>
    <s v="Wirebound Four 2-3/4 x 5 Forms per Page, 400 Sets per Book"/>
    <x v="1154"/>
    <n v="3"/>
    <n v="0.2"/>
    <n v="5.6115000000000004"/>
  </r>
  <r>
    <n v="2693"/>
    <x v="1317"/>
    <x v="0"/>
    <x v="770"/>
    <d v="1899-12-30T12:00:00"/>
    <d v="2013-09-03T00:00:00"/>
    <d v="1899-12-30T12:00:00"/>
    <s v="AM"/>
    <x v="6"/>
    <n v="0.5"/>
    <s v="AM"/>
    <s v="Standard Class"/>
    <s v="CS-12130"/>
    <s v="Chad Sievert"/>
    <x v="0"/>
    <s v="United States"/>
    <s v="Englewood"/>
    <x v="22"/>
    <n v="80112"/>
    <x v="1"/>
    <s v="TEC-PH-10002890"/>
    <x v="2"/>
    <x v="7"/>
    <s v="AT&amp;T 17929 Lendline Telephone"/>
    <x v="2238"/>
    <n v="3"/>
    <n v="0.2"/>
    <n v="8.1432000000000002"/>
  </r>
  <r>
    <n v="2694"/>
    <x v="1318"/>
    <x v="0"/>
    <x v="115"/>
    <d v="1899-12-30T12:00:00"/>
    <d v="2013-01-28T00:00:00"/>
    <d v="1899-12-30T12:00:00"/>
    <s v="AM"/>
    <x v="8"/>
    <n v="0.5"/>
    <s v="AM"/>
    <s v="Standard Class"/>
    <s v="AJ-10795"/>
    <s v="Anthony Johnson"/>
    <x v="1"/>
    <s v="United States"/>
    <s v="Seattle"/>
    <x v="4"/>
    <n v="98115"/>
    <x v="1"/>
    <s v="FUR-FU-10001475"/>
    <x v="0"/>
    <x v="5"/>
    <s v="Contract Clock, 14&quot;, Brown"/>
    <x v="2239"/>
    <n v="5"/>
    <n v="0"/>
    <n v="37.366"/>
  </r>
  <r>
    <n v="2695"/>
    <x v="1319"/>
    <x v="2"/>
    <x v="771"/>
    <d v="1899-12-30T12:00:00"/>
    <d v="2011-10-20T00:00:00"/>
    <d v="1899-12-30T12:00:00"/>
    <s v="AM"/>
    <x v="2"/>
    <n v="0.5"/>
    <s v="AM"/>
    <s v="Standard Class"/>
    <s v="DL-12865"/>
    <s v="Dan Lawera"/>
    <x v="0"/>
    <s v="United States"/>
    <s v="Hialeah"/>
    <x v="2"/>
    <n v="33012"/>
    <x v="0"/>
    <s v="FUR-FU-10004270"/>
    <x v="0"/>
    <x v="5"/>
    <s v="Executive Impressions 13&quot; Clairmont Wall Clock"/>
    <x v="2240"/>
    <n v="1"/>
    <n v="0.2"/>
    <n v="4.0383000000000013"/>
  </r>
  <r>
    <n v="2696"/>
    <x v="1320"/>
    <x v="0"/>
    <x v="569"/>
    <d v="1899-12-30T12:00:00"/>
    <d v="2013-02-09T00:00:00"/>
    <d v="1899-12-30T12:00:00"/>
    <s v="AM"/>
    <x v="10"/>
    <n v="0.5"/>
    <s v="AM"/>
    <s v="First Class"/>
    <s v="BE-11410"/>
    <s v="Bobby Elias"/>
    <x v="0"/>
    <s v="United States"/>
    <s v="Lancaster"/>
    <x v="24"/>
    <n v="43130"/>
    <x v="3"/>
    <s v="OFF-PA-10003465"/>
    <x v="1"/>
    <x v="10"/>
    <s v="Xerox 1912"/>
    <x v="2241"/>
    <n v="2"/>
    <n v="0.2"/>
    <n v="10.623199999999997"/>
  </r>
  <r>
    <n v="2697"/>
    <x v="1321"/>
    <x v="2"/>
    <x v="772"/>
    <d v="1899-12-30T12:00:00"/>
    <d v="2011-03-23T00:00:00"/>
    <d v="1899-12-30T12:00:00"/>
    <s v="AM"/>
    <x v="9"/>
    <n v="0.5"/>
    <s v="AM"/>
    <s v="Standard Class"/>
    <s v="SM-20320"/>
    <s v="Sean Miller"/>
    <x v="2"/>
    <s v="United States"/>
    <s v="Jacksonville"/>
    <x v="2"/>
    <n v="32216"/>
    <x v="0"/>
    <s v="TEC-MA-10003626"/>
    <x v="2"/>
    <x v="15"/>
    <s v="Hewlett-Packard Deskjet 6540 Color Inkjet Printer"/>
    <x v="2242"/>
    <n v="4"/>
    <n v="0.5"/>
    <n v="-16.426000000000045"/>
  </r>
  <r>
    <n v="2698"/>
    <x v="1321"/>
    <x v="2"/>
    <x v="772"/>
    <d v="1899-12-30T12:00:00"/>
    <d v="2011-03-23T00:00:00"/>
    <d v="1899-12-30T12:00:00"/>
    <s v="AM"/>
    <x v="9"/>
    <n v="0.5"/>
    <s v="AM"/>
    <s v="Standard Class"/>
    <s v="SM-20320"/>
    <s v="Sean Miller"/>
    <x v="2"/>
    <s v="United States"/>
    <s v="Jacksonville"/>
    <x v="2"/>
    <n v="32216"/>
    <x v="0"/>
    <s v="TEC-MA-10002412"/>
    <x v="2"/>
    <x v="15"/>
    <s v="Cisco TelePresence System EX90 Videoconferencing Unit"/>
    <x v="2243"/>
    <n v="6"/>
    <n v="0.5"/>
    <n v="-1811.0784000000021"/>
  </r>
  <r>
    <n v="2699"/>
    <x v="1321"/>
    <x v="2"/>
    <x v="772"/>
    <d v="1899-12-30T12:00:00"/>
    <d v="2011-03-23T00:00:00"/>
    <d v="1899-12-30T12:00:00"/>
    <s v="AM"/>
    <x v="9"/>
    <n v="0.5"/>
    <s v="AM"/>
    <s v="Standard Class"/>
    <s v="SM-20320"/>
    <s v="Sean Miller"/>
    <x v="2"/>
    <s v="United States"/>
    <s v="Jacksonville"/>
    <x v="2"/>
    <n v="32216"/>
    <x v="0"/>
    <s v="OFF-PA-10001804"/>
    <x v="1"/>
    <x v="10"/>
    <s v="Xerox 195"/>
    <x v="2244"/>
    <n v="4"/>
    <n v="0.2"/>
    <n v="7.4815999999999994"/>
  </r>
  <r>
    <n v="2700"/>
    <x v="1321"/>
    <x v="2"/>
    <x v="772"/>
    <d v="1899-12-30T12:00:00"/>
    <d v="2011-03-23T00:00:00"/>
    <d v="1899-12-30T12:00:00"/>
    <s v="AM"/>
    <x v="9"/>
    <n v="0.5"/>
    <s v="AM"/>
    <s v="Standard Class"/>
    <s v="SM-20320"/>
    <s v="Sean Miller"/>
    <x v="2"/>
    <s v="United States"/>
    <s v="Jacksonville"/>
    <x v="2"/>
    <n v="32216"/>
    <x v="0"/>
    <s v="OFF-AR-10003183"/>
    <x v="1"/>
    <x v="6"/>
    <s v="Avery Fluorescent Highlighter Four-Color Set"/>
    <x v="2245"/>
    <n v="3"/>
    <n v="0.2"/>
    <n v="1.0019999999999993"/>
  </r>
  <r>
    <n v="2701"/>
    <x v="1321"/>
    <x v="2"/>
    <x v="772"/>
    <d v="1899-12-30T12:00:00"/>
    <d v="2011-03-23T00:00:00"/>
    <d v="1899-12-30T12:00:00"/>
    <s v="AM"/>
    <x v="9"/>
    <n v="0.5"/>
    <s v="AM"/>
    <s v="Standard Class"/>
    <s v="SM-20320"/>
    <s v="Sean Miller"/>
    <x v="2"/>
    <s v="United States"/>
    <s v="Jacksonville"/>
    <x v="2"/>
    <n v="32216"/>
    <x v="0"/>
    <s v="FUR-FU-10004270"/>
    <x v="0"/>
    <x v="5"/>
    <s v="Executive Impressions 13&quot; Clairmont Wall Clock"/>
    <x v="2246"/>
    <n v="2"/>
    <n v="0.2"/>
    <n v="8.0766000000000027"/>
  </r>
  <r>
    <n v="2702"/>
    <x v="1321"/>
    <x v="2"/>
    <x v="772"/>
    <d v="1899-12-30T12:00:00"/>
    <d v="2011-03-23T00:00:00"/>
    <d v="1899-12-30T12:00:00"/>
    <s v="AM"/>
    <x v="9"/>
    <n v="0.5"/>
    <s v="AM"/>
    <s v="Standard Class"/>
    <s v="SM-20320"/>
    <s v="Sean Miller"/>
    <x v="2"/>
    <s v="United States"/>
    <s v="Jacksonville"/>
    <x v="2"/>
    <n v="32216"/>
    <x v="0"/>
    <s v="OFF-FA-10003112"/>
    <x v="1"/>
    <x v="13"/>
    <s v="Staples"/>
    <x v="2247"/>
    <n v="3"/>
    <n v="0.2"/>
    <n v="5.9174999999999986"/>
  </r>
  <r>
    <n v="2703"/>
    <x v="1321"/>
    <x v="2"/>
    <x v="772"/>
    <d v="1899-12-30T12:00:00"/>
    <d v="2011-03-23T00:00:00"/>
    <d v="1899-12-30T12:00:00"/>
    <s v="AM"/>
    <x v="9"/>
    <n v="0.5"/>
    <s v="AM"/>
    <s v="Standard Class"/>
    <s v="SM-20320"/>
    <s v="Sean Miller"/>
    <x v="2"/>
    <s v="United States"/>
    <s v="Jacksonville"/>
    <x v="2"/>
    <n v="32216"/>
    <x v="0"/>
    <s v="FUR-FU-10001986"/>
    <x v="0"/>
    <x v="5"/>
    <s v="Dana Fluorescent Magnifying Lamp, White, 36&quot;"/>
    <x v="1919"/>
    <n v="3"/>
    <n v="0.2"/>
    <n v="15.29399999999999"/>
  </r>
  <r>
    <n v="2704"/>
    <x v="1322"/>
    <x v="2"/>
    <x v="773"/>
    <d v="1899-12-30T12:00:00"/>
    <d v="2011-05-30T00:00:00"/>
    <d v="1899-12-30T12:00:00"/>
    <s v="AM"/>
    <x v="5"/>
    <n v="0.5"/>
    <s v="AM"/>
    <s v="Standard Class"/>
    <s v="RP-19390"/>
    <s v="Resi Pölking"/>
    <x v="0"/>
    <s v="United States"/>
    <s v="Baltimore"/>
    <x v="39"/>
    <n v="21215"/>
    <x v="3"/>
    <s v="OFF-PA-10002319"/>
    <x v="1"/>
    <x v="10"/>
    <s v="Xerox 1944"/>
    <x v="2248"/>
    <n v="3"/>
    <n v="0"/>
    <n v="56.977199999999996"/>
  </r>
  <r>
    <n v="2705"/>
    <x v="1323"/>
    <x v="3"/>
    <x v="497"/>
    <d v="1899-12-30T12:00:00"/>
    <d v="2014-07-14T00:00:00"/>
    <d v="1899-12-30T12:00:00"/>
    <s v="AM"/>
    <x v="7"/>
    <n v="0.5"/>
    <s v="AM"/>
    <s v="Second Class"/>
    <s v="JD-16015"/>
    <s v="Joy Daniels"/>
    <x v="0"/>
    <s v="United States"/>
    <s v="New York City"/>
    <x v="15"/>
    <n v="10009"/>
    <x v="3"/>
    <s v="TEC-AC-10002323"/>
    <x v="2"/>
    <x v="11"/>
    <s v="SanDisk Ultra 32 GB MicroSDHC Class 10 Memory Card"/>
    <x v="2249"/>
    <n v="6"/>
    <n v="0"/>
    <n v="17.238000000000007"/>
  </r>
  <r>
    <n v="2706"/>
    <x v="1324"/>
    <x v="3"/>
    <x v="114"/>
    <d v="1899-12-30T12:00:00"/>
    <d v="2014-06-22T00:00:00"/>
    <d v="1899-12-30T12:00:00"/>
    <s v="AM"/>
    <x v="1"/>
    <n v="0.5"/>
    <s v="AM"/>
    <s v="Standard Class"/>
    <s v="AB-10255"/>
    <s v="Alejandro Ballentine"/>
    <x v="2"/>
    <s v="United States"/>
    <s v="Carlsbad"/>
    <x v="27"/>
    <n v="88220"/>
    <x v="1"/>
    <s v="OFF-SU-10001165"/>
    <x v="1"/>
    <x v="14"/>
    <s v="Acme Elite Stainless Steel Scissors"/>
    <x v="1459"/>
    <n v="2"/>
    <n v="0"/>
    <n v="4.3368000000000002"/>
  </r>
  <r>
    <n v="2707"/>
    <x v="1324"/>
    <x v="3"/>
    <x v="114"/>
    <d v="1899-12-30T12:00:00"/>
    <d v="2014-06-22T00:00:00"/>
    <d v="1899-12-30T12:00:00"/>
    <s v="AM"/>
    <x v="1"/>
    <n v="0.5"/>
    <s v="AM"/>
    <s v="Standard Class"/>
    <s v="AB-10255"/>
    <s v="Alejandro Ballentine"/>
    <x v="2"/>
    <s v="United States"/>
    <s v="Carlsbad"/>
    <x v="27"/>
    <n v="88220"/>
    <x v="1"/>
    <s v="OFF-PA-10001246"/>
    <x v="1"/>
    <x v="10"/>
    <s v="Xerox 215"/>
    <x v="541"/>
    <n v="3"/>
    <n v="0"/>
    <n v="9.3312000000000008"/>
  </r>
  <r>
    <n v="2708"/>
    <x v="1324"/>
    <x v="3"/>
    <x v="114"/>
    <d v="1899-12-30T12:00:00"/>
    <d v="2014-06-22T00:00:00"/>
    <d v="1899-12-30T12:00:00"/>
    <s v="AM"/>
    <x v="1"/>
    <n v="0.5"/>
    <s v="AM"/>
    <s v="Standard Class"/>
    <s v="AB-10255"/>
    <s v="Alejandro Ballentine"/>
    <x v="2"/>
    <s v="United States"/>
    <s v="Carlsbad"/>
    <x v="27"/>
    <n v="88220"/>
    <x v="1"/>
    <s v="OFF-PA-10001815"/>
    <x v="1"/>
    <x v="10"/>
    <s v="Xerox 1885"/>
    <x v="2250"/>
    <n v="4"/>
    <n v="0"/>
    <n v="92.236799999999988"/>
  </r>
  <r>
    <n v="2709"/>
    <x v="1325"/>
    <x v="1"/>
    <x v="564"/>
    <d v="1899-12-30T12:00:00"/>
    <d v="2012-02-06T00:00:00"/>
    <d v="1899-12-30T12:00:00"/>
    <s v="AM"/>
    <x v="10"/>
    <n v="0.5"/>
    <s v="AM"/>
    <s v="Standard Class"/>
    <s v="CC-12145"/>
    <s v="Charles Crestani"/>
    <x v="0"/>
    <s v="United States"/>
    <s v="Los Angeles"/>
    <x v="1"/>
    <n v="90049"/>
    <x v="1"/>
    <s v="FUR-FU-10001876"/>
    <x v="0"/>
    <x v="5"/>
    <s v="Computer Room Manger, 14&quot;"/>
    <x v="2251"/>
    <n v="7"/>
    <n v="0"/>
    <n v="81.849599999999981"/>
  </r>
  <r>
    <n v="2710"/>
    <x v="1325"/>
    <x v="1"/>
    <x v="564"/>
    <d v="1899-12-30T12:00:00"/>
    <d v="2012-02-06T00:00:00"/>
    <d v="1899-12-30T12:00:00"/>
    <s v="AM"/>
    <x v="10"/>
    <n v="0.5"/>
    <s v="AM"/>
    <s v="Standard Class"/>
    <s v="CC-12145"/>
    <s v="Charles Crestani"/>
    <x v="0"/>
    <s v="United States"/>
    <s v="Los Angeles"/>
    <x v="1"/>
    <n v="90049"/>
    <x v="1"/>
    <s v="TEC-MA-10000488"/>
    <x v="2"/>
    <x v="15"/>
    <s v="Bady BDG101FRU Card Printer"/>
    <x v="2252"/>
    <n v="3"/>
    <n v="0.2"/>
    <n v="215.99729999999977"/>
  </r>
  <r>
    <n v="2711"/>
    <x v="1326"/>
    <x v="1"/>
    <x v="555"/>
    <d v="1899-12-30T12:00:00"/>
    <d v="2012-12-15T00:00:00"/>
    <d v="1899-12-30T12:00:00"/>
    <s v="AM"/>
    <x v="4"/>
    <n v="0.5"/>
    <s v="AM"/>
    <s v="Standard Class"/>
    <s v="GH-14425"/>
    <s v="Gary Hwang"/>
    <x v="0"/>
    <s v="United States"/>
    <s v="Jacksonville"/>
    <x v="2"/>
    <n v="32216"/>
    <x v="0"/>
    <s v="OFF-BI-10001098"/>
    <x v="1"/>
    <x v="8"/>
    <s v="Acco D-Ring Binder w/DublLock"/>
    <x v="2253"/>
    <n v="2"/>
    <n v="0.7"/>
    <n v="-8.9795999999999978"/>
  </r>
  <r>
    <n v="2712"/>
    <x v="1327"/>
    <x v="3"/>
    <x v="449"/>
    <d v="1899-12-30T12:00:00"/>
    <d v="2014-10-12T00:00:00"/>
    <d v="1899-12-30T12:00:00"/>
    <s v="AM"/>
    <x v="2"/>
    <n v="0.5"/>
    <s v="AM"/>
    <s v="First Class"/>
    <s v="CP-12085"/>
    <s v="Cathy Prescott"/>
    <x v="1"/>
    <s v="United States"/>
    <s v="Lakewood"/>
    <x v="24"/>
    <n v="44107"/>
    <x v="3"/>
    <s v="FUR-FU-10003577"/>
    <x v="0"/>
    <x v="5"/>
    <s v="Nu-Dell Leatherette Frames"/>
    <x v="2254"/>
    <n v="4"/>
    <n v="0.2"/>
    <n v="9.1775999999999982"/>
  </r>
  <r>
    <n v="2713"/>
    <x v="1328"/>
    <x v="3"/>
    <x v="570"/>
    <d v="1899-12-30T12:00:00"/>
    <d v="2014-08-02T00:00:00"/>
    <d v="1899-12-30T12:00:00"/>
    <s v="AM"/>
    <x v="11"/>
    <n v="0.5"/>
    <s v="AM"/>
    <s v="Second Class"/>
    <s v="GM-14440"/>
    <s v="Gary McGarr"/>
    <x v="0"/>
    <s v="United States"/>
    <s v="Troy"/>
    <x v="15"/>
    <n v="12180"/>
    <x v="3"/>
    <s v="OFF-AR-10002656"/>
    <x v="1"/>
    <x v="6"/>
    <s v="Sanford Liquid Accent Highlighters"/>
    <x v="1847"/>
    <n v="9"/>
    <n v="0"/>
    <n v="22.244399999999995"/>
  </r>
  <r>
    <n v="2714"/>
    <x v="1329"/>
    <x v="2"/>
    <x v="573"/>
    <d v="1899-12-30T12:00:00"/>
    <d v="2011-04-29T00:00:00"/>
    <d v="1899-12-30T12:00:00"/>
    <s v="AM"/>
    <x v="3"/>
    <n v="0.5"/>
    <s v="AM"/>
    <s v="Standard Class"/>
    <s v="LC-16885"/>
    <s v="Lena Creighton"/>
    <x v="0"/>
    <s v="United States"/>
    <s v="Wilmington"/>
    <x v="3"/>
    <n v="28403"/>
    <x v="0"/>
    <s v="TEC-PH-10004531"/>
    <x v="2"/>
    <x v="7"/>
    <s v="AT&amp;T CL2909"/>
    <x v="214"/>
    <n v="3"/>
    <n v="0.2"/>
    <n v="37.796999999999997"/>
  </r>
  <r>
    <n v="2715"/>
    <x v="1330"/>
    <x v="1"/>
    <x v="494"/>
    <d v="1899-12-30T12:00:00"/>
    <d v="2012-12-06T00:00:00"/>
    <d v="1899-12-30T12:00:00"/>
    <s v="AM"/>
    <x v="4"/>
    <n v="0.5"/>
    <s v="AM"/>
    <s v="Standard Class"/>
    <s v="BT-11305"/>
    <s v="Beth Thompson"/>
    <x v="2"/>
    <s v="United States"/>
    <s v="Seattle"/>
    <x v="4"/>
    <n v="98105"/>
    <x v="1"/>
    <s v="OFF-AR-10003251"/>
    <x v="1"/>
    <x v="6"/>
    <s v="Prang Drawing Pencil Set"/>
    <x v="2255"/>
    <n v="5"/>
    <n v="0"/>
    <n v="5.56"/>
  </r>
  <r>
    <n v="2716"/>
    <x v="1331"/>
    <x v="2"/>
    <x v="774"/>
    <d v="1899-12-30T12:00:00"/>
    <d v="2011-12-08T00:00:00"/>
    <d v="1899-12-30T12:00:00"/>
    <s v="AM"/>
    <x v="4"/>
    <n v="0.5"/>
    <s v="AM"/>
    <s v="Standard Class"/>
    <s v="CP-12085"/>
    <s v="Cathy Prescott"/>
    <x v="1"/>
    <s v="United States"/>
    <s v="New York City"/>
    <x v="15"/>
    <n v="10024"/>
    <x v="3"/>
    <s v="TEC-PH-10000673"/>
    <x v="2"/>
    <x v="7"/>
    <s v="Plantronics Voyager Pro HD - Bluetooth Headset"/>
    <x v="2256"/>
    <n v="2"/>
    <n v="0"/>
    <n v="62.3904"/>
  </r>
  <r>
    <n v="2717"/>
    <x v="1332"/>
    <x v="3"/>
    <x v="775"/>
    <d v="1899-12-30T12:00:00"/>
    <d v="2014-09-02T00:00:00"/>
    <d v="1899-12-30T12:00:00"/>
    <s v="AM"/>
    <x v="6"/>
    <n v="0.5"/>
    <s v="AM"/>
    <s v="Standard Class"/>
    <s v="SC-20680"/>
    <s v="Steve Carroll"/>
    <x v="2"/>
    <s v="United States"/>
    <s v="Columbus"/>
    <x v="32"/>
    <n v="31907"/>
    <x v="0"/>
    <s v="TEC-AC-10000158"/>
    <x v="2"/>
    <x v="11"/>
    <s v="Sony 64GB Class 10 Micro SDHC R40 Memory Card"/>
    <x v="2257"/>
    <n v="2"/>
    <n v="0"/>
    <n v="15.1158"/>
  </r>
  <r>
    <n v="2718"/>
    <x v="1333"/>
    <x v="2"/>
    <x v="557"/>
    <d v="1899-12-30T12:00:00"/>
    <d v="2011-09-13T00:00:00"/>
    <d v="1899-12-30T12:00:00"/>
    <s v="AM"/>
    <x v="6"/>
    <n v="0.5"/>
    <s v="AM"/>
    <s v="Standard Class"/>
    <s v="DK-13375"/>
    <s v="Dennis Kane"/>
    <x v="0"/>
    <s v="United States"/>
    <s v="New York City"/>
    <x v="15"/>
    <n v="10024"/>
    <x v="3"/>
    <s v="TEC-PH-10002075"/>
    <x v="2"/>
    <x v="7"/>
    <s v="AT&amp;T EL51110 DECT"/>
    <x v="2258"/>
    <n v="3"/>
    <n v="0"/>
    <n v="109.61129999999999"/>
  </r>
  <r>
    <n v="2719"/>
    <x v="1334"/>
    <x v="3"/>
    <x v="202"/>
    <d v="1899-12-30T12:00:00"/>
    <d v="2014-12-28T00:00:00"/>
    <d v="1899-12-30T12:00:00"/>
    <s v="AM"/>
    <x v="4"/>
    <n v="0.5"/>
    <s v="AM"/>
    <s v="Standard Class"/>
    <s v="SE-20110"/>
    <s v="Sanjit Engle"/>
    <x v="0"/>
    <s v="United States"/>
    <s v="Costa Mesa"/>
    <x v="1"/>
    <n v="92627"/>
    <x v="1"/>
    <s v="OFF-ST-10004340"/>
    <x v="1"/>
    <x v="4"/>
    <s v="Fellowes Mobile File Cart, Black"/>
    <x v="2259"/>
    <n v="2"/>
    <n v="0"/>
    <n v="33.577200000000005"/>
  </r>
  <r>
    <n v="2720"/>
    <x v="1335"/>
    <x v="2"/>
    <x v="776"/>
    <d v="1899-12-30T12:00:00"/>
    <d v="2011-12-08T00:00:00"/>
    <d v="1899-12-30T12:00:00"/>
    <s v="AM"/>
    <x v="4"/>
    <n v="0.5"/>
    <s v="AM"/>
    <s v="Second Class"/>
    <s v="LF-17185"/>
    <s v="Luke Foster"/>
    <x v="0"/>
    <s v="United States"/>
    <s v="Houston"/>
    <x v="5"/>
    <n v="77095"/>
    <x v="2"/>
    <s v="FUR-FU-10002759"/>
    <x v="0"/>
    <x v="5"/>
    <s v="12-1/2 Diameter Round Wall Clock"/>
    <x v="112"/>
    <n v="3"/>
    <n v="0.6"/>
    <n v="-14.385599999999997"/>
  </r>
  <r>
    <n v="2721"/>
    <x v="1336"/>
    <x v="2"/>
    <x v="130"/>
    <d v="1899-12-30T12:00:00"/>
    <d v="2011-11-08T00:00:00"/>
    <d v="1899-12-30T12:00:00"/>
    <s v="AM"/>
    <x v="0"/>
    <n v="0.5"/>
    <s v="AM"/>
    <s v="Second Class"/>
    <s v="ON-18715"/>
    <s v="Odella Nelson"/>
    <x v="1"/>
    <s v="United States"/>
    <s v="Cary"/>
    <x v="3"/>
    <n v="27511"/>
    <x v="0"/>
    <s v="OFF-FA-10000585"/>
    <x v="1"/>
    <x v="13"/>
    <s v="OIC Bulk Pack Metal Binder Clips"/>
    <x v="1357"/>
    <n v="3"/>
    <n v="0.2"/>
    <n v="2.7222"/>
  </r>
  <r>
    <n v="2722"/>
    <x v="1336"/>
    <x v="2"/>
    <x v="130"/>
    <d v="1899-12-30T12:00:00"/>
    <d v="2011-11-08T00:00:00"/>
    <d v="1899-12-30T12:00:00"/>
    <s v="AM"/>
    <x v="0"/>
    <n v="0.5"/>
    <s v="AM"/>
    <s v="Second Class"/>
    <s v="ON-18715"/>
    <s v="Odella Nelson"/>
    <x v="1"/>
    <s v="United States"/>
    <s v="Cary"/>
    <x v="3"/>
    <n v="27511"/>
    <x v="0"/>
    <s v="OFF-AP-10004859"/>
    <x v="1"/>
    <x v="9"/>
    <s v="Acco 6 Outlet Guardian Premium Surge Suppressor"/>
    <x v="2260"/>
    <n v="5"/>
    <n v="0.2"/>
    <n v="5.0960000000000001"/>
  </r>
  <r>
    <n v="2723"/>
    <x v="1337"/>
    <x v="0"/>
    <x v="167"/>
    <d v="1899-12-30T12:00:00"/>
    <d v="2013-04-20T00:00:00"/>
    <d v="1899-12-30T12:00:00"/>
    <s v="AM"/>
    <x v="3"/>
    <n v="0.5"/>
    <s v="AM"/>
    <s v="Second Class"/>
    <s v="TB-21400"/>
    <s v="Tom Boeckenhauer"/>
    <x v="0"/>
    <s v="United States"/>
    <s v="Alexandria"/>
    <x v="17"/>
    <n v="22304"/>
    <x v="0"/>
    <s v="OFF-ST-10001558"/>
    <x v="1"/>
    <x v="4"/>
    <s v="Acco Perma 4000 Stacking Storage Drawers"/>
    <x v="2261"/>
    <n v="5"/>
    <n v="0"/>
    <n v="12.18"/>
  </r>
  <r>
    <n v="2724"/>
    <x v="1338"/>
    <x v="2"/>
    <x v="777"/>
    <d v="1899-12-30T12:00:00"/>
    <d v="2011-10-08T00:00:00"/>
    <d v="1899-12-30T12:00:00"/>
    <s v="AM"/>
    <x v="2"/>
    <n v="0.5"/>
    <s v="AM"/>
    <s v="Standard Class"/>
    <s v="DF-13135"/>
    <s v="David Flashing"/>
    <x v="0"/>
    <s v="United States"/>
    <s v="Vallejo"/>
    <x v="1"/>
    <n v="94591"/>
    <x v="1"/>
    <s v="OFF-LA-10004689"/>
    <x v="1"/>
    <x v="2"/>
    <s v="Avery 512"/>
    <x v="2262"/>
    <n v="5"/>
    <n v="0"/>
    <n v="6.7915000000000001"/>
  </r>
  <r>
    <n v="2725"/>
    <x v="1338"/>
    <x v="2"/>
    <x v="777"/>
    <d v="1899-12-30T12:00:00"/>
    <d v="2011-10-08T00:00:00"/>
    <d v="1899-12-30T12:00:00"/>
    <s v="AM"/>
    <x v="2"/>
    <n v="0.5"/>
    <s v="AM"/>
    <s v="Standard Class"/>
    <s v="DF-13135"/>
    <s v="David Flashing"/>
    <x v="0"/>
    <s v="United States"/>
    <s v="Vallejo"/>
    <x v="1"/>
    <n v="94591"/>
    <x v="1"/>
    <s v="OFF-BI-10002867"/>
    <x v="1"/>
    <x v="8"/>
    <s v="GBC Recycled Regency Composition Covers"/>
    <x v="2263"/>
    <n v="2"/>
    <n v="0.2"/>
    <n v="31.085599999999989"/>
  </r>
  <r>
    <n v="2726"/>
    <x v="1339"/>
    <x v="3"/>
    <x v="659"/>
    <d v="1899-12-30T12:00:00"/>
    <d v="2014-11-14T00:00:00"/>
    <d v="1899-12-30T12:00:00"/>
    <s v="AM"/>
    <x v="0"/>
    <n v="0.5"/>
    <s v="AM"/>
    <s v="Standard Class"/>
    <s v="EP-13915"/>
    <s v="Emily Phan"/>
    <x v="0"/>
    <s v="United States"/>
    <s v="Philadelphia"/>
    <x v="9"/>
    <n v="19120"/>
    <x v="3"/>
    <s v="TEC-PH-10003811"/>
    <x v="2"/>
    <x v="7"/>
    <s v="Jabra Supreme Plus Driver Edition Headset"/>
    <x v="2264"/>
    <n v="5"/>
    <n v="0.4"/>
    <n v="-71.994000000000028"/>
  </r>
  <r>
    <n v="2727"/>
    <x v="1339"/>
    <x v="3"/>
    <x v="659"/>
    <d v="1899-12-30T12:00:00"/>
    <d v="2014-11-14T00:00:00"/>
    <d v="1899-12-30T12:00:00"/>
    <s v="AM"/>
    <x v="0"/>
    <n v="0.5"/>
    <s v="AM"/>
    <s v="Standard Class"/>
    <s v="EP-13915"/>
    <s v="Emily Phan"/>
    <x v="0"/>
    <s v="United States"/>
    <s v="Philadelphia"/>
    <x v="9"/>
    <n v="19120"/>
    <x v="3"/>
    <s v="FUR-TA-10000849"/>
    <x v="0"/>
    <x v="3"/>
    <s v="Bevis Rectangular Conference Tables"/>
    <x v="2265"/>
    <n v="4"/>
    <n v="0.4"/>
    <n v="-140.14079999999996"/>
  </r>
  <r>
    <n v="2728"/>
    <x v="1340"/>
    <x v="3"/>
    <x v="66"/>
    <d v="1899-12-30T12:00:00"/>
    <d v="2014-12-25T00:00:00"/>
    <d v="1899-12-30T12:00:00"/>
    <s v="AM"/>
    <x v="4"/>
    <n v="0.5"/>
    <s v="AM"/>
    <s v="First Class"/>
    <s v="SK-19990"/>
    <s v="Sally Knutson"/>
    <x v="0"/>
    <s v="United States"/>
    <s v="Toledo"/>
    <x v="24"/>
    <n v="43615"/>
    <x v="3"/>
    <s v="OFF-BI-10000848"/>
    <x v="1"/>
    <x v="8"/>
    <s v="Angle-D Ring Binders"/>
    <x v="2266"/>
    <n v="1"/>
    <n v="0.7"/>
    <n v="-1.3128000000000002"/>
  </r>
  <r>
    <n v="2729"/>
    <x v="1340"/>
    <x v="3"/>
    <x v="66"/>
    <d v="1899-12-30T12:00:00"/>
    <d v="2014-12-25T00:00:00"/>
    <d v="1899-12-30T12:00:00"/>
    <s v="AM"/>
    <x v="4"/>
    <n v="0.5"/>
    <s v="AM"/>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1899-12-30T12:00:00"/>
    <d v="2014-02-20T00:00:00"/>
    <d v="1899-12-30T12:00:00"/>
    <s v="AM"/>
    <x v="10"/>
    <n v="0.5"/>
    <s v="AM"/>
    <s v="Standard Class"/>
    <s v="FH-14350"/>
    <s v="Fred Harton"/>
    <x v="0"/>
    <s v="United States"/>
    <s v="Seattle"/>
    <x v="4"/>
    <n v="98105"/>
    <x v="1"/>
    <s v="OFF-AR-10001547"/>
    <x v="1"/>
    <x v="6"/>
    <s v="Newell 311"/>
    <x v="153"/>
    <n v="3"/>
    <n v="0"/>
    <n v="1.7901"/>
  </r>
  <r>
    <n v="2731"/>
    <x v="1341"/>
    <x v="3"/>
    <x v="778"/>
    <d v="1899-12-30T12:00:00"/>
    <d v="2014-02-20T00:00:00"/>
    <d v="1899-12-30T12:00:00"/>
    <s v="AM"/>
    <x v="10"/>
    <n v="0.5"/>
    <s v="AM"/>
    <s v="Standard Class"/>
    <s v="FH-14350"/>
    <s v="Fred Harton"/>
    <x v="0"/>
    <s v="United States"/>
    <s v="Seattle"/>
    <x v="4"/>
    <n v="98105"/>
    <x v="1"/>
    <s v="TEC-AC-10001838"/>
    <x v="2"/>
    <x v="11"/>
    <s v="Razer Tiamat Over Ear 7.1 Surround Sound PC Gaming Headset"/>
    <x v="2268"/>
    <n v="4"/>
    <n v="0"/>
    <n v="343.98280000000005"/>
  </r>
  <r>
    <n v="2732"/>
    <x v="1341"/>
    <x v="3"/>
    <x v="778"/>
    <d v="1899-12-30T12:00:00"/>
    <d v="2014-02-20T00:00:00"/>
    <d v="1899-12-30T12:00:00"/>
    <s v="AM"/>
    <x v="10"/>
    <n v="0.5"/>
    <s v="AM"/>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1899-12-30T12:00:00"/>
    <d v="2011-07-06T00:00:00"/>
    <d v="1899-12-30T12:00:00"/>
    <s v="AM"/>
    <x v="7"/>
    <n v="0.5"/>
    <s v="AM"/>
    <s v="Standard Class"/>
    <s v="EH-13945"/>
    <s v="Eric Hoffmann"/>
    <x v="0"/>
    <s v="United States"/>
    <s v="Plainfield"/>
    <x v="30"/>
    <n v="7060"/>
    <x v="3"/>
    <s v="TEC-PH-10002923"/>
    <x v="2"/>
    <x v="7"/>
    <s v="Logitech B530 USB Headset - headset - Full size, Binaural"/>
    <x v="2270"/>
    <n v="2"/>
    <n v="0"/>
    <n v="19.974600000000002"/>
  </r>
  <r>
    <n v="2734"/>
    <x v="1342"/>
    <x v="2"/>
    <x v="779"/>
    <d v="1899-12-30T12:00:00"/>
    <d v="2011-07-06T00:00:00"/>
    <d v="1899-12-30T12:00:00"/>
    <s v="AM"/>
    <x v="7"/>
    <n v="0.5"/>
    <s v="AM"/>
    <s v="Standard Class"/>
    <s v="EH-13945"/>
    <s v="Eric Hoffmann"/>
    <x v="0"/>
    <s v="United States"/>
    <s v="Plainfield"/>
    <x v="30"/>
    <n v="7060"/>
    <x v="3"/>
    <s v="OFF-AR-10000716"/>
    <x v="1"/>
    <x v="6"/>
    <s v="DIXON Ticonderoga Erasable Checking Pencils"/>
    <x v="2271"/>
    <n v="1"/>
    <n v="0"/>
    <n v="2.1762000000000001"/>
  </r>
  <r>
    <n v="2735"/>
    <x v="1343"/>
    <x v="1"/>
    <x v="780"/>
    <d v="1899-12-30T12:00:00"/>
    <d v="2012-02-23T00:00:00"/>
    <d v="1899-12-30T12:00:00"/>
    <s v="AM"/>
    <x v="10"/>
    <n v="0.5"/>
    <s v="AM"/>
    <s v="Second Class"/>
    <s v="JE-15715"/>
    <s v="Joe Elijah"/>
    <x v="0"/>
    <s v="United States"/>
    <s v="Las Cruces"/>
    <x v="27"/>
    <n v="88001"/>
    <x v="1"/>
    <s v="OFF-PA-10000249"/>
    <x v="1"/>
    <x v="10"/>
    <s v="Staples"/>
    <x v="338"/>
    <n v="4"/>
    <n v="0"/>
    <n v="23.086399999999998"/>
  </r>
  <r>
    <n v="2736"/>
    <x v="1344"/>
    <x v="1"/>
    <x v="50"/>
    <d v="1899-12-30T12:00:00"/>
    <d v="2012-11-19T00:00:00"/>
    <d v="1899-12-30T12:00:00"/>
    <s v="AM"/>
    <x v="0"/>
    <n v="0.5"/>
    <s v="AM"/>
    <s v="Standard Class"/>
    <s v="KL-16645"/>
    <s v="Ken Lonsdale"/>
    <x v="0"/>
    <s v="United States"/>
    <s v="Newark"/>
    <x v="13"/>
    <n v="19711"/>
    <x v="3"/>
    <s v="TEC-PH-10003691"/>
    <x v="2"/>
    <x v="7"/>
    <s v="BlackBerry Q10"/>
    <x v="2258"/>
    <n v="3"/>
    <n v="0"/>
    <n v="94.492500000000007"/>
  </r>
  <r>
    <n v="2737"/>
    <x v="1344"/>
    <x v="1"/>
    <x v="50"/>
    <d v="1899-12-30T12:00:00"/>
    <d v="2012-11-19T00:00:00"/>
    <d v="1899-12-30T12:00:00"/>
    <s v="AM"/>
    <x v="0"/>
    <n v="0.5"/>
    <s v="AM"/>
    <s v="Standard Class"/>
    <s v="KL-16645"/>
    <s v="Ken Lonsdale"/>
    <x v="0"/>
    <s v="United States"/>
    <s v="Newark"/>
    <x v="13"/>
    <n v="19711"/>
    <x v="3"/>
    <s v="OFF-PA-10001560"/>
    <x v="1"/>
    <x v="10"/>
    <s v="Adams Telephone Message Books, 5 1/4” x 11”"/>
    <x v="2272"/>
    <n v="7"/>
    <n v="0"/>
    <n v="19.871600000000001"/>
  </r>
  <r>
    <n v="2738"/>
    <x v="1344"/>
    <x v="1"/>
    <x v="50"/>
    <d v="1899-12-30T12:00:00"/>
    <d v="2012-11-19T00:00:00"/>
    <d v="1899-12-30T12:00:00"/>
    <s v="AM"/>
    <x v="0"/>
    <n v="0.5"/>
    <s v="AM"/>
    <s v="Standard Class"/>
    <s v="KL-16645"/>
    <s v="Ken Lonsdale"/>
    <x v="0"/>
    <s v="United States"/>
    <s v="Newark"/>
    <x v="13"/>
    <n v="19711"/>
    <x v="3"/>
    <s v="FUR-BO-10004467"/>
    <x v="0"/>
    <x v="0"/>
    <s v="Bestar Classic Bookcase"/>
    <x v="674"/>
    <n v="3"/>
    <n v="0"/>
    <n v="56.994299999999981"/>
  </r>
  <r>
    <n v="2739"/>
    <x v="1344"/>
    <x v="1"/>
    <x v="50"/>
    <d v="1899-12-30T12:00:00"/>
    <d v="2012-11-19T00:00:00"/>
    <d v="1899-12-30T12:00:00"/>
    <s v="AM"/>
    <x v="0"/>
    <n v="0.5"/>
    <s v="AM"/>
    <s v="Standard Class"/>
    <s v="KL-16645"/>
    <s v="Ken Lonsdale"/>
    <x v="0"/>
    <s v="United States"/>
    <s v="Newark"/>
    <x v="13"/>
    <n v="19711"/>
    <x v="3"/>
    <s v="TEC-PH-10001819"/>
    <x v="2"/>
    <x v="7"/>
    <s v="Innergie mMini Combo Duo USB Travel Charging Kit"/>
    <x v="2273"/>
    <n v="2"/>
    <n v="0"/>
    <n v="43.190399999999997"/>
  </r>
  <r>
    <n v="2740"/>
    <x v="1345"/>
    <x v="3"/>
    <x v="513"/>
    <d v="1899-12-30T12:00:00"/>
    <d v="2014-04-19T00:00:00"/>
    <d v="1899-12-30T12:00:00"/>
    <s v="AM"/>
    <x v="3"/>
    <n v="0.5"/>
    <s v="AM"/>
    <s v="First Class"/>
    <s v="EB-13750"/>
    <s v="Edward Becker"/>
    <x v="1"/>
    <s v="United States"/>
    <s v="Hoover"/>
    <x v="19"/>
    <n v="35244"/>
    <x v="0"/>
    <s v="OFF-SU-10000157"/>
    <x v="1"/>
    <x v="14"/>
    <s v="Compact Automatic Electric Letter Opener"/>
    <x v="2274"/>
    <n v="4"/>
    <n v="0"/>
    <n v="9.5448000000000093"/>
  </r>
  <r>
    <n v="2741"/>
    <x v="1345"/>
    <x v="3"/>
    <x v="513"/>
    <d v="1899-12-30T12:00:00"/>
    <d v="2014-04-19T00:00:00"/>
    <d v="1899-12-30T12:00:00"/>
    <s v="AM"/>
    <x v="3"/>
    <n v="0.5"/>
    <s v="AM"/>
    <s v="First Class"/>
    <s v="EB-13750"/>
    <s v="Edward Becker"/>
    <x v="1"/>
    <s v="United States"/>
    <s v="Hoover"/>
    <x v="19"/>
    <n v="35244"/>
    <x v="0"/>
    <s v="TEC-AC-10004227"/>
    <x v="2"/>
    <x v="11"/>
    <s v="SanDisk Ultra 16 GB MicroSDHC Class 10 Memory Card"/>
    <x v="2275"/>
    <n v="2"/>
    <n v="0"/>
    <n v="1.558799999999998"/>
  </r>
  <r>
    <n v="2742"/>
    <x v="1346"/>
    <x v="0"/>
    <x v="781"/>
    <d v="1899-12-30T12:00:00"/>
    <d v="2013-02-27T00:00:00"/>
    <d v="1899-12-30T12:00:00"/>
    <s v="AM"/>
    <x v="10"/>
    <n v="0.5"/>
    <s v="AM"/>
    <s v="Second Class"/>
    <s v="BD-11725"/>
    <s v="Bruce Degenhardt"/>
    <x v="0"/>
    <s v="United States"/>
    <s v="Newark"/>
    <x v="24"/>
    <n v="43055"/>
    <x v="3"/>
    <s v="OFF-EN-10003134"/>
    <x v="1"/>
    <x v="12"/>
    <s v="Staples"/>
    <x v="670"/>
    <n v="5"/>
    <n v="0.2"/>
    <n v="17.52"/>
  </r>
  <r>
    <n v="2743"/>
    <x v="1347"/>
    <x v="2"/>
    <x v="130"/>
    <d v="1899-12-30T12:00:00"/>
    <d v="2011-11-08T00:00:00"/>
    <d v="1899-12-30T12:00:00"/>
    <s v="AM"/>
    <x v="0"/>
    <n v="0.5"/>
    <s v="AM"/>
    <s v="Standard Class"/>
    <s v="MS-17530"/>
    <s v="MaryBeth Skach"/>
    <x v="0"/>
    <s v="United States"/>
    <s v="San Diego"/>
    <x v="1"/>
    <n v="92037"/>
    <x v="1"/>
    <s v="FUR-FU-10004671"/>
    <x v="0"/>
    <x v="5"/>
    <s v="Executive Impressions 12&quot; Wall Clock"/>
    <x v="2276"/>
    <n v="2"/>
    <n v="0"/>
    <n v="13.429200000000002"/>
  </r>
  <r>
    <n v="2744"/>
    <x v="1348"/>
    <x v="1"/>
    <x v="782"/>
    <d v="1899-12-30T12:00:00"/>
    <d v="2012-06-25T00:00:00"/>
    <d v="1899-12-30T12:00:00"/>
    <s v="AM"/>
    <x v="1"/>
    <n v="0.5"/>
    <s v="AM"/>
    <s v="Second Class"/>
    <s v="SC-20770"/>
    <s v="Stewart Carmichael"/>
    <x v="1"/>
    <s v="United States"/>
    <s v="San Francisco"/>
    <x v="1"/>
    <n v="94122"/>
    <x v="1"/>
    <s v="FUR-FU-10002253"/>
    <x v="0"/>
    <x v="5"/>
    <s v="Howard Miller 13&quot; Diameter Pewter Finish Round Wall Clock"/>
    <x v="2277"/>
    <n v="6"/>
    <n v="0"/>
    <n v="100.4796"/>
  </r>
  <r>
    <n v="2745"/>
    <x v="1348"/>
    <x v="1"/>
    <x v="782"/>
    <d v="1899-12-30T12:00:00"/>
    <d v="2012-06-25T00:00:00"/>
    <d v="1899-12-30T12:00:00"/>
    <s v="AM"/>
    <x v="1"/>
    <n v="0.5"/>
    <s v="AM"/>
    <s v="Second Class"/>
    <s v="SC-20770"/>
    <s v="Stewart Carmichael"/>
    <x v="1"/>
    <s v="United States"/>
    <s v="San Francisco"/>
    <x v="1"/>
    <n v="94122"/>
    <x v="1"/>
    <s v="TEC-PH-10002726"/>
    <x v="2"/>
    <x v="7"/>
    <s v="netTALK DUO VoIP Telephone Service"/>
    <x v="2278"/>
    <n v="3"/>
    <n v="0.2"/>
    <n v="47.241"/>
  </r>
  <r>
    <n v="2746"/>
    <x v="1349"/>
    <x v="3"/>
    <x v="783"/>
    <d v="1899-12-30T12:00:00"/>
    <d v="2014-08-12T00:00:00"/>
    <d v="1899-12-30T12:00:00"/>
    <s v="AM"/>
    <x v="11"/>
    <n v="0.5"/>
    <s v="AM"/>
    <s v="Second Class"/>
    <s v="FM-14380"/>
    <s v="Fred McMath"/>
    <x v="0"/>
    <s v="United States"/>
    <s v="Jacksonville"/>
    <x v="3"/>
    <n v="28540"/>
    <x v="0"/>
    <s v="TEC-AC-10004571"/>
    <x v="2"/>
    <x v="11"/>
    <s v="Logitech G700s Rechargeable Gaming Mouse"/>
    <x v="2279"/>
    <n v="1"/>
    <n v="0.2"/>
    <n v="21.997800000000002"/>
  </r>
  <r>
    <n v="2747"/>
    <x v="1350"/>
    <x v="2"/>
    <x v="552"/>
    <d v="1899-12-30T12:00:00"/>
    <d v="2011-05-17T00:00:00"/>
    <d v="1899-12-30T12:00:00"/>
    <s v="AM"/>
    <x v="5"/>
    <n v="0.5"/>
    <s v="AM"/>
    <s v="Standard Class"/>
    <s v="KT-16480"/>
    <s v="Kean Thornton"/>
    <x v="0"/>
    <s v="United States"/>
    <s v="Franklin"/>
    <x v="31"/>
    <n v="2038"/>
    <x v="3"/>
    <s v="FUR-TA-10002228"/>
    <x v="0"/>
    <x v="3"/>
    <s v="Bevis Traditional Conference Table Top, Plinth Base"/>
    <x v="2280"/>
    <n v="3"/>
    <n v="0.3"/>
    <n v="-130.0104"/>
  </r>
  <r>
    <n v="2748"/>
    <x v="1351"/>
    <x v="1"/>
    <x v="6"/>
    <d v="1899-12-30T12:00:00"/>
    <d v="2012-11-26T00:00:00"/>
    <d v="1899-12-30T12:00:00"/>
    <s v="AM"/>
    <x v="0"/>
    <n v="0.5"/>
    <s v="AM"/>
    <s v="Standard Class"/>
    <s v="AP-10720"/>
    <s v="Anne Pryor"/>
    <x v="2"/>
    <s v="United States"/>
    <s v="Frisco"/>
    <x v="5"/>
    <n v="75034"/>
    <x v="2"/>
    <s v="TEC-AC-10004127"/>
    <x v="2"/>
    <x v="11"/>
    <s v="SanDisk Cruzer 8 GB USB Flash Drive"/>
    <x v="220"/>
    <n v="4"/>
    <n v="0.2"/>
    <n v="-1.3583999999999987"/>
  </r>
  <r>
    <n v="2749"/>
    <x v="1352"/>
    <x v="1"/>
    <x v="784"/>
    <d v="1899-12-30T12:00:00"/>
    <d v="2012-12-08T00:00:00"/>
    <d v="1899-12-30T12:00:00"/>
    <s v="AM"/>
    <x v="4"/>
    <n v="0.5"/>
    <s v="AM"/>
    <s v="Standard Class"/>
    <s v="RH-19555"/>
    <s v="Ritsa Hightower"/>
    <x v="0"/>
    <s v="United States"/>
    <s v="Tallahassee"/>
    <x v="2"/>
    <n v="32303"/>
    <x v="0"/>
    <s v="OFF-BI-10001553"/>
    <x v="1"/>
    <x v="8"/>
    <s v="SpineVue Locking Slant-D Ring Binders by Cardinal"/>
    <x v="2281"/>
    <n v="3"/>
    <n v="0.7"/>
    <n v="-6.0323999999999991"/>
  </r>
  <r>
    <n v="2750"/>
    <x v="1353"/>
    <x v="2"/>
    <x v="785"/>
    <d v="1899-12-30T12:00:00"/>
    <d v="2011-06-14T00:00:00"/>
    <d v="1899-12-30T12:00:00"/>
    <s v="AM"/>
    <x v="1"/>
    <n v="0.5"/>
    <s v="AM"/>
    <s v="Standard Class"/>
    <s v="CS-11950"/>
    <s v="Carlos Soltero"/>
    <x v="0"/>
    <s v="United States"/>
    <s v="Seattle"/>
    <x v="4"/>
    <n v="98115"/>
    <x v="1"/>
    <s v="FUR-CH-10002758"/>
    <x v="0"/>
    <x v="1"/>
    <s v="Hon Deluxe Fabric Upholstered Stacking Chairs, Squared Back"/>
    <x v="2282"/>
    <n v="3"/>
    <n v="0.2"/>
    <n v="73.19399999999996"/>
  </r>
  <r>
    <n v="2751"/>
    <x v="1354"/>
    <x v="2"/>
    <x v="233"/>
    <d v="1899-12-30T12:00:00"/>
    <d v="2011-08-11T00:00:00"/>
    <d v="1899-12-30T12:00:00"/>
    <s v="AM"/>
    <x v="11"/>
    <n v="0.5"/>
    <s v="AM"/>
    <s v="Second Class"/>
    <s v="TM-21010"/>
    <s v="Tamara Manning"/>
    <x v="0"/>
    <s v="United States"/>
    <s v="Vacaville"/>
    <x v="1"/>
    <n v="95687"/>
    <x v="1"/>
    <s v="OFF-ST-10000532"/>
    <x v="1"/>
    <x v="4"/>
    <s v="Advantus Rolling Drawer Organizers"/>
    <x v="2283"/>
    <n v="11"/>
    <n v="0"/>
    <n v="110.05279999999999"/>
  </r>
  <r>
    <n v="2752"/>
    <x v="1355"/>
    <x v="2"/>
    <x v="542"/>
    <d v="1899-12-30T12:00:00"/>
    <d v="2011-05-30T00:00:00"/>
    <d v="1899-12-30T12:00:00"/>
    <s v="AM"/>
    <x v="5"/>
    <n v="0.5"/>
    <s v="AM"/>
    <s v="Standard Class"/>
    <s v="HF-14995"/>
    <s v="Herbert Flentye"/>
    <x v="0"/>
    <s v="United States"/>
    <s v="Los Angeles"/>
    <x v="1"/>
    <n v="90008"/>
    <x v="1"/>
    <s v="FUR-CH-10000988"/>
    <x v="0"/>
    <x v="1"/>
    <s v="Hon Olson Stacker Stools"/>
    <x v="2284"/>
    <n v="2"/>
    <n v="0.2"/>
    <n v="22.529599999999995"/>
  </r>
  <r>
    <n v="2753"/>
    <x v="1356"/>
    <x v="1"/>
    <x v="786"/>
    <d v="1899-12-30T12:00:00"/>
    <d v="2012-04-21T00:00:00"/>
    <d v="1899-12-30T12:00:00"/>
    <s v="AM"/>
    <x v="3"/>
    <n v="0.5"/>
    <s v="AM"/>
    <s v="Standard Class"/>
    <s v="GA-14515"/>
    <s v="George Ashbrook"/>
    <x v="0"/>
    <s v="United States"/>
    <s v="San Francisco"/>
    <x v="1"/>
    <n v="94122"/>
    <x v="1"/>
    <s v="OFF-AR-10003251"/>
    <x v="1"/>
    <x v="6"/>
    <s v="Prang Drawing Pencil Set"/>
    <x v="348"/>
    <n v="2"/>
    <n v="0"/>
    <n v="2.2239999999999998"/>
  </r>
  <r>
    <n v="2754"/>
    <x v="1356"/>
    <x v="1"/>
    <x v="786"/>
    <d v="1899-12-30T12:00:00"/>
    <d v="2012-04-21T00:00:00"/>
    <d v="1899-12-30T12:00:00"/>
    <s v="AM"/>
    <x v="3"/>
    <n v="0.5"/>
    <s v="AM"/>
    <s v="Standard Class"/>
    <s v="GA-14515"/>
    <s v="George Ashbrook"/>
    <x v="0"/>
    <s v="United States"/>
    <s v="San Francisco"/>
    <x v="1"/>
    <n v="94122"/>
    <x v="1"/>
    <s v="TEC-AC-10003174"/>
    <x v="2"/>
    <x v="11"/>
    <s v="Plantronics S12 Corded Telephone Headset System"/>
    <x v="2285"/>
    <n v="3"/>
    <n v="0"/>
    <n v="129.34800000000001"/>
  </r>
  <r>
    <n v="2755"/>
    <x v="1356"/>
    <x v="1"/>
    <x v="786"/>
    <d v="1899-12-30T12:00:00"/>
    <d v="2012-04-21T00:00:00"/>
    <d v="1899-12-30T12:00:00"/>
    <s v="AM"/>
    <x v="3"/>
    <n v="0.5"/>
    <s v="AM"/>
    <s v="Standard Class"/>
    <s v="GA-14515"/>
    <s v="George Ashbrook"/>
    <x v="0"/>
    <s v="United States"/>
    <s v="San Francisco"/>
    <x v="1"/>
    <n v="94122"/>
    <x v="1"/>
    <s v="TEC-PH-10002310"/>
    <x v="2"/>
    <x v="7"/>
    <s v="Plantronics Calisto P620-M USB Wireless Speakerphone System"/>
    <x v="2286"/>
    <n v="5"/>
    <n v="0.2"/>
    <n v="68.59650000000002"/>
  </r>
  <r>
    <n v="2756"/>
    <x v="1356"/>
    <x v="1"/>
    <x v="786"/>
    <d v="1899-12-30T12:00:00"/>
    <d v="2012-04-21T00:00:00"/>
    <d v="1899-12-30T12:00:00"/>
    <s v="AM"/>
    <x v="3"/>
    <n v="0.5"/>
    <s v="AM"/>
    <s v="Standard Class"/>
    <s v="GA-14515"/>
    <s v="George Ashbrook"/>
    <x v="0"/>
    <s v="United States"/>
    <s v="San Francisco"/>
    <x v="1"/>
    <n v="94122"/>
    <x v="1"/>
    <s v="OFF-AP-10002651"/>
    <x v="1"/>
    <x v="9"/>
    <s v="Hoover Upright Vacuum With Dirt Cup"/>
    <x v="2287"/>
    <n v="5"/>
    <n v="0"/>
    <n v="419.8184999999998"/>
  </r>
  <r>
    <n v="2757"/>
    <x v="1356"/>
    <x v="1"/>
    <x v="786"/>
    <d v="1899-12-30T12:00:00"/>
    <d v="2012-04-21T00:00:00"/>
    <d v="1899-12-30T12:00:00"/>
    <s v="AM"/>
    <x v="3"/>
    <n v="0.5"/>
    <s v="AM"/>
    <s v="Standard Class"/>
    <s v="GA-14515"/>
    <s v="George Ashbrook"/>
    <x v="0"/>
    <s v="United States"/>
    <s v="San Francisco"/>
    <x v="1"/>
    <n v="94122"/>
    <x v="1"/>
    <s v="OFF-PA-10001184"/>
    <x v="1"/>
    <x v="10"/>
    <s v="Xerox 1903"/>
    <x v="493"/>
    <n v="2"/>
    <n v="0"/>
    <n v="5.8604000000000003"/>
  </r>
  <r>
    <n v="2758"/>
    <x v="1357"/>
    <x v="0"/>
    <x v="725"/>
    <d v="1899-12-30T12:00:00"/>
    <d v="2013-06-14T00:00:00"/>
    <d v="1899-12-30T12:00:00"/>
    <s v="AM"/>
    <x v="1"/>
    <n v="0.5"/>
    <s v="AM"/>
    <s v="Second Class"/>
    <s v="ES-14020"/>
    <s v="Erica Smith"/>
    <x v="0"/>
    <s v="United States"/>
    <s v="New York City"/>
    <x v="15"/>
    <n v="10035"/>
    <x v="3"/>
    <s v="TEC-AC-10002402"/>
    <x v="2"/>
    <x v="11"/>
    <s v="Razer Kraken PRO Over Ear PC and Music Headset"/>
    <x v="764"/>
    <n v="3"/>
    <n v="0"/>
    <n v="71.990999999999985"/>
  </r>
  <r>
    <n v="2759"/>
    <x v="1358"/>
    <x v="0"/>
    <x v="21"/>
    <d v="1899-12-30T12:00:00"/>
    <d v="2013-03-16T00:00:00"/>
    <d v="1899-12-30T12:00:00"/>
    <s v="AM"/>
    <x v="9"/>
    <n v="0.5"/>
    <s v="AM"/>
    <s v="Standard Class"/>
    <s v="JP-16135"/>
    <s v="Julie Prescott"/>
    <x v="2"/>
    <s v="United States"/>
    <s v="Columbus"/>
    <x v="32"/>
    <n v="31907"/>
    <x v="0"/>
    <s v="FUR-FU-10004270"/>
    <x v="0"/>
    <x v="5"/>
    <s v="Executive Impressions 13&quot; Clairmont Wall Clock"/>
    <x v="2288"/>
    <n v="4"/>
    <n v="0"/>
    <n v="31.537200000000006"/>
  </r>
  <r>
    <n v="2760"/>
    <x v="1358"/>
    <x v="0"/>
    <x v="21"/>
    <d v="1899-12-30T12:00:00"/>
    <d v="2013-03-16T00:00:00"/>
    <d v="1899-12-30T12:00:00"/>
    <s v="AM"/>
    <x v="9"/>
    <n v="0.5"/>
    <s v="AM"/>
    <s v="Standard Class"/>
    <s v="JP-16135"/>
    <s v="Julie Prescott"/>
    <x v="2"/>
    <s v="United States"/>
    <s v="Columbus"/>
    <x v="32"/>
    <n v="31907"/>
    <x v="0"/>
    <s v="OFF-ST-10001526"/>
    <x v="1"/>
    <x v="4"/>
    <s v="Iceberg Mobile Mega Data/Printer Cart "/>
    <x v="2289"/>
    <n v="4"/>
    <n v="0"/>
    <n v="125.14319999999998"/>
  </r>
  <r>
    <n v="2761"/>
    <x v="1359"/>
    <x v="2"/>
    <x v="542"/>
    <d v="1899-12-30T12:00:00"/>
    <d v="2011-05-29T00:00:00"/>
    <d v="1899-12-30T12:00:00"/>
    <s v="AM"/>
    <x v="5"/>
    <n v="0.5"/>
    <s v="AM"/>
    <s v="First Class"/>
    <s v="Dp-13240"/>
    <s v="Dean percer"/>
    <x v="2"/>
    <s v="United States"/>
    <s v="Murray"/>
    <x v="7"/>
    <n v="84107"/>
    <x v="1"/>
    <s v="OFF-PA-10002893"/>
    <x v="1"/>
    <x v="10"/>
    <s v="Wirebound Service Call Books, 5 1/2&quot; x 4&quot;"/>
    <x v="2290"/>
    <n v="5"/>
    <n v="0"/>
    <n v="23.231999999999999"/>
  </r>
  <r>
    <n v="2762"/>
    <x v="1360"/>
    <x v="3"/>
    <x v="386"/>
    <d v="1899-12-30T12:00:00"/>
    <d v="2014-10-15T00:00:00"/>
    <d v="1899-12-30T12:00:00"/>
    <s v="AM"/>
    <x v="2"/>
    <n v="0.5"/>
    <s v="AM"/>
    <s v="First Class"/>
    <s v="NK-18490"/>
    <s v="Neil Knudson"/>
    <x v="2"/>
    <s v="United States"/>
    <s v="San Francisco"/>
    <x v="1"/>
    <n v="94110"/>
    <x v="1"/>
    <s v="TEC-AC-10003709"/>
    <x v="2"/>
    <x v="11"/>
    <s v="Maxell 4.7GB DVD-R 5/Pack"/>
    <x v="2291"/>
    <n v="1"/>
    <n v="0"/>
    <n v="0.4356000000000001"/>
  </r>
  <r>
    <n v="2763"/>
    <x v="1360"/>
    <x v="3"/>
    <x v="386"/>
    <d v="1899-12-30T12:00:00"/>
    <d v="2014-10-15T00:00:00"/>
    <d v="1899-12-30T12:00:00"/>
    <s v="AM"/>
    <x v="2"/>
    <n v="0.5"/>
    <s v="AM"/>
    <s v="First Class"/>
    <s v="NK-18490"/>
    <s v="Neil Knudson"/>
    <x v="2"/>
    <s v="United States"/>
    <s v="San Francisco"/>
    <x v="1"/>
    <n v="94110"/>
    <x v="1"/>
    <s v="OFF-BI-10001191"/>
    <x v="1"/>
    <x v="8"/>
    <s v="Canvas Sectional Post Binders"/>
    <x v="2292"/>
    <n v="5"/>
    <n v="0.2"/>
    <n v="36.917000000000002"/>
  </r>
  <r>
    <n v="2764"/>
    <x v="1361"/>
    <x v="3"/>
    <x v="738"/>
    <d v="1899-12-30T12:00:00"/>
    <d v="2014-06-29T00:00:00"/>
    <d v="1899-12-30T12:00:00"/>
    <s v="AM"/>
    <x v="1"/>
    <n v="0.5"/>
    <s v="AM"/>
    <s v="Standard Class"/>
    <s v="PL-18925"/>
    <s v="Paul Lucas"/>
    <x v="2"/>
    <s v="United States"/>
    <s v="Philadelphia"/>
    <x v="9"/>
    <n v="19140"/>
    <x v="3"/>
    <s v="OFF-BI-10003166"/>
    <x v="1"/>
    <x v="8"/>
    <s v="GBC Plasticlear Binding Covers"/>
    <x v="2293"/>
    <n v="3"/>
    <n v="0.7"/>
    <n v="-7.5767999999999986"/>
  </r>
  <r>
    <n v="2765"/>
    <x v="1361"/>
    <x v="3"/>
    <x v="738"/>
    <d v="1899-12-30T12:00:00"/>
    <d v="2014-06-29T00:00:00"/>
    <d v="1899-12-30T12:00:00"/>
    <s v="AM"/>
    <x v="1"/>
    <n v="0.5"/>
    <s v="AM"/>
    <s v="Standard Class"/>
    <s v="PL-18925"/>
    <s v="Paul Lucas"/>
    <x v="2"/>
    <s v="United States"/>
    <s v="Philadelphia"/>
    <x v="9"/>
    <n v="19140"/>
    <x v="3"/>
    <s v="OFF-BI-10003982"/>
    <x v="1"/>
    <x v="8"/>
    <s v="Wilson Jones Century Plastic Molded Ring Binders"/>
    <x v="2294"/>
    <n v="5"/>
    <n v="0.7"/>
    <n v="-23.8855"/>
  </r>
  <r>
    <n v="2766"/>
    <x v="1361"/>
    <x v="3"/>
    <x v="738"/>
    <d v="1899-12-30T12:00:00"/>
    <d v="2014-06-29T00:00:00"/>
    <d v="1899-12-30T12:00:00"/>
    <s v="AM"/>
    <x v="1"/>
    <n v="0.5"/>
    <s v="AM"/>
    <s v="Standard Class"/>
    <s v="PL-18925"/>
    <s v="Paul Lucas"/>
    <x v="2"/>
    <s v="United States"/>
    <s v="Philadelphia"/>
    <x v="9"/>
    <n v="19140"/>
    <x v="3"/>
    <s v="OFF-ST-10004835"/>
    <x v="1"/>
    <x v="4"/>
    <s v="Plastic Stacking Crates &amp; Casters"/>
    <x v="436"/>
    <n v="2"/>
    <n v="0.2"/>
    <n v="0.66959999999999997"/>
  </r>
  <r>
    <n v="2767"/>
    <x v="1362"/>
    <x v="3"/>
    <x v="787"/>
    <d v="1899-12-30T12:00:00"/>
    <d v="2014-01-19T00:00:00"/>
    <d v="1899-12-30T12:00:00"/>
    <s v="AM"/>
    <x v="8"/>
    <n v="0.5"/>
    <s v="AM"/>
    <s v="First Class"/>
    <s v="RW-19690"/>
    <s v="Robert Waldorf"/>
    <x v="0"/>
    <s v="United States"/>
    <s v="Philadelphia"/>
    <x v="9"/>
    <n v="19134"/>
    <x v="3"/>
    <s v="OFF-AP-10000159"/>
    <x v="1"/>
    <x v="9"/>
    <s v="Belkin F9M820V08 8 Outlet Surge"/>
    <x v="2295"/>
    <n v="1"/>
    <n v="0.2"/>
    <n v="3.8681999999999945"/>
  </r>
  <r>
    <n v="2768"/>
    <x v="1362"/>
    <x v="3"/>
    <x v="787"/>
    <d v="1899-12-30T12:00:00"/>
    <d v="2014-01-19T00:00:00"/>
    <d v="1899-12-30T12:00:00"/>
    <s v="AM"/>
    <x v="8"/>
    <n v="0.5"/>
    <s v="AM"/>
    <s v="First Class"/>
    <s v="RW-19690"/>
    <s v="Robert Waldorf"/>
    <x v="0"/>
    <s v="United States"/>
    <s v="Philadelphia"/>
    <x v="9"/>
    <n v="19134"/>
    <x v="3"/>
    <s v="OFF-AP-10002945"/>
    <x v="1"/>
    <x v="9"/>
    <s v="Honeywell Enviracaire Portable HEPA Air Cleaner for 17' x 22' Room"/>
    <x v="2296"/>
    <n v="8"/>
    <n v="0.2"/>
    <n v="312.67599999999993"/>
  </r>
  <r>
    <n v="2769"/>
    <x v="1363"/>
    <x v="1"/>
    <x v="788"/>
    <d v="1899-12-30T12:00:00"/>
    <d v="2012-04-07T00:00:00"/>
    <d v="1899-12-30T12:00:00"/>
    <s v="AM"/>
    <x v="3"/>
    <n v="0.5"/>
    <s v="AM"/>
    <s v="Standard Class"/>
    <s v="MO-17950"/>
    <s v="Michael Oakman"/>
    <x v="0"/>
    <s v="United States"/>
    <s v="Dallas"/>
    <x v="5"/>
    <n v="75220"/>
    <x v="2"/>
    <s v="OFF-AP-10001242"/>
    <x v="1"/>
    <x v="9"/>
    <s v="APC 7 Outlet Network SurgeArrest Surge Protector"/>
    <x v="2297"/>
    <n v="2"/>
    <n v="0.8"/>
    <n v="-80.48"/>
  </r>
  <r>
    <n v="2770"/>
    <x v="1363"/>
    <x v="1"/>
    <x v="788"/>
    <d v="1899-12-30T12:00:00"/>
    <d v="2012-04-07T00:00:00"/>
    <d v="1899-12-30T12:00:00"/>
    <s v="AM"/>
    <x v="3"/>
    <n v="0.5"/>
    <s v="AM"/>
    <s v="Standard Class"/>
    <s v="MO-17950"/>
    <s v="Michael Oakman"/>
    <x v="0"/>
    <s v="United States"/>
    <s v="Dallas"/>
    <x v="5"/>
    <n v="75220"/>
    <x v="2"/>
    <s v="TEC-AC-10003038"/>
    <x v="2"/>
    <x v="11"/>
    <s v="Kingston Digital DataTraveler 16GB USB 2.0"/>
    <x v="2298"/>
    <n v="7"/>
    <n v="0.2"/>
    <n v="-0.62650000000000716"/>
  </r>
  <r>
    <n v="2771"/>
    <x v="1363"/>
    <x v="1"/>
    <x v="788"/>
    <d v="1899-12-30T12:00:00"/>
    <d v="2012-04-07T00:00:00"/>
    <d v="1899-12-30T12:00:00"/>
    <s v="AM"/>
    <x v="3"/>
    <n v="0.5"/>
    <s v="AM"/>
    <s v="Standard Class"/>
    <s v="MO-17950"/>
    <s v="Michael Oakman"/>
    <x v="0"/>
    <s v="United States"/>
    <s v="Dallas"/>
    <x v="5"/>
    <n v="75220"/>
    <x v="2"/>
    <s v="TEC-AC-10003289"/>
    <x v="2"/>
    <x v="11"/>
    <s v="Anker Ultra-Slim Mini Bluetooth 3.0 Wireless Keyboard"/>
    <x v="334"/>
    <n v="3"/>
    <n v="0.2"/>
    <n v="1.7990999999999993"/>
  </r>
  <r>
    <n v="2772"/>
    <x v="1364"/>
    <x v="0"/>
    <x v="323"/>
    <d v="1899-12-30T12:00:00"/>
    <d v="2013-09-11T00:00:00"/>
    <d v="1899-12-30T12:00:00"/>
    <s v="AM"/>
    <x v="6"/>
    <n v="0.5"/>
    <s v="AM"/>
    <s v="Standard Class"/>
    <s v="JJ-15445"/>
    <s v="Jennifer Jackson"/>
    <x v="0"/>
    <s v="United States"/>
    <s v="Waukesha"/>
    <x v="6"/>
    <n v="53186"/>
    <x v="2"/>
    <s v="OFF-ST-10000918"/>
    <x v="1"/>
    <x v="4"/>
    <s v="Crate-A-Files"/>
    <x v="2299"/>
    <n v="5"/>
    <n v="0"/>
    <n v="14.169999999999998"/>
  </r>
  <r>
    <n v="2773"/>
    <x v="1365"/>
    <x v="3"/>
    <x v="389"/>
    <d v="1899-12-30T12:00:00"/>
    <d v="2014-12-13T00:00:00"/>
    <d v="1899-12-30T12:00:00"/>
    <s v="AM"/>
    <x v="4"/>
    <n v="0.5"/>
    <s v="AM"/>
    <s v="First Class"/>
    <s v="BT-11680"/>
    <s v="Brian Thompson"/>
    <x v="0"/>
    <s v="United States"/>
    <s v="Fort Lauderdale"/>
    <x v="2"/>
    <n v="33311"/>
    <x v="0"/>
    <s v="FUR-FU-10001940"/>
    <x v="0"/>
    <x v="5"/>
    <s v="Staples"/>
    <x v="2300"/>
    <n v="3"/>
    <n v="0.2"/>
    <n v="5.7312000000000012"/>
  </r>
  <r>
    <n v="2774"/>
    <x v="1366"/>
    <x v="0"/>
    <x v="441"/>
    <d v="1899-12-30T12:00:00"/>
    <d v="2013-11-27T00:00:00"/>
    <d v="1899-12-30T12:00:00"/>
    <s v="AM"/>
    <x v="0"/>
    <n v="0.5"/>
    <s v="AM"/>
    <s v="Standard Class"/>
    <s v="RD-19585"/>
    <s v="Rob Dowd"/>
    <x v="0"/>
    <s v="United States"/>
    <s v="Detroit"/>
    <x v="12"/>
    <n v="48205"/>
    <x v="2"/>
    <s v="OFF-BI-10002852"/>
    <x v="1"/>
    <x v="8"/>
    <s v="Ibico Standard Transparent Covers"/>
    <x v="2301"/>
    <n v="3"/>
    <n v="0"/>
    <n v="24.2256"/>
  </r>
  <r>
    <n v="2775"/>
    <x v="1367"/>
    <x v="3"/>
    <x v="343"/>
    <d v="1899-12-30T12:00:00"/>
    <d v="2014-11-19T00:00:00"/>
    <d v="1899-12-30T12:00:00"/>
    <s v="AM"/>
    <x v="0"/>
    <n v="0.5"/>
    <s v="AM"/>
    <s v="Standard Class"/>
    <s v="ML-17755"/>
    <s v="Max Ludwig"/>
    <x v="2"/>
    <s v="United States"/>
    <s v="Springfield"/>
    <x v="24"/>
    <n v="45503"/>
    <x v="3"/>
    <s v="OFF-PA-10004451"/>
    <x v="1"/>
    <x v="10"/>
    <s v="Xerox 222"/>
    <x v="563"/>
    <n v="2"/>
    <n v="0.2"/>
    <n v="3.6288"/>
  </r>
  <r>
    <n v="2776"/>
    <x v="1368"/>
    <x v="0"/>
    <x v="147"/>
    <d v="1899-12-30T12:00:00"/>
    <d v="2013-10-26T00:00:00"/>
    <d v="1899-12-30T12:00:00"/>
    <s v="AM"/>
    <x v="2"/>
    <n v="0.5"/>
    <s v="AM"/>
    <s v="Standard Class"/>
    <s v="JE-15745"/>
    <s v="Joel Eaton"/>
    <x v="0"/>
    <s v="United States"/>
    <s v="San Diego"/>
    <x v="1"/>
    <n v="92037"/>
    <x v="1"/>
    <s v="OFF-ST-10004804"/>
    <x v="1"/>
    <x v="4"/>
    <s v="Belkin 19&quot; Vented Equipment Shelf, Black"/>
    <x v="1248"/>
    <n v="3"/>
    <n v="0"/>
    <n v="1.5444000000000031"/>
  </r>
  <r>
    <n v="2777"/>
    <x v="1369"/>
    <x v="1"/>
    <x v="379"/>
    <d v="1899-12-30T12:00:00"/>
    <d v="2012-12-25T00:00:00"/>
    <d v="1899-12-30T12:00:00"/>
    <s v="AM"/>
    <x v="4"/>
    <n v="0.5"/>
    <s v="AM"/>
    <s v="Standard Class"/>
    <s v="ER-13855"/>
    <s v="Elpida Rittenbach"/>
    <x v="1"/>
    <s v="United States"/>
    <s v="Colorado Springs"/>
    <x v="22"/>
    <n v="80906"/>
    <x v="1"/>
    <s v="OFF-AP-10003971"/>
    <x v="1"/>
    <x v="9"/>
    <s v="Belkin 6 Outlet Metallic Surge Strip"/>
    <x v="2302"/>
    <n v="7"/>
    <n v="0.2"/>
    <n v="4.5737999999999985"/>
  </r>
  <r>
    <n v="2778"/>
    <x v="1370"/>
    <x v="1"/>
    <x v="789"/>
    <d v="1899-12-30T12:00:00"/>
    <d v="2012-07-19T00:00:00"/>
    <d v="1899-12-30T12:00:00"/>
    <s v="AM"/>
    <x v="7"/>
    <n v="0.5"/>
    <s v="AM"/>
    <s v="Second Class"/>
    <s v="JM-15535"/>
    <s v="Jessica Myrick"/>
    <x v="0"/>
    <s v="United States"/>
    <s v="Bakersfield"/>
    <x v="1"/>
    <n v="93309"/>
    <x v="1"/>
    <s v="FUR-BO-10003159"/>
    <x v="0"/>
    <x v="0"/>
    <s v="Sauder Camden County Collection Libraries, Planked Cherry Finish"/>
    <x v="2303"/>
    <n v="2"/>
    <n v="0.15"/>
    <n v="-13.797600000000017"/>
  </r>
  <r>
    <n v="2779"/>
    <x v="1371"/>
    <x v="3"/>
    <x v="504"/>
    <d v="1899-12-30T12:00:00"/>
    <d v="2014-05-06T00:00:00"/>
    <d v="1899-12-30T12:00:00"/>
    <s v="AM"/>
    <x v="5"/>
    <n v="0.5"/>
    <s v="AM"/>
    <s v="Standard Class"/>
    <s v="SS-20140"/>
    <s v="Saphhira Shifley"/>
    <x v="1"/>
    <s v="United States"/>
    <s v="Pompano Beach"/>
    <x v="2"/>
    <n v="33068"/>
    <x v="0"/>
    <s v="FUR-FU-10001935"/>
    <x v="0"/>
    <x v="5"/>
    <s v="3M Hangers With Command Adhesive"/>
    <x v="208"/>
    <n v="8"/>
    <n v="0.2"/>
    <n v="6.216000000000002"/>
  </r>
  <r>
    <n v="2780"/>
    <x v="1371"/>
    <x v="3"/>
    <x v="504"/>
    <d v="1899-12-30T12:00:00"/>
    <d v="2014-05-06T00:00:00"/>
    <d v="1899-12-30T12:00:00"/>
    <s v="AM"/>
    <x v="5"/>
    <n v="0.5"/>
    <s v="AM"/>
    <s v="Standard Class"/>
    <s v="SS-20140"/>
    <s v="Saphhira Shifley"/>
    <x v="1"/>
    <s v="United States"/>
    <s v="Pompano Beach"/>
    <x v="2"/>
    <n v="33068"/>
    <x v="0"/>
    <s v="TEC-AC-10003433"/>
    <x v="2"/>
    <x v="11"/>
    <s v="Maxell 4.7GB DVD+R 5/Pack"/>
    <x v="480"/>
    <n v="3"/>
    <n v="0.2"/>
    <n v="0.74249999999999994"/>
  </r>
  <r>
    <n v="2781"/>
    <x v="1372"/>
    <x v="3"/>
    <x v="636"/>
    <d v="1899-12-30T12:00:00"/>
    <d v="2014-05-09T00:00:00"/>
    <d v="1899-12-30T12:00:00"/>
    <s v="AM"/>
    <x v="5"/>
    <n v="0.5"/>
    <s v="AM"/>
    <s v="First Class"/>
    <s v="TC-21295"/>
    <s v="Toby Carlisle"/>
    <x v="0"/>
    <s v="United States"/>
    <s v="New York City"/>
    <x v="15"/>
    <n v="10035"/>
    <x v="3"/>
    <s v="OFF-LA-10004544"/>
    <x v="1"/>
    <x v="2"/>
    <s v="Avery 505"/>
    <x v="2304"/>
    <n v="4"/>
    <n v="0"/>
    <n v="29.6"/>
  </r>
  <r>
    <n v="2782"/>
    <x v="1373"/>
    <x v="3"/>
    <x v="225"/>
    <d v="1899-12-30T12:00:00"/>
    <d v="2014-11-28T00:00:00"/>
    <d v="1899-12-30T12:00:00"/>
    <s v="AM"/>
    <x v="0"/>
    <n v="0.5"/>
    <s v="AM"/>
    <s v="Standard Class"/>
    <s v="HG-15025"/>
    <s v="Hunter Glantz"/>
    <x v="0"/>
    <s v="United States"/>
    <s v="Lakeville"/>
    <x v="11"/>
    <n v="55044"/>
    <x v="2"/>
    <s v="OFF-AR-10001026"/>
    <x v="1"/>
    <x v="6"/>
    <s v="Sanford Uni-Blazer View Highlighters, Chisel Tip, Yellow"/>
    <x v="1114"/>
    <n v="10"/>
    <n v="0"/>
    <n v="9.6800000000000015"/>
  </r>
  <r>
    <n v="2783"/>
    <x v="1374"/>
    <x v="0"/>
    <x v="583"/>
    <d v="1899-12-30T12:00:00"/>
    <d v="2013-11-17T00:00:00"/>
    <d v="1899-12-30T12:00:00"/>
    <s v="AM"/>
    <x v="0"/>
    <n v="0.5"/>
    <s v="AM"/>
    <s v="Standard Class"/>
    <s v="LD-17005"/>
    <s v="Lisa DeCherney"/>
    <x v="0"/>
    <s v="United States"/>
    <s v="Detroit"/>
    <x v="12"/>
    <n v="48234"/>
    <x v="2"/>
    <s v="TEC-PH-10001336"/>
    <x v="2"/>
    <x v="7"/>
    <s v="Digium D40 VoIP phone"/>
    <x v="2052"/>
    <n v="2"/>
    <n v="0"/>
    <n v="74.8142"/>
  </r>
  <r>
    <n v="2784"/>
    <x v="1375"/>
    <x v="0"/>
    <x v="732"/>
    <d v="1899-12-30T12:00:00"/>
    <d v="2013-11-11T00:00:00"/>
    <d v="1899-12-30T12:00:00"/>
    <s v="AM"/>
    <x v="0"/>
    <n v="0.5"/>
    <s v="AM"/>
    <s v="Standard Class"/>
    <s v="AS-10285"/>
    <s v="Alejandro Savely"/>
    <x v="1"/>
    <s v="United States"/>
    <s v="Philadelphia"/>
    <x v="9"/>
    <n v="19134"/>
    <x v="3"/>
    <s v="TEC-PH-10003187"/>
    <x v="2"/>
    <x v="7"/>
    <s v="Anker Astro Mini 3000mAh Ultra-Compact Portable Charger"/>
    <x v="1821"/>
    <n v="2"/>
    <n v="0.4"/>
    <n v="-15.991999999999999"/>
  </r>
  <r>
    <n v="2785"/>
    <x v="1376"/>
    <x v="0"/>
    <x v="790"/>
    <d v="1899-12-30T12:00:00"/>
    <d v="2013-10-16T00:00:00"/>
    <d v="1899-12-30T12:00:00"/>
    <s v="AM"/>
    <x v="2"/>
    <n v="0.5"/>
    <s v="AM"/>
    <s v="Standard Class"/>
    <s v="MP-17965"/>
    <s v="Michael Paige"/>
    <x v="1"/>
    <s v="United States"/>
    <s v="Troy"/>
    <x v="24"/>
    <n v="45373"/>
    <x v="3"/>
    <s v="TEC-PH-10004897"/>
    <x v="2"/>
    <x v="7"/>
    <s v="Mediabridge Sport Armband iPhone 5s"/>
    <x v="2305"/>
    <n v="4"/>
    <n v="0.4"/>
    <n v="-15.584400000000002"/>
  </r>
  <r>
    <n v="2786"/>
    <x v="1377"/>
    <x v="1"/>
    <x v="481"/>
    <d v="1899-12-30T12:00:00"/>
    <d v="2012-09-23T00:00:00"/>
    <d v="1899-12-30T12:00:00"/>
    <s v="AM"/>
    <x v="6"/>
    <n v="0.5"/>
    <s v="AM"/>
    <s v="First Class"/>
    <s v="CD-12790"/>
    <s v="Cynthia Delaney"/>
    <x v="2"/>
    <s v="United States"/>
    <s v="Los Angeles"/>
    <x v="1"/>
    <n v="90036"/>
    <x v="1"/>
    <s v="FUR-CH-10004997"/>
    <x v="0"/>
    <x v="1"/>
    <s v="Hon Every-Day Series Multi-Task Chairs"/>
    <x v="2306"/>
    <n v="4"/>
    <n v="0.2"/>
    <n v="0"/>
  </r>
  <r>
    <n v="2787"/>
    <x v="1377"/>
    <x v="1"/>
    <x v="481"/>
    <d v="1899-12-30T12:00:00"/>
    <d v="2012-09-23T00:00:00"/>
    <d v="1899-12-30T12:00:00"/>
    <s v="AM"/>
    <x v="6"/>
    <n v="0.5"/>
    <s v="AM"/>
    <s v="First Class"/>
    <s v="CD-12790"/>
    <s v="Cynthia Delaney"/>
    <x v="2"/>
    <s v="United States"/>
    <s v="Los Angeles"/>
    <x v="1"/>
    <n v="90036"/>
    <x v="1"/>
    <s v="OFF-FA-10002763"/>
    <x v="1"/>
    <x v="13"/>
    <s v="Advantus Map Pennant Flags and Round Head Tacks"/>
    <x v="2307"/>
    <n v="2"/>
    <n v="0"/>
    <n v="2.5279999999999996"/>
  </r>
  <r>
    <n v="2788"/>
    <x v="1378"/>
    <x v="2"/>
    <x v="266"/>
    <d v="1899-12-30T12:00:00"/>
    <d v="2011-12-06T00:00:00"/>
    <d v="1899-12-30T12:00:00"/>
    <s v="AM"/>
    <x v="4"/>
    <n v="0.5"/>
    <s v="AM"/>
    <s v="Standard Class"/>
    <s v="MD-17860"/>
    <s v="Michael Dominguez"/>
    <x v="1"/>
    <s v="United States"/>
    <s v="Corpus Christi"/>
    <x v="5"/>
    <n v="78415"/>
    <x v="2"/>
    <s v="FUR-FU-10001588"/>
    <x v="0"/>
    <x v="5"/>
    <s v="Deflect-o SuperTray Unbreakable Stackable Tray, Letter, Black"/>
    <x v="2308"/>
    <n v="5"/>
    <n v="0.6"/>
    <n v="-24.802999999999997"/>
  </r>
  <r>
    <n v="2789"/>
    <x v="1378"/>
    <x v="2"/>
    <x v="266"/>
    <d v="1899-12-30T12:00:00"/>
    <d v="2011-12-06T00:00:00"/>
    <d v="1899-12-30T12:00:00"/>
    <s v="AM"/>
    <x v="4"/>
    <n v="0.5"/>
    <s v="AM"/>
    <s v="Standard Class"/>
    <s v="MD-17860"/>
    <s v="Michael Dominguez"/>
    <x v="1"/>
    <s v="United States"/>
    <s v="Corpus Christi"/>
    <x v="5"/>
    <n v="78415"/>
    <x v="2"/>
    <s v="OFF-AR-10000940"/>
    <x v="1"/>
    <x v="6"/>
    <s v="Newell 343"/>
    <x v="2309"/>
    <n v="7"/>
    <n v="0.2"/>
    <n v="1.4406000000000008"/>
  </r>
  <r>
    <n v="2790"/>
    <x v="1378"/>
    <x v="2"/>
    <x v="266"/>
    <d v="1899-12-30T12:00:00"/>
    <d v="2011-12-06T00:00:00"/>
    <d v="1899-12-30T12:00:00"/>
    <s v="AM"/>
    <x v="4"/>
    <n v="0.5"/>
    <s v="AM"/>
    <s v="Standard Class"/>
    <s v="MD-17860"/>
    <s v="Michael Dominguez"/>
    <x v="1"/>
    <s v="United States"/>
    <s v="Corpus Christi"/>
    <x v="5"/>
    <n v="78415"/>
    <x v="2"/>
    <s v="FUR-FU-10002759"/>
    <x v="0"/>
    <x v="5"/>
    <s v="12-1/2 Diameter Round Wall Clock"/>
    <x v="1409"/>
    <n v="5"/>
    <n v="0.6"/>
    <n v="-23.975999999999999"/>
  </r>
  <r>
    <n v="2791"/>
    <x v="1379"/>
    <x v="2"/>
    <x v="158"/>
    <d v="1899-12-30T12:00:00"/>
    <d v="2011-09-22T00:00:00"/>
    <d v="1899-12-30T12:00:00"/>
    <s v="AM"/>
    <x v="6"/>
    <n v="0.5"/>
    <s v="AM"/>
    <s v="First Class"/>
    <s v="BM-11650"/>
    <s v="Brian Moss"/>
    <x v="1"/>
    <s v="United States"/>
    <s v="Omaha"/>
    <x v="8"/>
    <n v="68104"/>
    <x v="2"/>
    <s v="OFF-AP-10000358"/>
    <x v="1"/>
    <x v="9"/>
    <s v="Fellowes Basic Home/Office Series Surge Protectors"/>
    <x v="2310"/>
    <n v="2"/>
    <n v="0"/>
    <n v="7.5283999999999978"/>
  </r>
  <r>
    <n v="2792"/>
    <x v="1379"/>
    <x v="2"/>
    <x v="158"/>
    <d v="1899-12-30T12:00:00"/>
    <d v="2011-09-22T00:00:00"/>
    <d v="1899-12-30T12:00:00"/>
    <s v="AM"/>
    <x v="6"/>
    <n v="0.5"/>
    <s v="AM"/>
    <s v="First Class"/>
    <s v="BM-11650"/>
    <s v="Brian Moss"/>
    <x v="1"/>
    <s v="United States"/>
    <s v="Omaha"/>
    <x v="8"/>
    <n v="68104"/>
    <x v="2"/>
    <s v="OFF-AP-10003281"/>
    <x v="1"/>
    <x v="9"/>
    <s v="Acco 6 Outlet Guardian Standard Surge Suppressor"/>
    <x v="2311"/>
    <n v="3"/>
    <n v="0"/>
    <n v="10.880999999999997"/>
  </r>
  <r>
    <n v="2793"/>
    <x v="1379"/>
    <x v="2"/>
    <x v="158"/>
    <d v="1899-12-30T12:00:00"/>
    <d v="2011-09-22T00:00:00"/>
    <d v="1899-12-30T12:00:00"/>
    <s v="AM"/>
    <x v="6"/>
    <n v="0.5"/>
    <s v="AM"/>
    <s v="First Class"/>
    <s v="BM-11650"/>
    <s v="Brian Moss"/>
    <x v="1"/>
    <s v="United States"/>
    <s v="Omaha"/>
    <x v="8"/>
    <n v="68104"/>
    <x v="2"/>
    <s v="OFF-PA-10000029"/>
    <x v="1"/>
    <x v="10"/>
    <s v="Xerox 224"/>
    <x v="90"/>
    <n v="1"/>
    <n v="0"/>
    <n v="3.1104000000000003"/>
  </r>
  <r>
    <n v="2794"/>
    <x v="1380"/>
    <x v="2"/>
    <x v="791"/>
    <d v="1899-12-30T12:00:00"/>
    <d v="2011-04-17T00:00:00"/>
    <d v="1899-12-30T12:00:00"/>
    <s v="AM"/>
    <x v="3"/>
    <n v="0.5"/>
    <s v="AM"/>
    <s v="Standard Class"/>
    <s v="KN-16450"/>
    <s v="Kean Nguyen"/>
    <x v="1"/>
    <s v="United States"/>
    <s v="Redondo Beach"/>
    <x v="1"/>
    <n v="90278"/>
    <x v="1"/>
    <s v="TEC-PH-10001557"/>
    <x v="2"/>
    <x v="7"/>
    <s v="Pyle PMP37LED"/>
    <x v="2312"/>
    <n v="14"/>
    <n v="0.2"/>
    <n v="94.070199999999943"/>
  </r>
  <r>
    <n v="2795"/>
    <x v="1380"/>
    <x v="2"/>
    <x v="791"/>
    <d v="1899-12-30T12:00:00"/>
    <d v="2011-04-17T00:00:00"/>
    <d v="1899-12-30T12:00:00"/>
    <s v="AM"/>
    <x v="3"/>
    <n v="0.5"/>
    <s v="AM"/>
    <s v="Standard Class"/>
    <s v="KN-16450"/>
    <s v="Kean Nguyen"/>
    <x v="1"/>
    <s v="United States"/>
    <s v="Redondo Beach"/>
    <x v="1"/>
    <n v="90278"/>
    <x v="1"/>
    <s v="TEC-PH-10000576"/>
    <x v="2"/>
    <x v="7"/>
    <s v="AT&amp;T 1080 Corded phone"/>
    <x v="2313"/>
    <n v="4"/>
    <n v="0.2"/>
    <n v="38.357200000000006"/>
  </r>
  <r>
    <n v="2796"/>
    <x v="1380"/>
    <x v="2"/>
    <x v="791"/>
    <d v="1899-12-30T12:00:00"/>
    <d v="2011-04-17T00:00:00"/>
    <d v="1899-12-30T12:00:00"/>
    <s v="AM"/>
    <x v="3"/>
    <n v="0.5"/>
    <s v="AM"/>
    <s v="Standard Class"/>
    <s v="KN-16450"/>
    <s v="Kean Nguyen"/>
    <x v="1"/>
    <s v="United States"/>
    <s v="Redondo Beach"/>
    <x v="1"/>
    <n v="90278"/>
    <x v="1"/>
    <s v="OFF-BI-10002764"/>
    <x v="1"/>
    <x v="8"/>
    <s v="Recycled Pressboard Report Cover with Reinforced Top Hinge"/>
    <x v="2314"/>
    <n v="7"/>
    <n v="0.2"/>
    <n v="6.5569000000000006"/>
  </r>
  <r>
    <n v="2797"/>
    <x v="1380"/>
    <x v="2"/>
    <x v="791"/>
    <d v="1899-12-30T12:00:00"/>
    <d v="2011-04-17T00:00:00"/>
    <d v="1899-12-30T12:00:00"/>
    <s v="AM"/>
    <x v="3"/>
    <n v="0.5"/>
    <s v="AM"/>
    <s v="Standard Class"/>
    <s v="KN-16450"/>
    <s v="Kean Nguyen"/>
    <x v="1"/>
    <s v="United States"/>
    <s v="Redondo Beach"/>
    <x v="1"/>
    <n v="90278"/>
    <x v="1"/>
    <s v="FUR-BO-10001337"/>
    <x v="0"/>
    <x v="0"/>
    <s v="O'Sullivan Living Dimensions 2-Shelf Bookcases"/>
    <x v="2315"/>
    <n v="3"/>
    <n v="0.15"/>
    <n v="-18.146999999999998"/>
  </r>
  <r>
    <n v="2798"/>
    <x v="1381"/>
    <x v="3"/>
    <x v="179"/>
    <d v="1899-12-30T12:00:00"/>
    <d v="2014-10-28T00:00:00"/>
    <d v="1899-12-30T12:00:00"/>
    <s v="AM"/>
    <x v="2"/>
    <n v="0.5"/>
    <s v="AM"/>
    <s v="Standard Class"/>
    <s v="IG-15085"/>
    <s v="Ivan Gibson"/>
    <x v="0"/>
    <s v="United States"/>
    <s v="Little Rock"/>
    <x v="36"/>
    <n v="72209"/>
    <x v="0"/>
    <s v="OFF-AR-10002257"/>
    <x v="1"/>
    <x v="6"/>
    <s v="Eldon Spacemaker Box, Quick-Snap Lid, Clear"/>
    <x v="522"/>
    <n v="4"/>
    <n v="0"/>
    <n v="4.1415999999999986"/>
  </r>
  <r>
    <n v="2799"/>
    <x v="1381"/>
    <x v="3"/>
    <x v="179"/>
    <d v="1899-12-30T12:00:00"/>
    <d v="2014-10-28T00:00:00"/>
    <d v="1899-12-30T12:00:00"/>
    <s v="AM"/>
    <x v="2"/>
    <n v="0.5"/>
    <s v="AM"/>
    <s v="Standard Class"/>
    <s v="IG-15085"/>
    <s v="Ivan Gibson"/>
    <x v="0"/>
    <s v="United States"/>
    <s v="Little Rock"/>
    <x v="36"/>
    <n v="72209"/>
    <x v="0"/>
    <s v="OFF-PA-10001019"/>
    <x v="1"/>
    <x v="10"/>
    <s v="Xerox 1884"/>
    <x v="792"/>
    <n v="2"/>
    <n v="0"/>
    <n v="18.781199999999998"/>
  </r>
  <r>
    <n v="2800"/>
    <x v="1381"/>
    <x v="3"/>
    <x v="179"/>
    <d v="1899-12-30T12:00:00"/>
    <d v="2014-10-28T00:00:00"/>
    <d v="1899-12-30T12:00:00"/>
    <s v="AM"/>
    <x v="2"/>
    <n v="0.5"/>
    <s v="AM"/>
    <s v="Standard Class"/>
    <s v="IG-15085"/>
    <s v="Ivan Gibson"/>
    <x v="0"/>
    <s v="United States"/>
    <s v="Little Rock"/>
    <x v="36"/>
    <n v="72209"/>
    <x v="0"/>
    <s v="OFF-BI-10003364"/>
    <x v="1"/>
    <x v="8"/>
    <s v="Binding Machine Supplies"/>
    <x v="2316"/>
    <n v="5"/>
    <n v="0"/>
    <n v="70.007999999999996"/>
  </r>
  <r>
    <n v="2801"/>
    <x v="1382"/>
    <x v="0"/>
    <x v="792"/>
    <d v="1899-12-30T12:00:00"/>
    <d v="2013-10-29T00:00:00"/>
    <d v="1899-12-30T12:00:00"/>
    <s v="AM"/>
    <x v="2"/>
    <n v="0.5"/>
    <s v="AM"/>
    <s v="First Class"/>
    <s v="JS-15595"/>
    <s v="Jill Stevenson"/>
    <x v="1"/>
    <s v="United States"/>
    <s v="Miami"/>
    <x v="2"/>
    <n v="33180"/>
    <x v="0"/>
    <s v="TEC-PH-10000984"/>
    <x v="2"/>
    <x v="7"/>
    <s v="Panasonic KX-TG9471B"/>
    <x v="2286"/>
    <n v="5"/>
    <n v="0.2"/>
    <n v="78.396000000000043"/>
  </r>
  <r>
    <n v="2802"/>
    <x v="1383"/>
    <x v="1"/>
    <x v="549"/>
    <d v="1899-12-30T12:00:00"/>
    <d v="2012-11-04T00:00:00"/>
    <d v="1899-12-30T12:00:00"/>
    <s v="AM"/>
    <x v="0"/>
    <n v="0.5"/>
    <s v="AM"/>
    <s v="First Class"/>
    <s v="GA-14725"/>
    <s v="Guy Armstrong"/>
    <x v="0"/>
    <s v="United States"/>
    <s v="Salem"/>
    <x v="21"/>
    <n v="97301"/>
    <x v="1"/>
    <s v="OFF-AR-10001683"/>
    <x v="1"/>
    <x v="6"/>
    <s v="Lumber Crayons"/>
    <x v="2317"/>
    <n v="1"/>
    <n v="0.2"/>
    <n v="1.7730000000000004"/>
  </r>
  <r>
    <n v="2803"/>
    <x v="1384"/>
    <x v="3"/>
    <x v="132"/>
    <d v="1899-12-30T12:00:00"/>
    <d v="2014-11-09T00:00:00"/>
    <d v="1899-12-30T12:00:00"/>
    <s v="AM"/>
    <x v="0"/>
    <n v="0.5"/>
    <s v="AM"/>
    <s v="Standard Class"/>
    <s v="DL-13330"/>
    <s v="Denise Leinenbach"/>
    <x v="0"/>
    <s v="United States"/>
    <s v="Las Cruces"/>
    <x v="27"/>
    <n v="88001"/>
    <x v="1"/>
    <s v="FUR-FU-10000629"/>
    <x v="0"/>
    <x v="5"/>
    <s v="9-3/4 Diameter Round Wall Clock"/>
    <x v="1437"/>
    <n v="3"/>
    <n v="0"/>
    <n v="17.375399999999999"/>
  </r>
  <r>
    <n v="2804"/>
    <x v="1385"/>
    <x v="1"/>
    <x v="793"/>
    <d v="1899-12-30T12:00:00"/>
    <d v="2012-05-16T00:00:00"/>
    <d v="1899-12-30T12:00:00"/>
    <s v="AM"/>
    <x v="5"/>
    <n v="0.5"/>
    <s v="AM"/>
    <s v="Standard Class"/>
    <s v="CS-12505"/>
    <s v="Cindy Stewart"/>
    <x v="0"/>
    <s v="United States"/>
    <s v="San Francisco"/>
    <x v="1"/>
    <n v="94122"/>
    <x v="1"/>
    <s v="OFF-PA-10003893"/>
    <x v="1"/>
    <x v="10"/>
    <s v="Xerox 1962"/>
    <x v="1387"/>
    <n v="3"/>
    <n v="0"/>
    <n v="5.7779999999999987"/>
  </r>
  <r>
    <n v="2805"/>
    <x v="1385"/>
    <x v="1"/>
    <x v="793"/>
    <d v="1899-12-30T12:00:00"/>
    <d v="2012-05-16T00:00:00"/>
    <d v="1899-12-30T12:00:00"/>
    <s v="AM"/>
    <x v="5"/>
    <n v="0.5"/>
    <s v="AM"/>
    <s v="Standard Class"/>
    <s v="CS-12505"/>
    <s v="Cindy Stewart"/>
    <x v="0"/>
    <s v="United States"/>
    <s v="San Francisco"/>
    <x v="1"/>
    <n v="94122"/>
    <x v="1"/>
    <s v="OFF-PA-10004239"/>
    <x v="1"/>
    <x v="10"/>
    <s v="Xerox 1953"/>
    <x v="2318"/>
    <n v="6"/>
    <n v="0"/>
    <n v="11.555999999999997"/>
  </r>
  <r>
    <n v="2806"/>
    <x v="1386"/>
    <x v="1"/>
    <x v="67"/>
    <d v="1899-12-30T12:00:00"/>
    <d v="2012-09-11T00:00:00"/>
    <d v="1899-12-30T12:00:00"/>
    <s v="AM"/>
    <x v="6"/>
    <n v="0.5"/>
    <s v="AM"/>
    <s v="Standard Class"/>
    <s v="CC-12145"/>
    <s v="Charles Crestani"/>
    <x v="0"/>
    <s v="United States"/>
    <s v="El Paso"/>
    <x v="5"/>
    <n v="79907"/>
    <x v="2"/>
    <s v="FUR-CH-10000553"/>
    <x v="0"/>
    <x v="1"/>
    <s v="Metal Folding Chairs, Beige, 4/Carton"/>
    <x v="2319"/>
    <n v="2"/>
    <n v="0.3"/>
    <n v="-2.0364000000000004"/>
  </r>
  <r>
    <n v="2807"/>
    <x v="1387"/>
    <x v="1"/>
    <x v="395"/>
    <d v="1899-12-30T12:00:00"/>
    <d v="2012-07-27T00:00:00"/>
    <d v="1899-12-30T12:00:00"/>
    <s v="AM"/>
    <x v="7"/>
    <n v="0.5"/>
    <s v="AM"/>
    <s v="Second Class"/>
    <s v="MH-18025"/>
    <s v="Michelle Huthwaite"/>
    <x v="0"/>
    <s v="United States"/>
    <s v="Seattle"/>
    <x v="4"/>
    <n v="98115"/>
    <x v="1"/>
    <s v="OFF-FA-10004395"/>
    <x v="1"/>
    <x v="13"/>
    <s v="Plymouth Boxed Rubber Bands by Plymouth"/>
    <x v="2320"/>
    <n v="2"/>
    <n v="0"/>
    <n v="0.47100000000000009"/>
  </r>
  <r>
    <n v="2808"/>
    <x v="1387"/>
    <x v="1"/>
    <x v="395"/>
    <d v="1899-12-30T12:00:00"/>
    <d v="2012-07-27T00:00:00"/>
    <d v="1899-12-30T12:00:00"/>
    <s v="AM"/>
    <x v="7"/>
    <n v="0.5"/>
    <s v="AM"/>
    <s v="Second Class"/>
    <s v="MH-18025"/>
    <s v="Michelle Huthwaite"/>
    <x v="0"/>
    <s v="United States"/>
    <s v="Seattle"/>
    <x v="4"/>
    <n v="98115"/>
    <x v="1"/>
    <s v="OFF-PA-10004782"/>
    <x v="1"/>
    <x v="10"/>
    <s v="Xerox 228"/>
    <x v="91"/>
    <n v="2"/>
    <n v="0"/>
    <n v="6.2208000000000006"/>
  </r>
  <r>
    <n v="2809"/>
    <x v="1387"/>
    <x v="1"/>
    <x v="395"/>
    <d v="1899-12-30T12:00:00"/>
    <d v="2012-07-27T00:00:00"/>
    <d v="1899-12-30T12:00:00"/>
    <s v="AM"/>
    <x v="7"/>
    <n v="0.5"/>
    <s v="AM"/>
    <s v="Second Class"/>
    <s v="MH-18025"/>
    <s v="Michelle Huthwaite"/>
    <x v="0"/>
    <s v="United States"/>
    <s v="Seattle"/>
    <x v="4"/>
    <n v="98115"/>
    <x v="1"/>
    <s v="FUR-BO-10002213"/>
    <x v="0"/>
    <x v="0"/>
    <s v="Sauder Forest Hills Library, Woodland Oak Finish"/>
    <x v="2321"/>
    <n v="5"/>
    <n v="0"/>
    <n v="56.392000000000024"/>
  </r>
  <r>
    <n v="2810"/>
    <x v="1387"/>
    <x v="1"/>
    <x v="395"/>
    <d v="1899-12-30T12:00:00"/>
    <d v="2012-07-27T00:00:00"/>
    <d v="1899-12-30T12:00:00"/>
    <s v="AM"/>
    <x v="7"/>
    <n v="0.5"/>
    <s v="AM"/>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1899-12-30T12:00:00"/>
    <d v="2012-11-18T00:00:00"/>
    <d v="1899-12-30T12:00:00"/>
    <s v="AM"/>
    <x v="0"/>
    <n v="0.5"/>
    <s v="AM"/>
    <s v="Second Class"/>
    <s v="MP-18175"/>
    <s v="Mike Pelletier"/>
    <x v="2"/>
    <s v="United States"/>
    <s v="Milwaukee"/>
    <x v="6"/>
    <n v="53209"/>
    <x v="2"/>
    <s v="OFF-PA-10000157"/>
    <x v="1"/>
    <x v="10"/>
    <s v="Xerox 191"/>
    <x v="2323"/>
    <n v="9"/>
    <n v="0"/>
    <n v="84.5154"/>
  </r>
  <r>
    <n v="2812"/>
    <x v="1388"/>
    <x v="1"/>
    <x v="547"/>
    <d v="1899-12-30T12:00:00"/>
    <d v="2012-11-18T00:00:00"/>
    <d v="1899-12-30T12:00:00"/>
    <s v="AM"/>
    <x v="0"/>
    <n v="0.5"/>
    <s v="AM"/>
    <s v="Second Class"/>
    <s v="MP-18175"/>
    <s v="Mike Pelletier"/>
    <x v="2"/>
    <s v="United States"/>
    <s v="Milwaukee"/>
    <x v="6"/>
    <n v="53209"/>
    <x v="2"/>
    <s v="FUR-FU-10001185"/>
    <x v="0"/>
    <x v="5"/>
    <s v="Advantus Employee of the Month Certificate Frame, 11 x 13-1/2"/>
    <x v="2324"/>
    <n v="6"/>
    <n v="0"/>
    <n v="76.087800000000001"/>
  </r>
  <r>
    <n v="2813"/>
    <x v="1388"/>
    <x v="1"/>
    <x v="547"/>
    <d v="1899-12-30T12:00:00"/>
    <d v="2012-11-18T00:00:00"/>
    <d v="1899-12-30T12:00:00"/>
    <s v="AM"/>
    <x v="0"/>
    <n v="0.5"/>
    <s v="AM"/>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1899-12-30T12:00:00"/>
    <d v="2012-11-18T00:00:00"/>
    <d v="1899-12-30T12:00:00"/>
    <s v="AM"/>
    <x v="0"/>
    <n v="0.5"/>
    <s v="AM"/>
    <s v="Second Class"/>
    <s v="MP-18175"/>
    <s v="Mike Pelletier"/>
    <x v="2"/>
    <s v="United States"/>
    <s v="Milwaukee"/>
    <x v="6"/>
    <n v="53209"/>
    <x v="2"/>
    <s v="TEC-AC-10004145"/>
    <x v="2"/>
    <x v="11"/>
    <s v="Logitech diNovo Edge Keyboard"/>
    <x v="2326"/>
    <n v="4"/>
    <n v="0"/>
    <n v="229.99080000000004"/>
  </r>
  <r>
    <n v="2815"/>
    <x v="1388"/>
    <x v="1"/>
    <x v="547"/>
    <d v="1899-12-30T12:00:00"/>
    <d v="2012-11-18T00:00:00"/>
    <d v="1899-12-30T12:00:00"/>
    <s v="AM"/>
    <x v="0"/>
    <n v="0.5"/>
    <s v="AM"/>
    <s v="Second Class"/>
    <s v="MP-18175"/>
    <s v="Mike Pelletier"/>
    <x v="2"/>
    <s v="United States"/>
    <s v="Milwaukee"/>
    <x v="6"/>
    <n v="53209"/>
    <x v="2"/>
    <s v="FUR-TA-10000688"/>
    <x v="0"/>
    <x v="3"/>
    <s v="Chromcraft Bull-Nose Wood Round Conference Table Top, Wood Base"/>
    <x v="2327"/>
    <n v="3"/>
    <n v="0"/>
    <n v="111.10349999999994"/>
  </r>
  <r>
    <n v="2816"/>
    <x v="1389"/>
    <x v="1"/>
    <x v="135"/>
    <d v="1899-12-30T12:00:00"/>
    <d v="2012-09-08T00:00:00"/>
    <d v="1899-12-30T12:00:00"/>
    <s v="AM"/>
    <x v="6"/>
    <n v="0.5"/>
    <s v="AM"/>
    <s v="Standard Class"/>
    <s v="DR-12940"/>
    <s v="Daniel Raglin"/>
    <x v="2"/>
    <s v="United States"/>
    <s v="Franklin"/>
    <x v="31"/>
    <n v="2038"/>
    <x v="3"/>
    <s v="OFF-BI-10001510"/>
    <x v="1"/>
    <x v="8"/>
    <s v="Deluxe Heavy-Duty Vinyl Round Ring Binder"/>
    <x v="2328"/>
    <n v="5"/>
    <n v="0"/>
    <n v="51.57"/>
  </r>
  <r>
    <n v="2817"/>
    <x v="1389"/>
    <x v="1"/>
    <x v="135"/>
    <d v="1899-12-30T12:00:00"/>
    <d v="2012-09-08T00:00:00"/>
    <d v="1899-12-30T12:00:00"/>
    <s v="AM"/>
    <x v="6"/>
    <n v="0.5"/>
    <s v="AM"/>
    <s v="Standard Class"/>
    <s v="DR-12940"/>
    <s v="Daniel Raglin"/>
    <x v="2"/>
    <s v="United States"/>
    <s v="Franklin"/>
    <x v="31"/>
    <n v="2038"/>
    <x v="3"/>
    <s v="FUR-CH-10003817"/>
    <x v="0"/>
    <x v="1"/>
    <s v="Global Value Steno Chair, Gray"/>
    <x v="2329"/>
    <n v="1"/>
    <n v="0"/>
    <n v="15.185000000000002"/>
  </r>
  <r>
    <n v="2818"/>
    <x v="1389"/>
    <x v="1"/>
    <x v="135"/>
    <d v="1899-12-30T12:00:00"/>
    <d v="2012-09-08T00:00:00"/>
    <d v="1899-12-30T12:00:00"/>
    <s v="AM"/>
    <x v="6"/>
    <n v="0.5"/>
    <s v="AM"/>
    <s v="Standard Class"/>
    <s v="DR-12940"/>
    <s v="Daniel Raglin"/>
    <x v="2"/>
    <s v="United States"/>
    <s v="Franklin"/>
    <x v="31"/>
    <n v="2038"/>
    <x v="3"/>
    <s v="FUR-FU-10000308"/>
    <x v="0"/>
    <x v="5"/>
    <s v="Deflect-o Glass Clear Studded Chair Mats"/>
    <x v="2259"/>
    <n v="2"/>
    <n v="0"/>
    <n v="27.359200000000001"/>
  </r>
  <r>
    <n v="2819"/>
    <x v="1389"/>
    <x v="1"/>
    <x v="135"/>
    <d v="1899-12-30T12:00:00"/>
    <d v="2012-09-08T00:00:00"/>
    <d v="1899-12-30T12:00:00"/>
    <s v="AM"/>
    <x v="6"/>
    <n v="0.5"/>
    <s v="AM"/>
    <s v="Standard Class"/>
    <s v="DR-12940"/>
    <s v="Daniel Raglin"/>
    <x v="2"/>
    <s v="United States"/>
    <s v="Franklin"/>
    <x v="31"/>
    <n v="2038"/>
    <x v="3"/>
    <s v="OFF-ST-10003208"/>
    <x v="1"/>
    <x v="4"/>
    <s v="Adjustable Depth Letter/Legal Cart"/>
    <x v="2330"/>
    <n v="6"/>
    <n v="0"/>
    <n v="315.74039999999985"/>
  </r>
  <r>
    <n v="2820"/>
    <x v="1390"/>
    <x v="0"/>
    <x v="465"/>
    <d v="1899-12-30T12:00:00"/>
    <d v="2013-05-09T00:00:00"/>
    <d v="1899-12-30T12:00:00"/>
    <s v="AM"/>
    <x v="5"/>
    <n v="0.5"/>
    <s v="AM"/>
    <s v="First Class"/>
    <s v="DM-13015"/>
    <s v="Darrin Martin"/>
    <x v="0"/>
    <s v="United States"/>
    <s v="Encinitas"/>
    <x v="1"/>
    <n v="92024"/>
    <x v="1"/>
    <s v="OFF-BI-10003784"/>
    <x v="1"/>
    <x v="8"/>
    <s v="Computer Printout Index Tabs"/>
    <x v="952"/>
    <n v="5"/>
    <n v="0.2"/>
    <n v="2.351999999999999"/>
  </r>
  <r>
    <n v="2821"/>
    <x v="1390"/>
    <x v="0"/>
    <x v="465"/>
    <d v="1899-12-30T12:00:00"/>
    <d v="2013-05-09T00:00:00"/>
    <d v="1899-12-30T12:00:00"/>
    <s v="AM"/>
    <x v="5"/>
    <n v="0.5"/>
    <s v="AM"/>
    <s v="First Class"/>
    <s v="DM-13015"/>
    <s v="Darrin Martin"/>
    <x v="0"/>
    <s v="United States"/>
    <s v="Encinitas"/>
    <x v="1"/>
    <n v="92024"/>
    <x v="1"/>
    <s v="FUR-TA-10003748"/>
    <x v="0"/>
    <x v="3"/>
    <s v="Bevis 36 x 72 Conference Tables"/>
    <x v="2331"/>
    <n v="3"/>
    <n v="0.2"/>
    <n v="7.4693999999999932"/>
  </r>
  <r>
    <n v="2822"/>
    <x v="1391"/>
    <x v="3"/>
    <x v="413"/>
    <d v="1899-12-30T12:00:00"/>
    <d v="2014-01-06T00:00:00"/>
    <d v="1899-12-30T12:00:00"/>
    <s v="AM"/>
    <x v="8"/>
    <n v="0.5"/>
    <s v="AM"/>
    <s v="Standard Class"/>
    <s v="BD-11620"/>
    <s v="Brian DeCherney"/>
    <x v="0"/>
    <s v="United States"/>
    <s v="Anaheim"/>
    <x v="1"/>
    <n v="92804"/>
    <x v="1"/>
    <s v="TEC-PH-10002563"/>
    <x v="2"/>
    <x v="7"/>
    <s v="Adtran 1202752G1"/>
    <x v="214"/>
    <n v="3"/>
    <n v="0.2"/>
    <n v="22.678200000000018"/>
  </r>
  <r>
    <n v="2823"/>
    <x v="1392"/>
    <x v="3"/>
    <x v="65"/>
    <d v="1899-12-30T12:00:00"/>
    <d v="2014-09-21T00:00:00"/>
    <d v="1899-12-30T12:00:00"/>
    <s v="AM"/>
    <x v="6"/>
    <n v="0.5"/>
    <s v="AM"/>
    <s v="First Class"/>
    <s v="DC-12850"/>
    <s v="Dan Campbell"/>
    <x v="0"/>
    <s v="United States"/>
    <s v="Arlington"/>
    <x v="5"/>
    <n v="76017"/>
    <x v="2"/>
    <s v="OFF-AR-10000122"/>
    <x v="1"/>
    <x v="6"/>
    <s v="Newell 314"/>
    <x v="436"/>
    <n v="2"/>
    <n v="0.2"/>
    <n v="0.55799999999999894"/>
  </r>
  <r>
    <n v="2824"/>
    <x v="1392"/>
    <x v="3"/>
    <x v="65"/>
    <d v="1899-12-30T12:00:00"/>
    <d v="2014-09-21T00:00:00"/>
    <d v="1899-12-30T12:00:00"/>
    <s v="AM"/>
    <x v="6"/>
    <n v="0.5"/>
    <s v="AM"/>
    <s v="First Class"/>
    <s v="DC-12850"/>
    <s v="Dan Campbell"/>
    <x v="0"/>
    <s v="United States"/>
    <s v="Arlington"/>
    <x v="5"/>
    <n v="76017"/>
    <x v="2"/>
    <s v="OFF-ST-10000352"/>
    <x v="1"/>
    <x v="4"/>
    <s v="Acco Perma 2700 Stacking Storage Drawers"/>
    <x v="2332"/>
    <n v="2"/>
    <n v="0.2"/>
    <n v="-2.9739999999999966"/>
  </r>
  <r>
    <n v="2825"/>
    <x v="1393"/>
    <x v="2"/>
    <x v="794"/>
    <d v="1899-12-30T12:00:00"/>
    <d v="2011-09-30T00:00:00"/>
    <d v="1899-12-30T12:00:00"/>
    <s v="AM"/>
    <x v="6"/>
    <n v="0.5"/>
    <s v="AM"/>
    <s v="Standard Class"/>
    <s v="MT-18070"/>
    <s v="Michelle Tran"/>
    <x v="2"/>
    <s v="United States"/>
    <s v="Houston"/>
    <x v="5"/>
    <n v="77041"/>
    <x v="2"/>
    <s v="OFF-PA-10003270"/>
    <x v="1"/>
    <x v="10"/>
    <s v="Xerox 1954"/>
    <x v="2333"/>
    <n v="8"/>
    <n v="0.2"/>
    <n v="10.559999999999999"/>
  </r>
  <r>
    <n v="2826"/>
    <x v="1393"/>
    <x v="2"/>
    <x v="794"/>
    <d v="1899-12-30T12:00:00"/>
    <d v="2011-09-30T00:00:00"/>
    <d v="1899-12-30T12:00:00"/>
    <s v="AM"/>
    <x v="6"/>
    <n v="0.5"/>
    <s v="AM"/>
    <s v="Standard Class"/>
    <s v="MT-18070"/>
    <s v="Michelle Tran"/>
    <x v="2"/>
    <s v="United States"/>
    <s v="Houston"/>
    <x v="5"/>
    <n v="77041"/>
    <x v="2"/>
    <s v="FUR-BO-10003272"/>
    <x v="0"/>
    <x v="0"/>
    <s v="O'Sullivan Living Dimensions 5-Shelf Bookcases"/>
    <x v="2334"/>
    <n v="2"/>
    <n v="0.32"/>
    <n v="-97.23120000000003"/>
  </r>
  <r>
    <n v="2827"/>
    <x v="1393"/>
    <x v="2"/>
    <x v="794"/>
    <d v="1899-12-30T12:00:00"/>
    <d v="2011-09-30T00:00:00"/>
    <d v="1899-12-30T12:00:00"/>
    <s v="AM"/>
    <x v="6"/>
    <n v="0.5"/>
    <s v="AM"/>
    <s v="Standard Class"/>
    <s v="MT-18070"/>
    <s v="Michelle Tran"/>
    <x v="2"/>
    <s v="United States"/>
    <s v="Houston"/>
    <x v="5"/>
    <n v="77041"/>
    <x v="2"/>
    <s v="OFF-BI-10002982"/>
    <x v="1"/>
    <x v="8"/>
    <s v="Avery Self-Adhesive Photo Pockets for Polaroid Photos"/>
    <x v="629"/>
    <n v="2"/>
    <n v="0.8"/>
    <n v="-4.3584000000000014"/>
  </r>
  <r>
    <n v="2828"/>
    <x v="1393"/>
    <x v="2"/>
    <x v="794"/>
    <d v="1899-12-30T12:00:00"/>
    <d v="2011-09-30T00:00:00"/>
    <d v="1899-12-30T12:00:00"/>
    <s v="AM"/>
    <x v="6"/>
    <n v="0.5"/>
    <s v="AM"/>
    <s v="Standard Class"/>
    <s v="MT-18070"/>
    <s v="Michelle Tran"/>
    <x v="2"/>
    <s v="United States"/>
    <s v="Houston"/>
    <x v="5"/>
    <n v="77041"/>
    <x v="2"/>
    <s v="OFF-EN-10001509"/>
    <x v="1"/>
    <x v="12"/>
    <s v="Poly String Tie Envelopes"/>
    <x v="30"/>
    <n v="2"/>
    <n v="0.2"/>
    <n v="1.1015999999999997"/>
  </r>
  <r>
    <n v="2829"/>
    <x v="1394"/>
    <x v="0"/>
    <x v="131"/>
    <d v="1899-12-30T12:00:00"/>
    <d v="2013-04-27T00:00:00"/>
    <d v="1899-12-30T12:00:00"/>
    <s v="AM"/>
    <x v="3"/>
    <n v="0.5"/>
    <s v="AM"/>
    <s v="First Class"/>
    <s v="MJ-17740"/>
    <s v="Max Jones"/>
    <x v="0"/>
    <s v="United States"/>
    <s v="Lancaster"/>
    <x v="24"/>
    <n v="43130"/>
    <x v="3"/>
    <s v="OFF-PA-10002421"/>
    <x v="1"/>
    <x v="10"/>
    <s v="Embossed Ink Jet Note Cards"/>
    <x v="2335"/>
    <n v="6"/>
    <n v="0.2"/>
    <n v="37.917599999999993"/>
  </r>
  <r>
    <n v="2830"/>
    <x v="1394"/>
    <x v="0"/>
    <x v="131"/>
    <d v="1899-12-30T12:00:00"/>
    <d v="2013-04-27T00:00:00"/>
    <d v="1899-12-30T12:00:00"/>
    <s v="AM"/>
    <x v="3"/>
    <n v="0.5"/>
    <s v="AM"/>
    <s v="First Class"/>
    <s v="MJ-17740"/>
    <s v="Max Jones"/>
    <x v="0"/>
    <s v="United States"/>
    <s v="Lancaster"/>
    <x v="24"/>
    <n v="43130"/>
    <x v="3"/>
    <s v="OFF-ST-10000760"/>
    <x v="1"/>
    <x v="4"/>
    <s v="Eldon Fold 'N Roll Cart System"/>
    <x v="2336"/>
    <n v="5"/>
    <n v="0.2"/>
    <n v="6.2910000000000004"/>
  </r>
  <r>
    <n v="2831"/>
    <x v="1394"/>
    <x v="0"/>
    <x v="131"/>
    <d v="1899-12-30T12:00:00"/>
    <d v="2013-04-27T00:00:00"/>
    <d v="1899-12-30T12:00:00"/>
    <s v="AM"/>
    <x v="3"/>
    <n v="0.5"/>
    <s v="AM"/>
    <s v="First Class"/>
    <s v="MJ-17740"/>
    <s v="Max Jones"/>
    <x v="0"/>
    <s v="United States"/>
    <s v="Lancaster"/>
    <x v="24"/>
    <n v="43130"/>
    <x v="3"/>
    <s v="OFF-PA-10002923"/>
    <x v="1"/>
    <x v="10"/>
    <s v="Xerox 1942"/>
    <x v="128"/>
    <n v="2"/>
    <n v="0.2"/>
    <n v="29.363999999999997"/>
  </r>
  <r>
    <n v="2832"/>
    <x v="1395"/>
    <x v="2"/>
    <x v="301"/>
    <d v="1899-12-30T12:00:00"/>
    <d v="2011-11-05T00:00:00"/>
    <d v="1899-12-30T12:00:00"/>
    <s v="AM"/>
    <x v="0"/>
    <n v="0.5"/>
    <s v="AM"/>
    <s v="Standard Class"/>
    <s v="ND-18370"/>
    <s v="Natalie DeCherney"/>
    <x v="0"/>
    <s v="United States"/>
    <s v="Portland"/>
    <x v="21"/>
    <n v="97206"/>
    <x v="1"/>
    <s v="OFF-ST-10001128"/>
    <x v="1"/>
    <x v="4"/>
    <s v="Carina Mini System Audio Rack, Model AR050B"/>
    <x v="2337"/>
    <n v="5"/>
    <n v="0.2"/>
    <n v="-94.33299999999997"/>
  </r>
  <r>
    <n v="2833"/>
    <x v="1395"/>
    <x v="2"/>
    <x v="301"/>
    <d v="1899-12-30T12:00:00"/>
    <d v="2011-11-05T00:00:00"/>
    <d v="1899-12-30T12:00:00"/>
    <s v="AM"/>
    <x v="0"/>
    <n v="0.5"/>
    <s v="AM"/>
    <s v="Standard Class"/>
    <s v="ND-18370"/>
    <s v="Natalie DeCherney"/>
    <x v="0"/>
    <s v="United States"/>
    <s v="Portland"/>
    <x v="21"/>
    <n v="97206"/>
    <x v="1"/>
    <s v="TEC-PH-10000673"/>
    <x v="2"/>
    <x v="7"/>
    <s v="Plantronics Voyager Pro HD - Bluetooth Headset"/>
    <x v="2338"/>
    <n v="3"/>
    <n v="0.2"/>
    <n v="54.5916"/>
  </r>
  <r>
    <n v="2834"/>
    <x v="1396"/>
    <x v="3"/>
    <x v="795"/>
    <d v="1899-12-30T12:00:00"/>
    <d v="2014-02-01T00:00:00"/>
    <d v="1899-12-30T12:00:00"/>
    <s v="AM"/>
    <x v="10"/>
    <n v="0.5"/>
    <s v="AM"/>
    <s v="Second Class"/>
    <s v="CA-11965"/>
    <s v="Carol Adams"/>
    <x v="1"/>
    <s v="United States"/>
    <s v="Hoover"/>
    <x v="19"/>
    <n v="35244"/>
    <x v="0"/>
    <s v="OFF-AR-10001547"/>
    <x v="1"/>
    <x v="6"/>
    <s v="Newell 311"/>
    <x v="2339"/>
    <n v="7"/>
    <n v="0"/>
    <n v="4.1768999999999998"/>
  </r>
  <r>
    <n v="2835"/>
    <x v="1396"/>
    <x v="3"/>
    <x v="795"/>
    <d v="1899-12-30T12:00:00"/>
    <d v="2014-02-01T00:00:00"/>
    <d v="1899-12-30T12:00:00"/>
    <s v="AM"/>
    <x v="10"/>
    <n v="0.5"/>
    <s v="AM"/>
    <s v="Second Class"/>
    <s v="CA-11965"/>
    <s v="Carol Adams"/>
    <x v="1"/>
    <s v="United States"/>
    <s v="Hoover"/>
    <x v="19"/>
    <n v="35244"/>
    <x v="0"/>
    <s v="OFF-BI-10001890"/>
    <x v="1"/>
    <x v="8"/>
    <s v="Avery Poly Binder Pockets"/>
    <x v="181"/>
    <n v="2"/>
    <n v="0"/>
    <n v="3.4367999999999999"/>
  </r>
  <r>
    <n v="2836"/>
    <x v="1397"/>
    <x v="3"/>
    <x v="343"/>
    <d v="1899-12-30T12:00:00"/>
    <d v="2014-11-17T00:00:00"/>
    <d v="1899-12-30T12:00:00"/>
    <s v="AM"/>
    <x v="0"/>
    <n v="0.5"/>
    <s v="AM"/>
    <s v="Standard Class"/>
    <s v="GA-14725"/>
    <s v="Guy Armstrong"/>
    <x v="0"/>
    <s v="United States"/>
    <s v="Los Angeles"/>
    <x v="1"/>
    <n v="90036"/>
    <x v="1"/>
    <s v="OFF-AP-10003971"/>
    <x v="1"/>
    <x v="9"/>
    <s v="Belkin 6 Outlet Metallic Surge Strip"/>
    <x v="2340"/>
    <n v="1"/>
    <n v="0"/>
    <n v="2.8314000000000004"/>
  </r>
  <r>
    <n v="2837"/>
    <x v="1397"/>
    <x v="3"/>
    <x v="343"/>
    <d v="1899-12-30T12:00:00"/>
    <d v="2014-11-17T00:00:00"/>
    <d v="1899-12-30T12:00:00"/>
    <s v="AM"/>
    <x v="0"/>
    <n v="0.5"/>
    <s v="AM"/>
    <s v="Standard Class"/>
    <s v="GA-14725"/>
    <s v="Guy Armstrong"/>
    <x v="0"/>
    <s v="United States"/>
    <s v="Los Angeles"/>
    <x v="1"/>
    <n v="90036"/>
    <x v="1"/>
    <s v="OFF-PA-10000520"/>
    <x v="1"/>
    <x v="10"/>
    <s v="Xerox 201"/>
    <x v="541"/>
    <n v="3"/>
    <n v="0"/>
    <n v="9.3312000000000008"/>
  </r>
  <r>
    <n v="2838"/>
    <x v="1397"/>
    <x v="3"/>
    <x v="343"/>
    <d v="1899-12-30T12:00:00"/>
    <d v="2014-11-17T00:00:00"/>
    <d v="1899-12-30T12:00:00"/>
    <s v="AM"/>
    <x v="0"/>
    <n v="0.5"/>
    <s v="AM"/>
    <s v="Standard Class"/>
    <s v="GA-14725"/>
    <s v="Guy Armstrong"/>
    <x v="0"/>
    <s v="United States"/>
    <s v="Los Angeles"/>
    <x v="1"/>
    <n v="90036"/>
    <x v="1"/>
    <s v="OFF-BI-10000977"/>
    <x v="1"/>
    <x v="8"/>
    <s v="Ibico Plastic Spiral Binding Combs"/>
    <x v="2114"/>
    <n v="5"/>
    <n v="0.2"/>
    <n v="39.519999999999989"/>
  </r>
  <r>
    <n v="2839"/>
    <x v="1398"/>
    <x v="0"/>
    <x v="632"/>
    <d v="1899-12-30T12:00:00"/>
    <d v="2013-06-13T00:00:00"/>
    <d v="1899-12-30T12:00:00"/>
    <s v="AM"/>
    <x v="1"/>
    <n v="0.5"/>
    <s v="AM"/>
    <s v="First Class"/>
    <s v="TC-21295"/>
    <s v="Toby Carlisle"/>
    <x v="0"/>
    <s v="United States"/>
    <s v="Tallahassee"/>
    <x v="2"/>
    <n v="32303"/>
    <x v="0"/>
    <s v="TEC-MA-10002178"/>
    <x v="2"/>
    <x v="15"/>
    <s v="Cisco CP-7937G Unified IP Conference Station Phone"/>
    <x v="1202"/>
    <n v="2"/>
    <n v="0.5"/>
    <n v="-27.827999999999975"/>
  </r>
  <r>
    <n v="2840"/>
    <x v="1399"/>
    <x v="1"/>
    <x v="37"/>
    <d v="1899-12-30T12:00:00"/>
    <d v="2012-09-08T00:00:00"/>
    <d v="1899-12-30T12:00:00"/>
    <s v="AM"/>
    <x v="6"/>
    <n v="0.5"/>
    <s v="AM"/>
    <s v="Second Class"/>
    <s v="JB-15400"/>
    <s v="Jennifer Braxton"/>
    <x v="1"/>
    <s v="United States"/>
    <s v="New York City"/>
    <x v="15"/>
    <n v="10009"/>
    <x v="3"/>
    <s v="OFF-ST-10001526"/>
    <x v="1"/>
    <x v="4"/>
    <s v="Iceberg Mobile Mega Data/Printer Cart "/>
    <x v="2341"/>
    <n v="1"/>
    <n v="0"/>
    <n v="31.285799999999995"/>
  </r>
  <r>
    <n v="2841"/>
    <x v="1400"/>
    <x v="2"/>
    <x v="619"/>
    <d v="1899-12-30T12:00:00"/>
    <d v="2011-03-19T00:00:00"/>
    <d v="1899-12-30T12:00:00"/>
    <s v="AM"/>
    <x v="9"/>
    <n v="0.5"/>
    <s v="AM"/>
    <s v="Standard Class"/>
    <s v="CK-12325"/>
    <s v="Christine Kargatis"/>
    <x v="2"/>
    <s v="United States"/>
    <s v="Chesapeake"/>
    <x v="17"/>
    <n v="23320"/>
    <x v="0"/>
    <s v="FUR-CH-10003379"/>
    <x v="0"/>
    <x v="1"/>
    <s v="Global Commerce Series High-Back Swivel/Tilt Chairs"/>
    <x v="2342"/>
    <n v="4"/>
    <n v="0"/>
    <n v="284.98"/>
  </r>
  <r>
    <n v="2842"/>
    <x v="1401"/>
    <x v="3"/>
    <x v="515"/>
    <d v="1899-12-30T12:00:00"/>
    <d v="2014-09-05T00:00:00"/>
    <d v="1899-12-30T12:00:00"/>
    <s v="AM"/>
    <x v="6"/>
    <n v="0.5"/>
    <s v="AM"/>
    <s v="Second Class"/>
    <s v="RL-19615"/>
    <s v="Rob Lucas"/>
    <x v="0"/>
    <s v="United States"/>
    <s v="Fayetteville"/>
    <x v="3"/>
    <n v="28314"/>
    <x v="0"/>
    <s v="OFF-PA-10000100"/>
    <x v="1"/>
    <x v="10"/>
    <s v="Xerox 1945"/>
    <x v="2343"/>
    <n v="7"/>
    <n v="0.2"/>
    <n v="83.209699999999998"/>
  </r>
  <r>
    <n v="2843"/>
    <x v="1402"/>
    <x v="3"/>
    <x v="721"/>
    <d v="1899-12-30T12:00:00"/>
    <d v="2014-03-28T00:00:00"/>
    <d v="1899-12-30T12:00:00"/>
    <s v="AM"/>
    <x v="9"/>
    <n v="0.5"/>
    <s v="AM"/>
    <s v="Standard Class"/>
    <s v="AC-10660"/>
    <s v="Anna Chung"/>
    <x v="0"/>
    <s v="United States"/>
    <s v="Huntsville"/>
    <x v="5"/>
    <n v="77340"/>
    <x v="2"/>
    <s v="OFF-ST-10001809"/>
    <x v="1"/>
    <x v="4"/>
    <s v="Fellowes Officeware Wire Shelving"/>
    <x v="2344"/>
    <n v="2"/>
    <n v="0.2"/>
    <n v="-32.338800000000006"/>
  </r>
  <r>
    <n v="2844"/>
    <x v="1403"/>
    <x v="3"/>
    <x v="796"/>
    <d v="1899-12-30T12:00:00"/>
    <d v="2014-05-23T00:00:00"/>
    <d v="1899-12-30T12:00:00"/>
    <s v="AM"/>
    <x v="5"/>
    <n v="0.5"/>
    <s v="AM"/>
    <s v="Standard Class"/>
    <s v="BH-11710"/>
    <s v="Brosina Hoffman"/>
    <x v="0"/>
    <s v="United States"/>
    <s v="Philadelphia"/>
    <x v="9"/>
    <n v="19140"/>
    <x v="3"/>
    <s v="TEC-AC-10000387"/>
    <x v="2"/>
    <x v="11"/>
    <s v="KeyTronic KT800P2 - Keyboard - Black"/>
    <x v="2345"/>
    <n v="3"/>
    <n v="0.2"/>
    <n v="-0.90120000000000111"/>
  </r>
  <r>
    <n v="2845"/>
    <x v="1404"/>
    <x v="0"/>
    <x v="797"/>
    <d v="1899-12-30T12:00:00"/>
    <d v="2014-01-01T00:00:00"/>
    <d v="1899-12-30T12:00:00"/>
    <s v="AM"/>
    <x v="8"/>
    <n v="0.5"/>
    <s v="AM"/>
    <s v="Standard Class"/>
    <s v="BG-11695"/>
    <s v="Brooke Gillingham"/>
    <x v="1"/>
    <s v="United States"/>
    <s v="Woodstock"/>
    <x v="10"/>
    <n v="60098"/>
    <x v="2"/>
    <s v="FUR-CH-10004853"/>
    <x v="0"/>
    <x v="1"/>
    <s v="Global Manager's Adjustable Task Chair, Storm"/>
    <x v="2346"/>
    <n v="8"/>
    <n v="0.3"/>
    <n v="-12.078400000000101"/>
  </r>
  <r>
    <n v="2846"/>
    <x v="1405"/>
    <x v="3"/>
    <x v="701"/>
    <d v="1899-12-30T12:00:00"/>
    <d v="2014-11-21T00:00:00"/>
    <d v="1899-12-30T12:00:00"/>
    <s v="AM"/>
    <x v="0"/>
    <n v="0.5"/>
    <s v="AM"/>
    <s v="First Class"/>
    <s v="XP-21865"/>
    <s v="Xylona Preis"/>
    <x v="0"/>
    <s v="United States"/>
    <s v="Everett"/>
    <x v="31"/>
    <n v="2149"/>
    <x v="3"/>
    <s v="OFF-AR-10001958"/>
    <x v="1"/>
    <x v="6"/>
    <s v="Stanley Bostitch Contemporary Electric Pencil Sharpeners"/>
    <x v="717"/>
    <n v="3"/>
    <n v="0"/>
    <n v="14.263200000000001"/>
  </r>
  <r>
    <n v="2847"/>
    <x v="1406"/>
    <x v="3"/>
    <x v="18"/>
    <d v="1899-12-30T12:00:00"/>
    <d v="2014-09-16T00:00:00"/>
    <d v="1899-12-30T12:00:00"/>
    <s v="AM"/>
    <x v="6"/>
    <n v="0.5"/>
    <s v="AM"/>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1899-12-30T12:00:00"/>
    <d v="2014-04-16T00:00:00"/>
    <d v="1899-12-30T12:00:00"/>
    <s v="AM"/>
    <x v="3"/>
    <n v="0.5"/>
    <s v="AM"/>
    <s v="Standard Class"/>
    <s v="DM-13345"/>
    <s v="Denise Monton"/>
    <x v="1"/>
    <s v="United States"/>
    <s v="Roswell"/>
    <x v="32"/>
    <n v="30076"/>
    <x v="0"/>
    <s v="FUR-FU-10003832"/>
    <x v="0"/>
    <x v="5"/>
    <s v="Eldon Expressions Punched Metal &amp; Wood Desk Accessories, Black &amp; Cherry"/>
    <x v="2348"/>
    <n v="6"/>
    <n v="0"/>
    <n v="15.758400000000002"/>
  </r>
  <r>
    <n v="2849"/>
    <x v="1407"/>
    <x v="3"/>
    <x v="798"/>
    <d v="1899-12-30T12:00:00"/>
    <d v="2014-04-16T00:00:00"/>
    <d v="1899-12-30T12:00:00"/>
    <s v="AM"/>
    <x v="3"/>
    <n v="0.5"/>
    <s v="AM"/>
    <s v="Standard Class"/>
    <s v="DM-13345"/>
    <s v="Denise Monton"/>
    <x v="1"/>
    <s v="United States"/>
    <s v="Roswell"/>
    <x v="32"/>
    <n v="30076"/>
    <x v="0"/>
    <s v="OFF-BI-10001359"/>
    <x v="1"/>
    <x v="8"/>
    <s v="GBC DocuBind TL300 Electric Binding System"/>
    <x v="2349"/>
    <n v="3"/>
    <n v="0"/>
    <n v="1264.7558999999999"/>
  </r>
  <r>
    <n v="2850"/>
    <x v="1408"/>
    <x v="0"/>
    <x v="85"/>
    <d v="1899-12-30T12:00:00"/>
    <d v="2013-12-04T00:00:00"/>
    <d v="1899-12-30T12:00:00"/>
    <s v="AM"/>
    <x v="4"/>
    <n v="0.5"/>
    <s v="AM"/>
    <s v="Standard Class"/>
    <s v="AJ-10780"/>
    <s v="Anthony Jacobs"/>
    <x v="1"/>
    <s v="United States"/>
    <s v="Palm Coast"/>
    <x v="2"/>
    <n v="32137"/>
    <x v="0"/>
    <s v="OFF-BI-10002976"/>
    <x v="1"/>
    <x v="8"/>
    <s v="ACCOHIDE Binder by Acco"/>
    <x v="2350"/>
    <n v="6"/>
    <n v="0.7"/>
    <n v="-5.6993999999999971"/>
  </r>
  <r>
    <n v="2851"/>
    <x v="1409"/>
    <x v="0"/>
    <x v="799"/>
    <d v="1899-12-30T12:00:00"/>
    <d v="2013-06-06T00:00:00"/>
    <d v="1899-12-30T12:00:00"/>
    <s v="AM"/>
    <x v="1"/>
    <n v="0.5"/>
    <s v="AM"/>
    <s v="First Class"/>
    <s v="KC-16255"/>
    <s v="Karen Carlisle"/>
    <x v="1"/>
    <s v="United States"/>
    <s v="Philadelphia"/>
    <x v="9"/>
    <n v="19120"/>
    <x v="3"/>
    <s v="OFF-ST-10000736"/>
    <x v="1"/>
    <x v="4"/>
    <s v="Carina Double Wide Media Storage Towers in Natural &amp; Black"/>
    <x v="1466"/>
    <n v="1"/>
    <n v="0.2"/>
    <n v="-12.956800000000005"/>
  </r>
  <r>
    <n v="2852"/>
    <x v="1410"/>
    <x v="3"/>
    <x v="94"/>
    <d v="1899-12-30T12:00:00"/>
    <d v="2014-12-23T00:00:00"/>
    <d v="1899-12-30T12:00:00"/>
    <s v="AM"/>
    <x v="4"/>
    <n v="0.5"/>
    <s v="AM"/>
    <s v="Standard Class"/>
    <s v="VF-21715"/>
    <s v="Vicky Freymann"/>
    <x v="2"/>
    <s v="United States"/>
    <s v="Columbus"/>
    <x v="14"/>
    <n v="47201"/>
    <x v="2"/>
    <s v="OFF-PA-10001745"/>
    <x v="1"/>
    <x v="10"/>
    <s v="Wirebound Message Books, 2 7/8&quot; x 5&quot;, 3 Forms per Page"/>
    <x v="2351"/>
    <n v="4"/>
    <n v="0"/>
    <n v="13.235199999999999"/>
  </r>
  <r>
    <n v="2853"/>
    <x v="1411"/>
    <x v="0"/>
    <x v="690"/>
    <d v="1899-12-30T12:00:00"/>
    <d v="2013-03-22T00:00:00"/>
    <d v="1899-12-30T12:00:00"/>
    <s v="AM"/>
    <x v="9"/>
    <n v="0.5"/>
    <s v="AM"/>
    <s v="Second Class"/>
    <s v="SV-20935"/>
    <s v="Susan Vittorini"/>
    <x v="0"/>
    <s v="United States"/>
    <s v="Oceanside"/>
    <x v="15"/>
    <n v="11572"/>
    <x v="3"/>
    <s v="FUR-FU-10000409"/>
    <x v="0"/>
    <x v="5"/>
    <s v="GE 4 Foot Flourescent Tube, 40 Watt"/>
    <x v="1883"/>
    <n v="1"/>
    <n v="0"/>
    <n v="6.8908000000000005"/>
  </r>
  <r>
    <n v="2854"/>
    <x v="1411"/>
    <x v="0"/>
    <x v="690"/>
    <d v="1899-12-30T12:00:00"/>
    <d v="2013-03-22T00:00:00"/>
    <d v="1899-12-30T12:00:00"/>
    <s v="AM"/>
    <x v="9"/>
    <n v="0.5"/>
    <s v="AM"/>
    <s v="Second Class"/>
    <s v="SV-20935"/>
    <s v="Susan Vittorini"/>
    <x v="0"/>
    <s v="United States"/>
    <s v="Oceanside"/>
    <x v="15"/>
    <n v="11572"/>
    <x v="3"/>
    <s v="FUR-FU-10000221"/>
    <x v="0"/>
    <x v="5"/>
    <s v="Master Caster Door Stop, Brown"/>
    <x v="2352"/>
    <n v="4"/>
    <n v="0"/>
    <n v="6.9087999999999994"/>
  </r>
  <r>
    <n v="2855"/>
    <x v="1412"/>
    <x v="3"/>
    <x v="648"/>
    <d v="1899-12-30T12:00:00"/>
    <d v="2014-08-21T00:00:00"/>
    <d v="1899-12-30T12:00:00"/>
    <s v="AM"/>
    <x v="11"/>
    <n v="0.5"/>
    <s v="AM"/>
    <s v="Same Day"/>
    <s v="EM-13810"/>
    <s v="Eleni McCrary"/>
    <x v="1"/>
    <s v="United States"/>
    <s v="Franklin"/>
    <x v="31"/>
    <n v="2038"/>
    <x v="3"/>
    <s v="OFF-ST-10000344"/>
    <x v="1"/>
    <x v="4"/>
    <s v="Neat Ideas Personal Hanging Folder Files, Black"/>
    <x v="2353"/>
    <n v="3"/>
    <n v="0"/>
    <n v="10.475399999999999"/>
  </r>
  <r>
    <n v="2856"/>
    <x v="1413"/>
    <x v="3"/>
    <x v="800"/>
    <d v="1899-12-30T12:00:00"/>
    <d v="2014-08-01T00:00:00"/>
    <d v="1899-12-30T12:00:00"/>
    <s v="AM"/>
    <x v="11"/>
    <n v="0.5"/>
    <s v="AM"/>
    <s v="Standard Class"/>
    <s v="RB-19360"/>
    <s v="Raymond Buch"/>
    <x v="0"/>
    <s v="United States"/>
    <s v="Sioux Falls"/>
    <x v="44"/>
    <n v="57103"/>
    <x v="2"/>
    <s v="OFF-LA-10003663"/>
    <x v="1"/>
    <x v="2"/>
    <s v="Avery 498"/>
    <x v="2354"/>
    <n v="7"/>
    <n v="0"/>
    <n v="9.5081000000000007"/>
  </r>
  <r>
    <n v="2857"/>
    <x v="1414"/>
    <x v="0"/>
    <x v="370"/>
    <d v="1899-12-30T12:00:00"/>
    <d v="2013-08-30T00:00:00"/>
    <d v="1899-12-30T12:00:00"/>
    <s v="AM"/>
    <x v="11"/>
    <n v="0.5"/>
    <s v="AM"/>
    <s v="First Class"/>
    <s v="DJ-13510"/>
    <s v="Don Jones"/>
    <x v="1"/>
    <s v="United States"/>
    <s v="San Diego"/>
    <x v="1"/>
    <n v="92037"/>
    <x v="1"/>
    <s v="FUR-CH-10001215"/>
    <x v="0"/>
    <x v="1"/>
    <s v="Global Troy Executive Leather Low-Back Tilter"/>
    <x v="2355"/>
    <n v="4"/>
    <n v="0.2"/>
    <n v="100.19599999999997"/>
  </r>
  <r>
    <n v="2858"/>
    <x v="1415"/>
    <x v="0"/>
    <x v="243"/>
    <d v="1899-12-30T12:00:00"/>
    <d v="2013-08-18T00:00:00"/>
    <d v="1899-12-30T12:00:00"/>
    <s v="AM"/>
    <x v="11"/>
    <n v="0.5"/>
    <s v="AM"/>
    <s v="Second Class"/>
    <s v="CC-12370"/>
    <s v="Christopher Conant"/>
    <x v="0"/>
    <s v="United States"/>
    <s v="Fayetteville"/>
    <x v="3"/>
    <n v="28314"/>
    <x v="0"/>
    <s v="FUR-CH-10000988"/>
    <x v="0"/>
    <x v="1"/>
    <s v="Hon Olson Stacker Stools"/>
    <x v="2284"/>
    <n v="2"/>
    <n v="0.2"/>
    <n v="22.529599999999995"/>
  </r>
  <r>
    <n v="2859"/>
    <x v="1416"/>
    <x v="3"/>
    <x v="240"/>
    <d v="1899-12-30T12:00:00"/>
    <d v="2014-05-24T00:00:00"/>
    <d v="1899-12-30T12:00:00"/>
    <s v="AM"/>
    <x v="5"/>
    <n v="0.5"/>
    <s v="AM"/>
    <s v="Standard Class"/>
    <s v="SC-20380"/>
    <s v="Shahid Collister"/>
    <x v="0"/>
    <s v="United States"/>
    <s v="Atlanta"/>
    <x v="32"/>
    <n v="30318"/>
    <x v="0"/>
    <s v="TEC-AC-10003441"/>
    <x v="2"/>
    <x v="11"/>
    <s v="Kingston Digital DataTraveler 32GB USB 2.0"/>
    <x v="766"/>
    <n v="4"/>
    <n v="0"/>
    <n v="4.0679999999999978"/>
  </r>
  <r>
    <n v="2860"/>
    <x v="1416"/>
    <x v="3"/>
    <x v="240"/>
    <d v="1899-12-30T12:00:00"/>
    <d v="2014-05-24T00:00:00"/>
    <d v="1899-12-30T12:00:00"/>
    <s v="AM"/>
    <x v="5"/>
    <n v="0.5"/>
    <s v="AM"/>
    <s v="Standard Class"/>
    <s v="SC-20380"/>
    <s v="Shahid Collister"/>
    <x v="0"/>
    <s v="United States"/>
    <s v="Atlanta"/>
    <x v="32"/>
    <n v="30318"/>
    <x v="0"/>
    <s v="TEC-PH-10004389"/>
    <x v="2"/>
    <x v="7"/>
    <s v="Nokia Lumia 925"/>
    <x v="2258"/>
    <n v="3"/>
    <n v="0"/>
    <n v="98.272200000000012"/>
  </r>
  <r>
    <n v="2861"/>
    <x v="1416"/>
    <x v="3"/>
    <x v="240"/>
    <d v="1899-12-30T12:00:00"/>
    <d v="2014-05-24T00:00:00"/>
    <d v="1899-12-30T12:00:00"/>
    <s v="AM"/>
    <x v="5"/>
    <n v="0.5"/>
    <s v="AM"/>
    <s v="Standard Class"/>
    <s v="SC-20380"/>
    <s v="Shahid Collister"/>
    <x v="0"/>
    <s v="United States"/>
    <s v="Atlanta"/>
    <x v="32"/>
    <n v="30318"/>
    <x v="0"/>
    <s v="FUR-BO-10004695"/>
    <x v="0"/>
    <x v="0"/>
    <s v="O'Sullivan 2-Door Barrister Bookcase in Odessa Pine"/>
    <x v="2356"/>
    <n v="9"/>
    <n v="0"/>
    <n v="374.62859999999989"/>
  </r>
  <r>
    <n v="2862"/>
    <x v="1416"/>
    <x v="3"/>
    <x v="240"/>
    <d v="1899-12-30T12:00:00"/>
    <d v="2014-05-24T00:00:00"/>
    <d v="1899-12-30T12:00:00"/>
    <s v="AM"/>
    <x v="5"/>
    <n v="0.5"/>
    <s v="AM"/>
    <s v="Standard Class"/>
    <s v="SC-20380"/>
    <s v="Shahid Collister"/>
    <x v="0"/>
    <s v="United States"/>
    <s v="Atlanta"/>
    <x v="32"/>
    <n v="30318"/>
    <x v="0"/>
    <s v="OFF-PA-10000100"/>
    <x v="1"/>
    <x v="10"/>
    <s v="Xerox 1945"/>
    <x v="2357"/>
    <n v="7"/>
    <n v="0"/>
    <n v="140.59569999999999"/>
  </r>
  <r>
    <n v="2863"/>
    <x v="1417"/>
    <x v="3"/>
    <x v="801"/>
    <d v="1899-12-30T12:00:00"/>
    <d v="2014-08-18T00:00:00"/>
    <d v="1899-12-30T12:00:00"/>
    <s v="AM"/>
    <x v="11"/>
    <n v="0.5"/>
    <s v="AM"/>
    <s v="Standard Class"/>
    <s v="RH-19495"/>
    <s v="Rick Hansen"/>
    <x v="0"/>
    <s v="United States"/>
    <s v="Orlando"/>
    <x v="2"/>
    <n v="32839"/>
    <x v="0"/>
    <s v="OFF-PA-10000223"/>
    <x v="1"/>
    <x v="10"/>
    <s v="Xerox 2000"/>
    <x v="561"/>
    <n v="4"/>
    <n v="0.2"/>
    <n v="7.2576000000000001"/>
  </r>
  <r>
    <n v="2864"/>
    <x v="1418"/>
    <x v="3"/>
    <x v="802"/>
    <d v="1899-12-30T12:00:00"/>
    <d v="2014-08-14T00:00:00"/>
    <d v="1899-12-30T12:00:00"/>
    <s v="AM"/>
    <x v="11"/>
    <n v="0.5"/>
    <s v="AM"/>
    <s v="Same Day"/>
    <s v="JK-15370"/>
    <s v="Jay Kimmel"/>
    <x v="0"/>
    <s v="United States"/>
    <s v="San Francisco"/>
    <x v="1"/>
    <n v="94122"/>
    <x v="1"/>
    <s v="OFF-ST-10001325"/>
    <x v="1"/>
    <x v="4"/>
    <s v="Sterilite Officeware Hinged File Box"/>
    <x v="974"/>
    <n v="3"/>
    <n v="0"/>
    <n v="8.4888000000000012"/>
  </r>
  <r>
    <n v="2865"/>
    <x v="1418"/>
    <x v="3"/>
    <x v="802"/>
    <d v="1899-12-30T12:00:00"/>
    <d v="2014-08-14T00:00:00"/>
    <d v="1899-12-30T12:00:00"/>
    <s v="AM"/>
    <x v="11"/>
    <n v="0.5"/>
    <s v="AM"/>
    <s v="Same Day"/>
    <s v="JK-15370"/>
    <s v="Jay Kimmel"/>
    <x v="0"/>
    <s v="United States"/>
    <s v="San Francisco"/>
    <x v="1"/>
    <n v="94122"/>
    <x v="1"/>
    <s v="OFF-AP-10004249"/>
    <x v="1"/>
    <x v="9"/>
    <s v="Staples"/>
    <x v="2358"/>
    <n v="7"/>
    <n v="0"/>
    <n v="22.623299999999997"/>
  </r>
  <r>
    <n v="2866"/>
    <x v="1418"/>
    <x v="3"/>
    <x v="802"/>
    <d v="1899-12-30T12:00:00"/>
    <d v="2014-08-14T00:00:00"/>
    <d v="1899-12-30T12:00:00"/>
    <s v="AM"/>
    <x v="11"/>
    <n v="0.5"/>
    <s v="AM"/>
    <s v="Same Day"/>
    <s v="JK-15370"/>
    <s v="Jay Kimmel"/>
    <x v="0"/>
    <s v="United States"/>
    <s v="San Francisco"/>
    <x v="1"/>
    <n v="94122"/>
    <x v="1"/>
    <s v="OFF-AR-10000588"/>
    <x v="1"/>
    <x v="6"/>
    <s v="Newell 345"/>
    <x v="426"/>
    <n v="3"/>
    <n v="0"/>
    <n v="15.475200000000001"/>
  </r>
  <r>
    <n v="2867"/>
    <x v="1418"/>
    <x v="3"/>
    <x v="802"/>
    <d v="1899-12-30T12:00:00"/>
    <d v="2014-08-14T00:00:00"/>
    <d v="1899-12-30T12:00:00"/>
    <s v="AM"/>
    <x v="11"/>
    <n v="0.5"/>
    <s v="AM"/>
    <s v="Same Day"/>
    <s v="JK-15370"/>
    <s v="Jay Kimmel"/>
    <x v="0"/>
    <s v="United States"/>
    <s v="San Francisco"/>
    <x v="1"/>
    <n v="94122"/>
    <x v="1"/>
    <s v="OFF-SU-10000946"/>
    <x v="1"/>
    <x v="14"/>
    <s v="Staples"/>
    <x v="1051"/>
    <n v="4"/>
    <n v="0"/>
    <n v="9.2567999999999984"/>
  </r>
  <r>
    <n v="2868"/>
    <x v="1419"/>
    <x v="0"/>
    <x v="338"/>
    <d v="1899-12-30T12:00:00"/>
    <d v="2013-11-13T00:00:00"/>
    <d v="1899-12-30T12:00:00"/>
    <s v="AM"/>
    <x v="0"/>
    <n v="0.5"/>
    <s v="AM"/>
    <s v="Second Class"/>
    <s v="AF-10885"/>
    <s v="Art Foster"/>
    <x v="0"/>
    <s v="United States"/>
    <s v="Toledo"/>
    <x v="24"/>
    <n v="43615"/>
    <x v="3"/>
    <s v="OFF-SU-10001225"/>
    <x v="1"/>
    <x v="14"/>
    <s v="Staples"/>
    <x v="2359"/>
    <n v="5"/>
    <n v="0.2"/>
    <n v="-3.3120000000000012"/>
  </r>
  <r>
    <n v="2869"/>
    <x v="1419"/>
    <x v="0"/>
    <x v="338"/>
    <d v="1899-12-30T12:00:00"/>
    <d v="2013-11-13T00:00:00"/>
    <d v="1899-12-30T12:00:00"/>
    <s v="AM"/>
    <x v="0"/>
    <n v="0.5"/>
    <s v="AM"/>
    <s v="Second Class"/>
    <s v="AF-10885"/>
    <s v="Art Foster"/>
    <x v="0"/>
    <s v="United States"/>
    <s v="Toledo"/>
    <x v="24"/>
    <n v="43615"/>
    <x v="3"/>
    <s v="OFF-ST-10001558"/>
    <x v="1"/>
    <x v="4"/>
    <s v="Acco Perma 4000 Stacking Storage Drawers"/>
    <x v="2360"/>
    <n v="3"/>
    <n v="0.2"/>
    <n v="-2.4359999999999999"/>
  </r>
  <r>
    <n v="2870"/>
    <x v="1420"/>
    <x v="3"/>
    <x v="492"/>
    <d v="1899-12-30T12:00:00"/>
    <d v="2014-06-20T00:00:00"/>
    <d v="1899-12-30T12:00:00"/>
    <s v="AM"/>
    <x v="1"/>
    <n v="0.5"/>
    <s v="AM"/>
    <s v="Standard Class"/>
    <s v="LC-16885"/>
    <s v="Lena Creighton"/>
    <x v="0"/>
    <s v="United States"/>
    <s v="Saint Petersburg"/>
    <x v="2"/>
    <n v="33710"/>
    <x v="0"/>
    <s v="FUR-FU-10001546"/>
    <x v="0"/>
    <x v="5"/>
    <s v="Dana Swing-Arm Lamps"/>
    <x v="1232"/>
    <n v="2"/>
    <n v="0.2"/>
    <n v="1.0679999999999996"/>
  </r>
  <r>
    <n v="2871"/>
    <x v="1421"/>
    <x v="2"/>
    <x v="579"/>
    <d v="1899-12-30T12:00:00"/>
    <d v="2011-03-26T00:00:00"/>
    <d v="1899-12-30T12:00:00"/>
    <s v="AM"/>
    <x v="9"/>
    <n v="0.5"/>
    <s v="AM"/>
    <s v="Standard Class"/>
    <s v="BF-11275"/>
    <s v="Beth Fritzler"/>
    <x v="1"/>
    <s v="United States"/>
    <s v="Tucson"/>
    <x v="16"/>
    <n v="85705"/>
    <x v="1"/>
    <s v="OFF-PA-10002581"/>
    <x v="1"/>
    <x v="10"/>
    <s v="Xerox 1951"/>
    <x v="1355"/>
    <n v="3"/>
    <n v="0.2"/>
    <n v="23.234999999999992"/>
  </r>
  <r>
    <n v="2872"/>
    <x v="1421"/>
    <x v="2"/>
    <x v="579"/>
    <d v="1899-12-30T12:00:00"/>
    <d v="2011-03-26T00:00:00"/>
    <d v="1899-12-30T12:00:00"/>
    <s v="AM"/>
    <x v="9"/>
    <n v="0.5"/>
    <s v="AM"/>
    <s v="Standard Class"/>
    <s v="BF-11275"/>
    <s v="Beth Fritzler"/>
    <x v="1"/>
    <s v="United States"/>
    <s v="Tucson"/>
    <x v="16"/>
    <n v="85705"/>
    <x v="1"/>
    <s v="FUR-CH-10001482"/>
    <x v="0"/>
    <x v="1"/>
    <s v="Office Star - Mesh Screen back chair with Vinyl seat"/>
    <x v="2361"/>
    <n v="3"/>
    <n v="0.2"/>
    <n v="-35.36460000000001"/>
  </r>
  <r>
    <n v="2873"/>
    <x v="1422"/>
    <x v="3"/>
    <x v="140"/>
    <d v="1899-12-30T12:00:00"/>
    <d v="2014-06-21T00:00:00"/>
    <d v="1899-12-30T12:00:00"/>
    <s v="AM"/>
    <x v="1"/>
    <n v="0.5"/>
    <s v="AM"/>
    <s v="Standard Class"/>
    <s v="SC-20800"/>
    <s v="Stuart Calhoun"/>
    <x v="0"/>
    <s v="United States"/>
    <s v="Los Angeles"/>
    <x v="1"/>
    <n v="90036"/>
    <x v="1"/>
    <s v="OFF-AR-10002399"/>
    <x v="1"/>
    <x v="6"/>
    <s v="Dixon Prang Watercolor Pencils, 10-Color Set with Brush"/>
    <x v="2362"/>
    <n v="1"/>
    <n v="0"/>
    <n v="1.7465999999999999"/>
  </r>
  <r>
    <n v="2874"/>
    <x v="1423"/>
    <x v="3"/>
    <x v="673"/>
    <d v="1899-12-30T12:00:00"/>
    <d v="2014-11-23T00:00:00"/>
    <d v="1899-12-30T12:00:00"/>
    <s v="AM"/>
    <x v="0"/>
    <n v="0.5"/>
    <s v="AM"/>
    <s v="Standard Class"/>
    <s v="SW-20275"/>
    <s v="Scott Williamson"/>
    <x v="0"/>
    <s v="United States"/>
    <s v="San Diego"/>
    <x v="1"/>
    <n v="92105"/>
    <x v="1"/>
    <s v="OFF-ST-10001963"/>
    <x v="1"/>
    <x v="4"/>
    <s v="Tennsco Regal Shelving Units"/>
    <x v="2363"/>
    <n v="8"/>
    <n v="0"/>
    <n v="24.338399999999979"/>
  </r>
  <r>
    <n v="2875"/>
    <x v="1424"/>
    <x v="3"/>
    <x v="614"/>
    <d v="1899-12-30T12:00:00"/>
    <d v="2015-01-01T00:00:00"/>
    <d v="1899-12-30T12:00:00"/>
    <s v="AM"/>
    <x v="8"/>
    <n v="0.5"/>
    <s v="AM"/>
    <s v="First Class"/>
    <s v="MC-17845"/>
    <s v="Michael Chen"/>
    <x v="0"/>
    <s v="United States"/>
    <s v="New York City"/>
    <x v="15"/>
    <n v="10035"/>
    <x v="3"/>
    <s v="OFF-FA-10002988"/>
    <x v="1"/>
    <x v="13"/>
    <s v="Ideal Clamps"/>
    <x v="2364"/>
    <n v="3"/>
    <n v="0"/>
    <n v="2.9546999999999999"/>
  </r>
  <r>
    <n v="2876"/>
    <x v="1425"/>
    <x v="0"/>
    <x v="803"/>
    <d v="1899-12-30T12:00:00"/>
    <d v="2013-01-23T00:00:00"/>
    <d v="1899-12-30T12:00:00"/>
    <s v="AM"/>
    <x v="8"/>
    <n v="0.5"/>
    <s v="AM"/>
    <s v="Second Class"/>
    <s v="TD-20995"/>
    <s v="Tamara Dahlen"/>
    <x v="0"/>
    <s v="United States"/>
    <s v="San Diego"/>
    <x v="1"/>
    <n v="92037"/>
    <x v="1"/>
    <s v="FUR-CH-10004289"/>
    <x v="0"/>
    <x v="1"/>
    <s v="Global Super Steno Chair"/>
    <x v="2365"/>
    <n v="2"/>
    <n v="0.2"/>
    <n v="-5.758800000000015"/>
  </r>
  <r>
    <n v="2877"/>
    <x v="1425"/>
    <x v="0"/>
    <x v="803"/>
    <d v="1899-12-30T12:00:00"/>
    <d v="2013-01-23T00:00:00"/>
    <d v="1899-12-30T12:00:00"/>
    <s v="AM"/>
    <x v="8"/>
    <n v="0.5"/>
    <s v="AM"/>
    <s v="Second Class"/>
    <s v="TD-20995"/>
    <s v="Tamara Dahlen"/>
    <x v="0"/>
    <s v="United States"/>
    <s v="San Diego"/>
    <x v="1"/>
    <n v="92037"/>
    <x v="1"/>
    <s v="FUR-CH-10000785"/>
    <x v="0"/>
    <x v="1"/>
    <s v="Global Ergonomic Managers Chair"/>
    <x v="2366"/>
    <n v="7"/>
    <n v="0.2"/>
    <n v="76.011600000000016"/>
  </r>
  <r>
    <n v="2878"/>
    <x v="1426"/>
    <x v="0"/>
    <x v="804"/>
    <d v="1899-12-30T12:00:00"/>
    <d v="2013-01-19T00:00:00"/>
    <d v="1899-12-30T12:00:00"/>
    <s v="AM"/>
    <x v="8"/>
    <n v="0.5"/>
    <s v="AM"/>
    <s v="Standard Class"/>
    <s v="Dp-13240"/>
    <s v="Dean percer"/>
    <x v="2"/>
    <s v="United States"/>
    <s v="Westfield"/>
    <x v="30"/>
    <n v="7090"/>
    <x v="3"/>
    <s v="OFF-EN-10003040"/>
    <x v="1"/>
    <x v="12"/>
    <s v="Quality Park Security Envelopes"/>
    <x v="2367"/>
    <n v="2"/>
    <n v="0"/>
    <n v="24.599800000000002"/>
  </r>
  <r>
    <n v="2879"/>
    <x v="1426"/>
    <x v="0"/>
    <x v="804"/>
    <d v="1899-12-30T12:00:00"/>
    <d v="2013-01-19T00:00:00"/>
    <d v="1899-12-30T12:00:00"/>
    <s v="AM"/>
    <x v="8"/>
    <n v="0.5"/>
    <s v="AM"/>
    <s v="Standard Class"/>
    <s v="Dp-13240"/>
    <s v="Dean percer"/>
    <x v="2"/>
    <s v="United States"/>
    <s v="Westfield"/>
    <x v="30"/>
    <n v="7090"/>
    <x v="3"/>
    <s v="OFF-AR-10001573"/>
    <x v="1"/>
    <x v="6"/>
    <s v="American Pencil"/>
    <x v="2368"/>
    <n v="2"/>
    <n v="0"/>
    <n v="1.3513999999999995"/>
  </r>
  <r>
    <n v="2880"/>
    <x v="1426"/>
    <x v="0"/>
    <x v="804"/>
    <d v="1899-12-30T12:00:00"/>
    <d v="2013-01-19T00:00:00"/>
    <d v="1899-12-30T12:00:00"/>
    <s v="AM"/>
    <x v="8"/>
    <n v="0.5"/>
    <s v="AM"/>
    <s v="Standard Class"/>
    <s v="Dp-13240"/>
    <s v="Dean percer"/>
    <x v="2"/>
    <s v="United States"/>
    <s v="Westfield"/>
    <x v="30"/>
    <n v="7090"/>
    <x v="3"/>
    <s v="TEC-AC-10000844"/>
    <x v="2"/>
    <x v="11"/>
    <s v="Logitech Gaming G510s - Keyboard"/>
    <x v="2369"/>
    <n v="3"/>
    <n v="0"/>
    <n v="91.789199999999994"/>
  </r>
  <r>
    <n v="2881"/>
    <x v="1427"/>
    <x v="0"/>
    <x v="251"/>
    <d v="1899-12-30T12:00:00"/>
    <d v="2013-09-24T00:00:00"/>
    <d v="1899-12-30T12:00:00"/>
    <s v="AM"/>
    <x v="6"/>
    <n v="0.5"/>
    <s v="AM"/>
    <s v="Second Class"/>
    <s v="SD-20485"/>
    <s v="Shirley Daniels"/>
    <x v="2"/>
    <s v="United States"/>
    <s v="Orange"/>
    <x v="30"/>
    <n v="7050"/>
    <x v="3"/>
    <s v="OFF-BI-10000756"/>
    <x v="1"/>
    <x v="8"/>
    <s v="Storex DuraTech Recycled Plastic Frosted Binders"/>
    <x v="2370"/>
    <n v="6"/>
    <n v="0"/>
    <n v="12.72"/>
  </r>
  <r>
    <n v="2882"/>
    <x v="1427"/>
    <x v="0"/>
    <x v="251"/>
    <d v="1899-12-30T12:00:00"/>
    <d v="2013-09-24T00:00:00"/>
    <d v="1899-12-30T12:00:00"/>
    <s v="AM"/>
    <x v="6"/>
    <n v="0.5"/>
    <s v="AM"/>
    <s v="Second Class"/>
    <s v="SD-20485"/>
    <s v="Shirley Daniels"/>
    <x v="2"/>
    <s v="United States"/>
    <s v="Orange"/>
    <x v="30"/>
    <n v="7050"/>
    <x v="3"/>
    <s v="OFF-SU-10000381"/>
    <x v="1"/>
    <x v="14"/>
    <s v="Acme Forged Steel Scissors with Black Enamel Handles"/>
    <x v="1056"/>
    <n v="3"/>
    <n v="0"/>
    <n v="8.0996999999999986"/>
  </r>
  <r>
    <n v="2883"/>
    <x v="1428"/>
    <x v="2"/>
    <x v="805"/>
    <d v="1899-12-30T12:00:00"/>
    <d v="2011-02-26T00:00:00"/>
    <d v="1899-12-30T12:00:00"/>
    <s v="AM"/>
    <x v="10"/>
    <n v="0.5"/>
    <s v="AM"/>
    <s v="Standard Class"/>
    <s v="TM-21010"/>
    <s v="Tamara Manning"/>
    <x v="0"/>
    <s v="United States"/>
    <s v="Woodstock"/>
    <x v="10"/>
    <n v="60098"/>
    <x v="2"/>
    <s v="OFF-BI-10004094"/>
    <x v="1"/>
    <x v="8"/>
    <s v="GBC Standard Plastic Binding Systems Combs"/>
    <x v="2371"/>
    <n v="5"/>
    <n v="0.8"/>
    <n v="-13.717499999999998"/>
  </r>
  <r>
    <n v="2884"/>
    <x v="1429"/>
    <x v="0"/>
    <x v="583"/>
    <d v="1899-12-30T12:00:00"/>
    <d v="2013-11-17T00:00:00"/>
    <d v="1899-12-30T12:00:00"/>
    <s v="AM"/>
    <x v="0"/>
    <n v="0.5"/>
    <s v="AM"/>
    <s v="Second Class"/>
    <s v="BK-11260"/>
    <s v="Berenike Kampe"/>
    <x v="0"/>
    <s v="United States"/>
    <s v="San Francisco"/>
    <x v="1"/>
    <n v="94110"/>
    <x v="1"/>
    <s v="FUR-FU-10001852"/>
    <x v="0"/>
    <x v="5"/>
    <s v="Eldon Regeneration Recycled Desk Accessories, Smoke"/>
    <x v="2372"/>
    <n v="4"/>
    <n v="0"/>
    <n v="2.2271999999999998"/>
  </r>
  <r>
    <n v="2885"/>
    <x v="1430"/>
    <x v="0"/>
    <x v="806"/>
    <d v="1899-12-30T12:00:00"/>
    <d v="2013-02-03T00:00:00"/>
    <d v="1899-12-30T12:00:00"/>
    <s v="AM"/>
    <x v="10"/>
    <n v="0.5"/>
    <s v="AM"/>
    <s v="Standard Class"/>
    <s v="JF-15490"/>
    <s v="Jeremy Farry"/>
    <x v="0"/>
    <s v="United States"/>
    <s v="San Francisco"/>
    <x v="1"/>
    <n v="94122"/>
    <x v="1"/>
    <s v="OFF-BI-10000014"/>
    <x v="1"/>
    <x v="8"/>
    <s v="Heavy-Duty E-Z-D Binders"/>
    <x v="738"/>
    <n v="2"/>
    <n v="0.2"/>
    <n v="5.8914"/>
  </r>
  <r>
    <n v="2886"/>
    <x v="1431"/>
    <x v="0"/>
    <x v="807"/>
    <d v="1899-12-30T12:00:00"/>
    <d v="2013-10-23T00:00:00"/>
    <d v="1899-12-30T12:00:00"/>
    <s v="AM"/>
    <x v="2"/>
    <n v="0.5"/>
    <s v="AM"/>
    <s v="Standard Class"/>
    <s v="EP-13915"/>
    <s v="Emily Phan"/>
    <x v="0"/>
    <s v="United States"/>
    <s v="Tempe"/>
    <x v="16"/>
    <n v="85281"/>
    <x v="1"/>
    <s v="FUR-CH-10003396"/>
    <x v="0"/>
    <x v="1"/>
    <s v="Global Deluxe Steno Chair"/>
    <x v="2373"/>
    <n v="5"/>
    <n v="0.2"/>
    <n v="-34.64100000000002"/>
  </r>
  <r>
    <n v="2887"/>
    <x v="1432"/>
    <x v="3"/>
    <x v="404"/>
    <d v="1899-12-30T12:00:00"/>
    <d v="2014-12-20T00:00:00"/>
    <d v="1899-12-30T12:00:00"/>
    <s v="AM"/>
    <x v="4"/>
    <n v="0.5"/>
    <s v="AM"/>
    <s v="First Class"/>
    <s v="EP-13915"/>
    <s v="Emily Phan"/>
    <x v="0"/>
    <s v="United States"/>
    <s v="Los Angeles"/>
    <x v="1"/>
    <n v="90008"/>
    <x v="1"/>
    <s v="OFF-AR-10003811"/>
    <x v="1"/>
    <x v="6"/>
    <s v="Newell 327"/>
    <x v="153"/>
    <n v="3"/>
    <n v="0"/>
    <n v="1.7901"/>
  </r>
  <r>
    <n v="2888"/>
    <x v="1432"/>
    <x v="3"/>
    <x v="404"/>
    <d v="1899-12-30T12:00:00"/>
    <d v="2014-12-20T00:00:00"/>
    <d v="1899-12-30T12:00:00"/>
    <s v="AM"/>
    <x v="4"/>
    <n v="0.5"/>
    <s v="AM"/>
    <s v="First Class"/>
    <s v="EP-13915"/>
    <s v="Emily Phan"/>
    <x v="0"/>
    <s v="United States"/>
    <s v="Los Angeles"/>
    <x v="1"/>
    <n v="90008"/>
    <x v="1"/>
    <s v="OFF-PA-10003172"/>
    <x v="1"/>
    <x v="10"/>
    <s v="Xerox 1996"/>
    <x v="91"/>
    <n v="2"/>
    <n v="0"/>
    <n v="6.2208000000000006"/>
  </r>
  <r>
    <n v="2889"/>
    <x v="1432"/>
    <x v="3"/>
    <x v="404"/>
    <d v="1899-12-30T12:00:00"/>
    <d v="2014-12-20T00:00:00"/>
    <d v="1899-12-30T12:00:00"/>
    <s v="AM"/>
    <x v="4"/>
    <n v="0.5"/>
    <s v="AM"/>
    <s v="First Class"/>
    <s v="EP-13915"/>
    <s v="Emily Phan"/>
    <x v="0"/>
    <s v="United States"/>
    <s v="Los Angeles"/>
    <x v="1"/>
    <n v="90008"/>
    <x v="1"/>
    <s v="OFF-PA-10000289"/>
    <x v="1"/>
    <x v="10"/>
    <s v="Xerox 213"/>
    <x v="56"/>
    <n v="5"/>
    <n v="0"/>
    <n v="15.552000000000001"/>
  </r>
  <r>
    <n v="2890"/>
    <x v="1433"/>
    <x v="3"/>
    <x v="808"/>
    <d v="1899-12-30T12:00:00"/>
    <d v="2014-11-07T00:00:00"/>
    <d v="1899-12-30T12:00:00"/>
    <s v="AM"/>
    <x v="0"/>
    <n v="0.5"/>
    <s v="AM"/>
    <s v="Standard Class"/>
    <s v="KH-16630"/>
    <s v="Ken Heidel"/>
    <x v="1"/>
    <s v="United States"/>
    <s v="Seattle"/>
    <x v="4"/>
    <n v="98105"/>
    <x v="1"/>
    <s v="OFF-PA-10000791"/>
    <x v="1"/>
    <x v="10"/>
    <s v="Wirebound Message Books, Four 2 3/4 x 5 Forms per Page, 200 Sets per Book"/>
    <x v="2374"/>
    <n v="5"/>
    <n v="0"/>
    <n v="10.732499999999998"/>
  </r>
  <r>
    <n v="2891"/>
    <x v="1434"/>
    <x v="2"/>
    <x v="333"/>
    <d v="1899-12-30T12:00:00"/>
    <d v="2011-05-01T00:00:00"/>
    <d v="1899-12-30T12:00:00"/>
    <s v="AM"/>
    <x v="5"/>
    <n v="0.5"/>
    <s v="AM"/>
    <s v="Second Class"/>
    <s v="HG-14845"/>
    <s v="Harry Greene"/>
    <x v="0"/>
    <s v="United States"/>
    <s v="Lake Charles"/>
    <x v="28"/>
    <n v="70601"/>
    <x v="0"/>
    <s v="FUR-CH-10002304"/>
    <x v="0"/>
    <x v="1"/>
    <s v="Global Stack Chair without Arms, Black"/>
    <x v="2375"/>
    <n v="2"/>
    <n v="0"/>
    <n v="12.990000000000002"/>
  </r>
  <r>
    <n v="2892"/>
    <x v="1434"/>
    <x v="2"/>
    <x v="333"/>
    <d v="1899-12-30T12:00:00"/>
    <d v="2011-05-01T00:00:00"/>
    <d v="1899-12-30T12:00:00"/>
    <s v="AM"/>
    <x v="5"/>
    <n v="0.5"/>
    <s v="AM"/>
    <s v="Second Class"/>
    <s v="HG-14845"/>
    <s v="Harry Greene"/>
    <x v="0"/>
    <s v="United States"/>
    <s v="Lake Charles"/>
    <x v="28"/>
    <n v="70601"/>
    <x v="0"/>
    <s v="OFF-BI-10000136"/>
    <x v="1"/>
    <x v="8"/>
    <s v="Avery Non-Stick Heavy Duty View Round Locking Ring Binders"/>
    <x v="1465"/>
    <n v="3"/>
    <n v="0"/>
    <n v="8.6112000000000002"/>
  </r>
  <r>
    <n v="2893"/>
    <x v="1435"/>
    <x v="3"/>
    <x v="436"/>
    <d v="1899-12-30T12:00:00"/>
    <d v="2014-10-30T00:00:00"/>
    <d v="1899-12-30T12:00:00"/>
    <s v="AM"/>
    <x v="2"/>
    <n v="0.5"/>
    <s v="AM"/>
    <s v="Standard Class"/>
    <s v="JC-16105"/>
    <s v="Julie Creighton"/>
    <x v="1"/>
    <s v="United States"/>
    <s v="Rochester"/>
    <x v="15"/>
    <n v="14609"/>
    <x v="3"/>
    <s v="OFF-PA-10003739"/>
    <x v="1"/>
    <x v="10"/>
    <s v="Xerox 1969"/>
    <x v="1057"/>
    <n v="2"/>
    <n v="0"/>
    <n v="5.6644000000000005"/>
  </r>
  <r>
    <n v="2894"/>
    <x v="1435"/>
    <x v="3"/>
    <x v="436"/>
    <d v="1899-12-30T12:00:00"/>
    <d v="2014-10-30T00:00:00"/>
    <d v="1899-12-30T12:00:00"/>
    <s v="AM"/>
    <x v="2"/>
    <n v="0.5"/>
    <s v="AM"/>
    <s v="Standard Class"/>
    <s v="JC-16105"/>
    <s v="Julie Creighton"/>
    <x v="1"/>
    <s v="United States"/>
    <s v="Rochester"/>
    <x v="15"/>
    <n v="14609"/>
    <x v="3"/>
    <s v="OFF-PA-10002479"/>
    <x v="1"/>
    <x v="10"/>
    <s v="Xerox 4200 Series MultiUse Premium Copy Paper (20Lb. and 84 Bright)"/>
    <x v="1603"/>
    <n v="5"/>
    <n v="0"/>
    <n v="11.879999999999999"/>
  </r>
  <r>
    <n v="2895"/>
    <x v="1435"/>
    <x v="3"/>
    <x v="436"/>
    <d v="1899-12-30T12:00:00"/>
    <d v="2014-10-30T00:00:00"/>
    <d v="1899-12-30T12:00:00"/>
    <s v="AM"/>
    <x v="2"/>
    <n v="0.5"/>
    <s v="AM"/>
    <s v="Standard Class"/>
    <s v="JC-16105"/>
    <s v="Julie Creighton"/>
    <x v="1"/>
    <s v="United States"/>
    <s v="Rochester"/>
    <x v="15"/>
    <n v="14609"/>
    <x v="3"/>
    <s v="FUR-FU-10000771"/>
    <x v="0"/>
    <x v="5"/>
    <s v="Eldon 200 Class Desk Accessories, Smoke"/>
    <x v="2376"/>
    <n v="11"/>
    <n v="0"/>
    <n v="29.013600000000004"/>
  </r>
  <r>
    <n v="2896"/>
    <x v="1435"/>
    <x v="3"/>
    <x v="436"/>
    <d v="1899-12-30T12:00:00"/>
    <d v="2014-10-30T00:00:00"/>
    <d v="1899-12-30T12:00:00"/>
    <s v="AM"/>
    <x v="2"/>
    <n v="0.5"/>
    <s v="AM"/>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1899-12-30T12:00:00"/>
    <d v="2011-04-03T00:00:00"/>
    <d v="1899-12-30T12:00:00"/>
    <s v="AM"/>
    <x v="3"/>
    <n v="0.5"/>
    <s v="AM"/>
    <s v="Standard Class"/>
    <s v="KM-16720"/>
    <s v="Kunst Miller"/>
    <x v="0"/>
    <s v="United States"/>
    <s v="Long Beach"/>
    <x v="15"/>
    <n v="11561"/>
    <x v="3"/>
    <s v="OFF-AR-10001915"/>
    <x v="1"/>
    <x v="6"/>
    <s v="Peel-Off China Markers"/>
    <x v="2377"/>
    <n v="5"/>
    <n v="0"/>
    <n v="20.853000000000002"/>
  </r>
  <r>
    <n v="2898"/>
    <x v="1437"/>
    <x v="0"/>
    <x v="810"/>
    <d v="1899-12-30T12:00:00"/>
    <d v="2013-01-09T00:00:00"/>
    <d v="1899-12-30T12:00:00"/>
    <s v="AM"/>
    <x v="8"/>
    <n v="0.5"/>
    <s v="AM"/>
    <s v="Standard Class"/>
    <s v="EB-13975"/>
    <s v="Erica Bern"/>
    <x v="1"/>
    <s v="United States"/>
    <s v="Charlotte"/>
    <x v="3"/>
    <n v="28205"/>
    <x v="0"/>
    <s v="TEC-CO-10000971"/>
    <x v="2"/>
    <x v="16"/>
    <s v="Hewlett Packard 310 Color Digital Copier"/>
    <x v="2378"/>
    <n v="4"/>
    <n v="0.2"/>
    <n v="119.99599999999992"/>
  </r>
  <r>
    <n v="2899"/>
    <x v="1438"/>
    <x v="1"/>
    <x v="33"/>
    <d v="1899-12-30T12:00:00"/>
    <d v="2012-04-30T00:00:00"/>
    <d v="1899-12-30T12:00:00"/>
    <s v="AM"/>
    <x v="3"/>
    <n v="0.5"/>
    <s v="AM"/>
    <s v="Standard Class"/>
    <s v="PW-19240"/>
    <s v="Pierre Wener"/>
    <x v="0"/>
    <s v="United States"/>
    <s v="Houston"/>
    <x v="5"/>
    <n v="77036"/>
    <x v="2"/>
    <s v="FUR-CH-10004086"/>
    <x v="0"/>
    <x v="1"/>
    <s v="Hon 4070 Series Pagoda Armless Upholstered Stacking Chairs"/>
    <x v="2379"/>
    <n v="2"/>
    <n v="0.3"/>
    <n v="-5.8346000000000231"/>
  </r>
  <r>
    <n v="2900"/>
    <x v="1439"/>
    <x v="1"/>
    <x v="811"/>
    <d v="1899-12-30T12:00:00"/>
    <d v="2012-09-17T00:00:00"/>
    <d v="1899-12-30T12:00:00"/>
    <s v="AM"/>
    <x v="6"/>
    <n v="0.5"/>
    <s v="AM"/>
    <s v="Standard Class"/>
    <s v="PG-18895"/>
    <s v="Paul Gonzalez"/>
    <x v="0"/>
    <s v="United States"/>
    <s v="New York City"/>
    <x v="15"/>
    <n v="10035"/>
    <x v="3"/>
    <s v="TEC-CO-10000971"/>
    <x v="2"/>
    <x v="16"/>
    <s v="Hewlett Packard 310 Color Digital Copier"/>
    <x v="2006"/>
    <n v="2"/>
    <n v="0.2"/>
    <n v="59.997999999999962"/>
  </r>
  <r>
    <n v="2901"/>
    <x v="1439"/>
    <x v="1"/>
    <x v="811"/>
    <d v="1899-12-30T12:00:00"/>
    <d v="2012-09-17T00:00:00"/>
    <d v="1899-12-30T12:00:00"/>
    <s v="AM"/>
    <x v="6"/>
    <n v="0.5"/>
    <s v="AM"/>
    <s v="Standard Class"/>
    <s v="PG-18895"/>
    <s v="Paul Gonzalez"/>
    <x v="0"/>
    <s v="United States"/>
    <s v="New York City"/>
    <x v="15"/>
    <n v="10035"/>
    <x v="3"/>
    <s v="OFF-LA-10001317"/>
    <x v="1"/>
    <x v="2"/>
    <s v="Avery 520"/>
    <x v="2380"/>
    <n v="4"/>
    <n v="0"/>
    <n v="6.048"/>
  </r>
  <r>
    <n v="2902"/>
    <x v="1440"/>
    <x v="3"/>
    <x v="220"/>
    <d v="1899-12-30T12:00:00"/>
    <d v="2014-09-16T00:00:00"/>
    <d v="1899-12-30T12:00:00"/>
    <s v="AM"/>
    <x v="6"/>
    <n v="0.5"/>
    <s v="AM"/>
    <s v="Standard Class"/>
    <s v="DB-12910"/>
    <s v="Daniel Byrd"/>
    <x v="2"/>
    <s v="United States"/>
    <s v="Columbus"/>
    <x v="32"/>
    <n v="31907"/>
    <x v="0"/>
    <s v="OFF-PA-10003656"/>
    <x v="1"/>
    <x v="10"/>
    <s v="Xerox 1935"/>
    <x v="2381"/>
    <n v="7"/>
    <n v="0"/>
    <n v="84.943599999999989"/>
  </r>
  <r>
    <n v="2903"/>
    <x v="1441"/>
    <x v="0"/>
    <x v="1"/>
    <d v="1899-12-30T12:00:00"/>
    <d v="2013-06-18T00:00:00"/>
    <d v="1899-12-30T12:00:00"/>
    <s v="AM"/>
    <x v="1"/>
    <n v="0.5"/>
    <s v="AM"/>
    <s v="Standard Class"/>
    <s v="CR-12730"/>
    <s v="Craig Reiter"/>
    <x v="0"/>
    <s v="United States"/>
    <s v="Chicago"/>
    <x v="10"/>
    <n v="60610"/>
    <x v="2"/>
    <s v="OFF-PA-10002160"/>
    <x v="1"/>
    <x v="10"/>
    <s v="Xerox 1978"/>
    <x v="2382"/>
    <n v="5"/>
    <n v="0.2"/>
    <n v="8.3810000000000002"/>
  </r>
  <r>
    <n v="2904"/>
    <x v="1442"/>
    <x v="0"/>
    <x v="812"/>
    <d v="1899-12-30T12:00:00"/>
    <d v="2013-07-02T00:00:00"/>
    <d v="1899-12-30T12:00:00"/>
    <s v="AM"/>
    <x v="7"/>
    <n v="0.5"/>
    <s v="AM"/>
    <s v="Standard Class"/>
    <s v="KH-16330"/>
    <s v="Katharine Harms"/>
    <x v="1"/>
    <s v="United States"/>
    <s v="Highland Park"/>
    <x v="10"/>
    <n v="60035"/>
    <x v="2"/>
    <s v="OFF-PA-10000575"/>
    <x v="1"/>
    <x v="10"/>
    <s v="Wirebound Message Books, Four 2 3/4 x 5 White Forms per Page"/>
    <x v="2383"/>
    <n v="7"/>
    <n v="0.2"/>
    <n v="12.175799999999999"/>
  </r>
  <r>
    <n v="2905"/>
    <x v="1442"/>
    <x v="0"/>
    <x v="812"/>
    <d v="1899-12-30T12:00:00"/>
    <d v="2013-07-02T00:00:00"/>
    <d v="1899-12-30T12:00:00"/>
    <s v="AM"/>
    <x v="7"/>
    <n v="0.5"/>
    <s v="AM"/>
    <s v="Standard Class"/>
    <s v="KH-16330"/>
    <s v="Katharine Harms"/>
    <x v="1"/>
    <s v="United States"/>
    <s v="Highland Park"/>
    <x v="10"/>
    <n v="60035"/>
    <x v="2"/>
    <s v="FUR-CH-10003981"/>
    <x v="0"/>
    <x v="1"/>
    <s v="Global Commerce Series Low-Back Swivel/Tilt Chairs"/>
    <x v="2384"/>
    <n v="3"/>
    <n v="0.3"/>
    <n v="-7.7094000000001017"/>
  </r>
  <r>
    <n v="2906"/>
    <x v="1443"/>
    <x v="2"/>
    <x v="467"/>
    <d v="1899-12-30T12:00:00"/>
    <d v="2011-09-30T00:00:00"/>
    <d v="1899-12-30T12:00:00"/>
    <s v="AM"/>
    <x v="6"/>
    <n v="0.5"/>
    <s v="AM"/>
    <s v="Standard Class"/>
    <s v="CS-12400"/>
    <s v="Christopher Schild"/>
    <x v="2"/>
    <s v="United States"/>
    <s v="Seattle"/>
    <x v="4"/>
    <n v="98115"/>
    <x v="1"/>
    <s v="OFF-ST-10002615"/>
    <x v="1"/>
    <x v="4"/>
    <s v="Dual Level, Single-Width Filing Carts"/>
    <x v="2385"/>
    <n v="2"/>
    <n v="0"/>
    <n v="80.631200000000007"/>
  </r>
  <r>
    <n v="2907"/>
    <x v="1444"/>
    <x v="3"/>
    <x v="132"/>
    <d v="1899-12-30T12:00:00"/>
    <d v="2014-11-10T00:00:00"/>
    <d v="1899-12-30T12:00:00"/>
    <s v="AM"/>
    <x v="0"/>
    <n v="0.5"/>
    <s v="AM"/>
    <s v="Standard Class"/>
    <s v="DL-12925"/>
    <s v="Daniel Lacy"/>
    <x v="0"/>
    <s v="United States"/>
    <s v="Eagan"/>
    <x v="11"/>
    <n v="55122"/>
    <x v="2"/>
    <s v="OFF-PA-10000327"/>
    <x v="1"/>
    <x v="10"/>
    <s v="Xerox 1971"/>
    <x v="18"/>
    <n v="2"/>
    <n v="0"/>
    <n v="3.8519999999999994"/>
  </r>
  <r>
    <n v="2908"/>
    <x v="1444"/>
    <x v="3"/>
    <x v="132"/>
    <d v="1899-12-30T12:00:00"/>
    <d v="2014-11-10T00:00:00"/>
    <d v="1899-12-30T12:00:00"/>
    <s v="AM"/>
    <x v="0"/>
    <n v="0.5"/>
    <s v="AM"/>
    <s v="Standard Class"/>
    <s v="DL-12925"/>
    <s v="Daniel Lacy"/>
    <x v="0"/>
    <s v="United States"/>
    <s v="Eagan"/>
    <x v="11"/>
    <n v="55122"/>
    <x v="2"/>
    <s v="OFF-ST-10001325"/>
    <x v="1"/>
    <x v="4"/>
    <s v="Sterilite Officeware Hinged File Box"/>
    <x v="2386"/>
    <n v="5"/>
    <n v="0"/>
    <n v="14.148"/>
  </r>
  <r>
    <n v="2909"/>
    <x v="1444"/>
    <x v="3"/>
    <x v="132"/>
    <d v="1899-12-30T12:00:00"/>
    <d v="2014-11-10T00:00:00"/>
    <d v="1899-12-30T12:00:00"/>
    <s v="AM"/>
    <x v="0"/>
    <n v="0.5"/>
    <s v="AM"/>
    <s v="Standard Class"/>
    <s v="DL-12925"/>
    <s v="Daniel Lacy"/>
    <x v="0"/>
    <s v="United States"/>
    <s v="Eagan"/>
    <x v="11"/>
    <n v="55122"/>
    <x v="2"/>
    <s v="OFF-LA-10001771"/>
    <x v="1"/>
    <x v="2"/>
    <s v="Avery 513"/>
    <x v="1830"/>
    <n v="3"/>
    <n v="0"/>
    <n v="6.8723999999999998"/>
  </r>
  <r>
    <n v="2910"/>
    <x v="1445"/>
    <x v="3"/>
    <x v="600"/>
    <d v="1899-12-30T12:00:00"/>
    <d v="2014-02-24T00:00:00"/>
    <d v="1899-12-30T12:00:00"/>
    <s v="AM"/>
    <x v="10"/>
    <n v="0.5"/>
    <s v="AM"/>
    <s v="Standard Class"/>
    <s v="ME-17725"/>
    <s v="Max Engle"/>
    <x v="0"/>
    <s v="United States"/>
    <s v="Seattle"/>
    <x v="4"/>
    <n v="98103"/>
    <x v="1"/>
    <s v="OFF-FA-10004968"/>
    <x v="1"/>
    <x v="13"/>
    <s v="Rubber Band Ball"/>
    <x v="2387"/>
    <n v="3"/>
    <n v="0"/>
    <n v="0.2244000000000006"/>
  </r>
  <r>
    <n v="2911"/>
    <x v="1446"/>
    <x v="1"/>
    <x v="599"/>
    <d v="1899-12-30T12:00:00"/>
    <d v="2012-11-09T00:00:00"/>
    <d v="1899-12-30T12:00:00"/>
    <s v="AM"/>
    <x v="0"/>
    <n v="0.5"/>
    <s v="AM"/>
    <s v="Standard Class"/>
    <s v="VD-21670"/>
    <s v="Valerie Dominguez"/>
    <x v="0"/>
    <s v="United States"/>
    <s v="Coral Springs"/>
    <x v="2"/>
    <n v="33065"/>
    <x v="0"/>
    <s v="OFF-AP-10000576"/>
    <x v="1"/>
    <x v="9"/>
    <s v="Belkin 325VA UPS Surge Protector, 6'"/>
    <x v="2388"/>
    <n v="4"/>
    <n v="0.2"/>
    <n v="24.196000000000012"/>
  </r>
  <r>
    <n v="2912"/>
    <x v="1447"/>
    <x v="2"/>
    <x v="737"/>
    <d v="1899-12-30T12:00:00"/>
    <d v="2011-06-21T00:00:00"/>
    <d v="1899-12-30T12:00:00"/>
    <s v="AM"/>
    <x v="1"/>
    <n v="0.5"/>
    <s v="AM"/>
    <s v="Standard Class"/>
    <s v="CK-12205"/>
    <s v="Chloris Kastensmidt"/>
    <x v="0"/>
    <s v="United States"/>
    <s v="Hempstead"/>
    <x v="15"/>
    <n v="11550"/>
    <x v="3"/>
    <s v="OFF-EN-10003286"/>
    <x v="1"/>
    <x v="12"/>
    <s v="Staples"/>
    <x v="1417"/>
    <n v="5"/>
    <n v="0"/>
    <n v="19.457999999999998"/>
  </r>
  <r>
    <n v="2913"/>
    <x v="1447"/>
    <x v="2"/>
    <x v="737"/>
    <d v="1899-12-30T12:00:00"/>
    <d v="2011-06-21T00:00:00"/>
    <d v="1899-12-30T12:00:00"/>
    <s v="AM"/>
    <x v="1"/>
    <n v="0.5"/>
    <s v="AM"/>
    <s v="Standard Class"/>
    <s v="CK-12205"/>
    <s v="Chloris Kastensmidt"/>
    <x v="0"/>
    <s v="United States"/>
    <s v="Hempstead"/>
    <x v="15"/>
    <n v="11550"/>
    <x v="3"/>
    <s v="OFF-AR-10003772"/>
    <x v="1"/>
    <x v="6"/>
    <s v="Boston 16750 Black Compact Battery Pencil Sharpener"/>
    <x v="768"/>
    <n v="4"/>
    <n v="0"/>
    <n v="10.499999999999996"/>
  </r>
  <r>
    <n v="2914"/>
    <x v="1447"/>
    <x v="2"/>
    <x v="737"/>
    <d v="1899-12-30T12:00:00"/>
    <d v="2011-06-21T00:00:00"/>
    <d v="1899-12-30T12:00:00"/>
    <s v="AM"/>
    <x v="1"/>
    <n v="0.5"/>
    <s v="AM"/>
    <s v="Standard Class"/>
    <s v="CK-12205"/>
    <s v="Chloris Kastensmidt"/>
    <x v="0"/>
    <s v="United States"/>
    <s v="Hempstead"/>
    <x v="15"/>
    <n v="11550"/>
    <x v="3"/>
    <s v="OFF-BI-10002852"/>
    <x v="1"/>
    <x v="8"/>
    <s v="Ibico Standard Transparent Covers"/>
    <x v="2389"/>
    <n v="3"/>
    <n v="0.2"/>
    <n v="14.337599999999998"/>
  </r>
  <r>
    <n v="2915"/>
    <x v="1448"/>
    <x v="1"/>
    <x v="88"/>
    <d v="1899-12-30T12:00:00"/>
    <d v="2012-10-17T00:00:00"/>
    <d v="1899-12-30T12:00:00"/>
    <s v="AM"/>
    <x v="2"/>
    <n v="0.5"/>
    <s v="AM"/>
    <s v="Second Class"/>
    <s v="DL-12925"/>
    <s v="Daniel Lacy"/>
    <x v="0"/>
    <s v="United States"/>
    <s v="Noblesville"/>
    <x v="14"/>
    <n v="46060"/>
    <x v="2"/>
    <s v="TEC-PH-10002890"/>
    <x v="2"/>
    <x v="7"/>
    <s v="AT&amp;T 17929 Lendline Telephone"/>
    <x v="2390"/>
    <n v="3"/>
    <n v="0"/>
    <n v="35.287199999999999"/>
  </r>
  <r>
    <n v="2916"/>
    <x v="1448"/>
    <x v="1"/>
    <x v="88"/>
    <d v="1899-12-30T12:00:00"/>
    <d v="2012-10-17T00:00:00"/>
    <d v="1899-12-30T12:00:00"/>
    <s v="AM"/>
    <x v="2"/>
    <n v="0.5"/>
    <s v="AM"/>
    <s v="Second Class"/>
    <s v="DL-12925"/>
    <s v="Daniel Lacy"/>
    <x v="0"/>
    <s v="United States"/>
    <s v="Noblesville"/>
    <x v="14"/>
    <n v="46060"/>
    <x v="2"/>
    <s v="OFF-BI-10001308"/>
    <x v="1"/>
    <x v="8"/>
    <s v="GBC Standard Plastic Binding Systems' Combs"/>
    <x v="2391"/>
    <n v="2"/>
    <n v="0"/>
    <n v="5.6519999999999992"/>
  </r>
  <r>
    <n v="2917"/>
    <x v="1448"/>
    <x v="1"/>
    <x v="88"/>
    <d v="1899-12-30T12:00:00"/>
    <d v="2012-10-17T00:00:00"/>
    <d v="1899-12-30T12:00:00"/>
    <s v="AM"/>
    <x v="2"/>
    <n v="0.5"/>
    <s v="AM"/>
    <s v="Second Class"/>
    <s v="DL-12925"/>
    <s v="Daniel Lacy"/>
    <x v="0"/>
    <s v="United States"/>
    <s v="Noblesville"/>
    <x v="14"/>
    <n v="46060"/>
    <x v="2"/>
    <s v="TEC-PH-10001750"/>
    <x v="2"/>
    <x v="7"/>
    <s v="Samsung Rugby III"/>
    <x v="2392"/>
    <n v="4"/>
    <n v="0"/>
    <n v="71.269200000000012"/>
  </r>
  <r>
    <n v="2918"/>
    <x v="1449"/>
    <x v="3"/>
    <x v="151"/>
    <d v="1899-12-30T12:00:00"/>
    <d v="2014-08-31T00:00:00"/>
    <d v="1899-12-30T12:00:00"/>
    <s v="AM"/>
    <x v="11"/>
    <n v="0.5"/>
    <s v="AM"/>
    <s v="First Class"/>
    <s v="SE-20110"/>
    <s v="Sanjit Engle"/>
    <x v="0"/>
    <s v="United States"/>
    <s v="Dallas"/>
    <x v="5"/>
    <n v="75220"/>
    <x v="2"/>
    <s v="OFF-AR-10003338"/>
    <x v="1"/>
    <x v="6"/>
    <s v="Eberhard Faber 3 1/2&quot; Golf Pencils"/>
    <x v="2393"/>
    <n v="1"/>
    <n v="0.2"/>
    <n v="0.37200000000000011"/>
  </r>
  <r>
    <n v="2919"/>
    <x v="1450"/>
    <x v="0"/>
    <x v="813"/>
    <d v="1899-12-30T12:00:00"/>
    <d v="2013-11-24T00:00:00"/>
    <d v="1899-12-30T12:00:00"/>
    <s v="AM"/>
    <x v="0"/>
    <n v="0.5"/>
    <s v="AM"/>
    <s v="Same Day"/>
    <s v="LS-17200"/>
    <s v="Luke Schmidt"/>
    <x v="1"/>
    <s v="United States"/>
    <s v="Philadelphia"/>
    <x v="9"/>
    <n v="19140"/>
    <x v="3"/>
    <s v="OFF-FA-10002763"/>
    <x v="1"/>
    <x v="13"/>
    <s v="Advantus Map Pennant Flags and Round Head Tacks"/>
    <x v="2394"/>
    <n v="5"/>
    <n v="0.2"/>
    <n v="2.3699999999999983"/>
  </r>
  <r>
    <n v="2920"/>
    <x v="1450"/>
    <x v="0"/>
    <x v="813"/>
    <d v="1899-12-30T12:00:00"/>
    <d v="2013-11-24T00:00:00"/>
    <d v="1899-12-30T12:00:00"/>
    <s v="AM"/>
    <x v="0"/>
    <n v="0.5"/>
    <s v="AM"/>
    <s v="Same Day"/>
    <s v="LS-17200"/>
    <s v="Luke Schmidt"/>
    <x v="1"/>
    <s v="United States"/>
    <s v="Philadelphia"/>
    <x v="9"/>
    <n v="19140"/>
    <x v="3"/>
    <s v="FUR-FU-10002088"/>
    <x v="0"/>
    <x v="5"/>
    <s v="Nu-Dell Float Frame 11 x 14 1/2"/>
    <x v="325"/>
    <n v="2"/>
    <n v="0.2"/>
    <n v="3.9512"/>
  </r>
  <r>
    <n v="2921"/>
    <x v="1450"/>
    <x v="0"/>
    <x v="813"/>
    <d v="1899-12-30T12:00:00"/>
    <d v="2013-11-24T00:00:00"/>
    <d v="1899-12-30T12:00:00"/>
    <s v="AM"/>
    <x v="0"/>
    <n v="0.5"/>
    <s v="AM"/>
    <s v="Same Day"/>
    <s v="LS-17200"/>
    <s v="Luke Schmidt"/>
    <x v="1"/>
    <s v="United States"/>
    <s v="Philadelphia"/>
    <x v="9"/>
    <n v="19140"/>
    <x v="3"/>
    <s v="FUR-FU-10003976"/>
    <x v="0"/>
    <x v="5"/>
    <s v="DAX Executive Solid Wood Document Frame, Desktop or Hang, Mahogany, 5 x 7"/>
    <x v="2395"/>
    <n v="7"/>
    <n v="0.2"/>
    <n v="12.328399999999988"/>
  </r>
  <r>
    <n v="2922"/>
    <x v="1451"/>
    <x v="3"/>
    <x v="289"/>
    <d v="1899-12-30T12:00:00"/>
    <d v="2014-01-31T00:00:00"/>
    <d v="1899-12-30T12:00:00"/>
    <s v="AM"/>
    <x v="8"/>
    <n v="0.5"/>
    <s v="AM"/>
    <s v="Same Day"/>
    <s v="MM-17920"/>
    <s v="Michael Moore"/>
    <x v="0"/>
    <s v="United States"/>
    <s v="San Francisco"/>
    <x v="1"/>
    <n v="94109"/>
    <x v="1"/>
    <s v="OFF-ST-10001511"/>
    <x v="1"/>
    <x v="4"/>
    <s v="Space Solutions Commercial Steel Shelving"/>
    <x v="2396"/>
    <n v="2"/>
    <n v="0"/>
    <n v="6.4649999999999892"/>
  </r>
  <r>
    <n v="2923"/>
    <x v="1452"/>
    <x v="1"/>
    <x v="672"/>
    <d v="1899-12-30T12:00:00"/>
    <d v="2012-12-03T00:00:00"/>
    <d v="1899-12-30T12:00:00"/>
    <s v="AM"/>
    <x v="4"/>
    <n v="0.5"/>
    <s v="AM"/>
    <s v="Second Class"/>
    <s v="DB-13270"/>
    <s v="Deborah Brumfield"/>
    <x v="2"/>
    <s v="United States"/>
    <s v="Austin"/>
    <x v="5"/>
    <n v="78745"/>
    <x v="2"/>
    <s v="OFF-BI-10000301"/>
    <x v="1"/>
    <x v="8"/>
    <s v="GBC Instant Report Kit"/>
    <x v="2397"/>
    <n v="3"/>
    <n v="0.8"/>
    <n v="-5.8230000000000004"/>
  </r>
  <r>
    <n v="2924"/>
    <x v="1453"/>
    <x v="2"/>
    <x v="307"/>
    <d v="1899-12-30T12:00:00"/>
    <d v="2011-07-04T00:00:00"/>
    <d v="1899-12-30T12:00:00"/>
    <s v="AM"/>
    <x v="7"/>
    <n v="0.5"/>
    <s v="AM"/>
    <s v="Standard Class"/>
    <s v="RW-19630"/>
    <s v="Rob Williams"/>
    <x v="1"/>
    <s v="United States"/>
    <s v="Detroit"/>
    <x v="12"/>
    <n v="48234"/>
    <x v="2"/>
    <s v="OFF-FA-10003495"/>
    <x v="1"/>
    <x v="13"/>
    <s v="Staples"/>
    <x v="2398"/>
    <n v="1"/>
    <n v="0"/>
    <n v="3.04"/>
  </r>
  <r>
    <n v="2925"/>
    <x v="1454"/>
    <x v="2"/>
    <x v="814"/>
    <d v="1899-12-30T12:00:00"/>
    <d v="2011-09-05T00:00:00"/>
    <d v="1899-12-30T12:00:00"/>
    <s v="AM"/>
    <x v="6"/>
    <n v="0.5"/>
    <s v="AM"/>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1899-12-30T12:00:00"/>
    <d v="2011-09-05T00:00:00"/>
    <d v="1899-12-30T12:00:00"/>
    <s v="AM"/>
    <x v="6"/>
    <n v="0.5"/>
    <s v="AM"/>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1899-12-30T12:00:00"/>
    <d v="2014-07-15T00:00:00"/>
    <d v="1899-12-30T12:00:00"/>
    <s v="AM"/>
    <x v="7"/>
    <n v="0.5"/>
    <s v="AM"/>
    <s v="Second Class"/>
    <s v="BP-11155"/>
    <s v="Becky Pak"/>
    <x v="0"/>
    <s v="United States"/>
    <s v="Columbus"/>
    <x v="32"/>
    <n v="31907"/>
    <x v="0"/>
    <s v="FUR-FU-10000771"/>
    <x v="0"/>
    <x v="5"/>
    <s v="Eldon 200 Class Desk Accessories, Smoke"/>
    <x v="609"/>
    <n v="3"/>
    <n v="0"/>
    <n v="7.9128000000000007"/>
  </r>
  <r>
    <n v="2928"/>
    <x v="1456"/>
    <x v="3"/>
    <x v="400"/>
    <d v="1899-12-30T12:00:00"/>
    <d v="2014-06-11T00:00:00"/>
    <d v="1899-12-30T12:00:00"/>
    <s v="AM"/>
    <x v="1"/>
    <n v="0.5"/>
    <s v="AM"/>
    <s v="Standard Class"/>
    <s v="CT-11995"/>
    <s v="Carol Triggs"/>
    <x v="0"/>
    <s v="United States"/>
    <s v="Apple Valley"/>
    <x v="11"/>
    <n v="55124"/>
    <x v="2"/>
    <s v="OFF-AR-10002255"/>
    <x v="1"/>
    <x v="6"/>
    <s v="Newell 346"/>
    <x v="880"/>
    <n v="3"/>
    <n v="0"/>
    <n v="2.5055999999999998"/>
  </r>
  <r>
    <n v="2929"/>
    <x v="1457"/>
    <x v="3"/>
    <x v="15"/>
    <d v="1899-12-30T12:00:00"/>
    <d v="2014-10-27T00:00:00"/>
    <d v="1899-12-30T12:00:00"/>
    <s v="AM"/>
    <x v="2"/>
    <n v="0.5"/>
    <s v="AM"/>
    <s v="Standard Class"/>
    <s v="TH-21550"/>
    <s v="Tracy Hopkins"/>
    <x v="2"/>
    <s v="United States"/>
    <s v="Burlington"/>
    <x v="3"/>
    <n v="27217"/>
    <x v="0"/>
    <s v="OFF-BI-10004995"/>
    <x v="1"/>
    <x v="8"/>
    <s v="GBC DocuBind P400 Electric Binding System"/>
    <x v="2400"/>
    <n v="4"/>
    <n v="0.7"/>
    <n v="-1306.5504000000001"/>
  </r>
  <r>
    <n v="2930"/>
    <x v="1458"/>
    <x v="3"/>
    <x v="551"/>
    <d v="1899-12-30T12:00:00"/>
    <d v="2014-11-25T00:00:00"/>
    <d v="1899-12-30T12:00:00"/>
    <s v="AM"/>
    <x v="0"/>
    <n v="0.5"/>
    <s v="AM"/>
    <s v="Standard Class"/>
    <s v="ME-17320"/>
    <s v="Maria Etezadi"/>
    <x v="2"/>
    <s v="United States"/>
    <s v="Saginaw"/>
    <x v="12"/>
    <n v="48601"/>
    <x v="2"/>
    <s v="FUR-FU-10002597"/>
    <x v="0"/>
    <x v="5"/>
    <s v="C-Line Magnetic Cubicle Keepers, Clear Polypropylene"/>
    <x v="2401"/>
    <n v="4"/>
    <n v="0"/>
    <n v="8.2992000000000008"/>
  </r>
  <r>
    <n v="2931"/>
    <x v="1459"/>
    <x v="1"/>
    <x v="816"/>
    <d v="1899-12-30T12:00:00"/>
    <d v="2012-08-08T00:00:00"/>
    <d v="1899-12-30T12:00:00"/>
    <s v="AM"/>
    <x v="11"/>
    <n v="0.5"/>
    <s v="AM"/>
    <s v="Same Day"/>
    <s v="TT-21220"/>
    <s v="Thomas Thornton"/>
    <x v="0"/>
    <s v="United States"/>
    <s v="San Francisco"/>
    <x v="1"/>
    <n v="94109"/>
    <x v="1"/>
    <s v="OFF-BI-10004970"/>
    <x v="1"/>
    <x v="8"/>
    <s v="ACCOHIDE 3-Ring Binder, Blue, 1&quot;"/>
    <x v="2164"/>
    <n v="2"/>
    <n v="0.2"/>
    <n v="2.2302"/>
  </r>
  <r>
    <n v="2932"/>
    <x v="1459"/>
    <x v="1"/>
    <x v="816"/>
    <d v="1899-12-30T12:00:00"/>
    <d v="2012-08-08T00:00:00"/>
    <d v="1899-12-30T12:00:00"/>
    <s v="AM"/>
    <x v="11"/>
    <n v="0.5"/>
    <s v="AM"/>
    <s v="Same Day"/>
    <s v="TT-21220"/>
    <s v="Thomas Thornton"/>
    <x v="0"/>
    <s v="United States"/>
    <s v="San Francisco"/>
    <x v="1"/>
    <n v="94109"/>
    <x v="1"/>
    <s v="OFF-BI-10002557"/>
    <x v="1"/>
    <x v="8"/>
    <s v="Presstex Flexible Ring Binders"/>
    <x v="6"/>
    <n v="2"/>
    <n v="0.2"/>
    <n v="2.7299999999999995"/>
  </r>
  <r>
    <n v="2933"/>
    <x v="1459"/>
    <x v="1"/>
    <x v="816"/>
    <d v="1899-12-30T12:00:00"/>
    <d v="2012-08-08T00:00:00"/>
    <d v="1899-12-30T12:00:00"/>
    <s v="AM"/>
    <x v="11"/>
    <n v="0.5"/>
    <s v="AM"/>
    <s v="Same Day"/>
    <s v="TT-21220"/>
    <s v="Thomas Thornton"/>
    <x v="0"/>
    <s v="United States"/>
    <s v="San Francisco"/>
    <x v="1"/>
    <n v="94109"/>
    <x v="1"/>
    <s v="FUR-CH-10000785"/>
    <x v="0"/>
    <x v="1"/>
    <s v="Global Ergonomic Managers Chair"/>
    <x v="2402"/>
    <n v="1"/>
    <n v="0.2"/>
    <n v="10.858800000000002"/>
  </r>
  <r>
    <n v="2934"/>
    <x v="1460"/>
    <x v="0"/>
    <x v="409"/>
    <d v="1899-12-30T12:00:00"/>
    <d v="2013-12-13T00:00:00"/>
    <d v="1899-12-30T12:00:00"/>
    <s v="AM"/>
    <x v="4"/>
    <n v="0.5"/>
    <s v="AM"/>
    <s v="Standard Class"/>
    <s v="GT-14710"/>
    <s v="Greg Tran"/>
    <x v="0"/>
    <s v="United States"/>
    <s v="Seattle"/>
    <x v="4"/>
    <n v="98105"/>
    <x v="1"/>
    <s v="TEC-PH-10002310"/>
    <x v="2"/>
    <x v="7"/>
    <s v="Plantronics Calisto P620-M USB Wireless Speakerphone System"/>
    <x v="2403"/>
    <n v="1"/>
    <n v="0.2"/>
    <n v="13.719300000000004"/>
  </r>
  <r>
    <n v="2935"/>
    <x v="1460"/>
    <x v="0"/>
    <x v="409"/>
    <d v="1899-12-30T12:00:00"/>
    <d v="2013-12-13T00:00:00"/>
    <d v="1899-12-30T12:00:00"/>
    <s v="AM"/>
    <x v="4"/>
    <n v="0.5"/>
    <s v="AM"/>
    <s v="Standard Class"/>
    <s v="GT-14710"/>
    <s v="Greg Tran"/>
    <x v="0"/>
    <s v="United States"/>
    <s v="Seattle"/>
    <x v="4"/>
    <n v="98105"/>
    <x v="1"/>
    <s v="TEC-PH-10002834"/>
    <x v="2"/>
    <x v="7"/>
    <s v="Google Nexus 5"/>
    <x v="2404"/>
    <n v="3"/>
    <n v="0.2"/>
    <n v="26.998499999999993"/>
  </r>
  <r>
    <n v="2936"/>
    <x v="1460"/>
    <x v="0"/>
    <x v="409"/>
    <d v="1899-12-30T12:00:00"/>
    <d v="2013-12-13T00:00:00"/>
    <d v="1899-12-30T12:00:00"/>
    <s v="AM"/>
    <x v="4"/>
    <n v="0.5"/>
    <s v="AM"/>
    <s v="Standard Class"/>
    <s v="GT-14710"/>
    <s v="Greg Tran"/>
    <x v="0"/>
    <s v="United States"/>
    <s v="Seattle"/>
    <x v="4"/>
    <n v="98105"/>
    <x v="1"/>
    <s v="OFF-EN-10000927"/>
    <x v="1"/>
    <x v="12"/>
    <s v="Jet-Pak Recycled Peel 'N' Seal Padded Mailers"/>
    <x v="2405"/>
    <n v="1"/>
    <n v="0"/>
    <n v="16.150499999999997"/>
  </r>
  <r>
    <n v="2937"/>
    <x v="1460"/>
    <x v="0"/>
    <x v="409"/>
    <d v="1899-12-30T12:00:00"/>
    <d v="2013-12-13T00:00:00"/>
    <d v="1899-12-30T12:00:00"/>
    <s v="AM"/>
    <x v="4"/>
    <n v="0.5"/>
    <s v="AM"/>
    <s v="Standard Class"/>
    <s v="GT-14710"/>
    <s v="Greg Tran"/>
    <x v="0"/>
    <s v="United States"/>
    <s v="Seattle"/>
    <x v="4"/>
    <n v="98105"/>
    <x v="1"/>
    <s v="OFF-BI-10001636"/>
    <x v="1"/>
    <x v="8"/>
    <s v="Ibico Plastic and Wire Spiral Binding Combs"/>
    <x v="2406"/>
    <n v="7"/>
    <n v="0.2"/>
    <n v="15.342599999999997"/>
  </r>
  <r>
    <n v="2938"/>
    <x v="1460"/>
    <x v="0"/>
    <x v="409"/>
    <d v="1899-12-30T12:00:00"/>
    <d v="2013-12-13T00:00:00"/>
    <d v="1899-12-30T12:00:00"/>
    <s v="AM"/>
    <x v="4"/>
    <n v="0.5"/>
    <s v="AM"/>
    <s v="Standard Class"/>
    <s v="GT-14710"/>
    <s v="Greg Tran"/>
    <x v="0"/>
    <s v="United States"/>
    <s v="Seattle"/>
    <x v="4"/>
    <n v="98105"/>
    <x v="1"/>
    <s v="OFF-PA-10001736"/>
    <x v="1"/>
    <x v="10"/>
    <s v="Xerox 1880"/>
    <x v="2407"/>
    <n v="7"/>
    <n v="0"/>
    <n v="116.59759999999997"/>
  </r>
  <r>
    <n v="2939"/>
    <x v="1460"/>
    <x v="0"/>
    <x v="409"/>
    <d v="1899-12-30T12:00:00"/>
    <d v="2013-12-13T00:00:00"/>
    <d v="1899-12-30T12:00:00"/>
    <s v="AM"/>
    <x v="4"/>
    <n v="0.5"/>
    <s v="AM"/>
    <s v="Standard Class"/>
    <s v="GT-14710"/>
    <s v="Greg Tran"/>
    <x v="0"/>
    <s v="United States"/>
    <s v="Seattle"/>
    <x v="4"/>
    <n v="98105"/>
    <x v="1"/>
    <s v="OFF-PA-10000482"/>
    <x v="1"/>
    <x v="10"/>
    <s v="Snap-A-Way Black Print Carbonless Ruled Speed Letter, Triplicate"/>
    <x v="2408"/>
    <n v="5"/>
    <n v="0"/>
    <n v="89.158999999999992"/>
  </r>
  <r>
    <n v="2940"/>
    <x v="1460"/>
    <x v="0"/>
    <x v="409"/>
    <d v="1899-12-30T12:00:00"/>
    <d v="2013-12-13T00:00:00"/>
    <d v="1899-12-30T12:00:00"/>
    <s v="AM"/>
    <x v="4"/>
    <n v="0.5"/>
    <s v="AM"/>
    <s v="Standard Class"/>
    <s v="GT-14710"/>
    <s v="Greg Tran"/>
    <x v="0"/>
    <s v="United States"/>
    <s v="Seattle"/>
    <x v="4"/>
    <n v="98105"/>
    <x v="1"/>
    <s v="OFF-BI-10001658"/>
    <x v="1"/>
    <x v="8"/>
    <s v="GBC Standard Therm-A-Bind Covers"/>
    <x v="676"/>
    <n v="3"/>
    <n v="0.2"/>
    <n v="19.4376"/>
  </r>
  <r>
    <n v="2941"/>
    <x v="1461"/>
    <x v="3"/>
    <x v="613"/>
    <d v="1899-12-30T12:00:00"/>
    <d v="2014-04-01T00:00:00"/>
    <d v="1899-12-30T12:00:00"/>
    <s v="AM"/>
    <x v="3"/>
    <n v="0.5"/>
    <s v="AM"/>
    <s v="Standard Class"/>
    <s v="JD-16150"/>
    <s v="Justin Deggeller"/>
    <x v="1"/>
    <s v="United States"/>
    <s v="Milwaukee"/>
    <x v="6"/>
    <n v="53209"/>
    <x v="2"/>
    <s v="FUR-CH-10000422"/>
    <x v="0"/>
    <x v="1"/>
    <s v="Global Highback Leather Tilter in Burgundy"/>
    <x v="2409"/>
    <n v="1"/>
    <n v="0"/>
    <n v="14.558400000000006"/>
  </r>
  <r>
    <n v="2942"/>
    <x v="1461"/>
    <x v="3"/>
    <x v="613"/>
    <d v="1899-12-30T12:00:00"/>
    <d v="2014-04-01T00:00:00"/>
    <d v="1899-12-30T12:00:00"/>
    <s v="AM"/>
    <x v="3"/>
    <n v="0.5"/>
    <s v="AM"/>
    <s v="Standard Class"/>
    <s v="JD-16150"/>
    <s v="Justin Deggeller"/>
    <x v="1"/>
    <s v="United States"/>
    <s v="Milwaukee"/>
    <x v="6"/>
    <n v="53209"/>
    <x v="2"/>
    <s v="FUR-CH-10004675"/>
    <x v="0"/>
    <x v="1"/>
    <s v="Lifetime Advantage Folding Chairs, 4/Carton"/>
    <x v="2410"/>
    <n v="7"/>
    <n v="0"/>
    <n v="427.43679999999995"/>
  </r>
  <r>
    <n v="2943"/>
    <x v="1461"/>
    <x v="3"/>
    <x v="613"/>
    <d v="1899-12-30T12:00:00"/>
    <d v="2014-04-01T00:00:00"/>
    <d v="1899-12-30T12:00:00"/>
    <s v="AM"/>
    <x v="3"/>
    <n v="0.5"/>
    <s v="AM"/>
    <s v="Standard Class"/>
    <s v="JD-16150"/>
    <s v="Justin Deggeller"/>
    <x v="1"/>
    <s v="United States"/>
    <s v="Milwaukee"/>
    <x v="6"/>
    <n v="53209"/>
    <x v="2"/>
    <s v="FUR-CH-10002880"/>
    <x v="0"/>
    <x v="1"/>
    <s v="Global High-Back Leather Tilter, Burgundy"/>
    <x v="2411"/>
    <n v="3"/>
    <n v="0"/>
    <n v="40.586699999999979"/>
  </r>
  <r>
    <n v="2944"/>
    <x v="1462"/>
    <x v="3"/>
    <x v="123"/>
    <d v="1899-12-30T12:00:00"/>
    <d v="2014-11-25T00:00:00"/>
    <d v="1899-12-30T12:00:00"/>
    <s v="AM"/>
    <x v="0"/>
    <n v="0.5"/>
    <s v="AM"/>
    <s v="Standard Class"/>
    <s v="MC-18100"/>
    <s v="Mick Crebagga"/>
    <x v="0"/>
    <s v="United States"/>
    <s v="Los Angeles"/>
    <x v="1"/>
    <n v="90049"/>
    <x v="1"/>
    <s v="OFF-ST-10000675"/>
    <x v="1"/>
    <x v="4"/>
    <s v="File Shuttle II and Handi-File, Black"/>
    <x v="2412"/>
    <n v="9"/>
    <n v="0"/>
    <n v="76.252499999999998"/>
  </r>
  <r>
    <n v="2945"/>
    <x v="1462"/>
    <x v="3"/>
    <x v="123"/>
    <d v="1899-12-30T12:00:00"/>
    <d v="2014-11-25T00:00:00"/>
    <d v="1899-12-30T12:00:00"/>
    <s v="AM"/>
    <x v="0"/>
    <n v="0.5"/>
    <s v="AM"/>
    <s v="Standard Class"/>
    <s v="MC-18100"/>
    <s v="Mick Crebagga"/>
    <x v="0"/>
    <s v="United States"/>
    <s v="Los Angeles"/>
    <x v="1"/>
    <n v="90049"/>
    <x v="1"/>
    <s v="FUR-FU-10002685"/>
    <x v="0"/>
    <x v="5"/>
    <s v="Executive Impressions 13-1/2&quot; Indoor/Outdoor Wall Clock"/>
    <x v="2413"/>
    <n v="1"/>
    <n v="0"/>
    <n v="7.1059999999999999"/>
  </r>
  <r>
    <n v="2946"/>
    <x v="1463"/>
    <x v="0"/>
    <x v="254"/>
    <d v="1899-12-30T12:00:00"/>
    <d v="2013-11-06T00:00:00"/>
    <d v="1899-12-30T12:00:00"/>
    <s v="AM"/>
    <x v="0"/>
    <n v="0.5"/>
    <s v="AM"/>
    <s v="First Class"/>
    <s v="LH-17020"/>
    <s v="Lisa Hazard"/>
    <x v="0"/>
    <s v="United States"/>
    <s v="San Francisco"/>
    <x v="1"/>
    <n v="94122"/>
    <x v="1"/>
    <s v="FUR-FU-10004020"/>
    <x v="0"/>
    <x v="5"/>
    <s v="Advantus Panel Wall Acrylic Frame"/>
    <x v="2414"/>
    <n v="7"/>
    <n v="0"/>
    <n v="16.464700000000001"/>
  </r>
  <r>
    <n v="2947"/>
    <x v="1464"/>
    <x v="3"/>
    <x v="817"/>
    <d v="1899-12-30T12:00:00"/>
    <d v="2014-12-19T00:00:00"/>
    <d v="1899-12-30T12:00:00"/>
    <s v="AM"/>
    <x v="4"/>
    <n v="0.5"/>
    <s v="AM"/>
    <s v="Standard Class"/>
    <s v="MP-18175"/>
    <s v="Mike Pelletier"/>
    <x v="2"/>
    <s v="United States"/>
    <s v="San Diego"/>
    <x v="1"/>
    <n v="92024"/>
    <x v="1"/>
    <s v="FUR-FU-10004963"/>
    <x v="0"/>
    <x v="5"/>
    <s v="Eldon 400 Class Desk Accessories, Black Carbon"/>
    <x v="611"/>
    <n v="3"/>
    <n v="0"/>
    <n v="11.025000000000002"/>
  </r>
  <r>
    <n v="2948"/>
    <x v="1464"/>
    <x v="3"/>
    <x v="817"/>
    <d v="1899-12-30T12:00:00"/>
    <d v="2014-12-19T00:00:00"/>
    <d v="1899-12-30T12:00:00"/>
    <s v="AM"/>
    <x v="4"/>
    <n v="0.5"/>
    <s v="AM"/>
    <s v="Standard Class"/>
    <s v="MP-18175"/>
    <s v="Mike Pelletier"/>
    <x v="2"/>
    <s v="United States"/>
    <s v="San Diego"/>
    <x v="1"/>
    <n v="92024"/>
    <x v="1"/>
    <s v="OFF-BI-10000174"/>
    <x v="1"/>
    <x v="8"/>
    <s v="Wilson Jones Clip &amp; Carry Folder Binder Tool for Ring Binders, Clear"/>
    <x v="647"/>
    <n v="14"/>
    <n v="0.2"/>
    <n v="22.736000000000001"/>
  </r>
  <r>
    <n v="2949"/>
    <x v="1464"/>
    <x v="3"/>
    <x v="817"/>
    <d v="1899-12-30T12:00:00"/>
    <d v="2014-12-19T00:00:00"/>
    <d v="1899-12-30T12:00:00"/>
    <s v="AM"/>
    <x v="4"/>
    <n v="0.5"/>
    <s v="AM"/>
    <s v="Standard Class"/>
    <s v="MP-18175"/>
    <s v="Mike Pelletier"/>
    <x v="2"/>
    <s v="United States"/>
    <s v="San Diego"/>
    <x v="1"/>
    <n v="92024"/>
    <x v="1"/>
    <s v="OFF-EN-10000461"/>
    <x v="1"/>
    <x v="12"/>
    <s v="#10- 4 1/8&quot; x 9 1/2&quot; Recycled Envelopes"/>
    <x v="2415"/>
    <n v="5"/>
    <n v="0"/>
    <n v="20.539000000000001"/>
  </r>
  <r>
    <n v="2950"/>
    <x v="1465"/>
    <x v="3"/>
    <x v="105"/>
    <d v="1899-12-30T12:00:00"/>
    <d v="2014-11-13T00:00:00"/>
    <d v="1899-12-30T12:00:00"/>
    <s v="AM"/>
    <x v="0"/>
    <n v="0.5"/>
    <s v="AM"/>
    <s v="Same Day"/>
    <s v="EM-14140"/>
    <s v="Eugene Moren"/>
    <x v="2"/>
    <s v="United States"/>
    <s v="Glendale"/>
    <x v="16"/>
    <n v="85301"/>
    <x v="1"/>
    <s v="TEC-AC-10001266"/>
    <x v="2"/>
    <x v="11"/>
    <s v="Memorex Micro Travel Drive 8 GB"/>
    <x v="2416"/>
    <n v="4"/>
    <n v="0.2"/>
    <n v="12.999999999999998"/>
  </r>
  <r>
    <n v="2951"/>
    <x v="1465"/>
    <x v="3"/>
    <x v="105"/>
    <d v="1899-12-30T12:00:00"/>
    <d v="2014-11-13T00:00:00"/>
    <d v="1899-12-30T12:00:00"/>
    <s v="AM"/>
    <x v="0"/>
    <n v="0.5"/>
    <s v="AM"/>
    <s v="Same Day"/>
    <s v="EM-14140"/>
    <s v="Eugene Moren"/>
    <x v="2"/>
    <s v="United States"/>
    <s v="Glendale"/>
    <x v="16"/>
    <n v="85301"/>
    <x v="1"/>
    <s v="OFF-PA-10002160"/>
    <x v="1"/>
    <x v="10"/>
    <s v="Xerox 1978"/>
    <x v="2382"/>
    <n v="5"/>
    <n v="0.2"/>
    <n v="8.3810000000000002"/>
  </r>
  <r>
    <n v="2952"/>
    <x v="1465"/>
    <x v="3"/>
    <x v="105"/>
    <d v="1899-12-30T12:00:00"/>
    <d v="2014-11-13T00:00:00"/>
    <d v="1899-12-30T12:00:00"/>
    <s v="AM"/>
    <x v="0"/>
    <n v="0.5"/>
    <s v="AM"/>
    <s v="Same Day"/>
    <s v="EM-14140"/>
    <s v="Eugene Moren"/>
    <x v="2"/>
    <s v="United States"/>
    <s v="Glendale"/>
    <x v="16"/>
    <n v="85301"/>
    <x v="1"/>
    <s v="FUR-CH-10004875"/>
    <x v="0"/>
    <x v="1"/>
    <s v="Harbour Creations 67200 Series Stacking Chairs"/>
    <x v="2417"/>
    <n v="2"/>
    <n v="0.2"/>
    <n v="9.9651999999999994"/>
  </r>
  <r>
    <n v="2953"/>
    <x v="1465"/>
    <x v="3"/>
    <x v="105"/>
    <d v="1899-12-30T12:00:00"/>
    <d v="2014-11-13T00:00:00"/>
    <d v="1899-12-30T12:00:00"/>
    <s v="AM"/>
    <x v="0"/>
    <n v="0.5"/>
    <s v="AM"/>
    <s v="Same Day"/>
    <s v="EM-14140"/>
    <s v="Eugene Moren"/>
    <x v="2"/>
    <s v="United States"/>
    <s v="Glendale"/>
    <x v="16"/>
    <n v="85301"/>
    <x v="1"/>
    <s v="FUR-FU-10000305"/>
    <x v="0"/>
    <x v="5"/>
    <s v="Tenex V2T-RE Standard Weight Series Chair Mat, 45&quot; x 53&quot;, Lip 25&quot; x 12&quot;"/>
    <x v="394"/>
    <n v="2"/>
    <n v="0.2"/>
    <n v="-5.6784000000000034"/>
  </r>
  <r>
    <n v="2954"/>
    <x v="1465"/>
    <x v="3"/>
    <x v="105"/>
    <d v="1899-12-30T12:00:00"/>
    <d v="2014-11-13T00:00:00"/>
    <d v="1899-12-30T12:00:00"/>
    <s v="AM"/>
    <x v="0"/>
    <n v="0.5"/>
    <s v="AM"/>
    <s v="Same Day"/>
    <s v="EM-14140"/>
    <s v="Eugene Moren"/>
    <x v="2"/>
    <s v="United States"/>
    <s v="Glendale"/>
    <x v="16"/>
    <n v="85301"/>
    <x v="1"/>
    <s v="TEC-PH-10000347"/>
    <x v="2"/>
    <x v="7"/>
    <s v="Cush Cases Heavy Duty Rugged Cover Case for Samsung Galaxy S5 - Purple"/>
    <x v="2418"/>
    <n v="2"/>
    <n v="0.2"/>
    <n v="0.69299999999999984"/>
  </r>
  <r>
    <n v="2955"/>
    <x v="1465"/>
    <x v="3"/>
    <x v="105"/>
    <d v="1899-12-30T12:00:00"/>
    <d v="2014-11-13T00:00:00"/>
    <d v="1899-12-30T12:00:00"/>
    <s v="AM"/>
    <x v="0"/>
    <n v="0.5"/>
    <s v="AM"/>
    <s v="Same Day"/>
    <s v="EM-14140"/>
    <s v="Eugene Moren"/>
    <x v="2"/>
    <s v="United States"/>
    <s v="Glendale"/>
    <x v="16"/>
    <n v="85301"/>
    <x v="1"/>
    <s v="TEC-PH-10001459"/>
    <x v="2"/>
    <x v="7"/>
    <s v="Samsung Galaxy Mega 6.3"/>
    <x v="2419"/>
    <n v="2"/>
    <n v="0.2"/>
    <n v="50.398800000000023"/>
  </r>
  <r>
    <n v="2956"/>
    <x v="1466"/>
    <x v="0"/>
    <x v="298"/>
    <d v="1899-12-30T12:00:00"/>
    <d v="2013-08-25T00:00:00"/>
    <d v="1899-12-30T12:00:00"/>
    <s v="AM"/>
    <x v="11"/>
    <n v="0.5"/>
    <s v="AM"/>
    <s v="Standard Class"/>
    <s v="GG-14650"/>
    <s v="Greg Guthrie"/>
    <x v="1"/>
    <s v="United States"/>
    <s v="New York City"/>
    <x v="15"/>
    <n v="10035"/>
    <x v="3"/>
    <s v="TEC-PH-10000439"/>
    <x v="2"/>
    <x v="7"/>
    <s v="GE DSL Phone Line Filter"/>
    <x v="1362"/>
    <n v="1"/>
    <n v="0"/>
    <n v="11.597099999999998"/>
  </r>
  <r>
    <n v="2957"/>
    <x v="1467"/>
    <x v="3"/>
    <x v="818"/>
    <d v="1899-12-30T12:00:00"/>
    <d v="2014-07-05T00:00:00"/>
    <d v="1899-12-30T12:00:00"/>
    <s v="AM"/>
    <x v="7"/>
    <n v="0.5"/>
    <s v="AM"/>
    <s v="Standard Class"/>
    <s v="MA-17995"/>
    <s v="Michelle Arnett"/>
    <x v="2"/>
    <s v="United States"/>
    <s v="Watertown"/>
    <x v="15"/>
    <n v="13601"/>
    <x v="3"/>
    <s v="FUR-CH-10002647"/>
    <x v="0"/>
    <x v="1"/>
    <s v="Situations Contoured Folding Chairs, 4/Set"/>
    <x v="2420"/>
    <n v="3"/>
    <n v="0.1"/>
    <n v="31.94100000000001"/>
  </r>
  <r>
    <n v="2958"/>
    <x v="1468"/>
    <x v="3"/>
    <x v="464"/>
    <d v="1899-12-30T12:00:00"/>
    <d v="2014-05-10T00:00:00"/>
    <d v="1899-12-30T12:00:00"/>
    <s v="AM"/>
    <x v="5"/>
    <n v="0.5"/>
    <s v="AM"/>
    <s v="Standard Class"/>
    <s v="SH-20395"/>
    <s v="Shahid Hopkins"/>
    <x v="0"/>
    <s v="United States"/>
    <s v="Springfield"/>
    <x v="24"/>
    <n v="45503"/>
    <x v="3"/>
    <s v="OFF-BI-10003910"/>
    <x v="1"/>
    <x v="8"/>
    <s v="DXL Angle-View Binders with Locking Rings by Samsill"/>
    <x v="2421"/>
    <n v="1"/>
    <n v="0.7"/>
    <n v="-1.9274999999999993"/>
  </r>
  <r>
    <n v="2959"/>
    <x v="1469"/>
    <x v="1"/>
    <x v="100"/>
    <d v="1899-12-30T12:00:00"/>
    <d v="2012-12-29T00:00:00"/>
    <d v="1899-12-30T12:00:00"/>
    <s v="AM"/>
    <x v="4"/>
    <n v="0.5"/>
    <s v="AM"/>
    <s v="Standard Class"/>
    <s v="KT-16465"/>
    <s v="Kean Takahito"/>
    <x v="0"/>
    <s v="United States"/>
    <s v="Los Angeles"/>
    <x v="1"/>
    <n v="90032"/>
    <x v="1"/>
    <s v="OFF-BI-10001097"/>
    <x v="1"/>
    <x v="8"/>
    <s v="Avery Hole Reinforcements"/>
    <x v="958"/>
    <n v="4"/>
    <n v="0.2"/>
    <n v="7.2267999999999999"/>
  </r>
  <r>
    <n v="2960"/>
    <x v="1469"/>
    <x v="1"/>
    <x v="100"/>
    <d v="1899-12-30T12:00:00"/>
    <d v="2012-12-29T00:00:00"/>
    <d v="1899-12-30T12:00:00"/>
    <s v="AM"/>
    <x v="4"/>
    <n v="0.5"/>
    <s v="AM"/>
    <s v="Standard Class"/>
    <s v="KT-16465"/>
    <s v="Kean Takahito"/>
    <x v="0"/>
    <s v="United States"/>
    <s v="Los Angeles"/>
    <x v="1"/>
    <n v="90032"/>
    <x v="1"/>
    <s v="OFF-FA-10004854"/>
    <x v="1"/>
    <x v="13"/>
    <s v="Vinyl Coated Wire Paper Clips in Organizer Box, 800/Box"/>
    <x v="1962"/>
    <n v="4"/>
    <n v="0"/>
    <n v="21.5824"/>
  </r>
  <r>
    <n v="2961"/>
    <x v="1470"/>
    <x v="3"/>
    <x v="466"/>
    <d v="1899-12-30T12:00:00"/>
    <d v="2014-05-02T00:00:00"/>
    <d v="1899-12-30T12:00:00"/>
    <s v="AM"/>
    <x v="5"/>
    <n v="0.5"/>
    <s v="AM"/>
    <s v="Standard Class"/>
    <s v="PO-19180"/>
    <s v="Philisse Overcash"/>
    <x v="2"/>
    <s v="United States"/>
    <s v="Seattle"/>
    <x v="4"/>
    <n v="98115"/>
    <x v="1"/>
    <s v="OFF-PA-10003673"/>
    <x v="1"/>
    <x v="10"/>
    <s v="Strathmore Photo Mount Cards"/>
    <x v="2422"/>
    <n v="3"/>
    <n v="0"/>
    <n v="9.3563999999999989"/>
  </r>
  <r>
    <n v="2962"/>
    <x v="1470"/>
    <x v="3"/>
    <x v="466"/>
    <d v="1899-12-30T12:00:00"/>
    <d v="2014-05-02T00:00:00"/>
    <d v="1899-12-30T12:00:00"/>
    <s v="AM"/>
    <x v="5"/>
    <n v="0.5"/>
    <s v="AM"/>
    <s v="Standard Class"/>
    <s v="PO-19180"/>
    <s v="Philisse Overcash"/>
    <x v="2"/>
    <s v="United States"/>
    <s v="Seattle"/>
    <x v="4"/>
    <n v="98115"/>
    <x v="1"/>
    <s v="OFF-LA-10002034"/>
    <x v="1"/>
    <x v="2"/>
    <s v="Avery 478"/>
    <x v="2423"/>
    <n v="8"/>
    <n v="0"/>
    <n v="19.247199999999999"/>
  </r>
  <r>
    <n v="2963"/>
    <x v="1471"/>
    <x v="3"/>
    <x v="819"/>
    <d v="1899-12-30T12:00:00"/>
    <d v="2014-12-22T00:00:00"/>
    <d v="1899-12-30T12:00:00"/>
    <s v="AM"/>
    <x v="4"/>
    <n v="0.5"/>
    <s v="AM"/>
    <s v="Second Class"/>
    <s v="AY-10555"/>
    <s v="Andy Yotov"/>
    <x v="1"/>
    <s v="United States"/>
    <s v="Oceanside"/>
    <x v="1"/>
    <n v="92054"/>
    <x v="1"/>
    <s v="FUR-CH-10002774"/>
    <x v="0"/>
    <x v="1"/>
    <s v="Global Deluxe Stacking Chair, Gray"/>
    <x v="2424"/>
    <n v="2"/>
    <n v="0.2"/>
    <n v="9.1763999999999974"/>
  </r>
  <r>
    <n v="2964"/>
    <x v="1471"/>
    <x v="3"/>
    <x v="819"/>
    <d v="1899-12-30T12:00:00"/>
    <d v="2014-12-22T00:00:00"/>
    <d v="1899-12-30T12:00:00"/>
    <s v="AM"/>
    <x v="4"/>
    <n v="0.5"/>
    <s v="AM"/>
    <s v="Second Class"/>
    <s v="AY-10555"/>
    <s v="Andy Yotov"/>
    <x v="1"/>
    <s v="United States"/>
    <s v="Oceanside"/>
    <x v="1"/>
    <n v="92054"/>
    <x v="1"/>
    <s v="FUR-CH-10003817"/>
    <x v="0"/>
    <x v="1"/>
    <s v="Global Value Steno Chair, Gray"/>
    <x v="2425"/>
    <n v="2"/>
    <n v="0.2"/>
    <n v="6.0740000000000016"/>
  </r>
  <r>
    <n v="2965"/>
    <x v="1471"/>
    <x v="3"/>
    <x v="819"/>
    <d v="1899-12-30T12:00:00"/>
    <d v="2014-12-22T00:00:00"/>
    <d v="1899-12-30T12:00:00"/>
    <s v="AM"/>
    <x v="4"/>
    <n v="0.5"/>
    <s v="AM"/>
    <s v="Second Class"/>
    <s v="AY-10555"/>
    <s v="Andy Yotov"/>
    <x v="1"/>
    <s v="United States"/>
    <s v="Oceanside"/>
    <x v="1"/>
    <n v="92054"/>
    <x v="1"/>
    <s v="OFF-BI-10002949"/>
    <x v="1"/>
    <x v="8"/>
    <s v="Prestige Round Ring Binders"/>
    <x v="2426"/>
    <n v="5"/>
    <n v="0.2"/>
    <n v="8.2079999999999984"/>
  </r>
  <r>
    <n v="2966"/>
    <x v="1471"/>
    <x v="3"/>
    <x v="819"/>
    <d v="1899-12-30T12:00:00"/>
    <d v="2014-12-22T00:00:00"/>
    <d v="1899-12-30T12:00:00"/>
    <s v="AM"/>
    <x v="4"/>
    <n v="0.5"/>
    <s v="AM"/>
    <s v="Second Class"/>
    <s v="AY-10555"/>
    <s v="Andy Yotov"/>
    <x v="1"/>
    <s v="United States"/>
    <s v="Oceanside"/>
    <x v="1"/>
    <n v="92054"/>
    <x v="1"/>
    <s v="FUR-FU-10002445"/>
    <x v="0"/>
    <x v="5"/>
    <s v="DAX Two-Tone Rosewood/Black Document Frame, Desktop, 5 x 7"/>
    <x v="1651"/>
    <n v="2"/>
    <n v="0"/>
    <n v="7.5840000000000014"/>
  </r>
  <r>
    <n v="2967"/>
    <x v="1472"/>
    <x v="2"/>
    <x v="422"/>
    <d v="1899-12-30T12:00:00"/>
    <d v="2011-12-31T00:00:00"/>
    <d v="1899-12-30T12:00:00"/>
    <s v="AM"/>
    <x v="4"/>
    <n v="0.5"/>
    <s v="AM"/>
    <s v="Standard Class"/>
    <s v="Co-12640"/>
    <s v="Corey-Lock"/>
    <x v="0"/>
    <s v="United States"/>
    <s v="Skokie"/>
    <x v="10"/>
    <n v="60076"/>
    <x v="2"/>
    <s v="FUR-FU-10001473"/>
    <x v="0"/>
    <x v="5"/>
    <s v="DAX Wood Document Frame"/>
    <x v="2427"/>
    <n v="6"/>
    <n v="0.6"/>
    <n v="-19.771199999999997"/>
  </r>
  <r>
    <n v="2968"/>
    <x v="1472"/>
    <x v="2"/>
    <x v="422"/>
    <d v="1899-12-30T12:00:00"/>
    <d v="2011-12-31T00:00:00"/>
    <d v="1899-12-30T12:00:00"/>
    <s v="AM"/>
    <x v="4"/>
    <n v="0.5"/>
    <s v="AM"/>
    <s v="Standard Class"/>
    <s v="Co-12640"/>
    <s v="Corey-Lock"/>
    <x v="0"/>
    <s v="United States"/>
    <s v="Skokie"/>
    <x v="10"/>
    <n v="60076"/>
    <x v="2"/>
    <s v="OFF-ST-10002562"/>
    <x v="1"/>
    <x v="4"/>
    <s v="Staples"/>
    <x v="2428"/>
    <n v="4"/>
    <n v="0.2"/>
    <n v="3.0015999999999998"/>
  </r>
  <r>
    <n v="2969"/>
    <x v="1473"/>
    <x v="3"/>
    <x v="44"/>
    <d v="1899-12-30T12:00:00"/>
    <d v="2014-11-10T00:00:00"/>
    <d v="1899-12-30T12:00:00"/>
    <s v="AM"/>
    <x v="0"/>
    <n v="0.5"/>
    <s v="AM"/>
    <s v="Second Class"/>
    <s v="JF-15565"/>
    <s v="Jill Fjeld"/>
    <x v="0"/>
    <s v="United States"/>
    <s v="Fayetteville"/>
    <x v="3"/>
    <n v="28314"/>
    <x v="0"/>
    <s v="OFF-AP-10002118"/>
    <x v="1"/>
    <x v="9"/>
    <s v="1.7 Cubic Foot Compact &quot;Cube&quot; Office Refrigerators"/>
    <x v="2429"/>
    <n v="3"/>
    <n v="0.2"/>
    <n v="43.713600000000014"/>
  </r>
  <r>
    <n v="2970"/>
    <x v="1473"/>
    <x v="3"/>
    <x v="44"/>
    <d v="1899-12-30T12:00:00"/>
    <d v="2014-11-10T00:00:00"/>
    <d v="1899-12-30T12:00:00"/>
    <s v="AM"/>
    <x v="0"/>
    <n v="0.5"/>
    <s v="AM"/>
    <s v="Second Class"/>
    <s v="JF-15565"/>
    <s v="Jill Fjeld"/>
    <x v="0"/>
    <s v="United States"/>
    <s v="Fayetteville"/>
    <x v="3"/>
    <n v="28314"/>
    <x v="0"/>
    <s v="OFF-PA-10001800"/>
    <x v="1"/>
    <x v="10"/>
    <s v="Xerox 220"/>
    <x v="277"/>
    <n v="6"/>
    <n v="0.2"/>
    <n v="10.8864"/>
  </r>
  <r>
    <n v="2971"/>
    <x v="1473"/>
    <x v="3"/>
    <x v="44"/>
    <d v="1899-12-30T12:00:00"/>
    <d v="2014-11-10T00:00:00"/>
    <d v="1899-12-30T12:00:00"/>
    <s v="AM"/>
    <x v="0"/>
    <n v="0.5"/>
    <s v="AM"/>
    <s v="Second Class"/>
    <s v="JF-15565"/>
    <s v="Jill Fjeld"/>
    <x v="0"/>
    <s v="United States"/>
    <s v="Fayetteville"/>
    <x v="3"/>
    <n v="28314"/>
    <x v="0"/>
    <s v="OFF-BI-10002827"/>
    <x v="1"/>
    <x v="8"/>
    <s v="Avery Durable Poly Binders"/>
    <x v="1349"/>
    <n v="8"/>
    <n v="0.7"/>
    <n v="-10.617599999999999"/>
  </r>
  <r>
    <n v="2972"/>
    <x v="1473"/>
    <x v="3"/>
    <x v="44"/>
    <d v="1899-12-30T12:00:00"/>
    <d v="2014-11-10T00:00:00"/>
    <d v="1899-12-30T12:00:00"/>
    <s v="AM"/>
    <x v="0"/>
    <n v="0.5"/>
    <s v="AM"/>
    <s v="Second Class"/>
    <s v="JF-15565"/>
    <s v="Jill Fjeld"/>
    <x v="0"/>
    <s v="United States"/>
    <s v="Fayetteville"/>
    <x v="3"/>
    <n v="28314"/>
    <x v="0"/>
    <s v="FUR-FU-10004671"/>
    <x v="0"/>
    <x v="5"/>
    <s v="Executive Impressions 12&quot; Wall Clock"/>
    <x v="2430"/>
    <n v="2"/>
    <n v="0.2"/>
    <n v="6.3612000000000002"/>
  </r>
  <r>
    <n v="2973"/>
    <x v="1473"/>
    <x v="3"/>
    <x v="44"/>
    <d v="1899-12-30T12:00:00"/>
    <d v="2014-11-10T00:00:00"/>
    <d v="1899-12-30T12:00:00"/>
    <s v="AM"/>
    <x v="0"/>
    <n v="0.5"/>
    <s v="AM"/>
    <s v="Second Class"/>
    <s v="JF-15565"/>
    <s v="Jill Fjeld"/>
    <x v="0"/>
    <s v="United States"/>
    <s v="Fayetteville"/>
    <x v="3"/>
    <n v="28314"/>
    <x v="0"/>
    <s v="OFF-ST-10000736"/>
    <x v="1"/>
    <x v="4"/>
    <s v="Carina Double Wide Media Storage Towers in Natural &amp; Black"/>
    <x v="1793"/>
    <n v="4"/>
    <n v="0.2"/>
    <n v="-51.827200000000019"/>
  </r>
  <r>
    <n v="2974"/>
    <x v="1474"/>
    <x v="3"/>
    <x v="819"/>
    <d v="1899-12-30T12:00:00"/>
    <d v="2014-12-21T00:00:00"/>
    <d v="1899-12-30T12:00:00"/>
    <s v="AM"/>
    <x v="4"/>
    <n v="0.5"/>
    <s v="AM"/>
    <s v="Standard Class"/>
    <s v="AR-10510"/>
    <s v="Andrew Roberts"/>
    <x v="0"/>
    <s v="United States"/>
    <s v="Tulsa"/>
    <x v="26"/>
    <n v="74133"/>
    <x v="2"/>
    <s v="OFF-BI-10004656"/>
    <x v="1"/>
    <x v="8"/>
    <s v="Peel &amp; Stick Add-On Corner Pockets"/>
    <x v="2431"/>
    <n v="5"/>
    <n v="0"/>
    <n v="5.1839999999999993"/>
  </r>
  <r>
    <n v="2975"/>
    <x v="1475"/>
    <x v="1"/>
    <x v="820"/>
    <d v="1899-12-30T12:00:00"/>
    <d v="2012-05-12T00:00:00"/>
    <d v="1899-12-30T12:00:00"/>
    <s v="AM"/>
    <x v="5"/>
    <n v="0.5"/>
    <s v="AM"/>
    <s v="Standard Class"/>
    <s v="AG-10675"/>
    <s v="Anna Gayman"/>
    <x v="0"/>
    <s v="United States"/>
    <s v="Allen"/>
    <x v="5"/>
    <n v="75002"/>
    <x v="2"/>
    <s v="FUR-TA-10001095"/>
    <x v="0"/>
    <x v="3"/>
    <s v="Chromcraft Round Conference Tables"/>
    <x v="1304"/>
    <n v="2"/>
    <n v="0.3"/>
    <n v="-31.372200000000007"/>
  </r>
  <r>
    <n v="2976"/>
    <x v="1475"/>
    <x v="1"/>
    <x v="820"/>
    <d v="1899-12-30T12:00:00"/>
    <d v="2012-05-12T00:00:00"/>
    <d v="1899-12-30T12:00:00"/>
    <s v="AM"/>
    <x v="5"/>
    <n v="0.5"/>
    <s v="AM"/>
    <s v="Standard Class"/>
    <s v="AG-10675"/>
    <s v="Anna Gayman"/>
    <x v="0"/>
    <s v="United States"/>
    <s v="Allen"/>
    <x v="5"/>
    <n v="75002"/>
    <x v="2"/>
    <s v="OFF-PA-10000213"/>
    <x v="1"/>
    <x v="10"/>
    <s v="Xerox 198"/>
    <x v="801"/>
    <n v="4"/>
    <n v="0.2"/>
    <n v="5.378400000000001"/>
  </r>
  <r>
    <n v="2977"/>
    <x v="1476"/>
    <x v="3"/>
    <x v="769"/>
    <d v="1899-12-30T12:00:00"/>
    <d v="2014-12-05T00:00:00"/>
    <d v="1899-12-30T12:00:00"/>
    <s v="AM"/>
    <x v="4"/>
    <n v="0.5"/>
    <s v="AM"/>
    <s v="Same Day"/>
    <s v="DV-13045"/>
    <s v="Darrin Van Huff"/>
    <x v="1"/>
    <s v="United States"/>
    <s v="Philadelphia"/>
    <x v="9"/>
    <n v="19143"/>
    <x v="3"/>
    <s v="FUR-CH-10001797"/>
    <x v="0"/>
    <x v="1"/>
    <s v="Safco Chair Connectors, 6/Carton"/>
    <x v="2432"/>
    <n v="7"/>
    <n v="0.3"/>
    <n v="-2.693600000000032"/>
  </r>
  <r>
    <n v="2978"/>
    <x v="1477"/>
    <x v="3"/>
    <x v="621"/>
    <d v="1899-12-30T12:00:00"/>
    <d v="2014-10-09T00:00:00"/>
    <d v="1899-12-30T12:00:00"/>
    <s v="AM"/>
    <x v="2"/>
    <n v="0.5"/>
    <s v="AM"/>
    <s v="Second Class"/>
    <s v="HL-15040"/>
    <s v="Hunter Lopez"/>
    <x v="0"/>
    <s v="United States"/>
    <s v="Rochester"/>
    <x v="15"/>
    <n v="14609"/>
    <x v="3"/>
    <s v="OFF-ST-10002214"/>
    <x v="1"/>
    <x v="4"/>
    <s v="X-Rack File for Hanging Folders"/>
    <x v="2433"/>
    <n v="2"/>
    <n v="0"/>
    <n v="5.8707999999999991"/>
  </r>
  <r>
    <n v="2979"/>
    <x v="1478"/>
    <x v="2"/>
    <x v="286"/>
    <d v="1899-12-30T12:00:00"/>
    <d v="2011-01-17T00:00:00"/>
    <d v="1899-12-30T12:00:00"/>
    <s v="AM"/>
    <x v="8"/>
    <n v="0.5"/>
    <s v="AM"/>
    <s v="Second Class"/>
    <s v="ND-18370"/>
    <s v="Natalie DeCherney"/>
    <x v="0"/>
    <s v="United States"/>
    <s v="Mount Pleasant"/>
    <x v="20"/>
    <n v="29464"/>
    <x v="0"/>
    <s v="FUR-CH-10000422"/>
    <x v="0"/>
    <x v="1"/>
    <s v="Global Highback Leather Tilter in Burgundy"/>
    <x v="2434"/>
    <n v="6"/>
    <n v="0"/>
    <n v="87.350400000000036"/>
  </r>
  <r>
    <n v="2980"/>
    <x v="1479"/>
    <x v="1"/>
    <x v="821"/>
    <d v="1899-12-30T12:00:00"/>
    <d v="2012-06-17T00:00:00"/>
    <d v="1899-12-30T12:00:00"/>
    <s v="AM"/>
    <x v="1"/>
    <n v="0.5"/>
    <s v="AM"/>
    <s v="Standard Class"/>
    <s v="GB-14575"/>
    <s v="Giulietta Baptist"/>
    <x v="0"/>
    <s v="United States"/>
    <s v="Philadelphia"/>
    <x v="9"/>
    <n v="19134"/>
    <x v="3"/>
    <s v="OFF-PA-10003848"/>
    <x v="1"/>
    <x v="10"/>
    <s v="Xerox 1997"/>
    <x v="561"/>
    <n v="4"/>
    <n v="0.2"/>
    <n v="7.2576000000000001"/>
  </r>
  <r>
    <n v="2981"/>
    <x v="1479"/>
    <x v="1"/>
    <x v="821"/>
    <d v="1899-12-30T12:00:00"/>
    <d v="2012-06-17T00:00:00"/>
    <d v="1899-12-30T12:00:00"/>
    <s v="AM"/>
    <x v="1"/>
    <n v="0.5"/>
    <s v="AM"/>
    <s v="Standard Class"/>
    <s v="GB-14575"/>
    <s v="Giulietta Baptist"/>
    <x v="0"/>
    <s v="United States"/>
    <s v="Philadelphia"/>
    <x v="9"/>
    <n v="19134"/>
    <x v="3"/>
    <s v="FUR-FU-10003623"/>
    <x v="0"/>
    <x v="5"/>
    <s v="DataProducts Ampli Magnifier Task Lamp, Black,"/>
    <x v="2435"/>
    <n v="2"/>
    <n v="0.2"/>
    <n v="4.3295999999999975"/>
  </r>
  <r>
    <n v="2982"/>
    <x v="1480"/>
    <x v="2"/>
    <x v="136"/>
    <d v="1899-12-30T12:00:00"/>
    <d v="2011-07-18T00:00:00"/>
    <d v="1899-12-30T12:00:00"/>
    <s v="AM"/>
    <x v="7"/>
    <n v="0.5"/>
    <s v="AM"/>
    <s v="Standard Class"/>
    <s v="CL-12565"/>
    <s v="Clay Ludtke"/>
    <x v="0"/>
    <s v="United States"/>
    <s v="Seattle"/>
    <x v="4"/>
    <n v="98115"/>
    <x v="1"/>
    <s v="FUR-CH-10001797"/>
    <x v="0"/>
    <x v="1"/>
    <s v="Safco Chair Connectors, 6/Carton"/>
    <x v="2436"/>
    <n v="4"/>
    <n v="0.2"/>
    <n v="13.852799999999981"/>
  </r>
  <r>
    <n v="2983"/>
    <x v="1480"/>
    <x v="2"/>
    <x v="136"/>
    <d v="1899-12-30T12:00:00"/>
    <d v="2011-07-18T00:00:00"/>
    <d v="1899-12-30T12:00:00"/>
    <s v="AM"/>
    <x v="7"/>
    <n v="0.5"/>
    <s v="AM"/>
    <s v="Standard Class"/>
    <s v="CL-12565"/>
    <s v="Clay Ludtke"/>
    <x v="0"/>
    <s v="United States"/>
    <s v="Seattle"/>
    <x v="4"/>
    <n v="98115"/>
    <x v="1"/>
    <s v="OFF-BI-10003094"/>
    <x v="1"/>
    <x v="8"/>
    <s v="Self-Adhesive Ring Binder Labels"/>
    <x v="2437"/>
    <n v="4"/>
    <n v="0.2"/>
    <n v="3.8015999999999992"/>
  </r>
  <r>
    <n v="2984"/>
    <x v="1481"/>
    <x v="2"/>
    <x v="776"/>
    <d v="1899-12-30T12:00:00"/>
    <d v="2011-12-11T00:00:00"/>
    <d v="1899-12-30T12:00:00"/>
    <s v="AM"/>
    <x v="4"/>
    <n v="0.5"/>
    <s v="AM"/>
    <s v="Second Class"/>
    <s v="RC-19960"/>
    <s v="Ryan Crowe"/>
    <x v="0"/>
    <s v="United States"/>
    <s v="Springfield"/>
    <x v="21"/>
    <n v="97477"/>
    <x v="1"/>
    <s v="OFF-ST-10002205"/>
    <x v="1"/>
    <x v="4"/>
    <s v="File Shuttle I and Handi-File"/>
    <x v="354"/>
    <n v="3"/>
    <n v="0.2"/>
    <n v="4.6746000000000016"/>
  </r>
  <r>
    <n v="2985"/>
    <x v="1481"/>
    <x v="2"/>
    <x v="776"/>
    <d v="1899-12-30T12:00:00"/>
    <d v="2011-12-11T00:00:00"/>
    <d v="1899-12-30T12:00:00"/>
    <s v="AM"/>
    <x v="4"/>
    <n v="0.5"/>
    <s v="AM"/>
    <s v="Second Class"/>
    <s v="RC-19960"/>
    <s v="Ryan Crowe"/>
    <x v="0"/>
    <s v="United States"/>
    <s v="Springfield"/>
    <x v="21"/>
    <n v="97477"/>
    <x v="1"/>
    <s v="FUR-TA-10003238"/>
    <x v="0"/>
    <x v="3"/>
    <s v="Chromcraft Bull-Nose Wood 48&quot; x 96&quot; Rectangular Conference Tables"/>
    <x v="2438"/>
    <n v="1"/>
    <n v="0.5"/>
    <n v="-170.80380000000002"/>
  </r>
  <r>
    <n v="2986"/>
    <x v="1482"/>
    <x v="0"/>
    <x v="822"/>
    <d v="1899-12-30T12:00:00"/>
    <d v="2013-05-31T00:00:00"/>
    <d v="1899-12-30T12:00:00"/>
    <s v="AM"/>
    <x v="5"/>
    <n v="0.5"/>
    <s v="AM"/>
    <s v="Standard Class"/>
    <s v="JB-16045"/>
    <s v="Julia Barnett"/>
    <x v="2"/>
    <s v="United States"/>
    <s v="Columbus"/>
    <x v="32"/>
    <n v="31907"/>
    <x v="0"/>
    <s v="FUR-FU-10000755"/>
    <x v="0"/>
    <x v="5"/>
    <s v="Eldon Expressions Mahogany Wood Desk Collection"/>
    <x v="1614"/>
    <n v="4"/>
    <n v="0"/>
    <n v="6.240000000000002"/>
  </r>
  <r>
    <n v="2987"/>
    <x v="1482"/>
    <x v="0"/>
    <x v="822"/>
    <d v="1899-12-30T12:00:00"/>
    <d v="2013-05-31T00:00:00"/>
    <d v="1899-12-30T12:00:00"/>
    <s v="AM"/>
    <x v="5"/>
    <n v="0.5"/>
    <s v="AM"/>
    <s v="Standard Class"/>
    <s v="JB-16045"/>
    <s v="Julia Barnett"/>
    <x v="2"/>
    <s v="United States"/>
    <s v="Columbus"/>
    <x v="32"/>
    <n v="31907"/>
    <x v="0"/>
    <s v="OFF-PA-10002893"/>
    <x v="1"/>
    <x v="10"/>
    <s v="Wirebound Service Call Books, 5 1/2&quot; x 4&quot;"/>
    <x v="2439"/>
    <n v="2"/>
    <n v="0"/>
    <n v="9.2927999999999997"/>
  </r>
  <r>
    <n v="2988"/>
    <x v="1482"/>
    <x v="0"/>
    <x v="822"/>
    <d v="1899-12-30T12:00:00"/>
    <d v="2013-05-31T00:00:00"/>
    <d v="1899-12-30T12:00:00"/>
    <s v="AM"/>
    <x v="5"/>
    <n v="0.5"/>
    <s v="AM"/>
    <s v="Standard Class"/>
    <s v="JB-16045"/>
    <s v="Julia Barnett"/>
    <x v="2"/>
    <s v="United States"/>
    <s v="Columbus"/>
    <x v="32"/>
    <n v="31907"/>
    <x v="0"/>
    <s v="OFF-ST-10000689"/>
    <x v="1"/>
    <x v="4"/>
    <s v="Fellowes Strictly Business Drawer File, Letter/Legal Size"/>
    <x v="2440"/>
    <n v="9"/>
    <n v="0"/>
    <n v="152.11799999999999"/>
  </r>
  <r>
    <n v="2989"/>
    <x v="1483"/>
    <x v="0"/>
    <x v="823"/>
    <d v="1899-12-30T12:00:00"/>
    <d v="2013-02-26T00:00:00"/>
    <d v="1899-12-30T12:00:00"/>
    <s v="AM"/>
    <x v="10"/>
    <n v="0.5"/>
    <s v="AM"/>
    <s v="Second Class"/>
    <s v="MC-17635"/>
    <s v="Matthew Clasen"/>
    <x v="1"/>
    <s v="United States"/>
    <s v="Los Angeles"/>
    <x v="1"/>
    <n v="90032"/>
    <x v="1"/>
    <s v="TEC-AC-10004227"/>
    <x v="2"/>
    <x v="11"/>
    <s v="SanDisk Ultra 16 GB MicroSDHC Class 10 Memory Card"/>
    <x v="2441"/>
    <n v="1"/>
    <n v="0"/>
    <n v="0.77939999999999898"/>
  </r>
  <r>
    <n v="2990"/>
    <x v="1483"/>
    <x v="0"/>
    <x v="823"/>
    <d v="1899-12-30T12:00:00"/>
    <d v="2013-02-26T00:00:00"/>
    <d v="1899-12-30T12:00:00"/>
    <s v="AM"/>
    <x v="10"/>
    <n v="0.5"/>
    <s v="AM"/>
    <s v="Second Class"/>
    <s v="MC-17635"/>
    <s v="Matthew Clasen"/>
    <x v="1"/>
    <s v="United States"/>
    <s v="Los Angeles"/>
    <x v="1"/>
    <n v="90032"/>
    <x v="1"/>
    <s v="OFF-BI-10000174"/>
    <x v="1"/>
    <x v="8"/>
    <s v="Wilson Jones Clip &amp; Carry Folder Binder Tool for Ring Binders, Clear"/>
    <x v="2442"/>
    <n v="4"/>
    <n v="0.2"/>
    <n v="6.4959999999999996"/>
  </r>
  <r>
    <n v="2991"/>
    <x v="1483"/>
    <x v="0"/>
    <x v="823"/>
    <d v="1899-12-30T12:00:00"/>
    <d v="2013-02-26T00:00:00"/>
    <d v="1899-12-30T12:00:00"/>
    <s v="AM"/>
    <x v="10"/>
    <n v="0.5"/>
    <s v="AM"/>
    <s v="Second Class"/>
    <s v="MC-17635"/>
    <s v="Matthew Clasen"/>
    <x v="1"/>
    <s v="United States"/>
    <s v="Los Angeles"/>
    <x v="1"/>
    <n v="90032"/>
    <x v="1"/>
    <s v="OFF-ST-10001809"/>
    <x v="1"/>
    <x v="4"/>
    <s v="Fellowes Officeware Wire Shelving"/>
    <x v="468"/>
    <n v="5"/>
    <n v="0"/>
    <n v="8.9829999999999899"/>
  </r>
  <r>
    <n v="2992"/>
    <x v="1483"/>
    <x v="0"/>
    <x v="823"/>
    <d v="1899-12-30T12:00:00"/>
    <d v="2013-02-26T00:00:00"/>
    <d v="1899-12-30T12:00:00"/>
    <s v="AM"/>
    <x v="10"/>
    <n v="0.5"/>
    <s v="AM"/>
    <s v="Second Class"/>
    <s v="MC-17635"/>
    <s v="Matthew Clasen"/>
    <x v="1"/>
    <s v="United States"/>
    <s v="Los Angeles"/>
    <x v="1"/>
    <n v="90032"/>
    <x v="1"/>
    <s v="OFF-BI-10002309"/>
    <x v="1"/>
    <x v="8"/>
    <s v="Avery Heavy-Duty EZD  Binder With Locking Rings"/>
    <x v="2443"/>
    <n v="7"/>
    <n v="0.2"/>
    <n v="10.936799999999998"/>
  </r>
  <r>
    <n v="2993"/>
    <x v="1484"/>
    <x v="0"/>
    <x v="824"/>
    <d v="1899-12-30T12:00:00"/>
    <d v="2013-10-07T00:00:00"/>
    <d v="1899-12-30T12:00:00"/>
    <s v="AM"/>
    <x v="2"/>
    <n v="0.5"/>
    <s v="AM"/>
    <s v="Standard Class"/>
    <s v="TT-21265"/>
    <s v="Tim Taslimi"/>
    <x v="1"/>
    <s v="United States"/>
    <s v="New York City"/>
    <x v="15"/>
    <n v="10024"/>
    <x v="3"/>
    <s v="OFF-AP-10004532"/>
    <x v="1"/>
    <x v="9"/>
    <s v="Kensington 6 Outlet Guardian Standard Surge Protector"/>
    <x v="639"/>
    <n v="3"/>
    <n v="0"/>
    <n v="16.588799999999999"/>
  </r>
  <r>
    <n v="2994"/>
    <x v="1485"/>
    <x v="3"/>
    <x v="825"/>
    <d v="1899-12-30T12:00:00"/>
    <d v="2014-03-18T00:00:00"/>
    <d v="1899-12-30T12:00:00"/>
    <s v="AM"/>
    <x v="9"/>
    <n v="0.5"/>
    <s v="AM"/>
    <s v="Standard Class"/>
    <s v="MJ-17740"/>
    <s v="Max Jones"/>
    <x v="0"/>
    <s v="United States"/>
    <s v="Detroit"/>
    <x v="12"/>
    <n v="48227"/>
    <x v="2"/>
    <s v="OFF-BI-10003091"/>
    <x v="1"/>
    <x v="8"/>
    <s v="GBC DocuBind TL200 Manual Binding Machine"/>
    <x v="1658"/>
    <n v="4"/>
    <n v="0"/>
    <n v="421.08239999999995"/>
  </r>
  <r>
    <n v="2995"/>
    <x v="1486"/>
    <x v="0"/>
    <x v="369"/>
    <d v="1899-12-30T12:00:00"/>
    <d v="2013-09-14T00:00:00"/>
    <d v="1899-12-30T12:00:00"/>
    <s v="AM"/>
    <x v="6"/>
    <n v="0.5"/>
    <s v="AM"/>
    <s v="Second Class"/>
    <s v="AT-10735"/>
    <s v="Annie Thurman"/>
    <x v="0"/>
    <s v="United States"/>
    <s v="Stockton"/>
    <x v="1"/>
    <n v="95207"/>
    <x v="1"/>
    <s v="OFF-BI-10004654"/>
    <x v="1"/>
    <x v="8"/>
    <s v="VariCap6 Expandable Binder"/>
    <x v="2444"/>
    <n v="4"/>
    <n v="0.2"/>
    <n v="18.683999999999997"/>
  </r>
  <r>
    <n v="2996"/>
    <x v="1487"/>
    <x v="2"/>
    <x v="686"/>
    <d v="1899-12-30T12:00:00"/>
    <d v="2011-07-21T00:00:00"/>
    <d v="1899-12-30T12:00:00"/>
    <s v="AM"/>
    <x v="7"/>
    <n v="0.5"/>
    <s v="AM"/>
    <s v="Standard Class"/>
    <s v="PB-19150"/>
    <s v="Philip Brown"/>
    <x v="0"/>
    <s v="United States"/>
    <s v="Phoenix"/>
    <x v="16"/>
    <n v="85023"/>
    <x v="1"/>
    <s v="OFF-ST-10000760"/>
    <x v="1"/>
    <x v="4"/>
    <s v="Eldon Fold 'N Roll Cart System"/>
    <x v="2336"/>
    <n v="5"/>
    <n v="0.2"/>
    <n v="6.2910000000000004"/>
  </r>
  <r>
    <n v="2997"/>
    <x v="1488"/>
    <x v="2"/>
    <x v="261"/>
    <d v="1899-12-30T12:00:00"/>
    <d v="2011-06-25T00:00:00"/>
    <d v="1899-12-30T12:00:00"/>
    <s v="AM"/>
    <x v="1"/>
    <n v="0.5"/>
    <s v="AM"/>
    <s v="Standard Class"/>
    <s v="NW-18400"/>
    <s v="Natalie Webber"/>
    <x v="0"/>
    <s v="United States"/>
    <s v="Philadelphia"/>
    <x v="9"/>
    <n v="19120"/>
    <x v="3"/>
    <s v="OFF-EN-10001539"/>
    <x v="1"/>
    <x v="12"/>
    <s v="Staples"/>
    <x v="1730"/>
    <n v="4"/>
    <n v="0.2"/>
    <n v="8.4024000000000001"/>
  </r>
  <r>
    <n v="2998"/>
    <x v="1488"/>
    <x v="2"/>
    <x v="261"/>
    <d v="1899-12-30T12:00:00"/>
    <d v="2011-06-25T00:00:00"/>
    <d v="1899-12-30T12:00:00"/>
    <s v="AM"/>
    <x v="1"/>
    <n v="0.5"/>
    <s v="AM"/>
    <s v="Standard Class"/>
    <s v="NW-18400"/>
    <s v="Natalie Webber"/>
    <x v="0"/>
    <s v="United States"/>
    <s v="Philadelphia"/>
    <x v="9"/>
    <n v="19120"/>
    <x v="3"/>
    <s v="FUR-FU-10000550"/>
    <x v="0"/>
    <x v="5"/>
    <s v="Stacking Trays by OIC"/>
    <x v="2217"/>
    <n v="1"/>
    <n v="0.2"/>
    <n v="0.64739999999999964"/>
  </r>
  <r>
    <n v="2999"/>
    <x v="1488"/>
    <x v="2"/>
    <x v="261"/>
    <d v="1899-12-30T12:00:00"/>
    <d v="2011-06-25T00:00:00"/>
    <d v="1899-12-30T12:00:00"/>
    <s v="AM"/>
    <x v="1"/>
    <n v="0.5"/>
    <s v="AM"/>
    <s v="Standard Class"/>
    <s v="NW-18400"/>
    <s v="Natalie Webber"/>
    <x v="0"/>
    <s v="United States"/>
    <s v="Philadelphia"/>
    <x v="9"/>
    <n v="19120"/>
    <x v="3"/>
    <s v="TEC-AC-10003628"/>
    <x v="2"/>
    <x v="11"/>
    <s v="Logitech 910-002974 M325 Wireless Mouse for Web Scrolling"/>
    <x v="1679"/>
    <n v="4"/>
    <n v="0.2"/>
    <n v="28.790400000000009"/>
  </r>
  <r>
    <n v="3000"/>
    <x v="1488"/>
    <x v="2"/>
    <x v="261"/>
    <d v="1899-12-30T12:00:00"/>
    <d v="2011-06-25T00:00:00"/>
    <d v="1899-12-30T12:00:00"/>
    <s v="AM"/>
    <x v="1"/>
    <n v="0.5"/>
    <s v="AM"/>
    <s v="Standard Class"/>
    <s v="NW-18400"/>
    <s v="Natalie Webber"/>
    <x v="0"/>
    <s v="United States"/>
    <s v="Philadelphia"/>
    <x v="9"/>
    <n v="19120"/>
    <x v="3"/>
    <s v="TEC-MA-10004521"/>
    <x v="2"/>
    <x v="15"/>
    <s v="Epson Perfection V600 Photo Scanner"/>
    <x v="2445"/>
    <n v="3"/>
    <n v="0.7"/>
    <n v="-172.49250000000001"/>
  </r>
  <r>
    <n v="3001"/>
    <x v="1488"/>
    <x v="2"/>
    <x v="261"/>
    <d v="1899-12-30T12:00:00"/>
    <d v="2011-06-25T00:00:00"/>
    <d v="1899-12-30T12:00:00"/>
    <s v="AM"/>
    <x v="1"/>
    <n v="0.5"/>
    <s v="AM"/>
    <s v="Standard Class"/>
    <s v="NW-18400"/>
    <s v="Natalie Webber"/>
    <x v="0"/>
    <s v="United States"/>
    <s v="Philadelphia"/>
    <x v="9"/>
    <n v="19120"/>
    <x v="3"/>
    <s v="OFF-AP-10003860"/>
    <x v="1"/>
    <x v="9"/>
    <s v="Fellowes Advanced 8 Outlet Surge Suppressor with Phone/Fax Protection"/>
    <x v="2446"/>
    <n v="2"/>
    <n v="0.2"/>
    <n v="3.8864000000000001"/>
  </r>
  <r>
    <n v="3002"/>
    <x v="1488"/>
    <x v="2"/>
    <x v="261"/>
    <d v="1899-12-30T12:00:00"/>
    <d v="2011-06-25T00:00:00"/>
    <d v="1899-12-30T12:00:00"/>
    <s v="AM"/>
    <x v="1"/>
    <n v="0.5"/>
    <s v="AM"/>
    <s v="Standard Class"/>
    <s v="NW-18400"/>
    <s v="Natalie Webber"/>
    <x v="0"/>
    <s v="United States"/>
    <s v="Philadelphia"/>
    <x v="9"/>
    <n v="19120"/>
    <x v="3"/>
    <s v="OFF-BI-10000069"/>
    <x v="1"/>
    <x v="8"/>
    <s v="GBC Prepunched Paper, 19-Hole, for Binding Systems, 24-lb"/>
    <x v="2447"/>
    <n v="2"/>
    <n v="0.7"/>
    <n v="-7.2048000000000023"/>
  </r>
  <r>
    <n v="3003"/>
    <x v="1489"/>
    <x v="1"/>
    <x v="761"/>
    <d v="1899-12-30T12:00:00"/>
    <d v="2012-07-10T00:00:00"/>
    <d v="1899-12-30T12:00:00"/>
    <s v="AM"/>
    <x v="7"/>
    <n v="0.5"/>
    <s v="AM"/>
    <s v="Standard Class"/>
    <s v="VP-21730"/>
    <s v="Victor Preis"/>
    <x v="2"/>
    <s v="United States"/>
    <s v="Sterling Heights"/>
    <x v="12"/>
    <n v="48310"/>
    <x v="2"/>
    <s v="OFF-BI-10003655"/>
    <x v="1"/>
    <x v="8"/>
    <s v="Durable Pressboard Binders"/>
    <x v="2448"/>
    <n v="5"/>
    <n v="0"/>
    <n v="8.93"/>
  </r>
  <r>
    <n v="3004"/>
    <x v="1490"/>
    <x v="3"/>
    <x v="819"/>
    <d v="1899-12-30T12:00:00"/>
    <d v="2014-12-24T00:00:00"/>
    <d v="1899-12-30T12:00:00"/>
    <s v="AM"/>
    <x v="4"/>
    <n v="0.5"/>
    <s v="AM"/>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1899-12-30T12:00:00"/>
    <d v="2013-09-11T00:00:00"/>
    <d v="1899-12-30T12:00:00"/>
    <s v="AM"/>
    <x v="6"/>
    <n v="0.5"/>
    <s v="AM"/>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1899-12-30T12:00:00"/>
    <d v="2011-05-21T00:00:00"/>
    <d v="1899-12-30T12:00:00"/>
    <s v="AM"/>
    <x v="5"/>
    <n v="0.5"/>
    <s v="AM"/>
    <s v="Standard Class"/>
    <s v="PA-19060"/>
    <s v="Pete Armstrong"/>
    <x v="2"/>
    <s v="United States"/>
    <s v="Eau Claire"/>
    <x v="6"/>
    <n v="54703"/>
    <x v="2"/>
    <s v="OFF-BI-10000666"/>
    <x v="1"/>
    <x v="8"/>
    <s v="Surelock Post Binders"/>
    <x v="1296"/>
    <n v="3"/>
    <n v="0"/>
    <n v="45.839999999999996"/>
  </r>
  <r>
    <n v="3007"/>
    <x v="1493"/>
    <x v="3"/>
    <x v="119"/>
    <d v="1899-12-30T12:00:00"/>
    <d v="2014-10-16T00:00:00"/>
    <d v="1899-12-30T12:00:00"/>
    <s v="AM"/>
    <x v="2"/>
    <n v="0.5"/>
    <s v="AM"/>
    <s v="First Class"/>
    <s v="CR-12730"/>
    <s v="Craig Reiter"/>
    <x v="0"/>
    <s v="United States"/>
    <s v="New York City"/>
    <x v="15"/>
    <n v="10009"/>
    <x v="3"/>
    <s v="OFF-AP-10000828"/>
    <x v="1"/>
    <x v="9"/>
    <s v="Avanti 4.4 Cu. Ft. Refrigerator"/>
    <x v="2451"/>
    <n v="5"/>
    <n v="0"/>
    <n v="253.37199999999996"/>
  </r>
  <r>
    <n v="3008"/>
    <x v="1494"/>
    <x v="2"/>
    <x v="745"/>
    <d v="1899-12-30T12:00:00"/>
    <d v="2011-10-29T00:00:00"/>
    <d v="1899-12-30T12:00:00"/>
    <s v="AM"/>
    <x v="2"/>
    <n v="0.5"/>
    <s v="AM"/>
    <s v="Standard Class"/>
    <s v="AA-10375"/>
    <s v="Allen Armold"/>
    <x v="0"/>
    <s v="United States"/>
    <s v="Rancho Cucamonga"/>
    <x v="1"/>
    <n v="91730"/>
    <x v="1"/>
    <s v="OFF-BI-10002706"/>
    <x v="1"/>
    <x v="8"/>
    <s v="Avery Premier Heavy-Duty Binder with Round Locking Rings"/>
    <x v="2452"/>
    <n v="3"/>
    <n v="0.2"/>
    <n v="11.138399999999999"/>
  </r>
  <r>
    <n v="3009"/>
    <x v="1495"/>
    <x v="0"/>
    <x v="5"/>
    <d v="1899-12-30T12:00:00"/>
    <d v="2013-12-07T00:00:00"/>
    <d v="1899-12-30T12:00:00"/>
    <s v="AM"/>
    <x v="4"/>
    <n v="0.5"/>
    <s v="AM"/>
    <s v="First Class"/>
    <s v="JG-15160"/>
    <s v="James Galang"/>
    <x v="0"/>
    <s v="United States"/>
    <s v="Murray"/>
    <x v="0"/>
    <n v="42071"/>
    <x v="0"/>
    <s v="FUR-FU-10004748"/>
    <x v="0"/>
    <x v="5"/>
    <s v="Howard Miller 16&quot; Diameter Gallery Wall Clock"/>
    <x v="1868"/>
    <n v="3"/>
    <n v="0"/>
    <n v="74.809799999999996"/>
  </r>
  <r>
    <n v="3010"/>
    <x v="1496"/>
    <x v="0"/>
    <x v="197"/>
    <d v="1899-12-30T12:00:00"/>
    <d v="2013-07-30T00:00:00"/>
    <d v="1899-12-30T12:00:00"/>
    <s v="AM"/>
    <x v="7"/>
    <n v="0.5"/>
    <s v="AM"/>
    <s v="Standard Class"/>
    <s v="RR-19525"/>
    <s v="Rick Reed"/>
    <x v="1"/>
    <s v="United States"/>
    <s v="Toledo"/>
    <x v="24"/>
    <n v="43615"/>
    <x v="3"/>
    <s v="OFF-AP-10000026"/>
    <x v="1"/>
    <x v="9"/>
    <s v="Tripp Lite Isotel 6 Outlet Surge Protector with Fax/Modem Protection"/>
    <x v="2453"/>
    <n v="5"/>
    <n v="0.2"/>
    <n v="27.43649999999996"/>
  </r>
  <r>
    <n v="3011"/>
    <x v="1497"/>
    <x v="3"/>
    <x v="827"/>
    <d v="1899-12-30T12:00:00"/>
    <d v="2014-04-24T00:00:00"/>
    <d v="1899-12-30T12:00:00"/>
    <s v="AM"/>
    <x v="3"/>
    <n v="0.5"/>
    <s v="AM"/>
    <s v="Standard Class"/>
    <s v="SR-20425"/>
    <s v="Sharelle Roach"/>
    <x v="2"/>
    <s v="United States"/>
    <s v="Louisville"/>
    <x v="22"/>
    <n v="80027"/>
    <x v="1"/>
    <s v="OFF-BI-10000773"/>
    <x v="1"/>
    <x v="8"/>
    <s v="Insertable Tab Post Binder Dividers"/>
    <x v="2454"/>
    <n v="5"/>
    <n v="0.7"/>
    <n v="-9.222999999999999"/>
  </r>
  <r>
    <n v="3012"/>
    <x v="1497"/>
    <x v="3"/>
    <x v="827"/>
    <d v="1899-12-30T12:00:00"/>
    <d v="2014-04-24T00:00:00"/>
    <d v="1899-12-30T12:00:00"/>
    <s v="AM"/>
    <x v="3"/>
    <n v="0.5"/>
    <s v="AM"/>
    <s v="Standard Class"/>
    <s v="SR-20425"/>
    <s v="Sharelle Roach"/>
    <x v="2"/>
    <s v="United States"/>
    <s v="Louisville"/>
    <x v="22"/>
    <n v="80027"/>
    <x v="1"/>
    <s v="TEC-MA-10000822"/>
    <x v="2"/>
    <x v="15"/>
    <s v="Lexmark MX611dhe Monochrome Laser Printer"/>
    <x v="2455"/>
    <n v="5"/>
    <n v="0.7"/>
    <n v="-3399.9800000000009"/>
  </r>
  <r>
    <n v="3013"/>
    <x v="1497"/>
    <x v="3"/>
    <x v="827"/>
    <d v="1899-12-30T12:00:00"/>
    <d v="2014-04-24T00:00:00"/>
    <d v="1899-12-30T12:00:00"/>
    <s v="AM"/>
    <x v="3"/>
    <n v="0.5"/>
    <s v="AM"/>
    <s v="Standard Class"/>
    <s v="SR-20425"/>
    <s v="Sharelle Roach"/>
    <x v="2"/>
    <s v="United States"/>
    <s v="Louisville"/>
    <x v="22"/>
    <n v="80027"/>
    <x v="1"/>
    <s v="OFF-BI-10001543"/>
    <x v="1"/>
    <x v="8"/>
    <s v="GBC VeloBinder Manual Binding System"/>
    <x v="2456"/>
    <n v="2"/>
    <n v="0.7"/>
    <n v="-15.835599999999999"/>
  </r>
  <r>
    <n v="3014"/>
    <x v="1497"/>
    <x v="3"/>
    <x v="827"/>
    <d v="1899-12-30T12:00:00"/>
    <d v="2014-04-24T00:00:00"/>
    <d v="1899-12-30T12:00:00"/>
    <s v="AM"/>
    <x v="3"/>
    <n v="0.5"/>
    <s v="AM"/>
    <s v="Standard Class"/>
    <s v="SR-20425"/>
    <s v="Sharelle Roach"/>
    <x v="2"/>
    <s v="United States"/>
    <s v="Louisville"/>
    <x v="22"/>
    <n v="80027"/>
    <x v="1"/>
    <s v="OFF-BI-10003355"/>
    <x v="1"/>
    <x v="8"/>
    <s v="Cardinal Holdit Business Card Pockets"/>
    <x v="2457"/>
    <n v="6"/>
    <n v="0.7"/>
    <n v="-6.573599999999999"/>
  </r>
  <r>
    <n v="3015"/>
    <x v="1497"/>
    <x v="3"/>
    <x v="827"/>
    <d v="1899-12-30T12:00:00"/>
    <d v="2014-04-24T00:00:00"/>
    <d v="1899-12-30T12:00:00"/>
    <s v="AM"/>
    <x v="3"/>
    <n v="0.5"/>
    <s v="AM"/>
    <s v="Standard Class"/>
    <s v="SR-20425"/>
    <s v="Sharelle Roach"/>
    <x v="2"/>
    <s v="United States"/>
    <s v="Louisville"/>
    <x v="22"/>
    <n v="80027"/>
    <x v="1"/>
    <s v="OFF-PA-10002005"/>
    <x v="1"/>
    <x v="10"/>
    <s v="Xerox 225"/>
    <x v="561"/>
    <n v="4"/>
    <n v="0.2"/>
    <n v="7.2576000000000001"/>
  </r>
  <r>
    <n v="3016"/>
    <x v="1498"/>
    <x v="1"/>
    <x v="14"/>
    <d v="1899-12-30T12:00:00"/>
    <d v="2012-09-21T00:00:00"/>
    <d v="1899-12-30T12:00:00"/>
    <s v="AM"/>
    <x v="6"/>
    <n v="0.5"/>
    <s v="AM"/>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1899-12-30T12:00:00"/>
    <d v="2013-08-31T00:00:00"/>
    <d v="1899-12-30T12:00:00"/>
    <s v="AM"/>
    <x v="11"/>
    <n v="0.5"/>
    <s v="AM"/>
    <s v="Standard Class"/>
    <s v="MH-18115"/>
    <s v="Mick Hernandez"/>
    <x v="2"/>
    <s v="United States"/>
    <s v="Pharr"/>
    <x v="5"/>
    <n v="78577"/>
    <x v="2"/>
    <s v="OFF-ST-10002743"/>
    <x v="1"/>
    <x v="4"/>
    <s v="SAFCO Boltless Steel Shelving"/>
    <x v="2459"/>
    <n v="8"/>
    <n v="0.2"/>
    <n v="-172.73280000000005"/>
  </r>
  <r>
    <n v="3018"/>
    <x v="1499"/>
    <x v="0"/>
    <x v="828"/>
    <d v="1899-12-30T12:00:00"/>
    <d v="2013-08-31T00:00:00"/>
    <d v="1899-12-30T12:00:00"/>
    <s v="AM"/>
    <x v="11"/>
    <n v="0.5"/>
    <s v="AM"/>
    <s v="Standard Class"/>
    <s v="MH-18115"/>
    <s v="Mick Hernandez"/>
    <x v="2"/>
    <s v="United States"/>
    <s v="Pharr"/>
    <x v="5"/>
    <n v="78577"/>
    <x v="2"/>
    <s v="FUR-FU-10004973"/>
    <x v="0"/>
    <x v="5"/>
    <s v="Flat Face Poster Frame"/>
    <x v="1832"/>
    <n v="3"/>
    <n v="0.6"/>
    <n v="-10.173599999999997"/>
  </r>
  <r>
    <n v="3019"/>
    <x v="1499"/>
    <x v="0"/>
    <x v="828"/>
    <d v="1899-12-30T12:00:00"/>
    <d v="2013-08-31T00:00:00"/>
    <d v="1899-12-30T12:00:00"/>
    <s v="AM"/>
    <x v="11"/>
    <n v="0.5"/>
    <s v="AM"/>
    <s v="Standard Class"/>
    <s v="MH-18115"/>
    <s v="Mick Hernandez"/>
    <x v="2"/>
    <s v="United States"/>
    <s v="Pharr"/>
    <x v="5"/>
    <n v="78577"/>
    <x v="2"/>
    <s v="TEC-AC-10002842"/>
    <x v="2"/>
    <x v="11"/>
    <s v="WD My Passport Ultra 2TB Portable External Hard Drive"/>
    <x v="2460"/>
    <n v="7"/>
    <n v="0.2"/>
    <n v="-33.319999999999965"/>
  </r>
  <r>
    <n v="3020"/>
    <x v="1500"/>
    <x v="1"/>
    <x v="627"/>
    <d v="1899-12-30T12:00:00"/>
    <d v="2012-11-14T00:00:00"/>
    <d v="1899-12-30T12:00:00"/>
    <s v="AM"/>
    <x v="0"/>
    <n v="0.5"/>
    <s v="AM"/>
    <s v="Standard Class"/>
    <s v="SC-20095"/>
    <s v="Sanjit Chand"/>
    <x v="0"/>
    <s v="United States"/>
    <s v="West Jordan"/>
    <x v="7"/>
    <n v="84084"/>
    <x v="1"/>
    <s v="OFF-FA-10002701"/>
    <x v="1"/>
    <x v="13"/>
    <s v="Alliance Rubber Bands"/>
    <x v="1325"/>
    <n v="3"/>
    <n v="0"/>
    <n v="0.20159999999999978"/>
  </r>
  <r>
    <n v="3021"/>
    <x v="1500"/>
    <x v="1"/>
    <x v="627"/>
    <d v="1899-12-30T12:00:00"/>
    <d v="2012-11-14T00:00:00"/>
    <d v="1899-12-30T12:00:00"/>
    <s v="AM"/>
    <x v="0"/>
    <n v="0.5"/>
    <s v="AM"/>
    <s v="Standard Class"/>
    <s v="SC-20095"/>
    <s v="Sanjit Chand"/>
    <x v="0"/>
    <s v="United States"/>
    <s v="West Jordan"/>
    <x v="7"/>
    <n v="84084"/>
    <x v="1"/>
    <s v="OFF-PA-10001125"/>
    <x v="1"/>
    <x v="10"/>
    <s v="Xerox 1988"/>
    <x v="1663"/>
    <n v="3"/>
    <n v="0"/>
    <n v="41.822999999999993"/>
  </r>
  <r>
    <n v="3022"/>
    <x v="1500"/>
    <x v="1"/>
    <x v="627"/>
    <d v="1899-12-30T12:00:00"/>
    <d v="2012-11-14T00:00:00"/>
    <d v="1899-12-30T12:00:00"/>
    <s v="AM"/>
    <x v="0"/>
    <n v="0.5"/>
    <s v="AM"/>
    <s v="Standard Class"/>
    <s v="SC-20095"/>
    <s v="Sanjit Chand"/>
    <x v="0"/>
    <s v="United States"/>
    <s v="West Jordan"/>
    <x v="7"/>
    <n v="84084"/>
    <x v="1"/>
    <s v="FUR-FU-10004090"/>
    <x v="0"/>
    <x v="5"/>
    <s v="Executive Impressions 14&quot; Contract Wall Clock"/>
    <x v="2461"/>
    <n v="3"/>
    <n v="0"/>
    <n v="22.007699999999996"/>
  </r>
  <r>
    <n v="3023"/>
    <x v="1500"/>
    <x v="1"/>
    <x v="627"/>
    <d v="1899-12-30T12:00:00"/>
    <d v="2012-11-14T00:00:00"/>
    <d v="1899-12-30T12:00:00"/>
    <s v="AM"/>
    <x v="0"/>
    <n v="0.5"/>
    <s v="AM"/>
    <s v="Standard Class"/>
    <s v="SC-20095"/>
    <s v="Sanjit Chand"/>
    <x v="0"/>
    <s v="United States"/>
    <s v="West Jordan"/>
    <x v="7"/>
    <n v="84084"/>
    <x v="1"/>
    <s v="OFF-BI-10001510"/>
    <x v="1"/>
    <x v="8"/>
    <s v="Deluxe Heavy-Duty Vinyl Round Ring Binder"/>
    <x v="2462"/>
    <n v="5"/>
    <n v="0.2"/>
    <n v="28.65"/>
  </r>
  <r>
    <n v="3024"/>
    <x v="1501"/>
    <x v="3"/>
    <x v="701"/>
    <d v="1899-12-30T12:00:00"/>
    <d v="2014-11-24T00:00:00"/>
    <d v="1899-12-30T12:00:00"/>
    <s v="AM"/>
    <x v="0"/>
    <n v="0.5"/>
    <s v="AM"/>
    <s v="Standard Class"/>
    <s v="JB-16000"/>
    <s v="Joy Bell-"/>
    <x v="0"/>
    <s v="United States"/>
    <s v="Brownsville"/>
    <x v="5"/>
    <n v="78521"/>
    <x v="2"/>
    <s v="FUR-BO-10002202"/>
    <x v="0"/>
    <x v="0"/>
    <s v="Atlantic Metals Mobile 2-Shelf Bookcases, Custom Colors"/>
    <x v="2463"/>
    <n v="2"/>
    <n v="0.32"/>
    <n v="-14.458800000000025"/>
  </r>
  <r>
    <n v="3025"/>
    <x v="1502"/>
    <x v="1"/>
    <x v="627"/>
    <d v="1899-12-30T12:00:00"/>
    <d v="2012-11-13T00:00:00"/>
    <d v="1899-12-30T12:00:00"/>
    <s v="AM"/>
    <x v="0"/>
    <n v="0.5"/>
    <s v="AM"/>
    <s v="Standard Class"/>
    <s v="AC-10450"/>
    <s v="Amy Cox"/>
    <x v="0"/>
    <s v="United States"/>
    <s v="New York City"/>
    <x v="15"/>
    <n v="10011"/>
    <x v="3"/>
    <s v="OFF-BI-10001922"/>
    <x v="1"/>
    <x v="8"/>
    <s v="Storex Dura Pro Binders"/>
    <x v="2464"/>
    <n v="11"/>
    <n v="0.2"/>
    <n v="17.641799999999996"/>
  </r>
  <r>
    <n v="3026"/>
    <x v="1502"/>
    <x v="1"/>
    <x v="627"/>
    <d v="1899-12-30T12:00:00"/>
    <d v="2012-11-13T00:00:00"/>
    <d v="1899-12-30T12:00:00"/>
    <s v="AM"/>
    <x v="0"/>
    <n v="0.5"/>
    <s v="AM"/>
    <s v="Standard Class"/>
    <s v="AC-10450"/>
    <s v="Amy Cox"/>
    <x v="0"/>
    <s v="United States"/>
    <s v="New York City"/>
    <x v="15"/>
    <n v="10011"/>
    <x v="3"/>
    <s v="OFF-PA-10001667"/>
    <x v="1"/>
    <x v="10"/>
    <s v="Great White Multi-Use Recycled Paper (20Lb. and 84 Bright)"/>
    <x v="1465"/>
    <n v="3"/>
    <n v="0"/>
    <n v="8.0730000000000004"/>
  </r>
  <r>
    <n v="3027"/>
    <x v="1503"/>
    <x v="3"/>
    <x v="300"/>
    <d v="1899-12-30T12:00:00"/>
    <d v="2014-04-27T00:00:00"/>
    <d v="1899-12-30T12:00:00"/>
    <s v="AM"/>
    <x v="3"/>
    <n v="0.5"/>
    <s v="AM"/>
    <s v="Standard Class"/>
    <s v="MO-17800"/>
    <s v="Meg O'Connel"/>
    <x v="2"/>
    <s v="United States"/>
    <s v="Philadelphia"/>
    <x v="9"/>
    <n v="19140"/>
    <x v="3"/>
    <s v="FUR-FU-10001488"/>
    <x v="0"/>
    <x v="5"/>
    <s v="Tenex 46&quot; x 60&quot; Computer Anti-Static Chairmat, Rectangular Shaped"/>
    <x v="1825"/>
    <n v="3"/>
    <n v="0.2"/>
    <n v="0"/>
  </r>
  <r>
    <n v="3028"/>
    <x v="1504"/>
    <x v="2"/>
    <x v="829"/>
    <d v="1899-12-30T12:00:00"/>
    <d v="2011-08-24T00:00:00"/>
    <d v="1899-12-30T12:00:00"/>
    <s v="AM"/>
    <x v="11"/>
    <n v="0.5"/>
    <s v="AM"/>
    <s v="Same Day"/>
    <s v="RB-19645"/>
    <s v="Robert Barroso"/>
    <x v="1"/>
    <s v="United States"/>
    <s v="Billings"/>
    <x v="37"/>
    <n v="59102"/>
    <x v="1"/>
    <s v="OFF-BI-10002799"/>
    <x v="1"/>
    <x v="8"/>
    <s v="SlimView Poly Binder, 3/8&quot;"/>
    <x v="1838"/>
    <n v="2"/>
    <n v="0.2"/>
    <n v="2.6935999999999991"/>
  </r>
  <r>
    <n v="3029"/>
    <x v="1505"/>
    <x v="3"/>
    <x v="94"/>
    <d v="1899-12-30T12:00:00"/>
    <d v="2014-12-22T00:00:00"/>
    <d v="1899-12-30T12:00:00"/>
    <s v="AM"/>
    <x v="4"/>
    <n v="0.5"/>
    <s v="AM"/>
    <s v="Standard Class"/>
    <s v="AI-10855"/>
    <s v="Arianne Irving"/>
    <x v="0"/>
    <s v="United States"/>
    <s v="Chesapeake"/>
    <x v="17"/>
    <n v="23320"/>
    <x v="0"/>
    <s v="FUR-CH-10003846"/>
    <x v="0"/>
    <x v="1"/>
    <s v="Hon Valutask Swivel Chairs"/>
    <x v="2465"/>
    <n v="5"/>
    <n v="0"/>
    <n v="80.78400000000002"/>
  </r>
  <r>
    <n v="3030"/>
    <x v="1506"/>
    <x v="0"/>
    <x v="830"/>
    <d v="1899-12-30T12:00:00"/>
    <d v="2013-03-29T00:00:00"/>
    <d v="1899-12-30T12:00:00"/>
    <s v="AM"/>
    <x v="9"/>
    <n v="0.5"/>
    <s v="AM"/>
    <s v="Standard Class"/>
    <s v="DR-12880"/>
    <s v="Dan Reichenbach"/>
    <x v="1"/>
    <s v="United States"/>
    <s v="Gresham"/>
    <x v="21"/>
    <n v="97030"/>
    <x v="1"/>
    <s v="TEC-PH-10003691"/>
    <x v="2"/>
    <x v="7"/>
    <s v="BlackBerry Q10"/>
    <x v="2466"/>
    <n v="4"/>
    <n v="0.2"/>
    <n v="25.198000000000008"/>
  </r>
  <r>
    <n v="3031"/>
    <x v="1507"/>
    <x v="1"/>
    <x v="481"/>
    <d v="1899-12-30T12:00:00"/>
    <d v="2012-09-27T00:00:00"/>
    <d v="1899-12-30T12:00:00"/>
    <s v="AM"/>
    <x v="6"/>
    <n v="0.5"/>
    <s v="AM"/>
    <s v="Standard Class"/>
    <s v="DM-12955"/>
    <s v="Dario Medina"/>
    <x v="1"/>
    <s v="United States"/>
    <s v="Lincoln Park"/>
    <x v="12"/>
    <n v="48146"/>
    <x v="2"/>
    <s v="FUR-BO-10000468"/>
    <x v="0"/>
    <x v="0"/>
    <s v="O'Sullivan 2-Shelf Heavy-Duty Bookcases"/>
    <x v="1949"/>
    <n v="4"/>
    <n v="0"/>
    <n v="31.091200000000015"/>
  </r>
  <r>
    <n v="3032"/>
    <x v="1507"/>
    <x v="1"/>
    <x v="481"/>
    <d v="1899-12-30T12:00:00"/>
    <d v="2012-09-27T00:00:00"/>
    <d v="1899-12-30T12:00:00"/>
    <s v="AM"/>
    <x v="6"/>
    <n v="0.5"/>
    <s v="AM"/>
    <s v="Standard Class"/>
    <s v="DM-12955"/>
    <s v="Dario Medina"/>
    <x v="1"/>
    <s v="United States"/>
    <s v="Lincoln Park"/>
    <x v="12"/>
    <n v="48146"/>
    <x v="2"/>
    <s v="OFF-AR-10001044"/>
    <x v="1"/>
    <x v="6"/>
    <s v="BOSTON Ranger #55 Pencil Sharpener, Black"/>
    <x v="2467"/>
    <n v="1"/>
    <n v="0"/>
    <n v="7.5370999999999988"/>
  </r>
  <r>
    <n v="3033"/>
    <x v="1508"/>
    <x v="0"/>
    <x v="831"/>
    <d v="1899-12-30T12:00:00"/>
    <d v="2013-11-27T00:00:00"/>
    <d v="1899-12-30T12:00:00"/>
    <s v="AM"/>
    <x v="0"/>
    <n v="0.5"/>
    <s v="AM"/>
    <s v="Standard Class"/>
    <s v="JH-16180"/>
    <s v="Justin Hirsh"/>
    <x v="0"/>
    <s v="United States"/>
    <s v="Gresham"/>
    <x v="21"/>
    <n v="97030"/>
    <x v="1"/>
    <s v="FUR-CH-10003833"/>
    <x v="0"/>
    <x v="1"/>
    <s v="Novimex Fabric Task Chair"/>
    <x v="2468"/>
    <n v="4"/>
    <n v="0.2"/>
    <n v="-12.196000000000005"/>
  </r>
  <r>
    <n v="3034"/>
    <x v="1509"/>
    <x v="3"/>
    <x v="118"/>
    <d v="1899-12-30T12:00:00"/>
    <d v="2014-09-22T00:00:00"/>
    <d v="1899-12-30T12:00:00"/>
    <s v="AM"/>
    <x v="6"/>
    <n v="0.5"/>
    <s v="AM"/>
    <s v="Standard Class"/>
    <s v="AB-10060"/>
    <s v="Adam Bellavance"/>
    <x v="2"/>
    <s v="United States"/>
    <s v="Philadelphia"/>
    <x v="9"/>
    <n v="19143"/>
    <x v="3"/>
    <s v="OFF-PA-10004355"/>
    <x v="1"/>
    <x v="10"/>
    <s v="Xerox 231"/>
    <x v="561"/>
    <n v="4"/>
    <n v="0.2"/>
    <n v="7.2576000000000001"/>
  </r>
  <r>
    <n v="3035"/>
    <x v="1510"/>
    <x v="1"/>
    <x v="832"/>
    <d v="1899-12-30T12:00:00"/>
    <d v="2012-06-16T00:00:00"/>
    <d v="1899-12-30T12:00:00"/>
    <s v="AM"/>
    <x v="1"/>
    <n v="0.5"/>
    <s v="AM"/>
    <s v="Standard Class"/>
    <s v="BD-11605"/>
    <s v="Brian Dahlen"/>
    <x v="0"/>
    <s v="United States"/>
    <s v="Monroe"/>
    <x v="28"/>
    <n v="71203"/>
    <x v="0"/>
    <s v="TEC-AC-10003038"/>
    <x v="2"/>
    <x v="11"/>
    <s v="Kingston Digital DataTraveler 16GB USB 2.0"/>
    <x v="2469"/>
    <n v="6"/>
    <n v="0"/>
    <n v="10.202999999999994"/>
  </r>
  <r>
    <n v="3036"/>
    <x v="1510"/>
    <x v="1"/>
    <x v="832"/>
    <d v="1899-12-30T12:00:00"/>
    <d v="2012-06-16T00:00:00"/>
    <d v="1899-12-30T12:00:00"/>
    <s v="AM"/>
    <x v="1"/>
    <n v="0.5"/>
    <s v="AM"/>
    <s v="Standard Class"/>
    <s v="BD-11605"/>
    <s v="Brian Dahlen"/>
    <x v="0"/>
    <s v="United States"/>
    <s v="Monroe"/>
    <x v="28"/>
    <n v="71203"/>
    <x v="0"/>
    <s v="OFF-BI-10002799"/>
    <x v="1"/>
    <x v="8"/>
    <s v="SlimView Poly Binder, 3/8&quot;"/>
    <x v="2470"/>
    <n v="7"/>
    <n v="0"/>
    <n v="16.679599999999997"/>
  </r>
  <r>
    <n v="3037"/>
    <x v="1510"/>
    <x v="1"/>
    <x v="832"/>
    <d v="1899-12-30T12:00:00"/>
    <d v="2012-06-16T00:00:00"/>
    <d v="1899-12-30T12:00:00"/>
    <s v="AM"/>
    <x v="1"/>
    <n v="0.5"/>
    <s v="AM"/>
    <s v="Standard Class"/>
    <s v="BD-11605"/>
    <s v="Brian Dahlen"/>
    <x v="0"/>
    <s v="United States"/>
    <s v="Monroe"/>
    <x v="28"/>
    <n v="71203"/>
    <x v="0"/>
    <s v="OFF-AR-10003582"/>
    <x v="1"/>
    <x v="6"/>
    <s v="Boston Electric Pencil Sharpener, Model 1818, Charcoal Black"/>
    <x v="2471"/>
    <n v="2"/>
    <n v="0"/>
    <n v="15.764000000000003"/>
  </r>
  <r>
    <n v="3038"/>
    <x v="1510"/>
    <x v="1"/>
    <x v="832"/>
    <d v="1899-12-30T12:00:00"/>
    <d v="2012-06-16T00:00:00"/>
    <d v="1899-12-30T12:00:00"/>
    <s v="AM"/>
    <x v="1"/>
    <n v="0.5"/>
    <s v="AM"/>
    <s v="Standard Class"/>
    <s v="BD-11605"/>
    <s v="Brian Dahlen"/>
    <x v="0"/>
    <s v="United States"/>
    <s v="Monroe"/>
    <x v="28"/>
    <n v="71203"/>
    <x v="0"/>
    <s v="OFF-PA-10004451"/>
    <x v="1"/>
    <x v="10"/>
    <s v="Xerox 222"/>
    <x v="56"/>
    <n v="5"/>
    <n v="0"/>
    <n v="15.552000000000001"/>
  </r>
  <r>
    <n v="3039"/>
    <x v="1510"/>
    <x v="1"/>
    <x v="832"/>
    <d v="1899-12-30T12:00:00"/>
    <d v="2012-06-16T00:00:00"/>
    <d v="1899-12-30T12:00:00"/>
    <s v="AM"/>
    <x v="1"/>
    <n v="0.5"/>
    <s v="AM"/>
    <s v="Standard Class"/>
    <s v="BD-11605"/>
    <s v="Brian Dahlen"/>
    <x v="0"/>
    <s v="United States"/>
    <s v="Monroe"/>
    <x v="28"/>
    <n v="71203"/>
    <x v="0"/>
    <s v="FUR-FU-10004666"/>
    <x v="0"/>
    <x v="5"/>
    <s v="DAX Clear Channel Poster Frame"/>
    <x v="2472"/>
    <n v="2"/>
    <n v="0"/>
    <n v="10.789200000000001"/>
  </r>
  <r>
    <n v="3040"/>
    <x v="1511"/>
    <x v="3"/>
    <x v="621"/>
    <d v="1899-12-30T12:00:00"/>
    <d v="2014-10-09T00:00:00"/>
    <d v="1899-12-30T12:00:00"/>
    <s v="AM"/>
    <x v="2"/>
    <n v="0.5"/>
    <s v="AM"/>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1899-12-30T12:00:00"/>
    <d v="2013-05-10T00:00:00"/>
    <d v="1899-12-30T12:00:00"/>
    <s v="AM"/>
    <x v="5"/>
    <n v="0.5"/>
    <s v="AM"/>
    <s v="Standard Class"/>
    <s v="ZD-21925"/>
    <s v="Zuschuss Donatelli"/>
    <x v="0"/>
    <s v="United States"/>
    <s v="Chattanooga"/>
    <x v="18"/>
    <n v="37421"/>
    <x v="0"/>
    <s v="FUR-FU-10004270"/>
    <x v="0"/>
    <x v="5"/>
    <s v="Eldon Image Series Desk Accessories, Burgundy"/>
    <x v="2474"/>
    <n v="5"/>
    <n v="0.2"/>
    <n v="3.3439999999999994"/>
  </r>
  <r>
    <n v="3042"/>
    <x v="1513"/>
    <x v="3"/>
    <x v="220"/>
    <d v="1899-12-30T12:00:00"/>
    <d v="2014-09-13T00:00:00"/>
    <d v="1899-12-30T12:00:00"/>
    <s v="AM"/>
    <x v="6"/>
    <n v="0.5"/>
    <s v="AM"/>
    <s v="Same Day"/>
    <s v="KF-16285"/>
    <s v="Karen Ferguson"/>
    <x v="2"/>
    <s v="United States"/>
    <s v="Long Beach"/>
    <x v="1"/>
    <n v="90805"/>
    <x v="1"/>
    <s v="OFF-PA-10003172"/>
    <x v="1"/>
    <x v="10"/>
    <s v="Xerox 1996"/>
    <x v="91"/>
    <n v="2"/>
    <n v="0"/>
    <n v="6.2208000000000006"/>
  </r>
  <r>
    <n v="3043"/>
    <x v="1513"/>
    <x v="3"/>
    <x v="220"/>
    <d v="1899-12-30T12:00:00"/>
    <d v="2014-09-13T00:00:00"/>
    <d v="1899-12-30T12:00:00"/>
    <s v="AM"/>
    <x v="6"/>
    <n v="0.5"/>
    <s v="AM"/>
    <s v="Same Day"/>
    <s v="KF-16285"/>
    <s v="Karen Ferguson"/>
    <x v="2"/>
    <s v="United States"/>
    <s v="Long Beach"/>
    <x v="1"/>
    <n v="90805"/>
    <x v="1"/>
    <s v="OFF-EN-10002312"/>
    <x v="1"/>
    <x v="12"/>
    <s v="#10 Self-Seal White Envelopes"/>
    <x v="2475"/>
    <n v="2"/>
    <n v="0"/>
    <n v="10.8682"/>
  </r>
  <r>
    <n v="3044"/>
    <x v="1513"/>
    <x v="3"/>
    <x v="220"/>
    <d v="1899-12-30T12:00:00"/>
    <d v="2014-09-13T00:00:00"/>
    <d v="1899-12-30T12:00:00"/>
    <s v="AM"/>
    <x v="6"/>
    <n v="0.5"/>
    <s v="AM"/>
    <s v="Same Day"/>
    <s v="KF-16285"/>
    <s v="Karen Ferguson"/>
    <x v="2"/>
    <s v="United States"/>
    <s v="Long Beach"/>
    <x v="1"/>
    <n v="90805"/>
    <x v="1"/>
    <s v="FUR-CH-10002320"/>
    <x v="0"/>
    <x v="1"/>
    <s v="Hon Pagoda Stacking Chairs"/>
    <x v="2476"/>
    <n v="8"/>
    <n v="0.2"/>
    <n v="256.78399999999976"/>
  </r>
  <r>
    <n v="3045"/>
    <x v="1514"/>
    <x v="1"/>
    <x v="28"/>
    <d v="1899-12-30T12:00:00"/>
    <d v="2012-05-02T00:00:00"/>
    <d v="1899-12-30T12:00:00"/>
    <s v="AM"/>
    <x v="5"/>
    <n v="0.5"/>
    <s v="AM"/>
    <s v="Second Class"/>
    <s v="BP-11230"/>
    <s v="Benjamin Patterson"/>
    <x v="0"/>
    <s v="United States"/>
    <s v="Troy"/>
    <x v="24"/>
    <n v="45373"/>
    <x v="3"/>
    <s v="TEC-PH-10001530"/>
    <x v="2"/>
    <x v="7"/>
    <s v="Cisco Unified IP Phone 7945G VoIP phone"/>
    <x v="2477"/>
    <n v="5"/>
    <n v="0.4"/>
    <n v="-255.74250000000001"/>
  </r>
  <r>
    <n v="3046"/>
    <x v="1515"/>
    <x v="3"/>
    <x v="44"/>
    <d v="1899-12-30T12:00:00"/>
    <d v="2014-11-11T00:00:00"/>
    <d v="1899-12-30T12:00:00"/>
    <s v="AM"/>
    <x v="0"/>
    <n v="0.5"/>
    <s v="AM"/>
    <s v="Second Class"/>
    <s v="CC-12430"/>
    <s v="Chuck Clark"/>
    <x v="2"/>
    <s v="United States"/>
    <s v="Minneapolis"/>
    <x v="11"/>
    <n v="55407"/>
    <x v="2"/>
    <s v="OFF-AR-10001216"/>
    <x v="1"/>
    <x v="6"/>
    <s v="Newell 339"/>
    <x v="2255"/>
    <n v="5"/>
    <n v="0"/>
    <n v="3.6139999999999994"/>
  </r>
  <r>
    <n v="3047"/>
    <x v="1515"/>
    <x v="3"/>
    <x v="44"/>
    <d v="1899-12-30T12:00:00"/>
    <d v="2014-11-11T00:00:00"/>
    <d v="1899-12-30T12:00:00"/>
    <s v="AM"/>
    <x v="0"/>
    <n v="0.5"/>
    <s v="AM"/>
    <s v="Second Class"/>
    <s v="CC-12430"/>
    <s v="Chuck Clark"/>
    <x v="2"/>
    <s v="United States"/>
    <s v="Minneapolis"/>
    <x v="11"/>
    <n v="55407"/>
    <x v="2"/>
    <s v="OFF-PA-10003127"/>
    <x v="1"/>
    <x v="10"/>
    <s v="Staples"/>
    <x v="978"/>
    <n v="1"/>
    <n v="0"/>
    <n v="12.134799999999998"/>
  </r>
  <r>
    <n v="3048"/>
    <x v="1516"/>
    <x v="2"/>
    <x v="587"/>
    <d v="1899-12-30T12:00:00"/>
    <d v="2011-10-04T00:00:00"/>
    <d v="1899-12-30T12:00:00"/>
    <s v="AM"/>
    <x v="2"/>
    <n v="0.5"/>
    <s v="AM"/>
    <s v="Standard Class"/>
    <s v="DB-13615"/>
    <s v="Doug Bickford"/>
    <x v="0"/>
    <s v="United States"/>
    <s v="Seattle"/>
    <x v="4"/>
    <n v="98105"/>
    <x v="1"/>
    <s v="OFF-BI-10003910"/>
    <x v="1"/>
    <x v="8"/>
    <s v="DXL Angle-View Binders with Locking Rings by Samsill"/>
    <x v="752"/>
    <n v="7"/>
    <n v="0.2"/>
    <n v="13.4925"/>
  </r>
  <r>
    <n v="3049"/>
    <x v="1517"/>
    <x v="3"/>
    <x v="459"/>
    <d v="1899-12-30T12:00:00"/>
    <d v="2014-04-05T00:00:00"/>
    <d v="1899-12-30T12:00:00"/>
    <s v="AM"/>
    <x v="3"/>
    <n v="0.5"/>
    <s v="AM"/>
    <s v="First Class"/>
    <s v="TC-21475"/>
    <s v="Tony Chapman"/>
    <x v="2"/>
    <s v="United States"/>
    <s v="Columbus"/>
    <x v="32"/>
    <n v="31907"/>
    <x v="0"/>
    <s v="FUR-TA-10004534"/>
    <x v="0"/>
    <x v="3"/>
    <s v="Bevis 44 x 96 Conference Tables"/>
    <x v="1764"/>
    <n v="2"/>
    <n v="0"/>
    <n v="70.005999999999972"/>
  </r>
  <r>
    <n v="3050"/>
    <x v="1517"/>
    <x v="3"/>
    <x v="459"/>
    <d v="1899-12-30T12:00:00"/>
    <d v="2014-04-05T00:00:00"/>
    <d v="1899-12-30T12:00:00"/>
    <s v="AM"/>
    <x v="3"/>
    <n v="0.5"/>
    <s v="AM"/>
    <s v="First Class"/>
    <s v="TC-21475"/>
    <s v="Tony Chapman"/>
    <x v="2"/>
    <s v="United States"/>
    <s v="Columbus"/>
    <x v="32"/>
    <n v="31907"/>
    <x v="0"/>
    <s v="TEC-AC-10000892"/>
    <x v="2"/>
    <x v="11"/>
    <s v="NETGEAR N750 Dual Band Wi-Fi Gigabit Router"/>
    <x v="310"/>
    <n v="4"/>
    <n v="0"/>
    <n v="129.6"/>
  </r>
  <r>
    <n v="3051"/>
    <x v="1518"/>
    <x v="3"/>
    <x v="833"/>
    <d v="1899-12-30T12:00:00"/>
    <d v="2014-10-12T00:00:00"/>
    <d v="1899-12-30T12:00:00"/>
    <s v="AM"/>
    <x v="2"/>
    <n v="0.5"/>
    <s v="AM"/>
    <s v="Standard Class"/>
    <s v="NZ-18565"/>
    <s v="Nick Zandusky"/>
    <x v="2"/>
    <s v="United States"/>
    <s v="Meridian"/>
    <x v="45"/>
    <n v="83642"/>
    <x v="1"/>
    <s v="FUR-FU-10003247"/>
    <x v="0"/>
    <x v="5"/>
    <s v="36X48 HARDFLOOR CHAIRMAT"/>
    <x v="108"/>
    <n v="2"/>
    <n v="0"/>
    <n v="2.9371999999999971"/>
  </r>
  <r>
    <n v="3052"/>
    <x v="1518"/>
    <x v="3"/>
    <x v="833"/>
    <d v="1899-12-30T12:00:00"/>
    <d v="2014-10-12T00:00:00"/>
    <d v="1899-12-30T12:00:00"/>
    <s v="AM"/>
    <x v="2"/>
    <n v="0.5"/>
    <s v="AM"/>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1899-12-30T12:00:00"/>
    <d v="2014-10-12T00:00:00"/>
    <d v="1899-12-30T12:00:00"/>
    <s v="AM"/>
    <x v="2"/>
    <n v="0.5"/>
    <s v="AM"/>
    <s v="Standard Class"/>
    <s v="NZ-18565"/>
    <s v="Nick Zandusky"/>
    <x v="2"/>
    <s v="United States"/>
    <s v="Meridian"/>
    <x v="45"/>
    <n v="83642"/>
    <x v="1"/>
    <s v="OFF-PA-10001295"/>
    <x v="1"/>
    <x v="10"/>
    <s v="Computer Printout Paper with Letter-Trim Perforations"/>
    <x v="2479"/>
    <n v="2"/>
    <n v="0"/>
    <n v="18.211199999999998"/>
  </r>
  <r>
    <n v="3054"/>
    <x v="1519"/>
    <x v="0"/>
    <x v="526"/>
    <d v="1899-12-30T12:00:00"/>
    <d v="2013-04-15T00:00:00"/>
    <d v="1899-12-30T12:00:00"/>
    <s v="AM"/>
    <x v="3"/>
    <n v="0.5"/>
    <s v="AM"/>
    <s v="Second Class"/>
    <s v="SW-20350"/>
    <s v="Sean Wendt"/>
    <x v="2"/>
    <s v="United States"/>
    <s v="Detroit"/>
    <x v="12"/>
    <n v="48227"/>
    <x v="2"/>
    <s v="TEC-PH-10002555"/>
    <x v="2"/>
    <x v="7"/>
    <s v="Nortel Meridian M5316 Digital phone"/>
    <x v="2480"/>
    <n v="2"/>
    <n v="0"/>
    <n v="134.654"/>
  </r>
  <r>
    <n v="3055"/>
    <x v="1519"/>
    <x v="0"/>
    <x v="526"/>
    <d v="1899-12-30T12:00:00"/>
    <d v="2013-04-15T00:00:00"/>
    <d v="1899-12-30T12:00:00"/>
    <s v="AM"/>
    <x v="3"/>
    <n v="0.5"/>
    <s v="AM"/>
    <s v="Second Class"/>
    <s v="SW-20350"/>
    <s v="Sean Wendt"/>
    <x v="2"/>
    <s v="United States"/>
    <s v="Detroit"/>
    <x v="12"/>
    <n v="48227"/>
    <x v="2"/>
    <s v="OFF-BI-10000831"/>
    <x v="1"/>
    <x v="8"/>
    <s v="Storex Flexible Poly Binders with Double Pockets"/>
    <x v="267"/>
    <n v="2"/>
    <n v="0"/>
    <n v="2.4287999999999998"/>
  </r>
  <r>
    <n v="3056"/>
    <x v="1520"/>
    <x v="1"/>
    <x v="834"/>
    <d v="1899-12-30T12:00:00"/>
    <d v="2012-09-01T00:00:00"/>
    <d v="1899-12-30T12:00:00"/>
    <s v="AM"/>
    <x v="6"/>
    <n v="0.5"/>
    <s v="AM"/>
    <s v="Standard Class"/>
    <s v="TS-21370"/>
    <s v="Todd Sumrall"/>
    <x v="1"/>
    <s v="United States"/>
    <s v="Chicago"/>
    <x v="10"/>
    <n v="60623"/>
    <x v="2"/>
    <s v="TEC-CO-10001046"/>
    <x v="2"/>
    <x v="16"/>
    <s v="Canon Imageclass D680 Copier / Fax"/>
    <x v="2481"/>
    <n v="5"/>
    <n v="0.2"/>
    <n v="874.98749999999984"/>
  </r>
  <r>
    <n v="3057"/>
    <x v="1521"/>
    <x v="3"/>
    <x v="15"/>
    <d v="1899-12-30T12:00:00"/>
    <d v="2014-10-25T00:00:00"/>
    <d v="1899-12-30T12:00:00"/>
    <s v="AM"/>
    <x v="2"/>
    <n v="0.5"/>
    <s v="AM"/>
    <s v="Second Class"/>
    <s v="HH-15010"/>
    <s v="Hilary Holden"/>
    <x v="1"/>
    <s v="United States"/>
    <s v="San Francisco"/>
    <x v="1"/>
    <n v="94110"/>
    <x v="1"/>
    <s v="OFF-EN-10002973"/>
    <x v="1"/>
    <x v="12"/>
    <s v="Ampad #10 Peel &amp; Seel Holiday Envelopes"/>
    <x v="2482"/>
    <n v="2"/>
    <n v="0"/>
    <n v="4.3008000000000006"/>
  </r>
  <r>
    <n v="3058"/>
    <x v="1521"/>
    <x v="3"/>
    <x v="15"/>
    <d v="1899-12-30T12:00:00"/>
    <d v="2014-10-25T00:00:00"/>
    <d v="1899-12-30T12:00:00"/>
    <s v="AM"/>
    <x v="2"/>
    <n v="0.5"/>
    <s v="AM"/>
    <s v="Second Class"/>
    <s v="HH-15010"/>
    <s v="Hilary Holden"/>
    <x v="1"/>
    <s v="United States"/>
    <s v="San Francisco"/>
    <x v="1"/>
    <n v="94110"/>
    <x v="1"/>
    <s v="OFF-LA-10001641"/>
    <x v="1"/>
    <x v="2"/>
    <s v="Avery 518"/>
    <x v="2483"/>
    <n v="10"/>
    <n v="0"/>
    <n v="15.120000000000001"/>
  </r>
  <r>
    <n v="3059"/>
    <x v="1521"/>
    <x v="3"/>
    <x v="15"/>
    <d v="1899-12-30T12:00:00"/>
    <d v="2014-10-25T00:00:00"/>
    <d v="1899-12-30T12:00:00"/>
    <s v="AM"/>
    <x v="2"/>
    <n v="0.5"/>
    <s v="AM"/>
    <s v="Second Class"/>
    <s v="HH-15010"/>
    <s v="Hilary Holden"/>
    <x v="1"/>
    <s v="United States"/>
    <s v="San Francisco"/>
    <x v="1"/>
    <n v="94110"/>
    <x v="1"/>
    <s v="FUR-FU-10003878"/>
    <x v="0"/>
    <x v="5"/>
    <s v="Linden 10&quot; Round Wall Clock, Black"/>
    <x v="2484"/>
    <n v="2"/>
    <n v="0"/>
    <n v="10.3904"/>
  </r>
  <r>
    <n v="3060"/>
    <x v="1521"/>
    <x v="3"/>
    <x v="15"/>
    <d v="1899-12-30T12:00:00"/>
    <d v="2014-10-25T00:00:00"/>
    <d v="1899-12-30T12:00:00"/>
    <s v="AM"/>
    <x v="2"/>
    <n v="0.5"/>
    <s v="AM"/>
    <s v="Second Class"/>
    <s v="HH-15010"/>
    <s v="Hilary Holden"/>
    <x v="1"/>
    <s v="United States"/>
    <s v="San Francisco"/>
    <x v="1"/>
    <n v="94110"/>
    <x v="1"/>
    <s v="FUR-TA-10003837"/>
    <x v="0"/>
    <x v="3"/>
    <s v="Anderson Hickey Conga Table Tops &amp; Accessories"/>
    <x v="2485"/>
    <n v="2"/>
    <n v="0.2"/>
    <n v="-3.3506000000000018"/>
  </r>
  <r>
    <n v="3061"/>
    <x v="1522"/>
    <x v="0"/>
    <x v="77"/>
    <d v="1899-12-30T12:00:00"/>
    <d v="2013-11-13T00:00:00"/>
    <d v="1899-12-30T12:00:00"/>
    <s v="AM"/>
    <x v="0"/>
    <n v="0.5"/>
    <s v="AM"/>
    <s v="Standard Class"/>
    <s v="DM-13345"/>
    <s v="Denise Monton"/>
    <x v="1"/>
    <s v="United States"/>
    <s v="Newark"/>
    <x v="24"/>
    <n v="43055"/>
    <x v="3"/>
    <s v="TEC-AC-10002800"/>
    <x v="2"/>
    <x v="11"/>
    <s v="Plantronics Audio 478 Stereo USB Headset"/>
    <x v="2486"/>
    <n v="3"/>
    <n v="0.2"/>
    <n v="22.495499999999989"/>
  </r>
  <r>
    <n v="3062"/>
    <x v="1523"/>
    <x v="3"/>
    <x v="448"/>
    <d v="1899-12-30T12:00:00"/>
    <d v="2014-03-08T00:00:00"/>
    <d v="1899-12-30T12:00:00"/>
    <s v="AM"/>
    <x v="9"/>
    <n v="0.5"/>
    <s v="AM"/>
    <s v="Standard Class"/>
    <s v="RE-19450"/>
    <s v="Richard Eichhorn"/>
    <x v="0"/>
    <s v="United States"/>
    <s v="Dallas"/>
    <x v="5"/>
    <n v="75081"/>
    <x v="2"/>
    <s v="OFF-PA-10001307"/>
    <x v="1"/>
    <x v="10"/>
    <s v="Important Message Pads, 50 4-1/4 x 5-1/2 Forms per Pad"/>
    <x v="2051"/>
    <n v="8"/>
    <n v="0.2"/>
    <n v="9.743999999999998"/>
  </r>
  <r>
    <n v="3063"/>
    <x v="1524"/>
    <x v="1"/>
    <x v="154"/>
    <d v="1899-12-30T12:00:00"/>
    <d v="2012-11-29T00:00:00"/>
    <d v="1899-12-30T12:00:00"/>
    <s v="AM"/>
    <x v="0"/>
    <n v="0.5"/>
    <s v="AM"/>
    <s v="First Class"/>
    <s v="JD-16150"/>
    <s v="Justin Deggeller"/>
    <x v="1"/>
    <s v="United States"/>
    <s v="Newark"/>
    <x v="13"/>
    <n v="19711"/>
    <x v="3"/>
    <s v="TEC-PH-10002350"/>
    <x v="2"/>
    <x v="7"/>
    <s v="Apple EarPods with Remote and Mic"/>
    <x v="2487"/>
    <n v="3"/>
    <n v="0"/>
    <n v="23.511599999999998"/>
  </r>
  <r>
    <n v="3064"/>
    <x v="1524"/>
    <x v="1"/>
    <x v="154"/>
    <d v="1899-12-30T12:00:00"/>
    <d v="2012-11-29T00:00:00"/>
    <d v="1899-12-30T12:00:00"/>
    <s v="AM"/>
    <x v="0"/>
    <n v="0.5"/>
    <s v="AM"/>
    <s v="First Class"/>
    <s v="JD-16150"/>
    <s v="Justin Deggeller"/>
    <x v="1"/>
    <s v="United States"/>
    <s v="Newark"/>
    <x v="13"/>
    <n v="19711"/>
    <x v="3"/>
    <s v="TEC-AC-10000397"/>
    <x v="2"/>
    <x v="11"/>
    <s v="Perixx PERIBOARD-512B, Ergonomic Split Keyboard"/>
    <x v="2488"/>
    <n v="3"/>
    <n v="0"/>
    <n v="7.3479000000000028"/>
  </r>
  <r>
    <n v="3065"/>
    <x v="1525"/>
    <x v="3"/>
    <x v="677"/>
    <d v="1899-12-30T12:00:00"/>
    <d v="2014-03-19T00:00:00"/>
    <d v="1899-12-30T12:00:00"/>
    <s v="AM"/>
    <x v="9"/>
    <n v="0.5"/>
    <s v="AM"/>
    <s v="Second Class"/>
    <s v="BF-11215"/>
    <s v="Benjamin Farhat"/>
    <x v="2"/>
    <s v="United States"/>
    <s v="Albuquerque"/>
    <x v="27"/>
    <n v="87105"/>
    <x v="1"/>
    <s v="OFF-ST-10000615"/>
    <x v="1"/>
    <x v="4"/>
    <s v="SimpliFile Personal File, Black Granite, 15w x 6-15/16d x 11-1/4h"/>
    <x v="2489"/>
    <n v="8"/>
    <n v="0"/>
    <n v="25.424000000000007"/>
  </r>
  <r>
    <n v="3066"/>
    <x v="1525"/>
    <x v="3"/>
    <x v="677"/>
    <d v="1899-12-30T12:00:00"/>
    <d v="2014-03-19T00:00:00"/>
    <d v="1899-12-30T12:00:00"/>
    <s v="AM"/>
    <x v="9"/>
    <n v="0.5"/>
    <s v="AM"/>
    <s v="Second Class"/>
    <s v="BF-11215"/>
    <s v="Benjamin Farhat"/>
    <x v="2"/>
    <s v="United States"/>
    <s v="Albuquerque"/>
    <x v="27"/>
    <n v="87105"/>
    <x v="1"/>
    <s v="TEC-PH-10004531"/>
    <x v="2"/>
    <x v="7"/>
    <s v="OtterBox Commuter Series Case - iPhone 5 &amp; 5s"/>
    <x v="1196"/>
    <n v="8"/>
    <n v="0.2"/>
    <n v="49.257599999999996"/>
  </r>
  <r>
    <n v="3067"/>
    <x v="1525"/>
    <x v="3"/>
    <x v="677"/>
    <d v="1899-12-30T12:00:00"/>
    <d v="2014-03-19T00:00:00"/>
    <d v="1899-12-30T12:00:00"/>
    <s v="AM"/>
    <x v="9"/>
    <n v="0.5"/>
    <s v="AM"/>
    <s v="Second Class"/>
    <s v="BF-11215"/>
    <s v="Benjamin Farhat"/>
    <x v="2"/>
    <s v="United States"/>
    <s v="Albuquerque"/>
    <x v="27"/>
    <n v="87105"/>
    <x v="1"/>
    <s v="TEC-AC-10004001"/>
    <x v="2"/>
    <x v="11"/>
    <s v="Logitech Wireless Headset H600 Over-The-Head Design"/>
    <x v="2490"/>
    <n v="5"/>
    <n v="0"/>
    <n v="88.129500000000007"/>
  </r>
  <r>
    <n v="3068"/>
    <x v="1525"/>
    <x v="3"/>
    <x v="677"/>
    <d v="1899-12-30T12:00:00"/>
    <d v="2014-03-19T00:00:00"/>
    <d v="1899-12-30T12:00:00"/>
    <s v="AM"/>
    <x v="9"/>
    <n v="0.5"/>
    <s v="AM"/>
    <s v="Second Class"/>
    <s v="BF-11215"/>
    <s v="Benjamin Farhat"/>
    <x v="2"/>
    <s v="United States"/>
    <s v="Albuquerque"/>
    <x v="27"/>
    <n v="87105"/>
    <x v="1"/>
    <s v="OFF-PA-10001534"/>
    <x v="1"/>
    <x v="10"/>
    <s v="Xerox 230"/>
    <x v="1568"/>
    <n v="7"/>
    <n v="0"/>
    <n v="21.772800000000004"/>
  </r>
  <r>
    <n v="3069"/>
    <x v="1525"/>
    <x v="3"/>
    <x v="677"/>
    <d v="1899-12-30T12:00:00"/>
    <d v="2014-03-19T00:00:00"/>
    <d v="1899-12-30T12:00:00"/>
    <s v="AM"/>
    <x v="9"/>
    <n v="0.5"/>
    <s v="AM"/>
    <s v="Second Class"/>
    <s v="BF-11215"/>
    <s v="Benjamin Farhat"/>
    <x v="2"/>
    <s v="United States"/>
    <s v="Albuquerque"/>
    <x v="27"/>
    <n v="87105"/>
    <x v="1"/>
    <s v="OFF-PA-10001815"/>
    <x v="1"/>
    <x v="10"/>
    <s v="Xerox 1885"/>
    <x v="2491"/>
    <n v="6"/>
    <n v="0"/>
    <n v="138.35519999999997"/>
  </r>
  <r>
    <n v="3070"/>
    <x v="1526"/>
    <x v="3"/>
    <x v="329"/>
    <d v="1899-12-30T12:00:00"/>
    <d v="2014-12-01T00:00:00"/>
    <d v="1899-12-30T12:00:00"/>
    <s v="AM"/>
    <x v="4"/>
    <n v="0.5"/>
    <s v="AM"/>
    <s v="Same Day"/>
    <s v="ML-17755"/>
    <s v="Max Ludwig"/>
    <x v="2"/>
    <s v="United States"/>
    <s v="Toledo"/>
    <x v="24"/>
    <n v="43615"/>
    <x v="3"/>
    <s v="OFF-AP-10003779"/>
    <x v="1"/>
    <x v="9"/>
    <s v="Kensington 7 Outlet MasterPiece Power Center with Fax/Phone Line Protection"/>
    <x v="2492"/>
    <n v="4"/>
    <n v="0.2"/>
    <n v="82.991999999999877"/>
  </r>
  <r>
    <n v="3071"/>
    <x v="1527"/>
    <x v="2"/>
    <x v="664"/>
    <d v="1899-12-30T12:00:00"/>
    <d v="2011-11-22T00:00:00"/>
    <d v="1899-12-30T12:00:00"/>
    <s v="AM"/>
    <x v="0"/>
    <n v="0.5"/>
    <s v="AM"/>
    <s v="Standard Class"/>
    <s v="YC-21895"/>
    <s v="Yoseph Carroll"/>
    <x v="1"/>
    <s v="United States"/>
    <s v="Newark"/>
    <x v="13"/>
    <n v="19711"/>
    <x v="3"/>
    <s v="OFF-ST-10002011"/>
    <x v="1"/>
    <x v="4"/>
    <s v="Smead Adjustable Mobile File Trolley with Lockable Top"/>
    <x v="2493"/>
    <n v="7"/>
    <n v="0"/>
    <n v="792.26910000000021"/>
  </r>
  <r>
    <n v="3072"/>
    <x v="1527"/>
    <x v="2"/>
    <x v="664"/>
    <d v="1899-12-30T12:00:00"/>
    <d v="2011-11-22T00:00:00"/>
    <d v="1899-12-30T12:00:00"/>
    <s v="AM"/>
    <x v="0"/>
    <n v="0.5"/>
    <s v="AM"/>
    <s v="Standard Class"/>
    <s v="YC-21895"/>
    <s v="Yoseph Carroll"/>
    <x v="1"/>
    <s v="United States"/>
    <s v="Newark"/>
    <x v="13"/>
    <n v="19711"/>
    <x v="3"/>
    <s v="FUR-FU-10002379"/>
    <x v="0"/>
    <x v="5"/>
    <s v="Eldon Econocleat Chair Mats for Low Pile Carpets"/>
    <x v="2494"/>
    <n v="3"/>
    <n v="0"/>
    <n v="14.929199999999994"/>
  </r>
  <r>
    <n v="3073"/>
    <x v="1527"/>
    <x v="2"/>
    <x v="664"/>
    <d v="1899-12-30T12:00:00"/>
    <d v="2011-11-22T00:00:00"/>
    <d v="1899-12-30T12:00:00"/>
    <s v="AM"/>
    <x v="0"/>
    <n v="0.5"/>
    <s v="AM"/>
    <s v="Standard Class"/>
    <s v="YC-21895"/>
    <s v="Yoseph Carroll"/>
    <x v="1"/>
    <s v="United States"/>
    <s v="Newark"/>
    <x v="13"/>
    <n v="19711"/>
    <x v="3"/>
    <s v="OFF-AR-10003752"/>
    <x v="1"/>
    <x v="6"/>
    <s v="Deluxe Chalkboard Eraser Cleaner"/>
    <x v="2495"/>
    <n v="5"/>
    <n v="0"/>
    <n v="26.564999999999998"/>
  </r>
  <r>
    <n v="3074"/>
    <x v="1528"/>
    <x v="0"/>
    <x v="835"/>
    <d v="1899-12-30T12:00:00"/>
    <d v="2013-01-05T00:00:00"/>
    <d v="1899-12-30T12:00:00"/>
    <s v="AM"/>
    <x v="8"/>
    <n v="0.5"/>
    <s v="AM"/>
    <s v="First Class"/>
    <s v="LR-16915"/>
    <s v="Lena Radford"/>
    <x v="0"/>
    <s v="United States"/>
    <s v="Los Angeles"/>
    <x v="1"/>
    <n v="90045"/>
    <x v="1"/>
    <s v="OFF-ST-10003692"/>
    <x v="1"/>
    <x v="4"/>
    <s v="Recycled Steel Personal File for Hanging File Folders"/>
    <x v="2496"/>
    <n v="2"/>
    <n v="0"/>
    <n v="28.614999999999995"/>
  </r>
  <r>
    <n v="3075"/>
    <x v="1529"/>
    <x v="1"/>
    <x v="292"/>
    <d v="1899-12-30T12:00:00"/>
    <d v="2012-10-08T00:00:00"/>
    <d v="1899-12-30T12:00:00"/>
    <s v="AM"/>
    <x v="2"/>
    <n v="0.5"/>
    <s v="AM"/>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1899-12-30T12:00:00"/>
    <d v="2011-07-24T00:00:00"/>
    <d v="1899-12-30T12:00:00"/>
    <s v="AM"/>
    <x v="7"/>
    <n v="0.5"/>
    <s v="AM"/>
    <s v="Standard Class"/>
    <s v="KM-16375"/>
    <s v="Katherine Murray"/>
    <x v="2"/>
    <s v="United States"/>
    <s v="Dallas"/>
    <x v="5"/>
    <n v="75217"/>
    <x v="2"/>
    <s v="OFF-ST-10003306"/>
    <x v="1"/>
    <x v="4"/>
    <s v="Letter Size Cart"/>
    <x v="2498"/>
    <n v="3"/>
    <n v="0.2"/>
    <n v="38.572199999999953"/>
  </r>
  <r>
    <n v="3077"/>
    <x v="1530"/>
    <x v="2"/>
    <x v="836"/>
    <d v="1899-12-30T12:00:00"/>
    <d v="2011-07-24T00:00:00"/>
    <d v="1899-12-30T12:00:00"/>
    <s v="AM"/>
    <x v="7"/>
    <n v="0.5"/>
    <s v="AM"/>
    <s v="Standard Class"/>
    <s v="KM-16375"/>
    <s v="Katherine Murray"/>
    <x v="2"/>
    <s v="United States"/>
    <s v="Dallas"/>
    <x v="5"/>
    <n v="75217"/>
    <x v="2"/>
    <s v="FUR-FU-10003724"/>
    <x v="0"/>
    <x v="5"/>
    <s v="Westinghouse Clip-On Gooseneck Lamps"/>
    <x v="2499"/>
    <n v="5"/>
    <n v="0.6"/>
    <n v="-14.228999999999997"/>
  </r>
  <r>
    <n v="3078"/>
    <x v="1530"/>
    <x v="2"/>
    <x v="836"/>
    <d v="1899-12-30T12:00:00"/>
    <d v="2011-07-24T00:00:00"/>
    <d v="1899-12-30T12:00:00"/>
    <s v="AM"/>
    <x v="7"/>
    <n v="0.5"/>
    <s v="AM"/>
    <s v="Standard Class"/>
    <s v="KM-16375"/>
    <s v="Katherine Murray"/>
    <x v="2"/>
    <s v="United States"/>
    <s v="Dallas"/>
    <x v="5"/>
    <n v="75217"/>
    <x v="2"/>
    <s v="FUR-CH-10002024"/>
    <x v="0"/>
    <x v="1"/>
    <s v="HON 5400 Series Task Chairs for Big and Tall"/>
    <x v="2500"/>
    <n v="2"/>
    <n v="0.3"/>
    <n v="-140.19599999999997"/>
  </r>
  <r>
    <n v="3079"/>
    <x v="1531"/>
    <x v="2"/>
    <x v="371"/>
    <d v="1899-12-30T12:00:00"/>
    <d v="2011-05-25T00:00:00"/>
    <d v="1899-12-30T12:00:00"/>
    <s v="AM"/>
    <x v="5"/>
    <n v="0.5"/>
    <s v="AM"/>
    <s v="Standard Class"/>
    <s v="BT-11530"/>
    <s v="Bradley Talbott"/>
    <x v="2"/>
    <s v="United States"/>
    <s v="San Diego"/>
    <x v="1"/>
    <n v="92037"/>
    <x v="1"/>
    <s v="OFF-AR-10003514"/>
    <x v="1"/>
    <x v="6"/>
    <s v="4009 Highlighters by Sanford"/>
    <x v="2501"/>
    <n v="8"/>
    <n v="0"/>
    <n v="10.507199999999997"/>
  </r>
  <r>
    <n v="3080"/>
    <x v="1532"/>
    <x v="3"/>
    <x v="507"/>
    <d v="1899-12-30T12:00:00"/>
    <d v="2014-09-06T00:00:00"/>
    <d v="1899-12-30T12:00:00"/>
    <s v="AM"/>
    <x v="6"/>
    <n v="0.5"/>
    <s v="AM"/>
    <s v="First Class"/>
    <s v="KB-16405"/>
    <s v="Katrina Bavinger"/>
    <x v="2"/>
    <s v="United States"/>
    <s v="Apple Valley"/>
    <x v="1"/>
    <n v="92307"/>
    <x v="1"/>
    <s v="OFF-PA-10001800"/>
    <x v="1"/>
    <x v="10"/>
    <s v="Xerox 220"/>
    <x v="91"/>
    <n v="2"/>
    <n v="0"/>
    <n v="6.2208000000000006"/>
  </r>
  <r>
    <n v="3081"/>
    <x v="1532"/>
    <x v="3"/>
    <x v="507"/>
    <d v="1899-12-30T12:00:00"/>
    <d v="2014-09-06T00:00:00"/>
    <d v="1899-12-30T12:00:00"/>
    <s v="AM"/>
    <x v="6"/>
    <n v="0.5"/>
    <s v="AM"/>
    <s v="First Class"/>
    <s v="KB-16405"/>
    <s v="Katrina Bavinger"/>
    <x v="2"/>
    <s v="United States"/>
    <s v="Apple Valley"/>
    <x v="1"/>
    <n v="92307"/>
    <x v="1"/>
    <s v="TEC-PH-10003589"/>
    <x v="2"/>
    <x v="7"/>
    <s v="invisibleSHIELD by ZAGG Smudge-Free Screen Protector"/>
    <x v="752"/>
    <n v="3"/>
    <n v="0.2"/>
    <n v="15.111599999999999"/>
  </r>
  <r>
    <n v="3082"/>
    <x v="1533"/>
    <x v="3"/>
    <x v="837"/>
    <d v="1899-12-30T12:00:00"/>
    <d v="2014-06-03T00:00:00"/>
    <d v="1899-12-30T12:00:00"/>
    <s v="AM"/>
    <x v="1"/>
    <n v="0.5"/>
    <s v="AM"/>
    <s v="Standard Class"/>
    <s v="DW-13480"/>
    <s v="Dianna Wilson"/>
    <x v="2"/>
    <s v="United States"/>
    <s v="Louisville"/>
    <x v="0"/>
    <n v="40214"/>
    <x v="0"/>
    <s v="OFF-BI-10003364"/>
    <x v="1"/>
    <x v="8"/>
    <s v="Binding Machine Supplies"/>
    <x v="2502"/>
    <n v="2"/>
    <n v="0"/>
    <n v="28.0032"/>
  </r>
  <r>
    <n v="3083"/>
    <x v="1533"/>
    <x v="3"/>
    <x v="837"/>
    <d v="1899-12-30T12:00:00"/>
    <d v="2014-06-03T00:00:00"/>
    <d v="1899-12-30T12:00:00"/>
    <s v="AM"/>
    <x v="1"/>
    <n v="0.5"/>
    <s v="AM"/>
    <s v="Standard Class"/>
    <s v="DW-13480"/>
    <s v="Dianna Wilson"/>
    <x v="2"/>
    <s v="United States"/>
    <s v="Louisville"/>
    <x v="0"/>
    <n v="40214"/>
    <x v="0"/>
    <s v="TEC-PH-10002834"/>
    <x v="2"/>
    <x v="7"/>
    <s v="Google Nexus 5"/>
    <x v="2503"/>
    <n v="3"/>
    <n v="0"/>
    <n v="134.99250000000001"/>
  </r>
  <r>
    <n v="3084"/>
    <x v="1534"/>
    <x v="2"/>
    <x v="838"/>
    <d v="1899-12-30T12:00:00"/>
    <d v="2011-02-04T00:00:00"/>
    <d v="1899-12-30T12:00:00"/>
    <s v="AM"/>
    <x v="10"/>
    <n v="0.5"/>
    <s v="AM"/>
    <s v="Standard Class"/>
    <s v="JC-15340"/>
    <s v="Jasper Cacioppo"/>
    <x v="0"/>
    <s v="United States"/>
    <s v="New York City"/>
    <x v="15"/>
    <n v="10024"/>
    <x v="3"/>
    <s v="OFF-BI-10000343"/>
    <x v="1"/>
    <x v="8"/>
    <s v="Pressboard Covers with Storage Hooks, 9 1/2&quot; x 11&quot;, Light Blue"/>
    <x v="2504"/>
    <n v="1"/>
    <n v="0.2"/>
    <n v="1.3256999999999999"/>
  </r>
  <r>
    <n v="3085"/>
    <x v="1535"/>
    <x v="3"/>
    <x v="839"/>
    <d v="1899-12-30T12:00:00"/>
    <d v="2014-02-15T00:00:00"/>
    <d v="1899-12-30T12:00:00"/>
    <s v="AM"/>
    <x v="10"/>
    <n v="0.5"/>
    <s v="AM"/>
    <s v="Standard Class"/>
    <s v="TP-21415"/>
    <s v="Tom Prescott"/>
    <x v="0"/>
    <s v="United States"/>
    <s v="Houston"/>
    <x v="5"/>
    <n v="77070"/>
    <x v="2"/>
    <s v="OFF-BI-10004584"/>
    <x v="1"/>
    <x v="8"/>
    <s v="GBC ProClick 150 Presentation Binding System"/>
    <x v="2505"/>
    <n v="4"/>
    <n v="0.8"/>
    <n v="-417.09360000000004"/>
  </r>
  <r>
    <n v="3086"/>
    <x v="1535"/>
    <x v="3"/>
    <x v="839"/>
    <d v="1899-12-30T12:00:00"/>
    <d v="2014-02-15T00:00:00"/>
    <d v="1899-12-30T12:00:00"/>
    <s v="AM"/>
    <x v="10"/>
    <n v="0.5"/>
    <s v="AM"/>
    <s v="Standard Class"/>
    <s v="TP-21415"/>
    <s v="Tom Prescott"/>
    <x v="0"/>
    <s v="United States"/>
    <s v="Houston"/>
    <x v="5"/>
    <n v="77070"/>
    <x v="2"/>
    <s v="TEC-AC-10002402"/>
    <x v="2"/>
    <x v="11"/>
    <s v="Razer Kraken PRO Over Ear PC and Music Headset"/>
    <x v="2506"/>
    <n v="2"/>
    <n v="0.2"/>
    <n v="15.997999999999987"/>
  </r>
  <r>
    <n v="3087"/>
    <x v="1535"/>
    <x v="3"/>
    <x v="839"/>
    <d v="1899-12-30T12:00:00"/>
    <d v="2014-02-15T00:00:00"/>
    <d v="1899-12-30T12:00:00"/>
    <s v="AM"/>
    <x v="10"/>
    <n v="0.5"/>
    <s v="AM"/>
    <s v="Standard Class"/>
    <s v="TP-21415"/>
    <s v="Tom Prescott"/>
    <x v="0"/>
    <s v="United States"/>
    <s v="Houston"/>
    <x v="5"/>
    <n v="77070"/>
    <x v="2"/>
    <s v="FUR-FU-10000550"/>
    <x v="0"/>
    <x v="5"/>
    <s v="Stacking Trays by OIC"/>
    <x v="2217"/>
    <n v="2"/>
    <n v="0.6"/>
    <n v="-2.6892000000000005"/>
  </r>
  <r>
    <n v="3088"/>
    <x v="1535"/>
    <x v="3"/>
    <x v="839"/>
    <d v="1899-12-30T12:00:00"/>
    <d v="2014-02-15T00:00:00"/>
    <d v="1899-12-30T12:00:00"/>
    <s v="AM"/>
    <x v="10"/>
    <n v="0.5"/>
    <s v="AM"/>
    <s v="Standard Class"/>
    <s v="TP-21415"/>
    <s v="Tom Prescott"/>
    <x v="0"/>
    <s v="United States"/>
    <s v="Houston"/>
    <x v="5"/>
    <n v="77070"/>
    <x v="2"/>
    <s v="OFF-AP-10000055"/>
    <x v="1"/>
    <x v="9"/>
    <s v="Belkin F9S820V06 8 Outlet Surge"/>
    <x v="2507"/>
    <n v="2"/>
    <n v="0.8"/>
    <n v="-32.480000000000004"/>
  </r>
  <r>
    <n v="3089"/>
    <x v="1536"/>
    <x v="3"/>
    <x v="185"/>
    <d v="1899-12-30T12:00:00"/>
    <d v="2014-04-03T00:00:00"/>
    <d v="1899-12-30T12:00:00"/>
    <s v="AM"/>
    <x v="3"/>
    <n v="0.5"/>
    <s v="AM"/>
    <s v="Second Class"/>
    <s v="DB-12910"/>
    <s v="Daniel Byrd"/>
    <x v="2"/>
    <s v="United States"/>
    <s v="Henderson"/>
    <x v="0"/>
    <n v="42420"/>
    <x v="0"/>
    <s v="FUR-FU-10001591"/>
    <x v="0"/>
    <x v="5"/>
    <s v="Advantus Panel Wall Certificate Holder - 8.5x11"/>
    <x v="2508"/>
    <n v="5"/>
    <n v="0"/>
    <n v="25.620000000000005"/>
  </r>
  <r>
    <n v="3090"/>
    <x v="1536"/>
    <x v="3"/>
    <x v="185"/>
    <d v="1899-12-30T12:00:00"/>
    <d v="2014-04-03T00:00:00"/>
    <d v="1899-12-30T12:00:00"/>
    <s v="AM"/>
    <x v="3"/>
    <n v="0.5"/>
    <s v="AM"/>
    <s v="Second Class"/>
    <s v="DB-12910"/>
    <s v="Daniel Byrd"/>
    <x v="2"/>
    <s v="United States"/>
    <s v="Henderson"/>
    <x v="0"/>
    <n v="42420"/>
    <x v="0"/>
    <s v="TEC-PH-10000526"/>
    <x v="2"/>
    <x v="7"/>
    <s v="Vtech CS6719"/>
    <x v="142"/>
    <n v="7"/>
    <n v="0"/>
    <n v="188.1404"/>
  </r>
  <r>
    <n v="3091"/>
    <x v="1537"/>
    <x v="0"/>
    <x v="840"/>
    <d v="1899-12-30T12:00:00"/>
    <d v="2013-03-09T00:00:00"/>
    <d v="1899-12-30T12:00:00"/>
    <s v="AM"/>
    <x v="9"/>
    <n v="0.5"/>
    <s v="AM"/>
    <s v="Standard Class"/>
    <s v="BH-11710"/>
    <s v="Brosina Hoffman"/>
    <x v="0"/>
    <s v="United States"/>
    <s v="Newark"/>
    <x v="13"/>
    <n v="19711"/>
    <x v="3"/>
    <s v="OFF-BI-10001071"/>
    <x v="1"/>
    <x v="8"/>
    <s v="GBC ProClick Punch Binding System"/>
    <x v="2509"/>
    <n v="7"/>
    <n v="0"/>
    <n v="219.45140000000001"/>
  </r>
  <r>
    <n v="3092"/>
    <x v="1537"/>
    <x v="0"/>
    <x v="840"/>
    <d v="1899-12-30T12:00:00"/>
    <d v="2013-03-09T00:00:00"/>
    <d v="1899-12-30T12:00:00"/>
    <s v="AM"/>
    <x v="9"/>
    <n v="0.5"/>
    <s v="AM"/>
    <s v="Standard Class"/>
    <s v="BH-11710"/>
    <s v="Brosina Hoffman"/>
    <x v="0"/>
    <s v="United States"/>
    <s v="Newark"/>
    <x v="13"/>
    <n v="19711"/>
    <x v="3"/>
    <s v="TEC-PH-10001557"/>
    <x v="2"/>
    <x v="7"/>
    <s v="Pyle PMP37LED"/>
    <x v="2510"/>
    <n v="5"/>
    <n v="0"/>
    <n v="129.5865"/>
  </r>
  <r>
    <n v="3093"/>
    <x v="1537"/>
    <x v="0"/>
    <x v="840"/>
    <d v="1899-12-30T12:00:00"/>
    <d v="2013-03-09T00:00:00"/>
    <d v="1899-12-30T12:00:00"/>
    <s v="AM"/>
    <x v="9"/>
    <n v="0.5"/>
    <s v="AM"/>
    <s v="Standard Class"/>
    <s v="BH-11710"/>
    <s v="Brosina Hoffman"/>
    <x v="0"/>
    <s v="United States"/>
    <s v="Newark"/>
    <x v="13"/>
    <n v="19711"/>
    <x v="3"/>
    <s v="OFF-PA-10001977"/>
    <x v="1"/>
    <x v="10"/>
    <s v="Xerox 194"/>
    <x v="1696"/>
    <n v="3"/>
    <n v="0"/>
    <n v="79.891199999999998"/>
  </r>
  <r>
    <n v="3094"/>
    <x v="1538"/>
    <x v="1"/>
    <x v="841"/>
    <d v="1899-12-30T12:00:00"/>
    <d v="2012-08-23T00:00:00"/>
    <d v="1899-12-30T12:00:00"/>
    <s v="AM"/>
    <x v="11"/>
    <n v="0.5"/>
    <s v="AM"/>
    <s v="Same Day"/>
    <s v="TD-20995"/>
    <s v="Tamara Dahlen"/>
    <x v="0"/>
    <s v="United States"/>
    <s v="Bolingbrook"/>
    <x v="10"/>
    <n v="60440"/>
    <x v="2"/>
    <s v="OFF-SU-10004231"/>
    <x v="1"/>
    <x v="14"/>
    <s v="Acme Tagit Stainless Steel Antibacterial Scissors"/>
    <x v="2511"/>
    <n v="4"/>
    <n v="0.2"/>
    <n v="2.7719999999999994"/>
  </r>
  <r>
    <n v="3095"/>
    <x v="1538"/>
    <x v="1"/>
    <x v="841"/>
    <d v="1899-12-30T12:00:00"/>
    <d v="2012-08-23T00:00:00"/>
    <d v="1899-12-30T12:00:00"/>
    <s v="AM"/>
    <x v="11"/>
    <n v="0.5"/>
    <s v="AM"/>
    <s v="Same Day"/>
    <s v="TD-20995"/>
    <s v="Tamara Dahlen"/>
    <x v="0"/>
    <s v="United States"/>
    <s v="Bolingbrook"/>
    <x v="10"/>
    <n v="60440"/>
    <x v="2"/>
    <s v="OFF-PA-10000809"/>
    <x v="1"/>
    <x v="10"/>
    <s v="Xerox 206"/>
    <x v="563"/>
    <n v="2"/>
    <n v="0.2"/>
    <n v="3.6288"/>
  </r>
  <r>
    <n v="3096"/>
    <x v="1538"/>
    <x v="1"/>
    <x v="841"/>
    <d v="1899-12-30T12:00:00"/>
    <d v="2012-08-23T00:00:00"/>
    <d v="1899-12-30T12:00:00"/>
    <s v="AM"/>
    <x v="11"/>
    <n v="0.5"/>
    <s v="AM"/>
    <s v="Same Day"/>
    <s v="TD-20995"/>
    <s v="Tamara Dahlen"/>
    <x v="0"/>
    <s v="United States"/>
    <s v="Bolingbrook"/>
    <x v="10"/>
    <n v="60440"/>
    <x v="2"/>
    <s v="OFF-FA-10003021"/>
    <x v="1"/>
    <x v="13"/>
    <s v="Staples"/>
    <x v="2512"/>
    <n v="8"/>
    <n v="0.2"/>
    <n v="2.2559999999999993"/>
  </r>
  <r>
    <n v="3097"/>
    <x v="1538"/>
    <x v="1"/>
    <x v="841"/>
    <d v="1899-12-30T12:00:00"/>
    <d v="2012-08-23T00:00:00"/>
    <d v="1899-12-30T12:00:00"/>
    <s v="AM"/>
    <x v="11"/>
    <n v="0.5"/>
    <s v="AM"/>
    <s v="Same Day"/>
    <s v="TD-20995"/>
    <s v="Tamara Dahlen"/>
    <x v="0"/>
    <s v="United States"/>
    <s v="Bolingbrook"/>
    <x v="10"/>
    <n v="60440"/>
    <x v="2"/>
    <s v="OFF-AP-10000696"/>
    <x v="1"/>
    <x v="9"/>
    <s v="Holmes Odor Grabber"/>
    <x v="2513"/>
    <n v="2"/>
    <n v="0.8"/>
    <n v="-13.554800000000004"/>
  </r>
  <r>
    <n v="3098"/>
    <x v="1539"/>
    <x v="3"/>
    <x v="842"/>
    <d v="1899-12-30T12:00:00"/>
    <d v="2014-05-02T00:00:00"/>
    <d v="1899-12-30T12:00:00"/>
    <s v="AM"/>
    <x v="5"/>
    <n v="0.5"/>
    <s v="AM"/>
    <s v="Standard Class"/>
    <s v="CV-12805"/>
    <s v="Cynthia Voltz"/>
    <x v="1"/>
    <s v="United States"/>
    <s v="Fort Worth"/>
    <x v="5"/>
    <n v="76106"/>
    <x v="2"/>
    <s v="OFF-LA-10001158"/>
    <x v="1"/>
    <x v="2"/>
    <s v="Avery Address/Shipping Labels for Typewriters, 4&quot; x 2&quot;"/>
    <x v="2514"/>
    <n v="4"/>
    <n v="0.2"/>
    <n v="11.592000000000001"/>
  </r>
  <r>
    <n v="3099"/>
    <x v="1539"/>
    <x v="3"/>
    <x v="842"/>
    <d v="1899-12-30T12:00:00"/>
    <d v="2014-05-02T00:00:00"/>
    <d v="1899-12-30T12:00:00"/>
    <s v="AM"/>
    <x v="5"/>
    <n v="0.5"/>
    <s v="AM"/>
    <s v="Standard Class"/>
    <s v="CV-12805"/>
    <s v="Cynthia Voltz"/>
    <x v="1"/>
    <s v="United States"/>
    <s v="Fort Worth"/>
    <x v="5"/>
    <n v="76106"/>
    <x v="2"/>
    <s v="FUR-BO-10002268"/>
    <x v="0"/>
    <x v="0"/>
    <s v="Sauder Barrister Bookcases"/>
    <x v="2515"/>
    <n v="4"/>
    <n v="0.32"/>
    <n v="-42.1096"/>
  </r>
  <r>
    <n v="3100"/>
    <x v="1540"/>
    <x v="3"/>
    <x v="349"/>
    <d v="1899-12-30T12:00:00"/>
    <d v="2014-04-20T00:00:00"/>
    <d v="1899-12-30T12:00:00"/>
    <s v="AM"/>
    <x v="3"/>
    <n v="0.5"/>
    <s v="AM"/>
    <s v="Standard Class"/>
    <s v="CS-12355"/>
    <s v="Christine Sundaresam"/>
    <x v="0"/>
    <s v="United States"/>
    <s v="New York City"/>
    <x v="15"/>
    <n v="10024"/>
    <x v="3"/>
    <s v="OFF-BI-10000829"/>
    <x v="1"/>
    <x v="8"/>
    <s v="Avery Non-Stick Binders"/>
    <x v="2209"/>
    <n v="3"/>
    <n v="0.2"/>
    <n v="3.5021999999999989"/>
  </r>
  <r>
    <n v="3101"/>
    <x v="1540"/>
    <x v="3"/>
    <x v="349"/>
    <d v="1899-12-30T12:00:00"/>
    <d v="2014-04-20T00:00:00"/>
    <d v="1899-12-30T12:00:00"/>
    <s v="AM"/>
    <x v="3"/>
    <n v="0.5"/>
    <s v="AM"/>
    <s v="Standard Class"/>
    <s v="CS-12355"/>
    <s v="Christine Sundaresam"/>
    <x v="0"/>
    <s v="United States"/>
    <s v="New York City"/>
    <x v="15"/>
    <n v="10024"/>
    <x v="3"/>
    <s v="FUR-BO-10003441"/>
    <x v="0"/>
    <x v="0"/>
    <s v="Bush Westfield Collection Bookcases, Fully Assembled"/>
    <x v="2516"/>
    <n v="3"/>
    <n v="0.2"/>
    <n v="9.0881999999999721"/>
  </r>
  <r>
    <n v="3102"/>
    <x v="1541"/>
    <x v="3"/>
    <x v="66"/>
    <d v="1899-12-30T12:00:00"/>
    <d v="2014-12-28T00:00:00"/>
    <d v="1899-12-30T12:00:00"/>
    <s v="AM"/>
    <x v="4"/>
    <n v="0.5"/>
    <s v="AM"/>
    <s v="Second Class"/>
    <s v="JG-15310"/>
    <s v="Jason Gross"/>
    <x v="1"/>
    <s v="United States"/>
    <s v="Providence"/>
    <x v="34"/>
    <n v="2908"/>
    <x v="3"/>
    <s v="OFF-SU-10003505"/>
    <x v="1"/>
    <x v="14"/>
    <s v="Premier Electric Letter Opener"/>
    <x v="2517"/>
    <n v="6"/>
    <n v="0"/>
    <n v="34.757999999999953"/>
  </r>
  <r>
    <n v="3103"/>
    <x v="1541"/>
    <x v="3"/>
    <x v="66"/>
    <d v="1899-12-30T12:00:00"/>
    <d v="2014-12-28T00:00:00"/>
    <d v="1899-12-30T12:00:00"/>
    <s v="AM"/>
    <x v="4"/>
    <n v="0.5"/>
    <s v="AM"/>
    <s v="Second Class"/>
    <s v="JG-15310"/>
    <s v="Jason Gross"/>
    <x v="1"/>
    <s v="United States"/>
    <s v="Providence"/>
    <x v="34"/>
    <n v="2908"/>
    <x v="3"/>
    <s v="FUR-BO-10003660"/>
    <x v="0"/>
    <x v="0"/>
    <s v="Bush Cubix Collection Bookcases, Fully Assembled"/>
    <x v="2518"/>
    <n v="1"/>
    <n v="0"/>
    <n v="50.825400000000002"/>
  </r>
  <r>
    <n v="3104"/>
    <x v="1542"/>
    <x v="0"/>
    <x v="16"/>
    <d v="1899-12-30T12:00:00"/>
    <d v="2013-12-13T00:00:00"/>
    <d v="1899-12-30T12:00:00"/>
    <s v="AM"/>
    <x v="4"/>
    <n v="0.5"/>
    <s v="AM"/>
    <s v="Standard Class"/>
    <s v="JP-16135"/>
    <s v="Julie Prescott"/>
    <x v="2"/>
    <s v="United States"/>
    <s v="Columbus"/>
    <x v="24"/>
    <n v="43229"/>
    <x v="3"/>
    <s v="OFF-BI-10001267"/>
    <x v="1"/>
    <x v="8"/>
    <s v="Universal Recycled Hanging Pressboard Report Binders, Letter Size"/>
    <x v="2519"/>
    <n v="7"/>
    <n v="0.7"/>
    <n v="-9.5018000000000029"/>
  </r>
  <r>
    <n v="3105"/>
    <x v="1543"/>
    <x v="3"/>
    <x v="721"/>
    <d v="1899-12-30T12:00:00"/>
    <d v="2014-03-30T00:00:00"/>
    <d v="1899-12-30T12:00:00"/>
    <s v="AM"/>
    <x v="9"/>
    <n v="0.5"/>
    <s v="AM"/>
    <s v="Standard Class"/>
    <s v="EC-14050"/>
    <s v="Erin Creighton"/>
    <x v="0"/>
    <s v="United States"/>
    <s v="New York City"/>
    <x v="15"/>
    <n v="10024"/>
    <x v="3"/>
    <s v="OFF-PA-10002741"/>
    <x v="1"/>
    <x v="10"/>
    <s v="Xerox 1980"/>
    <x v="2318"/>
    <n v="6"/>
    <n v="0"/>
    <n v="11.555999999999997"/>
  </r>
  <r>
    <n v="3106"/>
    <x v="1544"/>
    <x v="0"/>
    <x v="197"/>
    <d v="1899-12-30T12:00:00"/>
    <d v="2013-07-30T00:00:00"/>
    <d v="1899-12-30T12:00:00"/>
    <s v="AM"/>
    <x v="7"/>
    <n v="0.5"/>
    <s v="AM"/>
    <s v="Standard Class"/>
    <s v="KH-16630"/>
    <s v="Ken Heidel"/>
    <x v="1"/>
    <s v="United States"/>
    <s v="Houston"/>
    <x v="5"/>
    <n v="77070"/>
    <x v="2"/>
    <s v="OFF-LA-10004345"/>
    <x v="1"/>
    <x v="2"/>
    <s v="Avery 493"/>
    <x v="581"/>
    <n v="4"/>
    <n v="0.2"/>
    <n v="5.6955999999999989"/>
  </r>
  <r>
    <n v="3107"/>
    <x v="1545"/>
    <x v="3"/>
    <x v="815"/>
    <d v="1899-12-30T12:00:00"/>
    <d v="2014-07-15T00:00:00"/>
    <d v="1899-12-30T12:00:00"/>
    <s v="AM"/>
    <x v="7"/>
    <n v="0.5"/>
    <s v="AM"/>
    <s v="Standard Class"/>
    <s v="FG-14260"/>
    <s v="Frank Gastineau"/>
    <x v="2"/>
    <s v="United States"/>
    <s v="Aurora"/>
    <x v="10"/>
    <n v="60505"/>
    <x v="2"/>
    <s v="OFF-ST-10004340"/>
    <x v="1"/>
    <x v="4"/>
    <s v="Fellowes Mobile File Cart, Black"/>
    <x v="2520"/>
    <n v="6"/>
    <n v="0.2"/>
    <n v="26.115600000000015"/>
  </r>
  <r>
    <n v="3108"/>
    <x v="1546"/>
    <x v="0"/>
    <x v="19"/>
    <d v="1899-12-30T12:00:00"/>
    <d v="2013-07-23T00:00:00"/>
    <d v="1899-12-30T12:00:00"/>
    <s v="AM"/>
    <x v="7"/>
    <n v="0.5"/>
    <s v="AM"/>
    <s v="Standard Class"/>
    <s v="AA-10480"/>
    <s v="Andrew Allen"/>
    <x v="0"/>
    <s v="United States"/>
    <s v="Springfield"/>
    <x v="25"/>
    <n v="65807"/>
    <x v="2"/>
    <s v="OFF-PA-10001471"/>
    <x v="1"/>
    <x v="10"/>
    <s v="Strathmore Photo Frame Cards"/>
    <x v="2521"/>
    <n v="3"/>
    <n v="0"/>
    <n v="10.087799999999998"/>
  </r>
  <r>
    <n v="3109"/>
    <x v="1546"/>
    <x v="0"/>
    <x v="19"/>
    <d v="1899-12-30T12:00:00"/>
    <d v="2013-07-23T00:00:00"/>
    <d v="1899-12-30T12:00:00"/>
    <s v="AM"/>
    <x v="7"/>
    <n v="0.5"/>
    <s v="AM"/>
    <s v="Standard Class"/>
    <s v="AA-10480"/>
    <s v="Andrew Allen"/>
    <x v="0"/>
    <s v="United States"/>
    <s v="Springfield"/>
    <x v="25"/>
    <n v="65807"/>
    <x v="2"/>
    <s v="OFF-ST-10002344"/>
    <x v="1"/>
    <x v="4"/>
    <s v="Carina 42&quot;Hx23 3/4&quot;W Media Storage Unit"/>
    <x v="423"/>
    <n v="3"/>
    <n v="0"/>
    <n v="4.8588000000000164"/>
  </r>
  <r>
    <n v="3110"/>
    <x v="1546"/>
    <x v="0"/>
    <x v="19"/>
    <d v="1899-12-30T12:00:00"/>
    <d v="2013-07-23T00:00:00"/>
    <d v="1899-12-30T12:00:00"/>
    <s v="AM"/>
    <x v="7"/>
    <n v="0.5"/>
    <s v="AM"/>
    <s v="Standard Class"/>
    <s v="AA-10480"/>
    <s v="Andrew Allen"/>
    <x v="0"/>
    <s v="United States"/>
    <s v="Springfield"/>
    <x v="25"/>
    <n v="65807"/>
    <x v="2"/>
    <s v="OFF-PA-10001892"/>
    <x v="1"/>
    <x v="10"/>
    <s v="Rediform Wirebound &quot;Phone Memo&quot; Message Book, 11 x 5-3/4"/>
    <x v="2522"/>
    <n v="1"/>
    <n v="0"/>
    <n v="3.7435999999999998"/>
  </r>
  <r>
    <n v="3111"/>
    <x v="1546"/>
    <x v="0"/>
    <x v="19"/>
    <d v="1899-12-30T12:00:00"/>
    <d v="2013-07-23T00:00:00"/>
    <d v="1899-12-30T12:00:00"/>
    <s v="AM"/>
    <x v="7"/>
    <n v="0.5"/>
    <s v="AM"/>
    <s v="Standard Class"/>
    <s v="AA-10480"/>
    <s v="Andrew Allen"/>
    <x v="0"/>
    <s v="United States"/>
    <s v="Springfield"/>
    <x v="25"/>
    <n v="65807"/>
    <x v="2"/>
    <s v="OFF-PA-10001934"/>
    <x v="1"/>
    <x v="10"/>
    <s v="Xerox 1993"/>
    <x v="187"/>
    <n v="8"/>
    <n v="0"/>
    <n v="25.401600000000002"/>
  </r>
  <r>
    <n v="3112"/>
    <x v="1546"/>
    <x v="0"/>
    <x v="19"/>
    <d v="1899-12-30T12:00:00"/>
    <d v="2013-07-23T00:00:00"/>
    <d v="1899-12-30T12:00:00"/>
    <s v="AM"/>
    <x v="7"/>
    <n v="0.5"/>
    <s v="AM"/>
    <s v="Standard Class"/>
    <s v="AA-10480"/>
    <s v="Andrew Allen"/>
    <x v="0"/>
    <s v="United States"/>
    <s v="Springfield"/>
    <x v="25"/>
    <n v="65807"/>
    <x v="2"/>
    <s v="OFF-ST-10000078"/>
    <x v="1"/>
    <x v="4"/>
    <s v="Tennsco 6- and 18-Compartment Lockers"/>
    <x v="2523"/>
    <n v="1"/>
    <n v="0"/>
    <n v="47.730599999999981"/>
  </r>
  <r>
    <n v="3113"/>
    <x v="1547"/>
    <x v="0"/>
    <x v="828"/>
    <d v="1899-12-30T12:00:00"/>
    <d v="2013-08-31T00:00:00"/>
    <d v="1899-12-30T12:00:00"/>
    <s v="AM"/>
    <x v="11"/>
    <n v="0.5"/>
    <s v="AM"/>
    <s v="Standard Class"/>
    <s v="MS-17770"/>
    <s v="Maxwell Schwartz"/>
    <x v="0"/>
    <s v="United States"/>
    <s v="Seattle"/>
    <x v="4"/>
    <n v="98105"/>
    <x v="1"/>
    <s v="TEC-MA-10001972"/>
    <x v="2"/>
    <x v="15"/>
    <s v="Okidata C331dn Printer"/>
    <x v="2524"/>
    <n v="3"/>
    <n v="0.2"/>
    <n v="62.82000000000005"/>
  </r>
  <r>
    <n v="3114"/>
    <x v="1547"/>
    <x v="0"/>
    <x v="828"/>
    <d v="1899-12-30T12:00:00"/>
    <d v="2013-08-31T00:00:00"/>
    <d v="1899-12-30T12:00:00"/>
    <s v="AM"/>
    <x v="11"/>
    <n v="0.5"/>
    <s v="AM"/>
    <s v="Standard Class"/>
    <s v="MS-17770"/>
    <s v="Maxwell Schwartz"/>
    <x v="0"/>
    <s v="United States"/>
    <s v="Seattle"/>
    <x v="4"/>
    <n v="98105"/>
    <x v="1"/>
    <s v="OFF-EN-10002504"/>
    <x v="1"/>
    <x v="12"/>
    <s v="Tyvek  Top-Opening Peel &amp; Seel Envelopes, Plain White"/>
    <x v="2525"/>
    <n v="5"/>
    <n v="0"/>
    <n v="63.872999999999998"/>
  </r>
  <r>
    <n v="3115"/>
    <x v="1547"/>
    <x v="0"/>
    <x v="828"/>
    <d v="1899-12-30T12:00:00"/>
    <d v="2013-08-31T00:00:00"/>
    <d v="1899-12-30T12:00:00"/>
    <s v="AM"/>
    <x v="11"/>
    <n v="0.5"/>
    <s v="AM"/>
    <s v="Standard Class"/>
    <s v="MS-17770"/>
    <s v="Maxwell Schwartz"/>
    <x v="0"/>
    <s v="United States"/>
    <s v="Seattle"/>
    <x v="4"/>
    <n v="98105"/>
    <x v="1"/>
    <s v="OFF-PA-10002160"/>
    <x v="1"/>
    <x v="10"/>
    <s v="Xerox 1978"/>
    <x v="819"/>
    <n v="6"/>
    <n v="0"/>
    <n v="16.993200000000002"/>
  </r>
  <r>
    <n v="3116"/>
    <x v="1547"/>
    <x v="0"/>
    <x v="828"/>
    <d v="1899-12-30T12:00:00"/>
    <d v="2013-08-31T00:00:00"/>
    <d v="1899-12-30T12:00:00"/>
    <s v="AM"/>
    <x v="11"/>
    <n v="0.5"/>
    <s v="AM"/>
    <s v="Standard Class"/>
    <s v="MS-17770"/>
    <s v="Maxwell Schwartz"/>
    <x v="0"/>
    <s v="United States"/>
    <s v="Seattle"/>
    <x v="4"/>
    <n v="98105"/>
    <x v="1"/>
    <s v="FUR-CH-10001973"/>
    <x v="0"/>
    <x v="1"/>
    <s v="Office Star Flex Back Scooter Chair with White Frame"/>
    <x v="1988"/>
    <n v="6"/>
    <n v="0.2"/>
    <n v="-39.952800000000025"/>
  </r>
  <r>
    <n v="3117"/>
    <x v="1547"/>
    <x v="0"/>
    <x v="828"/>
    <d v="1899-12-30T12:00:00"/>
    <d v="2013-08-31T00:00:00"/>
    <d v="1899-12-30T12:00:00"/>
    <s v="AM"/>
    <x v="11"/>
    <n v="0.5"/>
    <s v="AM"/>
    <s v="Standard Class"/>
    <s v="MS-17770"/>
    <s v="Maxwell Schwartz"/>
    <x v="0"/>
    <s v="United States"/>
    <s v="Seattle"/>
    <x v="4"/>
    <n v="98105"/>
    <x v="1"/>
    <s v="OFF-AP-10001492"/>
    <x v="1"/>
    <x v="9"/>
    <s v="Acco Six-Outlet Power Strip, 4' Cord Length"/>
    <x v="2526"/>
    <n v="5"/>
    <n v="0"/>
    <n v="11.206"/>
  </r>
  <r>
    <n v="3118"/>
    <x v="1547"/>
    <x v="0"/>
    <x v="828"/>
    <d v="1899-12-30T12:00:00"/>
    <d v="2013-08-31T00:00:00"/>
    <d v="1899-12-30T12:00:00"/>
    <s v="AM"/>
    <x v="11"/>
    <n v="0.5"/>
    <s v="AM"/>
    <s v="Standard Class"/>
    <s v="MS-17770"/>
    <s v="Maxwell Schwartz"/>
    <x v="0"/>
    <s v="United States"/>
    <s v="Seattle"/>
    <x v="4"/>
    <n v="98105"/>
    <x v="1"/>
    <s v="OFF-SU-10002189"/>
    <x v="1"/>
    <x v="14"/>
    <s v="Acme Rosewood Handle Letter Opener"/>
    <x v="174"/>
    <n v="4"/>
    <n v="0"/>
    <n v="0.15879999999999939"/>
  </r>
  <r>
    <n v="3119"/>
    <x v="1548"/>
    <x v="1"/>
    <x v="832"/>
    <d v="1899-12-30T12:00:00"/>
    <d v="2012-06-12T00:00:00"/>
    <d v="1899-12-30T12:00:00"/>
    <s v="AM"/>
    <x v="1"/>
    <n v="0.5"/>
    <s v="AM"/>
    <s v="First Class"/>
    <s v="JE-15610"/>
    <s v="Jim Epp"/>
    <x v="1"/>
    <s v="United States"/>
    <s v="Lakeland"/>
    <x v="2"/>
    <n v="33801"/>
    <x v="0"/>
    <s v="FUR-CH-10003312"/>
    <x v="0"/>
    <x v="1"/>
    <s v="Hon 2090 “Pillow Soft” Series Mid Back Swivel/Tilt Chairs"/>
    <x v="2527"/>
    <n v="5"/>
    <n v="0.2"/>
    <n v="-182.63700000000017"/>
  </r>
  <r>
    <n v="3120"/>
    <x v="1548"/>
    <x v="1"/>
    <x v="832"/>
    <d v="1899-12-30T12:00:00"/>
    <d v="2012-06-12T00:00:00"/>
    <d v="1899-12-30T12:00:00"/>
    <s v="AM"/>
    <x v="1"/>
    <n v="0.5"/>
    <s v="AM"/>
    <s v="First Class"/>
    <s v="JE-15610"/>
    <s v="Jim Epp"/>
    <x v="1"/>
    <s v="United States"/>
    <s v="Lakeland"/>
    <x v="2"/>
    <n v="33801"/>
    <x v="0"/>
    <s v="TEC-PH-10002496"/>
    <x v="2"/>
    <x v="7"/>
    <s v="Cisco SPA301"/>
    <x v="2528"/>
    <n v="2"/>
    <n v="0.2"/>
    <n v="31.197999999999986"/>
  </r>
  <r>
    <n v="3121"/>
    <x v="1548"/>
    <x v="1"/>
    <x v="832"/>
    <d v="1899-12-30T12:00:00"/>
    <d v="2012-06-12T00:00:00"/>
    <d v="1899-12-30T12:00:00"/>
    <s v="AM"/>
    <x v="1"/>
    <n v="0.5"/>
    <s v="AM"/>
    <s v="First Class"/>
    <s v="JE-15610"/>
    <s v="Jim Epp"/>
    <x v="1"/>
    <s v="United States"/>
    <s v="Lakeland"/>
    <x v="2"/>
    <n v="33801"/>
    <x v="0"/>
    <s v="FUR-FU-10003464"/>
    <x v="0"/>
    <x v="5"/>
    <s v="Seth Thomas 8 1/2&quot; Cubicle Clock"/>
    <x v="2529"/>
    <n v="3"/>
    <n v="0.2"/>
    <n v="7.3007999999999988"/>
  </r>
  <r>
    <n v="3122"/>
    <x v="1548"/>
    <x v="1"/>
    <x v="832"/>
    <d v="1899-12-30T12:00:00"/>
    <d v="2012-06-12T00:00:00"/>
    <d v="1899-12-30T12:00:00"/>
    <s v="AM"/>
    <x v="1"/>
    <n v="0.5"/>
    <s v="AM"/>
    <s v="First Class"/>
    <s v="JE-15610"/>
    <s v="Jim Epp"/>
    <x v="1"/>
    <s v="United States"/>
    <s v="Lakeland"/>
    <x v="2"/>
    <n v="33801"/>
    <x v="0"/>
    <s v="OFF-AR-10000380"/>
    <x v="1"/>
    <x v="6"/>
    <s v="Hunt PowerHouse Electric Pencil Sharpener, Blue"/>
    <x v="2530"/>
    <n v="2"/>
    <n v="0.2"/>
    <n v="7.5959999999999894"/>
  </r>
  <r>
    <n v="3123"/>
    <x v="1548"/>
    <x v="1"/>
    <x v="832"/>
    <d v="1899-12-30T12:00:00"/>
    <d v="2012-06-12T00:00:00"/>
    <d v="1899-12-30T12:00:00"/>
    <s v="AM"/>
    <x v="1"/>
    <n v="0.5"/>
    <s v="AM"/>
    <s v="First Class"/>
    <s v="JE-15610"/>
    <s v="Jim Epp"/>
    <x v="1"/>
    <s v="United States"/>
    <s v="Lakeland"/>
    <x v="2"/>
    <n v="33801"/>
    <x v="0"/>
    <s v="OFF-BI-10004593"/>
    <x v="1"/>
    <x v="8"/>
    <s v="Ibico Laser Imprintable Binding System Covers"/>
    <x v="288"/>
    <n v="5"/>
    <n v="0.7"/>
    <n v="-62.88000000000001"/>
  </r>
  <r>
    <n v="3124"/>
    <x v="1548"/>
    <x v="1"/>
    <x v="832"/>
    <d v="1899-12-30T12:00:00"/>
    <d v="2012-06-12T00:00:00"/>
    <d v="1899-12-30T12:00:00"/>
    <s v="AM"/>
    <x v="1"/>
    <n v="0.5"/>
    <s v="AM"/>
    <s v="First Class"/>
    <s v="JE-15610"/>
    <s v="Jim Epp"/>
    <x v="1"/>
    <s v="United States"/>
    <s v="Lakeland"/>
    <x v="2"/>
    <n v="33801"/>
    <x v="0"/>
    <s v="OFF-BI-10001308"/>
    <x v="1"/>
    <x v="8"/>
    <s v="GBC Standard Plastic Binding Systems' Combs"/>
    <x v="2531"/>
    <n v="2"/>
    <n v="0.7"/>
    <n v="-3.1400000000000006"/>
  </r>
  <r>
    <n v="3125"/>
    <x v="1548"/>
    <x v="1"/>
    <x v="832"/>
    <d v="1899-12-30T12:00:00"/>
    <d v="2012-06-12T00:00:00"/>
    <d v="1899-12-30T12:00:00"/>
    <s v="AM"/>
    <x v="1"/>
    <n v="0.5"/>
    <s v="AM"/>
    <s v="First Class"/>
    <s v="JE-15610"/>
    <s v="Jim Epp"/>
    <x v="1"/>
    <s v="United States"/>
    <s v="Lakeland"/>
    <x v="2"/>
    <n v="33801"/>
    <x v="0"/>
    <s v="OFF-ST-10001780"/>
    <x v="1"/>
    <x v="4"/>
    <s v="Tennsco 16-Compartment Lockers with Coat Rack"/>
    <x v="2532"/>
    <n v="2"/>
    <n v="0.2"/>
    <n v="51.831200000000024"/>
  </r>
  <r>
    <n v="3126"/>
    <x v="1548"/>
    <x v="1"/>
    <x v="832"/>
    <d v="1899-12-30T12:00:00"/>
    <d v="2012-06-12T00:00:00"/>
    <d v="1899-12-30T12:00:00"/>
    <s v="AM"/>
    <x v="1"/>
    <n v="0.5"/>
    <s v="AM"/>
    <s v="First Class"/>
    <s v="JE-15610"/>
    <s v="Jim Epp"/>
    <x v="1"/>
    <s v="United States"/>
    <s v="Lakeland"/>
    <x v="2"/>
    <n v="33801"/>
    <x v="0"/>
    <s v="OFF-ST-10003816"/>
    <x v="1"/>
    <x v="4"/>
    <s v="Fellowes High-Stak Drawer Files"/>
    <x v="2533"/>
    <n v="4"/>
    <n v="0.2"/>
    <n v="21.142799999999966"/>
  </r>
  <r>
    <n v="3127"/>
    <x v="1549"/>
    <x v="3"/>
    <x v="565"/>
    <d v="1899-12-30T12:00:00"/>
    <d v="2014-09-13T00:00:00"/>
    <d v="1899-12-30T12:00:00"/>
    <s v="AM"/>
    <x v="6"/>
    <n v="0.5"/>
    <s v="AM"/>
    <s v="Standard Class"/>
    <s v="EB-14110"/>
    <s v="Eugene Barchas"/>
    <x v="0"/>
    <s v="United States"/>
    <s v="Philadelphia"/>
    <x v="9"/>
    <n v="19134"/>
    <x v="3"/>
    <s v="TEC-PH-10002200"/>
    <x v="2"/>
    <x v="7"/>
    <s v="Aastra 6757i CT Wireless VoIP phone"/>
    <x v="2534"/>
    <n v="2"/>
    <n v="0.4"/>
    <n v="-47.396800000000013"/>
  </r>
  <r>
    <n v="3128"/>
    <x v="1550"/>
    <x v="3"/>
    <x v="280"/>
    <d v="1899-12-30T12:00:00"/>
    <d v="2014-10-07T00:00:00"/>
    <d v="1899-12-30T12:00:00"/>
    <s v="AM"/>
    <x v="2"/>
    <n v="0.5"/>
    <s v="AM"/>
    <s v="Standard Class"/>
    <s v="BP-11155"/>
    <s v="Becky Pak"/>
    <x v="0"/>
    <s v="United States"/>
    <s v="New York City"/>
    <x v="15"/>
    <n v="10011"/>
    <x v="3"/>
    <s v="OFF-PA-10004438"/>
    <x v="1"/>
    <x v="10"/>
    <s v="Xerox 1907"/>
    <x v="338"/>
    <n v="4"/>
    <n v="0"/>
    <n v="23.086399999999998"/>
  </r>
  <r>
    <n v="3129"/>
    <x v="1551"/>
    <x v="2"/>
    <x v="757"/>
    <d v="1899-12-30T12:00:00"/>
    <d v="2011-12-17T00:00:00"/>
    <d v="1899-12-30T12:00:00"/>
    <s v="AM"/>
    <x v="4"/>
    <n v="0.5"/>
    <s v="AM"/>
    <s v="First Class"/>
    <s v="CC-12100"/>
    <s v="Chad Cunningham"/>
    <x v="2"/>
    <s v="United States"/>
    <s v="Los Angeles"/>
    <x v="1"/>
    <n v="90049"/>
    <x v="1"/>
    <s v="FUR-FU-10004090"/>
    <x v="0"/>
    <x v="5"/>
    <s v="Executive Impressions 14&quot; Contract Wall Clock"/>
    <x v="791"/>
    <n v="2"/>
    <n v="0"/>
    <n v="14.671799999999998"/>
  </r>
  <r>
    <n v="3130"/>
    <x v="1551"/>
    <x v="2"/>
    <x v="757"/>
    <d v="1899-12-30T12:00:00"/>
    <d v="2011-12-17T00:00:00"/>
    <d v="1899-12-30T12:00:00"/>
    <s v="AM"/>
    <x v="4"/>
    <n v="0.5"/>
    <s v="AM"/>
    <s v="First Class"/>
    <s v="CC-12100"/>
    <s v="Chad Cunningham"/>
    <x v="2"/>
    <s v="United States"/>
    <s v="Los Angeles"/>
    <x v="1"/>
    <n v="90049"/>
    <x v="1"/>
    <s v="FUR-CH-10002602"/>
    <x v="0"/>
    <x v="1"/>
    <s v="DMI Arturo Collection Mission-style Design Wood Chair"/>
    <x v="475"/>
    <n v="2"/>
    <n v="0.2"/>
    <n v="18.11760000000001"/>
  </r>
  <r>
    <n v="3131"/>
    <x v="1551"/>
    <x v="2"/>
    <x v="757"/>
    <d v="1899-12-30T12:00:00"/>
    <d v="2011-12-17T00:00:00"/>
    <d v="1899-12-30T12:00:00"/>
    <s v="AM"/>
    <x v="4"/>
    <n v="0.5"/>
    <s v="AM"/>
    <s v="First Class"/>
    <s v="CC-12100"/>
    <s v="Chad Cunningham"/>
    <x v="2"/>
    <s v="United States"/>
    <s v="Los Angeles"/>
    <x v="1"/>
    <n v="90049"/>
    <x v="1"/>
    <s v="TEC-AC-10001142"/>
    <x v="2"/>
    <x v="11"/>
    <s v="First Data FD10 PIN Pad"/>
    <x v="2535"/>
    <n v="5"/>
    <n v="0"/>
    <n v="39.499999999999957"/>
  </r>
  <r>
    <n v="3132"/>
    <x v="1551"/>
    <x v="2"/>
    <x v="757"/>
    <d v="1899-12-30T12:00:00"/>
    <d v="2011-12-17T00:00:00"/>
    <d v="1899-12-30T12:00:00"/>
    <s v="AM"/>
    <x v="4"/>
    <n v="0.5"/>
    <s v="AM"/>
    <s v="First Class"/>
    <s v="CC-12100"/>
    <s v="Chad Cunningham"/>
    <x v="2"/>
    <s v="United States"/>
    <s v="Los Angeles"/>
    <x v="1"/>
    <n v="90049"/>
    <x v="1"/>
    <s v="TEC-PH-10004977"/>
    <x v="2"/>
    <x v="7"/>
    <s v="GE 30524EE4"/>
    <x v="2536"/>
    <n v="4"/>
    <n v="0.2"/>
    <n v="70.55639999999994"/>
  </r>
  <r>
    <n v="3133"/>
    <x v="1552"/>
    <x v="2"/>
    <x v="829"/>
    <d v="1899-12-30T12:00:00"/>
    <d v="2011-08-26T00:00:00"/>
    <d v="1899-12-30T12:00:00"/>
    <s v="AM"/>
    <x v="11"/>
    <n v="0.5"/>
    <s v="AM"/>
    <s v="First Class"/>
    <s v="JP-15460"/>
    <s v="Jennifer Patt"/>
    <x v="1"/>
    <s v="United States"/>
    <s v="Oceanside"/>
    <x v="15"/>
    <n v="11572"/>
    <x v="3"/>
    <s v="FUR-FU-10004586"/>
    <x v="0"/>
    <x v="5"/>
    <s v="G.E. Longer-Life Indoor Recessed Floodlight Bulbs"/>
    <x v="2537"/>
    <n v="2"/>
    <n v="0"/>
    <n v="6.3743999999999996"/>
  </r>
  <r>
    <n v="3134"/>
    <x v="1552"/>
    <x v="2"/>
    <x v="829"/>
    <d v="1899-12-30T12:00:00"/>
    <d v="2011-08-26T00:00:00"/>
    <d v="1899-12-30T12:00:00"/>
    <s v="AM"/>
    <x v="11"/>
    <n v="0.5"/>
    <s v="AM"/>
    <s v="First Class"/>
    <s v="JP-15460"/>
    <s v="Jennifer Patt"/>
    <x v="1"/>
    <s v="United States"/>
    <s v="Oceanside"/>
    <x v="15"/>
    <n v="11572"/>
    <x v="3"/>
    <s v="OFF-BI-10001116"/>
    <x v="1"/>
    <x v="8"/>
    <s v="Wilson Jones 1&quot; Hanging DublLock Ring Binders"/>
    <x v="2538"/>
    <n v="3"/>
    <n v="0.2"/>
    <n v="4.4352000000000009"/>
  </r>
  <r>
    <n v="3135"/>
    <x v="1553"/>
    <x v="3"/>
    <x v="105"/>
    <d v="1899-12-30T12:00:00"/>
    <d v="2014-11-19T00:00:00"/>
    <d v="1899-12-30T12:00:00"/>
    <s v="AM"/>
    <x v="0"/>
    <n v="0.5"/>
    <s v="AM"/>
    <s v="Standard Class"/>
    <s v="LS-16975"/>
    <s v="Lindsay Shagiari"/>
    <x v="2"/>
    <s v="United States"/>
    <s v="Dallas"/>
    <x v="5"/>
    <n v="75081"/>
    <x v="2"/>
    <s v="OFF-BI-10000666"/>
    <x v="1"/>
    <x v="8"/>
    <s v="Surelock Post Binders"/>
    <x v="2539"/>
    <n v="5"/>
    <n v="0.8"/>
    <n v="-45.840000000000018"/>
  </r>
  <r>
    <n v="3136"/>
    <x v="1553"/>
    <x v="3"/>
    <x v="105"/>
    <d v="1899-12-30T12:00:00"/>
    <d v="2014-11-19T00:00:00"/>
    <d v="1899-12-30T12:00:00"/>
    <s v="AM"/>
    <x v="0"/>
    <n v="0.5"/>
    <s v="AM"/>
    <s v="Standard Class"/>
    <s v="LS-16975"/>
    <s v="Lindsay Shagiari"/>
    <x v="2"/>
    <s v="United States"/>
    <s v="Dallas"/>
    <x v="5"/>
    <n v="75081"/>
    <x v="2"/>
    <s v="OFF-ST-10002583"/>
    <x v="1"/>
    <x v="4"/>
    <s v="Fellowes Neat Ideas Storage Cubes"/>
    <x v="2540"/>
    <n v="3"/>
    <n v="0.2"/>
    <n v="-15.590400000000002"/>
  </r>
  <r>
    <n v="3137"/>
    <x v="1553"/>
    <x v="3"/>
    <x v="105"/>
    <d v="1899-12-30T12:00:00"/>
    <d v="2014-11-19T00:00:00"/>
    <d v="1899-12-30T12:00:00"/>
    <s v="AM"/>
    <x v="0"/>
    <n v="0.5"/>
    <s v="AM"/>
    <s v="Standard Class"/>
    <s v="LS-16975"/>
    <s v="Lindsay Shagiari"/>
    <x v="2"/>
    <s v="United States"/>
    <s v="Dallas"/>
    <x v="5"/>
    <n v="75081"/>
    <x v="2"/>
    <s v="TEC-PH-10004908"/>
    <x v="2"/>
    <x v="7"/>
    <s v="Panasonic KX TS3282W Corded phone"/>
    <x v="2541"/>
    <n v="1"/>
    <n v="0.2"/>
    <n v="8.4989999999999917"/>
  </r>
  <r>
    <n v="3138"/>
    <x v="1553"/>
    <x v="3"/>
    <x v="105"/>
    <d v="1899-12-30T12:00:00"/>
    <d v="2014-11-19T00:00:00"/>
    <d v="1899-12-30T12:00:00"/>
    <s v="AM"/>
    <x v="0"/>
    <n v="0.5"/>
    <s v="AM"/>
    <s v="Standard Class"/>
    <s v="LS-16975"/>
    <s v="Lindsay Shagiari"/>
    <x v="2"/>
    <s v="United States"/>
    <s v="Dallas"/>
    <x v="5"/>
    <n v="75081"/>
    <x v="2"/>
    <s v="OFF-EN-10001219"/>
    <x v="1"/>
    <x v="12"/>
    <s v="#10- 4 1/8&quot; x 9 1/2&quot; Security-Tint Envelopes"/>
    <x v="2096"/>
    <n v="2"/>
    <n v="0.2"/>
    <n v="4.4311999999999996"/>
  </r>
  <r>
    <n v="3139"/>
    <x v="1553"/>
    <x v="3"/>
    <x v="105"/>
    <d v="1899-12-30T12:00:00"/>
    <d v="2014-11-19T00:00:00"/>
    <d v="1899-12-30T12:00:00"/>
    <s v="AM"/>
    <x v="0"/>
    <n v="0.5"/>
    <s v="AM"/>
    <s v="Standard Class"/>
    <s v="LS-16975"/>
    <s v="Lindsay Shagiari"/>
    <x v="2"/>
    <s v="United States"/>
    <s v="Dallas"/>
    <x v="5"/>
    <n v="75081"/>
    <x v="2"/>
    <s v="TEC-AC-10004568"/>
    <x v="2"/>
    <x v="11"/>
    <s v="Maxell LTO Ultrium - 800 GB"/>
    <x v="2542"/>
    <n v="2"/>
    <n v="0.2"/>
    <n v="-0.55980000000000452"/>
  </r>
  <r>
    <n v="3140"/>
    <x v="1553"/>
    <x v="3"/>
    <x v="105"/>
    <d v="1899-12-30T12:00:00"/>
    <d v="2014-11-19T00:00:00"/>
    <d v="1899-12-30T12:00:00"/>
    <s v="AM"/>
    <x v="0"/>
    <n v="0.5"/>
    <s v="AM"/>
    <s v="Standard Class"/>
    <s v="LS-16975"/>
    <s v="Lindsay Shagiari"/>
    <x v="2"/>
    <s v="United States"/>
    <s v="Dallas"/>
    <x v="5"/>
    <n v="75081"/>
    <x v="2"/>
    <s v="FUR-FU-10001756"/>
    <x v="0"/>
    <x v="5"/>
    <s v="Eldon Expressions Desk Accessory, Wood Photo Frame, Mahogany"/>
    <x v="2543"/>
    <n v="3"/>
    <n v="0.6"/>
    <n v="-17.707200000000007"/>
  </r>
  <r>
    <n v="3141"/>
    <x v="1554"/>
    <x v="1"/>
    <x v="334"/>
    <d v="1899-12-30T12:00:00"/>
    <d v="2012-04-28T00:00:00"/>
    <d v="1899-12-30T12:00:00"/>
    <s v="AM"/>
    <x v="3"/>
    <n v="0.5"/>
    <s v="AM"/>
    <s v="First Class"/>
    <s v="JL-15850"/>
    <s v="John Lucas"/>
    <x v="0"/>
    <s v="United States"/>
    <s v="New York City"/>
    <x v="15"/>
    <n v="10035"/>
    <x v="3"/>
    <s v="OFF-AP-10002311"/>
    <x v="1"/>
    <x v="9"/>
    <s v="Holmes Replacement Filter for HEPA Air Cleaner, Very Large Room, HEPA Filter"/>
    <x v="2544"/>
    <n v="3"/>
    <n v="0"/>
    <n v="90.829200000000014"/>
  </r>
  <r>
    <n v="3142"/>
    <x v="1555"/>
    <x v="2"/>
    <x v="432"/>
    <d v="1899-12-30T12:00:00"/>
    <d v="2011-12-12T00:00:00"/>
    <d v="1899-12-30T12:00:00"/>
    <s v="AM"/>
    <x v="4"/>
    <n v="0.5"/>
    <s v="AM"/>
    <s v="Same Day"/>
    <s v="CY-12745"/>
    <s v="Craig Yedwab"/>
    <x v="1"/>
    <s v="United States"/>
    <s v="San Antonio"/>
    <x v="5"/>
    <n v="78207"/>
    <x v="2"/>
    <s v="OFF-BI-10003650"/>
    <x v="1"/>
    <x v="8"/>
    <s v="GBC DocuBind 300 Electric Binding Machine"/>
    <x v="2545"/>
    <n v="2"/>
    <n v="0.8"/>
    <n v="-336.62720000000013"/>
  </r>
  <r>
    <n v="3143"/>
    <x v="1556"/>
    <x v="3"/>
    <x v="145"/>
    <d v="1899-12-30T12:00:00"/>
    <d v="2014-09-28T00:00:00"/>
    <d v="1899-12-30T12:00:00"/>
    <s v="AM"/>
    <x v="6"/>
    <n v="0.5"/>
    <s v="AM"/>
    <s v="Second Class"/>
    <s v="RB-19360"/>
    <s v="Raymond Buch"/>
    <x v="0"/>
    <s v="United States"/>
    <s v="Cincinnati"/>
    <x v="24"/>
    <n v="45231"/>
    <x v="3"/>
    <s v="TEC-AC-10003628"/>
    <x v="2"/>
    <x v="11"/>
    <s v="Logitech 910-002974 M325 Wireless Mouse for Web Scrolling"/>
    <x v="2546"/>
    <n v="5"/>
    <n v="0.2"/>
    <n v="35.988000000000007"/>
  </r>
  <r>
    <n v="3144"/>
    <x v="1556"/>
    <x v="3"/>
    <x v="145"/>
    <d v="1899-12-30T12:00:00"/>
    <d v="2014-09-28T00:00:00"/>
    <d v="1899-12-30T12:00:00"/>
    <s v="AM"/>
    <x v="6"/>
    <n v="0.5"/>
    <s v="AM"/>
    <s v="Second Class"/>
    <s v="RB-19360"/>
    <s v="Raymond Buch"/>
    <x v="0"/>
    <s v="United States"/>
    <s v="Cincinnati"/>
    <x v="24"/>
    <n v="45231"/>
    <x v="3"/>
    <s v="OFF-AR-10001547"/>
    <x v="1"/>
    <x v="6"/>
    <s v="Newell 311"/>
    <x v="2547"/>
    <n v="6"/>
    <n v="0.2"/>
    <n v="0.92819999999999991"/>
  </r>
  <r>
    <n v="3145"/>
    <x v="1557"/>
    <x v="0"/>
    <x v="64"/>
    <d v="1899-12-30T12:00:00"/>
    <d v="2013-09-12T00:00:00"/>
    <d v="1899-12-30T12:00:00"/>
    <s v="AM"/>
    <x v="6"/>
    <n v="0.5"/>
    <s v="AM"/>
    <s v="Standard Class"/>
    <s v="AR-10825"/>
    <s v="Anthony Rawles"/>
    <x v="1"/>
    <s v="United States"/>
    <s v="Austin"/>
    <x v="5"/>
    <n v="78745"/>
    <x v="2"/>
    <s v="FUR-CH-10002647"/>
    <x v="0"/>
    <x v="1"/>
    <s v="Situations Contoured Folding Chairs, 4/Set"/>
    <x v="2548"/>
    <n v="7"/>
    <n v="0.3"/>
    <n v="-24.842999999999961"/>
  </r>
  <r>
    <n v="3146"/>
    <x v="1558"/>
    <x v="3"/>
    <x v="512"/>
    <d v="1899-12-30T12:00:00"/>
    <d v="2014-02-14T00:00:00"/>
    <d v="1899-12-30T12:00:00"/>
    <s v="AM"/>
    <x v="10"/>
    <n v="0.5"/>
    <s v="AM"/>
    <s v="Second Class"/>
    <s v="CS-11845"/>
    <s v="Cari Sayre"/>
    <x v="1"/>
    <s v="United States"/>
    <s v="Seattle"/>
    <x v="4"/>
    <n v="98105"/>
    <x v="1"/>
    <s v="FUR-CH-10004495"/>
    <x v="0"/>
    <x v="1"/>
    <s v="Global Leather and Oak Executive Chair, Black"/>
    <x v="2549"/>
    <n v="4"/>
    <n v="0.2"/>
    <n v="108.35279999999986"/>
  </r>
  <r>
    <n v="3147"/>
    <x v="1558"/>
    <x v="3"/>
    <x v="512"/>
    <d v="1899-12-30T12:00:00"/>
    <d v="2014-02-14T00:00:00"/>
    <d v="1899-12-30T12:00:00"/>
    <s v="AM"/>
    <x v="10"/>
    <n v="0.5"/>
    <s v="AM"/>
    <s v="Second Class"/>
    <s v="CS-11845"/>
    <s v="Cari Sayre"/>
    <x v="1"/>
    <s v="United States"/>
    <s v="Seattle"/>
    <x v="4"/>
    <n v="98105"/>
    <x v="1"/>
    <s v="TEC-PH-10002923"/>
    <x v="2"/>
    <x v="7"/>
    <s v="Logitech B530 USB Headset - headset - Full size, Binaural"/>
    <x v="2550"/>
    <n v="3"/>
    <n v="0.2"/>
    <n v="7.7679000000000009"/>
  </r>
  <r>
    <n v="3148"/>
    <x v="1559"/>
    <x v="2"/>
    <x v="479"/>
    <d v="1899-12-30T12:00:00"/>
    <d v="2011-07-03T00:00:00"/>
    <d v="1899-12-30T12:00:00"/>
    <s v="AM"/>
    <x v="7"/>
    <n v="0.5"/>
    <s v="AM"/>
    <s v="Second Class"/>
    <s v="AR-10825"/>
    <s v="Anthony Rawles"/>
    <x v="1"/>
    <s v="United States"/>
    <s v="Los Angeles"/>
    <x v="1"/>
    <n v="90004"/>
    <x v="1"/>
    <s v="OFF-AR-10001374"/>
    <x v="1"/>
    <x v="6"/>
    <s v="BIC Brite Liner Highlighters, Chisel Tip"/>
    <x v="56"/>
    <n v="5"/>
    <n v="0"/>
    <n v="10.367999999999999"/>
  </r>
  <r>
    <n v="3149"/>
    <x v="1560"/>
    <x v="0"/>
    <x v="843"/>
    <d v="1899-12-30T12:00:00"/>
    <d v="2013-06-11T00:00:00"/>
    <d v="1899-12-30T12:00:00"/>
    <s v="AM"/>
    <x v="1"/>
    <n v="0.5"/>
    <s v="AM"/>
    <s v="First Class"/>
    <s v="RD-19810"/>
    <s v="Ross DeVincentis"/>
    <x v="2"/>
    <s v="United States"/>
    <s v="New York City"/>
    <x v="15"/>
    <n v="10035"/>
    <x v="3"/>
    <s v="OFF-PA-10003441"/>
    <x v="1"/>
    <x v="10"/>
    <s v="Xerox 226"/>
    <x v="56"/>
    <n v="5"/>
    <n v="0"/>
    <n v="15.552000000000001"/>
  </r>
  <r>
    <n v="3150"/>
    <x v="1561"/>
    <x v="2"/>
    <x v="414"/>
    <d v="1899-12-30T12:00:00"/>
    <d v="2011-12-25T00:00:00"/>
    <d v="1899-12-30T12:00:00"/>
    <s v="AM"/>
    <x v="4"/>
    <n v="0.5"/>
    <s v="AM"/>
    <s v="Standard Class"/>
    <s v="KH-16510"/>
    <s v="Keith Herrera"/>
    <x v="0"/>
    <s v="United States"/>
    <s v="Seattle"/>
    <x v="4"/>
    <n v="98103"/>
    <x v="1"/>
    <s v="OFF-LA-10002043"/>
    <x v="1"/>
    <x v="2"/>
    <s v="Avery 489"/>
    <x v="2551"/>
    <n v="3"/>
    <n v="0"/>
    <n v="14.904"/>
  </r>
  <r>
    <n v="3151"/>
    <x v="1562"/>
    <x v="1"/>
    <x v="83"/>
    <d v="1899-12-30T12:00:00"/>
    <d v="2012-12-18T00:00:00"/>
    <d v="1899-12-30T12:00:00"/>
    <s v="AM"/>
    <x v="4"/>
    <n v="0.5"/>
    <s v="AM"/>
    <s v="First Class"/>
    <s v="NF-18385"/>
    <s v="Natalie Fritzler"/>
    <x v="0"/>
    <s v="United States"/>
    <s v="Newark"/>
    <x v="24"/>
    <n v="43055"/>
    <x v="3"/>
    <s v="TEC-AC-10002049"/>
    <x v="2"/>
    <x v="11"/>
    <s v="Plantronics Savi W720 Multi-Device Wireless Headset System"/>
    <x v="2552"/>
    <n v="6"/>
    <n v="0.2"/>
    <n v="607.60800000000006"/>
  </r>
  <r>
    <n v="3152"/>
    <x v="1562"/>
    <x v="1"/>
    <x v="83"/>
    <d v="1899-12-30T12:00:00"/>
    <d v="2012-12-18T00:00:00"/>
    <d v="1899-12-30T12:00:00"/>
    <s v="AM"/>
    <x v="4"/>
    <n v="0.5"/>
    <s v="AM"/>
    <s v="First Class"/>
    <s v="NF-18385"/>
    <s v="Natalie Fritzler"/>
    <x v="0"/>
    <s v="United States"/>
    <s v="Newark"/>
    <x v="24"/>
    <n v="43055"/>
    <x v="3"/>
    <s v="TEC-MA-10000418"/>
    <x v="2"/>
    <x v="15"/>
    <s v="Cubify CubeX 3D Printer Double Head Print"/>
    <x v="2553"/>
    <n v="2"/>
    <n v="0.7"/>
    <n v="-2639.9912000000004"/>
  </r>
  <r>
    <n v="3153"/>
    <x v="1562"/>
    <x v="1"/>
    <x v="83"/>
    <d v="1899-12-30T12:00:00"/>
    <d v="2012-12-18T00:00:00"/>
    <d v="1899-12-30T12:00:00"/>
    <s v="AM"/>
    <x v="4"/>
    <n v="0.5"/>
    <s v="AM"/>
    <s v="First Class"/>
    <s v="NF-18385"/>
    <s v="Natalie Fritzler"/>
    <x v="0"/>
    <s v="United States"/>
    <s v="Newark"/>
    <x v="24"/>
    <n v="43055"/>
    <x v="3"/>
    <s v="TEC-PH-10004908"/>
    <x v="2"/>
    <x v="7"/>
    <s v="Panasonic KX TS3282W Corded phone"/>
    <x v="2554"/>
    <n v="2"/>
    <n v="0.4"/>
    <n v="-16.998000000000019"/>
  </r>
  <r>
    <n v="3154"/>
    <x v="1562"/>
    <x v="1"/>
    <x v="83"/>
    <d v="1899-12-30T12:00:00"/>
    <d v="2012-12-18T00:00:00"/>
    <d v="1899-12-30T12:00:00"/>
    <s v="AM"/>
    <x v="4"/>
    <n v="0.5"/>
    <s v="AM"/>
    <s v="First Class"/>
    <s v="NF-18385"/>
    <s v="Natalie Fritzler"/>
    <x v="0"/>
    <s v="United States"/>
    <s v="Newark"/>
    <x v="24"/>
    <n v="43055"/>
    <x v="3"/>
    <s v="FUR-FU-10004091"/>
    <x v="0"/>
    <x v="5"/>
    <s v="Howard Miller 13&quot; Diameter Goldtone Round Wall Clock"/>
    <x v="2555"/>
    <n v="7"/>
    <n v="0.2"/>
    <n v="69.001800000000017"/>
  </r>
  <r>
    <n v="3155"/>
    <x v="1563"/>
    <x v="3"/>
    <x v="228"/>
    <d v="1899-12-30T12:00:00"/>
    <d v="2014-07-25T00:00:00"/>
    <d v="1899-12-30T12:00:00"/>
    <s v="AM"/>
    <x v="7"/>
    <n v="0.5"/>
    <s v="AM"/>
    <s v="Standard Class"/>
    <s v="SM-20950"/>
    <s v="Suzanne McNair"/>
    <x v="1"/>
    <s v="United States"/>
    <s v="Maple Grove"/>
    <x v="11"/>
    <n v="55369"/>
    <x v="2"/>
    <s v="OFF-BI-10004600"/>
    <x v="1"/>
    <x v="8"/>
    <s v="Ibico Ibimaster 300 Manual Binding System"/>
    <x v="2556"/>
    <n v="2"/>
    <n v="0"/>
    <n v="331.19099999999997"/>
  </r>
  <r>
    <n v="3156"/>
    <x v="1564"/>
    <x v="2"/>
    <x v="93"/>
    <d v="1899-12-30T12:00:00"/>
    <d v="2011-08-05T00:00:00"/>
    <d v="1899-12-30T12:00:00"/>
    <s v="AM"/>
    <x v="11"/>
    <n v="0.5"/>
    <s v="AM"/>
    <s v="Second Class"/>
    <s v="GH-14410"/>
    <s v="Gary Hansen"/>
    <x v="2"/>
    <s v="United States"/>
    <s v="Glendale"/>
    <x v="16"/>
    <n v="85301"/>
    <x v="1"/>
    <s v="OFF-PA-10001289"/>
    <x v="1"/>
    <x v="10"/>
    <s v="White Computer Printout Paper by Universal"/>
    <x v="2557"/>
    <n v="3"/>
    <n v="0.2"/>
    <n v="33.721199999999996"/>
  </r>
  <r>
    <n v="3157"/>
    <x v="1565"/>
    <x v="1"/>
    <x v="252"/>
    <d v="1899-12-30T12:00:00"/>
    <d v="2012-08-28T00:00:00"/>
    <d v="1899-12-30T12:00:00"/>
    <s v="AM"/>
    <x v="11"/>
    <n v="0.5"/>
    <s v="AM"/>
    <s v="Standard Class"/>
    <s v="EM-13810"/>
    <s v="Eleni McCrary"/>
    <x v="1"/>
    <s v="United States"/>
    <s v="New York City"/>
    <x v="15"/>
    <n v="10009"/>
    <x v="3"/>
    <s v="FUR-TA-10001539"/>
    <x v="0"/>
    <x v="3"/>
    <s v="Chromcraft Rectangular Conference Tables"/>
    <x v="431"/>
    <n v="2"/>
    <n v="0.4"/>
    <n v="-75.830400000000054"/>
  </r>
  <r>
    <n v="3158"/>
    <x v="1565"/>
    <x v="1"/>
    <x v="252"/>
    <d v="1899-12-30T12:00:00"/>
    <d v="2012-08-28T00:00:00"/>
    <d v="1899-12-30T12:00:00"/>
    <s v="AM"/>
    <x v="11"/>
    <n v="0.5"/>
    <s v="AM"/>
    <s v="Standard Class"/>
    <s v="EM-13810"/>
    <s v="Eleni McCrary"/>
    <x v="1"/>
    <s v="United States"/>
    <s v="New York City"/>
    <x v="15"/>
    <n v="10009"/>
    <x v="3"/>
    <s v="TEC-AC-10001266"/>
    <x v="2"/>
    <x v="11"/>
    <s v="Memorex Micro Travel Drive 8 GB"/>
    <x v="1795"/>
    <n v="2"/>
    <n v="0"/>
    <n v="11.7"/>
  </r>
  <r>
    <n v="3159"/>
    <x v="1566"/>
    <x v="0"/>
    <x v="253"/>
    <d v="1899-12-30T12:00:00"/>
    <d v="2013-03-28T00:00:00"/>
    <d v="1899-12-30T12:00:00"/>
    <s v="AM"/>
    <x v="9"/>
    <n v="0.5"/>
    <s v="AM"/>
    <s v="First Class"/>
    <s v="DB-13210"/>
    <s v="Dean Braden"/>
    <x v="0"/>
    <s v="United States"/>
    <s v="Jacksonville"/>
    <x v="3"/>
    <n v="28540"/>
    <x v="0"/>
    <s v="OFF-ST-10001291"/>
    <x v="1"/>
    <x v="4"/>
    <s v="Tenex Personal Self-Stacking Standard File Box, Black/Gray"/>
    <x v="2558"/>
    <n v="5"/>
    <n v="0.2"/>
    <n v="5.9184999999999981"/>
  </r>
  <r>
    <n v="3160"/>
    <x v="1566"/>
    <x v="0"/>
    <x v="253"/>
    <d v="1899-12-30T12:00:00"/>
    <d v="2013-03-28T00:00:00"/>
    <d v="1899-12-30T12:00:00"/>
    <s v="AM"/>
    <x v="9"/>
    <n v="0.5"/>
    <s v="AM"/>
    <s v="First Class"/>
    <s v="DB-13210"/>
    <s v="Dean Braden"/>
    <x v="0"/>
    <s v="United States"/>
    <s v="Jacksonville"/>
    <x v="3"/>
    <n v="28540"/>
    <x v="0"/>
    <s v="TEC-AC-10001314"/>
    <x v="2"/>
    <x v="11"/>
    <s v="Case Logic 2.4GHz Wireless Keyboard"/>
    <x v="2486"/>
    <n v="3"/>
    <n v="0.2"/>
    <n v="-17.996400000000019"/>
  </r>
  <r>
    <n v="3161"/>
    <x v="1567"/>
    <x v="2"/>
    <x v="171"/>
    <d v="1899-12-30T12:00:00"/>
    <d v="2011-09-16T00:00:00"/>
    <d v="1899-12-30T12:00:00"/>
    <s v="AM"/>
    <x v="6"/>
    <n v="0.5"/>
    <s v="AM"/>
    <s v="Second Class"/>
    <s v="PT-19090"/>
    <s v="Pete Takahito"/>
    <x v="0"/>
    <s v="United States"/>
    <s v="Houston"/>
    <x v="5"/>
    <n v="77070"/>
    <x v="2"/>
    <s v="OFF-BI-10004040"/>
    <x v="1"/>
    <x v="8"/>
    <s v="Wilson Jones Impact Binders"/>
    <x v="2559"/>
    <n v="5"/>
    <n v="0.8"/>
    <n v="-8.0289999999999999"/>
  </r>
  <r>
    <n v="3162"/>
    <x v="1568"/>
    <x v="2"/>
    <x v="158"/>
    <d v="1899-12-30T12:00:00"/>
    <d v="2011-09-25T00:00:00"/>
    <d v="1899-12-30T12:00:00"/>
    <s v="AM"/>
    <x v="6"/>
    <n v="0.5"/>
    <s v="AM"/>
    <s v="Standard Class"/>
    <s v="HF-14995"/>
    <s v="Herbert Flentye"/>
    <x v="0"/>
    <s v="United States"/>
    <s v="San Francisco"/>
    <x v="1"/>
    <n v="94109"/>
    <x v="1"/>
    <s v="OFF-EN-10001539"/>
    <x v="1"/>
    <x v="12"/>
    <s v="Staples"/>
    <x v="2560"/>
    <n v="2"/>
    <n v="0"/>
    <n v="7.3132000000000001"/>
  </r>
  <r>
    <n v="3163"/>
    <x v="1568"/>
    <x v="2"/>
    <x v="158"/>
    <d v="1899-12-30T12:00:00"/>
    <d v="2011-09-25T00:00:00"/>
    <d v="1899-12-30T12:00:00"/>
    <s v="AM"/>
    <x v="6"/>
    <n v="0.5"/>
    <s v="AM"/>
    <s v="Standard Class"/>
    <s v="HF-14995"/>
    <s v="Herbert Flentye"/>
    <x v="0"/>
    <s v="United States"/>
    <s v="San Francisco"/>
    <x v="1"/>
    <n v="94109"/>
    <x v="1"/>
    <s v="OFF-EN-10004483"/>
    <x v="1"/>
    <x v="12"/>
    <s v="#10 White Business Envelopes,4 1/8 x 9 1/2"/>
    <x v="2561"/>
    <n v="5"/>
    <n v="0"/>
    <n v="36.824499999999993"/>
  </r>
  <r>
    <n v="3164"/>
    <x v="1568"/>
    <x v="2"/>
    <x v="158"/>
    <d v="1899-12-30T12:00:00"/>
    <d v="2011-09-25T00:00:00"/>
    <d v="1899-12-30T12:00:00"/>
    <s v="AM"/>
    <x v="6"/>
    <n v="0.5"/>
    <s v="AM"/>
    <s v="Standard Class"/>
    <s v="HF-14995"/>
    <s v="Herbert Flentye"/>
    <x v="0"/>
    <s v="United States"/>
    <s v="San Francisco"/>
    <x v="1"/>
    <n v="94109"/>
    <x v="1"/>
    <s v="OFF-AR-10001615"/>
    <x v="1"/>
    <x v="6"/>
    <s v="Newell 34"/>
    <x v="426"/>
    <n v="3"/>
    <n v="0"/>
    <n v="15.475200000000001"/>
  </r>
  <r>
    <n v="3165"/>
    <x v="1568"/>
    <x v="2"/>
    <x v="158"/>
    <d v="1899-12-30T12:00:00"/>
    <d v="2011-09-25T00:00:00"/>
    <d v="1899-12-30T12:00:00"/>
    <s v="AM"/>
    <x v="6"/>
    <n v="0.5"/>
    <s v="AM"/>
    <s v="Standard Class"/>
    <s v="HF-14995"/>
    <s v="Herbert Flentye"/>
    <x v="0"/>
    <s v="United States"/>
    <s v="San Francisco"/>
    <x v="1"/>
    <n v="94109"/>
    <x v="1"/>
    <s v="OFF-PA-10000327"/>
    <x v="1"/>
    <x v="10"/>
    <s v="Xerox 1971"/>
    <x v="1811"/>
    <n v="9"/>
    <n v="0"/>
    <n v="17.333999999999996"/>
  </r>
  <r>
    <n v="3166"/>
    <x v="1568"/>
    <x v="2"/>
    <x v="158"/>
    <d v="1899-12-30T12:00:00"/>
    <d v="2011-09-25T00:00:00"/>
    <d v="1899-12-30T12:00:00"/>
    <s v="AM"/>
    <x v="6"/>
    <n v="0.5"/>
    <s v="AM"/>
    <s v="Standard Class"/>
    <s v="HF-14995"/>
    <s v="Herbert Flentye"/>
    <x v="0"/>
    <s v="United States"/>
    <s v="San Francisco"/>
    <x v="1"/>
    <n v="94109"/>
    <x v="1"/>
    <s v="TEC-PH-10001299"/>
    <x v="2"/>
    <x v="7"/>
    <s v="Polycom CX300 Desktop Phone USB VoIP phone"/>
    <x v="2562"/>
    <n v="2"/>
    <n v="0.2"/>
    <n v="23.998400000000004"/>
  </r>
  <r>
    <n v="3167"/>
    <x v="1568"/>
    <x v="2"/>
    <x v="158"/>
    <d v="1899-12-30T12:00:00"/>
    <d v="2011-09-25T00:00:00"/>
    <d v="1899-12-30T12:00:00"/>
    <s v="AM"/>
    <x v="6"/>
    <n v="0.5"/>
    <s v="AM"/>
    <s v="Standard Class"/>
    <s v="HF-14995"/>
    <s v="Herbert Flentye"/>
    <x v="0"/>
    <s v="United States"/>
    <s v="San Francisco"/>
    <x v="1"/>
    <n v="94109"/>
    <x v="1"/>
    <s v="OFF-PA-10002246"/>
    <x v="1"/>
    <x v="10"/>
    <s v="Wirebound Four 2-3/4 x 5 Forms per Page, 400 Sets per Book"/>
    <x v="2563"/>
    <n v="3"/>
    <n v="0"/>
    <n v="9.4815000000000005"/>
  </r>
  <r>
    <n v="3168"/>
    <x v="1569"/>
    <x v="0"/>
    <x v="517"/>
    <d v="1899-12-30T12:00:00"/>
    <d v="2013-11-01T00:00:00"/>
    <d v="1899-12-30T12:00:00"/>
    <s v="AM"/>
    <x v="0"/>
    <n v="0.5"/>
    <s v="AM"/>
    <s v="First Class"/>
    <s v="KW-16435"/>
    <s v="Katrina Willman"/>
    <x v="0"/>
    <s v="United States"/>
    <s v="Lansing"/>
    <x v="12"/>
    <n v="48911"/>
    <x v="2"/>
    <s v="FUR-FU-10002671"/>
    <x v="0"/>
    <x v="5"/>
    <s v="Electrix 20W Halogen Replacement Bulb for Zoom-In Desk Lamp"/>
    <x v="2564"/>
    <n v="5"/>
    <n v="0"/>
    <n v="32.159999999999997"/>
  </r>
  <r>
    <n v="3169"/>
    <x v="1570"/>
    <x v="0"/>
    <x v="316"/>
    <d v="1899-12-30T12:00:00"/>
    <d v="2013-06-04T00:00:00"/>
    <d v="1899-12-30T12:00:00"/>
    <s v="AM"/>
    <x v="1"/>
    <n v="0.5"/>
    <s v="AM"/>
    <s v="Standard Class"/>
    <s v="KC-16675"/>
    <s v="Kimberly Carter"/>
    <x v="1"/>
    <s v="United States"/>
    <s v="Tallahassee"/>
    <x v="2"/>
    <n v="32303"/>
    <x v="0"/>
    <s v="FUR-CH-10003833"/>
    <x v="0"/>
    <x v="1"/>
    <s v="Novimex Fabric Task Chair"/>
    <x v="2565"/>
    <n v="8"/>
    <n v="0.2"/>
    <n v="-24.39200000000001"/>
  </r>
  <r>
    <n v="3170"/>
    <x v="1570"/>
    <x v="0"/>
    <x v="316"/>
    <d v="1899-12-30T12:00:00"/>
    <d v="2013-06-04T00:00:00"/>
    <d v="1899-12-30T12:00:00"/>
    <s v="AM"/>
    <x v="1"/>
    <n v="0.5"/>
    <s v="AM"/>
    <s v="Standard Class"/>
    <s v="KC-16675"/>
    <s v="Kimberly Carter"/>
    <x v="1"/>
    <s v="United States"/>
    <s v="Tallahassee"/>
    <x v="2"/>
    <n v="32303"/>
    <x v="0"/>
    <s v="OFF-PA-10001667"/>
    <x v="1"/>
    <x v="10"/>
    <s v="Great White Multi-Use Recycled Paper (20Lb. and 84 Bright)"/>
    <x v="2566"/>
    <n v="13"/>
    <n v="0.2"/>
    <n v="19.434999999999995"/>
  </r>
  <r>
    <n v="3171"/>
    <x v="1571"/>
    <x v="3"/>
    <x v="202"/>
    <d v="1899-12-30T12:00:00"/>
    <d v="2014-12-27T00:00:00"/>
    <d v="1899-12-30T12:00:00"/>
    <s v="AM"/>
    <x v="4"/>
    <n v="0.5"/>
    <s v="AM"/>
    <s v="Second Class"/>
    <s v="PK-19075"/>
    <s v="Pete Kriz"/>
    <x v="0"/>
    <s v="United States"/>
    <s v="Columbia"/>
    <x v="20"/>
    <n v="29203"/>
    <x v="0"/>
    <s v="OFF-BI-10002003"/>
    <x v="1"/>
    <x v="8"/>
    <s v="Ibico Presentation Index for Binding Systems"/>
    <x v="1708"/>
    <n v="6"/>
    <n v="0"/>
    <n v="11.223600000000001"/>
  </r>
  <r>
    <n v="3172"/>
    <x v="1572"/>
    <x v="0"/>
    <x v="844"/>
    <d v="1899-12-30T12:00:00"/>
    <d v="2013-03-29T00:00:00"/>
    <d v="1899-12-30T12:00:00"/>
    <s v="AM"/>
    <x v="9"/>
    <n v="0.5"/>
    <s v="AM"/>
    <s v="Standard Class"/>
    <s v="KT-16465"/>
    <s v="Kean Takahito"/>
    <x v="0"/>
    <s v="United States"/>
    <s v="Chicago"/>
    <x v="10"/>
    <n v="60623"/>
    <x v="2"/>
    <s v="OFF-BI-10004465"/>
    <x v="1"/>
    <x v="8"/>
    <s v="Avery Durable Slant Ring Binders"/>
    <x v="2567"/>
    <n v="2"/>
    <n v="0.8"/>
    <n v="-4.7520000000000007"/>
  </r>
  <r>
    <n v="3173"/>
    <x v="1572"/>
    <x v="0"/>
    <x v="844"/>
    <d v="1899-12-30T12:00:00"/>
    <d v="2013-03-29T00:00:00"/>
    <d v="1899-12-30T12:00:00"/>
    <s v="AM"/>
    <x v="9"/>
    <n v="0.5"/>
    <s v="AM"/>
    <s v="Standard Class"/>
    <s v="KT-16465"/>
    <s v="Kean Takahito"/>
    <x v="0"/>
    <s v="United States"/>
    <s v="Chicago"/>
    <x v="10"/>
    <n v="60623"/>
    <x v="2"/>
    <s v="FUR-CH-10000665"/>
    <x v="0"/>
    <x v="1"/>
    <s v="Global Airflow Leather Mesh Back Chair, Black"/>
    <x v="2568"/>
    <n v="5"/>
    <n v="0.3"/>
    <n v="0"/>
  </r>
  <r>
    <n v="3174"/>
    <x v="1572"/>
    <x v="0"/>
    <x v="844"/>
    <d v="1899-12-30T12:00:00"/>
    <d v="2013-03-29T00:00:00"/>
    <d v="1899-12-30T12:00:00"/>
    <s v="AM"/>
    <x v="9"/>
    <n v="0.5"/>
    <s v="AM"/>
    <s v="Standard Class"/>
    <s v="KT-16465"/>
    <s v="Kean Takahito"/>
    <x v="0"/>
    <s v="United States"/>
    <s v="Chicago"/>
    <x v="10"/>
    <n v="60623"/>
    <x v="2"/>
    <s v="OFF-AR-10004956"/>
    <x v="1"/>
    <x v="6"/>
    <s v="Newell 33"/>
    <x v="2569"/>
    <n v="3"/>
    <n v="0.2"/>
    <n v="1.5065999999999975"/>
  </r>
  <r>
    <n v="3175"/>
    <x v="1573"/>
    <x v="3"/>
    <x v="343"/>
    <d v="1899-12-30T12:00:00"/>
    <d v="2014-11-19T00:00:00"/>
    <d v="1899-12-30T12:00:00"/>
    <s v="AM"/>
    <x v="0"/>
    <n v="0.5"/>
    <s v="AM"/>
    <s v="Standard Class"/>
    <s v="EP-13915"/>
    <s v="Emily Phan"/>
    <x v="0"/>
    <s v="United States"/>
    <s v="Detroit"/>
    <x v="12"/>
    <n v="48227"/>
    <x v="2"/>
    <s v="OFF-AR-10004260"/>
    <x v="1"/>
    <x v="6"/>
    <s v="Boston 1799 Powerhouse Electric Pencil Sharpener"/>
    <x v="2570"/>
    <n v="7"/>
    <n v="0"/>
    <n v="50.9208"/>
  </r>
  <r>
    <n v="3176"/>
    <x v="1574"/>
    <x v="3"/>
    <x v="397"/>
    <d v="1899-12-30T12:00:00"/>
    <d v="2014-09-30T00:00:00"/>
    <d v="1899-12-30T12:00:00"/>
    <s v="AM"/>
    <x v="6"/>
    <n v="0.5"/>
    <s v="AM"/>
    <s v="Standard Class"/>
    <s v="AP-10915"/>
    <s v="Arthur Prichep"/>
    <x v="0"/>
    <s v="United States"/>
    <s v="Fort Collins"/>
    <x v="22"/>
    <n v="80525"/>
    <x v="1"/>
    <s v="FUR-BO-10001811"/>
    <x v="0"/>
    <x v="0"/>
    <s v="Atlantic Metals Mobile 5-Shelf Bookcases, Custom Colors"/>
    <x v="2571"/>
    <n v="2"/>
    <n v="0.7"/>
    <n v="-240.78400000000005"/>
  </r>
  <r>
    <n v="3177"/>
    <x v="1574"/>
    <x v="3"/>
    <x v="397"/>
    <d v="1899-12-30T12:00:00"/>
    <d v="2014-09-30T00:00:00"/>
    <d v="1899-12-30T12:00:00"/>
    <s v="AM"/>
    <x v="6"/>
    <n v="0.5"/>
    <s v="AM"/>
    <s v="Standard Class"/>
    <s v="AP-10915"/>
    <s v="Arthur Prichep"/>
    <x v="0"/>
    <s v="United States"/>
    <s v="Fort Collins"/>
    <x v="22"/>
    <n v="80525"/>
    <x v="1"/>
    <s v="TEC-AC-10003280"/>
    <x v="2"/>
    <x v="11"/>
    <s v="Belkin F8E887 USB Wired Ergonomic Keyboard"/>
    <x v="736"/>
    <n v="2"/>
    <n v="0.2"/>
    <n v="0.59979999999999656"/>
  </r>
  <r>
    <n v="3178"/>
    <x v="1575"/>
    <x v="3"/>
    <x v="18"/>
    <d v="1899-12-30T12:00:00"/>
    <d v="2014-09-11T00:00:00"/>
    <d v="1899-12-30T12:00:00"/>
    <s v="AM"/>
    <x v="6"/>
    <n v="0.5"/>
    <s v="AM"/>
    <s v="Same Day"/>
    <s v="SH-20395"/>
    <s v="Shahid Hopkins"/>
    <x v="0"/>
    <s v="United States"/>
    <s v="New York City"/>
    <x v="15"/>
    <n v="10024"/>
    <x v="3"/>
    <s v="OFF-PA-10004911"/>
    <x v="1"/>
    <x v="10"/>
    <s v="Rediform S.O.S. 1-Up Phone Message Bk, 4-1/4x3-1/16 Bk, 1 Form/Pg, 40 Messages/Bk, 3/Pk"/>
    <x v="2572"/>
    <n v="2"/>
    <n v="0"/>
    <n v="9.0048000000000012"/>
  </r>
  <r>
    <n v="3179"/>
    <x v="1576"/>
    <x v="3"/>
    <x v="256"/>
    <d v="1899-12-30T12:00:00"/>
    <d v="2014-12-12T00:00:00"/>
    <d v="1899-12-30T12:00:00"/>
    <s v="AM"/>
    <x v="4"/>
    <n v="0.5"/>
    <s v="AM"/>
    <s v="Standard Class"/>
    <s v="SM-20950"/>
    <s v="Suzanne McNair"/>
    <x v="1"/>
    <s v="United States"/>
    <s v="New York City"/>
    <x v="15"/>
    <n v="10011"/>
    <x v="3"/>
    <s v="FUR-FU-10001487"/>
    <x v="0"/>
    <x v="5"/>
    <s v="Eldon Expressions Wood and Plastic Desk Accessories, Cherry Wood"/>
    <x v="167"/>
    <n v="3"/>
    <n v="0"/>
    <n v="6.0725999999999987"/>
  </r>
  <r>
    <n v="3180"/>
    <x v="1576"/>
    <x v="3"/>
    <x v="256"/>
    <d v="1899-12-30T12:00:00"/>
    <d v="2014-12-12T00:00:00"/>
    <d v="1899-12-30T12:00:00"/>
    <s v="AM"/>
    <x v="4"/>
    <n v="0.5"/>
    <s v="AM"/>
    <s v="Standard Class"/>
    <s v="SM-20950"/>
    <s v="Suzanne McNair"/>
    <x v="1"/>
    <s v="United States"/>
    <s v="New York City"/>
    <x v="15"/>
    <n v="10011"/>
    <x v="3"/>
    <s v="FUR-FU-10000521"/>
    <x v="0"/>
    <x v="5"/>
    <s v="Seth Thomas 14&quot; Putty-Colored Wall Clock"/>
    <x v="2573"/>
    <n v="2"/>
    <n v="0"/>
    <n v="18.190799999999996"/>
  </r>
  <r>
    <n v="3181"/>
    <x v="1576"/>
    <x v="3"/>
    <x v="256"/>
    <d v="1899-12-30T12:00:00"/>
    <d v="2014-12-12T00:00:00"/>
    <d v="1899-12-30T12:00:00"/>
    <s v="AM"/>
    <x v="4"/>
    <n v="0.5"/>
    <s v="AM"/>
    <s v="Standard Class"/>
    <s v="SM-20950"/>
    <s v="Suzanne McNair"/>
    <x v="1"/>
    <s v="United States"/>
    <s v="New York City"/>
    <x v="15"/>
    <n v="10011"/>
    <x v="3"/>
    <s v="OFF-AP-10001271"/>
    <x v="1"/>
    <x v="9"/>
    <s v="Eureka The Boss Cordless Rechargeable Stick Vac"/>
    <x v="2574"/>
    <n v="5"/>
    <n v="0"/>
    <n v="68.823000000000008"/>
  </r>
  <r>
    <n v="3182"/>
    <x v="1577"/>
    <x v="3"/>
    <x v="45"/>
    <d v="1899-12-30T12:00:00"/>
    <d v="2014-11-13T00:00:00"/>
    <d v="1899-12-30T12:00:00"/>
    <s v="AM"/>
    <x v="0"/>
    <n v="0.5"/>
    <s v="AM"/>
    <s v="Second Class"/>
    <s v="BM-11650"/>
    <s v="Brian Moss"/>
    <x v="1"/>
    <s v="United States"/>
    <s v="Columbia"/>
    <x v="39"/>
    <n v="21044"/>
    <x v="3"/>
    <s v="OFF-BI-10004728"/>
    <x v="1"/>
    <x v="8"/>
    <s v="Wilson Jones Turn Tabs Binder Tool for Ring Binders"/>
    <x v="1328"/>
    <n v="2"/>
    <n v="0"/>
    <n v="4.4344000000000001"/>
  </r>
  <r>
    <n v="3183"/>
    <x v="1577"/>
    <x v="3"/>
    <x v="45"/>
    <d v="1899-12-30T12:00:00"/>
    <d v="2014-11-13T00:00:00"/>
    <d v="1899-12-30T12:00:00"/>
    <s v="AM"/>
    <x v="0"/>
    <n v="0.5"/>
    <s v="AM"/>
    <s v="Second Class"/>
    <s v="BM-11650"/>
    <s v="Brian Moss"/>
    <x v="1"/>
    <s v="United States"/>
    <s v="Columbia"/>
    <x v="39"/>
    <n v="21044"/>
    <x v="3"/>
    <s v="TEC-AC-10004666"/>
    <x v="2"/>
    <x v="11"/>
    <s v="Maxell iVDR EX 500GB Cartridge"/>
    <x v="2575"/>
    <n v="3"/>
    <n v="0"/>
    <n v="355.4466000000001"/>
  </r>
  <r>
    <n v="3184"/>
    <x v="1577"/>
    <x v="3"/>
    <x v="45"/>
    <d v="1899-12-30T12:00:00"/>
    <d v="2014-11-13T00:00:00"/>
    <d v="1899-12-30T12:00:00"/>
    <s v="AM"/>
    <x v="0"/>
    <n v="0.5"/>
    <s v="AM"/>
    <s v="Second Class"/>
    <s v="BM-11650"/>
    <s v="Brian Moss"/>
    <x v="1"/>
    <s v="United States"/>
    <s v="Columbia"/>
    <x v="39"/>
    <n v="21044"/>
    <x v="3"/>
    <s v="OFF-ST-10003208"/>
    <x v="1"/>
    <x v="4"/>
    <s v="Adjustable Depth Letter/Legal Cart"/>
    <x v="2576"/>
    <n v="9"/>
    <n v="0"/>
    <n v="473.61059999999975"/>
  </r>
  <r>
    <n v="3185"/>
    <x v="1577"/>
    <x v="3"/>
    <x v="45"/>
    <d v="1899-12-30T12:00:00"/>
    <d v="2014-11-13T00:00:00"/>
    <d v="1899-12-30T12:00:00"/>
    <s v="AM"/>
    <x v="0"/>
    <n v="0.5"/>
    <s v="AM"/>
    <s v="Second Class"/>
    <s v="BM-11650"/>
    <s v="Brian Moss"/>
    <x v="1"/>
    <s v="United States"/>
    <s v="Columbia"/>
    <x v="39"/>
    <n v="21044"/>
    <x v="3"/>
    <s v="OFF-ST-10003208"/>
    <x v="1"/>
    <x v="4"/>
    <s v="Adjustable Depth Letter/Legal Cart"/>
    <x v="2577"/>
    <n v="3"/>
    <n v="0"/>
    <n v="157.87019999999993"/>
  </r>
  <r>
    <n v="3186"/>
    <x v="1578"/>
    <x v="2"/>
    <x v="845"/>
    <d v="1899-12-30T12:00:00"/>
    <d v="2011-11-09T00:00:00"/>
    <d v="1899-12-30T12:00:00"/>
    <s v="AM"/>
    <x v="0"/>
    <n v="0.5"/>
    <s v="AM"/>
    <s v="First Class"/>
    <s v="TC-20980"/>
    <s v="Tamara Chand"/>
    <x v="1"/>
    <s v="United States"/>
    <s v="Houston"/>
    <x v="5"/>
    <n v="77041"/>
    <x v="2"/>
    <s v="OFF-BI-10000632"/>
    <x v="1"/>
    <x v="8"/>
    <s v="Satellite Sectional Post Binders"/>
    <x v="2578"/>
    <n v="3"/>
    <n v="0.8"/>
    <n v="-44.278199999999998"/>
  </r>
  <r>
    <n v="3187"/>
    <x v="1578"/>
    <x v="2"/>
    <x v="845"/>
    <d v="1899-12-30T12:00:00"/>
    <d v="2011-11-09T00:00:00"/>
    <d v="1899-12-30T12:00:00"/>
    <s v="AM"/>
    <x v="0"/>
    <n v="0.5"/>
    <s v="AM"/>
    <s v="First Class"/>
    <s v="TC-20980"/>
    <s v="Tamara Chand"/>
    <x v="1"/>
    <s v="United States"/>
    <s v="Houston"/>
    <x v="5"/>
    <n v="77041"/>
    <x v="2"/>
    <s v="OFF-EN-10004773"/>
    <x v="1"/>
    <x v="12"/>
    <s v="Staples"/>
    <x v="1355"/>
    <n v="3"/>
    <n v="0.2"/>
    <n v="26.952599999999997"/>
  </r>
  <r>
    <n v="3188"/>
    <x v="1579"/>
    <x v="3"/>
    <x v="846"/>
    <d v="1899-12-30T12:00:00"/>
    <d v="2014-03-18T00:00:00"/>
    <d v="1899-12-30T12:00:00"/>
    <s v="AM"/>
    <x v="9"/>
    <n v="0.5"/>
    <s v="AM"/>
    <s v="Standard Class"/>
    <s v="KB-16585"/>
    <s v="Ken Black"/>
    <x v="1"/>
    <s v="United States"/>
    <s v="Lowell"/>
    <x v="31"/>
    <n v="1852"/>
    <x v="3"/>
    <s v="TEC-PH-10004700"/>
    <x v="2"/>
    <x v="7"/>
    <s v="PowerGen Dual USB Car Charger"/>
    <x v="1570"/>
    <n v="7"/>
    <n v="0"/>
    <n v="32.1678"/>
  </r>
  <r>
    <n v="3189"/>
    <x v="1580"/>
    <x v="3"/>
    <x v="179"/>
    <d v="1899-12-30T12:00:00"/>
    <d v="2014-10-23T00:00:00"/>
    <d v="1899-12-30T12:00:00"/>
    <s v="AM"/>
    <x v="2"/>
    <n v="0.5"/>
    <s v="AM"/>
    <s v="Second Class"/>
    <s v="JE-16165"/>
    <s v="Justin Ellison"/>
    <x v="1"/>
    <s v="United States"/>
    <s v="Woodland"/>
    <x v="1"/>
    <n v="95695"/>
    <x v="1"/>
    <s v="OFF-LA-10003714"/>
    <x v="1"/>
    <x v="2"/>
    <s v="Avery 510"/>
    <x v="1416"/>
    <n v="1"/>
    <n v="0"/>
    <n v="1.7999999999999998"/>
  </r>
  <r>
    <n v="3190"/>
    <x v="1580"/>
    <x v="3"/>
    <x v="179"/>
    <d v="1899-12-30T12:00:00"/>
    <d v="2014-10-23T00:00:00"/>
    <d v="1899-12-30T12:00:00"/>
    <s v="AM"/>
    <x v="2"/>
    <n v="0.5"/>
    <s v="AM"/>
    <s v="Second Class"/>
    <s v="JE-16165"/>
    <s v="Justin Ellison"/>
    <x v="1"/>
    <s v="United States"/>
    <s v="Woodland"/>
    <x v="1"/>
    <n v="95695"/>
    <x v="1"/>
    <s v="OFF-BI-10001787"/>
    <x v="1"/>
    <x v="8"/>
    <s v="Wilson Jones Four-Pocket Poly Binders"/>
    <x v="2579"/>
    <n v="4"/>
    <n v="0.2"/>
    <n v="7.5864000000000003"/>
  </r>
  <r>
    <n v="3191"/>
    <x v="1581"/>
    <x v="1"/>
    <x v="17"/>
    <d v="1899-12-30T12:00:00"/>
    <d v="2013-01-01T00:00:00"/>
    <d v="1899-12-30T12:00:00"/>
    <s v="AM"/>
    <x v="8"/>
    <n v="0.5"/>
    <s v="AM"/>
    <s v="Standard Class"/>
    <s v="DR-12940"/>
    <s v="Daniel Raglin"/>
    <x v="2"/>
    <s v="United States"/>
    <s v="Chicago"/>
    <x v="10"/>
    <n v="60610"/>
    <x v="2"/>
    <s v="OFF-ST-10002957"/>
    <x v="1"/>
    <x v="4"/>
    <s v="Sterilite Show Offs Storage Containers"/>
    <x v="2538"/>
    <n v="3"/>
    <n v="0.2"/>
    <n v="-3.1680000000000001"/>
  </r>
  <r>
    <n v="3192"/>
    <x v="1582"/>
    <x v="3"/>
    <x v="280"/>
    <d v="1899-12-30T12:00:00"/>
    <d v="2014-10-09T00:00:00"/>
    <d v="1899-12-30T12:00:00"/>
    <s v="AM"/>
    <x v="2"/>
    <n v="0.5"/>
    <s v="AM"/>
    <s v="Standard Class"/>
    <s v="RW-19630"/>
    <s v="Rob Williams"/>
    <x v="1"/>
    <s v="United States"/>
    <s v="New York City"/>
    <x v="15"/>
    <n v="10035"/>
    <x v="3"/>
    <s v="TEC-PH-10002115"/>
    <x v="2"/>
    <x v="7"/>
    <s v="Plantronics 81402"/>
    <x v="773"/>
    <n v="1"/>
    <n v="0"/>
    <n v="17.157400000000003"/>
  </r>
  <r>
    <n v="3193"/>
    <x v="1583"/>
    <x v="3"/>
    <x v="400"/>
    <d v="1899-12-30T12:00:00"/>
    <d v="2014-06-09T00:00:00"/>
    <d v="1899-12-30T12:00:00"/>
    <s v="AM"/>
    <x v="1"/>
    <n v="0.5"/>
    <s v="AM"/>
    <s v="Standard Class"/>
    <s v="ML-18040"/>
    <s v="Michelle Lonsdale"/>
    <x v="1"/>
    <s v="United States"/>
    <s v="Missouri City"/>
    <x v="5"/>
    <n v="77489"/>
    <x v="2"/>
    <s v="OFF-BI-10002557"/>
    <x v="1"/>
    <x v="8"/>
    <s v="Presstex Flexible Ring Binders"/>
    <x v="2580"/>
    <n v="7"/>
    <n v="0.8"/>
    <n v="-9.5550000000000015"/>
  </r>
  <r>
    <n v="3194"/>
    <x v="1584"/>
    <x v="2"/>
    <x v="416"/>
    <d v="1899-12-30T12:00:00"/>
    <d v="2011-09-04T00:00:00"/>
    <d v="1899-12-30T12:00:00"/>
    <s v="AM"/>
    <x v="6"/>
    <n v="0.5"/>
    <s v="AM"/>
    <s v="First Class"/>
    <s v="JL-15130"/>
    <s v="Jack Lebron"/>
    <x v="0"/>
    <s v="United States"/>
    <s v="Houston"/>
    <x v="5"/>
    <n v="77036"/>
    <x v="2"/>
    <s v="OFF-BI-10002949"/>
    <x v="1"/>
    <x v="8"/>
    <s v="Prestige Round Ring Binders"/>
    <x v="2581"/>
    <n v="3"/>
    <n v="0.8"/>
    <n v="-6.0192000000000032"/>
  </r>
  <r>
    <n v="3195"/>
    <x v="1584"/>
    <x v="2"/>
    <x v="416"/>
    <d v="1899-12-30T12:00:00"/>
    <d v="2011-09-04T00:00:00"/>
    <d v="1899-12-30T12:00:00"/>
    <s v="AM"/>
    <x v="6"/>
    <n v="0.5"/>
    <s v="AM"/>
    <s v="First Class"/>
    <s v="JL-15130"/>
    <s v="Jack Lebron"/>
    <x v="0"/>
    <s v="United States"/>
    <s v="Houston"/>
    <x v="5"/>
    <n v="77036"/>
    <x v="2"/>
    <s v="OFF-PA-10004100"/>
    <x v="1"/>
    <x v="10"/>
    <s v="Xerox 216"/>
    <x v="277"/>
    <n v="6"/>
    <n v="0.2"/>
    <n v="10.8864"/>
  </r>
  <r>
    <n v="3196"/>
    <x v="1585"/>
    <x v="0"/>
    <x v="590"/>
    <d v="1899-12-30T12:00:00"/>
    <d v="2013-08-14T00:00:00"/>
    <d v="1899-12-30T12:00:00"/>
    <s v="AM"/>
    <x v="11"/>
    <n v="0.5"/>
    <s v="AM"/>
    <s v="Standard Class"/>
    <s v="CM-12655"/>
    <s v="Corinna Mitchell"/>
    <x v="2"/>
    <s v="United States"/>
    <s v="Jackson"/>
    <x v="35"/>
    <n v="39212"/>
    <x v="0"/>
    <s v="OFF-FA-10001883"/>
    <x v="1"/>
    <x v="13"/>
    <s v="Alliance Super-Size Bands, Assorted Sizes"/>
    <x v="1013"/>
    <n v="3"/>
    <n v="0"/>
    <n v="0.23339999999999961"/>
  </r>
  <r>
    <n v="3197"/>
    <x v="1586"/>
    <x v="3"/>
    <x v="847"/>
    <d v="1899-12-30T12:00:00"/>
    <d v="2014-07-29T00:00:00"/>
    <d v="1899-12-30T12:00:00"/>
    <s v="AM"/>
    <x v="7"/>
    <n v="0.5"/>
    <s v="AM"/>
    <s v="Standard Class"/>
    <s v="FH-14365"/>
    <s v="Fred Hopkins"/>
    <x v="1"/>
    <s v="United States"/>
    <s v="New York City"/>
    <x v="15"/>
    <n v="10009"/>
    <x v="3"/>
    <s v="TEC-PH-10000702"/>
    <x v="2"/>
    <x v="7"/>
    <s v="Square Credit Card Reader, 4 1/2&quot; x 4 1/2&quot; x 1&quot;, White"/>
    <x v="2065"/>
    <n v="3"/>
    <n v="0"/>
    <n v="14.085899999999999"/>
  </r>
  <r>
    <n v="3198"/>
    <x v="1587"/>
    <x v="1"/>
    <x v="848"/>
    <d v="1899-12-30T12:00:00"/>
    <d v="2012-07-10T00:00:00"/>
    <d v="1899-12-30T12:00:00"/>
    <s v="AM"/>
    <x v="7"/>
    <n v="0.5"/>
    <s v="AM"/>
    <s v="Same Day"/>
    <s v="EH-13945"/>
    <s v="Eric Hoffmann"/>
    <x v="0"/>
    <s v="United States"/>
    <s v="Tempe"/>
    <x v="16"/>
    <n v="85281"/>
    <x v="1"/>
    <s v="OFF-BI-10003196"/>
    <x v="1"/>
    <x v="8"/>
    <s v="Accohide Poly Flexible Ring Binders"/>
    <x v="2582"/>
    <n v="3"/>
    <n v="0.7"/>
    <n v="-2.2439999999999989"/>
  </r>
  <r>
    <n v="3199"/>
    <x v="1588"/>
    <x v="2"/>
    <x v="588"/>
    <d v="1899-12-30T12:00:00"/>
    <d v="2011-12-07T00:00:00"/>
    <d v="1899-12-30T12:00:00"/>
    <s v="AM"/>
    <x v="4"/>
    <n v="0.5"/>
    <s v="AM"/>
    <s v="Standard Class"/>
    <s v="TB-21280"/>
    <s v="Toby Braunhardt"/>
    <x v="0"/>
    <s v="United States"/>
    <s v="Jacksonville"/>
    <x v="3"/>
    <n v="28540"/>
    <x v="0"/>
    <s v="TEC-PH-10001644"/>
    <x v="2"/>
    <x v="7"/>
    <s v="BlueLounge Milo Smartphone Stand, White/Metallic"/>
    <x v="1679"/>
    <n v="4"/>
    <n v="0.2"/>
    <n v="9.5968000000000053"/>
  </r>
  <r>
    <n v="3200"/>
    <x v="1589"/>
    <x v="3"/>
    <x v="404"/>
    <d v="1899-12-30T12:00:00"/>
    <d v="2014-12-23T00:00:00"/>
    <d v="1899-12-30T12:00:00"/>
    <s v="AM"/>
    <x v="4"/>
    <n v="0.5"/>
    <s v="AM"/>
    <s v="Standard Class"/>
    <s v="AH-10030"/>
    <s v="Aaron Hawkins"/>
    <x v="1"/>
    <s v="United States"/>
    <s v="Philadelphia"/>
    <x v="9"/>
    <n v="19134"/>
    <x v="3"/>
    <s v="OFF-AR-10003183"/>
    <x v="1"/>
    <x v="6"/>
    <s v="Avery Fluorescent Highlighter Four-Color Set"/>
    <x v="2583"/>
    <n v="7"/>
    <n v="0.2"/>
    <n v="2.3379999999999983"/>
  </r>
  <r>
    <n v="3201"/>
    <x v="1590"/>
    <x v="2"/>
    <x v="598"/>
    <d v="1899-12-30T12:00:00"/>
    <d v="2011-05-20T00:00:00"/>
    <d v="1899-12-30T12:00:00"/>
    <s v="AM"/>
    <x v="5"/>
    <n v="0.5"/>
    <s v="AM"/>
    <s v="Second Class"/>
    <s v="TT-21070"/>
    <s v="Ted Trevino"/>
    <x v="0"/>
    <s v="United States"/>
    <s v="Akron"/>
    <x v="24"/>
    <n v="44312"/>
    <x v="3"/>
    <s v="FUR-FU-10000308"/>
    <x v="0"/>
    <x v="5"/>
    <s v="Deflect-o Glass Clear Studded Chair Mats"/>
    <x v="2584"/>
    <n v="3"/>
    <n v="0.2"/>
    <n v="3.7308000000000021"/>
  </r>
  <r>
    <n v="3202"/>
    <x v="1590"/>
    <x v="2"/>
    <x v="598"/>
    <d v="1899-12-30T12:00:00"/>
    <d v="2011-05-20T00:00:00"/>
    <d v="1899-12-30T12:00:00"/>
    <s v="AM"/>
    <x v="5"/>
    <n v="0.5"/>
    <s v="AM"/>
    <s v="Second Class"/>
    <s v="TT-21070"/>
    <s v="Ted Trevino"/>
    <x v="0"/>
    <s v="United States"/>
    <s v="Akron"/>
    <x v="24"/>
    <n v="44312"/>
    <x v="3"/>
    <s v="OFF-PA-10001526"/>
    <x v="1"/>
    <x v="10"/>
    <s v="Xerox 1949"/>
    <x v="801"/>
    <n v="4"/>
    <n v="0.2"/>
    <n v="5.7768000000000015"/>
  </r>
  <r>
    <n v="3203"/>
    <x v="1591"/>
    <x v="2"/>
    <x v="849"/>
    <d v="1899-12-30T12:00:00"/>
    <d v="2011-11-16T00:00:00"/>
    <d v="1899-12-30T12:00:00"/>
    <s v="AM"/>
    <x v="0"/>
    <n v="0.5"/>
    <s v="AM"/>
    <s v="Standard Class"/>
    <s v="RD-19900"/>
    <s v="Ruben Dartt"/>
    <x v="0"/>
    <s v="United States"/>
    <s v="San Diego"/>
    <x v="1"/>
    <n v="92037"/>
    <x v="1"/>
    <s v="TEC-PH-10002103"/>
    <x v="2"/>
    <x v="7"/>
    <s v="Jabra SPEAK 410"/>
    <x v="2306"/>
    <n v="8"/>
    <n v="0.2"/>
    <n v="60.153600000000012"/>
  </r>
  <r>
    <n v="3204"/>
    <x v="1591"/>
    <x v="2"/>
    <x v="849"/>
    <d v="1899-12-30T12:00:00"/>
    <d v="2011-11-16T00:00:00"/>
    <d v="1899-12-30T12:00:00"/>
    <s v="AM"/>
    <x v="0"/>
    <n v="0.5"/>
    <s v="AM"/>
    <s v="Standard Class"/>
    <s v="RD-19900"/>
    <s v="Ruben Dartt"/>
    <x v="0"/>
    <s v="United States"/>
    <s v="San Diego"/>
    <x v="1"/>
    <n v="92037"/>
    <x v="1"/>
    <s v="TEC-AC-10004209"/>
    <x v="2"/>
    <x v="11"/>
    <s v="Memorex Froggy Flash Drive 4 GB"/>
    <x v="2585"/>
    <n v="1"/>
    <n v="0"/>
    <n v="4.2861000000000002"/>
  </r>
  <r>
    <n v="3205"/>
    <x v="1591"/>
    <x v="2"/>
    <x v="849"/>
    <d v="1899-12-30T12:00:00"/>
    <d v="2011-11-16T00:00:00"/>
    <d v="1899-12-30T12:00:00"/>
    <s v="AM"/>
    <x v="0"/>
    <n v="0.5"/>
    <s v="AM"/>
    <s v="Standard Class"/>
    <s v="RD-19900"/>
    <s v="Ruben Dartt"/>
    <x v="0"/>
    <s v="United States"/>
    <s v="San Diego"/>
    <x v="1"/>
    <n v="92037"/>
    <x v="1"/>
    <s v="FUR-FU-10000397"/>
    <x v="0"/>
    <x v="5"/>
    <s v="Luxo Economy Swing Arm Lamp"/>
    <x v="1155"/>
    <n v="2"/>
    <n v="0"/>
    <n v="11.166400000000003"/>
  </r>
  <r>
    <n v="3206"/>
    <x v="1591"/>
    <x v="2"/>
    <x v="849"/>
    <d v="1899-12-30T12:00:00"/>
    <d v="2011-11-16T00:00:00"/>
    <d v="1899-12-30T12:00:00"/>
    <s v="AM"/>
    <x v="0"/>
    <n v="0.5"/>
    <s v="AM"/>
    <s v="Standard Class"/>
    <s v="RD-19900"/>
    <s v="Ruben Dartt"/>
    <x v="0"/>
    <s v="United States"/>
    <s v="San Diego"/>
    <x v="1"/>
    <n v="92037"/>
    <x v="1"/>
    <s v="OFF-PA-10002137"/>
    <x v="1"/>
    <x v="10"/>
    <s v="Southworth 100% Résumé Paper, 24lb."/>
    <x v="2586"/>
    <n v="8"/>
    <n v="0"/>
    <n v="28.007999999999996"/>
  </r>
  <r>
    <n v="3207"/>
    <x v="1591"/>
    <x v="2"/>
    <x v="849"/>
    <d v="1899-12-30T12:00:00"/>
    <d v="2011-11-16T00:00:00"/>
    <d v="1899-12-30T12:00:00"/>
    <s v="AM"/>
    <x v="0"/>
    <n v="0.5"/>
    <s v="AM"/>
    <s v="Standard Class"/>
    <s v="RD-19900"/>
    <s v="Ruben Dartt"/>
    <x v="0"/>
    <s v="United States"/>
    <s v="San Diego"/>
    <x v="1"/>
    <n v="92037"/>
    <x v="1"/>
    <s v="FUR-FU-10001867"/>
    <x v="0"/>
    <x v="5"/>
    <s v="Eldon Expressions Punched Metal &amp; Wood Desk Accessories, Pewter &amp; Cherry"/>
    <x v="2587"/>
    <n v="5"/>
    <n v="0"/>
    <n v="14.896000000000003"/>
  </r>
  <r>
    <n v="3208"/>
    <x v="1591"/>
    <x v="2"/>
    <x v="849"/>
    <d v="1899-12-30T12:00:00"/>
    <d v="2011-11-16T00:00:00"/>
    <d v="1899-12-30T12:00:00"/>
    <s v="AM"/>
    <x v="0"/>
    <n v="0.5"/>
    <s v="AM"/>
    <s v="Standard Class"/>
    <s v="RD-19900"/>
    <s v="Ruben Dartt"/>
    <x v="0"/>
    <s v="United States"/>
    <s v="San Diego"/>
    <x v="1"/>
    <n v="92037"/>
    <x v="1"/>
    <s v="OFF-LA-10000407"/>
    <x v="1"/>
    <x v="2"/>
    <s v="Avery White Multi-Purpose Labels"/>
    <x v="2588"/>
    <n v="8"/>
    <n v="0"/>
    <n v="18.3264"/>
  </r>
  <r>
    <n v="3209"/>
    <x v="1592"/>
    <x v="0"/>
    <x v="850"/>
    <d v="1899-12-30T12:00:00"/>
    <d v="2013-01-15T00:00:00"/>
    <d v="1899-12-30T12:00:00"/>
    <s v="AM"/>
    <x v="8"/>
    <n v="0.5"/>
    <s v="AM"/>
    <s v="Standard Class"/>
    <s v="LA-16780"/>
    <s v="Laura Armstrong"/>
    <x v="1"/>
    <s v="United States"/>
    <s v="Fresno"/>
    <x v="1"/>
    <n v="93727"/>
    <x v="1"/>
    <s v="TEC-AC-10000420"/>
    <x v="2"/>
    <x v="11"/>
    <s v="Logitech G500s Laser Gaming Mouse with Adjustable Weight Tuning"/>
    <x v="2589"/>
    <n v="5"/>
    <n v="0"/>
    <n v="118.98299999999999"/>
  </r>
  <r>
    <n v="3210"/>
    <x v="1592"/>
    <x v="0"/>
    <x v="850"/>
    <d v="1899-12-30T12:00:00"/>
    <d v="2013-01-15T00:00:00"/>
    <d v="1899-12-30T12:00:00"/>
    <s v="AM"/>
    <x v="8"/>
    <n v="0.5"/>
    <s v="AM"/>
    <s v="Standard Class"/>
    <s v="LA-16780"/>
    <s v="Laura Armstrong"/>
    <x v="1"/>
    <s v="United States"/>
    <s v="Fresno"/>
    <x v="1"/>
    <n v="93727"/>
    <x v="1"/>
    <s v="TEC-PH-10002726"/>
    <x v="2"/>
    <x v="7"/>
    <s v="netTALK DUO VoIP Telephone Service"/>
    <x v="2590"/>
    <n v="9"/>
    <n v="0.2"/>
    <n v="141.72300000000001"/>
  </r>
  <r>
    <n v="3211"/>
    <x v="1593"/>
    <x v="3"/>
    <x v="585"/>
    <d v="1899-12-30T12:00:00"/>
    <d v="2014-09-28T00:00:00"/>
    <d v="1899-12-30T12:00:00"/>
    <s v="AM"/>
    <x v="6"/>
    <n v="0.5"/>
    <s v="AM"/>
    <s v="Standard Class"/>
    <s v="SH-19975"/>
    <s v="Sally Hughsby"/>
    <x v="1"/>
    <s v="United States"/>
    <s v="Pearland"/>
    <x v="5"/>
    <n v="77581"/>
    <x v="2"/>
    <s v="OFF-EN-10001415"/>
    <x v="1"/>
    <x v="12"/>
    <s v="Staples"/>
    <x v="2569"/>
    <n v="3"/>
    <n v="0.2"/>
    <n v="5.0220000000000002"/>
  </r>
  <r>
    <n v="3212"/>
    <x v="1593"/>
    <x v="3"/>
    <x v="585"/>
    <d v="1899-12-30T12:00:00"/>
    <d v="2014-09-28T00:00:00"/>
    <d v="1899-12-30T12:00:00"/>
    <s v="AM"/>
    <x v="6"/>
    <n v="0.5"/>
    <s v="AM"/>
    <s v="Standard Class"/>
    <s v="SH-19975"/>
    <s v="Sally Hughsby"/>
    <x v="1"/>
    <s v="United States"/>
    <s v="Pearland"/>
    <x v="5"/>
    <n v="77581"/>
    <x v="2"/>
    <s v="OFF-BI-10000773"/>
    <x v="1"/>
    <x v="8"/>
    <s v="Insertable Tab Post Binder Dividers"/>
    <x v="2591"/>
    <n v="7"/>
    <n v="0.8"/>
    <n v="-18.52620000000001"/>
  </r>
  <r>
    <n v="3213"/>
    <x v="1594"/>
    <x v="2"/>
    <x v="851"/>
    <d v="1899-12-30T12:00:00"/>
    <d v="2011-12-28T00:00:00"/>
    <d v="1899-12-30T12:00:00"/>
    <s v="AM"/>
    <x v="4"/>
    <n v="0.5"/>
    <s v="AM"/>
    <s v="Standard Class"/>
    <s v="SF-20200"/>
    <s v="Sarah Foster"/>
    <x v="0"/>
    <s v="United States"/>
    <s v="Richmond"/>
    <x v="14"/>
    <n v="47374"/>
    <x v="2"/>
    <s v="OFF-AP-10002350"/>
    <x v="1"/>
    <x v="9"/>
    <s v="Belkin F9H710-06 7 Outlet SurgeMaster Surge Protector"/>
    <x v="2592"/>
    <n v="11"/>
    <n v="0"/>
    <n v="58.027200000000001"/>
  </r>
  <r>
    <n v="3214"/>
    <x v="1595"/>
    <x v="0"/>
    <x v="439"/>
    <d v="1899-12-30T12:00:00"/>
    <d v="2013-06-02T00:00:00"/>
    <d v="1899-12-30T12:00:00"/>
    <s v="AM"/>
    <x v="1"/>
    <n v="0.5"/>
    <s v="AM"/>
    <s v="Standard Class"/>
    <s v="TH-21235"/>
    <s v="Tiffany House"/>
    <x v="1"/>
    <s v="United States"/>
    <s v="Philadelphia"/>
    <x v="9"/>
    <n v="19134"/>
    <x v="3"/>
    <s v="OFF-AR-10001919"/>
    <x v="1"/>
    <x v="6"/>
    <s v="OIC #2 Pencils, Medium Soft"/>
    <x v="2593"/>
    <n v="1"/>
    <n v="0.2"/>
    <n v="0.16919999999999991"/>
  </r>
  <r>
    <n v="3215"/>
    <x v="1595"/>
    <x v="0"/>
    <x v="439"/>
    <d v="1899-12-30T12:00:00"/>
    <d v="2013-06-02T00:00:00"/>
    <d v="1899-12-30T12:00:00"/>
    <s v="AM"/>
    <x v="1"/>
    <n v="0.5"/>
    <s v="AM"/>
    <s v="Standard Class"/>
    <s v="TH-21235"/>
    <s v="Tiffany House"/>
    <x v="1"/>
    <s v="United States"/>
    <s v="Philadelphia"/>
    <x v="9"/>
    <n v="19134"/>
    <x v="3"/>
    <s v="OFF-AP-10002082"/>
    <x v="1"/>
    <x v="9"/>
    <s v="Holmes HEPA Air Purifier"/>
    <x v="1510"/>
    <n v="2"/>
    <n v="0.2"/>
    <n v="6.5339999999999971"/>
  </r>
  <r>
    <n v="3216"/>
    <x v="1596"/>
    <x v="3"/>
    <x v="141"/>
    <d v="1899-12-30T12:00:00"/>
    <d v="2014-07-11T00:00:00"/>
    <d v="1899-12-30T12:00:00"/>
    <s v="AM"/>
    <x v="7"/>
    <n v="0.5"/>
    <s v="AM"/>
    <s v="First Class"/>
    <s v="VG-21790"/>
    <s v="Vivek Gonzalez"/>
    <x v="0"/>
    <s v="United States"/>
    <s v="San Mateo"/>
    <x v="1"/>
    <n v="94403"/>
    <x v="1"/>
    <s v="OFF-LA-10002762"/>
    <x v="1"/>
    <x v="2"/>
    <s v="Avery 485"/>
    <x v="50"/>
    <n v="6"/>
    <n v="0"/>
    <n v="35.334599999999995"/>
  </r>
  <r>
    <n v="3217"/>
    <x v="1597"/>
    <x v="2"/>
    <x v="8"/>
    <d v="1899-12-30T12:00:00"/>
    <d v="2011-05-17T00:00:00"/>
    <d v="1899-12-30T12:00:00"/>
    <s v="AM"/>
    <x v="5"/>
    <n v="0.5"/>
    <s v="AM"/>
    <s v="Standard Class"/>
    <s v="NP-18325"/>
    <s v="Naresj Patel"/>
    <x v="0"/>
    <s v="United States"/>
    <s v="Oakland"/>
    <x v="1"/>
    <n v="94601"/>
    <x v="1"/>
    <s v="TEC-AC-10002800"/>
    <x v="2"/>
    <x v="11"/>
    <s v="Plantronics Audio 478 Stereo USB Headset"/>
    <x v="145"/>
    <n v="3"/>
    <n v="0"/>
    <n v="52.489499999999992"/>
  </r>
  <r>
    <n v="3218"/>
    <x v="1598"/>
    <x v="3"/>
    <x v="468"/>
    <d v="1899-12-30T12:00:00"/>
    <d v="2014-11-17T00:00:00"/>
    <d v="1899-12-30T12:00:00"/>
    <s v="AM"/>
    <x v="0"/>
    <n v="0.5"/>
    <s v="AM"/>
    <s v="Standard Class"/>
    <s v="FH-14275"/>
    <s v="Frank Hawley"/>
    <x v="1"/>
    <s v="United States"/>
    <s v="New York City"/>
    <x v="15"/>
    <n v="10024"/>
    <x v="3"/>
    <s v="OFF-BI-10003925"/>
    <x v="1"/>
    <x v="8"/>
    <s v="Fellowes PB300 Plastic Comb Binding Machine"/>
    <x v="2594"/>
    <n v="3"/>
    <n v="0.2"/>
    <n v="314.27190000000002"/>
  </r>
  <r>
    <n v="3219"/>
    <x v="1598"/>
    <x v="3"/>
    <x v="468"/>
    <d v="1899-12-30T12:00:00"/>
    <d v="2014-11-17T00:00:00"/>
    <d v="1899-12-30T12:00:00"/>
    <s v="AM"/>
    <x v="0"/>
    <n v="0.5"/>
    <s v="AM"/>
    <s v="Standard Class"/>
    <s v="FH-14275"/>
    <s v="Frank Hawley"/>
    <x v="1"/>
    <s v="United States"/>
    <s v="New York City"/>
    <x v="15"/>
    <n v="10024"/>
    <x v="3"/>
    <s v="TEC-PH-10002200"/>
    <x v="2"/>
    <x v="7"/>
    <s v="Aastra 6757i CT Wireless VoIP phone"/>
    <x v="2595"/>
    <n v="2"/>
    <n v="0"/>
    <n v="124.95519999999999"/>
  </r>
  <r>
    <n v="3220"/>
    <x v="1599"/>
    <x v="1"/>
    <x v="653"/>
    <d v="1899-12-30T12:00:00"/>
    <d v="2012-10-08T00:00:00"/>
    <d v="1899-12-30T12:00:00"/>
    <s v="AM"/>
    <x v="2"/>
    <n v="0.5"/>
    <s v="AM"/>
    <s v="Standard Class"/>
    <s v="JP-15460"/>
    <s v="Jennifer Patt"/>
    <x v="1"/>
    <s v="United States"/>
    <s v="Lakewood"/>
    <x v="30"/>
    <n v="8701"/>
    <x v="3"/>
    <s v="OFF-PA-10001295"/>
    <x v="1"/>
    <x v="10"/>
    <s v="Computer Printout Paper with Letter-Trim Perforations"/>
    <x v="453"/>
    <n v="5"/>
    <n v="0"/>
    <n v="45.527999999999992"/>
  </r>
  <r>
    <n v="3221"/>
    <x v="1599"/>
    <x v="1"/>
    <x v="653"/>
    <d v="1899-12-30T12:00:00"/>
    <d v="2012-10-08T00:00:00"/>
    <d v="1899-12-30T12:00:00"/>
    <s v="AM"/>
    <x v="2"/>
    <n v="0.5"/>
    <s v="AM"/>
    <s v="Standard Class"/>
    <s v="JP-15460"/>
    <s v="Jennifer Patt"/>
    <x v="1"/>
    <s v="United States"/>
    <s v="Lakewood"/>
    <x v="30"/>
    <n v="8701"/>
    <x v="3"/>
    <s v="OFF-EN-10002500"/>
    <x v="1"/>
    <x v="12"/>
    <s v="Globe Weis Peel &amp; Seel First Class Envelopes"/>
    <x v="2596"/>
    <n v="4"/>
    <n v="0"/>
    <n v="23.003999999999998"/>
  </r>
  <r>
    <n v="3222"/>
    <x v="1599"/>
    <x v="1"/>
    <x v="653"/>
    <d v="1899-12-30T12:00:00"/>
    <d v="2012-10-08T00:00:00"/>
    <d v="1899-12-30T12:00:00"/>
    <s v="AM"/>
    <x v="2"/>
    <n v="0.5"/>
    <s v="AM"/>
    <s v="Standard Class"/>
    <s v="JP-15460"/>
    <s v="Jennifer Patt"/>
    <x v="1"/>
    <s v="United States"/>
    <s v="Lakewood"/>
    <x v="30"/>
    <n v="8701"/>
    <x v="3"/>
    <s v="TEC-AC-10000892"/>
    <x v="2"/>
    <x v="11"/>
    <s v="NETGEAR N750 Dual Band Wi-Fi Gigabit Router"/>
    <x v="2597"/>
    <n v="1"/>
    <n v="0"/>
    <n v="32.4"/>
  </r>
  <r>
    <n v="3223"/>
    <x v="1600"/>
    <x v="2"/>
    <x v="852"/>
    <d v="1899-12-30T12:00:00"/>
    <d v="2011-10-05T00:00:00"/>
    <d v="1899-12-30T12:00:00"/>
    <s v="AM"/>
    <x v="2"/>
    <n v="0.5"/>
    <s v="AM"/>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1899-12-30T12:00:00"/>
    <d v="2011-10-05T00:00:00"/>
    <d v="1899-12-30T12:00:00"/>
    <s v="AM"/>
    <x v="2"/>
    <n v="0.5"/>
    <s v="AM"/>
    <s v="First Class"/>
    <s v="ES-14080"/>
    <s v="Erin Smith"/>
    <x v="1"/>
    <s v="United States"/>
    <s v="Tempe"/>
    <x v="16"/>
    <n v="85281"/>
    <x v="1"/>
    <s v="OFF-FA-10000735"/>
    <x v="1"/>
    <x v="13"/>
    <s v="Staples"/>
    <x v="1091"/>
    <n v="2"/>
    <n v="0.2"/>
    <n v="1.4599999999999997"/>
  </r>
  <r>
    <n v="3225"/>
    <x v="1600"/>
    <x v="2"/>
    <x v="852"/>
    <d v="1899-12-30T12:00:00"/>
    <d v="2011-10-05T00:00:00"/>
    <d v="1899-12-30T12:00:00"/>
    <s v="AM"/>
    <x v="2"/>
    <n v="0.5"/>
    <s v="AM"/>
    <s v="First Class"/>
    <s v="ES-14080"/>
    <s v="Erin Smith"/>
    <x v="1"/>
    <s v="United States"/>
    <s v="Tempe"/>
    <x v="16"/>
    <n v="85281"/>
    <x v="1"/>
    <s v="TEC-PH-10001760"/>
    <x v="2"/>
    <x v="7"/>
    <s v="Bose SoundLink Bluetooth Speaker"/>
    <x v="2599"/>
    <n v="2"/>
    <n v="0.2"/>
    <n v="107.46"/>
  </r>
  <r>
    <n v="3226"/>
    <x v="1600"/>
    <x v="2"/>
    <x v="852"/>
    <d v="1899-12-30T12:00:00"/>
    <d v="2011-10-05T00:00:00"/>
    <d v="1899-12-30T12:00:00"/>
    <s v="AM"/>
    <x v="2"/>
    <n v="0.5"/>
    <s v="AM"/>
    <s v="First Class"/>
    <s v="ES-14080"/>
    <s v="Erin Smith"/>
    <x v="1"/>
    <s v="United States"/>
    <s v="Tempe"/>
    <x v="16"/>
    <n v="85281"/>
    <x v="1"/>
    <s v="OFF-EN-10004846"/>
    <x v="1"/>
    <x v="12"/>
    <s v="Letter or Legal Size Expandable Poly String Tie Envelopes"/>
    <x v="2600"/>
    <n v="6"/>
    <n v="0.2"/>
    <n v="4.628400000000001"/>
  </r>
  <r>
    <n v="3227"/>
    <x v="1600"/>
    <x v="2"/>
    <x v="852"/>
    <d v="1899-12-30T12:00:00"/>
    <d v="2011-10-05T00:00:00"/>
    <d v="1899-12-30T12:00:00"/>
    <s v="AM"/>
    <x v="2"/>
    <n v="0.5"/>
    <s v="AM"/>
    <s v="First Class"/>
    <s v="ES-14080"/>
    <s v="Erin Smith"/>
    <x v="1"/>
    <s v="United States"/>
    <s v="Tempe"/>
    <x v="16"/>
    <n v="85281"/>
    <x v="1"/>
    <s v="OFF-SU-10003567"/>
    <x v="1"/>
    <x v="14"/>
    <s v="Stiletto Hand Letter Openers"/>
    <x v="2601"/>
    <n v="2"/>
    <n v="0.2"/>
    <n v="-3.2639999999999993"/>
  </r>
  <r>
    <n v="3228"/>
    <x v="1600"/>
    <x v="2"/>
    <x v="852"/>
    <d v="1899-12-30T12:00:00"/>
    <d v="2011-10-05T00:00:00"/>
    <d v="1899-12-30T12:00:00"/>
    <s v="AM"/>
    <x v="2"/>
    <n v="0.5"/>
    <s v="AM"/>
    <s v="First Class"/>
    <s v="ES-14080"/>
    <s v="Erin Smith"/>
    <x v="1"/>
    <s v="United States"/>
    <s v="Tempe"/>
    <x v="16"/>
    <n v="85281"/>
    <x v="1"/>
    <s v="TEC-PH-10001557"/>
    <x v="2"/>
    <x v="7"/>
    <s v="Pyle PMP37LED"/>
    <x v="84"/>
    <n v="3"/>
    <n v="0.2"/>
    <n v="20.157899999999991"/>
  </r>
  <r>
    <n v="3229"/>
    <x v="1600"/>
    <x v="2"/>
    <x v="852"/>
    <d v="1899-12-30T12:00:00"/>
    <d v="2011-10-05T00:00:00"/>
    <d v="1899-12-30T12:00:00"/>
    <s v="AM"/>
    <x v="2"/>
    <n v="0.5"/>
    <s v="AM"/>
    <s v="First Class"/>
    <s v="ES-14080"/>
    <s v="Erin Smith"/>
    <x v="1"/>
    <s v="United States"/>
    <s v="Tempe"/>
    <x v="16"/>
    <n v="85281"/>
    <x v="1"/>
    <s v="TEC-AC-10003038"/>
    <x v="2"/>
    <x v="11"/>
    <s v="Kingston Digital DataTraveler 16GB USB 2.0"/>
    <x v="181"/>
    <n v="1"/>
    <n v="0.2"/>
    <n v="-8.9500000000001023E-2"/>
  </r>
  <r>
    <n v="3230"/>
    <x v="1601"/>
    <x v="2"/>
    <x v="430"/>
    <d v="1899-12-30T12:00:00"/>
    <d v="2011-08-16T00:00:00"/>
    <d v="1899-12-30T12:00:00"/>
    <s v="AM"/>
    <x v="11"/>
    <n v="0.5"/>
    <s v="AM"/>
    <s v="Standard Class"/>
    <s v="KL-16645"/>
    <s v="Ken Lonsdale"/>
    <x v="0"/>
    <s v="United States"/>
    <s v="New York City"/>
    <x v="15"/>
    <n v="10035"/>
    <x v="3"/>
    <s v="OFF-ST-10004459"/>
    <x v="1"/>
    <x v="4"/>
    <s v="Tennsco Single-Tier Lockers"/>
    <x v="2602"/>
    <n v="1"/>
    <n v="0"/>
    <n v="18.766999999999996"/>
  </r>
  <r>
    <n v="3231"/>
    <x v="1602"/>
    <x v="3"/>
    <x v="853"/>
    <d v="1899-12-30T12:00:00"/>
    <d v="2014-09-06T00:00:00"/>
    <d v="1899-12-30T12:00:00"/>
    <s v="AM"/>
    <x v="6"/>
    <n v="0.5"/>
    <s v="AM"/>
    <s v="Second Class"/>
    <s v="BN-11515"/>
    <s v="Bradley Nguyen"/>
    <x v="0"/>
    <s v="United States"/>
    <s v="New York City"/>
    <x v="15"/>
    <n v="10009"/>
    <x v="3"/>
    <s v="FUR-FU-10004960"/>
    <x v="0"/>
    <x v="5"/>
    <s v="Seth Thomas 12&quot; Clock w/ Goldtone Case"/>
    <x v="9"/>
    <n v="5"/>
    <n v="0"/>
    <n v="39.066000000000003"/>
  </r>
  <r>
    <n v="3232"/>
    <x v="1603"/>
    <x v="3"/>
    <x v="513"/>
    <d v="1899-12-30T12:00:00"/>
    <d v="2014-04-23T00:00:00"/>
    <d v="1899-12-30T12:00:00"/>
    <s v="AM"/>
    <x v="3"/>
    <n v="0.5"/>
    <s v="AM"/>
    <s v="Standard Class"/>
    <s v="ND-18370"/>
    <s v="Natalie DeCherney"/>
    <x v="0"/>
    <s v="United States"/>
    <s v="Houston"/>
    <x v="5"/>
    <n v="77095"/>
    <x v="2"/>
    <s v="OFF-BI-10000632"/>
    <x v="1"/>
    <x v="8"/>
    <s v="Satellite Sectional Post Binders"/>
    <x v="2578"/>
    <n v="3"/>
    <n v="0.8"/>
    <n v="-44.278199999999998"/>
  </r>
  <r>
    <n v="3233"/>
    <x v="1603"/>
    <x v="3"/>
    <x v="513"/>
    <d v="1899-12-30T12:00:00"/>
    <d v="2014-04-23T00:00:00"/>
    <d v="1899-12-30T12:00:00"/>
    <s v="AM"/>
    <x v="3"/>
    <n v="0.5"/>
    <s v="AM"/>
    <s v="Standard Class"/>
    <s v="ND-18370"/>
    <s v="Natalie DeCherney"/>
    <x v="0"/>
    <s v="United States"/>
    <s v="Houston"/>
    <x v="5"/>
    <n v="77095"/>
    <x v="2"/>
    <s v="OFF-BI-10001107"/>
    <x v="1"/>
    <x v="8"/>
    <s v="GBC White Gloss Covers, Plain Front"/>
    <x v="2603"/>
    <n v="1"/>
    <n v="0.8"/>
    <n v="-4.7784000000000013"/>
  </r>
  <r>
    <n v="3234"/>
    <x v="1603"/>
    <x v="3"/>
    <x v="513"/>
    <d v="1899-12-30T12:00:00"/>
    <d v="2014-04-23T00:00:00"/>
    <d v="1899-12-30T12:00:00"/>
    <s v="AM"/>
    <x v="3"/>
    <n v="0.5"/>
    <s v="AM"/>
    <s v="Standard Class"/>
    <s v="ND-18370"/>
    <s v="Natalie DeCherney"/>
    <x v="0"/>
    <s v="United States"/>
    <s v="Houston"/>
    <x v="5"/>
    <n v="77095"/>
    <x v="2"/>
    <s v="OFF-ST-10002301"/>
    <x v="1"/>
    <x v="4"/>
    <s v="Tennsco Commercial Shelving"/>
    <x v="2604"/>
    <n v="2"/>
    <n v="0.2"/>
    <n v="-7.7292000000000041"/>
  </r>
  <r>
    <n v="3235"/>
    <x v="1604"/>
    <x v="0"/>
    <x v="423"/>
    <d v="1899-12-30T12:00:00"/>
    <d v="2013-04-28T00:00:00"/>
    <d v="1899-12-30T12:00:00"/>
    <s v="AM"/>
    <x v="3"/>
    <n v="0.5"/>
    <s v="AM"/>
    <s v="First Class"/>
    <s v="JL-15130"/>
    <s v="Jack Lebron"/>
    <x v="0"/>
    <s v="United States"/>
    <s v="Riverside"/>
    <x v="1"/>
    <n v="92503"/>
    <x v="1"/>
    <s v="OFF-BI-10003355"/>
    <x v="1"/>
    <x v="8"/>
    <s v="Cardinal Holdit Business Card Pockets"/>
    <x v="2217"/>
    <n v="1"/>
    <n v="0.2"/>
    <n v="1.3944000000000001"/>
  </r>
  <r>
    <n v="3236"/>
    <x v="1605"/>
    <x v="0"/>
    <x v="804"/>
    <d v="1899-12-30T12:00:00"/>
    <d v="2013-01-15T00:00:00"/>
    <d v="1899-12-30T12:00:00"/>
    <s v="AM"/>
    <x v="8"/>
    <n v="0.5"/>
    <s v="AM"/>
    <s v="Same Day"/>
    <s v="RC-19825"/>
    <s v="Roy Collins"/>
    <x v="0"/>
    <s v="United States"/>
    <s v="Fairfield"/>
    <x v="29"/>
    <n v="6824"/>
    <x v="3"/>
    <s v="FUR-TA-10002903"/>
    <x v="0"/>
    <x v="3"/>
    <s v="Bevis Round Bullnose 29&quot; High Table Top"/>
    <x v="2605"/>
    <n v="1"/>
    <n v="0.3"/>
    <n v="-15.582599999999999"/>
  </r>
  <r>
    <n v="3237"/>
    <x v="1606"/>
    <x v="0"/>
    <x v="440"/>
    <d v="1899-12-30T12:00:00"/>
    <d v="2013-05-03T00:00:00"/>
    <d v="1899-12-30T12:00:00"/>
    <s v="AM"/>
    <x v="5"/>
    <n v="0.5"/>
    <s v="AM"/>
    <s v="Same Day"/>
    <s v="CC-12475"/>
    <s v="Cindy Chapman"/>
    <x v="0"/>
    <s v="United States"/>
    <s v="New York City"/>
    <x v="15"/>
    <n v="10024"/>
    <x v="3"/>
    <s v="OFF-ST-10001580"/>
    <x v="1"/>
    <x v="4"/>
    <s v="Super Decoflex Portable Personal File"/>
    <x v="2606"/>
    <n v="3"/>
    <n v="0"/>
    <n v="12.5832"/>
  </r>
  <r>
    <n v="3238"/>
    <x v="1606"/>
    <x v="0"/>
    <x v="440"/>
    <d v="1899-12-30T12:00:00"/>
    <d v="2013-05-03T00:00:00"/>
    <d v="1899-12-30T12:00:00"/>
    <s v="AM"/>
    <x v="5"/>
    <n v="0.5"/>
    <s v="AM"/>
    <s v="Same Day"/>
    <s v="CC-12475"/>
    <s v="Cindy Chapman"/>
    <x v="0"/>
    <s v="United States"/>
    <s v="New York City"/>
    <x v="15"/>
    <n v="10024"/>
    <x v="3"/>
    <s v="OFF-BI-10000315"/>
    <x v="1"/>
    <x v="8"/>
    <s v="Poly Designer Cover &amp; Back"/>
    <x v="2607"/>
    <n v="3"/>
    <n v="0.2"/>
    <n v="15.951599999999997"/>
  </r>
  <r>
    <n v="3239"/>
    <x v="1607"/>
    <x v="0"/>
    <x v="73"/>
    <d v="1899-12-30T12:00:00"/>
    <d v="2013-11-28T00:00:00"/>
    <d v="1899-12-30T12:00:00"/>
    <s v="AM"/>
    <x v="0"/>
    <n v="0.5"/>
    <s v="AM"/>
    <s v="Standard Class"/>
    <s v="DW-13195"/>
    <s v="David Wiener"/>
    <x v="1"/>
    <s v="United States"/>
    <s v="Houston"/>
    <x v="5"/>
    <n v="77095"/>
    <x v="2"/>
    <s v="FUR-CH-10003774"/>
    <x v="0"/>
    <x v="1"/>
    <s v="Global Wood Trimmed Manager's Task Chair, Khaki"/>
    <x v="2608"/>
    <n v="5"/>
    <n v="0.3"/>
    <n v="-77.333000000000013"/>
  </r>
  <r>
    <n v="3240"/>
    <x v="1607"/>
    <x v="0"/>
    <x v="73"/>
    <d v="1899-12-30T12:00:00"/>
    <d v="2013-11-28T00:00:00"/>
    <d v="1899-12-30T12:00:00"/>
    <s v="AM"/>
    <x v="0"/>
    <n v="0.5"/>
    <s v="AM"/>
    <s v="Standard Class"/>
    <s v="DW-13195"/>
    <s v="David Wiener"/>
    <x v="1"/>
    <s v="United States"/>
    <s v="Houston"/>
    <x v="5"/>
    <n v="77095"/>
    <x v="2"/>
    <s v="TEC-PH-10003095"/>
    <x v="2"/>
    <x v="7"/>
    <s v="Samsung HM1900 Bluetooth Headset"/>
    <x v="2609"/>
    <n v="7"/>
    <n v="0.2"/>
    <n v="46.095000000000006"/>
  </r>
  <r>
    <n v="3241"/>
    <x v="1607"/>
    <x v="0"/>
    <x v="73"/>
    <d v="1899-12-30T12:00:00"/>
    <d v="2013-11-28T00:00:00"/>
    <d v="1899-12-30T12:00:00"/>
    <s v="AM"/>
    <x v="0"/>
    <n v="0.5"/>
    <s v="AM"/>
    <s v="Standard Class"/>
    <s v="DW-13195"/>
    <s v="David Wiener"/>
    <x v="1"/>
    <s v="United States"/>
    <s v="Houston"/>
    <x v="5"/>
    <n v="77095"/>
    <x v="2"/>
    <s v="FUR-FU-10000023"/>
    <x v="0"/>
    <x v="5"/>
    <s v="Eldon Wave Desk Accessories"/>
    <x v="2610"/>
    <n v="3"/>
    <n v="0.6"/>
    <n v="-2.8271999999999995"/>
  </r>
  <r>
    <n v="3242"/>
    <x v="1608"/>
    <x v="0"/>
    <x v="854"/>
    <d v="1899-12-30T12:00:00"/>
    <d v="2013-02-03T00:00:00"/>
    <d v="1899-12-30T12:00:00"/>
    <s v="AM"/>
    <x v="10"/>
    <n v="0.5"/>
    <s v="AM"/>
    <s v="First Class"/>
    <s v="CK-12760"/>
    <s v="Cyma Kinney"/>
    <x v="1"/>
    <s v="United States"/>
    <s v="Arlington"/>
    <x v="17"/>
    <n v="22204"/>
    <x v="0"/>
    <s v="OFF-ST-10002214"/>
    <x v="1"/>
    <x v="4"/>
    <s v="X-Rack File for Hanging Folders"/>
    <x v="2015"/>
    <n v="5"/>
    <n v="0"/>
    <n v="14.676999999999998"/>
  </r>
  <r>
    <n v="3243"/>
    <x v="1609"/>
    <x v="3"/>
    <x v="185"/>
    <d v="1899-12-30T12:00:00"/>
    <d v="2014-04-06T00:00:00"/>
    <d v="1899-12-30T12:00:00"/>
    <s v="AM"/>
    <x v="3"/>
    <n v="0.5"/>
    <s v="AM"/>
    <s v="Second Class"/>
    <s v="EG-13900"/>
    <s v="Emily Grady"/>
    <x v="0"/>
    <s v="United States"/>
    <s v="Chicago"/>
    <x v="10"/>
    <n v="60623"/>
    <x v="2"/>
    <s v="OFF-BI-10002799"/>
    <x v="1"/>
    <x v="8"/>
    <s v="SlimView Poly Binder, 3/8&quot;"/>
    <x v="2611"/>
    <n v="13"/>
    <n v="0.8"/>
    <n v="-22.895600000000005"/>
  </r>
  <r>
    <n v="3244"/>
    <x v="1610"/>
    <x v="3"/>
    <x v="96"/>
    <d v="1899-12-30T12:00:00"/>
    <d v="2014-12-06T00:00:00"/>
    <d v="1899-12-30T12:00:00"/>
    <s v="AM"/>
    <x v="4"/>
    <n v="0.5"/>
    <s v="AM"/>
    <s v="Standard Class"/>
    <s v="SJ-20215"/>
    <s v="Sarah Jordon"/>
    <x v="0"/>
    <s v="United States"/>
    <s v="Grand Prairie"/>
    <x v="5"/>
    <n v="75051"/>
    <x v="2"/>
    <s v="TEC-PH-10004912"/>
    <x v="2"/>
    <x v="7"/>
    <s v="Cisco SPA112 2 Port Phone Adapter"/>
    <x v="2612"/>
    <n v="5"/>
    <n v="0.2"/>
    <n v="24.727499999999971"/>
  </r>
  <r>
    <n v="3245"/>
    <x v="1610"/>
    <x v="3"/>
    <x v="96"/>
    <d v="1899-12-30T12:00:00"/>
    <d v="2014-12-06T00:00:00"/>
    <d v="1899-12-30T12:00:00"/>
    <s v="AM"/>
    <x v="4"/>
    <n v="0.5"/>
    <s v="AM"/>
    <s v="Standard Class"/>
    <s v="SJ-20215"/>
    <s v="Sarah Jordon"/>
    <x v="0"/>
    <s v="United States"/>
    <s v="Grand Prairie"/>
    <x v="5"/>
    <n v="75051"/>
    <x v="2"/>
    <s v="FUR-CH-10002602"/>
    <x v="0"/>
    <x v="1"/>
    <s v="DMI Arturo Collection Mission-style Design Wood Chair"/>
    <x v="2613"/>
    <n v="3"/>
    <n v="0.3"/>
    <n v="-18.117599999999996"/>
  </r>
  <r>
    <n v="3246"/>
    <x v="1611"/>
    <x v="3"/>
    <x v="389"/>
    <d v="1899-12-30T12:00:00"/>
    <d v="2014-12-13T00:00:00"/>
    <d v="1899-12-30T12:00:00"/>
    <s v="AM"/>
    <x v="4"/>
    <n v="0.5"/>
    <s v="AM"/>
    <s v="Second Class"/>
    <s v="BP-11185"/>
    <s v="Ben Peterman"/>
    <x v="1"/>
    <s v="United States"/>
    <s v="Seattle"/>
    <x v="4"/>
    <n v="98103"/>
    <x v="1"/>
    <s v="TEC-AC-10004510"/>
    <x v="2"/>
    <x v="11"/>
    <s v="Logitech Desktop MK120 Mouse and keyboard Combo"/>
    <x v="1231"/>
    <n v="3"/>
    <n v="0"/>
    <n v="4.9079999999999977"/>
  </r>
  <r>
    <n v="3247"/>
    <x v="1611"/>
    <x v="3"/>
    <x v="389"/>
    <d v="1899-12-30T12:00:00"/>
    <d v="2014-12-13T00:00:00"/>
    <d v="1899-12-30T12:00:00"/>
    <s v="AM"/>
    <x v="4"/>
    <n v="0.5"/>
    <s v="AM"/>
    <s v="Second Class"/>
    <s v="BP-11185"/>
    <s v="Ben Peterman"/>
    <x v="1"/>
    <s v="United States"/>
    <s v="Seattle"/>
    <x v="4"/>
    <n v="98103"/>
    <x v="1"/>
    <s v="OFF-ST-10000060"/>
    <x v="1"/>
    <x v="4"/>
    <s v="Fellowes Bankers Box Staxonsteel Drawer File/Stacking System"/>
    <x v="1783"/>
    <n v="5"/>
    <n v="0"/>
    <n v="38.988000000000014"/>
  </r>
  <r>
    <n v="3248"/>
    <x v="1611"/>
    <x v="3"/>
    <x v="389"/>
    <d v="1899-12-30T12:00:00"/>
    <d v="2014-12-13T00:00:00"/>
    <d v="1899-12-30T12:00:00"/>
    <s v="AM"/>
    <x v="4"/>
    <n v="0.5"/>
    <s v="AM"/>
    <s v="Second Class"/>
    <s v="BP-11185"/>
    <s v="Ben Peterman"/>
    <x v="1"/>
    <s v="United States"/>
    <s v="Seattle"/>
    <x v="4"/>
    <n v="98103"/>
    <x v="1"/>
    <s v="OFF-AR-10000799"/>
    <x v="1"/>
    <x v="6"/>
    <s v="Col-Erase Pencils with Erasers"/>
    <x v="2614"/>
    <n v="3"/>
    <n v="0"/>
    <n v="5.2895999999999983"/>
  </r>
  <r>
    <n v="3249"/>
    <x v="1612"/>
    <x v="0"/>
    <x v="42"/>
    <d v="1899-12-30T12:00:00"/>
    <d v="2013-09-22T00:00:00"/>
    <d v="1899-12-30T12:00:00"/>
    <s v="AM"/>
    <x v="6"/>
    <n v="0.5"/>
    <s v="AM"/>
    <s v="Standard Class"/>
    <s v="SJ-20125"/>
    <s v="Sanjit Jacobs"/>
    <x v="2"/>
    <s v="United States"/>
    <s v="Seattle"/>
    <x v="4"/>
    <n v="98103"/>
    <x v="1"/>
    <s v="FUR-CH-10004875"/>
    <x v="0"/>
    <x v="1"/>
    <s v="Harbour Creations 67200 Series Stacking Chairs"/>
    <x v="2417"/>
    <n v="2"/>
    <n v="0.2"/>
    <n v="9.9651999999999994"/>
  </r>
  <r>
    <n v="3250"/>
    <x v="1612"/>
    <x v="0"/>
    <x v="42"/>
    <d v="1899-12-30T12:00:00"/>
    <d v="2013-09-22T00:00:00"/>
    <d v="1899-12-30T12:00:00"/>
    <s v="AM"/>
    <x v="6"/>
    <n v="0.5"/>
    <s v="AM"/>
    <s v="Standard Class"/>
    <s v="SJ-20125"/>
    <s v="Sanjit Jacobs"/>
    <x v="2"/>
    <s v="United States"/>
    <s v="Seattle"/>
    <x v="4"/>
    <n v="98103"/>
    <x v="1"/>
    <s v="TEC-PH-10002085"/>
    <x v="2"/>
    <x v="7"/>
    <s v="Clarity 53712"/>
    <x v="554"/>
    <n v="2"/>
    <n v="0.2"/>
    <n v="7.9188000000000045"/>
  </r>
  <r>
    <n v="3251"/>
    <x v="1613"/>
    <x v="0"/>
    <x v="443"/>
    <d v="1899-12-30T12:00:00"/>
    <d v="2013-12-30T00:00:00"/>
    <d v="1899-12-30T12:00:00"/>
    <s v="AM"/>
    <x v="4"/>
    <n v="0.5"/>
    <s v="AM"/>
    <s v="Standard Class"/>
    <s v="MC-17590"/>
    <s v="Matt Collister"/>
    <x v="1"/>
    <s v="United States"/>
    <s v="Grand Rapids"/>
    <x v="12"/>
    <n v="49505"/>
    <x v="2"/>
    <s v="OFF-FA-10000992"/>
    <x v="1"/>
    <x v="13"/>
    <s v="Acco Clips to Go Binder Clips, 24 Clips in Two Sizes"/>
    <x v="2615"/>
    <n v="7"/>
    <n v="0"/>
    <n v="11.679499999999999"/>
  </r>
  <r>
    <n v="3252"/>
    <x v="1614"/>
    <x v="3"/>
    <x v="827"/>
    <d v="1899-12-30T12:00:00"/>
    <d v="2014-04-20T00:00:00"/>
    <d v="1899-12-30T12:00:00"/>
    <s v="AM"/>
    <x v="3"/>
    <n v="0.5"/>
    <s v="AM"/>
    <s v="First Class"/>
    <s v="BG-11740"/>
    <s v="Bruce Geld"/>
    <x v="0"/>
    <s v="United States"/>
    <s v="Philadelphia"/>
    <x v="9"/>
    <n v="19120"/>
    <x v="3"/>
    <s v="FUR-FU-10001473"/>
    <x v="0"/>
    <x v="5"/>
    <s v="Eldon Executive Woodline II Desk Accessories, Mahogany"/>
    <x v="2616"/>
    <n v="3"/>
    <n v="0.2"/>
    <n v="5.2773000000000003"/>
  </r>
  <r>
    <n v="3253"/>
    <x v="1615"/>
    <x v="3"/>
    <x v="855"/>
    <d v="1899-12-30T12:00:00"/>
    <d v="2014-10-31T00:00:00"/>
    <d v="1899-12-30T12:00:00"/>
    <s v="AM"/>
    <x v="2"/>
    <n v="0.5"/>
    <s v="AM"/>
    <s v="Second Class"/>
    <s v="MA-17560"/>
    <s v="Matt Abelman"/>
    <x v="2"/>
    <s v="United States"/>
    <s v="Chicago"/>
    <x v="10"/>
    <n v="60610"/>
    <x v="2"/>
    <s v="OFF-AR-10003045"/>
    <x v="1"/>
    <x v="6"/>
    <s v="Prang Colored Pencils"/>
    <x v="2617"/>
    <n v="3"/>
    <n v="0.2"/>
    <n v="2.2050000000000001"/>
  </r>
  <r>
    <n v="3254"/>
    <x v="1615"/>
    <x v="3"/>
    <x v="855"/>
    <d v="1899-12-30T12:00:00"/>
    <d v="2014-10-31T00:00:00"/>
    <d v="1899-12-30T12:00:00"/>
    <s v="AM"/>
    <x v="2"/>
    <n v="0.5"/>
    <s v="AM"/>
    <s v="Second Class"/>
    <s v="MA-17560"/>
    <s v="Matt Abelman"/>
    <x v="2"/>
    <s v="United States"/>
    <s v="Chicago"/>
    <x v="10"/>
    <n v="60610"/>
    <x v="2"/>
    <s v="TEC-PH-10001536"/>
    <x v="2"/>
    <x v="7"/>
    <s v="Spigen Samsung Galaxy S5 Case Wallet"/>
    <x v="2618"/>
    <n v="2"/>
    <n v="0.2"/>
    <n v="2.0387999999999984"/>
  </r>
  <r>
    <n v="3255"/>
    <x v="1616"/>
    <x v="0"/>
    <x v="630"/>
    <d v="1899-12-30T12:00:00"/>
    <d v="2013-07-15T00:00:00"/>
    <d v="1899-12-30T12:00:00"/>
    <s v="AM"/>
    <x v="7"/>
    <n v="0.5"/>
    <s v="AM"/>
    <s v="Standard Class"/>
    <s v="CC-12220"/>
    <s v="Chris Cortes"/>
    <x v="0"/>
    <s v="United States"/>
    <s v="Seattle"/>
    <x v="4"/>
    <n v="98105"/>
    <x v="1"/>
    <s v="TEC-PH-10001580"/>
    <x v="2"/>
    <x v="7"/>
    <s v="Logitech Mobile Speakerphone P710e - speaker phone"/>
    <x v="2619"/>
    <n v="1"/>
    <n v="0.2"/>
    <n v="9.4485999999999954"/>
  </r>
  <r>
    <n v="3256"/>
    <x v="1616"/>
    <x v="0"/>
    <x v="630"/>
    <d v="1899-12-30T12:00:00"/>
    <d v="2013-07-15T00:00:00"/>
    <d v="1899-12-30T12:00:00"/>
    <s v="AM"/>
    <x v="7"/>
    <n v="0.5"/>
    <s v="AM"/>
    <s v="Standard Class"/>
    <s v="CC-12220"/>
    <s v="Chris Cortes"/>
    <x v="0"/>
    <s v="United States"/>
    <s v="Seattle"/>
    <x v="4"/>
    <n v="98105"/>
    <x v="1"/>
    <s v="OFF-BI-10004209"/>
    <x v="1"/>
    <x v="8"/>
    <s v="Fellowes Twister Kit, Gray/Clear, 3/pkg"/>
    <x v="1768"/>
    <n v="3"/>
    <n v="0.2"/>
    <n v="6.0299999999999994"/>
  </r>
  <r>
    <n v="3257"/>
    <x v="1617"/>
    <x v="1"/>
    <x v="101"/>
    <d v="1899-12-30T12:00:00"/>
    <d v="2012-08-14T00:00:00"/>
    <d v="1899-12-30T12:00:00"/>
    <s v="AM"/>
    <x v="11"/>
    <n v="0.5"/>
    <s v="AM"/>
    <s v="Standard Class"/>
    <s v="RA-19885"/>
    <s v="Ruben Ausman"/>
    <x v="1"/>
    <s v="United States"/>
    <s v="Jacksonville"/>
    <x v="2"/>
    <n v="32216"/>
    <x v="0"/>
    <s v="OFF-LA-10001613"/>
    <x v="1"/>
    <x v="2"/>
    <s v="Avery File Folder Labels"/>
    <x v="877"/>
    <n v="2"/>
    <n v="0.2"/>
    <n v="1.6704000000000001"/>
  </r>
  <r>
    <n v="3258"/>
    <x v="1618"/>
    <x v="0"/>
    <x v="10"/>
    <d v="1899-12-30T12:00:00"/>
    <d v="2013-12-15T00:00:00"/>
    <d v="1899-12-30T12:00:00"/>
    <s v="AM"/>
    <x v="4"/>
    <n v="0.5"/>
    <s v="AM"/>
    <s v="Second Class"/>
    <s v="DK-12835"/>
    <s v="Damala Kotsonis"/>
    <x v="1"/>
    <s v="United States"/>
    <s v="Franklin"/>
    <x v="18"/>
    <n v="37064"/>
    <x v="0"/>
    <s v="FUR-TA-10001676"/>
    <x v="0"/>
    <x v="3"/>
    <s v="Hon 61000 Series Interactive Training Tables"/>
    <x v="2620"/>
    <n v="3"/>
    <n v="0.4"/>
    <n v="-29.323800000000006"/>
  </r>
  <r>
    <n v="3259"/>
    <x v="1618"/>
    <x v="0"/>
    <x v="10"/>
    <d v="1899-12-30T12:00:00"/>
    <d v="2013-12-15T00:00:00"/>
    <d v="1899-12-30T12:00:00"/>
    <s v="AM"/>
    <x v="4"/>
    <n v="0.5"/>
    <s v="AM"/>
    <s v="Second Class"/>
    <s v="DK-12835"/>
    <s v="Damala Kotsonis"/>
    <x v="1"/>
    <s v="United States"/>
    <s v="Franklin"/>
    <x v="18"/>
    <n v="37064"/>
    <x v="0"/>
    <s v="OFF-BI-10003712"/>
    <x v="1"/>
    <x v="8"/>
    <s v="Acco Pressboard Covers with Storage Hooks, 14 7/8&quot; x 11&quot;, Light Blue"/>
    <x v="194"/>
    <n v="2"/>
    <n v="0.7"/>
    <n v="-2.0621999999999998"/>
  </r>
  <r>
    <n v="3260"/>
    <x v="1619"/>
    <x v="0"/>
    <x v="373"/>
    <d v="1899-12-30T12:00:00"/>
    <d v="2013-11-18T00:00:00"/>
    <d v="1899-12-30T12:00:00"/>
    <s v="AM"/>
    <x v="0"/>
    <n v="0.5"/>
    <s v="AM"/>
    <s v="Standard Class"/>
    <s v="LB-16795"/>
    <s v="Laurel Beltran"/>
    <x v="2"/>
    <s v="United States"/>
    <s v="Highland Park"/>
    <x v="10"/>
    <n v="60035"/>
    <x v="2"/>
    <s v="OFF-BI-10000285"/>
    <x v="1"/>
    <x v="8"/>
    <s v="XtraLife ClearVue Slant-D Ring Binders by Cardinal"/>
    <x v="2621"/>
    <n v="2"/>
    <n v="0.8"/>
    <n v="-4.7040000000000006"/>
  </r>
  <r>
    <n v="3261"/>
    <x v="1620"/>
    <x v="2"/>
    <x v="687"/>
    <d v="1899-12-30T12:00:00"/>
    <d v="2011-11-15T00:00:00"/>
    <d v="1899-12-30T12:00:00"/>
    <s v="AM"/>
    <x v="0"/>
    <n v="0.5"/>
    <s v="AM"/>
    <s v="First Class"/>
    <s v="CM-11815"/>
    <s v="Candace McMahon"/>
    <x v="1"/>
    <s v="United States"/>
    <s v="Pasadena"/>
    <x v="5"/>
    <n v="77506"/>
    <x v="2"/>
    <s v="OFF-PA-10004609"/>
    <x v="1"/>
    <x v="10"/>
    <s v="Xerox 221"/>
    <x v="561"/>
    <n v="4"/>
    <n v="0.2"/>
    <n v="7.2576000000000001"/>
  </r>
  <r>
    <n v="3262"/>
    <x v="1621"/>
    <x v="2"/>
    <x v="664"/>
    <d v="1899-12-30T12:00:00"/>
    <d v="2011-11-19T00:00:00"/>
    <d v="1899-12-30T12:00:00"/>
    <s v="AM"/>
    <x v="0"/>
    <n v="0.5"/>
    <s v="AM"/>
    <s v="First Class"/>
    <s v="TS-21205"/>
    <s v="Thomas Seio"/>
    <x v="1"/>
    <s v="United States"/>
    <s v="San Francisco"/>
    <x v="1"/>
    <n v="94109"/>
    <x v="1"/>
    <s v="TEC-AC-10001314"/>
    <x v="2"/>
    <x v="11"/>
    <s v="Case Logic 2.4GHz Wireless Keyboard"/>
    <x v="2622"/>
    <n v="2"/>
    <n v="0"/>
    <n v="7.9983999999999895"/>
  </r>
  <r>
    <n v="3263"/>
    <x v="1621"/>
    <x v="2"/>
    <x v="664"/>
    <d v="1899-12-30T12:00:00"/>
    <d v="2011-11-19T00:00:00"/>
    <d v="1899-12-30T12:00:00"/>
    <s v="AM"/>
    <x v="0"/>
    <n v="0.5"/>
    <s v="AM"/>
    <s v="First Class"/>
    <s v="TS-21205"/>
    <s v="Thomas Seio"/>
    <x v="1"/>
    <s v="United States"/>
    <s v="San Francisco"/>
    <x v="1"/>
    <n v="94109"/>
    <x v="1"/>
    <s v="OFF-PA-10003395"/>
    <x v="1"/>
    <x v="10"/>
    <s v="Xerox 1941"/>
    <x v="2623"/>
    <n v="7"/>
    <n v="0"/>
    <n v="352.29599999999999"/>
  </r>
  <r>
    <n v="3264"/>
    <x v="1621"/>
    <x v="2"/>
    <x v="664"/>
    <d v="1899-12-30T12:00:00"/>
    <d v="2011-11-19T00:00:00"/>
    <d v="1899-12-30T12:00:00"/>
    <s v="AM"/>
    <x v="0"/>
    <n v="0.5"/>
    <s v="AM"/>
    <s v="First Class"/>
    <s v="TS-21205"/>
    <s v="Thomas Seio"/>
    <x v="1"/>
    <s v="United States"/>
    <s v="San Francisco"/>
    <x v="1"/>
    <n v="94109"/>
    <x v="1"/>
    <s v="OFF-AP-10001242"/>
    <x v="1"/>
    <x v="9"/>
    <s v="APC 7 Outlet Network SurgeArrest Surge Protector"/>
    <x v="2624"/>
    <n v="3"/>
    <n v="0"/>
    <n v="72.431999999999988"/>
  </r>
  <r>
    <n v="3265"/>
    <x v="1622"/>
    <x v="0"/>
    <x v="758"/>
    <d v="1899-12-30T12:00:00"/>
    <d v="2013-03-09T00:00:00"/>
    <d v="1899-12-30T12:00:00"/>
    <s v="AM"/>
    <x v="9"/>
    <n v="0.5"/>
    <s v="AM"/>
    <s v="Second Class"/>
    <s v="RF-19345"/>
    <s v="Randy Ferguson"/>
    <x v="1"/>
    <s v="United States"/>
    <s v="Miami"/>
    <x v="2"/>
    <n v="33180"/>
    <x v="0"/>
    <s v="OFF-LA-10001641"/>
    <x v="1"/>
    <x v="2"/>
    <s v="Avery 518"/>
    <x v="1973"/>
    <n v="4"/>
    <n v="0.2"/>
    <n v="3.528"/>
  </r>
  <r>
    <n v="3266"/>
    <x v="1623"/>
    <x v="2"/>
    <x v="856"/>
    <d v="1899-12-30T12:00:00"/>
    <d v="2011-10-15T00:00:00"/>
    <d v="1899-12-30T12:00:00"/>
    <s v="AM"/>
    <x v="2"/>
    <n v="0.5"/>
    <s v="AM"/>
    <s v="Standard Class"/>
    <s v="JF-15565"/>
    <s v="Jill Fjeld"/>
    <x v="0"/>
    <s v="United States"/>
    <s v="Philadelphia"/>
    <x v="9"/>
    <n v="19120"/>
    <x v="3"/>
    <s v="OFF-ST-10003816"/>
    <x v="1"/>
    <x v="4"/>
    <s v="Fellowes High-Stak Drawer Files"/>
    <x v="2625"/>
    <n v="2"/>
    <n v="0.2"/>
    <n v="10.571399999999983"/>
  </r>
  <r>
    <n v="3267"/>
    <x v="1623"/>
    <x v="2"/>
    <x v="856"/>
    <d v="1899-12-30T12:00:00"/>
    <d v="2011-10-15T00:00:00"/>
    <d v="1899-12-30T12:00:00"/>
    <s v="AM"/>
    <x v="2"/>
    <n v="0.5"/>
    <s v="AM"/>
    <s v="Standard Class"/>
    <s v="JF-15565"/>
    <s v="Jill Fjeld"/>
    <x v="0"/>
    <s v="United States"/>
    <s v="Philadelphia"/>
    <x v="9"/>
    <n v="19120"/>
    <x v="3"/>
    <s v="OFF-EN-10002230"/>
    <x v="1"/>
    <x v="12"/>
    <s v="Airmail Envelopes"/>
    <x v="2626"/>
    <n v="3"/>
    <n v="0.2"/>
    <n v="67.983299999999986"/>
  </r>
  <r>
    <n v="3268"/>
    <x v="1624"/>
    <x v="2"/>
    <x v="857"/>
    <d v="1899-12-30T12:00:00"/>
    <d v="2011-05-29T00:00:00"/>
    <d v="1899-12-30T12:00:00"/>
    <s v="AM"/>
    <x v="5"/>
    <n v="0.5"/>
    <s v="AM"/>
    <s v="Standard Class"/>
    <s v="EH-14185"/>
    <s v="Evan Henry"/>
    <x v="0"/>
    <s v="United States"/>
    <s v="Decatur"/>
    <x v="19"/>
    <n v="35601"/>
    <x v="0"/>
    <s v="TEC-PH-10002660"/>
    <x v="2"/>
    <x v="7"/>
    <s v="Nortel Networks T7316 E Nt8 B27"/>
    <x v="2627"/>
    <n v="2"/>
    <n v="0"/>
    <n v="33.995000000000005"/>
  </r>
  <r>
    <n v="3269"/>
    <x v="1624"/>
    <x v="2"/>
    <x v="857"/>
    <d v="1899-12-30T12:00:00"/>
    <d v="2011-05-29T00:00:00"/>
    <d v="1899-12-30T12:00:00"/>
    <s v="AM"/>
    <x v="5"/>
    <n v="0.5"/>
    <s v="AM"/>
    <s v="Standard Class"/>
    <s v="EH-14185"/>
    <s v="Evan Henry"/>
    <x v="0"/>
    <s v="United States"/>
    <s v="Decatur"/>
    <x v="19"/>
    <n v="35601"/>
    <x v="0"/>
    <s v="TEC-PH-10003171"/>
    <x v="2"/>
    <x v="7"/>
    <s v="Plantronics Encore H101 Dual Earpieces Headset"/>
    <x v="2628"/>
    <n v="1"/>
    <n v="0"/>
    <n v="12.585999999999999"/>
  </r>
  <r>
    <n v="3270"/>
    <x v="1625"/>
    <x v="2"/>
    <x v="858"/>
    <d v="1899-12-30T12:00:00"/>
    <d v="2011-07-19T00:00:00"/>
    <d v="1899-12-30T12:00:00"/>
    <s v="AM"/>
    <x v="7"/>
    <n v="0.5"/>
    <s v="AM"/>
    <s v="Standard Class"/>
    <s v="VW-21775"/>
    <s v="Victoria Wilson"/>
    <x v="1"/>
    <s v="United States"/>
    <s v="Sioux Falls"/>
    <x v="44"/>
    <n v="57103"/>
    <x v="2"/>
    <s v="TEC-AC-10003709"/>
    <x v="2"/>
    <x v="11"/>
    <s v="Maxell 4.7GB DVD-R 5/Pack"/>
    <x v="2629"/>
    <n v="3"/>
    <n v="0"/>
    <n v="1.3068000000000004"/>
  </r>
  <r>
    <n v="3271"/>
    <x v="1625"/>
    <x v="2"/>
    <x v="858"/>
    <d v="1899-12-30T12:00:00"/>
    <d v="2011-07-19T00:00:00"/>
    <d v="1899-12-30T12:00:00"/>
    <s v="AM"/>
    <x v="7"/>
    <n v="0.5"/>
    <s v="AM"/>
    <s v="Standard Class"/>
    <s v="VW-21775"/>
    <s v="Victoria Wilson"/>
    <x v="1"/>
    <s v="United States"/>
    <s v="Sioux Falls"/>
    <x v="44"/>
    <n v="57103"/>
    <x v="2"/>
    <s v="OFF-FA-10000304"/>
    <x v="1"/>
    <x v="13"/>
    <s v="Advantus Push Pins"/>
    <x v="2630"/>
    <n v="3"/>
    <n v="0"/>
    <n v="2.6814000000000004"/>
  </r>
  <r>
    <n v="3272"/>
    <x v="1626"/>
    <x v="1"/>
    <x v="17"/>
    <d v="1899-12-30T12:00:00"/>
    <d v="2012-12-29T00:00:00"/>
    <d v="1899-12-30T12:00:00"/>
    <s v="AM"/>
    <x v="4"/>
    <n v="0.5"/>
    <s v="AM"/>
    <s v="Second Class"/>
    <s v="KN-16450"/>
    <s v="Kean Nguyen"/>
    <x v="1"/>
    <s v="United States"/>
    <s v="Visalia"/>
    <x v="1"/>
    <n v="93277"/>
    <x v="1"/>
    <s v="TEC-AC-10003709"/>
    <x v="2"/>
    <x v="11"/>
    <s v="Maxell 4.7GB DVD-R 5/Pack"/>
    <x v="1063"/>
    <n v="8"/>
    <n v="0"/>
    <n v="3.4848000000000008"/>
  </r>
  <r>
    <n v="3273"/>
    <x v="1627"/>
    <x v="1"/>
    <x v="97"/>
    <d v="1899-12-30T12:00:00"/>
    <d v="2012-02-16T00:00:00"/>
    <d v="1899-12-30T12:00:00"/>
    <s v="AM"/>
    <x v="10"/>
    <n v="0.5"/>
    <s v="AM"/>
    <s v="Standard Class"/>
    <s v="SJ-20215"/>
    <s v="Sarah Jordon"/>
    <x v="0"/>
    <s v="United States"/>
    <s v="Los Angeles"/>
    <x v="1"/>
    <n v="90049"/>
    <x v="1"/>
    <s v="FUR-CH-10002774"/>
    <x v="0"/>
    <x v="1"/>
    <s v="Global Deluxe Stacking Chair, Gray"/>
    <x v="2631"/>
    <n v="5"/>
    <n v="0.2"/>
    <n v="22.940999999999995"/>
  </r>
  <r>
    <n v="3274"/>
    <x v="1628"/>
    <x v="3"/>
    <x v="540"/>
    <d v="1899-12-30T12:00:00"/>
    <d v="2014-05-13T00:00:00"/>
    <d v="1899-12-30T12:00:00"/>
    <s v="AM"/>
    <x v="5"/>
    <n v="0.5"/>
    <s v="AM"/>
    <s v="Standard Class"/>
    <s v="PS-19045"/>
    <s v="Penelope Sewall"/>
    <x v="2"/>
    <s v="United States"/>
    <s v="Los Angeles"/>
    <x v="1"/>
    <n v="90032"/>
    <x v="1"/>
    <s v="TEC-CO-10001046"/>
    <x v="2"/>
    <x v="16"/>
    <s v="Canon Imageclass D680 Copier / Fax"/>
    <x v="2632"/>
    <n v="6"/>
    <n v="0.2"/>
    <n v="1049.9849999999999"/>
  </r>
  <r>
    <n v="3275"/>
    <x v="1629"/>
    <x v="3"/>
    <x v="808"/>
    <d v="1899-12-30T12:00:00"/>
    <d v="2014-11-07T00:00:00"/>
    <d v="1899-12-30T12:00:00"/>
    <s v="AM"/>
    <x v="0"/>
    <n v="0.5"/>
    <s v="AM"/>
    <s v="Standard Class"/>
    <s v="KM-16225"/>
    <s v="Kalyca Meade"/>
    <x v="1"/>
    <s v="United States"/>
    <s v="Overland Park"/>
    <x v="41"/>
    <n v="66212"/>
    <x v="2"/>
    <s v="OFF-FA-10003495"/>
    <x v="1"/>
    <x v="13"/>
    <s v="Staples"/>
    <x v="2614"/>
    <n v="3"/>
    <n v="0"/>
    <n v="9.120000000000001"/>
  </r>
  <r>
    <n v="3276"/>
    <x v="1629"/>
    <x v="3"/>
    <x v="808"/>
    <d v="1899-12-30T12:00:00"/>
    <d v="2014-11-07T00:00:00"/>
    <d v="1899-12-30T12:00:00"/>
    <s v="AM"/>
    <x v="0"/>
    <n v="0.5"/>
    <s v="AM"/>
    <s v="Standard Class"/>
    <s v="KM-16225"/>
    <s v="Kalyca Meade"/>
    <x v="1"/>
    <s v="United States"/>
    <s v="Overland Park"/>
    <x v="41"/>
    <n v="66212"/>
    <x v="2"/>
    <s v="OFF-AR-10004685"/>
    <x v="1"/>
    <x v="6"/>
    <s v="Binney &amp; Smith Crayola Metallic Colored Pencils, 8-Color Set"/>
    <x v="2633"/>
    <n v="6"/>
    <n v="0"/>
    <n v="9.1673999999999989"/>
  </r>
  <r>
    <n v="3277"/>
    <x v="1630"/>
    <x v="2"/>
    <x v="267"/>
    <d v="1899-12-30T12:00:00"/>
    <d v="2011-04-09T00:00:00"/>
    <d v="1899-12-30T12:00:00"/>
    <s v="AM"/>
    <x v="3"/>
    <n v="0.5"/>
    <s v="AM"/>
    <s v="Second Class"/>
    <s v="GM-14695"/>
    <s v="Greg Maxwell"/>
    <x v="1"/>
    <s v="United States"/>
    <s v="Alexandria"/>
    <x v="17"/>
    <n v="22304"/>
    <x v="0"/>
    <s v="OFF-AR-10004757"/>
    <x v="1"/>
    <x v="6"/>
    <s v="Crayola Colored Pencils"/>
    <x v="1011"/>
    <n v="7"/>
    <n v="0"/>
    <n v="7.5767999999999986"/>
  </r>
  <r>
    <n v="3278"/>
    <x v="1630"/>
    <x v="2"/>
    <x v="267"/>
    <d v="1899-12-30T12:00:00"/>
    <d v="2011-04-09T00:00:00"/>
    <d v="1899-12-30T12:00:00"/>
    <s v="AM"/>
    <x v="3"/>
    <n v="0.5"/>
    <s v="AM"/>
    <s v="Second Class"/>
    <s v="GM-14695"/>
    <s v="Greg Maxwell"/>
    <x v="1"/>
    <s v="United States"/>
    <s v="Alexandria"/>
    <x v="17"/>
    <n v="22304"/>
    <x v="0"/>
    <s v="TEC-PH-10001615"/>
    <x v="2"/>
    <x v="7"/>
    <s v="AT&amp;T CL82213"/>
    <x v="2634"/>
    <n v="1"/>
    <n v="0"/>
    <n v="8.4070999999999962"/>
  </r>
  <r>
    <n v="3279"/>
    <x v="1630"/>
    <x v="2"/>
    <x v="267"/>
    <d v="1899-12-30T12:00:00"/>
    <d v="2011-04-09T00:00:00"/>
    <d v="1899-12-30T12:00:00"/>
    <s v="AM"/>
    <x v="3"/>
    <n v="0.5"/>
    <s v="AM"/>
    <s v="Second Class"/>
    <s v="GM-14695"/>
    <s v="Greg Maxwell"/>
    <x v="1"/>
    <s v="United States"/>
    <s v="Alexandria"/>
    <x v="17"/>
    <n v="22304"/>
    <x v="0"/>
    <s v="OFF-PA-10003349"/>
    <x v="1"/>
    <x v="10"/>
    <s v="Xerox 1957"/>
    <x v="91"/>
    <n v="2"/>
    <n v="0"/>
    <n v="6.3504000000000005"/>
  </r>
  <r>
    <n v="3280"/>
    <x v="1630"/>
    <x v="2"/>
    <x v="267"/>
    <d v="1899-12-30T12:00:00"/>
    <d v="2011-04-09T00:00:00"/>
    <d v="1899-12-30T12:00:00"/>
    <s v="AM"/>
    <x v="3"/>
    <n v="0.5"/>
    <s v="AM"/>
    <s v="Second Class"/>
    <s v="GM-14695"/>
    <s v="Greg Maxwell"/>
    <x v="1"/>
    <s v="United States"/>
    <s v="Alexandria"/>
    <x v="17"/>
    <n v="22304"/>
    <x v="0"/>
    <s v="OFF-AR-10000127"/>
    <x v="1"/>
    <x v="6"/>
    <s v="Newell 321"/>
    <x v="1011"/>
    <n v="7"/>
    <n v="0"/>
    <n v="6.6583999999999968"/>
  </r>
  <r>
    <n v="3281"/>
    <x v="1630"/>
    <x v="2"/>
    <x v="267"/>
    <d v="1899-12-30T12:00:00"/>
    <d v="2011-04-09T00:00:00"/>
    <d v="1899-12-30T12:00:00"/>
    <s v="AM"/>
    <x v="3"/>
    <n v="0.5"/>
    <s v="AM"/>
    <s v="Second Class"/>
    <s v="GM-14695"/>
    <s v="Greg Maxwell"/>
    <x v="1"/>
    <s v="United States"/>
    <s v="Alexandria"/>
    <x v="17"/>
    <n v="22304"/>
    <x v="0"/>
    <s v="OFF-SU-10002881"/>
    <x v="1"/>
    <x v="14"/>
    <s v="Martin Yale Chadless Opener Electric Letter Opener"/>
    <x v="2635"/>
    <n v="5"/>
    <n v="0"/>
    <n v="83.281000000000063"/>
  </r>
  <r>
    <n v="3282"/>
    <x v="1631"/>
    <x v="2"/>
    <x v="328"/>
    <d v="1899-12-30T12:00:00"/>
    <d v="2011-09-24T00:00:00"/>
    <d v="1899-12-30T12:00:00"/>
    <s v="AM"/>
    <x v="6"/>
    <n v="0.5"/>
    <s v="AM"/>
    <s v="Standard Class"/>
    <s v="KT-16465"/>
    <s v="Kean Takahito"/>
    <x v="0"/>
    <s v="United States"/>
    <s v="Raleigh"/>
    <x v="3"/>
    <n v="27604"/>
    <x v="0"/>
    <s v="TEC-AC-10001109"/>
    <x v="2"/>
    <x v="11"/>
    <s v="Logitech Trackman Marble Mouse"/>
    <x v="736"/>
    <n v="2"/>
    <n v="0.2"/>
    <n v="13.195600000000001"/>
  </r>
  <r>
    <n v="3283"/>
    <x v="1631"/>
    <x v="2"/>
    <x v="328"/>
    <d v="1899-12-30T12:00:00"/>
    <d v="2011-09-24T00:00:00"/>
    <d v="1899-12-30T12:00:00"/>
    <s v="AM"/>
    <x v="6"/>
    <n v="0.5"/>
    <s v="AM"/>
    <s v="Standard Class"/>
    <s v="KT-16465"/>
    <s v="Kean Takahito"/>
    <x v="0"/>
    <s v="United States"/>
    <s v="Raleigh"/>
    <x v="3"/>
    <n v="27604"/>
    <x v="0"/>
    <s v="OFF-PA-10000682"/>
    <x v="1"/>
    <x v="10"/>
    <s v="Xerox 1924"/>
    <x v="701"/>
    <n v="1"/>
    <n v="0.2"/>
    <n v="1.6762000000000001"/>
  </r>
  <r>
    <n v="3284"/>
    <x v="1632"/>
    <x v="2"/>
    <x v="587"/>
    <d v="1899-12-30T12:00:00"/>
    <d v="2011-10-06T00:00:00"/>
    <d v="1899-12-30T12:00:00"/>
    <s v="AM"/>
    <x v="2"/>
    <n v="0.5"/>
    <s v="AM"/>
    <s v="Standard Class"/>
    <s v="MH-17785"/>
    <s v="Maya Herman"/>
    <x v="1"/>
    <s v="United States"/>
    <s v="New York City"/>
    <x v="15"/>
    <n v="10035"/>
    <x v="3"/>
    <s v="FUR-FU-10000221"/>
    <x v="0"/>
    <x v="5"/>
    <s v="Master Caster Door Stop, Brown"/>
    <x v="597"/>
    <n v="3"/>
    <n v="0"/>
    <n v="5.1815999999999995"/>
  </r>
  <r>
    <n v="3285"/>
    <x v="1633"/>
    <x v="2"/>
    <x v="171"/>
    <d v="1899-12-30T12:00:00"/>
    <d v="2011-09-17T00:00:00"/>
    <d v="1899-12-30T12:00:00"/>
    <s v="AM"/>
    <x v="6"/>
    <n v="0.5"/>
    <s v="AM"/>
    <s v="Standard Class"/>
    <s v="AF-10885"/>
    <s v="Art Foster"/>
    <x v="0"/>
    <s v="United States"/>
    <s v="Fairfield"/>
    <x v="24"/>
    <n v="45014"/>
    <x v="3"/>
    <s v="OFF-BI-10002429"/>
    <x v="1"/>
    <x v="8"/>
    <s v="Premier Elliptical Ring Binder, Black"/>
    <x v="2636"/>
    <n v="7"/>
    <n v="0.7"/>
    <n v="-46.877600000000001"/>
  </r>
  <r>
    <n v="3286"/>
    <x v="1634"/>
    <x v="3"/>
    <x v="297"/>
    <d v="1899-12-30T12:00:00"/>
    <d v="2014-02-26T00:00:00"/>
    <d v="1899-12-30T12:00:00"/>
    <s v="AM"/>
    <x v="10"/>
    <n v="0.5"/>
    <s v="AM"/>
    <s v="Standard Class"/>
    <s v="JP-16135"/>
    <s v="Julie Prescott"/>
    <x v="2"/>
    <s v="United States"/>
    <s v="Muskogee"/>
    <x v="26"/>
    <n v="74403"/>
    <x v="2"/>
    <s v="OFF-AR-10002375"/>
    <x v="1"/>
    <x v="6"/>
    <s v="Newell 351"/>
    <x v="2637"/>
    <n v="2"/>
    <n v="0"/>
    <n v="1.9023999999999992"/>
  </r>
  <r>
    <n v="3287"/>
    <x v="1634"/>
    <x v="3"/>
    <x v="297"/>
    <d v="1899-12-30T12:00:00"/>
    <d v="2014-02-26T00:00:00"/>
    <d v="1899-12-30T12:00:00"/>
    <s v="AM"/>
    <x v="10"/>
    <n v="0.5"/>
    <s v="AM"/>
    <s v="Standard Class"/>
    <s v="JP-16135"/>
    <s v="Julie Prescott"/>
    <x v="2"/>
    <s v="United States"/>
    <s v="Muskogee"/>
    <x v="26"/>
    <n v="74403"/>
    <x v="2"/>
    <s v="OFF-AP-10000595"/>
    <x v="1"/>
    <x v="9"/>
    <s v="Disposable Triple-Filter Dust Bags"/>
    <x v="2638"/>
    <n v="3"/>
    <n v="0"/>
    <n v="3.4086000000000003"/>
  </r>
  <r>
    <n v="3288"/>
    <x v="1635"/>
    <x v="1"/>
    <x v="350"/>
    <d v="1899-12-30T12:00:00"/>
    <d v="2012-12-15T00:00:00"/>
    <d v="1899-12-30T12:00:00"/>
    <s v="AM"/>
    <x v="4"/>
    <n v="0.5"/>
    <s v="AM"/>
    <s v="First Class"/>
    <s v="RD-19585"/>
    <s v="Rob Dowd"/>
    <x v="0"/>
    <s v="United States"/>
    <s v="Temecula"/>
    <x v="1"/>
    <n v="92592"/>
    <x v="1"/>
    <s v="TEC-PH-10001530"/>
    <x v="2"/>
    <x v="7"/>
    <s v="Plantronics Voyager Pro Legend"/>
    <x v="2639"/>
    <n v="3"/>
    <n v="0.2"/>
    <n v="49.437599999999975"/>
  </r>
  <r>
    <n v="3289"/>
    <x v="1635"/>
    <x v="1"/>
    <x v="350"/>
    <d v="1899-12-30T12:00:00"/>
    <d v="2012-12-15T00:00:00"/>
    <d v="1899-12-30T12:00:00"/>
    <s v="AM"/>
    <x v="4"/>
    <n v="0.5"/>
    <s v="AM"/>
    <s v="First Class"/>
    <s v="RD-19585"/>
    <s v="Rob Dowd"/>
    <x v="0"/>
    <s v="United States"/>
    <s v="Temecula"/>
    <x v="1"/>
    <n v="92592"/>
    <x v="1"/>
    <s v="OFF-BI-10000050"/>
    <x v="1"/>
    <x v="8"/>
    <s v="Angle-D Binders with Locking Rings, Label Holders"/>
    <x v="2640"/>
    <n v="5"/>
    <n v="0.2"/>
    <n v="9.8549999999999969"/>
  </r>
  <r>
    <n v="3290"/>
    <x v="1635"/>
    <x v="1"/>
    <x v="350"/>
    <d v="1899-12-30T12:00:00"/>
    <d v="2012-12-15T00:00:00"/>
    <d v="1899-12-30T12:00:00"/>
    <s v="AM"/>
    <x v="4"/>
    <n v="0.5"/>
    <s v="AM"/>
    <s v="First Class"/>
    <s v="RD-19585"/>
    <s v="Rob Dowd"/>
    <x v="0"/>
    <s v="United States"/>
    <s v="Temecula"/>
    <x v="1"/>
    <n v="92592"/>
    <x v="1"/>
    <s v="TEC-AC-10001552"/>
    <x v="2"/>
    <x v="11"/>
    <s v="Logitech K350 2.4Ghz Wireless Keyboard"/>
    <x v="2641"/>
    <n v="5"/>
    <n v="0"/>
    <n v="27.373499999999993"/>
  </r>
  <r>
    <n v="3291"/>
    <x v="1635"/>
    <x v="1"/>
    <x v="350"/>
    <d v="1899-12-30T12:00:00"/>
    <d v="2012-12-15T00:00:00"/>
    <d v="1899-12-30T12:00:00"/>
    <s v="AM"/>
    <x v="4"/>
    <n v="0.5"/>
    <s v="AM"/>
    <s v="First Class"/>
    <s v="RD-19585"/>
    <s v="Rob Dowd"/>
    <x v="0"/>
    <s v="United States"/>
    <s v="Temecula"/>
    <x v="1"/>
    <n v="92592"/>
    <x v="1"/>
    <s v="TEC-AC-10003399"/>
    <x v="2"/>
    <x v="11"/>
    <s v="Memorex Mini Travel Drive 64 GB USB 2.0 Flash Drive"/>
    <x v="2642"/>
    <n v="1"/>
    <n v="0"/>
    <n v="15.220800000000001"/>
  </r>
  <r>
    <n v="3292"/>
    <x v="1636"/>
    <x v="0"/>
    <x v="859"/>
    <d v="1899-12-30T12:00:00"/>
    <d v="2013-11-05T00:00:00"/>
    <d v="1899-12-30T12:00:00"/>
    <s v="AM"/>
    <x v="0"/>
    <n v="0.5"/>
    <s v="AM"/>
    <s v="Standard Class"/>
    <s v="JF-15295"/>
    <s v="Jason Fortune-"/>
    <x v="0"/>
    <s v="United States"/>
    <s v="Sterling Heights"/>
    <x v="12"/>
    <n v="48310"/>
    <x v="2"/>
    <s v="OFF-AR-10004078"/>
    <x v="1"/>
    <x v="6"/>
    <s v="Newell 312"/>
    <x v="2643"/>
    <n v="2"/>
    <n v="0"/>
    <n v="3.5039999999999996"/>
  </r>
  <r>
    <n v="3293"/>
    <x v="1637"/>
    <x v="2"/>
    <x v="58"/>
    <d v="1899-12-30T12:00:00"/>
    <d v="2011-12-30T00:00:00"/>
    <d v="1899-12-30T12:00:00"/>
    <s v="AM"/>
    <x v="4"/>
    <n v="0.5"/>
    <s v="AM"/>
    <s v="Standard Class"/>
    <s v="CK-12595"/>
    <s v="Clytie Kelty"/>
    <x v="0"/>
    <s v="United States"/>
    <s v="San Diego"/>
    <x v="1"/>
    <n v="92024"/>
    <x v="1"/>
    <s v="OFF-SU-10002189"/>
    <x v="1"/>
    <x v="14"/>
    <s v="Acme Rosewood Handle Letter Opener"/>
    <x v="2644"/>
    <n v="3"/>
    <n v="0"/>
    <n v="0.11909999999999954"/>
  </r>
  <r>
    <n v="3294"/>
    <x v="1637"/>
    <x v="2"/>
    <x v="58"/>
    <d v="1899-12-30T12:00:00"/>
    <d v="2011-12-30T00:00:00"/>
    <d v="1899-12-30T12:00:00"/>
    <s v="AM"/>
    <x v="4"/>
    <n v="0.5"/>
    <s v="AM"/>
    <s v="Standard Class"/>
    <s v="CK-12595"/>
    <s v="Clytie Kelty"/>
    <x v="0"/>
    <s v="United States"/>
    <s v="San Diego"/>
    <x v="1"/>
    <n v="92024"/>
    <x v="1"/>
    <s v="FUR-FU-10001852"/>
    <x v="0"/>
    <x v="5"/>
    <s v="Eldon Regeneration Recycled Desk Accessories, Smoke"/>
    <x v="2645"/>
    <n v="2"/>
    <n v="0"/>
    <n v="1.1135999999999999"/>
  </r>
  <r>
    <n v="3295"/>
    <x v="1638"/>
    <x v="2"/>
    <x v="860"/>
    <d v="1899-12-30T12:00:00"/>
    <d v="2011-08-18T00:00:00"/>
    <d v="1899-12-30T12:00:00"/>
    <s v="AM"/>
    <x v="11"/>
    <n v="0.5"/>
    <s v="AM"/>
    <s v="First Class"/>
    <s v="KH-16510"/>
    <s v="Keith Herrera"/>
    <x v="0"/>
    <s v="United States"/>
    <s v="Dallas"/>
    <x v="5"/>
    <n v="75081"/>
    <x v="2"/>
    <s v="OFF-BI-10003638"/>
    <x v="1"/>
    <x v="8"/>
    <s v="GBC Durable Plastic Covers"/>
    <x v="2646"/>
    <n v="8"/>
    <n v="0.8"/>
    <n v="-52.632000000000019"/>
  </r>
  <r>
    <n v="3296"/>
    <x v="1639"/>
    <x v="3"/>
    <x v="172"/>
    <d v="1899-12-30T12:00:00"/>
    <d v="2014-10-04T00:00:00"/>
    <d v="1899-12-30T12:00:00"/>
    <s v="AM"/>
    <x v="2"/>
    <n v="0.5"/>
    <s v="AM"/>
    <s v="First Class"/>
    <s v="CM-12655"/>
    <s v="Corinna Mitchell"/>
    <x v="2"/>
    <s v="United States"/>
    <s v="New York City"/>
    <x v="15"/>
    <n v="10035"/>
    <x v="3"/>
    <s v="TEC-MA-10002428"/>
    <x v="2"/>
    <x v="15"/>
    <s v="Fellowes Powershred HS-440 4-Sheet High Security Shredder"/>
    <x v="2647"/>
    <n v="11"/>
    <n v="0"/>
    <n v="767.20049999999992"/>
  </r>
  <r>
    <n v="3297"/>
    <x v="1640"/>
    <x v="1"/>
    <x v="293"/>
    <d v="1899-12-30T12:00:00"/>
    <d v="2012-05-30T00:00:00"/>
    <d v="1899-12-30T12:00:00"/>
    <s v="AM"/>
    <x v="5"/>
    <n v="0.5"/>
    <s v="AM"/>
    <s v="Standard Class"/>
    <s v="EB-13870"/>
    <s v="Emily Burns"/>
    <x v="0"/>
    <s v="United States"/>
    <s v="Phoenix"/>
    <x v="16"/>
    <n v="85023"/>
    <x v="1"/>
    <s v="OFF-BI-10001036"/>
    <x v="1"/>
    <x v="8"/>
    <s v="Cardinal EasyOpen D-Ring Binders"/>
    <x v="2648"/>
    <n v="7"/>
    <n v="0.7"/>
    <n v="-12.795999999999999"/>
  </r>
  <r>
    <n v="3298"/>
    <x v="1640"/>
    <x v="1"/>
    <x v="293"/>
    <d v="1899-12-30T12:00:00"/>
    <d v="2012-05-30T00:00:00"/>
    <d v="1899-12-30T12:00:00"/>
    <s v="AM"/>
    <x v="5"/>
    <n v="0.5"/>
    <s v="AM"/>
    <s v="Standard Class"/>
    <s v="EB-13870"/>
    <s v="Emily Burns"/>
    <x v="0"/>
    <s v="United States"/>
    <s v="Phoenix"/>
    <x v="16"/>
    <n v="85023"/>
    <x v="1"/>
    <s v="OFF-AP-10004708"/>
    <x v="1"/>
    <x v="9"/>
    <s v="Fellowes Superior 10 Outlet Split Surge Protector"/>
    <x v="1632"/>
    <n v="4"/>
    <n v="0.2"/>
    <n v="13.701599999999988"/>
  </r>
  <r>
    <n v="3299"/>
    <x v="1641"/>
    <x v="3"/>
    <x v="673"/>
    <d v="1899-12-30T12:00:00"/>
    <d v="2014-11-17T00:00:00"/>
    <d v="1899-12-30T12:00:00"/>
    <s v="AM"/>
    <x v="0"/>
    <n v="0.5"/>
    <s v="AM"/>
    <s v="Same Day"/>
    <s v="MW-18235"/>
    <s v="Mitch Willingham"/>
    <x v="1"/>
    <s v="United States"/>
    <s v="San Francisco"/>
    <x v="1"/>
    <n v="94122"/>
    <x v="1"/>
    <s v="TEC-MA-10000488"/>
    <x v="2"/>
    <x v="15"/>
    <s v="Bady BDG101FRU Card Printer"/>
    <x v="2252"/>
    <n v="3"/>
    <n v="0.2"/>
    <n v="215.99729999999977"/>
  </r>
  <r>
    <n v="3300"/>
    <x v="1642"/>
    <x v="2"/>
    <x v="728"/>
    <d v="1899-12-30T12:00:00"/>
    <d v="2011-11-22T00:00:00"/>
    <d v="1899-12-30T12:00:00"/>
    <s v="AM"/>
    <x v="0"/>
    <n v="0.5"/>
    <s v="AM"/>
    <s v="Standard Class"/>
    <s v="CS-11950"/>
    <s v="Carlos Soltero"/>
    <x v="0"/>
    <s v="United States"/>
    <s v="Philadelphia"/>
    <x v="9"/>
    <n v="19140"/>
    <x v="3"/>
    <s v="OFF-BI-10003656"/>
    <x v="1"/>
    <x v="8"/>
    <s v="Fellowes PB200 Plastic Comb Binding Machine"/>
    <x v="2649"/>
    <n v="1"/>
    <n v="0.7"/>
    <n v="-40.797600000000003"/>
  </r>
  <r>
    <n v="3301"/>
    <x v="1642"/>
    <x v="2"/>
    <x v="728"/>
    <d v="1899-12-30T12:00:00"/>
    <d v="2011-11-22T00:00:00"/>
    <d v="1899-12-30T12:00:00"/>
    <s v="AM"/>
    <x v="0"/>
    <n v="0.5"/>
    <s v="AM"/>
    <s v="Standard Class"/>
    <s v="CS-11950"/>
    <s v="Carlos Soltero"/>
    <x v="0"/>
    <s v="United States"/>
    <s v="Philadelphia"/>
    <x v="9"/>
    <n v="19140"/>
    <x v="3"/>
    <s v="OFF-ST-10003656"/>
    <x v="1"/>
    <x v="4"/>
    <s v="Safco Industrial Wire Shelving"/>
    <x v="2650"/>
    <n v="1"/>
    <n v="0.2"/>
    <n v="-16.318300000000001"/>
  </r>
  <r>
    <n v="3302"/>
    <x v="1642"/>
    <x v="2"/>
    <x v="728"/>
    <d v="1899-12-30T12:00:00"/>
    <d v="2011-11-22T00:00:00"/>
    <d v="1899-12-30T12:00:00"/>
    <s v="AM"/>
    <x v="0"/>
    <n v="0.5"/>
    <s v="AM"/>
    <s v="Standard Class"/>
    <s v="CS-11950"/>
    <s v="Carlos Soltero"/>
    <x v="0"/>
    <s v="United States"/>
    <s v="Philadelphia"/>
    <x v="9"/>
    <n v="19140"/>
    <x v="3"/>
    <s v="TEC-PH-10001128"/>
    <x v="2"/>
    <x v="7"/>
    <s v="Motorola Droid Maxx"/>
    <x v="2651"/>
    <n v="6"/>
    <n v="0.4"/>
    <n v="-107.99280000000002"/>
  </r>
  <r>
    <n v="3303"/>
    <x v="1642"/>
    <x v="2"/>
    <x v="728"/>
    <d v="1899-12-30T12:00:00"/>
    <d v="2011-11-22T00:00:00"/>
    <d v="1899-12-30T12:00:00"/>
    <s v="AM"/>
    <x v="0"/>
    <n v="0.5"/>
    <s v="AM"/>
    <s v="Standard Class"/>
    <s v="CS-11950"/>
    <s v="Carlos Soltero"/>
    <x v="0"/>
    <s v="United States"/>
    <s v="Philadelphia"/>
    <x v="9"/>
    <n v="19140"/>
    <x v="3"/>
    <s v="FUR-FU-10001473"/>
    <x v="0"/>
    <x v="5"/>
    <s v="Eldon Executive Woodline II Desk Accessories, Mahogany"/>
    <x v="2616"/>
    <n v="3"/>
    <n v="0.2"/>
    <n v="5.2773000000000003"/>
  </r>
  <r>
    <n v="3304"/>
    <x v="1642"/>
    <x v="2"/>
    <x v="728"/>
    <d v="1899-12-30T12:00:00"/>
    <d v="2011-11-22T00:00:00"/>
    <d v="1899-12-30T12:00:00"/>
    <s v="AM"/>
    <x v="0"/>
    <n v="0.5"/>
    <s v="AM"/>
    <s v="Standard Class"/>
    <s v="CS-11950"/>
    <s v="Carlos Soltero"/>
    <x v="0"/>
    <s v="United States"/>
    <s v="Philadelphia"/>
    <x v="9"/>
    <n v="19140"/>
    <x v="3"/>
    <s v="OFF-BI-10004656"/>
    <x v="1"/>
    <x v="8"/>
    <s v="Peel &amp; Stick Add-On Corner Pockets"/>
    <x v="2652"/>
    <n v="3"/>
    <n v="0.7"/>
    <n v="-1.4255999999999998"/>
  </r>
  <r>
    <n v="3305"/>
    <x v="1643"/>
    <x v="2"/>
    <x v="125"/>
    <d v="1899-12-30T12:00:00"/>
    <d v="2012-01-01T00:00:00"/>
    <d v="1899-12-30T12:00:00"/>
    <s v="AM"/>
    <x v="8"/>
    <n v="0.5"/>
    <s v="AM"/>
    <s v="Second Class"/>
    <s v="SP-20620"/>
    <s v="Stefania Perrino"/>
    <x v="1"/>
    <s v="United States"/>
    <s v="Laredo"/>
    <x v="5"/>
    <n v="78041"/>
    <x v="2"/>
    <s v="OFF-EN-10004955"/>
    <x v="1"/>
    <x v="12"/>
    <s v="Fashion Color Clasp Envelopes"/>
    <x v="2653"/>
    <n v="3"/>
    <n v="0.2"/>
    <n v="4.7066999999999997"/>
  </r>
  <r>
    <n v="3306"/>
    <x v="1643"/>
    <x v="2"/>
    <x v="125"/>
    <d v="1899-12-30T12:00:00"/>
    <d v="2012-01-01T00:00:00"/>
    <d v="1899-12-30T12:00:00"/>
    <s v="AM"/>
    <x v="8"/>
    <n v="0.5"/>
    <s v="AM"/>
    <s v="Second Class"/>
    <s v="SP-20620"/>
    <s v="Stefania Perrino"/>
    <x v="1"/>
    <s v="United States"/>
    <s v="Laredo"/>
    <x v="5"/>
    <n v="78041"/>
    <x v="2"/>
    <s v="TEC-PH-10002468"/>
    <x v="2"/>
    <x v="7"/>
    <s v="Plantronics CS 50-USB - headset - Convertible, Monaural"/>
    <x v="2075"/>
    <n v="2"/>
    <n v="0.2"/>
    <n v="19.03860000000001"/>
  </r>
  <r>
    <n v="3307"/>
    <x v="1643"/>
    <x v="2"/>
    <x v="125"/>
    <d v="1899-12-30T12:00:00"/>
    <d v="2012-01-01T00:00:00"/>
    <d v="1899-12-30T12:00:00"/>
    <s v="AM"/>
    <x v="8"/>
    <n v="0.5"/>
    <s v="AM"/>
    <s v="Second Class"/>
    <s v="SP-20620"/>
    <s v="Stefania Perrino"/>
    <x v="1"/>
    <s v="United States"/>
    <s v="Laredo"/>
    <x v="5"/>
    <n v="78041"/>
    <x v="2"/>
    <s v="TEC-PH-10000576"/>
    <x v="2"/>
    <x v="7"/>
    <s v="AT&amp;T 1080 Corded phone"/>
    <x v="2654"/>
    <n v="3"/>
    <n v="0.2"/>
    <n v="28.767899999999997"/>
  </r>
  <r>
    <n v="3308"/>
    <x v="1643"/>
    <x v="2"/>
    <x v="125"/>
    <d v="1899-12-30T12:00:00"/>
    <d v="2012-01-01T00:00:00"/>
    <d v="1899-12-30T12:00:00"/>
    <s v="AM"/>
    <x v="8"/>
    <n v="0.5"/>
    <s v="AM"/>
    <s v="Second Class"/>
    <s v="SP-20620"/>
    <s v="Stefania Perrino"/>
    <x v="1"/>
    <s v="United States"/>
    <s v="Laredo"/>
    <x v="5"/>
    <n v="78041"/>
    <x v="2"/>
    <s v="OFF-BI-10002160"/>
    <x v="1"/>
    <x v="8"/>
    <s v="Acco Hanging Data Binders"/>
    <x v="2655"/>
    <n v="3"/>
    <n v="0.8"/>
    <n v="-3.6576000000000004"/>
  </r>
  <r>
    <n v="3309"/>
    <x v="1643"/>
    <x v="2"/>
    <x v="125"/>
    <d v="1899-12-30T12:00:00"/>
    <d v="2012-01-01T00:00:00"/>
    <d v="1899-12-30T12:00:00"/>
    <s v="AM"/>
    <x v="8"/>
    <n v="0.5"/>
    <s v="AM"/>
    <s v="Second Class"/>
    <s v="SP-20620"/>
    <s v="Stefania Perrino"/>
    <x v="1"/>
    <s v="United States"/>
    <s v="Laredo"/>
    <x v="5"/>
    <n v="78041"/>
    <x v="2"/>
    <s v="TEC-AC-10003628"/>
    <x v="2"/>
    <x v="11"/>
    <s v="Logitech 910-002974 M325 Wireless Mouse for Web Scrolling"/>
    <x v="736"/>
    <n v="2"/>
    <n v="0.2"/>
    <n v="14.395200000000004"/>
  </r>
  <r>
    <n v="3310"/>
    <x v="1644"/>
    <x v="1"/>
    <x v="599"/>
    <d v="1899-12-30T12:00:00"/>
    <d v="2012-11-11T00:00:00"/>
    <d v="1899-12-30T12:00:00"/>
    <s v="AM"/>
    <x v="0"/>
    <n v="0.5"/>
    <s v="AM"/>
    <s v="Standard Class"/>
    <s v="GT-14635"/>
    <s v="Grant Thornton"/>
    <x v="1"/>
    <s v="United States"/>
    <s v="New York City"/>
    <x v="15"/>
    <n v="10009"/>
    <x v="3"/>
    <s v="OFF-BI-10001116"/>
    <x v="1"/>
    <x v="8"/>
    <s v="Wilson Jones 1&quot; Hanging DublLock Ring Binders"/>
    <x v="869"/>
    <n v="6"/>
    <n v="0.2"/>
    <n v="8.8704000000000018"/>
  </r>
  <r>
    <n v="3311"/>
    <x v="1645"/>
    <x v="0"/>
    <x v="42"/>
    <d v="1899-12-30T12:00:00"/>
    <d v="2013-09-23T00:00:00"/>
    <d v="1899-12-30T12:00:00"/>
    <s v="AM"/>
    <x v="6"/>
    <n v="0.5"/>
    <s v="AM"/>
    <s v="Standard Class"/>
    <s v="LW-17215"/>
    <s v="Luke Weiss"/>
    <x v="0"/>
    <s v="United States"/>
    <s v="New York City"/>
    <x v="15"/>
    <n v="10035"/>
    <x v="3"/>
    <s v="OFF-BI-10002026"/>
    <x v="1"/>
    <x v="8"/>
    <s v="Avery Arch Ring Binders"/>
    <x v="2656"/>
    <n v="5"/>
    <n v="0.2"/>
    <n v="78.434999999999988"/>
  </r>
  <r>
    <n v="3312"/>
    <x v="1646"/>
    <x v="0"/>
    <x v="231"/>
    <d v="1899-12-30T12:00:00"/>
    <d v="2013-03-26T00:00:00"/>
    <d v="1899-12-30T12:00:00"/>
    <s v="AM"/>
    <x v="9"/>
    <n v="0.5"/>
    <s v="AM"/>
    <s v="Second Class"/>
    <s v="AH-10030"/>
    <s v="Aaron Hawkins"/>
    <x v="1"/>
    <s v="United States"/>
    <s v="Gulfport"/>
    <x v="35"/>
    <n v="39503"/>
    <x v="0"/>
    <s v="FUR-FU-10003691"/>
    <x v="0"/>
    <x v="5"/>
    <s v="Eldon Image Series Desk Accessories, Ebony"/>
    <x v="2657"/>
    <n v="7"/>
    <n v="0"/>
    <n v="38.038000000000004"/>
  </r>
  <r>
    <n v="3313"/>
    <x v="1647"/>
    <x v="2"/>
    <x v="127"/>
    <d v="1899-12-30T12:00:00"/>
    <d v="2011-10-01T00:00:00"/>
    <d v="1899-12-30T12:00:00"/>
    <s v="AM"/>
    <x v="2"/>
    <n v="0.5"/>
    <s v="AM"/>
    <s v="Standard Class"/>
    <s v="TH-21100"/>
    <s v="Thea Hendricks"/>
    <x v="0"/>
    <s v="United States"/>
    <s v="San Diego"/>
    <x v="1"/>
    <n v="92037"/>
    <x v="1"/>
    <s v="FUR-CH-10002602"/>
    <x v="0"/>
    <x v="1"/>
    <s v="DMI Arturo Collection Mission-style Design Wood Chair"/>
    <x v="891"/>
    <n v="5"/>
    <n v="0.2"/>
    <n v="45.294000000000011"/>
  </r>
  <r>
    <n v="3314"/>
    <x v="1647"/>
    <x v="2"/>
    <x v="127"/>
    <d v="1899-12-30T12:00:00"/>
    <d v="2011-10-01T00:00:00"/>
    <d v="1899-12-30T12:00:00"/>
    <s v="AM"/>
    <x v="2"/>
    <n v="0.5"/>
    <s v="AM"/>
    <s v="Standard Class"/>
    <s v="TH-21100"/>
    <s v="Thea Hendricks"/>
    <x v="0"/>
    <s v="United States"/>
    <s v="San Diego"/>
    <x v="1"/>
    <n v="92037"/>
    <x v="1"/>
    <s v="OFF-PA-10000675"/>
    <x v="1"/>
    <x v="10"/>
    <s v="Xerox 1919"/>
    <x v="2658"/>
    <n v="2"/>
    <n v="0"/>
    <n v="40.170200000000001"/>
  </r>
  <r>
    <n v="3315"/>
    <x v="1648"/>
    <x v="3"/>
    <x v="165"/>
    <d v="1899-12-30T12:00:00"/>
    <d v="2014-12-29T00:00:00"/>
    <d v="1899-12-30T12:00:00"/>
    <s v="AM"/>
    <x v="4"/>
    <n v="0.5"/>
    <s v="AM"/>
    <s v="Standard Class"/>
    <s v="HG-15025"/>
    <s v="Hunter Glantz"/>
    <x v="0"/>
    <s v="United States"/>
    <s v="Oceanside"/>
    <x v="15"/>
    <n v="11572"/>
    <x v="3"/>
    <s v="FUR-CH-10002602"/>
    <x v="0"/>
    <x v="1"/>
    <s v="DMI Arturo Collection Mission-style Design Wood Chair"/>
    <x v="2659"/>
    <n v="2"/>
    <n v="0.1"/>
    <n v="48.313600000000008"/>
  </r>
  <r>
    <n v="3316"/>
    <x v="1648"/>
    <x v="3"/>
    <x v="165"/>
    <d v="1899-12-30T12:00:00"/>
    <d v="2014-12-29T00:00:00"/>
    <d v="1899-12-30T12:00:00"/>
    <s v="AM"/>
    <x v="4"/>
    <n v="0.5"/>
    <s v="AM"/>
    <s v="Standard Class"/>
    <s v="HG-15025"/>
    <s v="Hunter Glantz"/>
    <x v="0"/>
    <s v="United States"/>
    <s v="Oceanside"/>
    <x v="15"/>
    <n v="11572"/>
    <x v="3"/>
    <s v="OFF-BI-10001900"/>
    <x v="1"/>
    <x v="8"/>
    <s v="DXL Angle-View Binders with Locking Rings, Black"/>
    <x v="2660"/>
    <n v="3"/>
    <n v="0.2"/>
    <n v="4.8518999999999997"/>
  </r>
  <r>
    <n v="3317"/>
    <x v="1649"/>
    <x v="3"/>
    <x v="468"/>
    <d v="1899-12-30T12:00:00"/>
    <d v="2014-11-16T00:00:00"/>
    <d v="1899-12-30T12:00:00"/>
    <s v="AM"/>
    <x v="0"/>
    <n v="0.5"/>
    <s v="AM"/>
    <s v="Second Class"/>
    <s v="EB-13750"/>
    <s v="Edward Becker"/>
    <x v="1"/>
    <s v="United States"/>
    <s v="Round Rock"/>
    <x v="5"/>
    <n v="78664"/>
    <x v="2"/>
    <s v="FUR-FU-10001468"/>
    <x v="0"/>
    <x v="5"/>
    <s v="Tenex Antistatic Computer Chair Mats"/>
    <x v="2661"/>
    <n v="5"/>
    <n v="0.6"/>
    <n v="-427.45000000000005"/>
  </r>
  <r>
    <n v="3318"/>
    <x v="1650"/>
    <x v="1"/>
    <x v="861"/>
    <d v="1899-12-30T12:00:00"/>
    <d v="2012-09-15T00:00:00"/>
    <d v="1899-12-30T12:00:00"/>
    <s v="AM"/>
    <x v="6"/>
    <n v="0.5"/>
    <s v="AM"/>
    <s v="Standard Class"/>
    <s v="SC-20725"/>
    <s v="Steven Cartwright"/>
    <x v="0"/>
    <s v="United States"/>
    <s v="Redlands"/>
    <x v="1"/>
    <n v="92374"/>
    <x v="1"/>
    <s v="OFF-AR-10004648"/>
    <x v="1"/>
    <x v="6"/>
    <s v="Boston 19500 Mighty Mite Electric Pencil Sharpener"/>
    <x v="2662"/>
    <n v="9"/>
    <n v="0"/>
    <n v="48.964500000000001"/>
  </r>
  <r>
    <n v="3319"/>
    <x v="1650"/>
    <x v="1"/>
    <x v="861"/>
    <d v="1899-12-30T12:00:00"/>
    <d v="2012-09-15T00:00:00"/>
    <d v="1899-12-30T12:00:00"/>
    <s v="AM"/>
    <x v="6"/>
    <n v="0.5"/>
    <s v="AM"/>
    <s v="Standard Class"/>
    <s v="SC-20725"/>
    <s v="Steven Cartwright"/>
    <x v="0"/>
    <s v="United States"/>
    <s v="Redlands"/>
    <x v="1"/>
    <n v="92374"/>
    <x v="1"/>
    <s v="OFF-LA-10003190"/>
    <x v="1"/>
    <x v="2"/>
    <s v="Avery 474"/>
    <x v="880"/>
    <n v="3"/>
    <n v="0"/>
    <n v="4.2336"/>
  </r>
  <r>
    <n v="3320"/>
    <x v="1651"/>
    <x v="2"/>
    <x v="414"/>
    <d v="1899-12-30T12:00:00"/>
    <d v="2011-12-25T00:00:00"/>
    <d v="1899-12-30T12:00:00"/>
    <s v="AM"/>
    <x v="4"/>
    <n v="0.5"/>
    <s v="AM"/>
    <s v="Standard Class"/>
    <s v="TS-21505"/>
    <s v="Tony Sayre"/>
    <x v="0"/>
    <s v="United States"/>
    <s v="Columbia"/>
    <x v="18"/>
    <n v="38401"/>
    <x v="0"/>
    <s v="OFF-AP-10004868"/>
    <x v="1"/>
    <x v="9"/>
    <s v="Hoover Commercial Soft Guard Upright Vacuum And Disposable Filtration Bags"/>
    <x v="2663"/>
    <n v="7"/>
    <n v="0.2"/>
    <n v="3.8073000000000015"/>
  </r>
  <r>
    <n v="3321"/>
    <x v="1651"/>
    <x v="2"/>
    <x v="414"/>
    <d v="1899-12-30T12:00:00"/>
    <d v="2011-12-25T00:00:00"/>
    <d v="1899-12-30T12:00:00"/>
    <s v="AM"/>
    <x v="4"/>
    <n v="0.5"/>
    <s v="AM"/>
    <s v="Standard Class"/>
    <s v="TS-21505"/>
    <s v="Tony Sayre"/>
    <x v="0"/>
    <s v="United States"/>
    <s v="Columbia"/>
    <x v="18"/>
    <n v="38401"/>
    <x v="0"/>
    <s v="FUR-CH-10004287"/>
    <x v="0"/>
    <x v="1"/>
    <s v="SAFCO Arco Folding Chair"/>
    <x v="1677"/>
    <n v="3"/>
    <n v="0.2"/>
    <n v="74.573999999999955"/>
  </r>
  <r>
    <n v="3322"/>
    <x v="1651"/>
    <x v="2"/>
    <x v="414"/>
    <d v="1899-12-30T12:00:00"/>
    <d v="2011-12-25T00:00:00"/>
    <d v="1899-12-30T12:00:00"/>
    <s v="AM"/>
    <x v="4"/>
    <n v="0.5"/>
    <s v="AM"/>
    <s v="Standard Class"/>
    <s v="TS-21505"/>
    <s v="Tony Sayre"/>
    <x v="0"/>
    <s v="United States"/>
    <s v="Columbia"/>
    <x v="18"/>
    <n v="38401"/>
    <x v="0"/>
    <s v="OFF-PA-10002689"/>
    <x v="1"/>
    <x v="10"/>
    <s v="Weyerhaeuser First Choice Laser/Copy Paper (20Lb. and 88 Bright)"/>
    <x v="233"/>
    <n v="5"/>
    <n v="0.2"/>
    <n v="9.0719999999999992"/>
  </r>
  <r>
    <n v="3323"/>
    <x v="1652"/>
    <x v="1"/>
    <x v="862"/>
    <d v="1899-12-30T12:00:00"/>
    <d v="2012-07-27T00:00:00"/>
    <d v="1899-12-30T12:00:00"/>
    <s v="AM"/>
    <x v="7"/>
    <n v="0.5"/>
    <s v="AM"/>
    <s v="Standard Class"/>
    <s v="TH-21550"/>
    <s v="Tracy Hopkins"/>
    <x v="2"/>
    <s v="United States"/>
    <s v="New York City"/>
    <x v="15"/>
    <n v="10009"/>
    <x v="3"/>
    <s v="OFF-AP-10002892"/>
    <x v="1"/>
    <x v="9"/>
    <s v="Belkin F5C206VTEL 6 Outlet Surge"/>
    <x v="2664"/>
    <n v="3"/>
    <n v="0"/>
    <n v="20.681999999999995"/>
  </r>
  <r>
    <n v="3324"/>
    <x v="1652"/>
    <x v="1"/>
    <x v="862"/>
    <d v="1899-12-30T12:00:00"/>
    <d v="2012-07-27T00:00:00"/>
    <d v="1899-12-30T12:00:00"/>
    <s v="AM"/>
    <x v="7"/>
    <n v="0.5"/>
    <s v="AM"/>
    <s v="Standard Class"/>
    <s v="TH-21550"/>
    <s v="Tracy Hopkins"/>
    <x v="2"/>
    <s v="United States"/>
    <s v="New York City"/>
    <x v="15"/>
    <n v="10009"/>
    <x v="3"/>
    <s v="FUR-FU-10002253"/>
    <x v="0"/>
    <x v="5"/>
    <s v="Howard Miller 13&quot; Diameter Pewter Finish Round Wall Clock"/>
    <x v="2665"/>
    <n v="3"/>
    <n v="0"/>
    <n v="50.239800000000002"/>
  </r>
  <r>
    <n v="3325"/>
    <x v="1653"/>
    <x v="2"/>
    <x v="7"/>
    <d v="1899-12-30T12:00:00"/>
    <d v="2011-11-15T00:00:00"/>
    <d v="1899-12-30T12:00:00"/>
    <s v="AM"/>
    <x v="0"/>
    <n v="0.5"/>
    <s v="AM"/>
    <s v="Standard Class"/>
    <s v="KD-16270"/>
    <s v="Karen Daniels"/>
    <x v="0"/>
    <s v="United States"/>
    <s v="Houston"/>
    <x v="5"/>
    <n v="77095"/>
    <x v="2"/>
    <s v="OFF-BI-10001359"/>
    <x v="1"/>
    <x v="8"/>
    <s v="GBC DocuBind TL300 Electric Binding System"/>
    <x v="2666"/>
    <n v="5"/>
    <n v="0.8"/>
    <n v="-1480.0335000000009"/>
  </r>
  <r>
    <n v="3326"/>
    <x v="1653"/>
    <x v="2"/>
    <x v="7"/>
    <d v="1899-12-30T12:00:00"/>
    <d v="2011-11-15T00:00:00"/>
    <d v="1899-12-30T12:00:00"/>
    <s v="AM"/>
    <x v="0"/>
    <n v="0.5"/>
    <s v="AM"/>
    <s v="Standard Class"/>
    <s v="KD-16270"/>
    <s v="Karen Daniels"/>
    <x v="0"/>
    <s v="United States"/>
    <s v="Houston"/>
    <x v="5"/>
    <n v="77095"/>
    <x v="2"/>
    <s v="OFF-BI-10001267"/>
    <x v="1"/>
    <x v="8"/>
    <s v="Universal Recycled Hanging Pressboard Report Binders, Letter Size"/>
    <x v="2667"/>
    <n v="1"/>
    <n v="0.8"/>
    <n v="-1.9744000000000002"/>
  </r>
  <r>
    <n v="3327"/>
    <x v="1653"/>
    <x v="2"/>
    <x v="7"/>
    <d v="1899-12-30T12:00:00"/>
    <d v="2011-11-15T00:00:00"/>
    <d v="1899-12-30T12:00:00"/>
    <s v="AM"/>
    <x v="0"/>
    <n v="0.5"/>
    <s v="AM"/>
    <s v="Standard Class"/>
    <s v="KD-16270"/>
    <s v="Karen Daniels"/>
    <x v="0"/>
    <s v="United States"/>
    <s v="Houston"/>
    <x v="5"/>
    <n v="77095"/>
    <x v="2"/>
    <s v="OFF-AR-10003582"/>
    <x v="1"/>
    <x v="6"/>
    <s v="Boston Electric Pencil Sharpener, Model 1818, Charcoal Black"/>
    <x v="1870"/>
    <n v="3"/>
    <n v="0.2"/>
    <n v="6.7560000000000038"/>
  </r>
  <r>
    <n v="3328"/>
    <x v="1653"/>
    <x v="2"/>
    <x v="7"/>
    <d v="1899-12-30T12:00:00"/>
    <d v="2011-11-15T00:00:00"/>
    <d v="1899-12-30T12:00:00"/>
    <s v="AM"/>
    <x v="0"/>
    <n v="0.5"/>
    <s v="AM"/>
    <s v="Standard Class"/>
    <s v="KD-16270"/>
    <s v="Karen Daniels"/>
    <x v="0"/>
    <s v="United States"/>
    <s v="Houston"/>
    <x v="5"/>
    <n v="77095"/>
    <x v="2"/>
    <s v="OFF-PA-10003724"/>
    <x v="1"/>
    <x v="10"/>
    <s v="Wirebound Message Book, 4 per Page"/>
    <x v="2668"/>
    <n v="5"/>
    <n v="0.2"/>
    <n v="7.8734999999999991"/>
  </r>
  <r>
    <n v="3329"/>
    <x v="1653"/>
    <x v="2"/>
    <x v="7"/>
    <d v="1899-12-30T12:00:00"/>
    <d v="2011-11-15T00:00:00"/>
    <d v="1899-12-30T12:00:00"/>
    <s v="AM"/>
    <x v="0"/>
    <n v="0.5"/>
    <s v="AM"/>
    <s v="Standard Class"/>
    <s v="KD-16270"/>
    <s v="Karen Daniels"/>
    <x v="0"/>
    <s v="United States"/>
    <s v="Houston"/>
    <x v="5"/>
    <n v="77095"/>
    <x v="2"/>
    <s v="OFF-PA-10001033"/>
    <x v="1"/>
    <x v="10"/>
    <s v="Xerox 1893"/>
    <x v="2669"/>
    <n v="8"/>
    <n v="0.2"/>
    <n v="95.096800000000002"/>
  </r>
  <r>
    <n v="3330"/>
    <x v="1653"/>
    <x v="2"/>
    <x v="7"/>
    <d v="1899-12-30T12:00:00"/>
    <d v="2011-11-15T00:00:00"/>
    <d v="1899-12-30T12:00:00"/>
    <s v="AM"/>
    <x v="0"/>
    <n v="0.5"/>
    <s v="AM"/>
    <s v="Standard Class"/>
    <s v="KD-16270"/>
    <s v="Karen Daniels"/>
    <x v="0"/>
    <s v="United States"/>
    <s v="Houston"/>
    <x v="5"/>
    <n v="77095"/>
    <x v="2"/>
    <s v="TEC-PH-10003505"/>
    <x v="2"/>
    <x v="7"/>
    <s v="Geemarc AmpliPOWER60"/>
    <x v="1490"/>
    <n v="2"/>
    <n v="0.2"/>
    <n v="16.703999999999986"/>
  </r>
  <r>
    <n v="3331"/>
    <x v="1653"/>
    <x v="2"/>
    <x v="7"/>
    <d v="1899-12-30T12:00:00"/>
    <d v="2011-11-15T00:00:00"/>
    <d v="1899-12-30T12:00:00"/>
    <s v="AM"/>
    <x v="0"/>
    <n v="0.5"/>
    <s v="AM"/>
    <s v="Standard Class"/>
    <s v="KD-16270"/>
    <s v="Karen Daniels"/>
    <x v="0"/>
    <s v="United States"/>
    <s v="Houston"/>
    <x v="5"/>
    <n v="77095"/>
    <x v="2"/>
    <s v="TEC-PH-10004959"/>
    <x v="2"/>
    <x v="7"/>
    <s v="Classic Ivory Antique Telephone ZL1810"/>
    <x v="2670"/>
    <n v="3"/>
    <n v="0.2"/>
    <n v="15.07350000000001"/>
  </r>
  <r>
    <n v="3332"/>
    <x v="1654"/>
    <x v="3"/>
    <x v="817"/>
    <d v="1899-12-30T12:00:00"/>
    <d v="2014-12-21T00:00:00"/>
    <d v="1899-12-30T12:00:00"/>
    <s v="AM"/>
    <x v="4"/>
    <n v="0.5"/>
    <s v="AM"/>
    <s v="Standard Class"/>
    <s v="GM-14455"/>
    <s v="Gary Mitchum"/>
    <x v="2"/>
    <s v="United States"/>
    <s v="Chicago"/>
    <x v="10"/>
    <n v="60653"/>
    <x v="2"/>
    <s v="TEC-AC-10000474"/>
    <x v="2"/>
    <x v="11"/>
    <s v="Kensington Expert Mouse Optical USB Trackball for PC or Mac"/>
    <x v="2671"/>
    <n v="3"/>
    <n v="0.2"/>
    <n v="28.496999999999957"/>
  </r>
  <r>
    <n v="3333"/>
    <x v="1654"/>
    <x v="3"/>
    <x v="817"/>
    <d v="1899-12-30T12:00:00"/>
    <d v="2014-12-21T00:00:00"/>
    <d v="1899-12-30T12:00:00"/>
    <s v="AM"/>
    <x v="4"/>
    <n v="0.5"/>
    <s v="AM"/>
    <s v="Standard Class"/>
    <s v="GM-14455"/>
    <s v="Gary Mitchum"/>
    <x v="2"/>
    <s v="United States"/>
    <s v="Chicago"/>
    <x v="10"/>
    <n v="60653"/>
    <x v="2"/>
    <s v="TEC-PH-10003095"/>
    <x v="2"/>
    <x v="7"/>
    <s v="Samsung HM1900 Bluetooth Headset"/>
    <x v="2672"/>
    <n v="3"/>
    <n v="0.2"/>
    <n v="19.754999999999999"/>
  </r>
  <r>
    <n v="3334"/>
    <x v="1654"/>
    <x v="3"/>
    <x v="817"/>
    <d v="1899-12-30T12:00:00"/>
    <d v="2014-12-21T00:00:00"/>
    <d v="1899-12-30T12:00:00"/>
    <s v="AM"/>
    <x v="4"/>
    <n v="0.5"/>
    <s v="AM"/>
    <s v="Standard Class"/>
    <s v="GM-14455"/>
    <s v="Gary Mitchum"/>
    <x v="2"/>
    <s v="United States"/>
    <s v="Chicago"/>
    <x v="10"/>
    <n v="60653"/>
    <x v="2"/>
    <s v="FUR-FU-10002963"/>
    <x v="0"/>
    <x v="5"/>
    <s v="Master Caster Door Stop, Gray"/>
    <x v="2673"/>
    <n v="1"/>
    <n v="0.6"/>
    <n v="-1.3208000000000002"/>
  </r>
  <r>
    <n v="3335"/>
    <x v="1655"/>
    <x v="3"/>
    <x v="170"/>
    <d v="1899-12-30T12:00:00"/>
    <d v="2014-08-23T00:00:00"/>
    <d v="1899-12-30T12:00:00"/>
    <s v="AM"/>
    <x v="11"/>
    <n v="0.5"/>
    <s v="AM"/>
    <s v="First Class"/>
    <s v="PR-18880"/>
    <s v="Patrick Ryan"/>
    <x v="0"/>
    <s v="United States"/>
    <s v="Oakland"/>
    <x v="1"/>
    <n v="94601"/>
    <x v="1"/>
    <s v="OFF-AR-10000203"/>
    <x v="1"/>
    <x v="6"/>
    <s v="Newell 336"/>
    <x v="860"/>
    <n v="4"/>
    <n v="0"/>
    <n v="4.9647999999999985"/>
  </r>
  <r>
    <n v="3336"/>
    <x v="1655"/>
    <x v="3"/>
    <x v="170"/>
    <d v="1899-12-30T12:00:00"/>
    <d v="2014-08-23T00:00:00"/>
    <d v="1899-12-30T12:00:00"/>
    <s v="AM"/>
    <x v="11"/>
    <n v="0.5"/>
    <s v="AM"/>
    <s v="First Class"/>
    <s v="PR-18880"/>
    <s v="Patrick Ryan"/>
    <x v="0"/>
    <s v="United States"/>
    <s v="Oakland"/>
    <x v="1"/>
    <n v="94601"/>
    <x v="1"/>
    <s v="TEC-PH-10004667"/>
    <x v="2"/>
    <x v="7"/>
    <s v="Cisco 8x8 Inc. 6753i IP Business Phone System"/>
    <x v="2674"/>
    <n v="4"/>
    <n v="0.2"/>
    <n v="37.797199999999975"/>
  </r>
  <r>
    <n v="3337"/>
    <x v="1655"/>
    <x v="3"/>
    <x v="170"/>
    <d v="1899-12-30T12:00:00"/>
    <d v="2014-08-23T00:00:00"/>
    <d v="1899-12-30T12:00:00"/>
    <s v="AM"/>
    <x v="11"/>
    <n v="0.5"/>
    <s v="AM"/>
    <s v="First Class"/>
    <s v="PR-18880"/>
    <s v="Patrick Ryan"/>
    <x v="0"/>
    <s v="United States"/>
    <s v="Oakland"/>
    <x v="1"/>
    <n v="94601"/>
    <x v="1"/>
    <s v="FUR-FU-10000193"/>
    <x v="0"/>
    <x v="5"/>
    <s v="Tenex Chairmats For Use with Hard Floors"/>
    <x v="681"/>
    <n v="4"/>
    <n v="0"/>
    <n v="10.393599999999992"/>
  </r>
  <r>
    <n v="3338"/>
    <x v="1655"/>
    <x v="3"/>
    <x v="170"/>
    <d v="1899-12-30T12:00:00"/>
    <d v="2014-08-23T00:00:00"/>
    <d v="1899-12-30T12:00:00"/>
    <s v="AM"/>
    <x v="11"/>
    <n v="0.5"/>
    <s v="AM"/>
    <s v="First Class"/>
    <s v="PR-18880"/>
    <s v="Patrick Ryan"/>
    <x v="0"/>
    <s v="United States"/>
    <s v="Oakland"/>
    <x v="1"/>
    <n v="94601"/>
    <x v="1"/>
    <s v="FUR-TA-10001539"/>
    <x v="0"/>
    <x v="3"/>
    <s v="Chromcraft Rectangular Conference Tables"/>
    <x v="2675"/>
    <n v="3"/>
    <n v="0.2"/>
    <n v="28.436399999999935"/>
  </r>
  <r>
    <n v="3339"/>
    <x v="1655"/>
    <x v="3"/>
    <x v="170"/>
    <d v="1899-12-30T12:00:00"/>
    <d v="2014-08-23T00:00:00"/>
    <d v="1899-12-30T12:00:00"/>
    <s v="AM"/>
    <x v="11"/>
    <n v="0.5"/>
    <s v="AM"/>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1899-12-30T12:00:00"/>
    <d v="2014-08-23T00:00:00"/>
    <d v="1899-12-30T12:00:00"/>
    <s v="AM"/>
    <x v="11"/>
    <n v="0.5"/>
    <s v="AM"/>
    <s v="First Class"/>
    <s v="PR-18880"/>
    <s v="Patrick Ryan"/>
    <x v="0"/>
    <s v="United States"/>
    <s v="Oakland"/>
    <x v="1"/>
    <n v="94601"/>
    <x v="1"/>
    <s v="OFF-AP-10002867"/>
    <x v="1"/>
    <x v="9"/>
    <s v="Fellowes Command Center 5-outlet power strip"/>
    <x v="2677"/>
    <n v="3"/>
    <n v="0"/>
    <n v="54.950400000000002"/>
  </r>
  <r>
    <n v="3341"/>
    <x v="1655"/>
    <x v="3"/>
    <x v="170"/>
    <d v="1899-12-30T12:00:00"/>
    <d v="2014-08-23T00:00:00"/>
    <d v="1899-12-30T12:00:00"/>
    <s v="AM"/>
    <x v="11"/>
    <n v="0.5"/>
    <s v="AM"/>
    <s v="First Class"/>
    <s v="PR-18880"/>
    <s v="Patrick Ryan"/>
    <x v="0"/>
    <s v="United States"/>
    <s v="Oakland"/>
    <x v="1"/>
    <n v="94601"/>
    <x v="1"/>
    <s v="OFF-LA-10001158"/>
    <x v="1"/>
    <x v="2"/>
    <s v="Avery Address/Shipping Labels for Typewriters, 4&quot; x 2&quot;"/>
    <x v="2678"/>
    <n v="5"/>
    <n v="0"/>
    <n v="24.84"/>
  </r>
  <r>
    <n v="3342"/>
    <x v="1656"/>
    <x v="0"/>
    <x v="278"/>
    <d v="1899-12-30T12:00:00"/>
    <d v="2013-09-02T00:00:00"/>
    <d v="1899-12-30T12:00:00"/>
    <s v="AM"/>
    <x v="6"/>
    <n v="0.5"/>
    <s v="AM"/>
    <s v="Second Class"/>
    <s v="TB-21055"/>
    <s v="Ted Butterfield"/>
    <x v="0"/>
    <s v="United States"/>
    <s v="Quincy"/>
    <x v="31"/>
    <n v="2169"/>
    <x v="3"/>
    <s v="OFF-PA-10000675"/>
    <x v="1"/>
    <x v="10"/>
    <s v="Xerox 1919"/>
    <x v="1247"/>
    <n v="3"/>
    <n v="0"/>
    <n v="60.255300000000005"/>
  </r>
  <r>
    <n v="3343"/>
    <x v="1656"/>
    <x v="0"/>
    <x v="278"/>
    <d v="1899-12-30T12:00:00"/>
    <d v="2013-09-02T00:00:00"/>
    <d v="1899-12-30T12:00:00"/>
    <s v="AM"/>
    <x v="6"/>
    <n v="0.5"/>
    <s v="AM"/>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1899-12-30T12:00:00"/>
    <d v="2013-09-02T00:00:00"/>
    <d v="1899-12-30T12:00:00"/>
    <s v="AM"/>
    <x v="6"/>
    <n v="0.5"/>
    <s v="AM"/>
    <s v="Second Class"/>
    <s v="TB-21055"/>
    <s v="Ted Butterfield"/>
    <x v="0"/>
    <s v="United States"/>
    <s v="Quincy"/>
    <x v="31"/>
    <n v="2169"/>
    <x v="3"/>
    <s v="TEC-PH-10000011"/>
    <x v="2"/>
    <x v="7"/>
    <s v="PureGear Roll-On Screen Protector"/>
    <x v="1543"/>
    <n v="3"/>
    <n v="0"/>
    <n v="28.785599999999995"/>
  </r>
  <r>
    <n v="3345"/>
    <x v="1656"/>
    <x v="0"/>
    <x v="278"/>
    <d v="1899-12-30T12:00:00"/>
    <d v="2013-09-02T00:00:00"/>
    <d v="1899-12-30T12:00:00"/>
    <s v="AM"/>
    <x v="6"/>
    <n v="0.5"/>
    <s v="AM"/>
    <s v="Second Class"/>
    <s v="TB-21055"/>
    <s v="Ted Butterfield"/>
    <x v="0"/>
    <s v="United States"/>
    <s v="Quincy"/>
    <x v="31"/>
    <n v="2169"/>
    <x v="3"/>
    <s v="OFF-PA-10002666"/>
    <x v="1"/>
    <x v="10"/>
    <s v="Southworth 25% Cotton Linen-Finish Paper &amp; Envelopes"/>
    <x v="2680"/>
    <n v="9"/>
    <n v="0"/>
    <n v="36.692999999999998"/>
  </r>
  <r>
    <n v="3346"/>
    <x v="1656"/>
    <x v="0"/>
    <x v="278"/>
    <d v="1899-12-30T12:00:00"/>
    <d v="2013-09-02T00:00:00"/>
    <d v="1899-12-30T12:00:00"/>
    <s v="AM"/>
    <x v="6"/>
    <n v="0.5"/>
    <s v="AM"/>
    <s v="Second Class"/>
    <s v="TB-21055"/>
    <s v="Ted Butterfield"/>
    <x v="0"/>
    <s v="United States"/>
    <s v="Quincy"/>
    <x v="31"/>
    <n v="2169"/>
    <x v="3"/>
    <s v="OFF-FA-10000735"/>
    <x v="1"/>
    <x v="13"/>
    <s v="Staples"/>
    <x v="2643"/>
    <n v="4"/>
    <n v="0"/>
    <n v="5.2559999999999993"/>
  </r>
  <r>
    <n v="3347"/>
    <x v="1656"/>
    <x v="0"/>
    <x v="278"/>
    <d v="1899-12-30T12:00:00"/>
    <d v="2013-09-02T00:00:00"/>
    <d v="1899-12-30T12:00:00"/>
    <s v="AM"/>
    <x v="6"/>
    <n v="0.5"/>
    <s v="AM"/>
    <s v="Second Class"/>
    <s v="TB-21055"/>
    <s v="Ted Butterfield"/>
    <x v="0"/>
    <s v="United States"/>
    <s v="Quincy"/>
    <x v="31"/>
    <n v="2169"/>
    <x v="3"/>
    <s v="OFF-BI-10000174"/>
    <x v="1"/>
    <x v="8"/>
    <s v="Wilson Jones Clip &amp; Carry Folder Binder Tool for Ring Binders, Clear"/>
    <x v="180"/>
    <n v="5"/>
    <n v="0"/>
    <n v="13.919999999999998"/>
  </r>
  <r>
    <n v="3348"/>
    <x v="1657"/>
    <x v="1"/>
    <x v="863"/>
    <d v="1899-12-30T12:00:00"/>
    <d v="2012-08-20T00:00:00"/>
    <d v="1899-12-30T12:00:00"/>
    <s v="AM"/>
    <x v="11"/>
    <n v="0.5"/>
    <s v="AM"/>
    <s v="Standard Class"/>
    <s v="ON-18715"/>
    <s v="Odella Nelson"/>
    <x v="1"/>
    <s v="United States"/>
    <s v="Yucaipa"/>
    <x v="1"/>
    <n v="92399"/>
    <x v="1"/>
    <s v="OFF-AR-10003156"/>
    <x v="1"/>
    <x v="6"/>
    <s v="50 Colored Long Pencils"/>
    <x v="2681"/>
    <n v="5"/>
    <n v="0"/>
    <n v="13.208000000000002"/>
  </r>
  <r>
    <n v="3349"/>
    <x v="1658"/>
    <x v="3"/>
    <x v="60"/>
    <d v="1899-12-30T12:00:00"/>
    <d v="2014-11-08T00:00:00"/>
    <d v="1899-12-30T12:00:00"/>
    <s v="AM"/>
    <x v="0"/>
    <n v="0.5"/>
    <s v="AM"/>
    <s v="First Class"/>
    <s v="AH-10195"/>
    <s v="Alan Haines"/>
    <x v="1"/>
    <s v="United States"/>
    <s v="Chicago"/>
    <x v="10"/>
    <n v="60623"/>
    <x v="2"/>
    <s v="OFF-BI-10000474"/>
    <x v="1"/>
    <x v="8"/>
    <s v="Avery Recycled Flexi-View Covers for Binding Systems"/>
    <x v="2682"/>
    <n v="5"/>
    <n v="0.8"/>
    <n v="-25.648000000000003"/>
  </r>
  <r>
    <n v="3350"/>
    <x v="1659"/>
    <x v="0"/>
    <x v="864"/>
    <d v="1899-12-30T12:00:00"/>
    <d v="2013-08-22T00:00:00"/>
    <d v="1899-12-30T12:00:00"/>
    <s v="AM"/>
    <x v="11"/>
    <n v="0.5"/>
    <s v="AM"/>
    <s v="Standard Class"/>
    <s v="NM-18520"/>
    <s v="Neoma Murray"/>
    <x v="0"/>
    <s v="United States"/>
    <s v="Seattle"/>
    <x v="4"/>
    <n v="98105"/>
    <x v="1"/>
    <s v="OFF-BI-10003712"/>
    <x v="1"/>
    <x v="8"/>
    <s v="Acco Pressboard Covers with Storage Hooks, 14 7/8&quot; x 11&quot;, Light Blue"/>
    <x v="581"/>
    <n v="4"/>
    <n v="0.2"/>
    <n v="5.6955999999999989"/>
  </r>
  <r>
    <n v="3351"/>
    <x v="1660"/>
    <x v="0"/>
    <x v="482"/>
    <d v="1899-12-30T12:00:00"/>
    <d v="2014-01-01T00:00:00"/>
    <d v="1899-12-30T12:00:00"/>
    <s v="AM"/>
    <x v="8"/>
    <n v="0.5"/>
    <s v="AM"/>
    <s v="Standard Class"/>
    <s v="AR-10510"/>
    <s v="Andrew Roberts"/>
    <x v="0"/>
    <s v="United States"/>
    <s v="New York City"/>
    <x v="15"/>
    <n v="10024"/>
    <x v="3"/>
    <s v="TEC-AC-10003280"/>
    <x v="2"/>
    <x v="11"/>
    <s v="Belkin F8E887 USB Wired Ergonomic Keyboard"/>
    <x v="1324"/>
    <n v="3"/>
    <n v="0"/>
    <n v="18.893699999999995"/>
  </r>
  <r>
    <n v="3352"/>
    <x v="1661"/>
    <x v="2"/>
    <x v="865"/>
    <d v="1899-12-30T12:00:00"/>
    <d v="2011-09-28T00:00:00"/>
    <d v="1899-12-30T12:00:00"/>
    <s v="AM"/>
    <x v="6"/>
    <n v="0.5"/>
    <s v="AM"/>
    <s v="Standard Class"/>
    <s v="BM-11650"/>
    <s v="Brian Moss"/>
    <x v="1"/>
    <s v="United States"/>
    <s v="San Diego"/>
    <x v="1"/>
    <n v="92037"/>
    <x v="1"/>
    <s v="FUR-BO-10002916"/>
    <x v="0"/>
    <x v="0"/>
    <s v="Rush Hierlooms Collection 1&quot; Thick Stackable Bookcases"/>
    <x v="2683"/>
    <n v="3"/>
    <n v="0.15"/>
    <n v="20.517599999999987"/>
  </r>
  <r>
    <n v="3353"/>
    <x v="1661"/>
    <x v="2"/>
    <x v="865"/>
    <d v="1899-12-30T12:00:00"/>
    <d v="2011-09-28T00:00:00"/>
    <d v="1899-12-30T12:00:00"/>
    <s v="AM"/>
    <x v="6"/>
    <n v="0.5"/>
    <s v="AM"/>
    <s v="Standard Class"/>
    <s v="BM-11650"/>
    <s v="Brian Moss"/>
    <x v="1"/>
    <s v="United States"/>
    <s v="San Diego"/>
    <x v="1"/>
    <n v="92037"/>
    <x v="1"/>
    <s v="TEC-PH-10002726"/>
    <x v="2"/>
    <x v="7"/>
    <s v="netTALK DUO VoIP Telephone Service"/>
    <x v="1414"/>
    <n v="2"/>
    <n v="0.2"/>
    <n v="31.494"/>
  </r>
  <r>
    <n v="3354"/>
    <x v="1662"/>
    <x v="2"/>
    <x v="866"/>
    <d v="1899-12-30T12:00:00"/>
    <d v="2011-07-24T00:00:00"/>
    <d v="1899-12-30T12:00:00"/>
    <s v="AM"/>
    <x v="7"/>
    <n v="0.5"/>
    <s v="AM"/>
    <s v="Standard Class"/>
    <s v="CA-12310"/>
    <s v="Christine Abelman"/>
    <x v="1"/>
    <s v="United States"/>
    <s v="Bristol"/>
    <x v="29"/>
    <n v="6010"/>
    <x v="3"/>
    <s v="TEC-PH-10000895"/>
    <x v="2"/>
    <x v="7"/>
    <s v="Polycom VVX 310 VoIP phone"/>
    <x v="2684"/>
    <n v="2"/>
    <n v="0"/>
    <n v="93.594800000000021"/>
  </r>
  <r>
    <n v="3355"/>
    <x v="1662"/>
    <x v="2"/>
    <x v="866"/>
    <d v="1899-12-30T12:00:00"/>
    <d v="2011-07-24T00:00:00"/>
    <d v="1899-12-30T12:00:00"/>
    <s v="AM"/>
    <x v="7"/>
    <n v="0.5"/>
    <s v="AM"/>
    <s v="Standard Class"/>
    <s v="CA-12310"/>
    <s v="Christine Abelman"/>
    <x v="1"/>
    <s v="United States"/>
    <s v="Bristol"/>
    <x v="29"/>
    <n v="6010"/>
    <x v="3"/>
    <s v="FUR-TA-10004152"/>
    <x v="0"/>
    <x v="3"/>
    <s v="Barricks 18&quot; x 48&quot; Non-Folding Utility Table with Bottom Storage Shelf"/>
    <x v="2685"/>
    <n v="1"/>
    <n v="0.3"/>
    <n v="-4.032"/>
  </r>
  <r>
    <n v="3356"/>
    <x v="1662"/>
    <x v="2"/>
    <x v="866"/>
    <d v="1899-12-30T12:00:00"/>
    <d v="2011-07-24T00:00:00"/>
    <d v="1899-12-30T12:00:00"/>
    <s v="AM"/>
    <x v="7"/>
    <n v="0.5"/>
    <s v="AM"/>
    <s v="Standard Class"/>
    <s v="CA-12310"/>
    <s v="Christine Abelman"/>
    <x v="1"/>
    <s v="United States"/>
    <s v="Bristol"/>
    <x v="29"/>
    <n v="6010"/>
    <x v="3"/>
    <s v="OFF-BI-10003694"/>
    <x v="1"/>
    <x v="8"/>
    <s v="Avery 3 1/2&quot; Diskette Storage Pages, 10/Pack"/>
    <x v="1513"/>
    <n v="2"/>
    <n v="0"/>
    <n v="9.6047999999999991"/>
  </r>
  <r>
    <n v="3357"/>
    <x v="1662"/>
    <x v="2"/>
    <x v="866"/>
    <d v="1899-12-30T12:00:00"/>
    <d v="2011-07-24T00:00:00"/>
    <d v="1899-12-30T12:00:00"/>
    <s v="AM"/>
    <x v="7"/>
    <n v="0.5"/>
    <s v="AM"/>
    <s v="Standard Class"/>
    <s v="CA-12310"/>
    <s v="Christine Abelman"/>
    <x v="1"/>
    <s v="United States"/>
    <s v="Bristol"/>
    <x v="29"/>
    <n v="6010"/>
    <x v="3"/>
    <s v="OFF-BI-10002160"/>
    <x v="1"/>
    <x v="8"/>
    <s v="Acco Hanging Data Binders"/>
    <x v="2686"/>
    <n v="1"/>
    <n v="0"/>
    <n v="1.8288"/>
  </r>
  <r>
    <n v="3358"/>
    <x v="1663"/>
    <x v="3"/>
    <x v="210"/>
    <d v="1899-12-30T12:00:00"/>
    <d v="2014-09-14T00:00:00"/>
    <d v="1899-12-30T12:00:00"/>
    <s v="AM"/>
    <x v="6"/>
    <n v="0.5"/>
    <s v="AM"/>
    <s v="Standard Class"/>
    <s v="NF-18595"/>
    <s v="Nicole Fjeld"/>
    <x v="2"/>
    <s v="United States"/>
    <s v="Chicago"/>
    <x v="10"/>
    <n v="60610"/>
    <x v="2"/>
    <s v="OFF-PA-10001685"/>
    <x v="1"/>
    <x v="10"/>
    <s v="Staples"/>
    <x v="2687"/>
    <n v="9"/>
    <n v="0.2"/>
    <n v="26.465400000000006"/>
  </r>
  <r>
    <n v="3359"/>
    <x v="1664"/>
    <x v="0"/>
    <x v="715"/>
    <d v="1899-12-30T12:00:00"/>
    <d v="2013-05-11T00:00:00"/>
    <d v="1899-12-30T12:00:00"/>
    <s v="AM"/>
    <x v="5"/>
    <n v="0.5"/>
    <s v="AM"/>
    <s v="Standard Class"/>
    <s v="AF-10870"/>
    <s v="Art Ferguson"/>
    <x v="0"/>
    <s v="United States"/>
    <s v="Chicago"/>
    <x v="10"/>
    <n v="60610"/>
    <x v="2"/>
    <s v="OFF-BI-10000773"/>
    <x v="1"/>
    <x v="8"/>
    <s v="Insertable Tab Post Binder Dividers"/>
    <x v="2688"/>
    <n v="2"/>
    <n v="0.8"/>
    <n v="-5.2932000000000023"/>
  </r>
  <r>
    <n v="3360"/>
    <x v="1664"/>
    <x v="0"/>
    <x v="715"/>
    <d v="1899-12-30T12:00:00"/>
    <d v="2013-05-11T00:00:00"/>
    <d v="1899-12-30T12:00:00"/>
    <s v="AM"/>
    <x v="5"/>
    <n v="0.5"/>
    <s v="AM"/>
    <s v="Standard Class"/>
    <s v="AF-10870"/>
    <s v="Art Ferguson"/>
    <x v="0"/>
    <s v="United States"/>
    <s v="Chicago"/>
    <x v="10"/>
    <n v="60610"/>
    <x v="2"/>
    <s v="TEC-AC-10004510"/>
    <x v="2"/>
    <x v="11"/>
    <s v="Logitech Desktop MK120 Mouse and keyboard Combo"/>
    <x v="2689"/>
    <n v="2"/>
    <n v="0.2"/>
    <n v="-3.272000000000002"/>
  </r>
  <r>
    <n v="3361"/>
    <x v="1665"/>
    <x v="1"/>
    <x v="593"/>
    <d v="1899-12-30T12:00:00"/>
    <d v="2012-06-08T00:00:00"/>
    <d v="1899-12-30T12:00:00"/>
    <s v="AM"/>
    <x v="1"/>
    <n v="0.5"/>
    <s v="AM"/>
    <s v="Second Class"/>
    <s v="TC-21535"/>
    <s v="Tracy Collins"/>
    <x v="2"/>
    <s v="United States"/>
    <s v="New York City"/>
    <x v="15"/>
    <n v="10024"/>
    <x v="3"/>
    <s v="OFF-PA-10004569"/>
    <x v="1"/>
    <x v="10"/>
    <s v="Wirebound Message Books, Two 4 1/4&quot; x 5&quot; Forms per Page"/>
    <x v="2690"/>
    <n v="4"/>
    <n v="0"/>
    <n v="14.306799999999999"/>
  </r>
  <r>
    <n v="3362"/>
    <x v="1665"/>
    <x v="1"/>
    <x v="593"/>
    <d v="1899-12-30T12:00:00"/>
    <d v="2012-06-08T00:00:00"/>
    <d v="1899-12-30T12:00:00"/>
    <s v="AM"/>
    <x v="1"/>
    <n v="0.5"/>
    <s v="AM"/>
    <s v="Second Class"/>
    <s v="TC-21535"/>
    <s v="Tracy Collins"/>
    <x v="2"/>
    <s v="United States"/>
    <s v="New York City"/>
    <x v="15"/>
    <n v="10024"/>
    <x v="3"/>
    <s v="FUR-FU-10000672"/>
    <x v="0"/>
    <x v="5"/>
    <s v="Executive Impressions 10&quot; Spectator Wall Clock"/>
    <x v="2691"/>
    <n v="3"/>
    <n v="0"/>
    <n v="11.995199999999997"/>
  </r>
  <r>
    <n v="3363"/>
    <x v="1666"/>
    <x v="1"/>
    <x v="350"/>
    <d v="1899-12-30T12:00:00"/>
    <d v="2012-12-20T00:00:00"/>
    <d v="1899-12-30T12:00:00"/>
    <s v="AM"/>
    <x v="4"/>
    <n v="0.5"/>
    <s v="AM"/>
    <s v="Standard Class"/>
    <s v="Dp-13240"/>
    <s v="Dean percer"/>
    <x v="2"/>
    <s v="United States"/>
    <s v="Revere"/>
    <x v="31"/>
    <n v="2151"/>
    <x v="3"/>
    <s v="OFF-PA-10004451"/>
    <x v="1"/>
    <x v="10"/>
    <s v="Xerox 222"/>
    <x v="541"/>
    <n v="3"/>
    <n v="0"/>
    <n v="9.3312000000000008"/>
  </r>
  <r>
    <n v="3364"/>
    <x v="1666"/>
    <x v="1"/>
    <x v="350"/>
    <d v="1899-12-30T12:00:00"/>
    <d v="2012-12-20T00:00:00"/>
    <d v="1899-12-30T12:00:00"/>
    <s v="AM"/>
    <x v="4"/>
    <n v="0.5"/>
    <s v="AM"/>
    <s v="Standard Class"/>
    <s v="Dp-13240"/>
    <s v="Dean percer"/>
    <x v="2"/>
    <s v="United States"/>
    <s v="Revere"/>
    <x v="31"/>
    <n v="2151"/>
    <x v="3"/>
    <s v="OFF-BI-10004738"/>
    <x v="1"/>
    <x v="8"/>
    <s v="Flexible Leather- Look Classic Collection Ring Binder"/>
    <x v="2692"/>
    <n v="2"/>
    <n v="0"/>
    <n v="18.940000000000001"/>
  </r>
  <r>
    <n v="3365"/>
    <x v="1667"/>
    <x v="0"/>
    <x v="87"/>
    <d v="1899-12-30T12:00:00"/>
    <d v="2013-07-19T00:00:00"/>
    <d v="1899-12-30T12:00:00"/>
    <s v="AM"/>
    <x v="7"/>
    <n v="0.5"/>
    <s v="AM"/>
    <s v="Second Class"/>
    <s v="MC-17425"/>
    <s v="Mark Cousins"/>
    <x v="1"/>
    <s v="United States"/>
    <s v="Houston"/>
    <x v="5"/>
    <n v="77036"/>
    <x v="2"/>
    <s v="FUR-FU-10001940"/>
    <x v="0"/>
    <x v="5"/>
    <s v="Staples"/>
    <x v="1250"/>
    <n v="3"/>
    <n v="0.6"/>
    <n v="-3.8207999999999984"/>
  </r>
  <r>
    <n v="3366"/>
    <x v="1668"/>
    <x v="2"/>
    <x v="867"/>
    <d v="1899-12-30T12:00:00"/>
    <d v="2011-02-03T00:00:00"/>
    <d v="1899-12-30T12:00:00"/>
    <s v="AM"/>
    <x v="10"/>
    <n v="0.5"/>
    <s v="AM"/>
    <s v="First Class"/>
    <s v="LC-17050"/>
    <s v="Liz Carlisle"/>
    <x v="0"/>
    <s v="United States"/>
    <s v="Mission Viejo"/>
    <x v="1"/>
    <n v="92691"/>
    <x v="1"/>
    <s v="FUR-BO-10003966"/>
    <x v="0"/>
    <x v="0"/>
    <s v="Sauder Facets Collection Library, Sky Alder Finish"/>
    <x v="1413"/>
    <n v="2"/>
    <n v="0.15"/>
    <n v="3.4195999999999884"/>
  </r>
  <r>
    <n v="3367"/>
    <x v="1669"/>
    <x v="2"/>
    <x v="868"/>
    <d v="1899-12-30T12:00:00"/>
    <d v="2011-07-15T00:00:00"/>
    <d v="1899-12-30T12:00:00"/>
    <s v="AM"/>
    <x v="7"/>
    <n v="0.5"/>
    <s v="AM"/>
    <s v="Standard Class"/>
    <s v="BM-11650"/>
    <s v="Brian Moss"/>
    <x v="1"/>
    <s v="United States"/>
    <s v="Dallas"/>
    <x v="5"/>
    <n v="75217"/>
    <x v="2"/>
    <s v="OFF-PA-10003072"/>
    <x v="1"/>
    <x v="10"/>
    <s v="Eureka Recycled Copy Paper 8 1/2&quot; x 11&quot;, Ream"/>
    <x v="563"/>
    <n v="2"/>
    <n v="0.2"/>
    <n v="3.6288"/>
  </r>
  <r>
    <n v="3368"/>
    <x v="1669"/>
    <x v="2"/>
    <x v="868"/>
    <d v="1899-12-30T12:00:00"/>
    <d v="2011-07-15T00:00:00"/>
    <d v="1899-12-30T12:00:00"/>
    <s v="AM"/>
    <x v="7"/>
    <n v="0.5"/>
    <s v="AM"/>
    <s v="Standard Class"/>
    <s v="BM-11650"/>
    <s v="Brian Moss"/>
    <x v="1"/>
    <s v="United States"/>
    <s v="Dallas"/>
    <x v="5"/>
    <n v="75217"/>
    <x v="2"/>
    <s v="OFF-PA-10002245"/>
    <x v="1"/>
    <x v="10"/>
    <s v="Xerox 1895"/>
    <x v="646"/>
    <n v="3"/>
    <n v="0.2"/>
    <n v="4.4849999999999994"/>
  </r>
  <r>
    <n v="3369"/>
    <x v="1670"/>
    <x v="1"/>
    <x v="82"/>
    <d v="1899-12-30T12:00:00"/>
    <d v="2012-11-25T00:00:00"/>
    <d v="1899-12-30T12:00:00"/>
    <s v="AM"/>
    <x v="0"/>
    <n v="0.5"/>
    <s v="AM"/>
    <s v="Standard Class"/>
    <s v="NW-18400"/>
    <s v="Natalie Webber"/>
    <x v="0"/>
    <s v="United States"/>
    <s v="Las Vegas"/>
    <x v="33"/>
    <n v="89115"/>
    <x v="1"/>
    <s v="FUR-BO-10002598"/>
    <x v="0"/>
    <x v="0"/>
    <s v="Hon Metal Bookcases, Putty"/>
    <x v="1741"/>
    <n v="2"/>
    <n v="0"/>
    <n v="41.168399999999991"/>
  </r>
  <r>
    <n v="3370"/>
    <x v="1670"/>
    <x v="1"/>
    <x v="82"/>
    <d v="1899-12-30T12:00:00"/>
    <d v="2012-11-25T00:00:00"/>
    <d v="1899-12-30T12:00:00"/>
    <s v="AM"/>
    <x v="0"/>
    <n v="0.5"/>
    <s v="AM"/>
    <s v="Standard Class"/>
    <s v="NW-18400"/>
    <s v="Natalie Webber"/>
    <x v="0"/>
    <s v="United States"/>
    <s v="Las Vegas"/>
    <x v="33"/>
    <n v="89115"/>
    <x v="1"/>
    <s v="OFF-BI-10002225"/>
    <x v="1"/>
    <x v="8"/>
    <s v="Square Ring Data Binders, Rigid 75 Pt. Covers, 11&quot; x 14-7/8&quot;"/>
    <x v="2693"/>
    <n v="4"/>
    <n v="0.2"/>
    <n v="23.116799999999998"/>
  </r>
  <r>
    <n v="3371"/>
    <x v="1671"/>
    <x v="0"/>
    <x v="869"/>
    <d v="1899-12-30T12:00:00"/>
    <d v="2013-03-26T00:00:00"/>
    <d v="1899-12-30T12:00:00"/>
    <s v="AM"/>
    <x v="9"/>
    <n v="0.5"/>
    <s v="AM"/>
    <s v="Same Day"/>
    <s v="TB-21280"/>
    <s v="Toby Braunhardt"/>
    <x v="0"/>
    <s v="United States"/>
    <s v="Norman"/>
    <x v="26"/>
    <n v="73071"/>
    <x v="2"/>
    <s v="TEC-AC-10003832"/>
    <x v="2"/>
    <x v="11"/>
    <s v="Logitech P710e Mobile Speakerphone"/>
    <x v="2694"/>
    <n v="5"/>
    <n v="0"/>
    <n v="244.61549999999988"/>
  </r>
  <r>
    <n v="3372"/>
    <x v="1672"/>
    <x v="3"/>
    <x v="397"/>
    <d v="1899-12-30T12:00:00"/>
    <d v="2014-10-01T00:00:00"/>
    <d v="1899-12-30T12:00:00"/>
    <s v="AM"/>
    <x v="2"/>
    <n v="0.5"/>
    <s v="AM"/>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1899-12-30T12:00:00"/>
    <d v="2014-10-01T00:00:00"/>
    <d v="1899-12-30T12:00:00"/>
    <s v="AM"/>
    <x v="2"/>
    <n v="0.5"/>
    <s v="AM"/>
    <s v="Standard Class"/>
    <s v="BS-11755"/>
    <s v="Bruce Stewart"/>
    <x v="0"/>
    <s v="United States"/>
    <s v="San Francisco"/>
    <x v="1"/>
    <n v="94122"/>
    <x v="1"/>
    <s v="OFF-AP-10001242"/>
    <x v="1"/>
    <x v="9"/>
    <s v="APC 7 Outlet Network SurgeArrest Surge Protector"/>
    <x v="2695"/>
    <n v="2"/>
    <n v="0"/>
    <n v="48.287999999999997"/>
  </r>
  <r>
    <n v="3374"/>
    <x v="1673"/>
    <x v="1"/>
    <x v="784"/>
    <d v="1899-12-30T12:00:00"/>
    <d v="2012-12-10T00:00:00"/>
    <d v="1899-12-30T12:00:00"/>
    <s v="AM"/>
    <x v="4"/>
    <n v="0.5"/>
    <s v="AM"/>
    <s v="Standard Class"/>
    <s v="SO-20335"/>
    <s v="Sean O'Donnell"/>
    <x v="0"/>
    <s v="United States"/>
    <s v="Hempstead"/>
    <x v="15"/>
    <n v="11550"/>
    <x v="3"/>
    <s v="FUR-FU-10002445"/>
    <x v="0"/>
    <x v="5"/>
    <s v="DAX Two-Tone Rosewood/Black Document Frame, Desktop, 5 x 7"/>
    <x v="2696"/>
    <n v="3"/>
    <n v="0"/>
    <n v="11.376000000000001"/>
  </r>
  <r>
    <n v="3375"/>
    <x v="1673"/>
    <x v="1"/>
    <x v="784"/>
    <d v="1899-12-30T12:00:00"/>
    <d v="2012-12-10T00:00:00"/>
    <d v="1899-12-30T12:00:00"/>
    <s v="AM"/>
    <x v="4"/>
    <n v="0.5"/>
    <s v="AM"/>
    <s v="Standard Class"/>
    <s v="SO-20335"/>
    <s v="Sean O'Donnell"/>
    <x v="0"/>
    <s v="United States"/>
    <s v="Hempstead"/>
    <x v="15"/>
    <n v="11550"/>
    <x v="3"/>
    <s v="FUR-CH-10002372"/>
    <x v="0"/>
    <x v="1"/>
    <s v="Office Star - Ergonomically Designed Knee Chair"/>
    <x v="2697"/>
    <n v="5"/>
    <n v="0.1"/>
    <n v="8.0980000000000203"/>
  </r>
  <r>
    <n v="3376"/>
    <x v="1673"/>
    <x v="1"/>
    <x v="784"/>
    <d v="1899-12-30T12:00:00"/>
    <d v="2012-12-10T00:00:00"/>
    <d v="1899-12-30T12:00:00"/>
    <s v="AM"/>
    <x v="4"/>
    <n v="0.5"/>
    <s v="AM"/>
    <s v="Standard Class"/>
    <s v="SO-20335"/>
    <s v="Sean O'Donnell"/>
    <x v="0"/>
    <s v="United States"/>
    <s v="Hempstead"/>
    <x v="15"/>
    <n v="11550"/>
    <x v="3"/>
    <s v="TEC-PH-10000376"/>
    <x v="2"/>
    <x v="7"/>
    <s v="Square Credit Card Reader"/>
    <x v="792"/>
    <n v="4"/>
    <n v="0"/>
    <n v="10.389600000000002"/>
  </r>
  <r>
    <n v="3377"/>
    <x v="1673"/>
    <x v="1"/>
    <x v="784"/>
    <d v="1899-12-30T12:00:00"/>
    <d v="2012-12-10T00:00:00"/>
    <d v="1899-12-30T12:00:00"/>
    <s v="AM"/>
    <x v="4"/>
    <n v="0.5"/>
    <s v="AM"/>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1899-12-30T12:00:00"/>
    <d v="2013-11-05T00:00:00"/>
    <d v="1899-12-30T12:00:00"/>
    <s v="AM"/>
    <x v="0"/>
    <n v="0.5"/>
    <s v="AM"/>
    <s v="First Class"/>
    <s v="CS-12490"/>
    <s v="Cindy Schnelling"/>
    <x v="1"/>
    <s v="United States"/>
    <s v="Conroe"/>
    <x v="5"/>
    <n v="77301"/>
    <x v="2"/>
    <s v="OFF-ST-10004950"/>
    <x v="1"/>
    <x v="4"/>
    <s v="Tenex Personal Filing Tote With Secure Closure Lid, Black/Frost"/>
    <x v="2699"/>
    <n v="9"/>
    <n v="0.2"/>
    <n v="6.9794999999999909"/>
  </r>
  <r>
    <n v="3379"/>
    <x v="1675"/>
    <x v="3"/>
    <x v="294"/>
    <d v="1899-12-30T12:00:00"/>
    <d v="2014-03-22T00:00:00"/>
    <d v="1899-12-30T12:00:00"/>
    <s v="AM"/>
    <x v="9"/>
    <n v="0.5"/>
    <s v="AM"/>
    <s v="Standard Class"/>
    <s v="PO-19180"/>
    <s v="Philisse Overcash"/>
    <x v="2"/>
    <s v="United States"/>
    <s v="Houston"/>
    <x v="5"/>
    <n v="77095"/>
    <x v="2"/>
    <s v="OFF-BI-10003166"/>
    <x v="1"/>
    <x v="8"/>
    <s v="GBC Plasticlear Binding Covers"/>
    <x v="2700"/>
    <n v="6"/>
    <n v="0.8"/>
    <n v="-22.04160000000001"/>
  </r>
  <r>
    <n v="3380"/>
    <x v="1675"/>
    <x v="3"/>
    <x v="294"/>
    <d v="1899-12-30T12:00:00"/>
    <d v="2014-03-22T00:00:00"/>
    <d v="1899-12-30T12:00:00"/>
    <s v="AM"/>
    <x v="9"/>
    <n v="0.5"/>
    <s v="AM"/>
    <s v="Standard Class"/>
    <s v="PO-19180"/>
    <s v="Philisse Overcash"/>
    <x v="2"/>
    <s v="United States"/>
    <s v="Houston"/>
    <x v="5"/>
    <n v="77095"/>
    <x v="2"/>
    <s v="OFF-PA-10004610"/>
    <x v="1"/>
    <x v="10"/>
    <s v="Xerox 1900"/>
    <x v="1518"/>
    <n v="3"/>
    <n v="0.2"/>
    <n v="3.2099999999999982"/>
  </r>
  <r>
    <n v="3381"/>
    <x v="1676"/>
    <x v="3"/>
    <x v="51"/>
    <d v="1899-12-30T12:00:00"/>
    <d v="2014-11-25T00:00:00"/>
    <d v="1899-12-30T12:00:00"/>
    <s v="AM"/>
    <x v="0"/>
    <n v="0.5"/>
    <s v="AM"/>
    <s v="First Class"/>
    <s v="TD-20995"/>
    <s v="Tamara Dahlen"/>
    <x v="0"/>
    <s v="United States"/>
    <s v="Philadelphia"/>
    <x v="9"/>
    <n v="19120"/>
    <x v="3"/>
    <s v="FUR-FU-10000320"/>
    <x v="0"/>
    <x v="5"/>
    <s v="OIC Stacking Trays"/>
    <x v="2701"/>
    <n v="9"/>
    <n v="0.2"/>
    <n v="7.2144000000000013"/>
  </r>
  <r>
    <n v="3382"/>
    <x v="1677"/>
    <x v="3"/>
    <x v="151"/>
    <d v="1899-12-30T12:00:00"/>
    <d v="2014-08-31T00:00:00"/>
    <d v="1899-12-30T12:00:00"/>
    <s v="AM"/>
    <x v="11"/>
    <n v="0.5"/>
    <s v="AM"/>
    <s v="First Class"/>
    <s v="SP-20620"/>
    <s v="Stefania Perrino"/>
    <x v="1"/>
    <s v="United States"/>
    <s v="Tampa"/>
    <x v="2"/>
    <n v="33614"/>
    <x v="0"/>
    <s v="OFF-EN-10004030"/>
    <x v="1"/>
    <x v="12"/>
    <s v="Convenience Packs of Business Envelopes"/>
    <x v="1699"/>
    <n v="1"/>
    <n v="0.2"/>
    <n v="0.97739999999999994"/>
  </r>
  <r>
    <n v="3383"/>
    <x v="1678"/>
    <x v="1"/>
    <x v="784"/>
    <d v="1899-12-30T12:00:00"/>
    <d v="2012-12-09T00:00:00"/>
    <d v="1899-12-30T12:00:00"/>
    <s v="AM"/>
    <x v="4"/>
    <n v="0.5"/>
    <s v="AM"/>
    <s v="Second Class"/>
    <s v="MS-17365"/>
    <s v="Maribeth Schnelling"/>
    <x v="0"/>
    <s v="United States"/>
    <s v="New York City"/>
    <x v="15"/>
    <n v="10035"/>
    <x v="3"/>
    <s v="OFF-EN-10004147"/>
    <x v="1"/>
    <x v="12"/>
    <s v="Wausau Papers Astrobrights Colored Envelopes"/>
    <x v="1465"/>
    <n v="3"/>
    <n v="0"/>
    <n v="8.7906000000000013"/>
  </r>
  <r>
    <n v="3384"/>
    <x v="1678"/>
    <x v="1"/>
    <x v="784"/>
    <d v="1899-12-30T12:00:00"/>
    <d v="2012-12-09T00:00:00"/>
    <d v="1899-12-30T12:00:00"/>
    <s v="AM"/>
    <x v="4"/>
    <n v="0.5"/>
    <s v="AM"/>
    <s v="Second Class"/>
    <s v="MS-17365"/>
    <s v="Maribeth Schnelling"/>
    <x v="0"/>
    <s v="United States"/>
    <s v="New York City"/>
    <x v="15"/>
    <n v="10035"/>
    <x v="3"/>
    <s v="FUR-CH-10003535"/>
    <x v="0"/>
    <x v="1"/>
    <s v="Global Armless Task Chair, Royal Blue"/>
    <x v="2702"/>
    <n v="7"/>
    <n v="0.1"/>
    <n v="29.880199999999981"/>
  </r>
  <r>
    <n v="3385"/>
    <x v="1678"/>
    <x v="1"/>
    <x v="784"/>
    <d v="1899-12-30T12:00:00"/>
    <d v="2012-12-09T00:00:00"/>
    <d v="1899-12-30T12:00:00"/>
    <s v="AM"/>
    <x v="4"/>
    <n v="0.5"/>
    <s v="AM"/>
    <s v="Second Class"/>
    <s v="MS-17365"/>
    <s v="Maribeth Schnelling"/>
    <x v="0"/>
    <s v="United States"/>
    <s v="New York City"/>
    <x v="15"/>
    <n v="10035"/>
    <x v="3"/>
    <s v="TEC-PH-10004586"/>
    <x v="2"/>
    <x v="7"/>
    <s v="Wilson SignalBoost 841262 DB PRO Amplifier Kit"/>
    <x v="2703"/>
    <n v="5"/>
    <n v="0"/>
    <n v="539.92499999999995"/>
  </r>
  <r>
    <n v="3386"/>
    <x v="1679"/>
    <x v="3"/>
    <x v="566"/>
    <d v="1899-12-30T12:00:00"/>
    <d v="2014-10-12T00:00:00"/>
    <d v="1899-12-30T12:00:00"/>
    <s v="AM"/>
    <x v="2"/>
    <n v="0.5"/>
    <s v="AM"/>
    <s v="Standard Class"/>
    <s v="Dp-13240"/>
    <s v="Dean percer"/>
    <x v="2"/>
    <s v="United States"/>
    <s v="Charlotte"/>
    <x v="3"/>
    <n v="28205"/>
    <x v="0"/>
    <s v="OFF-ST-10003208"/>
    <x v="1"/>
    <x v="4"/>
    <s v="Adjustable Depth Letter/Legal Cart"/>
    <x v="2704"/>
    <n v="4"/>
    <n v="0.2"/>
    <n v="65.325599999999895"/>
  </r>
  <r>
    <n v="3387"/>
    <x v="1679"/>
    <x v="3"/>
    <x v="566"/>
    <d v="1899-12-30T12:00:00"/>
    <d v="2014-10-12T00:00:00"/>
    <d v="1899-12-30T12:00:00"/>
    <s v="AM"/>
    <x v="2"/>
    <n v="0.5"/>
    <s v="AM"/>
    <s v="Standard Class"/>
    <s v="Dp-13240"/>
    <s v="Dean percer"/>
    <x v="2"/>
    <s v="United States"/>
    <s v="Charlotte"/>
    <x v="3"/>
    <n v="28205"/>
    <x v="0"/>
    <s v="OFF-FA-10003112"/>
    <x v="1"/>
    <x v="13"/>
    <s v="Staples"/>
    <x v="2247"/>
    <n v="3"/>
    <n v="0.2"/>
    <n v="5.9174999999999986"/>
  </r>
  <r>
    <n v="3388"/>
    <x v="1679"/>
    <x v="3"/>
    <x v="566"/>
    <d v="1899-12-30T12:00:00"/>
    <d v="2014-10-12T00:00:00"/>
    <d v="1899-12-30T12:00:00"/>
    <s v="AM"/>
    <x v="2"/>
    <n v="0.5"/>
    <s v="AM"/>
    <s v="Standard Class"/>
    <s v="Dp-13240"/>
    <s v="Dean percer"/>
    <x v="2"/>
    <s v="United States"/>
    <s v="Charlotte"/>
    <x v="3"/>
    <n v="28205"/>
    <x v="0"/>
    <s v="TEC-PH-10004447"/>
    <x v="2"/>
    <x v="7"/>
    <s v="Toshiba IPT2010-SD IP Telephone"/>
    <x v="2705"/>
    <n v="2"/>
    <n v="0.2"/>
    <n v="16.678799999999995"/>
  </r>
  <r>
    <n v="3389"/>
    <x v="1679"/>
    <x v="3"/>
    <x v="566"/>
    <d v="1899-12-30T12:00:00"/>
    <d v="2014-10-12T00:00:00"/>
    <d v="1899-12-30T12:00:00"/>
    <s v="AM"/>
    <x v="2"/>
    <n v="0.5"/>
    <s v="AM"/>
    <s v="Standard Class"/>
    <s v="Dp-13240"/>
    <s v="Dean percer"/>
    <x v="2"/>
    <s v="United States"/>
    <s v="Charlotte"/>
    <x v="3"/>
    <n v="28205"/>
    <x v="0"/>
    <s v="OFF-BI-10002854"/>
    <x v="1"/>
    <x v="8"/>
    <s v="Performers Binder/Pad Holder, Black"/>
    <x v="2706"/>
    <n v="6"/>
    <n v="0.7"/>
    <n v="-33.635999999999996"/>
  </r>
  <r>
    <n v="3390"/>
    <x v="1679"/>
    <x v="3"/>
    <x v="566"/>
    <d v="1899-12-30T12:00:00"/>
    <d v="2014-10-12T00:00:00"/>
    <d v="1899-12-30T12:00:00"/>
    <s v="AM"/>
    <x v="2"/>
    <n v="0.5"/>
    <s v="AM"/>
    <s v="Standard Class"/>
    <s v="Dp-13240"/>
    <s v="Dean percer"/>
    <x v="2"/>
    <s v="United States"/>
    <s v="Charlotte"/>
    <x v="3"/>
    <n v="28205"/>
    <x v="0"/>
    <s v="FUR-TA-10001039"/>
    <x v="0"/>
    <x v="3"/>
    <s v="KI Adjustable-Height Table"/>
    <x v="1259"/>
    <n v="3"/>
    <n v="0.4"/>
    <n v="-36.11160000000001"/>
  </r>
  <r>
    <n v="3391"/>
    <x v="1680"/>
    <x v="3"/>
    <x v="613"/>
    <d v="1899-12-30T12:00:00"/>
    <d v="2014-03-31T00:00:00"/>
    <d v="1899-12-30T12:00:00"/>
    <s v="AM"/>
    <x v="9"/>
    <n v="0.5"/>
    <s v="AM"/>
    <s v="Second Class"/>
    <s v="DB-13660"/>
    <s v="Duane Benoit"/>
    <x v="0"/>
    <s v="United States"/>
    <s v="Dallas"/>
    <x v="5"/>
    <n v="75081"/>
    <x v="2"/>
    <s v="OFF-PA-10004239"/>
    <x v="1"/>
    <x v="10"/>
    <s v="Xerox 1953"/>
    <x v="1312"/>
    <n v="2"/>
    <n v="0.2"/>
    <n v="2.1399999999999992"/>
  </r>
  <r>
    <n v="3392"/>
    <x v="1681"/>
    <x v="2"/>
    <x v="128"/>
    <d v="1899-12-30T12:00:00"/>
    <d v="2011-08-13T00:00:00"/>
    <d v="1899-12-30T12:00:00"/>
    <s v="AM"/>
    <x v="11"/>
    <n v="0.5"/>
    <s v="AM"/>
    <s v="Standard Class"/>
    <s v="MG-17650"/>
    <s v="Matthew Grinstein"/>
    <x v="2"/>
    <s v="United States"/>
    <s v="Seattle"/>
    <x v="4"/>
    <n v="98103"/>
    <x v="1"/>
    <s v="TEC-PH-10001530"/>
    <x v="2"/>
    <x v="7"/>
    <s v="Cisco Unified IP Phone 7945G VoIP phone"/>
    <x v="2707"/>
    <n v="4"/>
    <n v="0.2"/>
    <n v="68.197999999999979"/>
  </r>
  <r>
    <n v="3393"/>
    <x v="1681"/>
    <x v="2"/>
    <x v="128"/>
    <d v="1899-12-30T12:00:00"/>
    <d v="2011-08-13T00:00:00"/>
    <d v="1899-12-30T12:00:00"/>
    <s v="AM"/>
    <x v="11"/>
    <n v="0.5"/>
    <s v="AM"/>
    <s v="Standard Class"/>
    <s v="MG-17650"/>
    <s v="Matthew Grinstein"/>
    <x v="2"/>
    <s v="United States"/>
    <s v="Seattle"/>
    <x v="4"/>
    <n v="98103"/>
    <x v="1"/>
    <s v="TEC-PH-10000038"/>
    <x v="2"/>
    <x v="7"/>
    <s v="Jawbone MINI JAMBOX Wireless Bluetooth Speaker"/>
    <x v="2708"/>
    <n v="2"/>
    <n v="0.2"/>
    <n v="-43.833600000000018"/>
  </r>
  <r>
    <n v="3394"/>
    <x v="1682"/>
    <x v="2"/>
    <x v="754"/>
    <d v="1899-12-30T12:00:00"/>
    <d v="2011-11-25T00:00:00"/>
    <d v="1899-12-30T12:00:00"/>
    <s v="AM"/>
    <x v="0"/>
    <n v="0.5"/>
    <s v="AM"/>
    <s v="First Class"/>
    <s v="EH-14185"/>
    <s v="Evan Henry"/>
    <x v="0"/>
    <s v="United States"/>
    <s v="Pasadena"/>
    <x v="5"/>
    <n v="77506"/>
    <x v="2"/>
    <s v="OFF-BI-10001765"/>
    <x v="1"/>
    <x v="8"/>
    <s v="Wilson Jones Heavy-Duty Casebound Ring Binders with Metal Hinges"/>
    <x v="2709"/>
    <n v="1"/>
    <n v="0.8"/>
    <n v="-11.084800000000005"/>
  </r>
  <r>
    <n v="3395"/>
    <x v="1683"/>
    <x v="3"/>
    <x v="193"/>
    <d v="1899-12-30T12:00:00"/>
    <d v="2014-06-11T00:00:00"/>
    <d v="1899-12-30T12:00:00"/>
    <s v="AM"/>
    <x v="1"/>
    <n v="0.5"/>
    <s v="AM"/>
    <s v="Same Day"/>
    <s v="CL-11890"/>
    <s v="Carl Ludwig"/>
    <x v="0"/>
    <s v="United States"/>
    <s v="Philadelphia"/>
    <x v="9"/>
    <n v="19143"/>
    <x v="3"/>
    <s v="OFF-PA-10000380"/>
    <x v="1"/>
    <x v="10"/>
    <s v="REDIFORM Incoming/Outgoing Call Register, 11&quot; X 8 1/2&quot;, 100 Messages"/>
    <x v="2710"/>
    <n v="6"/>
    <n v="0.2"/>
    <n v="15.011999999999999"/>
  </r>
  <r>
    <n v="3396"/>
    <x v="1684"/>
    <x v="3"/>
    <x v="870"/>
    <d v="1899-12-30T12:00:00"/>
    <d v="2014-07-09T00:00:00"/>
    <d v="1899-12-30T12:00:00"/>
    <s v="AM"/>
    <x v="7"/>
    <n v="0.5"/>
    <s v="AM"/>
    <s v="Standard Class"/>
    <s v="KF-16285"/>
    <s v="Karen Ferguson"/>
    <x v="2"/>
    <s v="United States"/>
    <s v="Indianapolis"/>
    <x v="14"/>
    <n v="46203"/>
    <x v="2"/>
    <s v="OFF-ST-10001128"/>
    <x v="1"/>
    <x v="4"/>
    <s v="Carina Mini System Audio Rack, Model AR050B"/>
    <x v="2337"/>
    <n v="4"/>
    <n v="0"/>
    <n v="13.317600000000027"/>
  </r>
  <r>
    <n v="3397"/>
    <x v="1684"/>
    <x v="3"/>
    <x v="870"/>
    <d v="1899-12-30T12:00:00"/>
    <d v="2014-07-09T00:00:00"/>
    <d v="1899-12-30T12:00:00"/>
    <s v="AM"/>
    <x v="7"/>
    <n v="0.5"/>
    <s v="AM"/>
    <s v="Standard Class"/>
    <s v="KF-16285"/>
    <s v="Karen Ferguson"/>
    <x v="2"/>
    <s v="United States"/>
    <s v="Indianapolis"/>
    <x v="14"/>
    <n v="46203"/>
    <x v="2"/>
    <s v="OFF-BI-10003656"/>
    <x v="1"/>
    <x v="8"/>
    <s v="Fellowes PB200 Plastic Comb Binding Machine"/>
    <x v="2711"/>
    <n v="1"/>
    <n v="0"/>
    <n v="78.195399999999992"/>
  </r>
  <r>
    <n v="3398"/>
    <x v="1684"/>
    <x v="3"/>
    <x v="870"/>
    <d v="1899-12-30T12:00:00"/>
    <d v="2014-07-09T00:00:00"/>
    <d v="1899-12-30T12:00:00"/>
    <s v="AM"/>
    <x v="7"/>
    <n v="0.5"/>
    <s v="AM"/>
    <s v="Standard Class"/>
    <s v="KF-16285"/>
    <s v="Karen Ferguson"/>
    <x v="2"/>
    <s v="United States"/>
    <s v="Indianapolis"/>
    <x v="14"/>
    <n v="46203"/>
    <x v="2"/>
    <s v="OFF-PA-10003441"/>
    <x v="1"/>
    <x v="10"/>
    <s v="Xerox 226"/>
    <x v="243"/>
    <n v="4"/>
    <n v="0"/>
    <n v="12.441600000000001"/>
  </r>
  <r>
    <n v="3399"/>
    <x v="1685"/>
    <x v="2"/>
    <x v="871"/>
    <d v="1899-12-30T12:00:00"/>
    <d v="2011-11-26T00:00:00"/>
    <d v="1899-12-30T12:00:00"/>
    <s v="AM"/>
    <x v="0"/>
    <n v="0.5"/>
    <s v="AM"/>
    <s v="Standard Class"/>
    <s v="DH-13075"/>
    <s v="Dave Hallsten"/>
    <x v="1"/>
    <s v="United States"/>
    <s v="Richmond"/>
    <x v="0"/>
    <n v="40475"/>
    <x v="0"/>
    <s v="TEC-PH-10002923"/>
    <x v="2"/>
    <x v="7"/>
    <s v="Logitech B530 USB Headset - headset - Full size, Binaural"/>
    <x v="2712"/>
    <n v="1"/>
    <n v="0"/>
    <n v="9.9873000000000012"/>
  </r>
  <r>
    <n v="3400"/>
    <x v="1685"/>
    <x v="2"/>
    <x v="871"/>
    <d v="1899-12-30T12:00:00"/>
    <d v="2011-11-26T00:00:00"/>
    <d v="1899-12-30T12:00:00"/>
    <s v="AM"/>
    <x v="0"/>
    <n v="0.5"/>
    <s v="AM"/>
    <s v="Standard Class"/>
    <s v="DH-13075"/>
    <s v="Dave Hallsten"/>
    <x v="1"/>
    <s v="United States"/>
    <s v="Richmond"/>
    <x v="0"/>
    <n v="40475"/>
    <x v="0"/>
    <s v="OFF-PA-10004359"/>
    <x v="1"/>
    <x v="10"/>
    <s v="Multicolor Computer Printout Paper"/>
    <x v="2713"/>
    <n v="6"/>
    <n v="0"/>
    <n v="301.96799999999996"/>
  </r>
  <r>
    <n v="3401"/>
    <x v="1685"/>
    <x v="2"/>
    <x v="871"/>
    <d v="1899-12-30T12:00:00"/>
    <d v="2011-11-26T00:00:00"/>
    <d v="1899-12-30T12:00:00"/>
    <s v="AM"/>
    <x v="0"/>
    <n v="0.5"/>
    <s v="AM"/>
    <s v="Standard Class"/>
    <s v="DH-13075"/>
    <s v="Dave Hallsten"/>
    <x v="1"/>
    <s v="United States"/>
    <s v="Richmond"/>
    <x v="0"/>
    <n v="40475"/>
    <x v="0"/>
    <s v="OFF-ST-10001511"/>
    <x v="1"/>
    <x v="4"/>
    <s v="Space Solutions Commercial Steel Shelving"/>
    <x v="2714"/>
    <n v="3"/>
    <n v="0"/>
    <n v="9.6974999999999838"/>
  </r>
  <r>
    <n v="3402"/>
    <x v="1685"/>
    <x v="2"/>
    <x v="871"/>
    <d v="1899-12-30T12:00:00"/>
    <d v="2011-11-26T00:00:00"/>
    <d v="1899-12-30T12:00:00"/>
    <s v="AM"/>
    <x v="0"/>
    <n v="0.5"/>
    <s v="AM"/>
    <s v="Standard Class"/>
    <s v="DH-13075"/>
    <s v="Dave Hallsten"/>
    <x v="1"/>
    <s v="United States"/>
    <s v="Richmond"/>
    <x v="0"/>
    <n v="40475"/>
    <x v="0"/>
    <s v="OFF-AR-10002833"/>
    <x v="1"/>
    <x v="6"/>
    <s v="Newell 322"/>
    <x v="1410"/>
    <n v="3"/>
    <n v="0"/>
    <n v="1.4742000000000002"/>
  </r>
  <r>
    <n v="3403"/>
    <x v="1686"/>
    <x v="1"/>
    <x v="124"/>
    <d v="1899-12-30T12:00:00"/>
    <d v="2012-05-05T00:00:00"/>
    <d v="1899-12-30T12:00:00"/>
    <s v="AM"/>
    <x v="5"/>
    <n v="0.5"/>
    <s v="AM"/>
    <s v="First Class"/>
    <s v="LA-16780"/>
    <s v="Laura Armstrong"/>
    <x v="1"/>
    <s v="United States"/>
    <s v="Tinley Park"/>
    <x v="10"/>
    <n v="60477"/>
    <x v="2"/>
    <s v="FUR-FU-10001940"/>
    <x v="0"/>
    <x v="5"/>
    <s v="Staples"/>
    <x v="2715"/>
    <n v="7"/>
    <n v="0.6"/>
    <n v="-8.9151999999999987"/>
  </r>
  <r>
    <n v="3404"/>
    <x v="1687"/>
    <x v="3"/>
    <x v="148"/>
    <d v="1899-12-30T12:00:00"/>
    <d v="2014-06-06T00:00:00"/>
    <d v="1899-12-30T12:00:00"/>
    <s v="AM"/>
    <x v="1"/>
    <n v="0.5"/>
    <s v="AM"/>
    <s v="Standard Class"/>
    <s v="HZ-14950"/>
    <s v="Henia Zydlo"/>
    <x v="0"/>
    <s v="United States"/>
    <s v="Houston"/>
    <x v="5"/>
    <n v="77095"/>
    <x v="2"/>
    <s v="FUR-FU-10003919"/>
    <x v="0"/>
    <x v="5"/>
    <s v="Eldon Executive Woodline II Cherry Finish Desk Accessories"/>
    <x v="2716"/>
    <n v="4"/>
    <n v="0.6"/>
    <n v="-52.339199999999991"/>
  </r>
  <r>
    <n v="3405"/>
    <x v="1688"/>
    <x v="1"/>
    <x v="872"/>
    <d v="1899-12-30T12:00:00"/>
    <d v="2012-10-17T00:00:00"/>
    <d v="1899-12-30T12:00:00"/>
    <s v="AM"/>
    <x v="2"/>
    <n v="0.5"/>
    <s v="AM"/>
    <s v="Same Day"/>
    <s v="CM-12190"/>
    <s v="Charlotte Melton"/>
    <x v="0"/>
    <s v="United States"/>
    <s v="Los Angeles"/>
    <x v="1"/>
    <n v="90004"/>
    <x v="1"/>
    <s v="OFF-ST-10003479"/>
    <x v="1"/>
    <x v="4"/>
    <s v="Eldon Base for stackable storage shelf, platinum"/>
    <x v="42"/>
    <n v="2"/>
    <n v="0"/>
    <n v="3.8939999999999912"/>
  </r>
  <r>
    <n v="3406"/>
    <x v="1689"/>
    <x v="2"/>
    <x v="488"/>
    <d v="1899-12-30T12:00:00"/>
    <d v="2011-04-27T00:00:00"/>
    <d v="1899-12-30T12:00:00"/>
    <s v="AM"/>
    <x v="3"/>
    <n v="0.5"/>
    <s v="AM"/>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1899-12-30T12:00:00"/>
    <d v="2011-04-27T00:00:00"/>
    <d v="1899-12-30T12:00:00"/>
    <s v="AM"/>
    <x v="3"/>
    <n v="0.5"/>
    <s v="AM"/>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1899-12-30T12:00:00"/>
    <d v="2011-04-27T00:00:00"/>
    <d v="1899-12-30T12:00:00"/>
    <s v="AM"/>
    <x v="3"/>
    <n v="0.5"/>
    <s v="AM"/>
    <s v="Standard Class"/>
    <s v="LB-16795"/>
    <s v="Laurel Beltran"/>
    <x v="2"/>
    <s v="United States"/>
    <s v="Columbus"/>
    <x v="24"/>
    <n v="43229"/>
    <x v="3"/>
    <s v="OFF-BI-10000145"/>
    <x v="1"/>
    <x v="8"/>
    <s v="Zipper Ring Binder Pockets"/>
    <x v="2718"/>
    <n v="8"/>
    <n v="0.7"/>
    <n v="-5.2415999999999983"/>
  </r>
  <r>
    <n v="3409"/>
    <x v="1689"/>
    <x v="2"/>
    <x v="488"/>
    <d v="1899-12-30T12:00:00"/>
    <d v="2011-04-27T00:00:00"/>
    <d v="1899-12-30T12:00:00"/>
    <s v="AM"/>
    <x v="3"/>
    <n v="0.5"/>
    <s v="AM"/>
    <s v="Standard Class"/>
    <s v="LB-16795"/>
    <s v="Laurel Beltran"/>
    <x v="2"/>
    <s v="United States"/>
    <s v="Columbus"/>
    <x v="24"/>
    <n v="43229"/>
    <x v="3"/>
    <s v="FUR-FU-10002191"/>
    <x v="0"/>
    <x v="5"/>
    <s v="G.E. Halogen Desk Lamp Bulbs"/>
    <x v="2719"/>
    <n v="4"/>
    <n v="0.2"/>
    <n v="7.8175999999999997"/>
  </r>
  <r>
    <n v="3410"/>
    <x v="1690"/>
    <x v="3"/>
    <x v="504"/>
    <d v="1899-12-30T12:00:00"/>
    <d v="2014-05-07T00:00:00"/>
    <d v="1899-12-30T12:00:00"/>
    <s v="AM"/>
    <x v="5"/>
    <n v="0.5"/>
    <s v="AM"/>
    <s v="Standard Class"/>
    <s v="JF-15490"/>
    <s v="Jeremy Farry"/>
    <x v="0"/>
    <s v="United States"/>
    <s v="Columbus"/>
    <x v="24"/>
    <n v="43229"/>
    <x v="3"/>
    <s v="OFF-PA-10004451"/>
    <x v="1"/>
    <x v="10"/>
    <s v="Xerox 222"/>
    <x v="563"/>
    <n v="2"/>
    <n v="0.2"/>
    <n v="3.6288"/>
  </r>
  <r>
    <n v="3411"/>
    <x v="1691"/>
    <x v="0"/>
    <x v="873"/>
    <d v="1899-12-30T12:00:00"/>
    <d v="2013-09-25T00:00:00"/>
    <d v="1899-12-30T12:00:00"/>
    <s v="AM"/>
    <x v="6"/>
    <n v="0.5"/>
    <s v="AM"/>
    <s v="Standard Class"/>
    <s v="GM-14695"/>
    <s v="Greg Maxwell"/>
    <x v="1"/>
    <s v="United States"/>
    <s v="San Francisco"/>
    <x v="1"/>
    <n v="94122"/>
    <x v="1"/>
    <s v="OFF-PA-10001471"/>
    <x v="1"/>
    <x v="10"/>
    <s v="Strathmore Photo Frame Cards"/>
    <x v="2720"/>
    <n v="9"/>
    <n v="0"/>
    <n v="30.263399999999997"/>
  </r>
  <r>
    <n v="3412"/>
    <x v="1691"/>
    <x v="0"/>
    <x v="873"/>
    <d v="1899-12-30T12:00:00"/>
    <d v="2013-09-25T00:00:00"/>
    <d v="1899-12-30T12:00:00"/>
    <s v="AM"/>
    <x v="6"/>
    <n v="0.5"/>
    <s v="AM"/>
    <s v="Standard Class"/>
    <s v="GM-14695"/>
    <s v="Greg Maxwell"/>
    <x v="1"/>
    <s v="United States"/>
    <s v="San Francisco"/>
    <x v="1"/>
    <n v="94122"/>
    <x v="1"/>
    <s v="OFF-BI-10003656"/>
    <x v="1"/>
    <x v="8"/>
    <s v="Fellowes PB200 Plastic Comb Binding Machine"/>
    <x v="2721"/>
    <n v="2"/>
    <n v="0.2"/>
    <n v="88.394799999999975"/>
  </r>
  <r>
    <n v="3413"/>
    <x v="1691"/>
    <x v="0"/>
    <x v="873"/>
    <d v="1899-12-30T12:00:00"/>
    <d v="2013-09-25T00:00:00"/>
    <d v="1899-12-30T12:00:00"/>
    <s v="AM"/>
    <x v="6"/>
    <n v="0.5"/>
    <s v="AM"/>
    <s v="Standard Class"/>
    <s v="GM-14695"/>
    <s v="Greg Maxwell"/>
    <x v="1"/>
    <s v="United States"/>
    <s v="San Francisco"/>
    <x v="1"/>
    <n v="94122"/>
    <x v="1"/>
    <s v="OFF-AR-10000940"/>
    <x v="1"/>
    <x v="6"/>
    <s v="Newell 343"/>
    <x v="2722"/>
    <n v="4"/>
    <n v="0"/>
    <n v="3.1752000000000002"/>
  </r>
  <r>
    <n v="3414"/>
    <x v="1691"/>
    <x v="0"/>
    <x v="873"/>
    <d v="1899-12-30T12:00:00"/>
    <d v="2013-09-25T00:00:00"/>
    <d v="1899-12-30T12:00:00"/>
    <s v="AM"/>
    <x v="6"/>
    <n v="0.5"/>
    <s v="AM"/>
    <s v="Standard Class"/>
    <s v="GM-14695"/>
    <s v="Greg Maxwell"/>
    <x v="1"/>
    <s v="United States"/>
    <s v="San Francisco"/>
    <x v="1"/>
    <n v="94122"/>
    <x v="1"/>
    <s v="OFF-PA-10002319"/>
    <x v="1"/>
    <x v="10"/>
    <s v="Xerox 1944"/>
    <x v="2723"/>
    <n v="2"/>
    <n v="0"/>
    <n v="37.9848"/>
  </r>
  <r>
    <n v="3415"/>
    <x v="1691"/>
    <x v="0"/>
    <x v="873"/>
    <d v="1899-12-30T12:00:00"/>
    <d v="2013-09-25T00:00:00"/>
    <d v="1899-12-30T12:00:00"/>
    <s v="AM"/>
    <x v="6"/>
    <n v="0.5"/>
    <s v="AM"/>
    <s v="Standard Class"/>
    <s v="GM-14695"/>
    <s v="Greg Maxwell"/>
    <x v="1"/>
    <s v="United States"/>
    <s v="San Francisco"/>
    <x v="1"/>
    <n v="94122"/>
    <x v="1"/>
    <s v="OFF-BI-10000977"/>
    <x v="1"/>
    <x v="8"/>
    <s v="Ibico Plastic Spiral Binding Combs"/>
    <x v="2724"/>
    <n v="2"/>
    <n v="0.2"/>
    <n v="15.807999999999996"/>
  </r>
  <r>
    <n v="3416"/>
    <x v="1692"/>
    <x v="0"/>
    <x v="476"/>
    <d v="1899-12-30T12:00:00"/>
    <d v="2013-09-03T00:00:00"/>
    <d v="1899-12-30T12:00:00"/>
    <s v="AM"/>
    <x v="6"/>
    <n v="0.5"/>
    <s v="AM"/>
    <s v="Same Day"/>
    <s v="SS-20590"/>
    <s v="Sonia Sunley"/>
    <x v="0"/>
    <s v="United States"/>
    <s v="Madison"/>
    <x v="6"/>
    <n v="53711"/>
    <x v="2"/>
    <s v="OFF-FA-10002676"/>
    <x v="1"/>
    <x v="13"/>
    <s v="Colored Push Pins"/>
    <x v="2725"/>
    <n v="1"/>
    <n v="0"/>
    <n v="0.65159999999999996"/>
  </r>
  <r>
    <n v="3417"/>
    <x v="1692"/>
    <x v="0"/>
    <x v="476"/>
    <d v="1899-12-30T12:00:00"/>
    <d v="2013-09-03T00:00:00"/>
    <d v="1899-12-30T12:00:00"/>
    <s v="AM"/>
    <x v="6"/>
    <n v="0.5"/>
    <s v="AM"/>
    <s v="Same Day"/>
    <s v="SS-20590"/>
    <s v="Sonia Sunley"/>
    <x v="0"/>
    <s v="United States"/>
    <s v="Madison"/>
    <x v="6"/>
    <n v="53711"/>
    <x v="2"/>
    <s v="OFF-BI-10004970"/>
    <x v="1"/>
    <x v="8"/>
    <s v="ACCOHIDE 3-Ring Binder, Blue, 1&quot;"/>
    <x v="341"/>
    <n v="2"/>
    <n v="0"/>
    <n v="3.8822000000000001"/>
  </r>
  <r>
    <n v="3418"/>
    <x v="1693"/>
    <x v="1"/>
    <x v="381"/>
    <d v="1899-12-30T12:00:00"/>
    <d v="2012-05-02T00:00:00"/>
    <d v="1899-12-30T12:00:00"/>
    <s v="AM"/>
    <x v="5"/>
    <n v="0.5"/>
    <s v="AM"/>
    <s v="Standard Class"/>
    <s v="TC-21475"/>
    <s v="Tony Chapman"/>
    <x v="2"/>
    <s v="United States"/>
    <s v="Aurora"/>
    <x v="22"/>
    <n v="80013"/>
    <x v="1"/>
    <s v="OFF-AP-10003971"/>
    <x v="1"/>
    <x v="9"/>
    <s v="Belkin 6 Outlet Metallic Surge Strip"/>
    <x v="2726"/>
    <n v="5"/>
    <n v="0.2"/>
    <n v="3.2669999999999995"/>
  </r>
  <r>
    <n v="3419"/>
    <x v="1693"/>
    <x v="1"/>
    <x v="381"/>
    <d v="1899-12-30T12:00:00"/>
    <d v="2012-05-02T00:00:00"/>
    <d v="1899-12-30T12:00:00"/>
    <s v="AM"/>
    <x v="5"/>
    <n v="0.5"/>
    <s v="AM"/>
    <s v="Standard Class"/>
    <s v="TC-21475"/>
    <s v="Tony Chapman"/>
    <x v="2"/>
    <s v="United States"/>
    <s v="Aurora"/>
    <x v="22"/>
    <n v="80013"/>
    <x v="1"/>
    <s v="OFF-SU-10001574"/>
    <x v="1"/>
    <x v="14"/>
    <s v="Acme Value Line Scissors"/>
    <x v="572"/>
    <n v="2"/>
    <n v="0.2"/>
    <n v="0.72999999999999954"/>
  </r>
  <r>
    <n v="3420"/>
    <x v="1694"/>
    <x v="1"/>
    <x v="684"/>
    <d v="1899-12-30T12:00:00"/>
    <d v="2012-09-13T00:00:00"/>
    <d v="1899-12-30T12:00:00"/>
    <s v="AM"/>
    <x v="6"/>
    <n v="0.5"/>
    <s v="AM"/>
    <s v="Standard Class"/>
    <s v="CC-12430"/>
    <s v="Chuck Clark"/>
    <x v="2"/>
    <s v="United States"/>
    <s v="New York City"/>
    <x v="15"/>
    <n v="10024"/>
    <x v="3"/>
    <s v="FUR-CH-10000665"/>
    <x v="0"/>
    <x v="1"/>
    <s v="Global Airflow Leather Mesh Back Chair, Black"/>
    <x v="2659"/>
    <n v="2"/>
    <n v="0.1"/>
    <n v="60.391999999999967"/>
  </r>
  <r>
    <n v="3421"/>
    <x v="1695"/>
    <x v="0"/>
    <x v="316"/>
    <d v="1899-12-30T12:00:00"/>
    <d v="2013-06-04T00:00:00"/>
    <d v="1899-12-30T12:00:00"/>
    <s v="AM"/>
    <x v="1"/>
    <n v="0.5"/>
    <s v="AM"/>
    <s v="Standard Class"/>
    <s v="CL-12565"/>
    <s v="Clay Ludtke"/>
    <x v="0"/>
    <s v="United States"/>
    <s v="Los Angeles"/>
    <x v="1"/>
    <n v="90004"/>
    <x v="1"/>
    <s v="OFF-AP-10000891"/>
    <x v="1"/>
    <x v="9"/>
    <s v="Kensington 7 Outlet MasterPiece HOMEOFFICE Power Control Center"/>
    <x v="2727"/>
    <n v="2"/>
    <n v="0"/>
    <n v="78.671999999999997"/>
  </r>
  <r>
    <n v="3422"/>
    <x v="1695"/>
    <x v="0"/>
    <x v="316"/>
    <d v="1899-12-30T12:00:00"/>
    <d v="2013-06-04T00:00:00"/>
    <d v="1899-12-30T12:00:00"/>
    <s v="AM"/>
    <x v="1"/>
    <n v="0.5"/>
    <s v="AM"/>
    <s v="Standard Class"/>
    <s v="CL-12565"/>
    <s v="Clay Ludtke"/>
    <x v="0"/>
    <s v="United States"/>
    <s v="Los Angeles"/>
    <x v="1"/>
    <n v="90004"/>
    <x v="1"/>
    <s v="OFF-PA-10003790"/>
    <x v="1"/>
    <x v="10"/>
    <s v="Xerox 1991"/>
    <x v="685"/>
    <n v="8"/>
    <n v="0"/>
    <n v="84.051199999999994"/>
  </r>
  <r>
    <n v="3423"/>
    <x v="1695"/>
    <x v="0"/>
    <x v="316"/>
    <d v="1899-12-30T12:00:00"/>
    <d v="2013-06-04T00:00:00"/>
    <d v="1899-12-30T12:00:00"/>
    <s v="AM"/>
    <x v="1"/>
    <n v="0.5"/>
    <s v="AM"/>
    <s v="Standard Class"/>
    <s v="CL-12565"/>
    <s v="Clay Ludtke"/>
    <x v="0"/>
    <s v="United States"/>
    <s v="Los Angeles"/>
    <x v="1"/>
    <n v="90004"/>
    <x v="1"/>
    <s v="TEC-AC-10002217"/>
    <x v="2"/>
    <x v="11"/>
    <s v="Imation Clip USB flash drive - 8 GB"/>
    <x v="2728"/>
    <n v="7"/>
    <n v="0"/>
    <n v="7.8960000000000008"/>
  </r>
  <r>
    <n v="3424"/>
    <x v="1695"/>
    <x v="0"/>
    <x v="316"/>
    <d v="1899-12-30T12:00:00"/>
    <d v="2013-06-04T00:00:00"/>
    <d v="1899-12-30T12:00:00"/>
    <s v="AM"/>
    <x v="1"/>
    <n v="0.5"/>
    <s v="AM"/>
    <s v="Standard Class"/>
    <s v="CL-12565"/>
    <s v="Clay Ludtke"/>
    <x v="0"/>
    <s v="United States"/>
    <s v="Los Angeles"/>
    <x v="1"/>
    <n v="90004"/>
    <x v="1"/>
    <s v="OFF-BI-10002215"/>
    <x v="1"/>
    <x v="8"/>
    <s v="Wilson Jones Hanging View Binder, White, 1&quot;"/>
    <x v="20"/>
    <n v="4"/>
    <n v="0.2"/>
    <n v="7.3839999999999986"/>
  </r>
  <r>
    <n v="3425"/>
    <x v="1695"/>
    <x v="0"/>
    <x v="316"/>
    <d v="1899-12-30T12:00:00"/>
    <d v="2013-06-04T00:00:00"/>
    <d v="1899-12-30T12:00:00"/>
    <s v="AM"/>
    <x v="1"/>
    <n v="0.5"/>
    <s v="AM"/>
    <s v="Standard Class"/>
    <s v="CL-12565"/>
    <s v="Clay Ludtke"/>
    <x v="0"/>
    <s v="United States"/>
    <s v="Los Angeles"/>
    <x v="1"/>
    <n v="90004"/>
    <x v="1"/>
    <s v="TEC-MA-10001972"/>
    <x v="2"/>
    <x v="15"/>
    <s v="Okidata C331dn Printer"/>
    <x v="2729"/>
    <n v="2"/>
    <n v="0.2"/>
    <n v="41.880000000000024"/>
  </r>
  <r>
    <n v="3426"/>
    <x v="1696"/>
    <x v="1"/>
    <x v="496"/>
    <d v="1899-12-30T12:00:00"/>
    <d v="2012-09-28T00:00:00"/>
    <d v="1899-12-30T12:00:00"/>
    <s v="AM"/>
    <x v="6"/>
    <n v="0.5"/>
    <s v="AM"/>
    <s v="Standard Class"/>
    <s v="DE-13255"/>
    <s v="Deanra Eno"/>
    <x v="2"/>
    <s v="United States"/>
    <s v="Dubuque"/>
    <x v="23"/>
    <n v="52001"/>
    <x v="2"/>
    <s v="OFF-BI-10001525"/>
    <x v="1"/>
    <x v="8"/>
    <s v="Acco Pressboard Covers with Storage Hooks, 14 7/8&quot; x 11&quot;, Executive Red"/>
    <x v="597"/>
    <n v="4"/>
    <n v="0"/>
    <n v="6.8579999999999988"/>
  </r>
  <r>
    <n v="3427"/>
    <x v="1696"/>
    <x v="1"/>
    <x v="496"/>
    <d v="1899-12-30T12:00:00"/>
    <d v="2012-09-28T00:00:00"/>
    <d v="1899-12-30T12:00:00"/>
    <s v="AM"/>
    <x v="6"/>
    <n v="0.5"/>
    <s v="AM"/>
    <s v="Standard Class"/>
    <s v="DE-13255"/>
    <s v="Deanra Eno"/>
    <x v="2"/>
    <s v="United States"/>
    <s v="Dubuque"/>
    <x v="23"/>
    <n v="52001"/>
    <x v="2"/>
    <s v="FUR-CH-10000988"/>
    <x v="0"/>
    <x v="1"/>
    <s v="Hon Olson Stacker Stools"/>
    <x v="2730"/>
    <n v="10"/>
    <n v="0"/>
    <n v="394.26800000000003"/>
  </r>
  <r>
    <n v="3428"/>
    <x v="1697"/>
    <x v="3"/>
    <x v="445"/>
    <d v="1899-12-30T12:00:00"/>
    <d v="2014-07-07T00:00:00"/>
    <d v="1899-12-30T12:00:00"/>
    <s v="AM"/>
    <x v="7"/>
    <n v="0.5"/>
    <s v="AM"/>
    <s v="Second Class"/>
    <s v="SZ-20035"/>
    <s v="Sam Zeldin"/>
    <x v="2"/>
    <s v="United States"/>
    <s v="Lancaster"/>
    <x v="24"/>
    <n v="43130"/>
    <x v="3"/>
    <s v="OFF-PA-10000174"/>
    <x v="1"/>
    <x v="10"/>
    <s v="Message Book, Wirebound, Four 5 1/2&quot; X 4&quot; Forms/Pg., 200 Dupl. Sets/Book"/>
    <x v="2731"/>
    <n v="4"/>
    <n v="0.2"/>
    <n v="11.102399999999996"/>
  </r>
  <r>
    <n v="3429"/>
    <x v="1697"/>
    <x v="3"/>
    <x v="445"/>
    <d v="1899-12-30T12:00:00"/>
    <d v="2014-07-07T00:00:00"/>
    <d v="1899-12-30T12:00:00"/>
    <s v="AM"/>
    <x v="7"/>
    <n v="0.5"/>
    <s v="AM"/>
    <s v="Second Class"/>
    <s v="SZ-20035"/>
    <s v="Sam Zeldin"/>
    <x v="2"/>
    <s v="United States"/>
    <s v="Lancaster"/>
    <x v="24"/>
    <n v="43130"/>
    <x v="3"/>
    <s v="FUR-TA-10002041"/>
    <x v="0"/>
    <x v="3"/>
    <s v="Bevis Round Conference Table Top, X-Base"/>
    <x v="2732"/>
    <n v="2"/>
    <n v="0.4"/>
    <n v="-103.98819999999998"/>
  </r>
  <r>
    <n v="3430"/>
    <x v="1697"/>
    <x v="3"/>
    <x v="445"/>
    <d v="1899-12-30T12:00:00"/>
    <d v="2014-07-07T00:00:00"/>
    <d v="1899-12-30T12:00:00"/>
    <s v="AM"/>
    <x v="7"/>
    <n v="0.5"/>
    <s v="AM"/>
    <s v="Second Class"/>
    <s v="SZ-20035"/>
    <s v="Sam Zeldin"/>
    <x v="2"/>
    <s v="United States"/>
    <s v="Lancaster"/>
    <x v="24"/>
    <n v="43130"/>
    <x v="3"/>
    <s v="OFF-PA-10002246"/>
    <x v="1"/>
    <x v="10"/>
    <s v="Wirebound Four 2-3/4 x 5 Forms per Page, 400 Sets per Book"/>
    <x v="2733"/>
    <n v="6"/>
    <n v="0.2"/>
    <n v="11.223000000000001"/>
  </r>
  <r>
    <n v="3431"/>
    <x v="1698"/>
    <x v="3"/>
    <x v="166"/>
    <d v="1899-12-30T12:00:00"/>
    <d v="2014-12-10T00:00:00"/>
    <d v="1899-12-30T12:00:00"/>
    <s v="AM"/>
    <x v="4"/>
    <n v="0.5"/>
    <s v="AM"/>
    <s v="First Class"/>
    <s v="LF-17185"/>
    <s v="Luke Foster"/>
    <x v="0"/>
    <s v="United States"/>
    <s v="Inglewood"/>
    <x v="1"/>
    <n v="90301"/>
    <x v="1"/>
    <s v="OFF-ST-10003327"/>
    <x v="1"/>
    <x v="4"/>
    <s v="Akro-Mils 12-Gallon Tote"/>
    <x v="1418"/>
    <n v="3"/>
    <n v="0"/>
    <n v="8.6390999999999956"/>
  </r>
  <r>
    <n v="3432"/>
    <x v="1698"/>
    <x v="3"/>
    <x v="166"/>
    <d v="1899-12-30T12:00:00"/>
    <d v="2014-12-10T00:00:00"/>
    <d v="1899-12-30T12:00:00"/>
    <s v="AM"/>
    <x v="4"/>
    <n v="0.5"/>
    <s v="AM"/>
    <s v="First Class"/>
    <s v="LF-17185"/>
    <s v="Luke Foster"/>
    <x v="0"/>
    <s v="United States"/>
    <s v="Inglewood"/>
    <x v="1"/>
    <n v="90301"/>
    <x v="1"/>
    <s v="FUR-FU-10002703"/>
    <x v="0"/>
    <x v="5"/>
    <s v="Tenex Traditional Chairmats for Hard Floors, Average Lip, 36&quot; x 48&quot;"/>
    <x v="2734"/>
    <n v="2"/>
    <n v="0"/>
    <n v="15.468000000000004"/>
  </r>
  <r>
    <n v="3433"/>
    <x v="1698"/>
    <x v="3"/>
    <x v="166"/>
    <d v="1899-12-30T12:00:00"/>
    <d v="2014-12-10T00:00:00"/>
    <d v="1899-12-30T12:00:00"/>
    <s v="AM"/>
    <x v="4"/>
    <n v="0.5"/>
    <s v="AM"/>
    <s v="First Class"/>
    <s v="LF-17185"/>
    <s v="Luke Foster"/>
    <x v="0"/>
    <s v="United States"/>
    <s v="Inglewood"/>
    <x v="1"/>
    <n v="90301"/>
    <x v="1"/>
    <s v="OFF-PA-10003651"/>
    <x v="1"/>
    <x v="10"/>
    <s v="Xerox 1968"/>
    <x v="1847"/>
    <n v="9"/>
    <n v="0"/>
    <n v="28.857599999999998"/>
  </r>
  <r>
    <n v="3434"/>
    <x v="1699"/>
    <x v="3"/>
    <x v="256"/>
    <d v="1899-12-30T12:00:00"/>
    <d v="2014-12-10T00:00:00"/>
    <d v="1899-12-30T12:00:00"/>
    <s v="AM"/>
    <x v="4"/>
    <n v="0.5"/>
    <s v="AM"/>
    <s v="Standard Class"/>
    <s v="AB-10165"/>
    <s v="Alan Barnes"/>
    <x v="0"/>
    <s v="United States"/>
    <s v="Bellevue"/>
    <x v="4"/>
    <n v="98006"/>
    <x v="1"/>
    <s v="OFF-BI-10001617"/>
    <x v="1"/>
    <x v="8"/>
    <s v="GBC Wire Binding Combs"/>
    <x v="176"/>
    <n v="3"/>
    <n v="0.2"/>
    <n v="8.3753999999999991"/>
  </r>
  <r>
    <n v="3435"/>
    <x v="1699"/>
    <x v="3"/>
    <x v="256"/>
    <d v="1899-12-30T12:00:00"/>
    <d v="2014-12-10T00:00:00"/>
    <d v="1899-12-30T12:00:00"/>
    <s v="AM"/>
    <x v="4"/>
    <n v="0.5"/>
    <s v="AM"/>
    <s v="Standard Class"/>
    <s v="AB-10165"/>
    <s v="Alan Barnes"/>
    <x v="0"/>
    <s v="United States"/>
    <s v="Bellevue"/>
    <x v="4"/>
    <n v="98006"/>
    <x v="1"/>
    <s v="OFF-BI-10000145"/>
    <x v="1"/>
    <x v="8"/>
    <s v="Zipper Ring Binder Pockets"/>
    <x v="2735"/>
    <n v="6"/>
    <n v="0.2"/>
    <n v="5.4287999999999981"/>
  </r>
  <r>
    <n v="3436"/>
    <x v="1700"/>
    <x v="1"/>
    <x v="874"/>
    <d v="1899-12-30T12:00:00"/>
    <d v="2012-09-29T00:00:00"/>
    <d v="1899-12-30T12:00:00"/>
    <s v="AM"/>
    <x v="6"/>
    <n v="0.5"/>
    <s v="AM"/>
    <s v="First Class"/>
    <s v="NM-18520"/>
    <s v="Neoma Murray"/>
    <x v="0"/>
    <s v="United States"/>
    <s v="Chicago"/>
    <x v="10"/>
    <n v="60610"/>
    <x v="2"/>
    <s v="OFF-BI-10001670"/>
    <x v="1"/>
    <x v="8"/>
    <s v="Vinyl Sectional Post Binders"/>
    <x v="2736"/>
    <n v="2"/>
    <n v="0.8"/>
    <n v="-22.620000000000005"/>
  </r>
  <r>
    <n v="3437"/>
    <x v="1700"/>
    <x v="1"/>
    <x v="874"/>
    <d v="1899-12-30T12:00:00"/>
    <d v="2012-09-29T00:00:00"/>
    <d v="1899-12-30T12:00:00"/>
    <s v="AM"/>
    <x v="6"/>
    <n v="0.5"/>
    <s v="AM"/>
    <s v="First Class"/>
    <s v="NM-18520"/>
    <s v="Neoma Murray"/>
    <x v="0"/>
    <s v="United States"/>
    <s v="Chicago"/>
    <x v="10"/>
    <n v="60610"/>
    <x v="2"/>
    <s v="FUR-FU-10003849"/>
    <x v="0"/>
    <x v="5"/>
    <s v="DAX Metal Frame, Desktop, Stepped-Edge"/>
    <x v="2737"/>
    <n v="3"/>
    <n v="0.6"/>
    <n v="-12.751199999999997"/>
  </r>
  <r>
    <n v="3438"/>
    <x v="1701"/>
    <x v="3"/>
    <x v="505"/>
    <d v="1899-12-30T12:00:00"/>
    <d v="2014-10-31T00:00:00"/>
    <d v="1899-12-30T12:00:00"/>
    <s v="AM"/>
    <x v="2"/>
    <n v="0.5"/>
    <s v="AM"/>
    <s v="Same Day"/>
    <s v="RA-19945"/>
    <s v="Ryan Akin"/>
    <x v="0"/>
    <s v="United States"/>
    <s v="Dallas"/>
    <x v="5"/>
    <n v="75217"/>
    <x v="2"/>
    <s v="FUR-FU-10003849"/>
    <x v="0"/>
    <x v="5"/>
    <s v="DAX Metal Frame, Desktop, Stepped-Edge"/>
    <x v="2738"/>
    <n v="2"/>
    <n v="0.6"/>
    <n v="-8.5007999999999981"/>
  </r>
  <r>
    <n v="3439"/>
    <x v="1701"/>
    <x v="3"/>
    <x v="505"/>
    <d v="1899-12-30T12:00:00"/>
    <d v="2014-10-31T00:00:00"/>
    <d v="1899-12-30T12:00:00"/>
    <s v="AM"/>
    <x v="2"/>
    <n v="0.5"/>
    <s v="AM"/>
    <s v="Same Day"/>
    <s v="RA-19945"/>
    <s v="Ryan Akin"/>
    <x v="0"/>
    <s v="United States"/>
    <s v="Dallas"/>
    <x v="5"/>
    <n v="75217"/>
    <x v="2"/>
    <s v="FUR-TA-10002041"/>
    <x v="0"/>
    <x v="3"/>
    <s v="Bevis Round Conference Table Top, X-Base"/>
    <x v="2739"/>
    <n v="2"/>
    <n v="0.3"/>
    <n v="-68.130199999999988"/>
  </r>
  <r>
    <n v="3440"/>
    <x v="1701"/>
    <x v="3"/>
    <x v="505"/>
    <d v="1899-12-30T12:00:00"/>
    <d v="2014-10-31T00:00:00"/>
    <d v="1899-12-30T12:00:00"/>
    <s v="AM"/>
    <x v="2"/>
    <n v="0.5"/>
    <s v="AM"/>
    <s v="Same Day"/>
    <s v="RA-19945"/>
    <s v="Ryan Akin"/>
    <x v="0"/>
    <s v="United States"/>
    <s v="Dallas"/>
    <x v="5"/>
    <n v="75217"/>
    <x v="2"/>
    <s v="OFF-ST-10002214"/>
    <x v="1"/>
    <x v="4"/>
    <s v="X-Rack File for Hanging Folders"/>
    <x v="2740"/>
    <n v="6"/>
    <n v="0.2"/>
    <n v="4.0643999999999973"/>
  </r>
  <r>
    <n v="3441"/>
    <x v="1702"/>
    <x v="1"/>
    <x v="239"/>
    <d v="1899-12-30T12:00:00"/>
    <d v="2012-11-30T00:00:00"/>
    <d v="1899-12-30T12:00:00"/>
    <s v="AM"/>
    <x v="0"/>
    <n v="0.5"/>
    <s v="AM"/>
    <s v="Same Day"/>
    <s v="PO-19195"/>
    <s v="Phillina Ober"/>
    <x v="2"/>
    <s v="United States"/>
    <s v="San Francisco"/>
    <x v="1"/>
    <n v="94122"/>
    <x v="1"/>
    <s v="OFF-BI-10001078"/>
    <x v="1"/>
    <x v="8"/>
    <s v="Acco PRESSTEX Data Binder with Storage Hooks, Dark Blue, 14 7/8&quot; X 11&quot;"/>
    <x v="2741"/>
    <n v="1"/>
    <n v="0.2"/>
    <n v="1.5602"/>
  </r>
  <r>
    <n v="3442"/>
    <x v="1703"/>
    <x v="2"/>
    <x v="518"/>
    <d v="1899-12-30T12:00:00"/>
    <d v="2011-03-14T00:00:00"/>
    <d v="1899-12-30T12:00:00"/>
    <s v="AM"/>
    <x v="9"/>
    <n v="0.5"/>
    <s v="AM"/>
    <s v="Second Class"/>
    <s v="KA-16525"/>
    <s v="Kelly Andreada"/>
    <x v="0"/>
    <s v="United States"/>
    <s v="New York City"/>
    <x v="15"/>
    <n v="10024"/>
    <x v="3"/>
    <s v="OFF-PA-10002137"/>
    <x v="1"/>
    <x v="10"/>
    <s v="Southworth 100% Résumé Paper, 24lb."/>
    <x v="2742"/>
    <n v="14"/>
    <n v="0"/>
    <n v="49.013999999999996"/>
  </r>
  <r>
    <n v="3443"/>
    <x v="1704"/>
    <x v="3"/>
    <x v="123"/>
    <d v="1899-12-30T12:00:00"/>
    <d v="2014-11-24T00:00:00"/>
    <d v="1899-12-30T12:00:00"/>
    <s v="AM"/>
    <x v="0"/>
    <n v="0.5"/>
    <s v="AM"/>
    <s v="Standard Class"/>
    <s v="JD-16150"/>
    <s v="Justin Deggeller"/>
    <x v="1"/>
    <s v="United States"/>
    <s v="New York City"/>
    <x v="15"/>
    <n v="10011"/>
    <x v="3"/>
    <s v="OFF-EN-10001415"/>
    <x v="1"/>
    <x v="12"/>
    <s v="Staples"/>
    <x v="80"/>
    <n v="3"/>
    <n v="0"/>
    <n v="8.370000000000001"/>
  </r>
  <r>
    <n v="3444"/>
    <x v="1704"/>
    <x v="3"/>
    <x v="123"/>
    <d v="1899-12-30T12:00:00"/>
    <d v="2014-11-24T00:00:00"/>
    <d v="1899-12-30T12:00:00"/>
    <s v="AM"/>
    <x v="0"/>
    <n v="0.5"/>
    <s v="AM"/>
    <s v="Standard Class"/>
    <s v="JD-16150"/>
    <s v="Justin Deggeller"/>
    <x v="1"/>
    <s v="United States"/>
    <s v="New York City"/>
    <x v="15"/>
    <n v="10011"/>
    <x v="3"/>
    <s v="OFF-AP-10003849"/>
    <x v="1"/>
    <x v="9"/>
    <s v="Hoover Shoulder Vac Commercial Portable Vacuum"/>
    <x v="2743"/>
    <n v="7"/>
    <n v="0"/>
    <n v="626.18499999999995"/>
  </r>
  <r>
    <n v="3445"/>
    <x v="1705"/>
    <x v="0"/>
    <x v="875"/>
    <d v="1899-12-30T12:00:00"/>
    <d v="2013-08-03T00:00:00"/>
    <d v="1899-12-30T12:00:00"/>
    <s v="AM"/>
    <x v="11"/>
    <n v="0.5"/>
    <s v="AM"/>
    <s v="Standard Class"/>
    <s v="JO-15145"/>
    <s v="Jack O'Briant"/>
    <x v="1"/>
    <s v="United States"/>
    <s v="Philadelphia"/>
    <x v="9"/>
    <n v="19140"/>
    <x v="3"/>
    <s v="OFF-ST-10001713"/>
    <x v="1"/>
    <x v="4"/>
    <s v="Gould Plastics 9-Pocket Panel Bin, 18-3/8w x 5-1/4d x 20-1/2h, Black"/>
    <x v="560"/>
    <n v="2"/>
    <n v="0.2"/>
    <n v="-16.956800000000005"/>
  </r>
  <r>
    <n v="3446"/>
    <x v="1706"/>
    <x v="1"/>
    <x v="821"/>
    <d v="1899-12-30T12:00:00"/>
    <d v="2012-06-17T00:00:00"/>
    <d v="1899-12-30T12:00:00"/>
    <s v="AM"/>
    <x v="1"/>
    <n v="0.5"/>
    <s v="AM"/>
    <s v="Standard Class"/>
    <s v="LE-16810"/>
    <s v="Laurel Elliston"/>
    <x v="0"/>
    <s v="United States"/>
    <s v="Newark"/>
    <x v="13"/>
    <n v="19711"/>
    <x v="3"/>
    <s v="OFF-ST-10001505"/>
    <x v="1"/>
    <x v="4"/>
    <s v="Perma STOR-ALL Hanging File Box, 13 1/8&quot;W x 12 1/4&quot;D x 10 1/2&quot;H"/>
    <x v="2744"/>
    <n v="5"/>
    <n v="0"/>
    <n v="5.0829999999999975"/>
  </r>
  <r>
    <n v="3447"/>
    <x v="1707"/>
    <x v="0"/>
    <x v="876"/>
    <d v="1899-12-30T12:00:00"/>
    <d v="2013-08-08T00:00:00"/>
    <d v="1899-12-30T12:00:00"/>
    <s v="AM"/>
    <x v="11"/>
    <n v="0.5"/>
    <s v="AM"/>
    <s v="First Class"/>
    <s v="AH-10690"/>
    <s v="Anna Häberlin"/>
    <x v="1"/>
    <s v="United States"/>
    <s v="New York City"/>
    <x v="15"/>
    <n v="10024"/>
    <x v="3"/>
    <s v="OFF-PA-10000474"/>
    <x v="1"/>
    <x v="10"/>
    <s v="Staples"/>
    <x v="2745"/>
    <n v="2"/>
    <n v="0"/>
    <n v="33.313599999999994"/>
  </r>
  <r>
    <n v="3448"/>
    <x v="1708"/>
    <x v="3"/>
    <x v="532"/>
    <d v="1899-12-30T12:00:00"/>
    <d v="2014-06-16T00:00:00"/>
    <d v="1899-12-30T12:00:00"/>
    <s v="AM"/>
    <x v="1"/>
    <n v="0.5"/>
    <s v="AM"/>
    <s v="Standard Class"/>
    <s v="KN-16705"/>
    <s v="Kristina Nunn"/>
    <x v="2"/>
    <s v="United States"/>
    <s v="Auburn"/>
    <x v="19"/>
    <n v="36830"/>
    <x v="0"/>
    <s v="OFF-AR-10001919"/>
    <x v="1"/>
    <x v="6"/>
    <s v="OIC #2 Pencils, Medium Soft"/>
    <x v="1061"/>
    <n v="2"/>
    <n v="0"/>
    <n v="1.0903999999999998"/>
  </r>
  <r>
    <n v="3449"/>
    <x v="1709"/>
    <x v="0"/>
    <x v="877"/>
    <d v="1899-12-30T12:00:00"/>
    <d v="2013-10-14T00:00:00"/>
    <d v="1899-12-30T12:00:00"/>
    <s v="AM"/>
    <x v="2"/>
    <n v="0.5"/>
    <s v="AM"/>
    <s v="Standard Class"/>
    <s v="TB-21250"/>
    <s v="Tim Brockman"/>
    <x v="0"/>
    <s v="United States"/>
    <s v="Los Angeles"/>
    <x v="1"/>
    <n v="90049"/>
    <x v="1"/>
    <s v="OFF-BI-10004001"/>
    <x v="1"/>
    <x v="8"/>
    <s v="GBC Recycled VeloBinder Covers"/>
    <x v="2746"/>
    <n v="2"/>
    <n v="0.2"/>
    <n v="8.8607999999999976"/>
  </r>
  <r>
    <n v="3450"/>
    <x v="1710"/>
    <x v="2"/>
    <x v="78"/>
    <d v="1899-12-30T12:00:00"/>
    <d v="2011-09-14T00:00:00"/>
    <d v="1899-12-30T12:00:00"/>
    <s v="AM"/>
    <x v="6"/>
    <n v="0.5"/>
    <s v="AM"/>
    <s v="Standard Class"/>
    <s v="DP-13390"/>
    <s v="Dennis Pardue"/>
    <x v="2"/>
    <s v="United States"/>
    <s v="San Francisco"/>
    <x v="1"/>
    <n v="94110"/>
    <x v="1"/>
    <s v="OFF-AP-10004785"/>
    <x v="1"/>
    <x v="9"/>
    <s v="Holmes Replacement Filter for HEPA Air Cleaner, Medium Room"/>
    <x v="2747"/>
    <n v="5"/>
    <n v="0"/>
    <n v="24.359500000000004"/>
  </r>
  <r>
    <n v="3451"/>
    <x v="1710"/>
    <x v="2"/>
    <x v="78"/>
    <d v="1899-12-30T12:00:00"/>
    <d v="2011-09-14T00:00:00"/>
    <d v="1899-12-30T12:00:00"/>
    <s v="AM"/>
    <x v="6"/>
    <n v="0.5"/>
    <s v="AM"/>
    <s v="Standard Class"/>
    <s v="DP-13390"/>
    <s v="Dennis Pardue"/>
    <x v="2"/>
    <s v="United States"/>
    <s v="San Francisco"/>
    <x v="1"/>
    <n v="94110"/>
    <x v="1"/>
    <s v="OFF-ST-10002406"/>
    <x v="1"/>
    <x v="4"/>
    <s v="Pizazz Global Quick File"/>
    <x v="2748"/>
    <n v="1"/>
    <n v="0"/>
    <n v="4.1916000000000011"/>
  </r>
  <r>
    <n v="3452"/>
    <x v="1710"/>
    <x v="2"/>
    <x v="78"/>
    <d v="1899-12-30T12:00:00"/>
    <d v="2011-09-14T00:00:00"/>
    <d v="1899-12-30T12:00:00"/>
    <s v="AM"/>
    <x v="6"/>
    <n v="0.5"/>
    <s v="AM"/>
    <s v="Standard Class"/>
    <s v="DP-13390"/>
    <s v="Dennis Pardue"/>
    <x v="2"/>
    <s v="United States"/>
    <s v="San Francisco"/>
    <x v="1"/>
    <n v="94110"/>
    <x v="1"/>
    <s v="OFF-FA-10002988"/>
    <x v="1"/>
    <x v="13"/>
    <s v="Ideal Clamps"/>
    <x v="133"/>
    <n v="2"/>
    <n v="0"/>
    <n v="1.9697999999999998"/>
  </r>
  <r>
    <n v="3453"/>
    <x v="1711"/>
    <x v="2"/>
    <x v="878"/>
    <d v="1899-12-30T12:00:00"/>
    <d v="2011-03-21T00:00:00"/>
    <d v="1899-12-30T12:00:00"/>
    <s v="AM"/>
    <x v="9"/>
    <n v="0.5"/>
    <s v="AM"/>
    <s v="Second Class"/>
    <s v="KN-16705"/>
    <s v="Kristina Nunn"/>
    <x v="2"/>
    <s v="United States"/>
    <s v="Raleigh"/>
    <x v="3"/>
    <n v="27604"/>
    <x v="0"/>
    <s v="TEC-PH-10002415"/>
    <x v="2"/>
    <x v="7"/>
    <s v="Polycom VoiceStation 500 Conference phone"/>
    <x v="2749"/>
    <n v="2"/>
    <n v="0.2"/>
    <n v="29.495000000000019"/>
  </r>
  <r>
    <n v="3454"/>
    <x v="1712"/>
    <x v="1"/>
    <x v="879"/>
    <d v="1899-12-30T12:00:00"/>
    <d v="2012-03-02T00:00:00"/>
    <d v="1899-12-30T12:00:00"/>
    <s v="AM"/>
    <x v="9"/>
    <n v="0.5"/>
    <s v="AM"/>
    <s v="Second Class"/>
    <s v="ST-20530"/>
    <s v="Shui Tom"/>
    <x v="0"/>
    <s v="United States"/>
    <s v="Macon"/>
    <x v="32"/>
    <n v="31204"/>
    <x v="0"/>
    <s v="OFF-BI-10004236"/>
    <x v="1"/>
    <x v="8"/>
    <s v="XtraLife ClearVue Slant-D Ring Binder, White, 3&quot;"/>
    <x v="2750"/>
    <n v="4"/>
    <n v="0"/>
    <n v="27.011199999999999"/>
  </r>
  <r>
    <n v="3455"/>
    <x v="1713"/>
    <x v="1"/>
    <x v="584"/>
    <d v="1899-12-30T12:00:00"/>
    <d v="2012-07-14T00:00:00"/>
    <d v="1899-12-30T12:00:00"/>
    <s v="AM"/>
    <x v="7"/>
    <n v="0.5"/>
    <s v="AM"/>
    <s v="Standard Class"/>
    <s v="EB-13870"/>
    <s v="Emily Burns"/>
    <x v="0"/>
    <s v="United States"/>
    <s v="Nashville"/>
    <x v="18"/>
    <n v="37211"/>
    <x v="0"/>
    <s v="OFF-AR-10000657"/>
    <x v="1"/>
    <x v="6"/>
    <s v="Binney &amp; Smith inkTank Desk Highlighter, Chisel Tip, Yellow, 12/Box"/>
    <x v="788"/>
    <n v="3"/>
    <n v="0.2"/>
    <n v="0.83849999999999936"/>
  </r>
  <r>
    <n v="3456"/>
    <x v="1714"/>
    <x v="0"/>
    <x v="880"/>
    <d v="1899-12-30T12:00:00"/>
    <d v="2013-02-27T00:00:00"/>
    <d v="1899-12-30T12:00:00"/>
    <s v="AM"/>
    <x v="10"/>
    <n v="0.5"/>
    <s v="AM"/>
    <s v="Standard Class"/>
    <s v="AH-10210"/>
    <s v="Alan Hwang"/>
    <x v="0"/>
    <s v="United States"/>
    <s v="Nashville"/>
    <x v="18"/>
    <n v="37211"/>
    <x v="0"/>
    <s v="OFF-PA-10004996"/>
    <x v="1"/>
    <x v="10"/>
    <s v="Speediset Carbonless Redi-Letter 7&quot; x 8 1/2&quot;"/>
    <x v="2751"/>
    <n v="2"/>
    <n v="0.2"/>
    <n v="5.5673999999999992"/>
  </r>
  <r>
    <n v="3457"/>
    <x v="1715"/>
    <x v="3"/>
    <x v="118"/>
    <d v="1899-12-30T12:00:00"/>
    <d v="2014-09-19T00:00:00"/>
    <d v="1899-12-30T12:00:00"/>
    <s v="AM"/>
    <x v="6"/>
    <n v="0.5"/>
    <s v="AM"/>
    <s v="First Class"/>
    <s v="AS-10090"/>
    <s v="Adam Shillingsburg"/>
    <x v="0"/>
    <s v="United States"/>
    <s v="Philadelphia"/>
    <x v="9"/>
    <n v="19143"/>
    <x v="3"/>
    <s v="TEC-AC-10001109"/>
    <x v="2"/>
    <x v="11"/>
    <s v="Logitech Trackman Marble Mouse"/>
    <x v="981"/>
    <n v="3"/>
    <n v="0.2"/>
    <n v="19.793400000000005"/>
  </r>
  <r>
    <n v="3458"/>
    <x v="1715"/>
    <x v="3"/>
    <x v="118"/>
    <d v="1899-12-30T12:00:00"/>
    <d v="2014-09-19T00:00:00"/>
    <d v="1899-12-30T12:00:00"/>
    <s v="AM"/>
    <x v="6"/>
    <n v="0.5"/>
    <s v="AM"/>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1899-12-30T12:00:00"/>
    <d v="2014-09-19T00:00:00"/>
    <d v="1899-12-30T12:00:00"/>
    <s v="AM"/>
    <x v="6"/>
    <n v="0.5"/>
    <s v="AM"/>
    <s v="First Class"/>
    <s v="AS-10090"/>
    <s v="Adam Shillingsburg"/>
    <x v="0"/>
    <s v="United States"/>
    <s v="Philadelphia"/>
    <x v="9"/>
    <n v="19143"/>
    <x v="3"/>
    <s v="OFF-BI-10002393"/>
    <x v="1"/>
    <x v="8"/>
    <s v="Binder Posts"/>
    <x v="2753"/>
    <n v="2"/>
    <n v="0.7"/>
    <n v="-2.7551999999999994"/>
  </r>
  <r>
    <n v="3460"/>
    <x v="1715"/>
    <x v="3"/>
    <x v="118"/>
    <d v="1899-12-30T12:00:00"/>
    <d v="2014-09-19T00:00:00"/>
    <d v="1899-12-30T12:00:00"/>
    <s v="AM"/>
    <x v="6"/>
    <n v="0.5"/>
    <s v="AM"/>
    <s v="First Class"/>
    <s v="AS-10090"/>
    <s v="Adam Shillingsburg"/>
    <x v="0"/>
    <s v="United States"/>
    <s v="Philadelphia"/>
    <x v="9"/>
    <n v="19143"/>
    <x v="3"/>
    <s v="OFF-BI-10001359"/>
    <x v="1"/>
    <x v="8"/>
    <s v="GBC DocuBind TL300 Electric Binding System"/>
    <x v="2754"/>
    <n v="2"/>
    <n v="0.7"/>
    <n v="-412.61539999999991"/>
  </r>
  <r>
    <n v="3461"/>
    <x v="1715"/>
    <x v="3"/>
    <x v="118"/>
    <d v="1899-12-30T12:00:00"/>
    <d v="2014-09-19T00:00:00"/>
    <d v="1899-12-30T12:00:00"/>
    <s v="AM"/>
    <x v="6"/>
    <n v="0.5"/>
    <s v="AM"/>
    <s v="First Class"/>
    <s v="AS-10090"/>
    <s v="Adam Shillingsburg"/>
    <x v="0"/>
    <s v="United States"/>
    <s v="Philadelphia"/>
    <x v="9"/>
    <n v="19143"/>
    <x v="3"/>
    <s v="TEC-AC-10003628"/>
    <x v="2"/>
    <x v="11"/>
    <s v="Logitech 910-002974 M325 Wireless Mouse for Web Scrolling"/>
    <x v="736"/>
    <n v="2"/>
    <n v="0.2"/>
    <n v="14.395200000000004"/>
  </r>
  <r>
    <n v="3462"/>
    <x v="1716"/>
    <x v="3"/>
    <x v="60"/>
    <d v="1899-12-30T12:00:00"/>
    <d v="2014-11-11T00:00:00"/>
    <d v="1899-12-30T12:00:00"/>
    <s v="AM"/>
    <x v="0"/>
    <n v="0.5"/>
    <s v="AM"/>
    <s v="Second Class"/>
    <s v="EM-13825"/>
    <s v="Elizabeth Moffitt"/>
    <x v="1"/>
    <s v="United States"/>
    <s v="Dallas"/>
    <x v="5"/>
    <n v="75081"/>
    <x v="2"/>
    <s v="TEC-PH-10003012"/>
    <x v="2"/>
    <x v="7"/>
    <s v="Nortel Meridian M3904 Professional Digital phone"/>
    <x v="2755"/>
    <n v="4"/>
    <n v="0.2"/>
    <n v="55.436399999999935"/>
  </r>
  <r>
    <n v="3463"/>
    <x v="1717"/>
    <x v="1"/>
    <x v="763"/>
    <d v="1899-12-30T12:00:00"/>
    <d v="2012-02-23T00:00:00"/>
    <d v="1899-12-30T12:00:00"/>
    <s v="AM"/>
    <x v="10"/>
    <n v="0.5"/>
    <s v="AM"/>
    <s v="Second Class"/>
    <s v="KA-16525"/>
    <s v="Kelly Andreada"/>
    <x v="0"/>
    <s v="United States"/>
    <s v="Perth Amboy"/>
    <x v="30"/>
    <n v="8861"/>
    <x v="3"/>
    <s v="OFF-AR-10003903"/>
    <x v="1"/>
    <x v="6"/>
    <s v="Sanford 52201 APSCO Electric Pencil Sharpener"/>
    <x v="2756"/>
    <n v="7"/>
    <n v="0"/>
    <n v="74.565400000000011"/>
  </r>
  <r>
    <n v="3464"/>
    <x v="1718"/>
    <x v="0"/>
    <x v="881"/>
    <d v="1899-12-30T12:00:00"/>
    <d v="2013-12-01T00:00:00"/>
    <d v="1899-12-30T12:00:00"/>
    <s v="AM"/>
    <x v="4"/>
    <n v="0.5"/>
    <s v="AM"/>
    <s v="Standard Class"/>
    <s v="HJ-14875"/>
    <s v="Heather Jas"/>
    <x v="2"/>
    <s v="United States"/>
    <s v="Jacksonville"/>
    <x v="2"/>
    <n v="32216"/>
    <x v="0"/>
    <s v="OFF-PA-10004675"/>
    <x v="1"/>
    <x v="10"/>
    <s v="Telephone Message Books with Fax/Mobile Section, 5 1/2&quot; x 3 3/16&quot;"/>
    <x v="2757"/>
    <n v="1"/>
    <n v="0.2"/>
    <n v="1.6509999999999998"/>
  </r>
  <r>
    <n v="3465"/>
    <x v="1719"/>
    <x v="3"/>
    <x v="734"/>
    <d v="1899-12-30T12:00:00"/>
    <d v="2014-12-06T00:00:00"/>
    <d v="1899-12-30T12:00:00"/>
    <s v="AM"/>
    <x v="4"/>
    <n v="0.5"/>
    <s v="AM"/>
    <s v="Second Class"/>
    <s v="ND-18370"/>
    <s v="Natalie DeCherney"/>
    <x v="0"/>
    <s v="United States"/>
    <s v="Jacksonville"/>
    <x v="2"/>
    <n v="32216"/>
    <x v="0"/>
    <s v="TEC-AC-10001990"/>
    <x v="2"/>
    <x v="11"/>
    <s v="Kensington Orbit Wireless Mobile Trackball for PC and Mac"/>
    <x v="2758"/>
    <n v="1"/>
    <n v="0.2"/>
    <n v="7.198799999999995"/>
  </r>
  <r>
    <n v="3466"/>
    <x v="1720"/>
    <x v="1"/>
    <x v="229"/>
    <d v="1899-12-30T12:00:00"/>
    <d v="2012-09-14T00:00:00"/>
    <d v="1899-12-30T12:00:00"/>
    <s v="AM"/>
    <x v="6"/>
    <n v="0.5"/>
    <s v="AM"/>
    <s v="Standard Class"/>
    <s v="EH-13765"/>
    <s v="Edward Hooks"/>
    <x v="1"/>
    <s v="United States"/>
    <s v="Revere"/>
    <x v="31"/>
    <n v="2151"/>
    <x v="3"/>
    <s v="OFF-AP-10003842"/>
    <x v="1"/>
    <x v="9"/>
    <s v="Euro-Pro Shark Turbo Vacuum"/>
    <x v="1168"/>
    <n v="2"/>
    <n v="0"/>
    <n v="16.1096"/>
  </r>
  <r>
    <n v="3467"/>
    <x v="1720"/>
    <x v="1"/>
    <x v="229"/>
    <d v="1899-12-30T12:00:00"/>
    <d v="2012-09-14T00:00:00"/>
    <d v="1899-12-30T12:00:00"/>
    <s v="AM"/>
    <x v="6"/>
    <n v="0.5"/>
    <s v="AM"/>
    <s v="Standard Class"/>
    <s v="EH-13765"/>
    <s v="Edward Hooks"/>
    <x v="1"/>
    <s v="United States"/>
    <s v="Revere"/>
    <x v="31"/>
    <n v="2151"/>
    <x v="3"/>
    <s v="FUR-BO-10004695"/>
    <x v="0"/>
    <x v="0"/>
    <s v="O'Sullivan 2-Door Barrister Bookcase in Odessa Pine"/>
    <x v="2759"/>
    <n v="2"/>
    <n v="0"/>
    <n v="83.25079999999997"/>
  </r>
  <r>
    <n v="3468"/>
    <x v="1720"/>
    <x v="1"/>
    <x v="229"/>
    <d v="1899-12-30T12:00:00"/>
    <d v="2012-09-14T00:00:00"/>
    <d v="1899-12-30T12:00:00"/>
    <s v="AM"/>
    <x v="6"/>
    <n v="0.5"/>
    <s v="AM"/>
    <s v="Standard Class"/>
    <s v="EH-13765"/>
    <s v="Edward Hooks"/>
    <x v="1"/>
    <s v="United States"/>
    <s v="Revere"/>
    <x v="31"/>
    <n v="2151"/>
    <x v="3"/>
    <s v="OFF-PA-10003039"/>
    <x v="1"/>
    <x v="10"/>
    <s v="Xerox 1960"/>
    <x v="2760"/>
    <n v="9"/>
    <n v="0"/>
    <n v="125.46899999999999"/>
  </r>
  <r>
    <n v="3469"/>
    <x v="1721"/>
    <x v="0"/>
    <x v="882"/>
    <d v="1899-12-30T12:00:00"/>
    <d v="2013-12-20T00:00:00"/>
    <d v="1899-12-30T12:00:00"/>
    <s v="AM"/>
    <x v="4"/>
    <n v="0.5"/>
    <s v="AM"/>
    <s v="Standard Class"/>
    <s v="MC-17845"/>
    <s v="Michael Chen"/>
    <x v="0"/>
    <s v="United States"/>
    <s v="Jackson"/>
    <x v="35"/>
    <n v="39212"/>
    <x v="0"/>
    <s v="FUR-FU-10002045"/>
    <x v="0"/>
    <x v="5"/>
    <s v="Executive Impressions 14&quot;"/>
    <x v="2761"/>
    <n v="6"/>
    <n v="0"/>
    <n v="58.687200000000011"/>
  </r>
  <r>
    <n v="3470"/>
    <x v="1722"/>
    <x v="1"/>
    <x v="744"/>
    <d v="1899-12-30T12:00:00"/>
    <d v="2012-04-10T00:00:00"/>
    <d v="1899-12-30T12:00:00"/>
    <s v="AM"/>
    <x v="3"/>
    <n v="0.5"/>
    <s v="AM"/>
    <s v="Standard Class"/>
    <s v="MH-17455"/>
    <s v="Mark Hamilton"/>
    <x v="0"/>
    <s v="United States"/>
    <s v="Jacksonville"/>
    <x v="3"/>
    <n v="28540"/>
    <x v="0"/>
    <s v="OFF-PA-10001019"/>
    <x v="1"/>
    <x v="10"/>
    <s v="Xerox 1884"/>
    <x v="1107"/>
    <n v="3"/>
    <n v="0.2"/>
    <n v="16.183799999999998"/>
  </r>
  <r>
    <n v="3471"/>
    <x v="1723"/>
    <x v="0"/>
    <x v="49"/>
    <d v="1899-12-30T12:00:00"/>
    <d v="2013-12-06T00:00:00"/>
    <d v="1899-12-30T12:00:00"/>
    <s v="AM"/>
    <x v="4"/>
    <n v="0.5"/>
    <s v="AM"/>
    <s v="Standard Class"/>
    <s v="CL-11890"/>
    <s v="Carl Ludwig"/>
    <x v="0"/>
    <s v="United States"/>
    <s v="San Francisco"/>
    <x v="1"/>
    <n v="94122"/>
    <x v="1"/>
    <s v="FUR-FU-10003724"/>
    <x v="0"/>
    <x v="5"/>
    <s v="Westinghouse Clip-On Gooseneck Lamps"/>
    <x v="2499"/>
    <n v="2"/>
    <n v="0"/>
    <n v="4.3523999999999994"/>
  </r>
  <r>
    <n v="3472"/>
    <x v="1724"/>
    <x v="3"/>
    <x v="105"/>
    <d v="1899-12-30T12:00:00"/>
    <d v="2014-11-18T00:00:00"/>
    <d v="1899-12-30T12:00:00"/>
    <s v="AM"/>
    <x v="0"/>
    <n v="0.5"/>
    <s v="AM"/>
    <s v="Standard Class"/>
    <s v="SF-20965"/>
    <s v="Sylvia Foulston"/>
    <x v="1"/>
    <s v="United States"/>
    <s v="Columbus"/>
    <x v="24"/>
    <n v="43229"/>
    <x v="3"/>
    <s v="OFF-PA-10003673"/>
    <x v="1"/>
    <x v="10"/>
    <s v="Strathmore Photo Mount Cards"/>
    <x v="2762"/>
    <n v="2"/>
    <n v="0.2"/>
    <n v="3.5255999999999994"/>
  </r>
  <r>
    <n v="3473"/>
    <x v="1724"/>
    <x v="3"/>
    <x v="105"/>
    <d v="1899-12-30T12:00:00"/>
    <d v="2014-11-18T00:00:00"/>
    <d v="1899-12-30T12:00:00"/>
    <s v="AM"/>
    <x v="0"/>
    <n v="0.5"/>
    <s v="AM"/>
    <s v="Standard Class"/>
    <s v="SF-20965"/>
    <s v="Sylvia Foulston"/>
    <x v="1"/>
    <s v="United States"/>
    <s v="Columbus"/>
    <x v="24"/>
    <n v="43229"/>
    <x v="3"/>
    <s v="TEC-AC-10003614"/>
    <x v="2"/>
    <x v="11"/>
    <s v="Verbatim 25 GB 6x Blu-ray Single Layer Recordable Disc, 10/Pack"/>
    <x v="2763"/>
    <n v="2"/>
    <n v="0.2"/>
    <n v="3.0133999999999981"/>
  </r>
  <r>
    <n v="3474"/>
    <x v="1725"/>
    <x v="3"/>
    <x v="448"/>
    <d v="1899-12-30T12:00:00"/>
    <d v="2014-03-11T00:00:00"/>
    <d v="1899-12-30T12:00:00"/>
    <s v="AM"/>
    <x v="9"/>
    <n v="0.5"/>
    <s v="AM"/>
    <s v="Standard Class"/>
    <s v="EP-13915"/>
    <s v="Emily Phan"/>
    <x v="0"/>
    <s v="United States"/>
    <s v="Dearborn Heights"/>
    <x v="12"/>
    <n v="48127"/>
    <x v="2"/>
    <s v="FUR-CH-10000785"/>
    <x v="0"/>
    <x v="1"/>
    <s v="Global Ergonomic Managers Chair"/>
    <x v="2764"/>
    <n v="1"/>
    <n v="0"/>
    <n v="47.0548"/>
  </r>
  <r>
    <n v="3475"/>
    <x v="1725"/>
    <x v="3"/>
    <x v="448"/>
    <d v="1899-12-30T12:00:00"/>
    <d v="2014-03-11T00:00:00"/>
    <d v="1899-12-30T12:00:00"/>
    <s v="AM"/>
    <x v="9"/>
    <n v="0.5"/>
    <s v="AM"/>
    <s v="Standard Class"/>
    <s v="EP-13915"/>
    <s v="Emily Phan"/>
    <x v="0"/>
    <s v="United States"/>
    <s v="Dearborn Heights"/>
    <x v="12"/>
    <n v="48127"/>
    <x v="2"/>
    <s v="TEC-AC-10002926"/>
    <x v="2"/>
    <x v="11"/>
    <s v="Logitech Wireless Marathon Mouse M705"/>
    <x v="2622"/>
    <n v="2"/>
    <n v="0"/>
    <n v="42.991400000000006"/>
  </r>
  <r>
    <n v="3476"/>
    <x v="1726"/>
    <x v="0"/>
    <x v="581"/>
    <d v="1899-12-30T12:00:00"/>
    <d v="2013-12-01T00:00:00"/>
    <d v="1899-12-30T12:00:00"/>
    <s v="AM"/>
    <x v="4"/>
    <n v="0.5"/>
    <s v="AM"/>
    <s v="First Class"/>
    <s v="RW-19630"/>
    <s v="Rob Williams"/>
    <x v="1"/>
    <s v="United States"/>
    <s v="Overland Park"/>
    <x v="41"/>
    <n v="66212"/>
    <x v="2"/>
    <s v="TEC-AC-10004633"/>
    <x v="2"/>
    <x v="11"/>
    <s v="Verbatim 25 GB 6x Blu-ray Single Layer Recordable Disc, 3/Pack"/>
    <x v="2765"/>
    <n v="5"/>
    <n v="0"/>
    <n v="15.378000000000004"/>
  </r>
  <r>
    <n v="3477"/>
    <x v="1726"/>
    <x v="0"/>
    <x v="581"/>
    <d v="1899-12-30T12:00:00"/>
    <d v="2013-12-01T00:00:00"/>
    <d v="1899-12-30T12:00:00"/>
    <s v="AM"/>
    <x v="4"/>
    <n v="0.5"/>
    <s v="AM"/>
    <s v="First Class"/>
    <s v="RW-19630"/>
    <s v="Rob Williams"/>
    <x v="1"/>
    <s v="United States"/>
    <s v="Overland Park"/>
    <x v="41"/>
    <n v="66212"/>
    <x v="2"/>
    <s v="OFF-BI-10000977"/>
    <x v="1"/>
    <x v="8"/>
    <s v="Ibico Plastic Spiral Binding Combs"/>
    <x v="2766"/>
    <n v="5"/>
    <n v="0"/>
    <n v="69.919999999999987"/>
  </r>
  <r>
    <n v="3478"/>
    <x v="1727"/>
    <x v="2"/>
    <x v="883"/>
    <d v="1899-12-30T12:00:00"/>
    <d v="2011-09-05T00:00:00"/>
    <d v="1899-12-30T12:00:00"/>
    <s v="AM"/>
    <x v="6"/>
    <n v="0.5"/>
    <s v="AM"/>
    <s v="Standard Class"/>
    <s v="SJ-20500"/>
    <s v="Shirley Jackson"/>
    <x v="0"/>
    <s v="United States"/>
    <s v="Santa Fe"/>
    <x v="27"/>
    <n v="87505"/>
    <x v="1"/>
    <s v="TEC-AC-10001635"/>
    <x v="2"/>
    <x v="11"/>
    <s v="KeyTronic KT400U2 - Keyboard - Black"/>
    <x v="451"/>
    <n v="9"/>
    <n v="0"/>
    <n v="18.503999999999991"/>
  </r>
  <r>
    <n v="3479"/>
    <x v="1728"/>
    <x v="0"/>
    <x v="16"/>
    <d v="1899-12-30T12:00:00"/>
    <d v="2013-12-15T00:00:00"/>
    <d v="1899-12-30T12:00:00"/>
    <s v="AM"/>
    <x v="4"/>
    <n v="0.5"/>
    <s v="AM"/>
    <s v="Standard Class"/>
    <s v="SP-20620"/>
    <s v="Stefania Perrino"/>
    <x v="1"/>
    <s v="United States"/>
    <s v="San Francisco"/>
    <x v="1"/>
    <n v="94110"/>
    <x v="1"/>
    <s v="OFF-AR-10003056"/>
    <x v="1"/>
    <x v="6"/>
    <s v="Newell 341"/>
    <x v="18"/>
    <n v="2"/>
    <n v="0"/>
    <n v="2.4823999999999993"/>
  </r>
  <r>
    <n v="3480"/>
    <x v="1728"/>
    <x v="0"/>
    <x v="16"/>
    <d v="1899-12-30T12:00:00"/>
    <d v="2013-12-15T00:00:00"/>
    <d v="1899-12-30T12:00:00"/>
    <s v="AM"/>
    <x v="4"/>
    <n v="0.5"/>
    <s v="AM"/>
    <s v="Standard Class"/>
    <s v="SP-20620"/>
    <s v="Stefania Perrino"/>
    <x v="1"/>
    <s v="United States"/>
    <s v="San Francisco"/>
    <x v="1"/>
    <n v="94110"/>
    <x v="1"/>
    <s v="OFF-PA-10003363"/>
    <x v="1"/>
    <x v="10"/>
    <s v="Xerox 204"/>
    <x v="1568"/>
    <n v="7"/>
    <n v="0"/>
    <n v="21.772800000000004"/>
  </r>
  <r>
    <n v="3481"/>
    <x v="1728"/>
    <x v="0"/>
    <x v="16"/>
    <d v="1899-12-30T12:00:00"/>
    <d v="2013-12-15T00:00:00"/>
    <d v="1899-12-30T12:00:00"/>
    <s v="AM"/>
    <x v="4"/>
    <n v="0.5"/>
    <s v="AM"/>
    <s v="Standard Class"/>
    <s v="SP-20620"/>
    <s v="Stefania Perrino"/>
    <x v="1"/>
    <s v="United States"/>
    <s v="San Francisco"/>
    <x v="1"/>
    <n v="94110"/>
    <x v="1"/>
    <s v="FUR-TA-10003954"/>
    <x v="0"/>
    <x v="3"/>
    <s v="Hon 94000 Series Round Tables"/>
    <x v="2767"/>
    <n v="6"/>
    <n v="0.2"/>
    <n v="-195.47879999999998"/>
  </r>
  <r>
    <n v="3482"/>
    <x v="1729"/>
    <x v="2"/>
    <x v="884"/>
    <d v="1899-12-30T12:00:00"/>
    <d v="2011-04-10T00:00:00"/>
    <d v="1899-12-30T12:00:00"/>
    <s v="AM"/>
    <x v="3"/>
    <n v="0.5"/>
    <s v="AM"/>
    <s v="First Class"/>
    <s v="PJ-19015"/>
    <s v="Pauline Johnson"/>
    <x v="0"/>
    <s v="United States"/>
    <s v="Mobile"/>
    <x v="19"/>
    <n v="36608"/>
    <x v="0"/>
    <s v="FUR-FU-10004415"/>
    <x v="0"/>
    <x v="5"/>
    <s v="Stacking Tray, Side-Loading, Legal, Smoke"/>
    <x v="2482"/>
    <n v="2"/>
    <n v="0"/>
    <n v="2.7775999999999996"/>
  </r>
  <r>
    <n v="3483"/>
    <x v="1730"/>
    <x v="2"/>
    <x v="9"/>
    <d v="1899-12-30T12:00:00"/>
    <d v="2011-08-29T00:00:00"/>
    <d v="1899-12-30T12:00:00"/>
    <s v="AM"/>
    <x v="11"/>
    <n v="0.5"/>
    <s v="AM"/>
    <s v="First Class"/>
    <s v="CC-12610"/>
    <s v="Corey Catlett"/>
    <x v="1"/>
    <s v="United States"/>
    <s v="Springfield"/>
    <x v="17"/>
    <n v="22153"/>
    <x v="0"/>
    <s v="TEC-PH-10000455"/>
    <x v="2"/>
    <x v="7"/>
    <s v="GE 30522EE2"/>
    <x v="2768"/>
    <n v="5"/>
    <n v="0"/>
    <n v="168.18549999999993"/>
  </r>
  <r>
    <n v="3484"/>
    <x v="1730"/>
    <x v="2"/>
    <x v="9"/>
    <d v="1899-12-30T12:00:00"/>
    <d v="2011-08-29T00:00:00"/>
    <d v="1899-12-30T12:00:00"/>
    <s v="AM"/>
    <x v="11"/>
    <n v="0.5"/>
    <s v="AM"/>
    <s v="First Class"/>
    <s v="CC-12610"/>
    <s v="Corey Catlett"/>
    <x v="1"/>
    <s v="United States"/>
    <s v="Springfield"/>
    <x v="17"/>
    <n v="22153"/>
    <x v="0"/>
    <s v="FUR-FU-10002456"/>
    <x v="0"/>
    <x v="5"/>
    <s v="Master Caster Door Stop, Large Neon Orange"/>
    <x v="2769"/>
    <n v="4"/>
    <n v="0"/>
    <n v="12.521600000000003"/>
  </r>
  <r>
    <n v="3485"/>
    <x v="1730"/>
    <x v="2"/>
    <x v="9"/>
    <d v="1899-12-30T12:00:00"/>
    <d v="2011-08-29T00:00:00"/>
    <d v="1899-12-30T12:00:00"/>
    <s v="AM"/>
    <x v="11"/>
    <n v="0.5"/>
    <s v="AM"/>
    <s v="First Class"/>
    <s v="CC-12610"/>
    <s v="Corey Catlett"/>
    <x v="1"/>
    <s v="United States"/>
    <s v="Springfield"/>
    <x v="17"/>
    <n v="22153"/>
    <x v="0"/>
    <s v="FUR-TA-10003569"/>
    <x v="0"/>
    <x v="3"/>
    <s v="Bretford CR8500 Series Meeting Room Furniture"/>
    <x v="2770"/>
    <n v="3"/>
    <n v="0"/>
    <n v="300.73500000000001"/>
  </r>
  <r>
    <n v="3486"/>
    <x v="1731"/>
    <x v="0"/>
    <x v="147"/>
    <d v="1899-12-30T12:00:00"/>
    <d v="2013-10-27T00:00:00"/>
    <d v="1899-12-30T12:00:00"/>
    <s v="AM"/>
    <x v="2"/>
    <n v="0.5"/>
    <s v="AM"/>
    <s v="Standard Class"/>
    <s v="MY-18295"/>
    <s v="Muhammed Yedwab"/>
    <x v="1"/>
    <s v="United States"/>
    <s v="Newark"/>
    <x v="13"/>
    <n v="19711"/>
    <x v="3"/>
    <s v="OFF-BI-10002813"/>
    <x v="1"/>
    <x v="8"/>
    <s v="Avery Reinforcements for Hole-Punch Pages"/>
    <x v="1063"/>
    <n v="4"/>
    <n v="0"/>
    <n v="3.5640000000000001"/>
  </r>
  <r>
    <n v="3487"/>
    <x v="1732"/>
    <x v="0"/>
    <x v="885"/>
    <d v="1899-12-30T12:00:00"/>
    <d v="2013-12-01T00:00:00"/>
    <d v="1899-12-30T12:00:00"/>
    <s v="AM"/>
    <x v="4"/>
    <n v="0.5"/>
    <s v="AM"/>
    <s v="Same Day"/>
    <s v="DB-13210"/>
    <s v="Dean Braden"/>
    <x v="0"/>
    <s v="United States"/>
    <s v="Hickory"/>
    <x v="3"/>
    <n v="28601"/>
    <x v="0"/>
    <s v="TEC-PH-10002890"/>
    <x v="2"/>
    <x v="7"/>
    <s v="AT&amp;T 17929 Lendline Telephone"/>
    <x v="2771"/>
    <n v="1"/>
    <n v="0.2"/>
    <n v="2.7143999999999995"/>
  </r>
  <r>
    <n v="3488"/>
    <x v="1733"/>
    <x v="3"/>
    <x v="528"/>
    <d v="1899-12-30T12:00:00"/>
    <d v="2014-09-12T00:00:00"/>
    <d v="1899-12-30T12:00:00"/>
    <s v="AM"/>
    <x v="6"/>
    <n v="0.5"/>
    <s v="AM"/>
    <s v="Standard Class"/>
    <s v="MG-17875"/>
    <s v="Michael Grace"/>
    <x v="2"/>
    <s v="United States"/>
    <s v="Fort Lauderdale"/>
    <x v="2"/>
    <n v="33311"/>
    <x v="0"/>
    <s v="OFF-ST-10001522"/>
    <x v="1"/>
    <x v="4"/>
    <s v="Gould Plastics 18-Pocket Panel Bin, 34w x 5-1/4d x 20-1/2h"/>
    <x v="2772"/>
    <n v="2"/>
    <n v="0.2"/>
    <n v="-29.436800000000012"/>
  </r>
  <r>
    <n v="3489"/>
    <x v="1734"/>
    <x v="1"/>
    <x v="740"/>
    <d v="1899-12-30T12:00:00"/>
    <d v="2012-07-06T00:00:00"/>
    <d v="1899-12-30T12:00:00"/>
    <s v="AM"/>
    <x v="7"/>
    <n v="0.5"/>
    <s v="AM"/>
    <s v="Standard Class"/>
    <s v="RH-19600"/>
    <s v="Rob Haberlin"/>
    <x v="0"/>
    <s v="United States"/>
    <s v="Carol Stream"/>
    <x v="10"/>
    <n v="60188"/>
    <x v="2"/>
    <s v="FUR-CH-10004086"/>
    <x v="0"/>
    <x v="1"/>
    <s v="Hon 4070 Series Pagoda Armless Upholstered Stacking Chairs"/>
    <x v="2379"/>
    <n v="2"/>
    <n v="0.3"/>
    <n v="-5.8346000000000231"/>
  </r>
  <r>
    <n v="3490"/>
    <x v="1734"/>
    <x v="1"/>
    <x v="740"/>
    <d v="1899-12-30T12:00:00"/>
    <d v="2012-07-06T00:00:00"/>
    <d v="1899-12-30T12:00:00"/>
    <s v="AM"/>
    <x v="7"/>
    <n v="0.5"/>
    <s v="AM"/>
    <s v="Standard Class"/>
    <s v="RH-19600"/>
    <s v="Rob Haberlin"/>
    <x v="0"/>
    <s v="United States"/>
    <s v="Carol Stream"/>
    <x v="10"/>
    <n v="60188"/>
    <x v="2"/>
    <s v="FUR-CH-10003774"/>
    <x v="0"/>
    <x v="1"/>
    <s v="Global Wood Trimmed Manager's Task Chair, Khaki"/>
    <x v="2773"/>
    <n v="6"/>
    <n v="0.3"/>
    <n v="-92.799600000000027"/>
  </r>
  <r>
    <n v="3491"/>
    <x v="1734"/>
    <x v="1"/>
    <x v="740"/>
    <d v="1899-12-30T12:00:00"/>
    <d v="2012-07-06T00:00:00"/>
    <d v="1899-12-30T12:00:00"/>
    <s v="AM"/>
    <x v="7"/>
    <n v="0.5"/>
    <s v="AM"/>
    <s v="Standard Class"/>
    <s v="RH-19600"/>
    <s v="Rob Haberlin"/>
    <x v="0"/>
    <s v="United States"/>
    <s v="Carol Stream"/>
    <x v="10"/>
    <n v="60188"/>
    <x v="2"/>
    <s v="OFF-ST-10004507"/>
    <x v="1"/>
    <x v="4"/>
    <s v="Advantus Rolling Storage Box"/>
    <x v="648"/>
    <n v="5"/>
    <n v="0.2"/>
    <n v="6.0024999999999977"/>
  </r>
  <r>
    <n v="3492"/>
    <x v="1734"/>
    <x v="1"/>
    <x v="740"/>
    <d v="1899-12-30T12:00:00"/>
    <d v="2012-07-06T00:00:00"/>
    <d v="1899-12-30T12:00:00"/>
    <s v="AM"/>
    <x v="7"/>
    <n v="0.5"/>
    <s v="AM"/>
    <s v="Standard Class"/>
    <s v="RH-19600"/>
    <s v="Rob Haberlin"/>
    <x v="0"/>
    <s v="United States"/>
    <s v="Carol Stream"/>
    <x v="10"/>
    <n v="60188"/>
    <x v="2"/>
    <s v="OFF-ST-10003208"/>
    <x v="1"/>
    <x v="4"/>
    <s v="Adjustable Depth Letter/Legal Cart"/>
    <x v="2774"/>
    <n v="3"/>
    <n v="0.2"/>
    <n v="48.994199999999921"/>
  </r>
  <r>
    <n v="3493"/>
    <x v="1734"/>
    <x v="1"/>
    <x v="740"/>
    <d v="1899-12-30T12:00:00"/>
    <d v="2012-07-06T00:00:00"/>
    <d v="1899-12-30T12:00:00"/>
    <s v="AM"/>
    <x v="7"/>
    <n v="0.5"/>
    <s v="AM"/>
    <s v="Standard Class"/>
    <s v="RH-19600"/>
    <s v="Rob Haberlin"/>
    <x v="0"/>
    <s v="United States"/>
    <s v="Carol Stream"/>
    <x v="10"/>
    <n v="60188"/>
    <x v="2"/>
    <s v="OFF-PA-10000659"/>
    <x v="1"/>
    <x v="10"/>
    <s v="Adams Phone Message Book, Professional, 400 Message Capacity, 5 3/6” x 11”"/>
    <x v="1515"/>
    <n v="2"/>
    <n v="0.2"/>
    <n v="3.7692000000000001"/>
  </r>
  <r>
    <n v="3494"/>
    <x v="1735"/>
    <x v="3"/>
    <x v="241"/>
    <d v="1899-12-30T12:00:00"/>
    <d v="2014-09-29T00:00:00"/>
    <d v="1899-12-30T12:00:00"/>
    <s v="AM"/>
    <x v="6"/>
    <n v="0.5"/>
    <s v="AM"/>
    <s v="Standard Class"/>
    <s v="KB-16240"/>
    <s v="Karen Bern"/>
    <x v="1"/>
    <s v="United States"/>
    <s v="Saint Cloud"/>
    <x v="11"/>
    <n v="56301"/>
    <x v="2"/>
    <s v="TEC-AC-10002305"/>
    <x v="2"/>
    <x v="11"/>
    <s v="KeyTronic E03601U1 - Keyboard - Beige"/>
    <x v="2775"/>
    <n v="4"/>
    <n v="0"/>
    <n v="12.959999999999994"/>
  </r>
  <r>
    <n v="3495"/>
    <x v="1735"/>
    <x v="3"/>
    <x v="241"/>
    <d v="1899-12-30T12:00:00"/>
    <d v="2014-09-29T00:00:00"/>
    <d v="1899-12-30T12:00:00"/>
    <s v="AM"/>
    <x v="6"/>
    <n v="0.5"/>
    <s v="AM"/>
    <s v="Standard Class"/>
    <s v="KB-16240"/>
    <s v="Karen Bern"/>
    <x v="1"/>
    <s v="United States"/>
    <s v="Saint Cloud"/>
    <x v="11"/>
    <n v="56301"/>
    <x v="2"/>
    <s v="TEC-AC-10000990"/>
    <x v="2"/>
    <x v="11"/>
    <s v="Imation Bio 2GB USB Flash Drive Imation Corp"/>
    <x v="2776"/>
    <n v="5"/>
    <n v="0"/>
    <n v="275.47800000000001"/>
  </r>
  <r>
    <n v="3496"/>
    <x v="1735"/>
    <x v="3"/>
    <x v="241"/>
    <d v="1899-12-30T12:00:00"/>
    <d v="2014-09-29T00:00:00"/>
    <d v="1899-12-30T12:00:00"/>
    <s v="AM"/>
    <x v="6"/>
    <n v="0.5"/>
    <s v="AM"/>
    <s v="Standard Class"/>
    <s v="KB-16240"/>
    <s v="Karen Bern"/>
    <x v="1"/>
    <s v="United States"/>
    <s v="Saint Cloud"/>
    <x v="11"/>
    <n v="56301"/>
    <x v="2"/>
    <s v="FUR-CH-10000665"/>
    <x v="0"/>
    <x v="1"/>
    <s v="Global Airflow Leather Mesh Back Chair, Black"/>
    <x v="891"/>
    <n v="4"/>
    <n v="0"/>
    <n v="181.17599999999993"/>
  </r>
  <r>
    <n v="3497"/>
    <x v="1736"/>
    <x v="0"/>
    <x v="590"/>
    <d v="1899-12-30T12:00:00"/>
    <d v="2013-08-16T00:00:00"/>
    <d v="1899-12-30T12:00:00"/>
    <s v="AM"/>
    <x v="11"/>
    <n v="0.5"/>
    <s v="AM"/>
    <s v="Standard Class"/>
    <s v="CA-12055"/>
    <s v="Cathy Armstrong"/>
    <x v="2"/>
    <s v="United States"/>
    <s v="Los Angeles"/>
    <x v="1"/>
    <n v="90036"/>
    <x v="1"/>
    <s v="FUR-TA-10001932"/>
    <x v="0"/>
    <x v="3"/>
    <s v="Chromcraft 48&quot; x 96&quot; Racetrack Double Pedestal Table"/>
    <x v="2777"/>
    <n v="2"/>
    <n v="0.2"/>
    <n v="12.82559999999998"/>
  </r>
  <r>
    <n v="3498"/>
    <x v="1736"/>
    <x v="0"/>
    <x v="590"/>
    <d v="1899-12-30T12:00:00"/>
    <d v="2013-08-16T00:00:00"/>
    <d v="1899-12-30T12:00:00"/>
    <s v="AM"/>
    <x v="11"/>
    <n v="0.5"/>
    <s v="AM"/>
    <s v="Standard Class"/>
    <s v="CA-12055"/>
    <s v="Cathy Armstrong"/>
    <x v="2"/>
    <s v="United States"/>
    <s v="Los Angeles"/>
    <x v="1"/>
    <n v="90036"/>
    <x v="1"/>
    <s v="OFF-AP-10004487"/>
    <x v="1"/>
    <x v="9"/>
    <s v="Kensington 4 Outlet MasterPiece Compact Power Control Center"/>
    <x v="2778"/>
    <n v="6"/>
    <n v="0"/>
    <n v="136.61759999999998"/>
  </r>
  <r>
    <n v="3499"/>
    <x v="1736"/>
    <x v="0"/>
    <x v="590"/>
    <d v="1899-12-30T12:00:00"/>
    <d v="2013-08-16T00:00:00"/>
    <d v="1899-12-30T12:00:00"/>
    <s v="AM"/>
    <x v="11"/>
    <n v="0.5"/>
    <s v="AM"/>
    <s v="Standard Class"/>
    <s v="CA-12055"/>
    <s v="Cathy Armstrong"/>
    <x v="2"/>
    <s v="United States"/>
    <s v="Los Angeles"/>
    <x v="1"/>
    <n v="90036"/>
    <x v="1"/>
    <s v="OFF-BI-10002160"/>
    <x v="1"/>
    <x v="8"/>
    <s v="Acco Hanging Data Binders"/>
    <x v="597"/>
    <n v="5"/>
    <n v="0.2"/>
    <n v="5.3339999999999996"/>
  </r>
  <r>
    <n v="3500"/>
    <x v="1737"/>
    <x v="0"/>
    <x v="321"/>
    <d v="1899-12-30T12:00:00"/>
    <d v="2013-10-04T00:00:00"/>
    <d v="1899-12-30T12:00:00"/>
    <s v="AM"/>
    <x v="2"/>
    <n v="0.5"/>
    <s v="AM"/>
    <s v="Standard Class"/>
    <s v="JK-15730"/>
    <s v="Joe Kamberova"/>
    <x v="0"/>
    <s v="United States"/>
    <s v="Mobile"/>
    <x v="19"/>
    <n v="36608"/>
    <x v="0"/>
    <s v="TEC-AC-10000420"/>
    <x v="2"/>
    <x v="11"/>
    <s v="Logitech G500s Laser Gaming Mouse with Adjustable Weight Tuning"/>
    <x v="2779"/>
    <n v="3"/>
    <n v="0"/>
    <n v="71.389799999999994"/>
  </r>
  <r>
    <n v="3501"/>
    <x v="1737"/>
    <x v="0"/>
    <x v="321"/>
    <d v="1899-12-30T12:00:00"/>
    <d v="2013-10-04T00:00:00"/>
    <d v="1899-12-30T12:00:00"/>
    <s v="AM"/>
    <x v="2"/>
    <n v="0.5"/>
    <s v="AM"/>
    <s v="Standard Class"/>
    <s v="JK-15730"/>
    <s v="Joe Kamberova"/>
    <x v="0"/>
    <s v="United States"/>
    <s v="Mobile"/>
    <x v="19"/>
    <n v="36608"/>
    <x v="0"/>
    <s v="OFF-BI-10001989"/>
    <x v="1"/>
    <x v="8"/>
    <s v="Premium Transparent Presentation Covers by GBC"/>
    <x v="2780"/>
    <n v="3"/>
    <n v="0"/>
    <n v="30.211199999999998"/>
  </r>
  <r>
    <n v="3502"/>
    <x v="1737"/>
    <x v="0"/>
    <x v="321"/>
    <d v="1899-12-30T12:00:00"/>
    <d v="2013-10-04T00:00:00"/>
    <d v="1899-12-30T12:00:00"/>
    <s v="AM"/>
    <x v="2"/>
    <n v="0.5"/>
    <s v="AM"/>
    <s v="Standard Class"/>
    <s v="JK-15730"/>
    <s v="Joe Kamberova"/>
    <x v="0"/>
    <s v="United States"/>
    <s v="Mobile"/>
    <x v="19"/>
    <n v="36608"/>
    <x v="0"/>
    <s v="OFF-AR-10001149"/>
    <x v="1"/>
    <x v="6"/>
    <s v="Sanford Colorific Colored Pencils, 12/Box"/>
    <x v="2781"/>
    <n v="9"/>
    <n v="0"/>
    <n v="7.7759999999999989"/>
  </r>
  <r>
    <n v="3503"/>
    <x v="1738"/>
    <x v="3"/>
    <x v="318"/>
    <d v="1899-12-30T12:00:00"/>
    <d v="2014-04-11T00:00:00"/>
    <d v="1899-12-30T12:00:00"/>
    <s v="AM"/>
    <x v="3"/>
    <n v="0.5"/>
    <s v="AM"/>
    <s v="Same Day"/>
    <s v="RD-19930"/>
    <s v="Russell D'Ascenzo"/>
    <x v="0"/>
    <s v="United States"/>
    <s v="Austin"/>
    <x v="5"/>
    <n v="78745"/>
    <x v="2"/>
    <s v="OFF-PA-10004101"/>
    <x v="1"/>
    <x v="10"/>
    <s v="Xerox 1894"/>
    <x v="563"/>
    <n v="2"/>
    <n v="0.2"/>
    <n v="3.6288"/>
  </r>
  <r>
    <n v="3504"/>
    <x v="1738"/>
    <x v="3"/>
    <x v="318"/>
    <d v="1899-12-30T12:00:00"/>
    <d v="2014-04-11T00:00:00"/>
    <d v="1899-12-30T12:00:00"/>
    <s v="AM"/>
    <x v="3"/>
    <n v="0.5"/>
    <s v="AM"/>
    <s v="Same Day"/>
    <s v="RD-19930"/>
    <s v="Russell D'Ascenzo"/>
    <x v="0"/>
    <s v="United States"/>
    <s v="Austin"/>
    <x v="5"/>
    <n v="78745"/>
    <x v="2"/>
    <s v="TEC-AC-10001714"/>
    <x v="2"/>
    <x v="11"/>
    <s v="Logitech MX Performance Wireless Mouse"/>
    <x v="2782"/>
    <n v="3"/>
    <n v="0.2"/>
    <n v="20.343900000000001"/>
  </r>
  <r>
    <n v="3505"/>
    <x v="1739"/>
    <x v="0"/>
    <x v="122"/>
    <d v="1899-12-30T12:00:00"/>
    <d v="2013-12-21T00:00:00"/>
    <d v="1899-12-30T12:00:00"/>
    <s v="AM"/>
    <x v="4"/>
    <n v="0.5"/>
    <s v="AM"/>
    <s v="Second Class"/>
    <s v="JK-16120"/>
    <s v="Julie Kriz"/>
    <x v="2"/>
    <s v="United States"/>
    <s v="New York City"/>
    <x v="15"/>
    <n v="10009"/>
    <x v="3"/>
    <s v="OFF-ST-10003716"/>
    <x v="1"/>
    <x v="4"/>
    <s v="Tennsco Double-Tier Lockers"/>
    <x v="1734"/>
    <n v="4"/>
    <n v="0"/>
    <n v="117.0104"/>
  </r>
  <r>
    <n v="3506"/>
    <x v="1740"/>
    <x v="2"/>
    <x v="886"/>
    <d v="1899-12-30T12:00:00"/>
    <d v="2011-06-24T00:00:00"/>
    <d v="1899-12-30T12:00:00"/>
    <s v="AM"/>
    <x v="1"/>
    <n v="0.5"/>
    <s v="AM"/>
    <s v="Standard Class"/>
    <s v="SC-20020"/>
    <s v="Sam Craven"/>
    <x v="0"/>
    <s v="United States"/>
    <s v="Plano"/>
    <x v="5"/>
    <n v="75023"/>
    <x v="2"/>
    <s v="TEC-PH-10000369"/>
    <x v="2"/>
    <x v="7"/>
    <s v="HTC One Mini"/>
    <x v="1227"/>
    <n v="2"/>
    <n v="0.2"/>
    <n v="20.158400000000015"/>
  </r>
  <r>
    <n v="3507"/>
    <x v="1740"/>
    <x v="2"/>
    <x v="886"/>
    <d v="1899-12-30T12:00:00"/>
    <d v="2011-06-24T00:00:00"/>
    <d v="1899-12-30T12:00:00"/>
    <s v="AM"/>
    <x v="1"/>
    <n v="0.5"/>
    <s v="AM"/>
    <s v="Standard Class"/>
    <s v="SC-20020"/>
    <s v="Sam Craven"/>
    <x v="0"/>
    <s v="United States"/>
    <s v="Plano"/>
    <x v="5"/>
    <n v="75023"/>
    <x v="2"/>
    <s v="OFF-BI-10000756"/>
    <x v="1"/>
    <x v="8"/>
    <s v="Storex DuraTech Recycled Plastic Frosted Binders"/>
    <x v="2783"/>
    <n v="4"/>
    <n v="0.8"/>
    <n v="-5.088000000000001"/>
  </r>
  <r>
    <n v="3508"/>
    <x v="1740"/>
    <x v="2"/>
    <x v="886"/>
    <d v="1899-12-30T12:00:00"/>
    <d v="2011-06-24T00:00:00"/>
    <d v="1899-12-30T12:00:00"/>
    <s v="AM"/>
    <x v="1"/>
    <n v="0.5"/>
    <s v="AM"/>
    <s v="Standard Class"/>
    <s v="SC-20020"/>
    <s v="Sam Craven"/>
    <x v="0"/>
    <s v="United States"/>
    <s v="Plano"/>
    <x v="5"/>
    <n v="75023"/>
    <x v="2"/>
    <s v="FUR-BO-10001608"/>
    <x v="0"/>
    <x v="0"/>
    <s v="Hon Metal Bookcases, Black"/>
    <x v="2784"/>
    <n v="4"/>
    <n v="0.32"/>
    <n v="-19.874399999999994"/>
  </r>
  <r>
    <n v="3509"/>
    <x v="1740"/>
    <x v="2"/>
    <x v="886"/>
    <d v="1899-12-30T12:00:00"/>
    <d v="2011-06-24T00:00:00"/>
    <d v="1899-12-30T12:00:00"/>
    <s v="AM"/>
    <x v="1"/>
    <n v="0.5"/>
    <s v="AM"/>
    <s v="Standard Class"/>
    <s v="SC-20020"/>
    <s v="Sam Craven"/>
    <x v="0"/>
    <s v="United States"/>
    <s v="Plano"/>
    <x v="5"/>
    <n v="75023"/>
    <x v="2"/>
    <s v="OFF-PA-10001166"/>
    <x v="1"/>
    <x v="10"/>
    <s v="Xerox 2"/>
    <x v="12"/>
    <n v="3"/>
    <n v="0.2"/>
    <n v="5.4432"/>
  </r>
  <r>
    <n v="3510"/>
    <x v="1740"/>
    <x v="2"/>
    <x v="886"/>
    <d v="1899-12-30T12:00:00"/>
    <d v="2011-06-24T00:00:00"/>
    <d v="1899-12-30T12:00:00"/>
    <s v="AM"/>
    <x v="1"/>
    <n v="0.5"/>
    <s v="AM"/>
    <s v="Standard Class"/>
    <s v="SC-20020"/>
    <s v="Sam Craven"/>
    <x v="0"/>
    <s v="United States"/>
    <s v="Plano"/>
    <x v="5"/>
    <n v="75023"/>
    <x v="2"/>
    <s v="OFF-PA-10000587"/>
    <x v="1"/>
    <x v="10"/>
    <s v="Array Parchment Paper, Assorted Colors"/>
    <x v="25"/>
    <n v="2"/>
    <n v="0.2"/>
    <n v="4.0768000000000004"/>
  </r>
  <r>
    <n v="3511"/>
    <x v="1740"/>
    <x v="2"/>
    <x v="886"/>
    <d v="1899-12-30T12:00:00"/>
    <d v="2011-06-24T00:00:00"/>
    <d v="1899-12-30T12:00:00"/>
    <s v="AM"/>
    <x v="1"/>
    <n v="0.5"/>
    <s v="AM"/>
    <s v="Standard Class"/>
    <s v="SC-20020"/>
    <s v="Sam Craven"/>
    <x v="0"/>
    <s v="United States"/>
    <s v="Plano"/>
    <x v="5"/>
    <n v="75023"/>
    <x v="2"/>
    <s v="TEC-MA-10001972"/>
    <x v="2"/>
    <x v="15"/>
    <s v="Okidata C331dn Printer"/>
    <x v="2785"/>
    <n v="2"/>
    <n v="0.4"/>
    <n v="-97.71999999999997"/>
  </r>
  <r>
    <n v="3512"/>
    <x v="1740"/>
    <x v="2"/>
    <x v="886"/>
    <d v="1899-12-30T12:00:00"/>
    <d v="2011-06-24T00:00:00"/>
    <d v="1899-12-30T12:00:00"/>
    <s v="AM"/>
    <x v="1"/>
    <n v="0.5"/>
    <s v="AM"/>
    <s v="Standard Class"/>
    <s v="SC-20020"/>
    <s v="Sam Craven"/>
    <x v="0"/>
    <s v="United States"/>
    <s v="Plano"/>
    <x v="5"/>
    <n v="75023"/>
    <x v="2"/>
    <s v="OFF-ST-10004123"/>
    <x v="1"/>
    <x v="4"/>
    <s v="Safco Industrial Wire Shelving System"/>
    <x v="2786"/>
    <n v="7"/>
    <n v="0.2"/>
    <n v="-127.37200000000001"/>
  </r>
  <r>
    <n v="3513"/>
    <x v="1741"/>
    <x v="3"/>
    <x v="507"/>
    <d v="1899-12-30T12:00:00"/>
    <d v="2014-09-07T00:00:00"/>
    <d v="1899-12-30T12:00:00"/>
    <s v="AM"/>
    <x v="6"/>
    <n v="0.5"/>
    <s v="AM"/>
    <s v="First Class"/>
    <s v="HW-14935"/>
    <s v="Helen Wasserman"/>
    <x v="1"/>
    <s v="United States"/>
    <s v="Chicago"/>
    <x v="10"/>
    <n v="60653"/>
    <x v="2"/>
    <s v="FUR-BO-10000112"/>
    <x v="0"/>
    <x v="0"/>
    <s v="Bush Birmingham Collection Bookcase, Dark Cherry"/>
    <x v="2787"/>
    <n v="9"/>
    <n v="0.3"/>
    <n v="-117.88199999999998"/>
  </r>
  <r>
    <n v="3514"/>
    <x v="1741"/>
    <x v="3"/>
    <x v="507"/>
    <d v="1899-12-30T12:00:00"/>
    <d v="2014-09-07T00:00:00"/>
    <d v="1899-12-30T12:00:00"/>
    <s v="AM"/>
    <x v="6"/>
    <n v="0.5"/>
    <s v="AM"/>
    <s v="First Class"/>
    <s v="HW-14935"/>
    <s v="Helen Wasserman"/>
    <x v="1"/>
    <s v="United States"/>
    <s v="Chicago"/>
    <x v="10"/>
    <n v="60653"/>
    <x v="2"/>
    <s v="OFF-PA-10004041"/>
    <x v="1"/>
    <x v="10"/>
    <s v="It's Hot Message Books with Stickers, 2 3/4&quot; x 5&quot;"/>
    <x v="2788"/>
    <n v="3"/>
    <n v="0.2"/>
    <n v="5.55"/>
  </r>
  <r>
    <n v="3515"/>
    <x v="1741"/>
    <x v="3"/>
    <x v="507"/>
    <d v="1899-12-30T12:00:00"/>
    <d v="2014-09-07T00:00:00"/>
    <d v="1899-12-30T12:00:00"/>
    <s v="AM"/>
    <x v="6"/>
    <n v="0.5"/>
    <s v="AM"/>
    <s v="First Class"/>
    <s v="HW-14935"/>
    <s v="Helen Wasserman"/>
    <x v="1"/>
    <s v="United States"/>
    <s v="Chicago"/>
    <x v="10"/>
    <n v="60653"/>
    <x v="2"/>
    <s v="OFF-AR-10001149"/>
    <x v="1"/>
    <x v="6"/>
    <s v="Sanford Colorific Colored Pencils, 12/Box"/>
    <x v="2789"/>
    <n v="3"/>
    <n v="0.2"/>
    <n v="0.86399999999999988"/>
  </r>
  <r>
    <n v="3516"/>
    <x v="1742"/>
    <x v="0"/>
    <x v="887"/>
    <d v="1899-12-30T12:00:00"/>
    <d v="2013-12-25T00:00:00"/>
    <d v="1899-12-30T12:00:00"/>
    <s v="AM"/>
    <x v="4"/>
    <n v="0.5"/>
    <s v="AM"/>
    <s v="Standard Class"/>
    <s v="SC-20800"/>
    <s v="Stuart Calhoun"/>
    <x v="0"/>
    <s v="United States"/>
    <s v="Jackson"/>
    <x v="35"/>
    <n v="39212"/>
    <x v="0"/>
    <s v="TEC-AC-10002323"/>
    <x v="2"/>
    <x v="11"/>
    <s v="SanDisk Ultra 32 GB MicroSDHC Class 10 Memory Card"/>
    <x v="2790"/>
    <n v="3"/>
    <n v="0"/>
    <n v="8.6190000000000033"/>
  </r>
  <r>
    <n v="3517"/>
    <x v="1743"/>
    <x v="0"/>
    <x v="888"/>
    <d v="1899-12-30T12:00:00"/>
    <d v="2013-08-13T00:00:00"/>
    <d v="1899-12-30T12:00:00"/>
    <s v="AM"/>
    <x v="11"/>
    <n v="0.5"/>
    <s v="AM"/>
    <s v="First Class"/>
    <s v="HA-14920"/>
    <s v="Helen Andreada"/>
    <x v="0"/>
    <s v="United States"/>
    <s v="Fayetteville"/>
    <x v="3"/>
    <n v="28314"/>
    <x v="0"/>
    <s v="OFF-PA-10000130"/>
    <x v="1"/>
    <x v="10"/>
    <s v="Xerox 199"/>
    <x v="2791"/>
    <n v="9"/>
    <n v="0.2"/>
    <n v="9.6299999999999955"/>
  </r>
  <r>
    <n v="3518"/>
    <x v="1743"/>
    <x v="0"/>
    <x v="888"/>
    <d v="1899-12-30T12:00:00"/>
    <d v="2013-08-13T00:00:00"/>
    <d v="1899-12-30T12:00:00"/>
    <s v="AM"/>
    <x v="11"/>
    <n v="0.5"/>
    <s v="AM"/>
    <s v="First Class"/>
    <s v="HA-14920"/>
    <s v="Helen Andreada"/>
    <x v="0"/>
    <s v="United States"/>
    <s v="Fayetteville"/>
    <x v="3"/>
    <n v="28314"/>
    <x v="0"/>
    <s v="TEC-PH-10002350"/>
    <x v="2"/>
    <x v="7"/>
    <s v="Apple EarPods with Remote and Mic"/>
    <x v="2542"/>
    <n v="2"/>
    <n v="0.2"/>
    <n v="4.4783999999999988"/>
  </r>
  <r>
    <n v="3519"/>
    <x v="1743"/>
    <x v="0"/>
    <x v="888"/>
    <d v="1899-12-30T12:00:00"/>
    <d v="2013-08-13T00:00:00"/>
    <d v="1899-12-30T12:00:00"/>
    <s v="AM"/>
    <x v="11"/>
    <n v="0.5"/>
    <s v="AM"/>
    <s v="First Class"/>
    <s v="HA-14920"/>
    <s v="Helen Andreada"/>
    <x v="0"/>
    <s v="United States"/>
    <s v="Fayetteville"/>
    <x v="3"/>
    <n v="28314"/>
    <x v="0"/>
    <s v="OFF-AP-10002518"/>
    <x v="1"/>
    <x v="9"/>
    <s v="Kensington 7 Outlet MasterPiece Power Center"/>
    <x v="2792"/>
    <n v="4"/>
    <n v="0.2"/>
    <n v="64.072799999999944"/>
  </r>
  <r>
    <n v="3520"/>
    <x v="1744"/>
    <x v="1"/>
    <x v="137"/>
    <d v="1899-12-30T12:00:00"/>
    <d v="2012-06-25T00:00:00"/>
    <d v="1899-12-30T12:00:00"/>
    <s v="AM"/>
    <x v="1"/>
    <n v="0.5"/>
    <s v="AM"/>
    <s v="First Class"/>
    <s v="MG-17875"/>
    <s v="Michael Grace"/>
    <x v="2"/>
    <s v="United States"/>
    <s v="Aurora"/>
    <x v="10"/>
    <n v="60505"/>
    <x v="2"/>
    <s v="FUR-TA-10002645"/>
    <x v="0"/>
    <x v="3"/>
    <s v="Hon Rectangular Conference Tables"/>
    <x v="2793"/>
    <n v="7"/>
    <n v="0.5"/>
    <n v="-525.6405000000002"/>
  </r>
  <r>
    <n v="3521"/>
    <x v="1745"/>
    <x v="1"/>
    <x v="889"/>
    <d v="1899-12-30T12:00:00"/>
    <d v="2012-04-15T00:00:00"/>
    <d v="1899-12-30T12:00:00"/>
    <s v="AM"/>
    <x v="3"/>
    <n v="0.5"/>
    <s v="AM"/>
    <s v="Standard Class"/>
    <s v="DM-12955"/>
    <s v="Dario Medina"/>
    <x v="1"/>
    <s v="United States"/>
    <s v="Sacramento"/>
    <x v="1"/>
    <n v="95823"/>
    <x v="1"/>
    <s v="OFF-BI-10000773"/>
    <x v="1"/>
    <x v="8"/>
    <s v="Insertable Tab Post Binder Dividers"/>
    <x v="2794"/>
    <n v="2"/>
    <n v="0.2"/>
    <n v="4.3307999999999982"/>
  </r>
  <r>
    <n v="3522"/>
    <x v="1746"/>
    <x v="0"/>
    <x v="831"/>
    <d v="1899-12-30T12:00:00"/>
    <d v="2013-11-26T00:00:00"/>
    <d v="1899-12-30T12:00:00"/>
    <s v="AM"/>
    <x v="0"/>
    <n v="0.5"/>
    <s v="AM"/>
    <s v="Second Class"/>
    <s v="DM-13345"/>
    <s v="Denise Monton"/>
    <x v="1"/>
    <s v="United States"/>
    <s v="Des Moines"/>
    <x v="23"/>
    <n v="50315"/>
    <x v="2"/>
    <s v="OFF-PA-10003845"/>
    <x v="1"/>
    <x v="10"/>
    <s v="Xerox 1987"/>
    <x v="1319"/>
    <n v="7"/>
    <n v="0"/>
    <n v="19.825400000000002"/>
  </r>
  <r>
    <n v="3523"/>
    <x v="1746"/>
    <x v="0"/>
    <x v="831"/>
    <d v="1899-12-30T12:00:00"/>
    <d v="2013-11-26T00:00:00"/>
    <d v="1899-12-30T12:00:00"/>
    <s v="AM"/>
    <x v="0"/>
    <n v="0.5"/>
    <s v="AM"/>
    <s v="Second Class"/>
    <s v="DM-13345"/>
    <s v="Denise Monton"/>
    <x v="1"/>
    <s v="United States"/>
    <s v="Des Moines"/>
    <x v="23"/>
    <n v="50315"/>
    <x v="2"/>
    <s v="TEC-PH-10001580"/>
    <x v="2"/>
    <x v="7"/>
    <s v="Logitech Mobile Speakerphone P710e - speaker phone"/>
    <x v="2795"/>
    <n v="3"/>
    <n v="0"/>
    <n v="109.33379999999998"/>
  </r>
  <r>
    <n v="3524"/>
    <x v="1747"/>
    <x v="0"/>
    <x v="64"/>
    <d v="1899-12-30T12:00:00"/>
    <d v="2013-09-11T00:00:00"/>
    <d v="1899-12-30T12:00:00"/>
    <s v="AM"/>
    <x v="6"/>
    <n v="0.5"/>
    <s v="AM"/>
    <s v="Standard Class"/>
    <s v="ML-17395"/>
    <s v="Marina Lichtenstein"/>
    <x v="1"/>
    <s v="United States"/>
    <s v="San Diego"/>
    <x v="1"/>
    <n v="92105"/>
    <x v="1"/>
    <s v="TEC-AC-10002345"/>
    <x v="2"/>
    <x v="11"/>
    <s v="HP Standard 104 key PS/2 Keyboard"/>
    <x v="2796"/>
    <n v="8"/>
    <n v="0"/>
    <n v="29"/>
  </r>
  <r>
    <n v="3525"/>
    <x v="1748"/>
    <x v="0"/>
    <x v="390"/>
    <d v="1899-12-30T12:00:00"/>
    <d v="2013-11-29T00:00:00"/>
    <d v="1899-12-30T12:00:00"/>
    <s v="AM"/>
    <x v="0"/>
    <n v="0.5"/>
    <s v="AM"/>
    <s v="Standard Class"/>
    <s v="GA-14515"/>
    <s v="George Ashbrook"/>
    <x v="0"/>
    <s v="United States"/>
    <s v="Dallas"/>
    <x v="5"/>
    <n v="75081"/>
    <x v="2"/>
    <s v="TEC-PH-10004120"/>
    <x v="2"/>
    <x v="7"/>
    <s v="AT&amp;T 1080 Phone"/>
    <x v="2797"/>
    <n v="6"/>
    <n v="0.2"/>
    <n v="49.316399999999987"/>
  </r>
  <r>
    <n v="3526"/>
    <x v="1749"/>
    <x v="3"/>
    <x v="389"/>
    <d v="1899-12-30T12:00:00"/>
    <d v="2014-12-16T00:00:00"/>
    <d v="1899-12-30T12:00:00"/>
    <s v="AM"/>
    <x v="4"/>
    <n v="0.5"/>
    <s v="AM"/>
    <s v="Second Class"/>
    <s v="SU-20665"/>
    <s v="Stephanie Ulpright"/>
    <x v="2"/>
    <s v="United States"/>
    <s v="Jackson"/>
    <x v="35"/>
    <n v="39212"/>
    <x v="0"/>
    <s v="TEC-AC-10001838"/>
    <x v="2"/>
    <x v="11"/>
    <s v="Razer Tiamat Over Ear 7.1 Surround Sound PC Gaming Headset"/>
    <x v="2798"/>
    <n v="3"/>
    <n v="0"/>
    <n v="257.98710000000005"/>
  </r>
  <r>
    <n v="3527"/>
    <x v="1749"/>
    <x v="3"/>
    <x v="389"/>
    <d v="1899-12-30T12:00:00"/>
    <d v="2014-12-16T00:00:00"/>
    <d v="1899-12-30T12:00:00"/>
    <s v="AM"/>
    <x v="4"/>
    <n v="0.5"/>
    <s v="AM"/>
    <s v="Second Class"/>
    <s v="SU-20665"/>
    <s v="Stephanie Ulpright"/>
    <x v="2"/>
    <s v="United States"/>
    <s v="Jackson"/>
    <x v="35"/>
    <n v="39212"/>
    <x v="0"/>
    <s v="TEC-PH-10000148"/>
    <x v="2"/>
    <x v="7"/>
    <s v="Cyber Acoustics AC-202b Speech Recognition Stereo Headset"/>
    <x v="2799"/>
    <n v="3"/>
    <n v="0"/>
    <n v="0.77940000000000076"/>
  </r>
  <r>
    <n v="3528"/>
    <x v="1749"/>
    <x v="3"/>
    <x v="389"/>
    <d v="1899-12-30T12:00:00"/>
    <d v="2014-12-16T00:00:00"/>
    <d v="1899-12-30T12:00:00"/>
    <s v="AM"/>
    <x v="4"/>
    <n v="0.5"/>
    <s v="AM"/>
    <s v="Second Class"/>
    <s v="SU-20665"/>
    <s v="Stephanie Ulpright"/>
    <x v="2"/>
    <s v="United States"/>
    <s v="Jackson"/>
    <x v="35"/>
    <n v="39212"/>
    <x v="0"/>
    <s v="OFF-BI-10003476"/>
    <x v="1"/>
    <x v="8"/>
    <s v="Avery Metallic Poly Binders"/>
    <x v="2800"/>
    <n v="8"/>
    <n v="0"/>
    <n v="22.0032"/>
  </r>
  <r>
    <n v="3529"/>
    <x v="1750"/>
    <x v="0"/>
    <x v="890"/>
    <d v="1899-12-30T12:00:00"/>
    <d v="2013-06-30T00:00:00"/>
    <d v="1899-12-30T12:00:00"/>
    <s v="AM"/>
    <x v="1"/>
    <n v="0.5"/>
    <s v="AM"/>
    <s v="Standard Class"/>
    <s v="BD-11320"/>
    <s v="Bill Donatelli"/>
    <x v="0"/>
    <s v="United States"/>
    <s v="San Diego"/>
    <x v="1"/>
    <n v="92024"/>
    <x v="1"/>
    <s v="TEC-PH-10004833"/>
    <x v="2"/>
    <x v="7"/>
    <s v="Macally Suction Cup Mount"/>
    <x v="2801"/>
    <n v="4"/>
    <n v="0.2"/>
    <n v="-9.56"/>
  </r>
  <r>
    <n v="3530"/>
    <x v="1751"/>
    <x v="1"/>
    <x v="14"/>
    <d v="1899-12-30T12:00:00"/>
    <d v="2012-09-23T00:00:00"/>
    <d v="1899-12-30T12:00:00"/>
    <s v="AM"/>
    <x v="6"/>
    <n v="0.5"/>
    <s v="AM"/>
    <s v="Standard Class"/>
    <s v="DB-13405"/>
    <s v="Denny Blanton"/>
    <x v="0"/>
    <s v="United States"/>
    <s v="Orlando"/>
    <x v="2"/>
    <n v="32839"/>
    <x v="0"/>
    <s v="TEC-AC-10001465"/>
    <x v="2"/>
    <x v="11"/>
    <s v="SanDisk Cruzer 64 GB USB Flash Drive"/>
    <x v="2802"/>
    <n v="3"/>
    <n v="0.2"/>
    <n v="10.895999999999987"/>
  </r>
  <r>
    <n v="3531"/>
    <x v="1752"/>
    <x v="0"/>
    <x v="288"/>
    <d v="1899-12-30T12:00:00"/>
    <d v="2013-05-24T00:00:00"/>
    <d v="1899-12-30T12:00:00"/>
    <s v="AM"/>
    <x v="5"/>
    <n v="0.5"/>
    <s v="AM"/>
    <s v="Standard Class"/>
    <s v="RP-19855"/>
    <s v="Roy Phan"/>
    <x v="1"/>
    <s v="United States"/>
    <s v="Lafayette"/>
    <x v="14"/>
    <n v="47905"/>
    <x v="2"/>
    <s v="OFF-AR-10003056"/>
    <x v="1"/>
    <x v="6"/>
    <s v="Newell 341"/>
    <x v="1591"/>
    <n v="5"/>
    <n v="0"/>
    <n v="6.2059999999999977"/>
  </r>
  <r>
    <n v="3532"/>
    <x v="1753"/>
    <x v="0"/>
    <x v="316"/>
    <d v="1899-12-30T12:00:00"/>
    <d v="2013-05-29T00:00:00"/>
    <d v="1899-12-30T12:00:00"/>
    <s v="AM"/>
    <x v="5"/>
    <n v="0.5"/>
    <s v="AM"/>
    <s v="Same Day"/>
    <s v="EH-13765"/>
    <s v="Edward Hooks"/>
    <x v="1"/>
    <s v="United States"/>
    <s v="New York City"/>
    <x v="15"/>
    <n v="10035"/>
    <x v="3"/>
    <s v="OFF-SU-10001218"/>
    <x v="1"/>
    <x v="14"/>
    <s v="Fiskars Softgrip Scissors"/>
    <x v="2803"/>
    <n v="5"/>
    <n v="0"/>
    <n v="15.372000000000003"/>
  </r>
  <r>
    <n v="3533"/>
    <x v="1754"/>
    <x v="2"/>
    <x v="891"/>
    <d v="1899-12-30T12:00:00"/>
    <d v="2011-04-23T00:00:00"/>
    <d v="1899-12-30T12:00:00"/>
    <s v="AM"/>
    <x v="3"/>
    <n v="0.5"/>
    <s v="AM"/>
    <s v="Standard Class"/>
    <s v="JL-15835"/>
    <s v="John Lee"/>
    <x v="0"/>
    <s v="United States"/>
    <s v="Los Angeles"/>
    <x v="1"/>
    <n v="90049"/>
    <x v="1"/>
    <s v="TEC-MA-10002859"/>
    <x v="2"/>
    <x v="15"/>
    <s v="Ativa MDM8000 8-Sheet Micro-Cut Shredder"/>
    <x v="2804"/>
    <n v="4"/>
    <n v="0.2"/>
    <n v="97.189199999999985"/>
  </r>
  <r>
    <n v="3534"/>
    <x v="1754"/>
    <x v="2"/>
    <x v="891"/>
    <d v="1899-12-30T12:00:00"/>
    <d v="2011-04-23T00:00:00"/>
    <d v="1899-12-30T12:00:00"/>
    <s v="AM"/>
    <x v="3"/>
    <n v="0.5"/>
    <s v="AM"/>
    <s v="Standard Class"/>
    <s v="JL-15835"/>
    <s v="John Lee"/>
    <x v="0"/>
    <s v="United States"/>
    <s v="Los Angeles"/>
    <x v="1"/>
    <n v="90049"/>
    <x v="1"/>
    <s v="OFF-AR-10002375"/>
    <x v="1"/>
    <x v="6"/>
    <s v="Newell 351"/>
    <x v="2805"/>
    <n v="4"/>
    <n v="0"/>
    <n v="3.8047999999999984"/>
  </r>
  <r>
    <n v="3535"/>
    <x v="1754"/>
    <x v="2"/>
    <x v="891"/>
    <d v="1899-12-30T12:00:00"/>
    <d v="2011-04-23T00:00:00"/>
    <d v="1899-12-30T12:00:00"/>
    <s v="AM"/>
    <x v="3"/>
    <n v="0.5"/>
    <s v="AM"/>
    <s v="Standard Class"/>
    <s v="JL-15835"/>
    <s v="John Lee"/>
    <x v="0"/>
    <s v="United States"/>
    <s v="Los Angeles"/>
    <x v="1"/>
    <n v="90049"/>
    <x v="1"/>
    <s v="OFF-AR-10000657"/>
    <x v="1"/>
    <x v="6"/>
    <s v="Binney &amp; Smith inkTank Desk Highlighter, Chisel Tip, Yellow, 12/Box"/>
    <x v="2806"/>
    <n v="5"/>
    <n v="0"/>
    <n v="3.547499999999999"/>
  </r>
  <r>
    <n v="3536"/>
    <x v="1754"/>
    <x v="2"/>
    <x v="891"/>
    <d v="1899-12-30T12:00:00"/>
    <d v="2011-04-23T00:00:00"/>
    <d v="1899-12-30T12:00:00"/>
    <s v="AM"/>
    <x v="3"/>
    <n v="0.5"/>
    <s v="AM"/>
    <s v="Standard Class"/>
    <s v="JL-15835"/>
    <s v="John Lee"/>
    <x v="0"/>
    <s v="United States"/>
    <s v="Los Angeles"/>
    <x v="1"/>
    <n v="90049"/>
    <x v="1"/>
    <s v="OFF-FA-10000134"/>
    <x v="1"/>
    <x v="13"/>
    <s v="Advantus Push Pins, Aluminum Head"/>
    <x v="2807"/>
    <n v="2"/>
    <n v="0"/>
    <n v="3.6021999999999998"/>
  </r>
  <r>
    <n v="3537"/>
    <x v="1755"/>
    <x v="0"/>
    <x v="26"/>
    <d v="1899-12-30T12:00:00"/>
    <d v="2013-06-21T00:00:00"/>
    <d v="1899-12-30T12:00:00"/>
    <s v="AM"/>
    <x v="1"/>
    <n v="0.5"/>
    <s v="AM"/>
    <s v="Second Class"/>
    <s v="FM-14380"/>
    <s v="Fred McMath"/>
    <x v="0"/>
    <s v="United States"/>
    <s v="New York City"/>
    <x v="15"/>
    <n v="10024"/>
    <x v="3"/>
    <s v="OFF-ST-10000419"/>
    <x v="1"/>
    <x v="4"/>
    <s v="Rogers Jumbo File, Granite"/>
    <x v="1360"/>
    <n v="3"/>
    <n v="0"/>
    <n v="0.4073999999999991"/>
  </r>
  <r>
    <n v="3538"/>
    <x v="1756"/>
    <x v="2"/>
    <x v="309"/>
    <d v="1899-12-30T12:00:00"/>
    <d v="2011-05-09T00:00:00"/>
    <d v="1899-12-30T12:00:00"/>
    <s v="AM"/>
    <x v="5"/>
    <n v="0.5"/>
    <s v="AM"/>
    <s v="Same Day"/>
    <s v="SB-20290"/>
    <s v="Sean Braxton"/>
    <x v="1"/>
    <s v="United States"/>
    <s v="Henderson"/>
    <x v="0"/>
    <n v="42420"/>
    <x v="0"/>
    <s v="OFF-ST-10000107"/>
    <x v="1"/>
    <x v="4"/>
    <s v="Fellowes Super Stor/Drawer"/>
    <x v="2808"/>
    <n v="3"/>
    <n v="0"/>
    <n v="14.984999999999992"/>
  </r>
  <r>
    <n v="3539"/>
    <x v="1756"/>
    <x v="2"/>
    <x v="309"/>
    <d v="1899-12-30T12:00:00"/>
    <d v="2011-05-09T00:00:00"/>
    <d v="1899-12-30T12:00:00"/>
    <s v="AM"/>
    <x v="5"/>
    <n v="0.5"/>
    <s v="AM"/>
    <s v="Same Day"/>
    <s v="SB-20290"/>
    <s v="Sean Braxton"/>
    <x v="1"/>
    <s v="United States"/>
    <s v="Henderson"/>
    <x v="0"/>
    <n v="42420"/>
    <x v="0"/>
    <s v="OFF-LA-10001641"/>
    <x v="1"/>
    <x v="2"/>
    <s v="Avery 518"/>
    <x v="1242"/>
    <n v="3"/>
    <n v="0"/>
    <n v="4.5359999999999996"/>
  </r>
  <r>
    <n v="3540"/>
    <x v="1756"/>
    <x v="2"/>
    <x v="309"/>
    <d v="1899-12-30T12:00:00"/>
    <d v="2011-05-09T00:00:00"/>
    <d v="1899-12-30T12:00:00"/>
    <s v="AM"/>
    <x v="5"/>
    <n v="0.5"/>
    <s v="AM"/>
    <s v="Same Day"/>
    <s v="SB-20290"/>
    <s v="Sean Braxton"/>
    <x v="1"/>
    <s v="United States"/>
    <s v="Henderson"/>
    <x v="0"/>
    <n v="42420"/>
    <x v="0"/>
    <s v="OFF-LA-10003121"/>
    <x v="1"/>
    <x v="2"/>
    <s v="Avery 506"/>
    <x v="2809"/>
    <n v="5"/>
    <n v="0"/>
    <n v="9.4989999999999988"/>
  </r>
  <r>
    <n v="3541"/>
    <x v="1756"/>
    <x v="2"/>
    <x v="309"/>
    <d v="1899-12-30T12:00:00"/>
    <d v="2011-05-09T00:00:00"/>
    <d v="1899-12-30T12:00:00"/>
    <s v="AM"/>
    <x v="5"/>
    <n v="0.5"/>
    <s v="AM"/>
    <s v="Same Day"/>
    <s v="SB-20290"/>
    <s v="Sean Braxton"/>
    <x v="1"/>
    <s v="United States"/>
    <s v="Henderson"/>
    <x v="0"/>
    <n v="42420"/>
    <x v="0"/>
    <s v="OFF-PA-10002689"/>
    <x v="1"/>
    <x v="10"/>
    <s v="Weyerhaeuser First Choice Laser/Copy Paper (20Lb. and 88 Bright)"/>
    <x v="1568"/>
    <n v="7"/>
    <n v="0"/>
    <n v="21.772800000000004"/>
  </r>
  <r>
    <n v="3542"/>
    <x v="1757"/>
    <x v="0"/>
    <x v="31"/>
    <d v="1899-12-30T12:00:00"/>
    <d v="2013-09-21T00:00:00"/>
    <d v="1899-12-30T12:00:00"/>
    <s v="AM"/>
    <x v="6"/>
    <n v="0.5"/>
    <s v="AM"/>
    <s v="First Class"/>
    <s v="SV-20365"/>
    <s v="Seth Vernon"/>
    <x v="0"/>
    <s v="United States"/>
    <s v="Columbus"/>
    <x v="24"/>
    <n v="43229"/>
    <x v="3"/>
    <s v="FUR-FU-10002107"/>
    <x v="0"/>
    <x v="5"/>
    <s v="Eldon Pizzaz Desk Accessories"/>
    <x v="2810"/>
    <n v="3"/>
    <n v="0.2"/>
    <n v="1.6055999999999999"/>
  </r>
  <r>
    <n v="3543"/>
    <x v="1757"/>
    <x v="0"/>
    <x v="31"/>
    <d v="1899-12-30T12:00:00"/>
    <d v="2013-09-21T00:00:00"/>
    <d v="1899-12-30T12:00:00"/>
    <s v="AM"/>
    <x v="6"/>
    <n v="0.5"/>
    <s v="AM"/>
    <s v="First Class"/>
    <s v="SV-20365"/>
    <s v="Seth Vernon"/>
    <x v="0"/>
    <s v="United States"/>
    <s v="Columbus"/>
    <x v="24"/>
    <n v="43229"/>
    <x v="3"/>
    <s v="FUR-CH-10002647"/>
    <x v="0"/>
    <x v="1"/>
    <s v="Situations Contoured Folding Chairs, 4/Set"/>
    <x v="2811"/>
    <n v="2"/>
    <n v="0.3"/>
    <n v="-7.0979999999999919"/>
  </r>
  <r>
    <n v="3544"/>
    <x v="1757"/>
    <x v="0"/>
    <x v="31"/>
    <d v="1899-12-30T12:00:00"/>
    <d v="2013-09-21T00:00:00"/>
    <d v="1899-12-30T12:00:00"/>
    <s v="AM"/>
    <x v="6"/>
    <n v="0.5"/>
    <s v="AM"/>
    <s v="First Class"/>
    <s v="SV-20365"/>
    <s v="Seth Vernon"/>
    <x v="0"/>
    <s v="United States"/>
    <s v="Columbus"/>
    <x v="24"/>
    <n v="43229"/>
    <x v="3"/>
    <s v="OFF-AR-10002257"/>
    <x v="1"/>
    <x v="6"/>
    <s v="Eldon Spacemaker Box, Quick-Snap Lid, Clear"/>
    <x v="2812"/>
    <n v="1"/>
    <n v="0.2"/>
    <n v="0.36739999999999962"/>
  </r>
  <r>
    <n v="3545"/>
    <x v="1758"/>
    <x v="3"/>
    <x v="331"/>
    <d v="1899-12-30T12:00:00"/>
    <d v="2014-12-26T00:00:00"/>
    <d v="1899-12-30T12:00:00"/>
    <s v="AM"/>
    <x v="4"/>
    <n v="0.5"/>
    <s v="AM"/>
    <s v="Second Class"/>
    <s v="MM-17920"/>
    <s v="Michael Moore"/>
    <x v="0"/>
    <s v="United States"/>
    <s v="College Station"/>
    <x v="5"/>
    <n v="77840"/>
    <x v="2"/>
    <s v="OFF-PA-10004519"/>
    <x v="1"/>
    <x v="10"/>
    <s v="Spiral Phone Message Books with Labels by Adams"/>
    <x v="2813"/>
    <n v="8"/>
    <n v="0.2"/>
    <n v="10.393600000000001"/>
  </r>
  <r>
    <n v="3546"/>
    <x v="1758"/>
    <x v="3"/>
    <x v="331"/>
    <d v="1899-12-30T12:00:00"/>
    <d v="2014-12-26T00:00:00"/>
    <d v="1899-12-30T12:00:00"/>
    <s v="AM"/>
    <x v="4"/>
    <n v="0.5"/>
    <s v="AM"/>
    <s v="Second Class"/>
    <s v="MM-17920"/>
    <s v="Michael Moore"/>
    <x v="0"/>
    <s v="United States"/>
    <s v="College Station"/>
    <x v="5"/>
    <n v="77840"/>
    <x v="2"/>
    <s v="OFF-AP-10001947"/>
    <x v="1"/>
    <x v="9"/>
    <s v="Acco 6 Outlet Guardian Premium Plus Surge Suppressor"/>
    <x v="2814"/>
    <n v="8"/>
    <n v="0.8"/>
    <n v="-74.74560000000001"/>
  </r>
  <r>
    <n v="3547"/>
    <x v="1759"/>
    <x v="3"/>
    <x v="505"/>
    <d v="1899-12-30T12:00:00"/>
    <d v="2014-11-02T00:00:00"/>
    <d v="1899-12-30T12:00:00"/>
    <s v="AM"/>
    <x v="0"/>
    <n v="0.5"/>
    <s v="AM"/>
    <s v="First Class"/>
    <s v="RD-19810"/>
    <s v="Ross DeVincentis"/>
    <x v="2"/>
    <s v="United States"/>
    <s v="Richmond"/>
    <x v="0"/>
    <n v="40475"/>
    <x v="0"/>
    <s v="OFF-ST-10004963"/>
    <x v="1"/>
    <x v="4"/>
    <s v="Eldon Gobal File Keepers"/>
    <x v="2815"/>
    <n v="7"/>
    <n v="0"/>
    <n v="4.2391999999999932"/>
  </r>
  <r>
    <n v="3548"/>
    <x v="1759"/>
    <x v="3"/>
    <x v="505"/>
    <d v="1899-12-30T12:00:00"/>
    <d v="2014-11-02T00:00:00"/>
    <d v="1899-12-30T12:00:00"/>
    <s v="AM"/>
    <x v="0"/>
    <n v="0.5"/>
    <s v="AM"/>
    <s v="First Class"/>
    <s v="RD-19810"/>
    <s v="Ross DeVincentis"/>
    <x v="2"/>
    <s v="United States"/>
    <s v="Richmond"/>
    <x v="0"/>
    <n v="40475"/>
    <x v="0"/>
    <s v="OFF-SU-10002573"/>
    <x v="1"/>
    <x v="14"/>
    <s v="Acme 10&quot; Easy Grip Assistive Scissors"/>
    <x v="1530"/>
    <n v="2"/>
    <n v="0"/>
    <n v="10.517999999999997"/>
  </r>
  <r>
    <n v="3549"/>
    <x v="1759"/>
    <x v="3"/>
    <x v="505"/>
    <d v="1899-12-30T12:00:00"/>
    <d v="2014-11-02T00:00:00"/>
    <d v="1899-12-30T12:00:00"/>
    <s v="AM"/>
    <x v="0"/>
    <n v="0.5"/>
    <s v="AM"/>
    <s v="First Class"/>
    <s v="RD-19810"/>
    <s v="Ross DeVincentis"/>
    <x v="2"/>
    <s v="United States"/>
    <s v="Richmond"/>
    <x v="0"/>
    <n v="40475"/>
    <x v="0"/>
    <s v="FUR-CH-10000553"/>
    <x v="0"/>
    <x v="1"/>
    <s v="Metal Folding Chairs, Beige, 4/Carton"/>
    <x v="2816"/>
    <n v="1"/>
    <n v="0"/>
    <n v="9.1637999999999984"/>
  </r>
  <r>
    <n v="3550"/>
    <x v="1759"/>
    <x v="3"/>
    <x v="505"/>
    <d v="1899-12-30T12:00:00"/>
    <d v="2014-11-02T00:00:00"/>
    <d v="1899-12-30T12:00:00"/>
    <s v="AM"/>
    <x v="0"/>
    <n v="0.5"/>
    <s v="AM"/>
    <s v="First Class"/>
    <s v="RD-19810"/>
    <s v="Ross DeVincentis"/>
    <x v="2"/>
    <s v="United States"/>
    <s v="Richmond"/>
    <x v="0"/>
    <n v="40475"/>
    <x v="0"/>
    <s v="OFF-LA-10001982"/>
    <x v="1"/>
    <x v="2"/>
    <s v="Smead Alpha-Z Color-Coded Name Labels First Letter Starter Set"/>
    <x v="59"/>
    <n v="8"/>
    <n v="0"/>
    <n v="14.399999999999999"/>
  </r>
  <r>
    <n v="3551"/>
    <x v="1760"/>
    <x v="0"/>
    <x v="892"/>
    <d v="1899-12-30T12:00:00"/>
    <d v="2013-04-03T00:00:00"/>
    <d v="1899-12-30T12:00:00"/>
    <s v="AM"/>
    <x v="3"/>
    <n v="0.5"/>
    <s v="AM"/>
    <s v="Second Class"/>
    <s v="ME-17320"/>
    <s v="Maria Etezadi"/>
    <x v="2"/>
    <s v="United States"/>
    <s v="Chicago"/>
    <x v="10"/>
    <n v="60653"/>
    <x v="2"/>
    <s v="OFF-PA-10001295"/>
    <x v="1"/>
    <x v="10"/>
    <s v="Computer Printout Paper with Letter-Trim Perforations"/>
    <x v="2817"/>
    <n v="3"/>
    <n v="0.2"/>
    <n v="15.934799999999997"/>
  </r>
  <r>
    <n v="3552"/>
    <x v="1760"/>
    <x v="0"/>
    <x v="892"/>
    <d v="1899-12-30T12:00:00"/>
    <d v="2013-04-03T00:00:00"/>
    <d v="1899-12-30T12:00:00"/>
    <s v="AM"/>
    <x v="3"/>
    <n v="0.5"/>
    <s v="AM"/>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1899-12-30T12:00:00"/>
    <d v="2013-04-03T00:00:00"/>
    <d v="1899-12-30T12:00:00"/>
    <s v="AM"/>
    <x v="3"/>
    <n v="0.5"/>
    <s v="AM"/>
    <s v="Second Class"/>
    <s v="ME-17320"/>
    <s v="Maria Etezadi"/>
    <x v="2"/>
    <s v="United States"/>
    <s v="Chicago"/>
    <x v="10"/>
    <n v="60653"/>
    <x v="2"/>
    <s v="TEC-PH-10001254"/>
    <x v="2"/>
    <x v="7"/>
    <s v="Jabra BIZ 2300 Duo QD Duo Corded Headset"/>
    <x v="2819"/>
    <n v="8"/>
    <n v="0.2"/>
    <n v="60.955199999999962"/>
  </r>
  <r>
    <n v="3554"/>
    <x v="1761"/>
    <x v="3"/>
    <x v="51"/>
    <d v="1899-12-30T12:00:00"/>
    <d v="2014-11-27T00:00:00"/>
    <d v="1899-12-30T12:00:00"/>
    <s v="AM"/>
    <x v="0"/>
    <n v="0.5"/>
    <s v="AM"/>
    <s v="Second Class"/>
    <s v="FH-14275"/>
    <s v="Frank Hawley"/>
    <x v="1"/>
    <s v="United States"/>
    <s v="Philadelphia"/>
    <x v="9"/>
    <n v="19120"/>
    <x v="3"/>
    <s v="OFF-BI-10001658"/>
    <x v="1"/>
    <x v="8"/>
    <s v="GBC Standard Therm-A-Bind Covers"/>
    <x v="2820"/>
    <n v="1"/>
    <n v="0.7"/>
    <n v="-5.9807999999999986"/>
  </r>
  <r>
    <n v="3555"/>
    <x v="1762"/>
    <x v="2"/>
    <x v="893"/>
    <d v="1899-12-30T12:00:00"/>
    <d v="2011-03-26T00:00:00"/>
    <d v="1899-12-30T12:00:00"/>
    <s v="AM"/>
    <x v="9"/>
    <n v="0.5"/>
    <s v="AM"/>
    <s v="Second Class"/>
    <s v="PO-18865"/>
    <s v="Patrick O'Donnell"/>
    <x v="0"/>
    <s v="United States"/>
    <s v="Los Angeles"/>
    <x v="1"/>
    <n v="90036"/>
    <x v="1"/>
    <s v="OFF-ST-10000585"/>
    <x v="1"/>
    <x v="4"/>
    <s v="Economy Rollaway Files"/>
    <x v="610"/>
    <n v="2"/>
    <n v="0"/>
    <n v="85.903999999999996"/>
  </r>
  <r>
    <n v="3556"/>
    <x v="1762"/>
    <x v="2"/>
    <x v="893"/>
    <d v="1899-12-30T12:00:00"/>
    <d v="2011-03-26T00:00:00"/>
    <d v="1899-12-30T12:00:00"/>
    <s v="AM"/>
    <x v="9"/>
    <n v="0.5"/>
    <s v="AM"/>
    <s v="Second Class"/>
    <s v="PO-18865"/>
    <s v="Patrick O'Donnell"/>
    <x v="0"/>
    <s v="United States"/>
    <s v="Los Angeles"/>
    <x v="1"/>
    <n v="90036"/>
    <x v="1"/>
    <s v="TEC-PH-10003484"/>
    <x v="2"/>
    <x v="7"/>
    <s v="Ooma Telo VoIP Home Phone System"/>
    <x v="2821"/>
    <n v="6"/>
    <n v="0.2"/>
    <n v="37.797000000000025"/>
  </r>
  <r>
    <n v="3557"/>
    <x v="1763"/>
    <x v="3"/>
    <x v="96"/>
    <d v="1899-12-30T12:00:00"/>
    <d v="2014-12-06T00:00:00"/>
    <d v="1899-12-30T12:00:00"/>
    <s v="AM"/>
    <x v="4"/>
    <n v="0.5"/>
    <s v="AM"/>
    <s v="Standard Class"/>
    <s v="CC-12550"/>
    <s v="Clay Cheatham"/>
    <x v="0"/>
    <s v="United States"/>
    <s v="Los Angeles"/>
    <x v="1"/>
    <n v="90008"/>
    <x v="1"/>
    <s v="OFF-PA-10004735"/>
    <x v="1"/>
    <x v="10"/>
    <s v="Xerox 1905"/>
    <x v="1568"/>
    <n v="7"/>
    <n v="0"/>
    <n v="21.772800000000004"/>
  </r>
  <r>
    <n v="3558"/>
    <x v="1763"/>
    <x v="3"/>
    <x v="96"/>
    <d v="1899-12-30T12:00:00"/>
    <d v="2014-12-06T00:00:00"/>
    <d v="1899-12-30T12:00:00"/>
    <s v="AM"/>
    <x v="4"/>
    <n v="0.5"/>
    <s v="AM"/>
    <s v="Standard Class"/>
    <s v="CC-12550"/>
    <s v="Clay Cheatham"/>
    <x v="0"/>
    <s v="United States"/>
    <s v="Los Angeles"/>
    <x v="1"/>
    <n v="90008"/>
    <x v="1"/>
    <s v="OFF-BI-10003429"/>
    <x v="1"/>
    <x v="8"/>
    <s v="Cardinal HOLDit! Binder Insert Strips,Extra Strips"/>
    <x v="2822"/>
    <n v="2"/>
    <n v="0.2"/>
    <n v="3.6714000000000002"/>
  </r>
  <r>
    <n v="3559"/>
    <x v="1764"/>
    <x v="3"/>
    <x v="659"/>
    <d v="1899-12-30T12:00:00"/>
    <d v="2014-11-13T00:00:00"/>
    <d v="1899-12-30T12:00:00"/>
    <s v="AM"/>
    <x v="0"/>
    <n v="0.5"/>
    <s v="AM"/>
    <s v="Standard Class"/>
    <s v="TS-21505"/>
    <s v="Tony Sayre"/>
    <x v="0"/>
    <s v="United States"/>
    <s v="San Francisco"/>
    <x v="1"/>
    <n v="94122"/>
    <x v="1"/>
    <s v="OFF-BI-10002982"/>
    <x v="1"/>
    <x v="8"/>
    <s v="Avery Self-Adhesive Photo Pockets for Polaroid Photos"/>
    <x v="2823"/>
    <n v="4"/>
    <n v="0.2"/>
    <n v="7.6271999999999984"/>
  </r>
  <r>
    <n v="3560"/>
    <x v="1764"/>
    <x v="3"/>
    <x v="659"/>
    <d v="1899-12-30T12:00:00"/>
    <d v="2014-11-13T00:00:00"/>
    <d v="1899-12-30T12:00:00"/>
    <s v="AM"/>
    <x v="0"/>
    <n v="0.5"/>
    <s v="AM"/>
    <s v="Standard Class"/>
    <s v="TS-21505"/>
    <s v="Tony Sayre"/>
    <x v="0"/>
    <s v="United States"/>
    <s v="San Francisco"/>
    <x v="1"/>
    <n v="94122"/>
    <x v="1"/>
    <s v="TEC-AC-10004975"/>
    <x v="2"/>
    <x v="11"/>
    <s v="Plantronics Audio 995 Wireless Stereo Headset"/>
    <x v="2824"/>
    <n v="4"/>
    <n v="0"/>
    <n v="145.13400000000001"/>
  </r>
  <r>
    <n v="3561"/>
    <x v="1765"/>
    <x v="3"/>
    <x v="507"/>
    <d v="1899-12-30T12:00:00"/>
    <d v="2014-09-10T00:00:00"/>
    <d v="1899-12-30T12:00:00"/>
    <s v="AM"/>
    <x v="6"/>
    <n v="0.5"/>
    <s v="AM"/>
    <s v="Second Class"/>
    <s v="MD-17350"/>
    <s v="Maribeth Dona"/>
    <x v="0"/>
    <s v="United States"/>
    <s v="Akron"/>
    <x v="24"/>
    <n v="44312"/>
    <x v="3"/>
    <s v="OFF-AR-10002335"/>
    <x v="1"/>
    <x v="6"/>
    <s v="DIXON Oriole Pencils"/>
    <x v="2825"/>
    <n v="4"/>
    <n v="0.2"/>
    <n v="0.61920000000000019"/>
  </r>
  <r>
    <n v="3562"/>
    <x v="1765"/>
    <x v="3"/>
    <x v="507"/>
    <d v="1899-12-30T12:00:00"/>
    <d v="2014-09-10T00:00:00"/>
    <d v="1899-12-30T12:00:00"/>
    <s v="AM"/>
    <x v="6"/>
    <n v="0.5"/>
    <s v="AM"/>
    <s v="Second Class"/>
    <s v="MD-17350"/>
    <s v="Maribeth Dona"/>
    <x v="0"/>
    <s v="United States"/>
    <s v="Akron"/>
    <x v="24"/>
    <n v="44312"/>
    <x v="3"/>
    <s v="OFF-BI-10004001"/>
    <x v="1"/>
    <x v="8"/>
    <s v="GBC Recycled VeloBinder Covers"/>
    <x v="2826"/>
    <n v="5"/>
    <n v="0.7"/>
    <n v="-20.448"/>
  </r>
  <r>
    <n v="3563"/>
    <x v="1765"/>
    <x v="3"/>
    <x v="507"/>
    <d v="1899-12-30T12:00:00"/>
    <d v="2014-09-10T00:00:00"/>
    <d v="1899-12-30T12:00:00"/>
    <s v="AM"/>
    <x v="6"/>
    <n v="0.5"/>
    <s v="AM"/>
    <s v="Second Class"/>
    <s v="MD-17350"/>
    <s v="Maribeth Dona"/>
    <x v="0"/>
    <s v="United States"/>
    <s v="Akron"/>
    <x v="24"/>
    <n v="44312"/>
    <x v="3"/>
    <s v="OFF-BI-10001634"/>
    <x v="1"/>
    <x v="8"/>
    <s v="Wilson Jones Active Use Binders"/>
    <x v="2827"/>
    <n v="2"/>
    <n v="0.7"/>
    <n v="-3.0575999999999999"/>
  </r>
  <r>
    <n v="3564"/>
    <x v="1765"/>
    <x v="3"/>
    <x v="507"/>
    <d v="1899-12-30T12:00:00"/>
    <d v="2014-09-10T00:00:00"/>
    <d v="1899-12-30T12:00:00"/>
    <s v="AM"/>
    <x v="6"/>
    <n v="0.5"/>
    <s v="AM"/>
    <s v="Second Class"/>
    <s v="MD-17350"/>
    <s v="Maribeth Dona"/>
    <x v="0"/>
    <s v="United States"/>
    <s v="Akron"/>
    <x v="24"/>
    <n v="44312"/>
    <x v="3"/>
    <s v="OFF-PA-10000007"/>
    <x v="1"/>
    <x v="10"/>
    <s v="Telephone Message Books with Fax/Mobile Section, 4 1/4&quot; x 6&quot;"/>
    <x v="2828"/>
    <n v="4"/>
    <n v="0.2"/>
    <n v="3.7439999999999993"/>
  </r>
  <r>
    <n v="3565"/>
    <x v="1766"/>
    <x v="0"/>
    <x v="894"/>
    <d v="1899-12-30T12:00:00"/>
    <d v="2013-07-07T00:00:00"/>
    <d v="1899-12-30T12:00:00"/>
    <s v="AM"/>
    <x v="7"/>
    <n v="0.5"/>
    <s v="AM"/>
    <s v="First Class"/>
    <s v="GT-14755"/>
    <s v="Guy Thornton"/>
    <x v="0"/>
    <s v="United States"/>
    <s v="Los Angeles"/>
    <x v="1"/>
    <n v="90049"/>
    <x v="1"/>
    <s v="OFF-PA-10000552"/>
    <x v="1"/>
    <x v="10"/>
    <s v="Xerox 200"/>
    <x v="91"/>
    <n v="2"/>
    <n v="0"/>
    <n v="6.2208000000000006"/>
  </r>
  <r>
    <n v="3566"/>
    <x v="1766"/>
    <x v="0"/>
    <x v="894"/>
    <d v="1899-12-30T12:00:00"/>
    <d v="2013-07-07T00:00:00"/>
    <d v="1899-12-30T12:00:00"/>
    <s v="AM"/>
    <x v="7"/>
    <n v="0.5"/>
    <s v="AM"/>
    <s v="First Class"/>
    <s v="GT-14755"/>
    <s v="Guy Thornton"/>
    <x v="0"/>
    <s v="United States"/>
    <s v="Los Angeles"/>
    <x v="1"/>
    <n v="90049"/>
    <x v="1"/>
    <s v="OFF-FA-10001135"/>
    <x v="1"/>
    <x v="13"/>
    <s v="Brites Rubber Bands, 1 1/2 oz. Box"/>
    <x v="536"/>
    <n v="2"/>
    <n v="0"/>
    <n v="7.9200000000000159E-2"/>
  </r>
  <r>
    <n v="3567"/>
    <x v="1767"/>
    <x v="3"/>
    <x v="210"/>
    <d v="1899-12-30T12:00:00"/>
    <d v="2014-09-15T00:00:00"/>
    <d v="1899-12-30T12:00:00"/>
    <s v="AM"/>
    <x v="6"/>
    <n v="0.5"/>
    <s v="AM"/>
    <s v="Standard Class"/>
    <s v="RD-19660"/>
    <s v="Robert Dilbeck"/>
    <x v="2"/>
    <s v="United States"/>
    <s v="Independence"/>
    <x v="25"/>
    <n v="64055"/>
    <x v="2"/>
    <s v="OFF-BI-10003650"/>
    <x v="1"/>
    <x v="8"/>
    <s v="GBC DocuBind 300 Electric Binding Machine"/>
    <x v="2829"/>
    <n v="3"/>
    <n v="0"/>
    <n v="757.41120000000001"/>
  </r>
  <r>
    <n v="3568"/>
    <x v="1768"/>
    <x v="0"/>
    <x v="369"/>
    <d v="1899-12-30T12:00:00"/>
    <d v="2013-09-15T00:00:00"/>
    <d v="1899-12-30T12:00:00"/>
    <s v="AM"/>
    <x v="6"/>
    <n v="0.5"/>
    <s v="AM"/>
    <s v="Second Class"/>
    <s v="DB-12910"/>
    <s v="Daniel Byrd"/>
    <x v="2"/>
    <s v="United States"/>
    <s v="Dallas"/>
    <x v="5"/>
    <n v="75220"/>
    <x v="2"/>
    <s v="FUR-FU-10003832"/>
    <x v="0"/>
    <x v="5"/>
    <s v="Eldon Expressions Punched Metal &amp; Wood Desk Accessories, Black &amp; Cherry"/>
    <x v="1660"/>
    <n v="4"/>
    <n v="0.6"/>
    <n v="-12.006399999999999"/>
  </r>
  <r>
    <n v="3569"/>
    <x v="1769"/>
    <x v="3"/>
    <x v="445"/>
    <d v="1899-12-30T12:00:00"/>
    <d v="2014-07-04T00:00:00"/>
    <d v="1899-12-30T12:00:00"/>
    <s v="AM"/>
    <x v="7"/>
    <n v="0.5"/>
    <s v="AM"/>
    <s v="Same Day"/>
    <s v="JK-15640"/>
    <s v="Jim Kriz"/>
    <x v="2"/>
    <s v="United States"/>
    <s v="Seattle"/>
    <x v="4"/>
    <n v="98105"/>
    <x v="1"/>
    <s v="TEC-AC-10003628"/>
    <x v="2"/>
    <x v="11"/>
    <s v="Logitech 910-002974 M325 Wireless Mouse for Web Scrolling"/>
    <x v="2830"/>
    <n v="2"/>
    <n v="0"/>
    <n v="26.391200000000005"/>
  </r>
  <r>
    <n v="3570"/>
    <x v="1769"/>
    <x v="3"/>
    <x v="445"/>
    <d v="1899-12-30T12:00:00"/>
    <d v="2014-07-04T00:00:00"/>
    <d v="1899-12-30T12:00:00"/>
    <s v="AM"/>
    <x v="7"/>
    <n v="0.5"/>
    <s v="AM"/>
    <s v="Same Day"/>
    <s v="JK-15640"/>
    <s v="Jim Kriz"/>
    <x v="2"/>
    <s v="United States"/>
    <s v="Seattle"/>
    <x v="4"/>
    <n v="98105"/>
    <x v="1"/>
    <s v="TEC-MA-10001148"/>
    <x v="2"/>
    <x v="15"/>
    <s v="Okidata MB491 Multifunction Printer"/>
    <x v="2831"/>
    <n v="6"/>
    <n v="0.2"/>
    <n v="209.58000000000004"/>
  </r>
  <r>
    <n v="3571"/>
    <x v="1769"/>
    <x v="3"/>
    <x v="445"/>
    <d v="1899-12-30T12:00:00"/>
    <d v="2014-07-04T00:00:00"/>
    <d v="1899-12-30T12:00:00"/>
    <s v="AM"/>
    <x v="7"/>
    <n v="0.5"/>
    <s v="AM"/>
    <s v="Same Day"/>
    <s v="JK-15640"/>
    <s v="Jim Kriz"/>
    <x v="2"/>
    <s v="United States"/>
    <s v="Seattle"/>
    <x v="4"/>
    <n v="98105"/>
    <x v="1"/>
    <s v="TEC-AC-10002049"/>
    <x v="2"/>
    <x v="11"/>
    <s v="Plantronics Savi W720 Multi-Device Wireless Headset System"/>
    <x v="2832"/>
    <n v="4"/>
    <n v="0"/>
    <n v="742.63200000000006"/>
  </r>
  <r>
    <n v="3572"/>
    <x v="1769"/>
    <x v="3"/>
    <x v="445"/>
    <d v="1899-12-30T12:00:00"/>
    <d v="2014-07-04T00:00:00"/>
    <d v="1899-12-30T12:00:00"/>
    <s v="AM"/>
    <x v="7"/>
    <n v="0.5"/>
    <s v="AM"/>
    <s v="Same Day"/>
    <s v="JK-15640"/>
    <s v="Jim Kriz"/>
    <x v="2"/>
    <s v="United States"/>
    <s v="Seattle"/>
    <x v="4"/>
    <n v="98105"/>
    <x v="1"/>
    <s v="TEC-PH-10000702"/>
    <x v="2"/>
    <x v="7"/>
    <s v="Square Credit Card Reader, 4 1/2&quot; x 4 1/2&quot; x 1&quot;, White"/>
    <x v="465"/>
    <n v="1"/>
    <n v="0.2"/>
    <n v="2.6972999999999994"/>
  </r>
  <r>
    <n v="3573"/>
    <x v="1770"/>
    <x v="3"/>
    <x v="222"/>
    <d v="1899-12-30T12:00:00"/>
    <d v="2014-07-05T00:00:00"/>
    <d v="1899-12-30T12:00:00"/>
    <s v="AM"/>
    <x v="7"/>
    <n v="0.5"/>
    <s v="AM"/>
    <s v="Standard Class"/>
    <s v="FC-14335"/>
    <s v="Fred Chung"/>
    <x v="1"/>
    <s v="United States"/>
    <s v="Mesquite"/>
    <x v="5"/>
    <n v="75150"/>
    <x v="2"/>
    <s v="OFF-PA-10003953"/>
    <x v="1"/>
    <x v="10"/>
    <s v="Xerox 218"/>
    <x v="1182"/>
    <n v="1"/>
    <n v="0.2"/>
    <n v="1.8144"/>
  </r>
  <r>
    <n v="3574"/>
    <x v="1771"/>
    <x v="3"/>
    <x v="783"/>
    <d v="1899-12-30T12:00:00"/>
    <d v="2014-08-13T00:00:00"/>
    <d v="1899-12-30T12:00:00"/>
    <s v="AM"/>
    <x v="11"/>
    <n v="0.5"/>
    <s v="AM"/>
    <s v="Standard Class"/>
    <s v="JW-15955"/>
    <s v="Joni Wasserman"/>
    <x v="0"/>
    <s v="United States"/>
    <s v="Long Beach"/>
    <x v="15"/>
    <n v="11561"/>
    <x v="3"/>
    <s v="OFF-AR-10003602"/>
    <x v="1"/>
    <x v="6"/>
    <s v="Quartet Omega Colored Chalk, 12/Pack"/>
    <x v="2643"/>
    <n v="2"/>
    <n v="0"/>
    <n v="5.4895999999999994"/>
  </r>
  <r>
    <n v="3575"/>
    <x v="1771"/>
    <x v="3"/>
    <x v="783"/>
    <d v="1899-12-30T12:00:00"/>
    <d v="2014-08-13T00:00:00"/>
    <d v="1899-12-30T12:00:00"/>
    <s v="AM"/>
    <x v="11"/>
    <n v="0.5"/>
    <s v="AM"/>
    <s v="Standard Class"/>
    <s v="JW-15955"/>
    <s v="Joni Wasserman"/>
    <x v="0"/>
    <s v="United States"/>
    <s v="Long Beach"/>
    <x v="15"/>
    <n v="11561"/>
    <x v="3"/>
    <s v="OFF-AR-10004062"/>
    <x v="1"/>
    <x v="6"/>
    <s v="Staples"/>
    <x v="2833"/>
    <n v="10"/>
    <n v="0"/>
    <n v="26.200000000000003"/>
  </r>
  <r>
    <n v="3576"/>
    <x v="1772"/>
    <x v="1"/>
    <x v="531"/>
    <d v="1899-12-30T12:00:00"/>
    <d v="2012-03-24T00:00:00"/>
    <d v="1899-12-30T12:00:00"/>
    <s v="AM"/>
    <x v="9"/>
    <n v="0.5"/>
    <s v="AM"/>
    <s v="Standard Class"/>
    <s v="DC-12850"/>
    <s v="Dan Campbell"/>
    <x v="0"/>
    <s v="United States"/>
    <s v="North Miami"/>
    <x v="2"/>
    <n v="33161"/>
    <x v="0"/>
    <s v="OFF-PA-10001560"/>
    <x v="1"/>
    <x v="10"/>
    <s v="Adams Telephone Message Books, 5 1/4” x 11”"/>
    <x v="2834"/>
    <n v="3"/>
    <n v="0.2"/>
    <n v="4.8924000000000003"/>
  </r>
  <r>
    <n v="3577"/>
    <x v="1773"/>
    <x v="0"/>
    <x v="843"/>
    <d v="1899-12-30T12:00:00"/>
    <d v="2013-06-12T00:00:00"/>
    <d v="1899-12-30T12:00:00"/>
    <s v="AM"/>
    <x v="1"/>
    <n v="0.5"/>
    <s v="AM"/>
    <s v="Standard Class"/>
    <s v="FM-14290"/>
    <s v="Frank Merwin"/>
    <x v="2"/>
    <s v="United States"/>
    <s v="Bakersfield"/>
    <x v="1"/>
    <n v="93309"/>
    <x v="1"/>
    <s v="OFF-BI-10003305"/>
    <x v="1"/>
    <x v="8"/>
    <s v="Avery Hanging File Binders"/>
    <x v="2835"/>
    <n v="1"/>
    <n v="0.2"/>
    <n v="1.5547999999999997"/>
  </r>
  <r>
    <n v="3578"/>
    <x v="1773"/>
    <x v="0"/>
    <x v="843"/>
    <d v="1899-12-30T12:00:00"/>
    <d v="2013-06-12T00:00:00"/>
    <d v="1899-12-30T12:00:00"/>
    <s v="AM"/>
    <x v="1"/>
    <n v="0.5"/>
    <s v="AM"/>
    <s v="Standard Class"/>
    <s v="FM-14290"/>
    <s v="Frank Merwin"/>
    <x v="2"/>
    <s v="United States"/>
    <s v="Bakersfield"/>
    <x v="1"/>
    <n v="93309"/>
    <x v="1"/>
    <s v="OFF-PA-10004000"/>
    <x v="1"/>
    <x v="10"/>
    <s v="While You Were Out Pads, 50 per Pad, 4 x 5 1/4, Green Cycle"/>
    <x v="2836"/>
    <n v="1"/>
    <n v="0"/>
    <n v="2.3177000000000003"/>
  </r>
  <r>
    <n v="3579"/>
    <x v="1774"/>
    <x v="0"/>
    <x v="197"/>
    <d v="1899-12-30T12:00:00"/>
    <d v="2013-07-30T00:00:00"/>
    <d v="1899-12-30T12:00:00"/>
    <s v="AM"/>
    <x v="7"/>
    <n v="0.5"/>
    <s v="AM"/>
    <s v="Standard Class"/>
    <s v="MT-17815"/>
    <s v="Meg Tillman"/>
    <x v="0"/>
    <s v="United States"/>
    <s v="Jackson"/>
    <x v="35"/>
    <n v="39212"/>
    <x v="0"/>
    <s v="OFF-ST-10000321"/>
    <x v="1"/>
    <x v="4"/>
    <s v="Akro Stacking Bins"/>
    <x v="2837"/>
    <n v="1"/>
    <n v="0"/>
    <n v="0.31559999999999899"/>
  </r>
  <r>
    <n v="3580"/>
    <x v="1774"/>
    <x v="0"/>
    <x v="197"/>
    <d v="1899-12-30T12:00:00"/>
    <d v="2013-07-30T00:00:00"/>
    <d v="1899-12-30T12:00:00"/>
    <s v="AM"/>
    <x v="7"/>
    <n v="0.5"/>
    <s v="AM"/>
    <s v="Standard Class"/>
    <s v="MT-17815"/>
    <s v="Meg Tillman"/>
    <x v="0"/>
    <s v="United States"/>
    <s v="Jackson"/>
    <x v="35"/>
    <n v="39212"/>
    <x v="0"/>
    <s v="OFF-PA-10004665"/>
    <x v="1"/>
    <x v="10"/>
    <s v="Advantus Motivational Note Cards"/>
    <x v="2838"/>
    <n v="5"/>
    <n v="0"/>
    <n v="32.094999999999999"/>
  </r>
  <r>
    <n v="3581"/>
    <x v="1774"/>
    <x v="0"/>
    <x v="197"/>
    <d v="1899-12-30T12:00:00"/>
    <d v="2013-07-30T00:00:00"/>
    <d v="1899-12-30T12:00:00"/>
    <s v="AM"/>
    <x v="7"/>
    <n v="0.5"/>
    <s v="AM"/>
    <s v="Standard Class"/>
    <s v="MT-17815"/>
    <s v="Meg Tillman"/>
    <x v="0"/>
    <s v="United States"/>
    <s v="Jackson"/>
    <x v="35"/>
    <n v="39212"/>
    <x v="0"/>
    <s v="FUR-TA-10004915"/>
    <x v="0"/>
    <x v="3"/>
    <s v="Office Impressions End Table, 20-1/2&quot;H x 24&quot;W x 20&quot;D"/>
    <x v="2839"/>
    <n v="8"/>
    <n v="0"/>
    <n v="388.81280000000015"/>
  </r>
  <r>
    <n v="3582"/>
    <x v="1775"/>
    <x v="3"/>
    <x v="172"/>
    <d v="1899-12-30T12:00:00"/>
    <d v="2014-10-08T00:00:00"/>
    <d v="1899-12-30T12:00:00"/>
    <s v="AM"/>
    <x v="2"/>
    <n v="0.5"/>
    <s v="AM"/>
    <s v="Standard Class"/>
    <s v="DK-13090"/>
    <s v="Dave Kipp"/>
    <x v="0"/>
    <s v="United States"/>
    <s v="Fremont"/>
    <x v="8"/>
    <n v="68025"/>
    <x v="2"/>
    <s v="OFF-PA-10000994"/>
    <x v="1"/>
    <x v="10"/>
    <s v="Xerox 1915"/>
    <x v="2840"/>
    <n v="1"/>
    <n v="0"/>
    <n v="50.327999999999996"/>
  </r>
  <r>
    <n v="3583"/>
    <x v="1776"/>
    <x v="1"/>
    <x v="895"/>
    <d v="1899-12-30T12:00:00"/>
    <d v="2012-12-16T00:00:00"/>
    <d v="1899-12-30T12:00:00"/>
    <s v="AM"/>
    <x v="4"/>
    <n v="0.5"/>
    <s v="AM"/>
    <s v="Standard Class"/>
    <s v="KD-16495"/>
    <s v="Keith Dawkins"/>
    <x v="1"/>
    <s v="United States"/>
    <s v="Jackson"/>
    <x v="12"/>
    <n v="49201"/>
    <x v="2"/>
    <s v="OFF-AR-10001149"/>
    <x v="1"/>
    <x v="6"/>
    <s v="Avery Hi-Liter Comfort Grip Fluorescent Highlighter, Yellow Ink"/>
    <x v="2841"/>
    <n v="2"/>
    <n v="0"/>
    <n v="1.5209999999999999"/>
  </r>
  <r>
    <n v="3584"/>
    <x v="1776"/>
    <x v="1"/>
    <x v="895"/>
    <d v="1899-12-30T12:00:00"/>
    <d v="2012-12-16T00:00:00"/>
    <d v="1899-12-30T12:00:00"/>
    <s v="AM"/>
    <x v="4"/>
    <n v="0.5"/>
    <s v="AM"/>
    <s v="Standard Class"/>
    <s v="KD-16495"/>
    <s v="Keith Dawkins"/>
    <x v="1"/>
    <s v="United States"/>
    <s v="Jackson"/>
    <x v="12"/>
    <n v="49201"/>
    <x v="2"/>
    <s v="FUR-TA-10003569"/>
    <x v="0"/>
    <x v="3"/>
    <s v="Bretford CR8500 Series Meeting Room Furniture"/>
    <x v="2842"/>
    <n v="2"/>
    <n v="0"/>
    <n v="200.49"/>
  </r>
  <r>
    <n v="3585"/>
    <x v="1776"/>
    <x v="1"/>
    <x v="895"/>
    <d v="1899-12-30T12:00:00"/>
    <d v="2012-12-16T00:00:00"/>
    <d v="1899-12-30T12:00:00"/>
    <s v="AM"/>
    <x v="4"/>
    <n v="0.5"/>
    <s v="AM"/>
    <s v="Standard Class"/>
    <s v="KD-16495"/>
    <s v="Keith Dawkins"/>
    <x v="1"/>
    <s v="United States"/>
    <s v="Jackson"/>
    <x v="12"/>
    <n v="49201"/>
    <x v="2"/>
    <s v="FUR-CH-10004289"/>
    <x v="0"/>
    <x v="1"/>
    <s v="Global Super Steno Chair"/>
    <x v="2843"/>
    <n v="2"/>
    <n v="0"/>
    <n v="32.633199999999988"/>
  </r>
  <r>
    <n v="3586"/>
    <x v="1776"/>
    <x v="1"/>
    <x v="895"/>
    <d v="1899-12-30T12:00:00"/>
    <d v="2012-12-16T00:00:00"/>
    <d v="1899-12-30T12:00:00"/>
    <s v="AM"/>
    <x v="4"/>
    <n v="0.5"/>
    <s v="AM"/>
    <s v="Standard Class"/>
    <s v="KD-16495"/>
    <s v="Keith Dawkins"/>
    <x v="1"/>
    <s v="United States"/>
    <s v="Jackson"/>
    <x v="12"/>
    <n v="49201"/>
    <x v="2"/>
    <s v="OFF-LA-10001045"/>
    <x v="1"/>
    <x v="2"/>
    <s v="Permanent Self-Adhesive File Folder Labels for Typewriters by Universal"/>
    <x v="537"/>
    <n v="1"/>
    <n v="0"/>
    <n v="1.2005999999999999"/>
  </r>
  <r>
    <n v="3587"/>
    <x v="1777"/>
    <x v="3"/>
    <x v="213"/>
    <d v="1899-12-30T12:00:00"/>
    <d v="2014-09-09T00:00:00"/>
    <d v="1899-12-30T12:00:00"/>
    <s v="AM"/>
    <x v="6"/>
    <n v="0.5"/>
    <s v="AM"/>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1899-12-30T12:00:00"/>
    <d v="2014-09-29T00:00:00"/>
    <d v="1899-12-30T12:00:00"/>
    <s v="AM"/>
    <x v="6"/>
    <n v="0.5"/>
    <s v="AM"/>
    <s v="Standard Class"/>
    <s v="MH-18115"/>
    <s v="Mick Hernandez"/>
    <x v="2"/>
    <s v="United States"/>
    <s v="Lancaster"/>
    <x v="24"/>
    <n v="43130"/>
    <x v="3"/>
    <s v="TEC-PH-10002885"/>
    <x v="2"/>
    <x v="7"/>
    <s v="Apple iPhone 5"/>
    <x v="2844"/>
    <n v="3"/>
    <n v="0.4"/>
    <n v="-253.43369999999993"/>
  </r>
  <r>
    <n v="3589"/>
    <x v="1779"/>
    <x v="3"/>
    <x v="484"/>
    <d v="1899-12-30T12:00:00"/>
    <d v="2014-12-22T00:00:00"/>
    <d v="1899-12-30T12:00:00"/>
    <s v="AM"/>
    <x v="4"/>
    <n v="0.5"/>
    <s v="AM"/>
    <s v="First Class"/>
    <s v="AC-10450"/>
    <s v="Amy Cox"/>
    <x v="0"/>
    <s v="United States"/>
    <s v="Lafayette"/>
    <x v="28"/>
    <n v="70506"/>
    <x v="0"/>
    <s v="OFF-SU-10002881"/>
    <x v="1"/>
    <x v="14"/>
    <s v="Martin Yale Chadless Opener Electric Letter Opener"/>
    <x v="2845"/>
    <n v="2"/>
    <n v="0"/>
    <n v="33.312400000000025"/>
  </r>
  <r>
    <n v="3590"/>
    <x v="1780"/>
    <x v="3"/>
    <x v="221"/>
    <d v="1899-12-30T12:00:00"/>
    <d v="2014-12-01T00:00:00"/>
    <d v="1899-12-30T12:00:00"/>
    <s v="AM"/>
    <x v="4"/>
    <n v="0.5"/>
    <s v="AM"/>
    <s v="Standard Class"/>
    <s v="FM-14290"/>
    <s v="Frank Merwin"/>
    <x v="2"/>
    <s v="United States"/>
    <s v="Richmond"/>
    <x v="0"/>
    <n v="40475"/>
    <x v="0"/>
    <s v="OFF-BI-10000546"/>
    <x v="1"/>
    <x v="8"/>
    <s v="Avery Durable Binders"/>
    <x v="709"/>
    <n v="1"/>
    <n v="0"/>
    <n v="1.4112"/>
  </r>
  <r>
    <n v="3591"/>
    <x v="1780"/>
    <x v="3"/>
    <x v="221"/>
    <d v="1899-12-30T12:00:00"/>
    <d v="2014-12-01T00:00:00"/>
    <d v="1899-12-30T12:00:00"/>
    <s v="AM"/>
    <x v="4"/>
    <n v="0.5"/>
    <s v="AM"/>
    <s v="Standard Class"/>
    <s v="FM-14290"/>
    <s v="Frank Merwin"/>
    <x v="2"/>
    <s v="United States"/>
    <s v="Richmond"/>
    <x v="0"/>
    <n v="40475"/>
    <x v="0"/>
    <s v="OFF-ST-10001526"/>
    <x v="1"/>
    <x v="4"/>
    <s v="Iceberg Mobile Mega Data/Printer Cart "/>
    <x v="2846"/>
    <n v="12"/>
    <n v="0"/>
    <n v="375.42959999999994"/>
  </r>
  <r>
    <n v="3592"/>
    <x v="1781"/>
    <x v="2"/>
    <x v="736"/>
    <d v="1899-12-30T12:00:00"/>
    <d v="2011-12-15T00:00:00"/>
    <d v="1899-12-30T12:00:00"/>
    <s v="AM"/>
    <x v="4"/>
    <n v="0.5"/>
    <s v="AM"/>
    <s v="Second Class"/>
    <s v="RA-19285"/>
    <s v="Ralph Arnett"/>
    <x v="0"/>
    <s v="United States"/>
    <s v="Houston"/>
    <x v="5"/>
    <n v="77070"/>
    <x v="2"/>
    <s v="OFF-SU-10001574"/>
    <x v="1"/>
    <x v="14"/>
    <s v="Acme Value Line Scissors"/>
    <x v="2847"/>
    <n v="1"/>
    <n v="0.2"/>
    <n v="0.36499999999999977"/>
  </r>
  <r>
    <n v="3593"/>
    <x v="1782"/>
    <x v="0"/>
    <x v="5"/>
    <d v="1899-12-30T12:00:00"/>
    <d v="2013-12-08T00:00:00"/>
    <d v="1899-12-30T12:00:00"/>
    <s v="AM"/>
    <x v="4"/>
    <n v="0.5"/>
    <s v="AM"/>
    <s v="Second Class"/>
    <s v="JG-15160"/>
    <s v="James Galang"/>
    <x v="0"/>
    <s v="United States"/>
    <s v="New York City"/>
    <x v="15"/>
    <n v="10024"/>
    <x v="3"/>
    <s v="OFF-ST-10002615"/>
    <x v="1"/>
    <x v="4"/>
    <s v="Dual Level, Single-Width Filing Carts"/>
    <x v="2848"/>
    <n v="3"/>
    <n v="0"/>
    <n v="120.94680000000001"/>
  </r>
  <r>
    <n v="3594"/>
    <x v="1783"/>
    <x v="0"/>
    <x v="108"/>
    <d v="1899-12-30T12:00:00"/>
    <d v="2013-09-18T00:00:00"/>
    <d v="1899-12-30T12:00:00"/>
    <s v="AM"/>
    <x v="6"/>
    <n v="0.5"/>
    <s v="AM"/>
    <s v="Standard Class"/>
    <s v="NZ-18565"/>
    <s v="Nick Zandusky"/>
    <x v="2"/>
    <s v="United States"/>
    <s v="Toledo"/>
    <x v="24"/>
    <n v="43615"/>
    <x v="3"/>
    <s v="OFF-BI-10001658"/>
    <x v="1"/>
    <x v="8"/>
    <s v="GBC Standard Therm-A-Bind Covers"/>
    <x v="2849"/>
    <n v="3"/>
    <n v="0.7"/>
    <n v="-17.942399999999992"/>
  </r>
  <r>
    <n v="3595"/>
    <x v="1783"/>
    <x v="0"/>
    <x v="108"/>
    <d v="1899-12-30T12:00:00"/>
    <d v="2013-09-18T00:00:00"/>
    <d v="1899-12-30T12:00:00"/>
    <s v="AM"/>
    <x v="6"/>
    <n v="0.5"/>
    <s v="AM"/>
    <s v="Standard Class"/>
    <s v="NZ-18565"/>
    <s v="Nick Zandusky"/>
    <x v="2"/>
    <s v="United States"/>
    <s v="Toledo"/>
    <x v="24"/>
    <n v="43615"/>
    <x v="3"/>
    <s v="OFF-ST-10002562"/>
    <x v="1"/>
    <x v="4"/>
    <s v="Staples"/>
    <x v="2850"/>
    <n v="5"/>
    <n v="0.2"/>
    <n v="3.7519999999999989"/>
  </r>
  <r>
    <n v="3596"/>
    <x v="1784"/>
    <x v="3"/>
    <x v="34"/>
    <d v="1899-12-30T12:00:00"/>
    <d v="2014-12-16T00:00:00"/>
    <d v="1899-12-30T12:00:00"/>
    <s v="AM"/>
    <x v="4"/>
    <n v="0.5"/>
    <s v="AM"/>
    <s v="Standard Class"/>
    <s v="KM-16225"/>
    <s v="Kalyca Meade"/>
    <x v="1"/>
    <s v="United States"/>
    <s v="Philadelphia"/>
    <x v="9"/>
    <n v="19143"/>
    <x v="3"/>
    <s v="OFF-AR-10004757"/>
    <x v="1"/>
    <x v="6"/>
    <s v="Crayola Colored Pencils"/>
    <x v="370"/>
    <n v="1"/>
    <n v="0.2"/>
    <n v="0.42639999999999978"/>
  </r>
  <r>
    <n v="3597"/>
    <x v="1785"/>
    <x v="2"/>
    <x v="340"/>
    <d v="1899-12-30T12:00:00"/>
    <d v="2011-09-14T00:00:00"/>
    <d v="1899-12-30T12:00:00"/>
    <s v="AM"/>
    <x v="6"/>
    <n v="0.5"/>
    <s v="AM"/>
    <s v="Second Class"/>
    <s v="LC-17140"/>
    <s v="Logan Currie"/>
    <x v="0"/>
    <s v="United States"/>
    <s v="Philadelphia"/>
    <x v="9"/>
    <n v="19140"/>
    <x v="3"/>
    <s v="OFF-PA-10000788"/>
    <x v="1"/>
    <x v="10"/>
    <s v="Xerox 210"/>
    <x v="12"/>
    <n v="3"/>
    <n v="0.2"/>
    <n v="5.4432"/>
  </r>
  <r>
    <n v="3598"/>
    <x v="1785"/>
    <x v="2"/>
    <x v="340"/>
    <d v="1899-12-30T12:00:00"/>
    <d v="2011-09-14T00:00:00"/>
    <d v="1899-12-30T12:00:00"/>
    <s v="AM"/>
    <x v="6"/>
    <n v="0.5"/>
    <s v="AM"/>
    <s v="Second Class"/>
    <s v="LC-17140"/>
    <s v="Logan Currie"/>
    <x v="0"/>
    <s v="United States"/>
    <s v="Philadelphia"/>
    <x v="9"/>
    <n v="19140"/>
    <x v="3"/>
    <s v="TEC-AC-10002134"/>
    <x v="2"/>
    <x v="11"/>
    <s v="Rosewill 107 Normal Keys USB Wired Standard Keyboard"/>
    <x v="2851"/>
    <n v="6"/>
    <n v="0.2"/>
    <n v="-4.852800000000002"/>
  </r>
  <r>
    <n v="3599"/>
    <x v="1785"/>
    <x v="2"/>
    <x v="340"/>
    <d v="1899-12-30T12:00:00"/>
    <d v="2011-09-14T00:00:00"/>
    <d v="1899-12-30T12:00:00"/>
    <s v="AM"/>
    <x v="6"/>
    <n v="0.5"/>
    <s v="AM"/>
    <s v="Second Class"/>
    <s v="LC-17140"/>
    <s v="Logan Currie"/>
    <x v="0"/>
    <s v="United States"/>
    <s v="Philadelphia"/>
    <x v="9"/>
    <n v="19140"/>
    <x v="3"/>
    <s v="FUR-FU-10002456"/>
    <x v="0"/>
    <x v="5"/>
    <s v="Master Caster Door Stop, Large Neon Orange"/>
    <x v="1133"/>
    <n v="3"/>
    <n v="0.2"/>
    <n v="5.023200000000001"/>
  </r>
  <r>
    <n v="3600"/>
    <x v="1785"/>
    <x v="2"/>
    <x v="340"/>
    <d v="1899-12-30T12:00:00"/>
    <d v="2011-09-14T00:00:00"/>
    <d v="1899-12-30T12:00:00"/>
    <s v="AM"/>
    <x v="6"/>
    <n v="0.5"/>
    <s v="AM"/>
    <s v="Second Class"/>
    <s v="LC-17140"/>
    <s v="Logan Currie"/>
    <x v="0"/>
    <s v="United States"/>
    <s v="Philadelphia"/>
    <x v="9"/>
    <n v="19140"/>
    <x v="3"/>
    <s v="TEC-PH-10002549"/>
    <x v="2"/>
    <x v="7"/>
    <s v="Polycom SoundPoint IP 450 VoIP phone"/>
    <x v="2852"/>
    <n v="1"/>
    <n v="0.4"/>
    <n v="-31.620400000000004"/>
  </r>
  <r>
    <n v="3601"/>
    <x v="1786"/>
    <x v="3"/>
    <x v="335"/>
    <d v="1899-12-30T12:00:00"/>
    <d v="2014-07-01T00:00:00"/>
    <d v="1899-12-30T12:00:00"/>
    <s v="AM"/>
    <x v="7"/>
    <n v="0.5"/>
    <s v="AM"/>
    <s v="Standard Class"/>
    <s v="NP-18700"/>
    <s v="Nora Preis"/>
    <x v="0"/>
    <s v="United States"/>
    <s v="Denver"/>
    <x v="22"/>
    <n v="80219"/>
    <x v="1"/>
    <s v="TEC-AC-10001990"/>
    <x v="2"/>
    <x v="11"/>
    <s v="Kensington Orbit Wireless Mobile Trackball for PC and Mac"/>
    <x v="1074"/>
    <n v="9"/>
    <n v="0.2"/>
    <n v="64.789199999999951"/>
  </r>
  <r>
    <n v="3602"/>
    <x v="1787"/>
    <x v="2"/>
    <x v="664"/>
    <d v="1899-12-30T12:00:00"/>
    <d v="2011-11-24T00:00:00"/>
    <d v="1899-12-30T12:00:00"/>
    <s v="AM"/>
    <x v="0"/>
    <n v="0.5"/>
    <s v="AM"/>
    <s v="Standard Class"/>
    <s v="RB-19330"/>
    <s v="Randy Bradley"/>
    <x v="0"/>
    <s v="United States"/>
    <s v="Philadelphia"/>
    <x v="9"/>
    <n v="19143"/>
    <x v="3"/>
    <s v="OFF-PA-10002137"/>
    <x v="1"/>
    <x v="10"/>
    <s v="Southworth 100% Résumé Paper, 24lb."/>
    <x v="2853"/>
    <n v="2"/>
    <n v="0.2"/>
    <n v="3.8899999999999988"/>
  </r>
  <r>
    <n v="3603"/>
    <x v="1787"/>
    <x v="2"/>
    <x v="664"/>
    <d v="1899-12-30T12:00:00"/>
    <d v="2011-11-24T00:00:00"/>
    <d v="1899-12-30T12:00:00"/>
    <s v="AM"/>
    <x v="0"/>
    <n v="0.5"/>
    <s v="AM"/>
    <s v="Standard Class"/>
    <s v="RB-19330"/>
    <s v="Randy Bradley"/>
    <x v="0"/>
    <s v="United States"/>
    <s v="Philadelphia"/>
    <x v="9"/>
    <n v="19143"/>
    <x v="3"/>
    <s v="FUR-CH-10004997"/>
    <x v="0"/>
    <x v="1"/>
    <s v="Hon Every-Day Series Multi-Task Chairs"/>
    <x v="2854"/>
    <n v="5"/>
    <n v="0.3"/>
    <n v="-93.989999999999952"/>
  </r>
  <r>
    <n v="3604"/>
    <x v="1788"/>
    <x v="3"/>
    <x v="170"/>
    <d v="1899-12-30T12:00:00"/>
    <d v="2014-08-28T00:00:00"/>
    <d v="1899-12-30T12:00:00"/>
    <s v="AM"/>
    <x v="11"/>
    <n v="0.5"/>
    <s v="AM"/>
    <s v="Standard Class"/>
    <s v="TH-21550"/>
    <s v="Tracy Hopkins"/>
    <x v="2"/>
    <s v="United States"/>
    <s v="Columbia"/>
    <x v="39"/>
    <n v="21044"/>
    <x v="3"/>
    <s v="OFF-PA-10000357"/>
    <x v="1"/>
    <x v="10"/>
    <s v="Xerox 1888"/>
    <x v="1959"/>
    <n v="5"/>
    <n v="0"/>
    <n v="133.15199999999999"/>
  </r>
  <r>
    <n v="3605"/>
    <x v="1788"/>
    <x v="3"/>
    <x v="170"/>
    <d v="1899-12-30T12:00:00"/>
    <d v="2014-08-28T00:00:00"/>
    <d v="1899-12-30T12:00:00"/>
    <s v="AM"/>
    <x v="11"/>
    <n v="0.5"/>
    <s v="AM"/>
    <s v="Standard Class"/>
    <s v="TH-21550"/>
    <s v="Tracy Hopkins"/>
    <x v="2"/>
    <s v="United States"/>
    <s v="Columbia"/>
    <x v="39"/>
    <n v="21044"/>
    <x v="3"/>
    <s v="FUR-FU-10003976"/>
    <x v="0"/>
    <x v="5"/>
    <s v="DAX Executive Solid Wood Document Frame, Desktop or Hang, Mahogany, 5 x 7"/>
    <x v="2855"/>
    <n v="2"/>
    <n v="0"/>
    <n v="8.5543999999999976"/>
  </r>
  <r>
    <n v="3606"/>
    <x v="1788"/>
    <x v="3"/>
    <x v="170"/>
    <d v="1899-12-30T12:00:00"/>
    <d v="2014-08-28T00:00:00"/>
    <d v="1899-12-30T12:00:00"/>
    <s v="AM"/>
    <x v="11"/>
    <n v="0.5"/>
    <s v="AM"/>
    <s v="Standard Class"/>
    <s v="TH-21550"/>
    <s v="Tracy Hopkins"/>
    <x v="2"/>
    <s v="United States"/>
    <s v="Columbia"/>
    <x v="39"/>
    <n v="21044"/>
    <x v="3"/>
    <s v="FUR-FU-10004960"/>
    <x v="0"/>
    <x v="5"/>
    <s v="Seth Thomas 12&quot; Clock w/ Goldtone Case"/>
    <x v="2856"/>
    <n v="4"/>
    <n v="0"/>
    <n v="31.252800000000001"/>
  </r>
  <r>
    <n v="3607"/>
    <x v="1789"/>
    <x v="0"/>
    <x v="299"/>
    <d v="1899-12-30T12:00:00"/>
    <d v="2013-03-17T00:00:00"/>
    <d v="1899-12-30T12:00:00"/>
    <s v="AM"/>
    <x v="9"/>
    <n v="0.5"/>
    <s v="AM"/>
    <s v="Second Class"/>
    <s v="CK-12595"/>
    <s v="Clytie Kelty"/>
    <x v="0"/>
    <s v="United States"/>
    <s v="New York City"/>
    <x v="15"/>
    <n v="10024"/>
    <x v="3"/>
    <s v="OFF-EN-10001099"/>
    <x v="1"/>
    <x v="12"/>
    <s v="Staples"/>
    <x v="1624"/>
    <n v="3"/>
    <n v="0"/>
    <n v="13.496399999999998"/>
  </r>
  <r>
    <n v="3608"/>
    <x v="1790"/>
    <x v="2"/>
    <x v="865"/>
    <d v="1899-12-30T12:00:00"/>
    <d v="2011-09-28T00:00:00"/>
    <d v="1899-12-30T12:00:00"/>
    <s v="AM"/>
    <x v="6"/>
    <n v="0.5"/>
    <s v="AM"/>
    <s v="Second Class"/>
    <s v="ST-20530"/>
    <s v="Shui Tom"/>
    <x v="0"/>
    <s v="United States"/>
    <s v="New York City"/>
    <x v="15"/>
    <n v="10035"/>
    <x v="3"/>
    <s v="OFF-BI-10002026"/>
    <x v="1"/>
    <x v="8"/>
    <s v="Avery Arch Ring Binders"/>
    <x v="2857"/>
    <n v="3"/>
    <n v="0.2"/>
    <n v="47.060999999999993"/>
  </r>
  <r>
    <n v="3609"/>
    <x v="1791"/>
    <x v="2"/>
    <x v="582"/>
    <d v="1899-12-30T12:00:00"/>
    <d v="2011-05-03T00:00:00"/>
    <d v="1899-12-30T12:00:00"/>
    <s v="AM"/>
    <x v="5"/>
    <n v="0.5"/>
    <s v="AM"/>
    <s v="Standard Class"/>
    <s v="GB-14530"/>
    <s v="George Bell"/>
    <x v="1"/>
    <s v="United States"/>
    <s v="Newark"/>
    <x v="24"/>
    <n v="43055"/>
    <x v="3"/>
    <s v="OFF-LA-10001613"/>
    <x v="1"/>
    <x v="2"/>
    <s v="Avery File Folder Labels"/>
    <x v="2789"/>
    <n v="3"/>
    <n v="0.2"/>
    <n v="2.5056000000000003"/>
  </r>
  <r>
    <n v="3610"/>
    <x v="1791"/>
    <x v="2"/>
    <x v="582"/>
    <d v="1899-12-30T12:00:00"/>
    <d v="2011-05-03T00:00:00"/>
    <d v="1899-12-30T12:00:00"/>
    <s v="AM"/>
    <x v="5"/>
    <n v="0.5"/>
    <s v="AM"/>
    <s v="Standard Class"/>
    <s v="GB-14530"/>
    <s v="George Bell"/>
    <x v="1"/>
    <s v="United States"/>
    <s v="Newark"/>
    <x v="24"/>
    <n v="43055"/>
    <x v="3"/>
    <s v="OFF-ST-10002214"/>
    <x v="1"/>
    <x v="4"/>
    <s v="X-Rack File for Hanging Folders"/>
    <x v="2858"/>
    <n v="3"/>
    <n v="0.2"/>
    <n v="2.0321999999999987"/>
  </r>
  <r>
    <n v="3611"/>
    <x v="1791"/>
    <x v="2"/>
    <x v="582"/>
    <d v="1899-12-30T12:00:00"/>
    <d v="2011-05-03T00:00:00"/>
    <d v="1899-12-30T12:00:00"/>
    <s v="AM"/>
    <x v="5"/>
    <n v="0.5"/>
    <s v="AM"/>
    <s v="Standard Class"/>
    <s v="GB-14530"/>
    <s v="George Bell"/>
    <x v="1"/>
    <s v="United States"/>
    <s v="Newark"/>
    <x v="24"/>
    <n v="43055"/>
    <x v="3"/>
    <s v="OFF-ST-10001128"/>
    <x v="1"/>
    <x v="4"/>
    <s v="Carina Mini System Audio Rack, Model AR050B"/>
    <x v="2859"/>
    <n v="2"/>
    <n v="0.2"/>
    <n v="-37.733199999999989"/>
  </r>
  <r>
    <n v="3612"/>
    <x v="1792"/>
    <x v="0"/>
    <x v="896"/>
    <d v="1899-12-30T12:00:00"/>
    <d v="2013-12-02T00:00:00"/>
    <d v="1899-12-30T12:00:00"/>
    <s v="AM"/>
    <x v="4"/>
    <n v="0.5"/>
    <s v="AM"/>
    <s v="Second Class"/>
    <s v="NC-18535"/>
    <s v="Nick Crebassa"/>
    <x v="1"/>
    <s v="United States"/>
    <s v="Dallas"/>
    <x v="5"/>
    <n v="75217"/>
    <x v="2"/>
    <s v="TEC-AC-10004864"/>
    <x v="2"/>
    <x v="11"/>
    <s v="Memorex Micro Travel Drive 32 GB"/>
    <x v="2860"/>
    <n v="2"/>
    <n v="0.2"/>
    <n v="16.794600000000003"/>
  </r>
  <r>
    <n v="3613"/>
    <x v="1793"/>
    <x v="1"/>
    <x v="155"/>
    <d v="1899-12-30T12:00:00"/>
    <d v="2012-12-08T00:00:00"/>
    <d v="1899-12-30T12:00:00"/>
    <s v="AM"/>
    <x v="4"/>
    <n v="0.5"/>
    <s v="AM"/>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1899-12-30T12:00:00"/>
    <d v="2012-12-08T00:00:00"/>
    <d v="1899-12-30T12:00:00"/>
    <s v="AM"/>
    <x v="4"/>
    <n v="0.5"/>
    <s v="AM"/>
    <s v="Standard Class"/>
    <s v="AB-10255"/>
    <s v="Alejandro Ballentine"/>
    <x v="2"/>
    <s v="United States"/>
    <s v="Philadelphia"/>
    <x v="9"/>
    <n v="19134"/>
    <x v="3"/>
    <s v="TEC-AC-10000171"/>
    <x v="2"/>
    <x v="11"/>
    <s v="Verbatim 25 GB 6x Blu-ray Single Layer Recordable Disc, 25/Pack"/>
    <x v="2862"/>
    <n v="2"/>
    <n v="0.2"/>
    <n v="10.5754"/>
  </r>
  <r>
    <n v="3615"/>
    <x v="1794"/>
    <x v="3"/>
    <x v="123"/>
    <d v="1899-12-30T12:00:00"/>
    <d v="2014-11-22T00:00:00"/>
    <d v="1899-12-30T12:00:00"/>
    <s v="AM"/>
    <x v="0"/>
    <n v="0.5"/>
    <s v="AM"/>
    <s v="First Class"/>
    <s v="SC-20770"/>
    <s v="Stewart Carmichael"/>
    <x v="1"/>
    <s v="United States"/>
    <s v="San Antonio"/>
    <x v="5"/>
    <n v="78207"/>
    <x v="2"/>
    <s v="FUR-TA-10002622"/>
    <x v="0"/>
    <x v="3"/>
    <s v="Bush Andora Conference Table, Maple/Graphite Gray Finish"/>
    <x v="2863"/>
    <n v="6"/>
    <n v="0.3"/>
    <n v="-71.811599999999999"/>
  </r>
  <r>
    <n v="3616"/>
    <x v="1794"/>
    <x v="3"/>
    <x v="123"/>
    <d v="1899-12-30T12:00:00"/>
    <d v="2014-11-22T00:00:00"/>
    <d v="1899-12-30T12:00:00"/>
    <s v="AM"/>
    <x v="0"/>
    <n v="0.5"/>
    <s v="AM"/>
    <s v="First Class"/>
    <s v="SC-20770"/>
    <s v="Stewart Carmichael"/>
    <x v="1"/>
    <s v="United States"/>
    <s v="San Antonio"/>
    <x v="5"/>
    <n v="78207"/>
    <x v="2"/>
    <s v="OFF-AR-10001915"/>
    <x v="1"/>
    <x v="6"/>
    <s v="Peel-Off China Markers"/>
    <x v="2864"/>
    <n v="4"/>
    <n v="0.2"/>
    <n v="8.7384000000000022"/>
  </r>
  <r>
    <n v="3617"/>
    <x v="1795"/>
    <x v="0"/>
    <x v="64"/>
    <d v="1899-12-30T12:00:00"/>
    <d v="2013-09-10T00:00:00"/>
    <d v="1899-12-30T12:00:00"/>
    <s v="AM"/>
    <x v="6"/>
    <n v="0.5"/>
    <s v="AM"/>
    <s v="Standard Class"/>
    <s v="JC-15340"/>
    <s v="Jasper Cacioppo"/>
    <x v="0"/>
    <s v="United States"/>
    <s v="Philadelphia"/>
    <x v="9"/>
    <n v="19120"/>
    <x v="3"/>
    <s v="OFF-BI-10004410"/>
    <x v="1"/>
    <x v="8"/>
    <s v="C-Line Peel &amp; Stick Add-On Filing Pockets, 8-3/4 x 5-1/8, 10/Pack"/>
    <x v="2865"/>
    <n v="5"/>
    <n v="0.7"/>
    <n v="-7.3254999999999981"/>
  </r>
  <r>
    <n v="3618"/>
    <x v="1796"/>
    <x v="3"/>
    <x v="507"/>
    <d v="1899-12-30T12:00:00"/>
    <d v="2014-09-09T00:00:00"/>
    <d v="1899-12-30T12:00:00"/>
    <s v="AM"/>
    <x v="6"/>
    <n v="0.5"/>
    <s v="AM"/>
    <s v="Standard Class"/>
    <s v="RA-19285"/>
    <s v="Ralph Arnett"/>
    <x v="0"/>
    <s v="United States"/>
    <s v="Los Angeles"/>
    <x v="1"/>
    <n v="90004"/>
    <x v="1"/>
    <s v="OFF-BI-10004632"/>
    <x v="1"/>
    <x v="8"/>
    <s v="Ibico Hi-Tech Manual Binding System"/>
    <x v="1638"/>
    <n v="2"/>
    <n v="0.2"/>
    <n v="152.49499999999998"/>
  </r>
  <r>
    <n v="3619"/>
    <x v="1796"/>
    <x v="3"/>
    <x v="507"/>
    <d v="1899-12-30T12:00:00"/>
    <d v="2014-09-09T00:00:00"/>
    <d v="1899-12-30T12:00:00"/>
    <s v="AM"/>
    <x v="6"/>
    <n v="0.5"/>
    <s v="AM"/>
    <s v="Standard Class"/>
    <s v="RA-19285"/>
    <s v="Ralph Arnett"/>
    <x v="0"/>
    <s v="United States"/>
    <s v="Los Angeles"/>
    <x v="1"/>
    <n v="90004"/>
    <x v="1"/>
    <s v="TEC-PH-10002185"/>
    <x v="2"/>
    <x v="7"/>
    <s v="QVS USB Car Charger 2-Port 2.1Amp for iPod/iPhone/iPad/iPad 2/iPad 3"/>
    <x v="2866"/>
    <n v="1"/>
    <n v="0.2"/>
    <n v="1.7374999999999998"/>
  </r>
  <r>
    <n v="3620"/>
    <x v="1796"/>
    <x v="3"/>
    <x v="507"/>
    <d v="1899-12-30T12:00:00"/>
    <d v="2014-09-09T00:00:00"/>
    <d v="1899-12-30T12:00:00"/>
    <s v="AM"/>
    <x v="6"/>
    <n v="0.5"/>
    <s v="AM"/>
    <s v="Standard Class"/>
    <s v="RA-19285"/>
    <s v="Ralph Arnett"/>
    <x v="0"/>
    <s v="United States"/>
    <s v="Los Angeles"/>
    <x v="1"/>
    <n v="90004"/>
    <x v="1"/>
    <s v="OFF-ST-10002974"/>
    <x v="1"/>
    <x v="4"/>
    <s v="Trav-L-File Heavy-Duty Shuttle II, Black"/>
    <x v="2867"/>
    <n v="5"/>
    <n v="0"/>
    <n v="65.35499999999999"/>
  </r>
  <r>
    <n v="3621"/>
    <x v="1797"/>
    <x v="0"/>
    <x v="897"/>
    <d v="1899-12-30T12:00:00"/>
    <d v="2013-09-30T00:00:00"/>
    <d v="1899-12-30T12:00:00"/>
    <s v="AM"/>
    <x v="6"/>
    <n v="0.5"/>
    <s v="AM"/>
    <s v="Standard Class"/>
    <s v="SH-19975"/>
    <s v="Sally Hughsby"/>
    <x v="1"/>
    <s v="United States"/>
    <s v="Smyrna"/>
    <x v="18"/>
    <n v="37167"/>
    <x v="0"/>
    <s v="OFF-AR-10003727"/>
    <x v="1"/>
    <x v="6"/>
    <s v="Berol Giant Pencil Sharpener"/>
    <x v="2868"/>
    <n v="3"/>
    <n v="0.2"/>
    <n v="4.5872999999999937"/>
  </r>
  <r>
    <n v="3622"/>
    <x v="1797"/>
    <x v="0"/>
    <x v="897"/>
    <d v="1899-12-30T12:00:00"/>
    <d v="2013-09-30T00:00:00"/>
    <d v="1899-12-30T12:00:00"/>
    <s v="AM"/>
    <x v="6"/>
    <n v="0.5"/>
    <s v="AM"/>
    <s v="Standard Class"/>
    <s v="SH-19975"/>
    <s v="Sally Hughsby"/>
    <x v="1"/>
    <s v="United States"/>
    <s v="Smyrna"/>
    <x v="18"/>
    <n v="37167"/>
    <x v="0"/>
    <s v="TEC-PH-10004071"/>
    <x v="2"/>
    <x v="7"/>
    <s v="PayAnywhere Card Reader"/>
    <x v="2869"/>
    <n v="8"/>
    <n v="0.2"/>
    <n v="5.5944000000000003"/>
  </r>
  <r>
    <n v="3623"/>
    <x v="1798"/>
    <x v="2"/>
    <x v="80"/>
    <d v="1899-12-30T12:00:00"/>
    <d v="2011-09-19T00:00:00"/>
    <d v="1899-12-30T12:00:00"/>
    <s v="AM"/>
    <x v="6"/>
    <n v="0.5"/>
    <s v="AM"/>
    <s v="Standard Class"/>
    <s v="JC-15775"/>
    <s v="John Castell"/>
    <x v="0"/>
    <s v="United States"/>
    <s v="Macon"/>
    <x v="32"/>
    <n v="31204"/>
    <x v="0"/>
    <s v="FUR-FU-10002878"/>
    <x v="0"/>
    <x v="5"/>
    <s v="Seth Thomas 14&quot; Day/Date Wall Clock"/>
    <x v="2870"/>
    <n v="5"/>
    <n v="0"/>
    <n v="52.688000000000002"/>
  </r>
  <r>
    <n v="3624"/>
    <x v="1798"/>
    <x v="2"/>
    <x v="80"/>
    <d v="1899-12-30T12:00:00"/>
    <d v="2011-09-19T00:00:00"/>
    <d v="1899-12-30T12:00:00"/>
    <s v="AM"/>
    <x v="6"/>
    <n v="0.5"/>
    <s v="AM"/>
    <s v="Standard Class"/>
    <s v="JC-15775"/>
    <s v="John Castell"/>
    <x v="0"/>
    <s v="United States"/>
    <s v="Macon"/>
    <x v="32"/>
    <n v="31204"/>
    <x v="0"/>
    <s v="OFF-BI-10001890"/>
    <x v="1"/>
    <x v="8"/>
    <s v="Avery Poly Binder Pockets"/>
    <x v="181"/>
    <n v="2"/>
    <n v="0"/>
    <n v="3.4367999999999999"/>
  </r>
  <r>
    <n v="3625"/>
    <x v="1799"/>
    <x v="3"/>
    <x v="240"/>
    <d v="1899-12-30T12:00:00"/>
    <d v="2014-05-22T00:00:00"/>
    <d v="1899-12-30T12:00:00"/>
    <s v="AM"/>
    <x v="5"/>
    <n v="0.5"/>
    <s v="AM"/>
    <s v="Second Class"/>
    <s v="BC-11125"/>
    <s v="Becky Castell"/>
    <x v="2"/>
    <s v="United States"/>
    <s v="San Francisco"/>
    <x v="1"/>
    <n v="94109"/>
    <x v="1"/>
    <s v="FUR-CH-10002647"/>
    <x v="0"/>
    <x v="1"/>
    <s v="Situations Contoured Folding Chairs, 4/Set"/>
    <x v="2871"/>
    <n v="12"/>
    <n v="0.2"/>
    <n v="42.588000000000022"/>
  </r>
  <r>
    <n v="3626"/>
    <x v="1799"/>
    <x v="3"/>
    <x v="240"/>
    <d v="1899-12-30T12:00:00"/>
    <d v="2014-05-22T00:00:00"/>
    <d v="1899-12-30T12:00:00"/>
    <s v="AM"/>
    <x v="5"/>
    <n v="0.5"/>
    <s v="AM"/>
    <s v="Second Class"/>
    <s v="BC-11125"/>
    <s v="Becky Castell"/>
    <x v="2"/>
    <s v="United States"/>
    <s v="San Francisco"/>
    <x v="1"/>
    <n v="94109"/>
    <x v="1"/>
    <s v="OFF-AR-10001315"/>
    <x v="1"/>
    <x v="6"/>
    <s v="Newell 310"/>
    <x v="2872"/>
    <n v="2"/>
    <n v="0"/>
    <n v="1.0207999999999999"/>
  </r>
  <r>
    <n v="3627"/>
    <x v="1799"/>
    <x v="3"/>
    <x v="240"/>
    <d v="1899-12-30T12:00:00"/>
    <d v="2014-05-22T00:00:00"/>
    <d v="1899-12-30T12:00:00"/>
    <s v="AM"/>
    <x v="5"/>
    <n v="0.5"/>
    <s v="AM"/>
    <s v="Second Class"/>
    <s v="BC-11125"/>
    <s v="Becky Castell"/>
    <x v="2"/>
    <s v="United States"/>
    <s v="San Francisco"/>
    <x v="1"/>
    <n v="94109"/>
    <x v="1"/>
    <s v="OFF-AR-10000122"/>
    <x v="1"/>
    <x v="6"/>
    <s v="Newell 314"/>
    <x v="2271"/>
    <n v="1"/>
    <n v="0"/>
    <n v="1.3949999999999996"/>
  </r>
  <r>
    <n v="3628"/>
    <x v="1799"/>
    <x v="3"/>
    <x v="240"/>
    <d v="1899-12-30T12:00:00"/>
    <d v="2014-05-22T00:00:00"/>
    <d v="1899-12-30T12:00:00"/>
    <s v="AM"/>
    <x v="5"/>
    <n v="0.5"/>
    <s v="AM"/>
    <s v="Second Class"/>
    <s v="BC-11125"/>
    <s v="Becky Castell"/>
    <x v="2"/>
    <s v="United States"/>
    <s v="San Francisco"/>
    <x v="1"/>
    <n v="94109"/>
    <x v="1"/>
    <s v="TEC-AC-10001465"/>
    <x v="2"/>
    <x v="11"/>
    <s v="SanDisk Cruzer 64 GB USB Flash Drive"/>
    <x v="2873"/>
    <n v="1"/>
    <n v="0"/>
    <n v="10.895999999999997"/>
  </r>
  <r>
    <n v="3629"/>
    <x v="1800"/>
    <x v="2"/>
    <x v="128"/>
    <d v="1899-12-30T12:00:00"/>
    <d v="2011-08-13T00:00:00"/>
    <d v="1899-12-30T12:00:00"/>
    <s v="AM"/>
    <x v="11"/>
    <n v="0.5"/>
    <s v="AM"/>
    <s v="Standard Class"/>
    <s v="JH-15985"/>
    <s v="Joseph Holt"/>
    <x v="0"/>
    <s v="United States"/>
    <s v="Seattle"/>
    <x v="4"/>
    <n v="98103"/>
    <x v="1"/>
    <s v="OFF-BI-10004600"/>
    <x v="1"/>
    <x v="8"/>
    <s v="Ibico Ibimaster 300 Manual Binding System"/>
    <x v="2874"/>
    <n v="7"/>
    <n v="0.2"/>
    <n v="643.98249999999996"/>
  </r>
  <r>
    <n v="3630"/>
    <x v="1801"/>
    <x v="3"/>
    <x v="200"/>
    <d v="1899-12-30T12:00:00"/>
    <d v="2014-12-01T00:00:00"/>
    <d v="1899-12-30T12:00:00"/>
    <s v="AM"/>
    <x v="4"/>
    <n v="0.5"/>
    <s v="AM"/>
    <s v="Standard Class"/>
    <s v="CC-12610"/>
    <s v="Corey Catlett"/>
    <x v="1"/>
    <s v="United States"/>
    <s v="Columbus"/>
    <x v="24"/>
    <n v="43229"/>
    <x v="3"/>
    <s v="OFF-AP-10002082"/>
    <x v="1"/>
    <x v="9"/>
    <s v="Holmes HEPA Air Purifier"/>
    <x v="2464"/>
    <n v="3"/>
    <n v="0.2"/>
    <n v="9.8009999999999984"/>
  </r>
  <r>
    <n v="3631"/>
    <x v="1801"/>
    <x v="3"/>
    <x v="200"/>
    <d v="1899-12-30T12:00:00"/>
    <d v="2014-12-01T00:00:00"/>
    <d v="1899-12-30T12:00:00"/>
    <s v="AM"/>
    <x v="4"/>
    <n v="0.5"/>
    <s v="AM"/>
    <s v="Standard Class"/>
    <s v="CC-12610"/>
    <s v="Corey Catlett"/>
    <x v="1"/>
    <s v="United States"/>
    <s v="Columbus"/>
    <x v="24"/>
    <n v="43229"/>
    <x v="3"/>
    <s v="OFF-AP-10004708"/>
    <x v="1"/>
    <x v="9"/>
    <s v="Fellowes Superior 10 Outlet Split Surge Protector"/>
    <x v="2875"/>
    <n v="7"/>
    <n v="0.2"/>
    <n v="23.977799999999988"/>
  </r>
  <r>
    <n v="3632"/>
    <x v="1802"/>
    <x v="3"/>
    <x v="898"/>
    <d v="1899-12-30T12:00:00"/>
    <d v="2014-05-09T00:00:00"/>
    <d v="1899-12-30T12:00:00"/>
    <s v="AM"/>
    <x v="5"/>
    <n v="0.5"/>
    <s v="AM"/>
    <s v="Second Class"/>
    <s v="DB-12970"/>
    <s v="Darren Budd"/>
    <x v="1"/>
    <s v="United States"/>
    <s v="Los Angeles"/>
    <x v="1"/>
    <n v="90004"/>
    <x v="1"/>
    <s v="OFF-ST-10000464"/>
    <x v="1"/>
    <x v="4"/>
    <s v="Multi-Use Personal File Cart and Caster Set, Three Stacking Bins"/>
    <x v="2876"/>
    <n v="2"/>
    <n v="0"/>
    <n v="19.465600000000002"/>
  </r>
  <r>
    <n v="3633"/>
    <x v="1802"/>
    <x v="3"/>
    <x v="898"/>
    <d v="1899-12-30T12:00:00"/>
    <d v="2014-05-09T00:00:00"/>
    <d v="1899-12-30T12:00:00"/>
    <s v="AM"/>
    <x v="5"/>
    <n v="0.5"/>
    <s v="AM"/>
    <s v="Second Class"/>
    <s v="DB-12970"/>
    <s v="Darren Budd"/>
    <x v="1"/>
    <s v="United States"/>
    <s v="Los Angeles"/>
    <x v="1"/>
    <n v="90004"/>
    <x v="1"/>
    <s v="OFF-ST-10000025"/>
    <x v="1"/>
    <x v="4"/>
    <s v="Fellowes Stor/Drawer Steel Plus Storage Drawers"/>
    <x v="2877"/>
    <n v="8"/>
    <n v="0"/>
    <n v="45.80639999999994"/>
  </r>
  <r>
    <n v="3634"/>
    <x v="1803"/>
    <x v="0"/>
    <x v="338"/>
    <d v="1899-12-30T12:00:00"/>
    <d v="2013-11-15T00:00:00"/>
    <d v="1899-12-30T12:00:00"/>
    <s v="AM"/>
    <x v="0"/>
    <n v="0.5"/>
    <s v="AM"/>
    <s v="Standard Class"/>
    <s v="PP-18955"/>
    <s v="Paul Prost"/>
    <x v="2"/>
    <s v="United States"/>
    <s v="Springfield"/>
    <x v="24"/>
    <n v="45503"/>
    <x v="3"/>
    <s v="OFF-LA-10001613"/>
    <x v="1"/>
    <x v="2"/>
    <s v="Avery File Folder Labels"/>
    <x v="2145"/>
    <n v="4"/>
    <n v="0.2"/>
    <n v="3.3408000000000002"/>
  </r>
  <r>
    <n v="3635"/>
    <x v="1803"/>
    <x v="0"/>
    <x v="338"/>
    <d v="1899-12-30T12:00:00"/>
    <d v="2013-11-15T00:00:00"/>
    <d v="1899-12-30T12:00:00"/>
    <s v="AM"/>
    <x v="0"/>
    <n v="0.5"/>
    <s v="AM"/>
    <s v="Standard Class"/>
    <s v="PP-18955"/>
    <s v="Paul Prost"/>
    <x v="2"/>
    <s v="United States"/>
    <s v="Springfield"/>
    <x v="24"/>
    <n v="45503"/>
    <x v="3"/>
    <s v="TEC-PH-10000376"/>
    <x v="2"/>
    <x v="7"/>
    <s v="Square Credit Card Reader"/>
    <x v="2878"/>
    <n v="7"/>
    <n v="0.4"/>
    <n v="-9.7901999999999987"/>
  </r>
  <r>
    <n v="3636"/>
    <x v="1803"/>
    <x v="0"/>
    <x v="338"/>
    <d v="1899-12-30T12:00:00"/>
    <d v="2013-11-15T00:00:00"/>
    <d v="1899-12-30T12:00:00"/>
    <s v="AM"/>
    <x v="0"/>
    <n v="0.5"/>
    <s v="AM"/>
    <s v="Standard Class"/>
    <s v="PP-18955"/>
    <s v="Paul Prost"/>
    <x v="2"/>
    <s v="United States"/>
    <s v="Springfield"/>
    <x v="24"/>
    <n v="45503"/>
    <x v="3"/>
    <s v="OFF-PA-10004039"/>
    <x v="1"/>
    <x v="10"/>
    <s v="Xerox 1882"/>
    <x v="2879"/>
    <n v="2"/>
    <n v="0.2"/>
    <n v="32.468400000000003"/>
  </r>
  <r>
    <n v="3637"/>
    <x v="1803"/>
    <x v="0"/>
    <x v="338"/>
    <d v="1899-12-30T12:00:00"/>
    <d v="2013-11-15T00:00:00"/>
    <d v="1899-12-30T12:00:00"/>
    <s v="AM"/>
    <x v="0"/>
    <n v="0.5"/>
    <s v="AM"/>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1899-12-30T12:00:00"/>
    <d v="2013-11-15T00:00:00"/>
    <d v="1899-12-30T12:00:00"/>
    <s v="AM"/>
    <x v="0"/>
    <n v="0.5"/>
    <s v="AM"/>
    <s v="Standard Class"/>
    <s v="PP-18955"/>
    <s v="Paul Prost"/>
    <x v="2"/>
    <s v="United States"/>
    <s v="Springfield"/>
    <x v="24"/>
    <n v="45503"/>
    <x v="3"/>
    <s v="OFF-AP-10002457"/>
    <x v="1"/>
    <x v="9"/>
    <s v="Eureka The Boss Plus 12-Amp Hard Box Upright Vacuum, Red"/>
    <x v="2881"/>
    <n v="4"/>
    <n v="0.2"/>
    <n v="29.301999999999978"/>
  </r>
  <r>
    <n v="3639"/>
    <x v="1803"/>
    <x v="0"/>
    <x v="338"/>
    <d v="1899-12-30T12:00:00"/>
    <d v="2013-11-15T00:00:00"/>
    <d v="1899-12-30T12:00:00"/>
    <s v="AM"/>
    <x v="0"/>
    <n v="0.5"/>
    <s v="AM"/>
    <s v="Standard Class"/>
    <s v="PP-18955"/>
    <s v="Paul Prost"/>
    <x v="2"/>
    <s v="United States"/>
    <s v="Springfield"/>
    <x v="24"/>
    <n v="45503"/>
    <x v="3"/>
    <s v="FUR-FU-10000758"/>
    <x v="0"/>
    <x v="5"/>
    <s v="DAX Natural Wood-Tone Poster Frame"/>
    <x v="2882"/>
    <n v="7"/>
    <n v="0.2"/>
    <n v="29.657599999999988"/>
  </r>
  <r>
    <n v="3640"/>
    <x v="1803"/>
    <x v="0"/>
    <x v="338"/>
    <d v="1899-12-30T12:00:00"/>
    <d v="2013-11-15T00:00:00"/>
    <d v="1899-12-30T12:00:00"/>
    <s v="AM"/>
    <x v="0"/>
    <n v="0.5"/>
    <s v="AM"/>
    <s v="Standard Class"/>
    <s v="PP-18955"/>
    <s v="Paul Prost"/>
    <x v="2"/>
    <s v="United States"/>
    <s v="Springfield"/>
    <x v="24"/>
    <n v="45503"/>
    <x v="3"/>
    <s v="OFF-PA-10000682"/>
    <x v="1"/>
    <x v="10"/>
    <s v="Xerox 1924"/>
    <x v="701"/>
    <n v="1"/>
    <n v="0.2"/>
    <n v="1.6762000000000001"/>
  </r>
  <r>
    <n v="3641"/>
    <x v="1803"/>
    <x v="0"/>
    <x v="338"/>
    <d v="1899-12-30T12:00:00"/>
    <d v="2013-11-15T00:00:00"/>
    <d v="1899-12-30T12:00:00"/>
    <s v="AM"/>
    <x v="0"/>
    <n v="0.5"/>
    <s v="AM"/>
    <s v="Standard Class"/>
    <s v="PP-18955"/>
    <s v="Paul Prost"/>
    <x v="2"/>
    <s v="United States"/>
    <s v="Springfield"/>
    <x v="24"/>
    <n v="45503"/>
    <x v="3"/>
    <s v="TEC-AC-10002550"/>
    <x v="2"/>
    <x v="11"/>
    <s v="Memorex 25GB 6X Branded Blu-Ray Recordable Disc, 30/Pack"/>
    <x v="2883"/>
    <n v="7"/>
    <n v="0.2"/>
    <n v="-29.074500000000008"/>
  </r>
  <r>
    <n v="3642"/>
    <x v="1803"/>
    <x v="0"/>
    <x v="338"/>
    <d v="1899-12-30T12:00:00"/>
    <d v="2013-11-15T00:00:00"/>
    <d v="1899-12-30T12:00:00"/>
    <s v="AM"/>
    <x v="0"/>
    <n v="0.5"/>
    <s v="AM"/>
    <s v="Standard Class"/>
    <s v="PP-18955"/>
    <s v="Paul Prost"/>
    <x v="2"/>
    <s v="United States"/>
    <s v="Springfield"/>
    <x v="24"/>
    <n v="45503"/>
    <x v="3"/>
    <s v="OFF-BI-10002082"/>
    <x v="1"/>
    <x v="8"/>
    <s v="GBC Twin Loop Wire Binding Elements"/>
    <x v="2884"/>
    <n v="7"/>
    <n v="0.7"/>
    <n v="-46.591999999999999"/>
  </r>
  <r>
    <n v="3643"/>
    <x v="1804"/>
    <x v="2"/>
    <x v="414"/>
    <d v="1899-12-30T12:00:00"/>
    <d v="2011-12-23T00:00:00"/>
    <d v="1899-12-30T12:00:00"/>
    <s v="AM"/>
    <x v="4"/>
    <n v="0.5"/>
    <s v="AM"/>
    <s v="Second Class"/>
    <s v="MC-17845"/>
    <s v="Michael Chen"/>
    <x v="0"/>
    <s v="United States"/>
    <s v="Los Angeles"/>
    <x v="1"/>
    <n v="90008"/>
    <x v="1"/>
    <s v="OFF-BI-10004632"/>
    <x v="1"/>
    <x v="8"/>
    <s v="Ibico Hi-Tech Manual Binding System"/>
    <x v="1638"/>
    <n v="2"/>
    <n v="0.2"/>
    <n v="152.49499999999998"/>
  </r>
  <r>
    <n v="3644"/>
    <x v="1804"/>
    <x v="2"/>
    <x v="414"/>
    <d v="1899-12-30T12:00:00"/>
    <d v="2011-12-23T00:00:00"/>
    <d v="1899-12-30T12:00:00"/>
    <s v="AM"/>
    <x v="4"/>
    <n v="0.5"/>
    <s v="AM"/>
    <s v="Second Class"/>
    <s v="MC-17845"/>
    <s v="Michael Chen"/>
    <x v="0"/>
    <s v="United States"/>
    <s v="Los Angeles"/>
    <x v="1"/>
    <n v="90008"/>
    <x v="1"/>
    <s v="OFF-AR-10001725"/>
    <x v="1"/>
    <x v="6"/>
    <s v="Boston Home &amp; Office Model 2000 Electric Pencil Sharpeners"/>
    <x v="2885"/>
    <n v="2"/>
    <n v="0"/>
    <n v="12.298000000000002"/>
  </r>
  <r>
    <n v="3645"/>
    <x v="1804"/>
    <x v="2"/>
    <x v="414"/>
    <d v="1899-12-30T12:00:00"/>
    <d v="2011-12-23T00:00:00"/>
    <d v="1899-12-30T12:00:00"/>
    <s v="AM"/>
    <x v="4"/>
    <n v="0.5"/>
    <s v="AM"/>
    <s v="Second Class"/>
    <s v="MC-17845"/>
    <s v="Michael Chen"/>
    <x v="0"/>
    <s v="United States"/>
    <s v="Los Angeles"/>
    <x v="1"/>
    <n v="90008"/>
    <x v="1"/>
    <s v="OFF-AR-10004269"/>
    <x v="1"/>
    <x v="6"/>
    <s v="Newell 31"/>
    <x v="1531"/>
    <n v="1"/>
    <n v="0"/>
    <n v="1.1564000000000001"/>
  </r>
  <r>
    <n v="3646"/>
    <x v="1804"/>
    <x v="2"/>
    <x v="414"/>
    <d v="1899-12-30T12:00:00"/>
    <d v="2011-12-23T00:00:00"/>
    <d v="1899-12-30T12:00:00"/>
    <s v="AM"/>
    <x v="4"/>
    <n v="0.5"/>
    <s v="AM"/>
    <s v="Second Class"/>
    <s v="MC-17845"/>
    <s v="Michael Chen"/>
    <x v="0"/>
    <s v="United States"/>
    <s v="Los Angeles"/>
    <x v="1"/>
    <n v="90008"/>
    <x v="1"/>
    <s v="OFF-BI-10003007"/>
    <x v="1"/>
    <x v="8"/>
    <s v="Premium Transparent Presentation Covers, No Pattern/Clear, 8 1/2&quot; x 11&quot;"/>
    <x v="2886"/>
    <n v="5"/>
    <n v="0.2"/>
    <n v="50.413999999999987"/>
  </r>
  <r>
    <n v="3647"/>
    <x v="1805"/>
    <x v="2"/>
    <x v="739"/>
    <d v="1899-12-30T12:00:00"/>
    <d v="2011-07-27T00:00:00"/>
    <d v="1899-12-30T12:00:00"/>
    <s v="AM"/>
    <x v="7"/>
    <n v="0.5"/>
    <s v="AM"/>
    <s v="Second Class"/>
    <s v="VF-21715"/>
    <s v="Vicky Freymann"/>
    <x v="2"/>
    <s v="United States"/>
    <s v="Los Angeles"/>
    <x v="1"/>
    <n v="90045"/>
    <x v="1"/>
    <s v="OFF-PA-10002195"/>
    <x v="1"/>
    <x v="10"/>
    <s v="Xerox 1966"/>
    <x v="90"/>
    <n v="1"/>
    <n v="0"/>
    <n v="3.1752000000000002"/>
  </r>
  <r>
    <n v="3648"/>
    <x v="1805"/>
    <x v="2"/>
    <x v="739"/>
    <d v="1899-12-30T12:00:00"/>
    <d v="2011-07-27T00:00:00"/>
    <d v="1899-12-30T12:00:00"/>
    <s v="AM"/>
    <x v="7"/>
    <n v="0.5"/>
    <s v="AM"/>
    <s v="Second Class"/>
    <s v="VF-21715"/>
    <s v="Vicky Freymann"/>
    <x v="2"/>
    <s v="United States"/>
    <s v="Los Angeles"/>
    <x v="1"/>
    <n v="90045"/>
    <x v="1"/>
    <s v="OFF-SU-10002522"/>
    <x v="1"/>
    <x v="14"/>
    <s v="Acme Kleen Earth Office Shears"/>
    <x v="2887"/>
    <n v="4"/>
    <n v="0"/>
    <n v="4.5007999999999981"/>
  </r>
  <r>
    <n v="3649"/>
    <x v="1806"/>
    <x v="1"/>
    <x v="6"/>
    <d v="1899-12-30T12:00:00"/>
    <d v="2012-11-27T00:00:00"/>
    <d v="1899-12-30T12:00:00"/>
    <s v="AM"/>
    <x v="0"/>
    <n v="0.5"/>
    <s v="AM"/>
    <s v="Standard Class"/>
    <s v="MC-17275"/>
    <s v="Marc Crier"/>
    <x v="0"/>
    <s v="United States"/>
    <s v="Memphis"/>
    <x v="18"/>
    <n v="38109"/>
    <x v="0"/>
    <s v="OFF-BI-10003712"/>
    <x v="1"/>
    <x v="8"/>
    <s v="Acco Pressboard Covers with Storage Hooks, 14 7/8&quot; x 11&quot;, Light Blue"/>
    <x v="194"/>
    <n v="2"/>
    <n v="0.7"/>
    <n v="-2.0621999999999998"/>
  </r>
  <r>
    <n v="3650"/>
    <x v="1806"/>
    <x v="1"/>
    <x v="6"/>
    <d v="1899-12-30T12:00:00"/>
    <d v="2012-11-27T00:00:00"/>
    <d v="1899-12-30T12:00:00"/>
    <s v="AM"/>
    <x v="0"/>
    <n v="0.5"/>
    <s v="AM"/>
    <s v="Standard Class"/>
    <s v="MC-17275"/>
    <s v="Marc Crier"/>
    <x v="0"/>
    <s v="United States"/>
    <s v="Memphis"/>
    <x v="18"/>
    <n v="38109"/>
    <x v="0"/>
    <s v="OFF-FA-10004854"/>
    <x v="1"/>
    <x v="13"/>
    <s v="Vinyl Coated Wire Paper Clips in Organizer Box, 800/Box"/>
    <x v="2888"/>
    <n v="6"/>
    <n v="0.2"/>
    <n v="18.597599999999993"/>
  </r>
  <r>
    <n v="3651"/>
    <x v="1807"/>
    <x v="3"/>
    <x v="34"/>
    <d v="1899-12-30T12:00:00"/>
    <d v="2014-12-12T00:00:00"/>
    <d v="1899-12-30T12:00:00"/>
    <s v="AM"/>
    <x v="4"/>
    <n v="0.5"/>
    <s v="AM"/>
    <s v="Second Class"/>
    <s v="DB-13210"/>
    <s v="Dean Braden"/>
    <x v="0"/>
    <s v="United States"/>
    <s v="Detroit"/>
    <x v="12"/>
    <n v="48234"/>
    <x v="2"/>
    <s v="TEC-AC-10004859"/>
    <x v="2"/>
    <x v="11"/>
    <s v="Maxell Pro 80 Minute CD-R, 10/Pack"/>
    <x v="2889"/>
    <n v="6"/>
    <n v="0"/>
    <n v="41.952000000000005"/>
  </r>
  <r>
    <n v="3652"/>
    <x v="1807"/>
    <x v="3"/>
    <x v="34"/>
    <d v="1899-12-30T12:00:00"/>
    <d v="2014-12-12T00:00:00"/>
    <d v="1899-12-30T12:00:00"/>
    <s v="AM"/>
    <x v="4"/>
    <n v="0.5"/>
    <s v="AM"/>
    <s v="Second Class"/>
    <s v="DB-13210"/>
    <s v="Dean Braden"/>
    <x v="0"/>
    <s v="United States"/>
    <s v="Detroit"/>
    <x v="12"/>
    <n v="48234"/>
    <x v="2"/>
    <s v="OFF-AR-10001860"/>
    <x v="1"/>
    <x v="6"/>
    <s v="BIC Liqua Brite Liner"/>
    <x v="2890"/>
    <n v="5"/>
    <n v="0"/>
    <n v="12.492000000000001"/>
  </r>
  <r>
    <n v="3653"/>
    <x v="1807"/>
    <x v="3"/>
    <x v="34"/>
    <d v="1899-12-30T12:00:00"/>
    <d v="2014-12-12T00:00:00"/>
    <d v="1899-12-30T12:00:00"/>
    <s v="AM"/>
    <x v="4"/>
    <n v="0.5"/>
    <s v="AM"/>
    <s v="Second Class"/>
    <s v="DB-13210"/>
    <s v="Dean Braden"/>
    <x v="0"/>
    <s v="United States"/>
    <s v="Detroit"/>
    <x v="12"/>
    <n v="48234"/>
    <x v="2"/>
    <s v="OFF-BI-10001636"/>
    <x v="1"/>
    <x v="8"/>
    <s v="Ibico Plastic and Wire Spiral Binding Combs"/>
    <x v="2891"/>
    <n v="4"/>
    <n v="0"/>
    <n v="15.511199999999999"/>
  </r>
  <r>
    <n v="3654"/>
    <x v="1807"/>
    <x v="3"/>
    <x v="34"/>
    <d v="1899-12-30T12:00:00"/>
    <d v="2014-12-12T00:00:00"/>
    <d v="1899-12-30T12:00:00"/>
    <s v="AM"/>
    <x v="4"/>
    <n v="0.5"/>
    <s v="AM"/>
    <s v="Second Class"/>
    <s v="DB-13210"/>
    <s v="Dean Braden"/>
    <x v="0"/>
    <s v="United States"/>
    <s v="Detroit"/>
    <x v="12"/>
    <n v="48234"/>
    <x v="2"/>
    <s v="OFF-PA-10000349"/>
    <x v="1"/>
    <x v="10"/>
    <s v="Staples"/>
    <x v="1830"/>
    <n v="3"/>
    <n v="0"/>
    <n v="7.0218000000000007"/>
  </r>
  <r>
    <n v="3655"/>
    <x v="1808"/>
    <x v="3"/>
    <x v="515"/>
    <d v="1899-12-30T12:00:00"/>
    <d v="2014-09-06T00:00:00"/>
    <d v="1899-12-30T12:00:00"/>
    <s v="AM"/>
    <x v="6"/>
    <n v="0.5"/>
    <s v="AM"/>
    <s v="Standard Class"/>
    <s v="AJ-10945"/>
    <s v="Ashley Jarboe"/>
    <x v="0"/>
    <s v="United States"/>
    <s v="Lawrence"/>
    <x v="14"/>
    <n v="46226"/>
    <x v="2"/>
    <s v="OFF-AP-10002439"/>
    <x v="1"/>
    <x v="9"/>
    <s v="Tripp Lite Isotel 8 Ultra 8 Outlet Metal Surge"/>
    <x v="2892"/>
    <n v="9"/>
    <n v="0"/>
    <n v="166.06979999999999"/>
  </r>
  <r>
    <n v="3656"/>
    <x v="1809"/>
    <x v="3"/>
    <x v="558"/>
    <d v="1899-12-30T12:00:00"/>
    <d v="2014-05-01T00:00:00"/>
    <d v="1899-12-30T12:00:00"/>
    <s v="AM"/>
    <x v="5"/>
    <n v="0.5"/>
    <s v="AM"/>
    <s v="Standard Class"/>
    <s v="CP-12340"/>
    <s v="Christine Phan"/>
    <x v="1"/>
    <s v="United States"/>
    <s v="Jacksonville"/>
    <x v="2"/>
    <n v="32216"/>
    <x v="0"/>
    <s v="OFF-ST-10001370"/>
    <x v="1"/>
    <x v="4"/>
    <s v="Sensible Storage WireTech Storage Systems"/>
    <x v="394"/>
    <n v="2"/>
    <n v="0.2"/>
    <n v="-21.294000000000018"/>
  </r>
  <r>
    <n v="3657"/>
    <x v="1810"/>
    <x v="3"/>
    <x v="565"/>
    <d v="1899-12-30T12:00:00"/>
    <d v="2014-09-15T00:00:00"/>
    <d v="1899-12-30T12:00:00"/>
    <s v="AM"/>
    <x v="6"/>
    <n v="0.5"/>
    <s v="AM"/>
    <s v="Standard Class"/>
    <s v="DB-13555"/>
    <s v="Dorothy Badders"/>
    <x v="1"/>
    <s v="United States"/>
    <s v="Dublin"/>
    <x v="24"/>
    <n v="43017"/>
    <x v="3"/>
    <s v="TEC-AC-10002558"/>
    <x v="2"/>
    <x v="11"/>
    <s v="Imation Swivel Flash Drive USB flash drive - 8 GB"/>
    <x v="2893"/>
    <n v="1"/>
    <n v="0.2"/>
    <n v="1.7054999999999998"/>
  </r>
  <r>
    <n v="3658"/>
    <x v="1811"/>
    <x v="1"/>
    <x v="899"/>
    <d v="1899-12-30T12:00:00"/>
    <d v="2012-03-17T00:00:00"/>
    <d v="1899-12-30T12:00:00"/>
    <s v="AM"/>
    <x v="9"/>
    <n v="0.5"/>
    <s v="AM"/>
    <s v="Standard Class"/>
    <s v="EB-13750"/>
    <s v="Edward Becker"/>
    <x v="1"/>
    <s v="United States"/>
    <s v="Plantation"/>
    <x v="2"/>
    <n v="33317"/>
    <x v="0"/>
    <s v="OFF-EN-10004030"/>
    <x v="1"/>
    <x v="12"/>
    <s v="Convenience Packs of Business Envelopes"/>
    <x v="2894"/>
    <n v="3"/>
    <n v="0.2"/>
    <n v="2.9322000000000004"/>
  </r>
  <r>
    <n v="3659"/>
    <x v="1811"/>
    <x v="1"/>
    <x v="899"/>
    <d v="1899-12-30T12:00:00"/>
    <d v="2012-03-17T00:00:00"/>
    <d v="1899-12-30T12:00:00"/>
    <s v="AM"/>
    <x v="9"/>
    <n v="0.5"/>
    <s v="AM"/>
    <s v="Standard Class"/>
    <s v="EB-13750"/>
    <s v="Edward Becker"/>
    <x v="1"/>
    <s v="United States"/>
    <s v="Plantation"/>
    <x v="2"/>
    <n v="33317"/>
    <x v="0"/>
    <s v="FUR-FU-10003194"/>
    <x v="0"/>
    <x v="5"/>
    <s v="Eldon Expressions Desk Accessory, Wood Pencil Holder, Oak"/>
    <x v="2895"/>
    <n v="4"/>
    <n v="0.2"/>
    <n v="3.8599999999999977"/>
  </r>
  <r>
    <n v="3660"/>
    <x v="1811"/>
    <x v="1"/>
    <x v="899"/>
    <d v="1899-12-30T12:00:00"/>
    <d v="2012-03-17T00:00:00"/>
    <d v="1899-12-30T12:00:00"/>
    <s v="AM"/>
    <x v="9"/>
    <n v="0.5"/>
    <s v="AM"/>
    <s v="Standard Class"/>
    <s v="EB-13750"/>
    <s v="Edward Becker"/>
    <x v="1"/>
    <s v="United States"/>
    <s v="Plantation"/>
    <x v="2"/>
    <n v="33317"/>
    <x v="0"/>
    <s v="FUR-FU-10001731"/>
    <x v="0"/>
    <x v="5"/>
    <s v="Acrylic Self-Standing Desk Frames"/>
    <x v="1697"/>
    <n v="3"/>
    <n v="0.2"/>
    <n v="1.4418"/>
  </r>
  <r>
    <n v="3661"/>
    <x v="1812"/>
    <x v="0"/>
    <x v="427"/>
    <d v="1899-12-30T12:00:00"/>
    <d v="2013-07-24T00:00:00"/>
    <d v="1899-12-30T12:00:00"/>
    <s v="AM"/>
    <x v="7"/>
    <n v="0.5"/>
    <s v="AM"/>
    <s v="Standard Class"/>
    <s v="JP-15460"/>
    <s v="Jennifer Patt"/>
    <x v="1"/>
    <s v="United States"/>
    <s v="Glendale"/>
    <x v="16"/>
    <n v="85301"/>
    <x v="1"/>
    <s v="OFF-SU-10004782"/>
    <x v="1"/>
    <x v="14"/>
    <s v="Elite 5&quot; Scissors"/>
    <x v="2896"/>
    <n v="5"/>
    <n v="0.2"/>
    <n v="4.2249999999999979"/>
  </r>
  <r>
    <n v="3662"/>
    <x v="1813"/>
    <x v="0"/>
    <x v="900"/>
    <d v="1899-12-30T12:00:00"/>
    <d v="2013-06-16T00:00:00"/>
    <d v="1899-12-30T12:00:00"/>
    <s v="AM"/>
    <x v="1"/>
    <n v="0.5"/>
    <s v="AM"/>
    <s v="Second Class"/>
    <s v="SC-20050"/>
    <s v="Sample Company A"/>
    <x v="2"/>
    <s v="United States"/>
    <s v="Jackson"/>
    <x v="12"/>
    <n v="49201"/>
    <x v="2"/>
    <s v="TEC-PH-10003484"/>
    <x v="2"/>
    <x v="7"/>
    <s v="Ooma Telo VoIP Home Phone System"/>
    <x v="2258"/>
    <n v="3"/>
    <n v="0"/>
    <n v="94.492500000000007"/>
  </r>
  <r>
    <n v="3663"/>
    <x v="1814"/>
    <x v="3"/>
    <x v="445"/>
    <d v="1899-12-30T12:00:00"/>
    <d v="2014-07-10T00:00:00"/>
    <d v="1899-12-30T12:00:00"/>
    <s v="AM"/>
    <x v="7"/>
    <n v="0.5"/>
    <s v="AM"/>
    <s v="Standard Class"/>
    <s v="FM-14290"/>
    <s v="Frank Merwin"/>
    <x v="2"/>
    <s v="United States"/>
    <s v="Quincy"/>
    <x v="31"/>
    <n v="2169"/>
    <x v="3"/>
    <s v="TEC-AC-10003590"/>
    <x v="2"/>
    <x v="11"/>
    <s v="TRENDnet 56K USB 2.0 Phone, Internet and Fax Modem"/>
    <x v="2897"/>
    <n v="10"/>
    <n v="0"/>
    <n v="93.203999999999994"/>
  </r>
  <r>
    <n v="3664"/>
    <x v="1814"/>
    <x v="3"/>
    <x v="445"/>
    <d v="1899-12-30T12:00:00"/>
    <d v="2014-07-10T00:00:00"/>
    <d v="1899-12-30T12:00:00"/>
    <s v="AM"/>
    <x v="7"/>
    <n v="0.5"/>
    <s v="AM"/>
    <s v="Standard Class"/>
    <s v="FM-14290"/>
    <s v="Frank Merwin"/>
    <x v="2"/>
    <s v="United States"/>
    <s v="Quincy"/>
    <x v="31"/>
    <n v="2169"/>
    <x v="3"/>
    <s v="OFF-PA-10001970"/>
    <x v="1"/>
    <x v="10"/>
    <s v="Xerox 1881"/>
    <x v="335"/>
    <n v="2"/>
    <n v="0"/>
    <n v="11.543199999999999"/>
  </r>
  <r>
    <n v="3665"/>
    <x v="1815"/>
    <x v="2"/>
    <x v="589"/>
    <d v="1899-12-30T12:00:00"/>
    <d v="2011-12-13T00:00:00"/>
    <d v="1899-12-30T12:00:00"/>
    <s v="AM"/>
    <x v="4"/>
    <n v="0.5"/>
    <s v="AM"/>
    <s v="Standard Class"/>
    <s v="TB-21250"/>
    <s v="Tim Brockman"/>
    <x v="0"/>
    <s v="United States"/>
    <s v="Salem"/>
    <x v="21"/>
    <n v="97301"/>
    <x v="1"/>
    <s v="OFF-LA-10001569"/>
    <x v="1"/>
    <x v="2"/>
    <s v="Avery 499"/>
    <x v="2898"/>
    <n v="7"/>
    <n v="0.2"/>
    <n v="9.0635999999999974"/>
  </r>
  <r>
    <n v="3666"/>
    <x v="1815"/>
    <x v="2"/>
    <x v="589"/>
    <d v="1899-12-30T12:00:00"/>
    <d v="2011-12-13T00:00:00"/>
    <d v="1899-12-30T12:00:00"/>
    <s v="AM"/>
    <x v="4"/>
    <n v="0.5"/>
    <s v="AM"/>
    <s v="Standard Class"/>
    <s v="TB-21250"/>
    <s v="Tim Brockman"/>
    <x v="0"/>
    <s v="United States"/>
    <s v="Salem"/>
    <x v="21"/>
    <n v="97301"/>
    <x v="1"/>
    <s v="OFF-BI-10001132"/>
    <x v="1"/>
    <x v="8"/>
    <s v="Acco PRESSTEX Data Binder with Storage Hooks, Dark Blue, 9 1/2&quot; X 11&quot;"/>
    <x v="2899"/>
    <n v="4"/>
    <n v="0.7"/>
    <n v="-4.5191999999999979"/>
  </r>
  <r>
    <n v="3667"/>
    <x v="1815"/>
    <x v="2"/>
    <x v="589"/>
    <d v="1899-12-30T12:00:00"/>
    <d v="2011-12-13T00:00:00"/>
    <d v="1899-12-30T12:00:00"/>
    <s v="AM"/>
    <x v="4"/>
    <n v="0.5"/>
    <s v="AM"/>
    <s v="Standard Class"/>
    <s v="TB-21250"/>
    <s v="Tim Brockman"/>
    <x v="0"/>
    <s v="United States"/>
    <s v="Salem"/>
    <x v="21"/>
    <n v="97301"/>
    <x v="1"/>
    <s v="TEC-PH-10003095"/>
    <x v="2"/>
    <x v="7"/>
    <s v="Samsung HM1900 Bluetooth Headset"/>
    <x v="2672"/>
    <n v="3"/>
    <n v="0.2"/>
    <n v="19.754999999999999"/>
  </r>
  <r>
    <n v="3668"/>
    <x v="1815"/>
    <x v="2"/>
    <x v="589"/>
    <d v="1899-12-30T12:00:00"/>
    <d v="2011-12-13T00:00:00"/>
    <d v="1899-12-30T12:00:00"/>
    <s v="AM"/>
    <x v="4"/>
    <n v="0.5"/>
    <s v="AM"/>
    <s v="Standard Class"/>
    <s v="TB-21250"/>
    <s v="Tim Brockman"/>
    <x v="0"/>
    <s v="United States"/>
    <s v="Salem"/>
    <x v="21"/>
    <n v="97301"/>
    <x v="1"/>
    <s v="OFF-SU-10000432"/>
    <x v="1"/>
    <x v="14"/>
    <s v="Acco Side-Punched Conventional Columnar Pads"/>
    <x v="2900"/>
    <n v="5"/>
    <n v="0.2"/>
    <n v="-2.6025000000000014"/>
  </r>
  <r>
    <n v="3669"/>
    <x v="1815"/>
    <x v="2"/>
    <x v="589"/>
    <d v="1899-12-30T12:00:00"/>
    <d v="2011-12-13T00:00:00"/>
    <d v="1899-12-30T12:00:00"/>
    <s v="AM"/>
    <x v="4"/>
    <n v="0.5"/>
    <s v="AM"/>
    <s v="Standard Class"/>
    <s v="TB-21250"/>
    <s v="Tim Brockman"/>
    <x v="0"/>
    <s v="United States"/>
    <s v="Salem"/>
    <x v="21"/>
    <n v="97301"/>
    <x v="1"/>
    <s v="TEC-AC-10004227"/>
    <x v="2"/>
    <x v="11"/>
    <s v="SanDisk Ultra 16 GB MicroSDHC Class 10 Memory Card"/>
    <x v="2901"/>
    <n v="10"/>
    <n v="0.2"/>
    <n v="-18.186000000000014"/>
  </r>
  <r>
    <n v="3670"/>
    <x v="1815"/>
    <x v="2"/>
    <x v="589"/>
    <d v="1899-12-30T12:00:00"/>
    <d v="2011-12-13T00:00:00"/>
    <d v="1899-12-30T12:00:00"/>
    <s v="AM"/>
    <x v="4"/>
    <n v="0.5"/>
    <s v="AM"/>
    <s v="Standard Class"/>
    <s v="TB-21250"/>
    <s v="Tim Brockman"/>
    <x v="0"/>
    <s v="United States"/>
    <s v="Salem"/>
    <x v="21"/>
    <n v="97301"/>
    <x v="1"/>
    <s v="OFF-LA-10004409"/>
    <x v="1"/>
    <x v="2"/>
    <s v="Avery 492"/>
    <x v="132"/>
    <n v="5"/>
    <n v="0.2"/>
    <n v="3.7439999999999989"/>
  </r>
  <r>
    <n v="3671"/>
    <x v="1815"/>
    <x v="2"/>
    <x v="589"/>
    <d v="1899-12-30T12:00:00"/>
    <d v="2011-12-13T00:00:00"/>
    <d v="1899-12-30T12:00:00"/>
    <s v="AM"/>
    <x v="4"/>
    <n v="0.5"/>
    <s v="AM"/>
    <s v="Standard Class"/>
    <s v="TB-21250"/>
    <s v="Tim Brockman"/>
    <x v="0"/>
    <s v="United States"/>
    <s v="Salem"/>
    <x v="21"/>
    <n v="97301"/>
    <x v="1"/>
    <s v="OFF-PA-10001569"/>
    <x v="1"/>
    <x v="10"/>
    <s v="Xerox 232"/>
    <x v="563"/>
    <n v="2"/>
    <n v="0.2"/>
    <n v="3.6288"/>
  </r>
  <r>
    <n v="3672"/>
    <x v="1815"/>
    <x v="2"/>
    <x v="589"/>
    <d v="1899-12-30T12:00:00"/>
    <d v="2011-12-13T00:00:00"/>
    <d v="1899-12-30T12:00:00"/>
    <s v="AM"/>
    <x v="4"/>
    <n v="0.5"/>
    <s v="AM"/>
    <s v="Standard Class"/>
    <s v="TB-21250"/>
    <s v="Tim Brockman"/>
    <x v="0"/>
    <s v="United States"/>
    <s v="Salem"/>
    <x v="21"/>
    <n v="97301"/>
    <x v="1"/>
    <s v="OFF-ST-10001031"/>
    <x v="1"/>
    <x v="4"/>
    <s v="Adjustable Personal File Tote"/>
    <x v="384"/>
    <n v="3"/>
    <n v="0.2"/>
    <n v="2.9304000000000023"/>
  </r>
  <r>
    <n v="3673"/>
    <x v="1816"/>
    <x v="0"/>
    <x v="143"/>
    <d v="1899-12-30T12:00:00"/>
    <d v="2013-04-15T00:00:00"/>
    <d v="1899-12-30T12:00:00"/>
    <s v="AM"/>
    <x v="3"/>
    <n v="0.5"/>
    <s v="AM"/>
    <s v="Standard Class"/>
    <s v="EH-14125"/>
    <s v="Eugene Hildebrand"/>
    <x v="2"/>
    <s v="United States"/>
    <s v="Troy"/>
    <x v="24"/>
    <n v="45373"/>
    <x v="3"/>
    <s v="OFF-EN-10002312"/>
    <x v="1"/>
    <x v="12"/>
    <s v="#10 Self-Seal White Envelopes"/>
    <x v="2902"/>
    <n v="1"/>
    <n v="0.2"/>
    <n v="3.2161"/>
  </r>
  <r>
    <n v="3674"/>
    <x v="1816"/>
    <x v="0"/>
    <x v="143"/>
    <d v="1899-12-30T12:00:00"/>
    <d v="2013-04-15T00:00:00"/>
    <d v="1899-12-30T12:00:00"/>
    <s v="AM"/>
    <x v="3"/>
    <n v="0.5"/>
    <s v="AM"/>
    <s v="Standard Class"/>
    <s v="EH-14125"/>
    <s v="Eugene Hildebrand"/>
    <x v="2"/>
    <s v="United States"/>
    <s v="Troy"/>
    <x v="24"/>
    <n v="45373"/>
    <x v="3"/>
    <s v="OFF-BI-10004224"/>
    <x v="1"/>
    <x v="8"/>
    <s v="Catalog Binders with Expanding Posts"/>
    <x v="1444"/>
    <n v="6"/>
    <n v="0.7"/>
    <n v="-100.91999999999999"/>
  </r>
  <r>
    <n v="3675"/>
    <x v="1817"/>
    <x v="3"/>
    <x v="44"/>
    <d v="1899-12-30T12:00:00"/>
    <d v="2014-11-12T00:00:00"/>
    <d v="1899-12-30T12:00:00"/>
    <s v="AM"/>
    <x v="0"/>
    <n v="0.5"/>
    <s v="AM"/>
    <s v="Standard Class"/>
    <s v="ML-17410"/>
    <s v="Maris LaWare"/>
    <x v="0"/>
    <s v="United States"/>
    <s v="Philadelphia"/>
    <x v="9"/>
    <n v="19143"/>
    <x v="3"/>
    <s v="FUR-CH-10003774"/>
    <x v="0"/>
    <x v="1"/>
    <s v="Global Wood Trimmed Manager's Task Chair, Khaki"/>
    <x v="2903"/>
    <n v="2"/>
    <n v="0.3"/>
    <n v="-30.933200000000006"/>
  </r>
  <r>
    <n v="3676"/>
    <x v="1817"/>
    <x v="3"/>
    <x v="44"/>
    <d v="1899-12-30T12:00:00"/>
    <d v="2014-11-12T00:00:00"/>
    <d v="1899-12-30T12:00:00"/>
    <s v="AM"/>
    <x v="0"/>
    <n v="0.5"/>
    <s v="AM"/>
    <s v="Standard Class"/>
    <s v="ML-17410"/>
    <s v="Maris LaWare"/>
    <x v="0"/>
    <s v="United States"/>
    <s v="Philadelphia"/>
    <x v="9"/>
    <n v="19143"/>
    <x v="3"/>
    <s v="OFF-PA-10000157"/>
    <x v="1"/>
    <x v="10"/>
    <s v="Xerox 191"/>
    <x v="1107"/>
    <n v="3"/>
    <n v="0.2"/>
    <n v="16.183799999999998"/>
  </r>
  <r>
    <n v="3677"/>
    <x v="1818"/>
    <x v="1"/>
    <x v="901"/>
    <d v="1899-12-30T12:00:00"/>
    <d v="2012-12-09T00:00:00"/>
    <d v="1899-12-30T12:00:00"/>
    <s v="AM"/>
    <x v="4"/>
    <n v="0.5"/>
    <s v="AM"/>
    <s v="Standard Class"/>
    <s v="MH-17620"/>
    <s v="Matt Hagelstein"/>
    <x v="1"/>
    <s v="United States"/>
    <s v="San Diego"/>
    <x v="1"/>
    <n v="92105"/>
    <x v="1"/>
    <s v="FUR-FU-10004090"/>
    <x v="0"/>
    <x v="5"/>
    <s v="Executive Impressions 14&quot; Contract Wall Clock"/>
    <x v="791"/>
    <n v="2"/>
    <n v="0"/>
    <n v="14.671799999999998"/>
  </r>
  <r>
    <n v="3678"/>
    <x v="1819"/>
    <x v="1"/>
    <x v="584"/>
    <d v="1899-12-30T12:00:00"/>
    <d v="2012-07-14T00:00:00"/>
    <d v="1899-12-30T12:00:00"/>
    <s v="AM"/>
    <x v="7"/>
    <n v="0.5"/>
    <s v="AM"/>
    <s v="Standard Class"/>
    <s v="BT-11680"/>
    <s v="Brian Thompson"/>
    <x v="0"/>
    <s v="United States"/>
    <s v="Clinton"/>
    <x v="39"/>
    <n v="20735"/>
    <x v="3"/>
    <s v="OFF-FA-10002763"/>
    <x v="1"/>
    <x v="13"/>
    <s v="Advantus Map Pennant Flags and Round Head Tacks"/>
    <x v="2394"/>
    <n v="4"/>
    <n v="0"/>
    <n v="5.0559999999999992"/>
  </r>
  <r>
    <n v="3679"/>
    <x v="1819"/>
    <x v="1"/>
    <x v="584"/>
    <d v="1899-12-30T12:00:00"/>
    <d v="2012-07-14T00:00:00"/>
    <d v="1899-12-30T12:00:00"/>
    <s v="AM"/>
    <x v="7"/>
    <n v="0.5"/>
    <s v="AM"/>
    <s v="Standard Class"/>
    <s v="BT-11680"/>
    <s v="Brian Thompson"/>
    <x v="0"/>
    <s v="United States"/>
    <s v="Clinton"/>
    <x v="39"/>
    <n v="20735"/>
    <x v="3"/>
    <s v="TEC-MA-10002428"/>
    <x v="2"/>
    <x v="15"/>
    <s v="Fellowes Powershred HS-440 4-Sheet High Security Shredder"/>
    <x v="2904"/>
    <n v="3"/>
    <n v="0"/>
    <n v="209.23649999999998"/>
  </r>
  <r>
    <n v="3680"/>
    <x v="1819"/>
    <x v="1"/>
    <x v="584"/>
    <d v="1899-12-30T12:00:00"/>
    <d v="2012-07-14T00:00:00"/>
    <d v="1899-12-30T12:00:00"/>
    <s v="AM"/>
    <x v="7"/>
    <n v="0.5"/>
    <s v="AM"/>
    <s v="Standard Class"/>
    <s v="BT-11680"/>
    <s v="Brian Thompson"/>
    <x v="0"/>
    <s v="United States"/>
    <s v="Clinton"/>
    <x v="39"/>
    <n v="20735"/>
    <x v="3"/>
    <s v="FUR-FU-10002918"/>
    <x v="0"/>
    <x v="5"/>
    <s v="Eldon ClusterMat Chair Mat with Cordless Antistatic Protection"/>
    <x v="2905"/>
    <n v="2"/>
    <n v="0"/>
    <n v="20.015600000000006"/>
  </r>
  <r>
    <n v="3681"/>
    <x v="1819"/>
    <x v="1"/>
    <x v="584"/>
    <d v="1899-12-30T12:00:00"/>
    <d v="2012-07-14T00:00:00"/>
    <d v="1899-12-30T12:00:00"/>
    <s v="AM"/>
    <x v="7"/>
    <n v="0.5"/>
    <s v="AM"/>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1899-12-30T12:00:00"/>
    <d v="2012-07-14T00:00:00"/>
    <d v="1899-12-30T12:00:00"/>
    <s v="AM"/>
    <x v="7"/>
    <n v="0.5"/>
    <s v="AM"/>
    <s v="Standard Class"/>
    <s v="BT-11680"/>
    <s v="Brian Thompson"/>
    <x v="0"/>
    <s v="United States"/>
    <s v="Clinton"/>
    <x v="39"/>
    <n v="20735"/>
    <x v="3"/>
    <s v="OFF-BI-10002854"/>
    <x v="1"/>
    <x v="8"/>
    <s v="Performers Binder/Pad Holder, Black"/>
    <x v="2906"/>
    <n v="3"/>
    <n v="0"/>
    <n v="42.045000000000002"/>
  </r>
  <r>
    <n v="3683"/>
    <x v="1819"/>
    <x v="1"/>
    <x v="584"/>
    <d v="1899-12-30T12:00:00"/>
    <d v="2012-07-14T00:00:00"/>
    <d v="1899-12-30T12:00:00"/>
    <s v="AM"/>
    <x v="7"/>
    <n v="0.5"/>
    <s v="AM"/>
    <s v="Standard Class"/>
    <s v="BT-11680"/>
    <s v="Brian Thompson"/>
    <x v="0"/>
    <s v="United States"/>
    <s v="Clinton"/>
    <x v="39"/>
    <n v="20735"/>
    <x v="3"/>
    <s v="OFF-AR-10002987"/>
    <x v="1"/>
    <x v="6"/>
    <s v="Prismacolor Color Pencil Set"/>
    <x v="1378"/>
    <n v="4"/>
    <n v="0"/>
    <n v="32.537600000000005"/>
  </r>
  <r>
    <n v="3684"/>
    <x v="1819"/>
    <x v="1"/>
    <x v="584"/>
    <d v="1899-12-30T12:00:00"/>
    <d v="2012-07-14T00:00:00"/>
    <d v="1899-12-30T12:00:00"/>
    <s v="AM"/>
    <x v="7"/>
    <n v="0.5"/>
    <s v="AM"/>
    <s v="Standard Class"/>
    <s v="BT-11680"/>
    <s v="Brian Thompson"/>
    <x v="0"/>
    <s v="United States"/>
    <s v="Clinton"/>
    <x v="39"/>
    <n v="20735"/>
    <x v="3"/>
    <s v="OFF-BI-10004001"/>
    <x v="1"/>
    <x v="8"/>
    <s v="GBC Recycled VeloBinder Covers"/>
    <x v="2907"/>
    <n v="9"/>
    <n v="0"/>
    <n v="70.545599999999979"/>
  </r>
  <r>
    <n v="3685"/>
    <x v="1819"/>
    <x v="1"/>
    <x v="584"/>
    <d v="1899-12-30T12:00:00"/>
    <d v="2012-07-14T00:00:00"/>
    <d v="1899-12-30T12:00:00"/>
    <s v="AM"/>
    <x v="7"/>
    <n v="0.5"/>
    <s v="AM"/>
    <s v="Standard Class"/>
    <s v="BT-11680"/>
    <s v="Brian Thompson"/>
    <x v="0"/>
    <s v="United States"/>
    <s v="Clinton"/>
    <x v="39"/>
    <n v="20735"/>
    <x v="3"/>
    <s v="OFF-BI-10001634"/>
    <x v="1"/>
    <x v="8"/>
    <s v="Wilson Jones Active Use Binders"/>
    <x v="2908"/>
    <n v="6"/>
    <n v="0"/>
    <n v="21.403200000000002"/>
  </r>
  <r>
    <n v="3686"/>
    <x v="1819"/>
    <x v="1"/>
    <x v="584"/>
    <d v="1899-12-30T12:00:00"/>
    <d v="2012-07-14T00:00:00"/>
    <d v="1899-12-30T12:00:00"/>
    <s v="AM"/>
    <x v="7"/>
    <n v="0.5"/>
    <s v="AM"/>
    <s v="Standard Class"/>
    <s v="BT-11680"/>
    <s v="Brian Thompson"/>
    <x v="0"/>
    <s v="United States"/>
    <s v="Clinton"/>
    <x v="39"/>
    <n v="20735"/>
    <x v="3"/>
    <s v="OFF-ST-10003722"/>
    <x v="1"/>
    <x v="4"/>
    <s v="Project Tote Personal File"/>
    <x v="2909"/>
    <n v="7"/>
    <n v="0"/>
    <n v="28.480899999999984"/>
  </r>
  <r>
    <n v="3687"/>
    <x v="1820"/>
    <x v="0"/>
    <x v="180"/>
    <d v="1899-12-30T12:00:00"/>
    <d v="2013-12-20T00:00:00"/>
    <d v="1899-12-30T12:00:00"/>
    <s v="AM"/>
    <x v="4"/>
    <n v="0.5"/>
    <s v="AM"/>
    <s v="Standard Class"/>
    <s v="JC-15340"/>
    <s v="Jasper Cacioppo"/>
    <x v="0"/>
    <s v="United States"/>
    <s v="Riverside"/>
    <x v="1"/>
    <n v="92503"/>
    <x v="1"/>
    <s v="OFF-AR-10004757"/>
    <x v="1"/>
    <x v="6"/>
    <s v="Crayola Colored Pencils"/>
    <x v="296"/>
    <n v="3"/>
    <n v="0"/>
    <n v="3.2471999999999994"/>
  </r>
  <r>
    <n v="3688"/>
    <x v="1821"/>
    <x v="0"/>
    <x v="244"/>
    <d v="1899-12-30T12:00:00"/>
    <d v="2013-05-25T00:00:00"/>
    <d v="1899-12-30T12:00:00"/>
    <s v="AM"/>
    <x v="5"/>
    <n v="0.5"/>
    <s v="AM"/>
    <s v="Standard Class"/>
    <s v="DB-13210"/>
    <s v="Dean Braden"/>
    <x v="0"/>
    <s v="United States"/>
    <s v="Port Saint Lucie"/>
    <x v="2"/>
    <n v="34952"/>
    <x v="0"/>
    <s v="OFF-BI-10004140"/>
    <x v="1"/>
    <x v="8"/>
    <s v="Avery Non-Stick Binders"/>
    <x v="2910"/>
    <n v="2"/>
    <n v="0.7"/>
    <n v="-2.2450000000000001"/>
  </r>
  <r>
    <n v="3689"/>
    <x v="1822"/>
    <x v="3"/>
    <x v="455"/>
    <d v="1899-12-30T12:00:00"/>
    <d v="2014-06-06T00:00:00"/>
    <d v="1899-12-30T12:00:00"/>
    <s v="AM"/>
    <x v="1"/>
    <n v="0.5"/>
    <s v="AM"/>
    <s v="Second Class"/>
    <s v="DO-13435"/>
    <s v="Denny Ordway"/>
    <x v="0"/>
    <s v="United States"/>
    <s v="Mesa"/>
    <x v="16"/>
    <n v="85204"/>
    <x v="1"/>
    <s v="OFF-PA-10002479"/>
    <x v="1"/>
    <x v="10"/>
    <s v="Xerox 4200 Series MultiUse Premium Copy Paper (20Lb. and 84 Bright)"/>
    <x v="869"/>
    <n v="6"/>
    <n v="0.2"/>
    <n v="7.92"/>
  </r>
  <r>
    <n v="3690"/>
    <x v="1822"/>
    <x v="3"/>
    <x v="455"/>
    <d v="1899-12-30T12:00:00"/>
    <d v="2014-06-06T00:00:00"/>
    <d v="1899-12-30T12:00:00"/>
    <s v="AM"/>
    <x v="1"/>
    <n v="0.5"/>
    <s v="AM"/>
    <s v="Second Class"/>
    <s v="DO-13435"/>
    <s v="Denny Ordway"/>
    <x v="0"/>
    <s v="United States"/>
    <s v="Mesa"/>
    <x v="16"/>
    <n v="85204"/>
    <x v="1"/>
    <s v="OFF-EN-10001141"/>
    <x v="1"/>
    <x v="12"/>
    <s v="Manila Recycled Extra-Heavyweight Clasp Envelopes, 6&quot; x 9&quot;"/>
    <x v="2911"/>
    <n v="5"/>
    <n v="0.2"/>
    <n v="15.921000000000003"/>
  </r>
  <r>
    <n v="3691"/>
    <x v="1823"/>
    <x v="1"/>
    <x v="628"/>
    <d v="1899-12-30T12:00:00"/>
    <d v="2012-11-02T00:00:00"/>
    <d v="1899-12-30T12:00:00"/>
    <s v="AM"/>
    <x v="0"/>
    <n v="0.5"/>
    <s v="AM"/>
    <s v="Second Class"/>
    <s v="FA-14230"/>
    <s v="Frank Atkinson"/>
    <x v="1"/>
    <s v="United States"/>
    <s v="Denver"/>
    <x v="22"/>
    <n v="80219"/>
    <x v="1"/>
    <s v="TEC-MA-10000597"/>
    <x v="2"/>
    <x v="15"/>
    <s v="Lexmark S315 Color Inkjet Printer"/>
    <x v="2912"/>
    <n v="2"/>
    <n v="0.7"/>
    <n v="-45.995400000000004"/>
  </r>
  <r>
    <n v="3692"/>
    <x v="1823"/>
    <x v="1"/>
    <x v="628"/>
    <d v="1899-12-30T12:00:00"/>
    <d v="2012-11-02T00:00:00"/>
    <d v="1899-12-30T12:00:00"/>
    <s v="AM"/>
    <x v="0"/>
    <n v="0.5"/>
    <s v="AM"/>
    <s v="Second Class"/>
    <s v="FA-14230"/>
    <s v="Frank Atkinson"/>
    <x v="1"/>
    <s v="United States"/>
    <s v="Denver"/>
    <x v="22"/>
    <n v="80219"/>
    <x v="1"/>
    <s v="TEC-CO-10001571"/>
    <x v="2"/>
    <x v="16"/>
    <s v="Sharp 1540cs Digital Laser Copier"/>
    <x v="2913"/>
    <n v="1"/>
    <n v="0.2"/>
    <n v="164.99700000000001"/>
  </r>
  <r>
    <n v="3693"/>
    <x v="1823"/>
    <x v="1"/>
    <x v="628"/>
    <d v="1899-12-30T12:00:00"/>
    <d v="2012-11-02T00:00:00"/>
    <d v="1899-12-30T12:00:00"/>
    <s v="AM"/>
    <x v="0"/>
    <n v="0.5"/>
    <s v="AM"/>
    <s v="Second Class"/>
    <s v="FA-14230"/>
    <s v="Frank Atkinson"/>
    <x v="1"/>
    <s v="United States"/>
    <s v="Denver"/>
    <x v="22"/>
    <n v="80219"/>
    <x v="1"/>
    <s v="TEC-PH-10004531"/>
    <x v="2"/>
    <x v="7"/>
    <s v="OtterBox Commuter Series Case - iPhone 5 &amp; 5s"/>
    <x v="2914"/>
    <n v="5"/>
    <n v="0.2"/>
    <n v="30.785999999999998"/>
  </r>
  <r>
    <n v="3694"/>
    <x v="1823"/>
    <x v="1"/>
    <x v="628"/>
    <d v="1899-12-30T12:00:00"/>
    <d v="2012-11-02T00:00:00"/>
    <d v="1899-12-30T12:00:00"/>
    <s v="AM"/>
    <x v="0"/>
    <n v="0.5"/>
    <s v="AM"/>
    <s v="Second Class"/>
    <s v="FA-14230"/>
    <s v="Frank Atkinson"/>
    <x v="1"/>
    <s v="United States"/>
    <s v="Denver"/>
    <x v="22"/>
    <n v="80219"/>
    <x v="1"/>
    <s v="FUR-FU-10003026"/>
    <x v="0"/>
    <x v="5"/>
    <s v="Eldon Regeneration Recycled Desk Accessories, Black"/>
    <x v="2915"/>
    <n v="4"/>
    <n v="0.2"/>
    <n v="3.6783999999999999"/>
  </r>
  <r>
    <n v="3695"/>
    <x v="1824"/>
    <x v="0"/>
    <x v="680"/>
    <d v="1899-12-30T12:00:00"/>
    <d v="2013-10-21T00:00:00"/>
    <d v="1899-12-30T12:00:00"/>
    <s v="AM"/>
    <x v="2"/>
    <n v="0.5"/>
    <s v="AM"/>
    <s v="Standard Class"/>
    <s v="QJ-19255"/>
    <s v="Quincy Jones"/>
    <x v="1"/>
    <s v="United States"/>
    <s v="Springfield"/>
    <x v="17"/>
    <n v="22153"/>
    <x v="0"/>
    <s v="OFF-BI-10002082"/>
    <x v="1"/>
    <x v="8"/>
    <s v="GBC Twin Loop Wire Binding Elements"/>
    <x v="2916"/>
    <n v="7"/>
    <n v="0"/>
    <n v="116.48"/>
  </r>
  <r>
    <n v="3696"/>
    <x v="1824"/>
    <x v="0"/>
    <x v="680"/>
    <d v="1899-12-30T12:00:00"/>
    <d v="2013-10-21T00:00:00"/>
    <d v="1899-12-30T12:00:00"/>
    <s v="AM"/>
    <x v="2"/>
    <n v="0.5"/>
    <s v="AM"/>
    <s v="Standard Class"/>
    <s v="QJ-19255"/>
    <s v="Quincy Jones"/>
    <x v="1"/>
    <s v="United States"/>
    <s v="Springfield"/>
    <x v="17"/>
    <n v="22153"/>
    <x v="0"/>
    <s v="OFF-EN-10002312"/>
    <x v="1"/>
    <x v="12"/>
    <s v="#10 Self-Seal White Envelopes"/>
    <x v="2917"/>
    <n v="6"/>
    <n v="0"/>
    <n v="32.604599999999998"/>
  </r>
  <r>
    <n v="3697"/>
    <x v="1824"/>
    <x v="0"/>
    <x v="680"/>
    <d v="1899-12-30T12:00:00"/>
    <d v="2013-10-21T00:00:00"/>
    <d v="1899-12-30T12:00:00"/>
    <s v="AM"/>
    <x v="2"/>
    <n v="0.5"/>
    <s v="AM"/>
    <s v="Standard Class"/>
    <s v="QJ-19255"/>
    <s v="Quincy Jones"/>
    <x v="1"/>
    <s v="United States"/>
    <s v="Springfield"/>
    <x v="17"/>
    <n v="22153"/>
    <x v="0"/>
    <s v="OFF-AP-10000696"/>
    <x v="1"/>
    <x v="9"/>
    <s v="Holmes Odor Grabber"/>
    <x v="1905"/>
    <n v="3"/>
    <n v="0"/>
    <n v="14.275799999999998"/>
  </r>
  <r>
    <n v="3698"/>
    <x v="1825"/>
    <x v="1"/>
    <x v="902"/>
    <d v="1899-12-30T12:00:00"/>
    <d v="2012-11-21T00:00:00"/>
    <d v="1899-12-30T12:00:00"/>
    <s v="AM"/>
    <x v="0"/>
    <n v="0.5"/>
    <s v="AM"/>
    <s v="Second Class"/>
    <s v="TC-21475"/>
    <s v="Tony Chapman"/>
    <x v="2"/>
    <s v="United States"/>
    <s v="Seattle"/>
    <x v="4"/>
    <n v="98115"/>
    <x v="1"/>
    <s v="FUR-FU-10000305"/>
    <x v="0"/>
    <x v="5"/>
    <s v="Tenex V2T-RE Standard Weight Series Chair Mat, 45&quot; x 53&quot;, Lip 25&quot; x 12&quot;"/>
    <x v="1741"/>
    <n v="2"/>
    <n v="0"/>
    <n v="22.7136"/>
  </r>
  <r>
    <n v="3699"/>
    <x v="1826"/>
    <x v="2"/>
    <x v="103"/>
    <d v="1899-12-30T12:00:00"/>
    <d v="2011-09-17T00:00:00"/>
    <d v="1899-12-30T12:00:00"/>
    <s v="AM"/>
    <x v="6"/>
    <n v="0.5"/>
    <s v="AM"/>
    <s v="Standard Class"/>
    <s v="ON-18715"/>
    <s v="Odella Nelson"/>
    <x v="1"/>
    <s v="United States"/>
    <s v="Tempe"/>
    <x v="16"/>
    <n v="85281"/>
    <x v="1"/>
    <s v="OFF-ST-10001034"/>
    <x v="1"/>
    <x v="4"/>
    <s v="Eldon File Chest Portable File"/>
    <x v="2918"/>
    <n v="5"/>
    <n v="0.2"/>
    <n v="5.9550000000000054"/>
  </r>
  <r>
    <n v="3700"/>
    <x v="1827"/>
    <x v="3"/>
    <x v="38"/>
    <d v="1899-12-30T12:00:00"/>
    <d v="2014-11-19T00:00:00"/>
    <d v="1899-12-30T12:00:00"/>
    <s v="AM"/>
    <x v="0"/>
    <n v="0.5"/>
    <s v="AM"/>
    <s v="Second Class"/>
    <s v="AD-10180"/>
    <s v="Alan Dominguez"/>
    <x v="2"/>
    <s v="United States"/>
    <s v="Yonkers"/>
    <x v="15"/>
    <n v="10701"/>
    <x v="3"/>
    <s v="TEC-AC-10004114"/>
    <x v="2"/>
    <x v="11"/>
    <s v="KeyTronic 6101 Series - Keyboard - Black"/>
    <x v="2919"/>
    <n v="4"/>
    <n v="0"/>
    <n v="70.502800000000008"/>
  </r>
  <r>
    <n v="3701"/>
    <x v="1828"/>
    <x v="3"/>
    <x v="165"/>
    <d v="1899-12-30T12:00:00"/>
    <d v="2014-12-30T00:00:00"/>
    <d v="1899-12-30T12:00:00"/>
    <s v="AM"/>
    <x v="4"/>
    <n v="0.5"/>
    <s v="AM"/>
    <s v="Standard Class"/>
    <s v="AC-10615"/>
    <s v="Ann Chong"/>
    <x v="1"/>
    <s v="United States"/>
    <s v="Rochester"/>
    <x v="15"/>
    <n v="14609"/>
    <x v="3"/>
    <s v="FUR-FU-10001602"/>
    <x v="0"/>
    <x v="5"/>
    <s v="Eldon Delta Triangular Chair Mat, 52&quot; x 58&quot;, Clear"/>
    <x v="2920"/>
    <n v="1"/>
    <n v="0"/>
    <n v="6.8273999999999972"/>
  </r>
  <r>
    <n v="3702"/>
    <x v="1829"/>
    <x v="0"/>
    <x v="850"/>
    <d v="1899-12-30T12:00:00"/>
    <d v="2013-01-13T00:00:00"/>
    <d v="1899-12-30T12:00:00"/>
    <s v="AM"/>
    <x v="8"/>
    <n v="0.5"/>
    <s v="AM"/>
    <s v="Second Class"/>
    <s v="MF-17665"/>
    <s v="Maureen Fritzler"/>
    <x v="1"/>
    <s v="United States"/>
    <s v="Toledo"/>
    <x v="24"/>
    <n v="43615"/>
    <x v="3"/>
    <s v="FUR-FU-10002445"/>
    <x v="0"/>
    <x v="5"/>
    <s v="DAX Two-Tone Rosewood/Black Document Frame, Desktop, 5 x 7"/>
    <x v="2921"/>
    <n v="2"/>
    <n v="0.2"/>
    <n v="3.7920000000000011"/>
  </r>
  <r>
    <n v="3703"/>
    <x v="1830"/>
    <x v="1"/>
    <x v="385"/>
    <d v="1899-12-30T12:00:00"/>
    <d v="2012-06-19T00:00:00"/>
    <d v="1899-12-30T12:00:00"/>
    <s v="AM"/>
    <x v="1"/>
    <n v="0.5"/>
    <s v="AM"/>
    <s v="Standard Class"/>
    <s v="DH-13075"/>
    <s v="Dave Hallsten"/>
    <x v="1"/>
    <s v="United States"/>
    <s v="Decatur"/>
    <x v="19"/>
    <n v="35601"/>
    <x v="0"/>
    <s v="OFF-AR-10004269"/>
    <x v="1"/>
    <x v="6"/>
    <s v="Newell 31"/>
    <x v="2922"/>
    <n v="6"/>
    <n v="0"/>
    <n v="6.9384000000000006"/>
  </r>
  <r>
    <n v="3704"/>
    <x v="1830"/>
    <x v="1"/>
    <x v="385"/>
    <d v="1899-12-30T12:00:00"/>
    <d v="2012-06-19T00:00:00"/>
    <d v="1899-12-30T12:00:00"/>
    <s v="AM"/>
    <x v="1"/>
    <n v="0.5"/>
    <s v="AM"/>
    <s v="Standard Class"/>
    <s v="DH-13075"/>
    <s v="Dave Hallsten"/>
    <x v="1"/>
    <s v="United States"/>
    <s v="Decatur"/>
    <x v="19"/>
    <n v="35601"/>
    <x v="0"/>
    <s v="OFF-BI-10001249"/>
    <x v="1"/>
    <x v="8"/>
    <s v="Avery Heavy-Duty EZD View Binder with Locking Rings"/>
    <x v="2923"/>
    <n v="3"/>
    <n v="0"/>
    <n v="8.8043999999999993"/>
  </r>
  <r>
    <n v="3705"/>
    <x v="1830"/>
    <x v="1"/>
    <x v="385"/>
    <d v="1899-12-30T12:00:00"/>
    <d v="2012-06-19T00:00:00"/>
    <d v="1899-12-30T12:00:00"/>
    <s v="AM"/>
    <x v="1"/>
    <n v="0.5"/>
    <s v="AM"/>
    <s v="Standard Class"/>
    <s v="DH-13075"/>
    <s v="Dave Hallsten"/>
    <x v="1"/>
    <s v="United States"/>
    <s v="Decatur"/>
    <x v="19"/>
    <n v="35601"/>
    <x v="0"/>
    <s v="TEC-CO-10004202"/>
    <x v="2"/>
    <x v="16"/>
    <s v="Brother DCP1000 Digital 3 in 1 Multifunction Machine"/>
    <x v="2924"/>
    <n v="3"/>
    <n v="0"/>
    <n v="314.98950000000002"/>
  </r>
  <r>
    <n v="3706"/>
    <x v="1830"/>
    <x v="1"/>
    <x v="385"/>
    <d v="1899-12-30T12:00:00"/>
    <d v="2012-06-19T00:00:00"/>
    <d v="1899-12-30T12:00:00"/>
    <s v="AM"/>
    <x v="1"/>
    <n v="0.5"/>
    <s v="AM"/>
    <s v="Standard Class"/>
    <s v="DH-13075"/>
    <s v="Dave Hallsten"/>
    <x v="1"/>
    <s v="United States"/>
    <s v="Decatur"/>
    <x v="19"/>
    <n v="35601"/>
    <x v="0"/>
    <s v="OFF-PA-10003363"/>
    <x v="1"/>
    <x v="10"/>
    <s v="Xerox 204"/>
    <x v="56"/>
    <n v="5"/>
    <n v="0"/>
    <n v="15.552000000000001"/>
  </r>
  <r>
    <n v="3707"/>
    <x v="1831"/>
    <x v="3"/>
    <x v="257"/>
    <d v="1899-12-30T12:00:00"/>
    <d v="2014-03-23T00:00:00"/>
    <d v="1899-12-30T12:00:00"/>
    <s v="AM"/>
    <x v="9"/>
    <n v="0.5"/>
    <s v="AM"/>
    <s v="Standard Class"/>
    <s v="EN-13780"/>
    <s v="Edward Nazzal"/>
    <x v="0"/>
    <s v="United States"/>
    <s v="Dallas"/>
    <x v="5"/>
    <n v="75220"/>
    <x v="2"/>
    <s v="OFF-AR-10001915"/>
    <x v="1"/>
    <x v="6"/>
    <s v="Peel-Off China Markers"/>
    <x v="361"/>
    <n v="3"/>
    <n v="0.2"/>
    <n v="6.5538000000000007"/>
  </r>
  <r>
    <n v="3708"/>
    <x v="1832"/>
    <x v="2"/>
    <x v="533"/>
    <d v="1899-12-30T12:00:00"/>
    <d v="2011-11-27T00:00:00"/>
    <d v="1899-12-30T12:00:00"/>
    <s v="AM"/>
    <x v="0"/>
    <n v="0.5"/>
    <s v="AM"/>
    <s v="Standard Class"/>
    <s v="SS-20140"/>
    <s v="Saphhira Shifley"/>
    <x v="1"/>
    <s v="United States"/>
    <s v="Mesquite"/>
    <x v="5"/>
    <n v="75150"/>
    <x v="2"/>
    <s v="FUR-FU-10001940"/>
    <x v="0"/>
    <x v="5"/>
    <s v="Staples"/>
    <x v="2925"/>
    <n v="2"/>
    <n v="0.6"/>
    <n v="-2.5471999999999984"/>
  </r>
  <r>
    <n v="3709"/>
    <x v="1832"/>
    <x v="2"/>
    <x v="533"/>
    <d v="1899-12-30T12:00:00"/>
    <d v="2011-11-27T00:00:00"/>
    <d v="1899-12-30T12:00:00"/>
    <s v="AM"/>
    <x v="0"/>
    <n v="0.5"/>
    <s v="AM"/>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1899-12-30T12:00:00"/>
    <d v="2011-11-27T00:00:00"/>
    <d v="1899-12-30T12:00:00"/>
    <s v="AM"/>
    <x v="0"/>
    <n v="0.5"/>
    <s v="AM"/>
    <s v="Standard Class"/>
    <s v="SS-20140"/>
    <s v="Saphhira Shifley"/>
    <x v="1"/>
    <s v="United States"/>
    <s v="Mesquite"/>
    <x v="5"/>
    <n v="75150"/>
    <x v="2"/>
    <s v="TEC-AC-10003709"/>
    <x v="2"/>
    <x v="11"/>
    <s v="Maxell 4.7GB DVD-R 5/Pack"/>
    <x v="2927"/>
    <n v="7"/>
    <n v="0.2"/>
    <n v="1.6632000000000007"/>
  </r>
  <r>
    <n v="3711"/>
    <x v="1833"/>
    <x v="3"/>
    <x v="453"/>
    <d v="1899-12-30T12:00:00"/>
    <d v="2014-10-18T00:00:00"/>
    <d v="1899-12-30T12:00:00"/>
    <s v="AM"/>
    <x v="2"/>
    <n v="0.5"/>
    <s v="AM"/>
    <s v="First Class"/>
    <s v="RS-19765"/>
    <s v="Roland Schwarz"/>
    <x v="1"/>
    <s v="United States"/>
    <s v="Los Angeles"/>
    <x v="1"/>
    <n v="90045"/>
    <x v="1"/>
    <s v="FUR-TA-10001705"/>
    <x v="0"/>
    <x v="3"/>
    <s v="Bush Advantage Collection Round Conference Table"/>
    <x v="2928"/>
    <n v="3"/>
    <n v="0.2"/>
    <n v="6.3779999999999575"/>
  </r>
  <r>
    <n v="3712"/>
    <x v="1833"/>
    <x v="3"/>
    <x v="453"/>
    <d v="1899-12-30T12:00:00"/>
    <d v="2014-10-18T00:00:00"/>
    <d v="1899-12-30T12:00:00"/>
    <s v="AM"/>
    <x v="2"/>
    <n v="0.5"/>
    <s v="AM"/>
    <s v="First Class"/>
    <s v="RS-19765"/>
    <s v="Roland Schwarz"/>
    <x v="1"/>
    <s v="United States"/>
    <s v="Los Angeles"/>
    <x v="1"/>
    <n v="90045"/>
    <x v="1"/>
    <s v="OFF-PA-10000675"/>
    <x v="1"/>
    <x v="10"/>
    <s v="Xerox 1919"/>
    <x v="2929"/>
    <n v="5"/>
    <n v="0"/>
    <n v="100.4255"/>
  </r>
  <r>
    <n v="3713"/>
    <x v="1834"/>
    <x v="3"/>
    <x v="81"/>
    <d v="1899-12-30T12:00:00"/>
    <d v="2014-04-25T00:00:00"/>
    <d v="1899-12-30T12:00:00"/>
    <s v="AM"/>
    <x v="3"/>
    <n v="0.5"/>
    <s v="AM"/>
    <s v="First Class"/>
    <s v="JW-15955"/>
    <s v="Joni Wasserman"/>
    <x v="0"/>
    <s v="United States"/>
    <s v="Seattle"/>
    <x v="4"/>
    <n v="98103"/>
    <x v="1"/>
    <s v="TEC-AC-10000521"/>
    <x v="2"/>
    <x v="11"/>
    <s v="Verbatim Slim CD and DVD Storage Cases, 50/Pack"/>
    <x v="1042"/>
    <n v="1"/>
    <n v="0"/>
    <n v="3.4619999999999997"/>
  </r>
  <r>
    <n v="3714"/>
    <x v="1834"/>
    <x v="3"/>
    <x v="81"/>
    <d v="1899-12-30T12:00:00"/>
    <d v="2014-04-25T00:00:00"/>
    <d v="1899-12-30T12:00:00"/>
    <s v="AM"/>
    <x v="3"/>
    <n v="0.5"/>
    <s v="AM"/>
    <s v="First Class"/>
    <s v="JW-15955"/>
    <s v="Joni Wasserman"/>
    <x v="0"/>
    <s v="United States"/>
    <s v="Seattle"/>
    <x v="4"/>
    <n v="98103"/>
    <x v="1"/>
    <s v="FUR-FU-10004622"/>
    <x v="0"/>
    <x v="5"/>
    <s v="Eldon Advantage Foldable Chair Mats for Low Pile Carpets"/>
    <x v="2930"/>
    <n v="3"/>
    <n v="0"/>
    <n v="34.145999999999994"/>
  </r>
  <r>
    <n v="3715"/>
    <x v="1835"/>
    <x v="2"/>
    <x v="589"/>
    <d v="1899-12-30T12:00:00"/>
    <d v="2011-12-10T00:00:00"/>
    <d v="1899-12-30T12:00:00"/>
    <s v="AM"/>
    <x v="4"/>
    <n v="0.5"/>
    <s v="AM"/>
    <s v="Second Class"/>
    <s v="JK-15625"/>
    <s v="Jim Karlsson"/>
    <x v="0"/>
    <s v="United States"/>
    <s v="Olympia"/>
    <x v="4"/>
    <n v="98502"/>
    <x v="1"/>
    <s v="OFF-PA-10001954"/>
    <x v="1"/>
    <x v="10"/>
    <s v="Xerox 1964"/>
    <x v="1846"/>
    <n v="2"/>
    <n v="0"/>
    <n v="21.012799999999999"/>
  </r>
  <r>
    <n v="3716"/>
    <x v="1835"/>
    <x v="2"/>
    <x v="589"/>
    <d v="1899-12-30T12:00:00"/>
    <d v="2011-12-10T00:00:00"/>
    <d v="1899-12-30T12:00:00"/>
    <s v="AM"/>
    <x v="4"/>
    <n v="0.5"/>
    <s v="AM"/>
    <s v="Second Class"/>
    <s v="JK-15625"/>
    <s v="Jim Karlsson"/>
    <x v="0"/>
    <s v="United States"/>
    <s v="Olympia"/>
    <x v="4"/>
    <n v="98502"/>
    <x v="1"/>
    <s v="FUR-CH-10002602"/>
    <x v="0"/>
    <x v="1"/>
    <s v="DMI Arturo Collection Mission-style Design Wood Chair"/>
    <x v="891"/>
    <n v="5"/>
    <n v="0.2"/>
    <n v="45.294000000000011"/>
  </r>
  <r>
    <n v="3717"/>
    <x v="1836"/>
    <x v="3"/>
    <x v="148"/>
    <d v="1899-12-30T12:00:00"/>
    <d v="2014-06-03T00:00:00"/>
    <d v="1899-12-30T12:00:00"/>
    <s v="AM"/>
    <x v="1"/>
    <n v="0.5"/>
    <s v="AM"/>
    <s v="Standard Class"/>
    <s v="JO-15550"/>
    <s v="Jesus Ocampo"/>
    <x v="2"/>
    <s v="United States"/>
    <s v="Omaha"/>
    <x v="8"/>
    <n v="68104"/>
    <x v="2"/>
    <s v="OFF-FA-10004395"/>
    <x v="1"/>
    <x v="13"/>
    <s v="Plymouth Boxed Rubber Bands by Plymouth"/>
    <x v="2931"/>
    <n v="5"/>
    <n v="0"/>
    <n v="1.1775000000000002"/>
  </r>
  <r>
    <n v="3718"/>
    <x v="1837"/>
    <x v="0"/>
    <x v="251"/>
    <d v="1899-12-30T12:00:00"/>
    <d v="2013-09-24T00:00:00"/>
    <d v="1899-12-30T12:00:00"/>
    <s v="AM"/>
    <x v="6"/>
    <n v="0.5"/>
    <s v="AM"/>
    <s v="Standard Class"/>
    <s v="TP-21130"/>
    <s v="Theone Pippenger"/>
    <x v="0"/>
    <s v="United States"/>
    <s v="Columbus"/>
    <x v="32"/>
    <n v="31907"/>
    <x v="0"/>
    <s v="OFF-SU-10003002"/>
    <x v="1"/>
    <x v="14"/>
    <s v="Letter Slitter"/>
    <x v="1325"/>
    <n v="2"/>
    <n v="0"/>
    <n v="0.15120000000000022"/>
  </r>
  <r>
    <n v="3719"/>
    <x v="1837"/>
    <x v="0"/>
    <x v="251"/>
    <d v="1899-12-30T12:00:00"/>
    <d v="2013-09-24T00:00:00"/>
    <d v="1899-12-30T12:00:00"/>
    <s v="AM"/>
    <x v="6"/>
    <n v="0.5"/>
    <s v="AM"/>
    <s v="Standard Class"/>
    <s v="TP-21130"/>
    <s v="Theone Pippenger"/>
    <x v="0"/>
    <s v="United States"/>
    <s v="Columbus"/>
    <x v="32"/>
    <n v="31907"/>
    <x v="0"/>
    <s v="TEC-AC-10002926"/>
    <x v="2"/>
    <x v="11"/>
    <s v="Logitech Wireless Marathon Mouse M705"/>
    <x v="2932"/>
    <n v="5"/>
    <n v="0"/>
    <n v="107.47850000000001"/>
  </r>
  <r>
    <n v="3720"/>
    <x v="1838"/>
    <x v="0"/>
    <x v="42"/>
    <d v="1899-12-30T12:00:00"/>
    <d v="2013-09-24T00:00:00"/>
    <d v="1899-12-30T12:00:00"/>
    <s v="AM"/>
    <x v="6"/>
    <n v="0.5"/>
    <s v="AM"/>
    <s v="Standard Class"/>
    <s v="BS-11590"/>
    <s v="Brendan Sweed"/>
    <x v="1"/>
    <s v="United States"/>
    <s v="Columbus"/>
    <x v="14"/>
    <n v="47201"/>
    <x v="2"/>
    <s v="OFF-AR-10002656"/>
    <x v="1"/>
    <x v="6"/>
    <s v="Sanford Liquid Accent Highlighters"/>
    <x v="657"/>
    <n v="5"/>
    <n v="0"/>
    <n v="12.357999999999997"/>
  </r>
  <r>
    <n v="3721"/>
    <x v="1839"/>
    <x v="0"/>
    <x v="887"/>
    <d v="1899-12-30T12:00:00"/>
    <d v="2013-12-25T00:00:00"/>
    <d v="1899-12-30T12:00:00"/>
    <s v="AM"/>
    <x v="4"/>
    <n v="0.5"/>
    <s v="AM"/>
    <s v="Standard Class"/>
    <s v="AB-10255"/>
    <s v="Alejandro Ballentine"/>
    <x v="2"/>
    <s v="United States"/>
    <s v="Jackson"/>
    <x v="35"/>
    <n v="39212"/>
    <x v="0"/>
    <s v="FUR-FU-10001918"/>
    <x v="0"/>
    <x v="5"/>
    <s v="C-Line Cubicle Keepers Polyproplyene Holder With Velcro Backings"/>
    <x v="2933"/>
    <n v="4"/>
    <n v="0"/>
    <n v="7.3788000000000018"/>
  </r>
  <r>
    <n v="3722"/>
    <x v="1839"/>
    <x v="0"/>
    <x v="887"/>
    <d v="1899-12-30T12:00:00"/>
    <d v="2013-12-25T00:00:00"/>
    <d v="1899-12-30T12:00:00"/>
    <s v="AM"/>
    <x v="4"/>
    <n v="0.5"/>
    <s v="AM"/>
    <s v="Standard Class"/>
    <s v="AB-10255"/>
    <s v="Alejandro Ballentine"/>
    <x v="2"/>
    <s v="United States"/>
    <s v="Jackson"/>
    <x v="35"/>
    <n v="39212"/>
    <x v="0"/>
    <s v="OFF-BI-10003910"/>
    <x v="1"/>
    <x v="8"/>
    <s v="DXL Angle-View Binders with Locking Rings by Samsill"/>
    <x v="741"/>
    <n v="2"/>
    <n v="0"/>
    <n v="6.9390000000000001"/>
  </r>
  <r>
    <n v="3723"/>
    <x v="1840"/>
    <x v="3"/>
    <x v="903"/>
    <d v="1899-12-30T12:00:00"/>
    <d v="2014-11-27T00:00:00"/>
    <d v="1899-12-30T12:00:00"/>
    <s v="AM"/>
    <x v="0"/>
    <n v="0.5"/>
    <s v="AM"/>
    <s v="Standard Class"/>
    <s v="FO-14305"/>
    <s v="Frank Olsen"/>
    <x v="0"/>
    <s v="United States"/>
    <s v="Houston"/>
    <x v="5"/>
    <n v="77070"/>
    <x v="2"/>
    <s v="OFF-AR-10000122"/>
    <x v="1"/>
    <x v="6"/>
    <s v="Newell 314"/>
    <x v="2934"/>
    <n v="8"/>
    <n v="0.2"/>
    <n v="2.2319999999999958"/>
  </r>
  <r>
    <n v="3724"/>
    <x v="1841"/>
    <x v="2"/>
    <x v="125"/>
    <d v="1899-12-30T12:00:00"/>
    <d v="2012-01-04T00:00:00"/>
    <d v="1899-12-30T12:00:00"/>
    <s v="AM"/>
    <x v="8"/>
    <n v="0.5"/>
    <s v="AM"/>
    <s v="Standard Class"/>
    <s v="MF-17665"/>
    <s v="Maureen Fritzler"/>
    <x v="1"/>
    <s v="United States"/>
    <s v="Phoenix"/>
    <x v="16"/>
    <n v="85023"/>
    <x v="1"/>
    <s v="OFF-BI-10004600"/>
    <x v="1"/>
    <x v="8"/>
    <s v="Ibico Ibimaster 300 Manual Binding System"/>
    <x v="2935"/>
    <n v="5"/>
    <n v="0.7"/>
    <n v="-459.98750000000018"/>
  </r>
  <r>
    <n v="3725"/>
    <x v="1842"/>
    <x v="3"/>
    <x v="355"/>
    <d v="1899-12-30T12:00:00"/>
    <d v="2014-04-06T00:00:00"/>
    <d v="1899-12-30T12:00:00"/>
    <s v="AM"/>
    <x v="3"/>
    <n v="0.5"/>
    <s v="AM"/>
    <s v="First Class"/>
    <s v="SA-20830"/>
    <s v="Sue Ann Reed"/>
    <x v="0"/>
    <s v="United States"/>
    <s v="Chicago"/>
    <x v="10"/>
    <n v="60653"/>
    <x v="2"/>
    <s v="OFF-AR-10003045"/>
    <x v="1"/>
    <x v="6"/>
    <s v="Prang Colored Pencils"/>
    <x v="2617"/>
    <n v="3"/>
    <n v="0.2"/>
    <n v="2.2050000000000001"/>
  </r>
  <r>
    <n v="3726"/>
    <x v="1843"/>
    <x v="0"/>
    <x v="482"/>
    <d v="1899-12-30T12:00:00"/>
    <d v="2014-01-03T00:00:00"/>
    <d v="1899-12-30T12:00:00"/>
    <s v="AM"/>
    <x v="8"/>
    <n v="0.5"/>
    <s v="AM"/>
    <s v="Standard Class"/>
    <s v="SH-19975"/>
    <s v="Sally Hughsby"/>
    <x v="1"/>
    <s v="United States"/>
    <s v="Denver"/>
    <x v="22"/>
    <n v="80219"/>
    <x v="1"/>
    <s v="OFF-AP-10000252"/>
    <x v="1"/>
    <x v="9"/>
    <s v="Harmony HEPA Quiet Air Purifiers"/>
    <x v="694"/>
    <n v="2"/>
    <n v="0.2"/>
    <n v="3.51"/>
  </r>
  <r>
    <n v="3727"/>
    <x v="1844"/>
    <x v="0"/>
    <x v="410"/>
    <d v="1899-12-30T12:00:00"/>
    <d v="2013-06-12T00:00:00"/>
    <d v="1899-12-30T12:00:00"/>
    <s v="AM"/>
    <x v="1"/>
    <n v="0.5"/>
    <s v="AM"/>
    <s v="Standard Class"/>
    <s v="JL-15235"/>
    <s v="Janet Lee"/>
    <x v="0"/>
    <s v="United States"/>
    <s v="Newark"/>
    <x v="13"/>
    <n v="19711"/>
    <x v="3"/>
    <s v="OFF-ST-10001496"/>
    <x v="1"/>
    <x v="4"/>
    <s v="Standard Rollaway File with Lock"/>
    <x v="2936"/>
    <n v="2"/>
    <n v="0"/>
    <n v="93.698800000000006"/>
  </r>
  <r>
    <n v="3728"/>
    <x v="1844"/>
    <x v="0"/>
    <x v="410"/>
    <d v="1899-12-30T12:00:00"/>
    <d v="2013-06-12T00:00:00"/>
    <d v="1899-12-30T12:00:00"/>
    <s v="AM"/>
    <x v="1"/>
    <n v="0.5"/>
    <s v="AM"/>
    <s v="Standard Class"/>
    <s v="JL-15235"/>
    <s v="Janet Lee"/>
    <x v="0"/>
    <s v="United States"/>
    <s v="Newark"/>
    <x v="13"/>
    <n v="19711"/>
    <x v="3"/>
    <s v="OFF-AR-10000122"/>
    <x v="1"/>
    <x v="6"/>
    <s v="Newell 314"/>
    <x v="954"/>
    <n v="2"/>
    <n v="0"/>
    <n v="2.7899999999999991"/>
  </r>
  <r>
    <n v="3729"/>
    <x v="1844"/>
    <x v="0"/>
    <x v="410"/>
    <d v="1899-12-30T12:00:00"/>
    <d v="2013-06-12T00:00:00"/>
    <d v="1899-12-30T12:00:00"/>
    <s v="AM"/>
    <x v="1"/>
    <n v="0.5"/>
    <s v="AM"/>
    <s v="Standard Class"/>
    <s v="JL-15235"/>
    <s v="Janet Lee"/>
    <x v="0"/>
    <s v="United States"/>
    <s v="Newark"/>
    <x v="13"/>
    <n v="19711"/>
    <x v="3"/>
    <s v="OFF-LA-10000407"/>
    <x v="1"/>
    <x v="2"/>
    <s v="Avery White Multi-Purpose Labels"/>
    <x v="1830"/>
    <n v="3"/>
    <n v="0"/>
    <n v="6.8723999999999998"/>
  </r>
  <r>
    <n v="3730"/>
    <x v="1845"/>
    <x v="1"/>
    <x v="227"/>
    <d v="1899-12-30T12:00:00"/>
    <d v="2012-09-23T00:00:00"/>
    <d v="1899-12-30T12:00:00"/>
    <s v="AM"/>
    <x v="6"/>
    <n v="0.5"/>
    <s v="AM"/>
    <s v="Standard Class"/>
    <s v="KH-16630"/>
    <s v="Ken Heidel"/>
    <x v="1"/>
    <s v="United States"/>
    <s v="Clinton"/>
    <x v="39"/>
    <n v="20735"/>
    <x v="3"/>
    <s v="OFF-ST-10004950"/>
    <x v="1"/>
    <x v="4"/>
    <s v="Acco Perma 3000 Stacking Storage Drawers"/>
    <x v="108"/>
    <n v="2"/>
    <n v="0"/>
    <n v="7.9724000000000004"/>
  </r>
  <r>
    <n v="3731"/>
    <x v="1845"/>
    <x v="1"/>
    <x v="227"/>
    <d v="1899-12-30T12:00:00"/>
    <d v="2012-09-23T00:00:00"/>
    <d v="1899-12-30T12:00:00"/>
    <s v="AM"/>
    <x v="6"/>
    <n v="0.5"/>
    <s v="AM"/>
    <s v="Standard Class"/>
    <s v="KH-16630"/>
    <s v="Ken Heidel"/>
    <x v="1"/>
    <s v="United States"/>
    <s v="Clinton"/>
    <x v="39"/>
    <n v="20735"/>
    <x v="3"/>
    <s v="OFF-ST-10004123"/>
    <x v="1"/>
    <x v="4"/>
    <s v="Safco Industrial Wire Shelving System"/>
    <x v="2937"/>
    <n v="7"/>
    <n v="0"/>
    <n v="0"/>
  </r>
  <r>
    <n v="3732"/>
    <x v="1845"/>
    <x v="1"/>
    <x v="227"/>
    <d v="1899-12-30T12:00:00"/>
    <d v="2012-09-23T00:00:00"/>
    <d v="1899-12-30T12:00:00"/>
    <s v="AM"/>
    <x v="6"/>
    <n v="0.5"/>
    <s v="AM"/>
    <s v="Standard Class"/>
    <s v="KH-16630"/>
    <s v="Ken Heidel"/>
    <x v="1"/>
    <s v="United States"/>
    <s v="Clinton"/>
    <x v="39"/>
    <n v="20735"/>
    <x v="3"/>
    <s v="TEC-PH-10000730"/>
    <x v="2"/>
    <x v="7"/>
    <s v="Samsung Galaxy S4 Active"/>
    <x v="2938"/>
    <n v="1"/>
    <n v="0"/>
    <n v="129.99740000000003"/>
  </r>
  <r>
    <n v="3733"/>
    <x v="1845"/>
    <x v="1"/>
    <x v="227"/>
    <d v="1899-12-30T12:00:00"/>
    <d v="2012-09-23T00:00:00"/>
    <d v="1899-12-30T12:00:00"/>
    <s v="AM"/>
    <x v="6"/>
    <n v="0.5"/>
    <s v="AM"/>
    <s v="Standard Class"/>
    <s v="KH-16630"/>
    <s v="Ken Heidel"/>
    <x v="1"/>
    <s v="United States"/>
    <s v="Clinton"/>
    <x v="39"/>
    <n v="20735"/>
    <x v="3"/>
    <s v="TEC-PH-10000895"/>
    <x v="2"/>
    <x v="7"/>
    <s v="Polycom VVX 310 VoIP phone"/>
    <x v="2939"/>
    <n v="7"/>
    <n v="0"/>
    <n v="327.58180000000004"/>
  </r>
  <r>
    <n v="3734"/>
    <x v="1845"/>
    <x v="1"/>
    <x v="227"/>
    <d v="1899-12-30T12:00:00"/>
    <d v="2012-09-23T00:00:00"/>
    <d v="1899-12-30T12:00:00"/>
    <s v="AM"/>
    <x v="6"/>
    <n v="0.5"/>
    <s v="AM"/>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1899-12-30T12:00:00"/>
    <d v="2014-03-12T00:00:00"/>
    <d v="1899-12-30T12:00:00"/>
    <s v="AM"/>
    <x v="9"/>
    <n v="0.5"/>
    <s v="AM"/>
    <s v="Second Class"/>
    <s v="RM-19750"/>
    <s v="Roland Murray"/>
    <x v="0"/>
    <s v="United States"/>
    <s v="New York City"/>
    <x v="15"/>
    <n v="10011"/>
    <x v="3"/>
    <s v="OFF-PA-10002254"/>
    <x v="1"/>
    <x v="10"/>
    <s v="Xerox 1883"/>
    <x v="978"/>
    <n v="1"/>
    <n v="0"/>
    <n v="12.134799999999998"/>
  </r>
  <r>
    <n v="3736"/>
    <x v="1846"/>
    <x v="3"/>
    <x v="904"/>
    <d v="1899-12-30T12:00:00"/>
    <d v="2014-03-12T00:00:00"/>
    <d v="1899-12-30T12:00:00"/>
    <s v="AM"/>
    <x v="9"/>
    <n v="0.5"/>
    <s v="AM"/>
    <s v="Second Class"/>
    <s v="RM-19750"/>
    <s v="Roland Murray"/>
    <x v="0"/>
    <s v="United States"/>
    <s v="New York City"/>
    <x v="15"/>
    <n v="10011"/>
    <x v="3"/>
    <s v="FUR-FU-10002554"/>
    <x v="0"/>
    <x v="5"/>
    <s v="Westinghouse Floor Lamp with Metal Mesh Shade, Black"/>
    <x v="2941"/>
    <n v="3"/>
    <n v="0"/>
    <n v="16.553099999999993"/>
  </r>
  <r>
    <n v="3737"/>
    <x v="1847"/>
    <x v="0"/>
    <x v="716"/>
    <d v="1899-12-30T12:00:00"/>
    <d v="2013-03-18T00:00:00"/>
    <d v="1899-12-30T12:00:00"/>
    <s v="AM"/>
    <x v="9"/>
    <n v="0.5"/>
    <s v="AM"/>
    <s v="Same Day"/>
    <s v="VM-21835"/>
    <s v="Vivian Mathis"/>
    <x v="0"/>
    <s v="United States"/>
    <s v="Newark"/>
    <x v="13"/>
    <n v="19711"/>
    <x v="3"/>
    <s v="TEC-PH-10000673"/>
    <x v="2"/>
    <x v="7"/>
    <s v="Plantronics Voyager Pro HD - Bluetooth Headset"/>
    <x v="2256"/>
    <n v="2"/>
    <n v="0"/>
    <n v="62.3904"/>
  </r>
  <r>
    <n v="3738"/>
    <x v="1847"/>
    <x v="0"/>
    <x v="716"/>
    <d v="1899-12-30T12:00:00"/>
    <d v="2013-03-18T00:00:00"/>
    <d v="1899-12-30T12:00:00"/>
    <s v="AM"/>
    <x v="9"/>
    <n v="0.5"/>
    <s v="AM"/>
    <s v="Same Day"/>
    <s v="VM-21835"/>
    <s v="Vivian Mathis"/>
    <x v="0"/>
    <s v="United States"/>
    <s v="Newark"/>
    <x v="13"/>
    <n v="19711"/>
    <x v="3"/>
    <s v="OFF-BI-10000962"/>
    <x v="1"/>
    <x v="8"/>
    <s v="Acco Flexible ACCOHIDE Square Ring Data Binder, Dark Blue, 11 1/2&quot; X 14&quot; 7/8&quot;"/>
    <x v="2942"/>
    <n v="2"/>
    <n v="0"/>
    <n v="15.944599999999998"/>
  </r>
  <r>
    <n v="3739"/>
    <x v="1848"/>
    <x v="0"/>
    <x v="10"/>
    <d v="1899-12-30T12:00:00"/>
    <d v="2013-12-14T00:00:00"/>
    <d v="1899-12-30T12:00:00"/>
    <s v="AM"/>
    <x v="4"/>
    <n v="0.5"/>
    <s v="AM"/>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1899-12-30T12:00:00"/>
    <d v="2013-12-14T00:00:00"/>
    <d v="1899-12-30T12:00:00"/>
    <s v="AM"/>
    <x v="4"/>
    <n v="0.5"/>
    <s v="AM"/>
    <s v="Standard Class"/>
    <s v="LH-17155"/>
    <s v="Logan Haushalter"/>
    <x v="0"/>
    <s v="United States"/>
    <s v="Jackson"/>
    <x v="12"/>
    <n v="49201"/>
    <x v="2"/>
    <s v="TEC-AC-10001109"/>
    <x v="2"/>
    <x v="11"/>
    <s v="Logitech Trackman Marble Mouse"/>
    <x v="2830"/>
    <n v="2"/>
    <n v="0"/>
    <n v="25.191600000000001"/>
  </r>
  <r>
    <n v="3741"/>
    <x v="1848"/>
    <x v="0"/>
    <x v="10"/>
    <d v="1899-12-30T12:00:00"/>
    <d v="2013-12-14T00:00:00"/>
    <d v="1899-12-30T12:00:00"/>
    <s v="AM"/>
    <x v="4"/>
    <n v="0.5"/>
    <s v="AM"/>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1899-12-30T12:00:00"/>
    <d v="2013-01-21T00:00:00"/>
    <d v="1899-12-30T12:00:00"/>
    <s v="AM"/>
    <x v="8"/>
    <n v="0.5"/>
    <s v="AM"/>
    <s v="Standard Class"/>
    <s v="WB-21850"/>
    <s v="William Brown"/>
    <x v="0"/>
    <s v="United States"/>
    <s v="New York City"/>
    <x v="15"/>
    <n v="10011"/>
    <x v="3"/>
    <s v="OFF-EN-10001137"/>
    <x v="1"/>
    <x v="12"/>
    <s v="#10 Gummed Flap White Envelopes, 100/Box"/>
    <x v="1873"/>
    <n v="4"/>
    <n v="0"/>
    <n v="7.5991999999999997"/>
  </r>
  <r>
    <n v="3743"/>
    <x v="1849"/>
    <x v="0"/>
    <x v="804"/>
    <d v="1899-12-30T12:00:00"/>
    <d v="2013-01-21T00:00:00"/>
    <d v="1899-12-30T12:00:00"/>
    <s v="AM"/>
    <x v="8"/>
    <n v="0.5"/>
    <s v="AM"/>
    <s v="Standard Class"/>
    <s v="WB-21850"/>
    <s v="William Brown"/>
    <x v="0"/>
    <s v="United States"/>
    <s v="New York City"/>
    <x v="15"/>
    <n v="10011"/>
    <x v="3"/>
    <s v="OFF-PA-10004285"/>
    <x v="1"/>
    <x v="10"/>
    <s v="Xerox 1959"/>
    <x v="1847"/>
    <n v="9"/>
    <n v="0"/>
    <n v="28.857599999999998"/>
  </r>
  <r>
    <n v="3744"/>
    <x v="1849"/>
    <x v="0"/>
    <x v="804"/>
    <d v="1899-12-30T12:00:00"/>
    <d v="2013-01-21T00:00:00"/>
    <d v="1899-12-30T12:00:00"/>
    <s v="AM"/>
    <x v="8"/>
    <n v="0.5"/>
    <s v="AM"/>
    <s v="Standard Class"/>
    <s v="WB-21850"/>
    <s v="William Brown"/>
    <x v="0"/>
    <s v="United States"/>
    <s v="New York City"/>
    <x v="15"/>
    <n v="10011"/>
    <x v="3"/>
    <s v="OFF-BI-10002225"/>
    <x v="1"/>
    <x v="8"/>
    <s v="Square Ring Data Binders, Rigid 75 Pt. Covers, 11&quot; x 14-7/8&quot;"/>
    <x v="364"/>
    <n v="3"/>
    <n v="0.2"/>
    <n v="17.337599999999998"/>
  </r>
  <r>
    <n v="3745"/>
    <x v="1850"/>
    <x v="2"/>
    <x v="745"/>
    <d v="1899-12-30T12:00:00"/>
    <d v="2011-10-24T00:00:00"/>
    <d v="1899-12-30T12:00:00"/>
    <s v="AM"/>
    <x v="2"/>
    <n v="0.5"/>
    <s v="AM"/>
    <s v="Same Day"/>
    <s v="AP-10915"/>
    <s v="Arthur Prichep"/>
    <x v="0"/>
    <s v="United States"/>
    <s v="Rock Hill"/>
    <x v="20"/>
    <n v="29730"/>
    <x v="0"/>
    <s v="OFF-FA-10002763"/>
    <x v="1"/>
    <x v="13"/>
    <s v="Advantus Map Pennant Flags and Round Head Tacks"/>
    <x v="2945"/>
    <n v="3"/>
    <n v="0"/>
    <n v="3.7919999999999994"/>
  </r>
  <r>
    <n v="3746"/>
    <x v="1851"/>
    <x v="0"/>
    <x v="713"/>
    <d v="1899-12-30T12:00:00"/>
    <d v="2013-09-29T00:00:00"/>
    <d v="1899-12-30T12:00:00"/>
    <s v="AM"/>
    <x v="6"/>
    <n v="0.5"/>
    <s v="AM"/>
    <s v="Second Class"/>
    <s v="RA-19915"/>
    <s v="Russell Applegate"/>
    <x v="0"/>
    <s v="United States"/>
    <s v="Columbus"/>
    <x v="32"/>
    <n v="31907"/>
    <x v="0"/>
    <s v="OFF-ST-10003058"/>
    <x v="1"/>
    <x v="4"/>
    <s v="Eldon Mobile Mega Data Cart  Mega Stackable  Add-On Trays"/>
    <x v="2946"/>
    <n v="5"/>
    <n v="0"/>
    <n v="34.292499999999997"/>
  </r>
  <r>
    <n v="3747"/>
    <x v="1851"/>
    <x v="0"/>
    <x v="713"/>
    <d v="1899-12-30T12:00:00"/>
    <d v="2013-09-29T00:00:00"/>
    <d v="1899-12-30T12:00:00"/>
    <s v="AM"/>
    <x v="6"/>
    <n v="0.5"/>
    <s v="AM"/>
    <s v="Second Class"/>
    <s v="RA-19915"/>
    <s v="Russell Applegate"/>
    <x v="0"/>
    <s v="United States"/>
    <s v="Columbus"/>
    <x v="32"/>
    <n v="31907"/>
    <x v="0"/>
    <s v="FUR-CH-10002084"/>
    <x v="0"/>
    <x v="1"/>
    <s v="Hon Mobius Operator's Chair"/>
    <x v="2411"/>
    <n v="3"/>
    <n v="0"/>
    <n v="81.173400000000001"/>
  </r>
  <r>
    <n v="3748"/>
    <x v="1852"/>
    <x v="3"/>
    <x v="151"/>
    <d v="1899-12-30T12:00:00"/>
    <d v="2014-08-30T00:00:00"/>
    <d v="1899-12-30T12:00:00"/>
    <s v="AM"/>
    <x v="11"/>
    <n v="0.5"/>
    <s v="AM"/>
    <s v="Second Class"/>
    <s v="DR-12880"/>
    <s v="Dan Reichenbach"/>
    <x v="1"/>
    <s v="United States"/>
    <s v="Inglewood"/>
    <x v="1"/>
    <n v="90301"/>
    <x v="1"/>
    <s v="FUR-FU-10002937"/>
    <x v="0"/>
    <x v="5"/>
    <s v="GE 48&quot; Fluorescent Tube, Cool White Energy Saver, 34 Watts, 30/Box"/>
    <x v="1421"/>
    <n v="2"/>
    <n v="0"/>
    <n v="99.23"/>
  </r>
  <r>
    <n v="3749"/>
    <x v="1852"/>
    <x v="3"/>
    <x v="151"/>
    <d v="1899-12-30T12:00:00"/>
    <d v="2014-08-30T00:00:00"/>
    <d v="1899-12-30T12:00:00"/>
    <s v="AM"/>
    <x v="11"/>
    <n v="0.5"/>
    <s v="AM"/>
    <s v="Second Class"/>
    <s v="DR-12880"/>
    <s v="Dan Reichenbach"/>
    <x v="1"/>
    <s v="United States"/>
    <s v="Inglewood"/>
    <x v="1"/>
    <n v="90301"/>
    <x v="1"/>
    <s v="OFF-AP-10001242"/>
    <x v="1"/>
    <x v="9"/>
    <s v="APC 7 Outlet Network SurgeArrest Surge Protector"/>
    <x v="2947"/>
    <n v="4"/>
    <n v="0"/>
    <n v="96.575999999999993"/>
  </r>
  <r>
    <n v="3750"/>
    <x v="1852"/>
    <x v="3"/>
    <x v="151"/>
    <d v="1899-12-30T12:00:00"/>
    <d v="2014-08-30T00:00:00"/>
    <d v="1899-12-30T12:00:00"/>
    <s v="AM"/>
    <x v="11"/>
    <n v="0.5"/>
    <s v="AM"/>
    <s v="Second Class"/>
    <s v="DR-12880"/>
    <s v="Dan Reichenbach"/>
    <x v="1"/>
    <s v="United States"/>
    <s v="Inglewood"/>
    <x v="1"/>
    <n v="90301"/>
    <x v="1"/>
    <s v="TEC-CO-10001571"/>
    <x v="2"/>
    <x v="16"/>
    <s v="Sharp 1540cs Digital Laser Copier"/>
    <x v="2948"/>
    <n v="2"/>
    <n v="0.2"/>
    <n v="329.99400000000003"/>
  </r>
  <r>
    <n v="3751"/>
    <x v="1852"/>
    <x v="3"/>
    <x v="151"/>
    <d v="1899-12-30T12:00:00"/>
    <d v="2014-08-30T00:00:00"/>
    <d v="1899-12-30T12:00:00"/>
    <s v="AM"/>
    <x v="11"/>
    <n v="0.5"/>
    <s v="AM"/>
    <s v="Second Class"/>
    <s v="DR-12880"/>
    <s v="Dan Reichenbach"/>
    <x v="1"/>
    <s v="United States"/>
    <s v="Inglewood"/>
    <x v="1"/>
    <n v="90301"/>
    <x v="1"/>
    <s v="OFF-SU-10002503"/>
    <x v="1"/>
    <x v="14"/>
    <s v="Acme Preferred Stainless Steel Scissors"/>
    <x v="158"/>
    <n v="5"/>
    <n v="0"/>
    <n v="8.2359999999999989"/>
  </r>
  <r>
    <n v="3752"/>
    <x v="1852"/>
    <x v="3"/>
    <x v="151"/>
    <d v="1899-12-30T12:00:00"/>
    <d v="2014-08-30T00:00:00"/>
    <d v="1899-12-30T12:00:00"/>
    <s v="AM"/>
    <x v="11"/>
    <n v="0.5"/>
    <s v="AM"/>
    <s v="Second Class"/>
    <s v="DR-12880"/>
    <s v="Dan Reichenbach"/>
    <x v="1"/>
    <s v="United States"/>
    <s v="Inglewood"/>
    <x v="1"/>
    <n v="90301"/>
    <x v="1"/>
    <s v="FUR-CH-10004886"/>
    <x v="0"/>
    <x v="1"/>
    <s v="Bevis Steel Folding Chairs"/>
    <x v="2186"/>
    <n v="3"/>
    <n v="0.2"/>
    <n v="23.027999999999992"/>
  </r>
  <r>
    <n v="3753"/>
    <x v="1852"/>
    <x v="3"/>
    <x v="151"/>
    <d v="1899-12-30T12:00:00"/>
    <d v="2014-08-30T00:00:00"/>
    <d v="1899-12-30T12:00:00"/>
    <s v="AM"/>
    <x v="11"/>
    <n v="0.5"/>
    <s v="AM"/>
    <s v="Second Class"/>
    <s v="DR-12880"/>
    <s v="Dan Reichenbach"/>
    <x v="1"/>
    <s v="United States"/>
    <s v="Inglewood"/>
    <x v="1"/>
    <n v="90301"/>
    <x v="1"/>
    <s v="OFF-PA-10001289"/>
    <x v="1"/>
    <x v="10"/>
    <s v="White Computer Printout Paper by Universal"/>
    <x v="2248"/>
    <n v="3"/>
    <n v="0"/>
    <n v="56.977199999999996"/>
  </r>
  <r>
    <n v="3754"/>
    <x v="1852"/>
    <x v="3"/>
    <x v="151"/>
    <d v="1899-12-30T12:00:00"/>
    <d v="2014-08-30T00:00:00"/>
    <d v="1899-12-30T12:00:00"/>
    <s v="AM"/>
    <x v="11"/>
    <n v="0.5"/>
    <s v="AM"/>
    <s v="Second Class"/>
    <s v="DR-12880"/>
    <s v="Dan Reichenbach"/>
    <x v="1"/>
    <s v="United States"/>
    <s v="Inglewood"/>
    <x v="1"/>
    <n v="90301"/>
    <x v="1"/>
    <s v="OFF-BI-10003650"/>
    <x v="1"/>
    <x v="8"/>
    <s v="GBC DocuBind 300 Electric Binding Machine"/>
    <x v="847"/>
    <n v="2"/>
    <n v="0.2"/>
    <n v="294.54879999999991"/>
  </r>
  <r>
    <n v="3755"/>
    <x v="1852"/>
    <x v="3"/>
    <x v="151"/>
    <d v="1899-12-30T12:00:00"/>
    <d v="2014-08-30T00:00:00"/>
    <d v="1899-12-30T12:00:00"/>
    <s v="AM"/>
    <x v="11"/>
    <n v="0.5"/>
    <s v="AM"/>
    <s v="Second Class"/>
    <s v="DR-12880"/>
    <s v="Dan Reichenbach"/>
    <x v="1"/>
    <s v="United States"/>
    <s v="Inglewood"/>
    <x v="1"/>
    <n v="90301"/>
    <x v="1"/>
    <s v="OFF-ST-10001370"/>
    <x v="1"/>
    <x v="4"/>
    <s v="Sensible Storage WireTech Storage Systems"/>
    <x v="1383"/>
    <n v="5"/>
    <n v="0"/>
    <n v="17.744999999999962"/>
  </r>
  <r>
    <n v="3756"/>
    <x v="1853"/>
    <x v="0"/>
    <x v="840"/>
    <d v="1899-12-30T12:00:00"/>
    <d v="2013-03-07T00:00:00"/>
    <d v="1899-12-30T12:00:00"/>
    <s v="AM"/>
    <x v="9"/>
    <n v="0.5"/>
    <s v="AM"/>
    <s v="First Class"/>
    <s v="JG-15310"/>
    <s v="Jason Gross"/>
    <x v="1"/>
    <s v="United States"/>
    <s v="Odessa"/>
    <x v="5"/>
    <n v="79762"/>
    <x v="2"/>
    <s v="OFF-PA-10001892"/>
    <x v="1"/>
    <x v="10"/>
    <s v="Rediform Wirebound &quot;Phone Memo&quot; Message Book, 11 x 5-3/4"/>
    <x v="2949"/>
    <n v="7"/>
    <n v="0.2"/>
    <n v="15.509199999999998"/>
  </r>
  <r>
    <n v="3757"/>
    <x v="1853"/>
    <x v="0"/>
    <x v="840"/>
    <d v="1899-12-30T12:00:00"/>
    <d v="2013-03-07T00:00:00"/>
    <d v="1899-12-30T12:00:00"/>
    <s v="AM"/>
    <x v="9"/>
    <n v="0.5"/>
    <s v="AM"/>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1899-12-30T12:00:00"/>
    <d v="2013-03-05T00:00:00"/>
    <d v="1899-12-30T12:00:00"/>
    <s v="AM"/>
    <x v="9"/>
    <n v="0.5"/>
    <s v="AM"/>
    <s v="Standard Class"/>
    <s v="LC-16870"/>
    <s v="Lena Cacioppo"/>
    <x v="0"/>
    <s v="United States"/>
    <s v="Newark"/>
    <x v="24"/>
    <n v="43055"/>
    <x v="3"/>
    <s v="OFF-AR-10001615"/>
    <x v="1"/>
    <x v="6"/>
    <s v="Newell 34"/>
    <x v="2951"/>
    <n v="7"/>
    <n v="0.2"/>
    <n v="8.3328000000000024"/>
  </r>
  <r>
    <n v="3759"/>
    <x v="1855"/>
    <x v="1"/>
    <x v="227"/>
    <d v="1899-12-30T12:00:00"/>
    <d v="2012-09-23T00:00:00"/>
    <d v="1899-12-30T12:00:00"/>
    <s v="AM"/>
    <x v="6"/>
    <n v="0.5"/>
    <s v="AM"/>
    <s v="Standard Class"/>
    <s v="GB-14530"/>
    <s v="George Bell"/>
    <x v="1"/>
    <s v="United States"/>
    <s v="Los Angeles"/>
    <x v="1"/>
    <n v="90049"/>
    <x v="1"/>
    <s v="OFF-AR-10003602"/>
    <x v="1"/>
    <x v="6"/>
    <s v="Quartet Omega Colored Chalk, 12/Pack"/>
    <x v="2643"/>
    <n v="2"/>
    <n v="0"/>
    <n v="5.4895999999999994"/>
  </r>
  <r>
    <n v="3760"/>
    <x v="1855"/>
    <x v="1"/>
    <x v="227"/>
    <d v="1899-12-30T12:00:00"/>
    <d v="2012-09-23T00:00:00"/>
    <d v="1899-12-30T12:00:00"/>
    <s v="AM"/>
    <x v="6"/>
    <n v="0.5"/>
    <s v="AM"/>
    <s v="Standard Class"/>
    <s v="GB-14530"/>
    <s v="George Bell"/>
    <x v="1"/>
    <s v="United States"/>
    <s v="Los Angeles"/>
    <x v="1"/>
    <n v="90049"/>
    <x v="1"/>
    <s v="OFF-SU-10004782"/>
    <x v="1"/>
    <x v="14"/>
    <s v="Elite 5&quot; Scissors"/>
    <x v="2952"/>
    <n v="2"/>
    <n v="0"/>
    <n v="5.0699999999999985"/>
  </r>
  <r>
    <n v="3761"/>
    <x v="1855"/>
    <x v="1"/>
    <x v="227"/>
    <d v="1899-12-30T12:00:00"/>
    <d v="2012-09-23T00:00:00"/>
    <d v="1899-12-30T12:00:00"/>
    <s v="AM"/>
    <x v="6"/>
    <n v="0.5"/>
    <s v="AM"/>
    <s v="Standard Class"/>
    <s v="GB-14530"/>
    <s v="George Bell"/>
    <x v="1"/>
    <s v="United States"/>
    <s v="Los Angeles"/>
    <x v="1"/>
    <n v="90049"/>
    <x v="1"/>
    <s v="FUR-FU-10001591"/>
    <x v="0"/>
    <x v="5"/>
    <s v="Advantus Panel Wall Certificate Holder - 8.5x11"/>
    <x v="2953"/>
    <n v="2"/>
    <n v="0"/>
    <n v="10.248000000000001"/>
  </r>
  <r>
    <n v="3762"/>
    <x v="1856"/>
    <x v="3"/>
    <x v="605"/>
    <d v="1899-12-30T12:00:00"/>
    <d v="2014-05-18T00:00:00"/>
    <d v="1899-12-30T12:00:00"/>
    <s v="AM"/>
    <x v="5"/>
    <n v="0.5"/>
    <s v="AM"/>
    <s v="Standard Class"/>
    <s v="CK-12205"/>
    <s v="Chloris Kastensmidt"/>
    <x v="0"/>
    <s v="United States"/>
    <s v="Everett"/>
    <x v="31"/>
    <n v="2149"/>
    <x v="3"/>
    <s v="OFF-PA-10000659"/>
    <x v="1"/>
    <x v="10"/>
    <s v="TOPS Carbonless Receipt Book, Four 2-3/4 x 7-1/4 Money Receipts per Page"/>
    <x v="2954"/>
    <n v="5"/>
    <n v="0"/>
    <n v="42.047999999999995"/>
  </r>
  <r>
    <n v="3763"/>
    <x v="1857"/>
    <x v="0"/>
    <x v="572"/>
    <d v="1899-12-30T12:00:00"/>
    <d v="2013-08-19T00:00:00"/>
    <d v="1899-12-30T12:00:00"/>
    <s v="AM"/>
    <x v="11"/>
    <n v="0.5"/>
    <s v="AM"/>
    <s v="Second Class"/>
    <s v="TS-21160"/>
    <s v="Theresa Swint"/>
    <x v="1"/>
    <s v="United States"/>
    <s v="West Allis"/>
    <x v="6"/>
    <n v="53214"/>
    <x v="2"/>
    <s v="FUR-BO-10001337"/>
    <x v="0"/>
    <x v="0"/>
    <s v="O'Sullivan Living Dimensions 2-Shelf Bookcases"/>
    <x v="1805"/>
    <n v="2"/>
    <n v="0"/>
    <n v="24.195999999999998"/>
  </r>
  <r>
    <n v="3764"/>
    <x v="1857"/>
    <x v="0"/>
    <x v="572"/>
    <d v="1899-12-30T12:00:00"/>
    <d v="2013-08-19T00:00:00"/>
    <d v="1899-12-30T12:00:00"/>
    <s v="AM"/>
    <x v="11"/>
    <n v="0.5"/>
    <s v="AM"/>
    <s v="Second Class"/>
    <s v="TS-21160"/>
    <s v="Theresa Swint"/>
    <x v="1"/>
    <s v="United States"/>
    <s v="West Allis"/>
    <x v="6"/>
    <n v="53214"/>
    <x v="2"/>
    <s v="OFF-BI-10003529"/>
    <x v="1"/>
    <x v="8"/>
    <s v="Avery Round Ring Poly Binders"/>
    <x v="2955"/>
    <n v="3"/>
    <n v="0"/>
    <n v="4.1747999999999994"/>
  </r>
  <r>
    <n v="3765"/>
    <x v="1858"/>
    <x v="3"/>
    <x v="906"/>
    <d v="1899-12-30T12:00:00"/>
    <d v="2014-03-03T00:00:00"/>
    <d v="1899-12-30T12:00:00"/>
    <s v="AM"/>
    <x v="9"/>
    <n v="0.5"/>
    <s v="AM"/>
    <s v="Standard Class"/>
    <s v="MH-18025"/>
    <s v="Michelle Huthwaite"/>
    <x v="0"/>
    <s v="United States"/>
    <s v="Chicago"/>
    <x v="10"/>
    <n v="60623"/>
    <x v="2"/>
    <s v="OFF-BI-10002609"/>
    <x v="1"/>
    <x v="8"/>
    <s v="Avery Hidden Tab Dividers for Binding Systems"/>
    <x v="99"/>
    <n v="3"/>
    <n v="0.8"/>
    <n v="-3.0396000000000001"/>
  </r>
  <r>
    <n v="3766"/>
    <x v="1859"/>
    <x v="0"/>
    <x v="844"/>
    <d v="1899-12-30T12:00:00"/>
    <d v="2013-03-26T00:00:00"/>
    <d v="1899-12-30T12:00:00"/>
    <s v="AM"/>
    <x v="9"/>
    <n v="0.5"/>
    <s v="AM"/>
    <s v="Standard Class"/>
    <s v="DM-12955"/>
    <s v="Dario Medina"/>
    <x v="1"/>
    <s v="United States"/>
    <s v="Houston"/>
    <x v="5"/>
    <n v="77036"/>
    <x v="2"/>
    <s v="FUR-TA-10004767"/>
    <x v="0"/>
    <x v="3"/>
    <s v="Safco Drafting Table"/>
    <x v="2811"/>
    <n v="2"/>
    <n v="0.3"/>
    <n v="-1.4196000000000097"/>
  </r>
  <r>
    <n v="3767"/>
    <x v="1859"/>
    <x v="0"/>
    <x v="844"/>
    <d v="1899-12-30T12:00:00"/>
    <d v="2013-03-26T00:00:00"/>
    <d v="1899-12-30T12:00:00"/>
    <s v="AM"/>
    <x v="9"/>
    <n v="0.5"/>
    <s v="AM"/>
    <s v="Standard Class"/>
    <s v="DM-12955"/>
    <s v="Dario Medina"/>
    <x v="1"/>
    <s v="United States"/>
    <s v="Houston"/>
    <x v="5"/>
    <n v="77036"/>
    <x v="2"/>
    <s v="OFF-AR-10001868"/>
    <x v="1"/>
    <x v="6"/>
    <s v="Prang Dustless Chalk Sticks"/>
    <x v="2956"/>
    <n v="1"/>
    <n v="0.2"/>
    <n v="0.504"/>
  </r>
  <r>
    <n v="3768"/>
    <x v="1860"/>
    <x v="1"/>
    <x v="575"/>
    <d v="1899-12-30T12:00:00"/>
    <d v="2012-12-10T00:00:00"/>
    <d v="1899-12-30T12:00:00"/>
    <s v="AM"/>
    <x v="4"/>
    <n v="0.5"/>
    <s v="AM"/>
    <s v="Second Class"/>
    <s v="JJ-15760"/>
    <s v="Joel Jenkins"/>
    <x v="2"/>
    <s v="United States"/>
    <s v="Houston"/>
    <x v="5"/>
    <n v="77036"/>
    <x v="2"/>
    <s v="TEC-PH-10004896"/>
    <x v="2"/>
    <x v="7"/>
    <s v="Nokia Lumia 521 (T-Mobile)"/>
    <x v="2546"/>
    <n v="5"/>
    <n v="0.2"/>
    <n v="11.996000000000002"/>
  </r>
  <r>
    <n v="3769"/>
    <x v="1861"/>
    <x v="2"/>
    <x v="757"/>
    <d v="1899-12-30T12:00:00"/>
    <d v="2011-12-20T00:00:00"/>
    <d v="1899-12-30T12:00:00"/>
    <s v="AM"/>
    <x v="4"/>
    <n v="0.5"/>
    <s v="AM"/>
    <s v="Second Class"/>
    <s v="KB-16585"/>
    <s v="Ken Black"/>
    <x v="1"/>
    <s v="United States"/>
    <s v="Hialeah"/>
    <x v="2"/>
    <n v="33012"/>
    <x v="0"/>
    <s v="FUR-CH-10000988"/>
    <x v="0"/>
    <x v="1"/>
    <s v="Hon Olson Stacker Stools"/>
    <x v="2957"/>
    <n v="9"/>
    <n v="0.2"/>
    <n v="101.38319999999999"/>
  </r>
  <r>
    <n v="3770"/>
    <x v="1861"/>
    <x v="2"/>
    <x v="757"/>
    <d v="1899-12-30T12:00:00"/>
    <d v="2011-12-20T00:00:00"/>
    <d v="1899-12-30T12:00:00"/>
    <s v="AM"/>
    <x v="4"/>
    <n v="0.5"/>
    <s v="AM"/>
    <s v="Second Class"/>
    <s v="KB-16585"/>
    <s v="Ken Black"/>
    <x v="1"/>
    <s v="United States"/>
    <s v="Hialeah"/>
    <x v="2"/>
    <n v="33012"/>
    <x v="0"/>
    <s v="OFF-FA-10000490"/>
    <x v="1"/>
    <x v="13"/>
    <s v="OIC Binder Clips, Mini, 1/4&quot; Capacity, Black"/>
    <x v="2958"/>
    <n v="2"/>
    <n v="0.2"/>
    <n v="0.66959999999999997"/>
  </r>
  <r>
    <n v="3771"/>
    <x v="1862"/>
    <x v="0"/>
    <x v="907"/>
    <d v="1899-12-30T12:00:00"/>
    <d v="2013-12-22T00:00:00"/>
    <d v="1899-12-30T12:00:00"/>
    <s v="AM"/>
    <x v="4"/>
    <n v="0.5"/>
    <s v="AM"/>
    <s v="Standard Class"/>
    <s v="CM-12160"/>
    <s v="Charles McCrossin"/>
    <x v="0"/>
    <s v="United States"/>
    <s v="San Francisco"/>
    <x v="1"/>
    <n v="94122"/>
    <x v="1"/>
    <s v="FUR-TA-10004256"/>
    <x v="0"/>
    <x v="3"/>
    <s v="Bretford “Just In Time” Height-Adjustable Multi-Task Work Tables"/>
    <x v="2959"/>
    <n v="6"/>
    <n v="0.2"/>
    <n v="-325.57200000000023"/>
  </r>
  <r>
    <n v="3772"/>
    <x v="1863"/>
    <x v="0"/>
    <x v="536"/>
    <d v="1899-12-30T12:00:00"/>
    <d v="2013-05-18T00:00:00"/>
    <d v="1899-12-30T12:00:00"/>
    <s v="AM"/>
    <x v="5"/>
    <n v="0.5"/>
    <s v="AM"/>
    <s v="Standard Class"/>
    <s v="FM-14215"/>
    <s v="Filia McAdams"/>
    <x v="1"/>
    <s v="United States"/>
    <s v="Philadelphia"/>
    <x v="9"/>
    <n v="19140"/>
    <x v="3"/>
    <s v="OFF-ST-10004804"/>
    <x v="1"/>
    <x v="4"/>
    <s v="Belkin 19&quot; Vented Equipment Shelf, Black"/>
    <x v="250"/>
    <n v="2"/>
    <n v="0.2"/>
    <n v="-19.562399999999997"/>
  </r>
  <r>
    <n v="3773"/>
    <x v="1864"/>
    <x v="2"/>
    <x v="908"/>
    <d v="1899-12-30T12:00:00"/>
    <d v="2011-08-11T00:00:00"/>
    <d v="1899-12-30T12:00:00"/>
    <s v="AM"/>
    <x v="11"/>
    <n v="0.5"/>
    <s v="AM"/>
    <s v="Second Class"/>
    <s v="RF-19735"/>
    <s v="Roland Fjeld"/>
    <x v="0"/>
    <s v="United States"/>
    <s v="Columbia"/>
    <x v="20"/>
    <n v="29203"/>
    <x v="0"/>
    <s v="TEC-AC-10000023"/>
    <x v="2"/>
    <x v="11"/>
    <s v="Maxell 74 Minute CD-R Spindle, 50/Pack"/>
    <x v="2960"/>
    <n v="3"/>
    <n v="0"/>
    <n v="22.647599999999997"/>
  </r>
  <r>
    <n v="3774"/>
    <x v="1865"/>
    <x v="2"/>
    <x v="909"/>
    <d v="1899-12-30T12:00:00"/>
    <d v="2011-04-13T00:00:00"/>
    <d v="1899-12-30T12:00:00"/>
    <s v="AM"/>
    <x v="3"/>
    <n v="0.5"/>
    <s v="AM"/>
    <s v="Second Class"/>
    <s v="JK-15370"/>
    <s v="Jay Kimmel"/>
    <x v="0"/>
    <s v="United States"/>
    <s v="Miami"/>
    <x v="2"/>
    <n v="33180"/>
    <x v="0"/>
    <s v="OFF-FA-10001332"/>
    <x v="1"/>
    <x v="13"/>
    <s v="Acco Banker's Clasps, 5 3/4&quot;-Long"/>
    <x v="2789"/>
    <n v="3"/>
    <n v="0.2"/>
    <n v="2.3327999999999998"/>
  </r>
  <r>
    <n v="3775"/>
    <x v="1865"/>
    <x v="2"/>
    <x v="909"/>
    <d v="1899-12-30T12:00:00"/>
    <d v="2011-04-13T00:00:00"/>
    <d v="1899-12-30T12:00:00"/>
    <s v="AM"/>
    <x v="3"/>
    <n v="0.5"/>
    <s v="AM"/>
    <s v="Second Class"/>
    <s v="JK-15370"/>
    <s v="Jay Kimmel"/>
    <x v="0"/>
    <s v="United States"/>
    <s v="Miami"/>
    <x v="2"/>
    <n v="33180"/>
    <x v="0"/>
    <s v="TEC-AC-10002001"/>
    <x v="2"/>
    <x v="11"/>
    <s v="Logitech Wireless Gaming Headset G930"/>
    <x v="2961"/>
    <n v="3"/>
    <n v="0.2"/>
    <n v="81.59490000000001"/>
  </r>
  <r>
    <n v="3776"/>
    <x v="1865"/>
    <x v="2"/>
    <x v="909"/>
    <d v="1899-12-30T12:00:00"/>
    <d v="2011-04-13T00:00:00"/>
    <d v="1899-12-30T12:00:00"/>
    <s v="AM"/>
    <x v="3"/>
    <n v="0.5"/>
    <s v="AM"/>
    <s v="Second Class"/>
    <s v="JK-15370"/>
    <s v="Jay Kimmel"/>
    <x v="0"/>
    <s v="United States"/>
    <s v="Miami"/>
    <x v="2"/>
    <n v="33180"/>
    <x v="0"/>
    <s v="OFF-PA-10000029"/>
    <x v="1"/>
    <x v="10"/>
    <s v="Xerox 224"/>
    <x v="563"/>
    <n v="2"/>
    <n v="0.2"/>
    <n v="3.6288"/>
  </r>
  <r>
    <n v="3777"/>
    <x v="1865"/>
    <x v="2"/>
    <x v="909"/>
    <d v="1899-12-30T12:00:00"/>
    <d v="2011-04-13T00:00:00"/>
    <d v="1899-12-30T12:00:00"/>
    <s v="AM"/>
    <x v="3"/>
    <n v="0.5"/>
    <s v="AM"/>
    <s v="Second Class"/>
    <s v="JK-15370"/>
    <s v="Jay Kimmel"/>
    <x v="0"/>
    <s v="United States"/>
    <s v="Miami"/>
    <x v="2"/>
    <n v="33180"/>
    <x v="0"/>
    <s v="TEC-AC-10001874"/>
    <x v="2"/>
    <x v="11"/>
    <s v="Logitech Wireless Anywhere Mouse MX for PC and Mac"/>
    <x v="2962"/>
    <n v="7"/>
    <n v="0.2"/>
    <n v="41.992999999999995"/>
  </r>
  <r>
    <n v="3778"/>
    <x v="1866"/>
    <x v="1"/>
    <x v="910"/>
    <d v="1899-12-30T12:00:00"/>
    <d v="2012-05-08T00:00:00"/>
    <d v="1899-12-30T12:00:00"/>
    <s v="AM"/>
    <x v="5"/>
    <n v="0.5"/>
    <s v="AM"/>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1899-12-30T12:00:00"/>
    <d v="2014-12-03T00:00:00"/>
    <d v="1899-12-30T12:00:00"/>
    <s v="AM"/>
    <x v="4"/>
    <n v="0.5"/>
    <s v="AM"/>
    <s v="Second Class"/>
    <s v="PN-18775"/>
    <s v="Parhena Norris"/>
    <x v="2"/>
    <s v="United States"/>
    <s v="Miami"/>
    <x v="2"/>
    <n v="33180"/>
    <x v="0"/>
    <s v="TEC-PH-10002564"/>
    <x v="2"/>
    <x v="7"/>
    <s v="OtterBox Defender Series Case - Samsung Galaxy S4"/>
    <x v="981"/>
    <n v="3"/>
    <n v="0.2"/>
    <n v="8.9969999999999892"/>
  </r>
  <r>
    <n v="3780"/>
    <x v="1868"/>
    <x v="3"/>
    <x v="911"/>
    <d v="1899-12-30T12:00:00"/>
    <d v="2014-02-21T00:00:00"/>
    <d v="1899-12-30T12:00:00"/>
    <s v="AM"/>
    <x v="10"/>
    <n v="0.5"/>
    <s v="AM"/>
    <s v="Standard Class"/>
    <s v="LF-17185"/>
    <s v="Luke Foster"/>
    <x v="0"/>
    <s v="United States"/>
    <s v="New York City"/>
    <x v="15"/>
    <n v="10035"/>
    <x v="3"/>
    <s v="OFF-PA-10003465"/>
    <x v="1"/>
    <x v="10"/>
    <s v="Xerox 1912"/>
    <x v="2479"/>
    <n v="2"/>
    <n v="0"/>
    <n v="18.211199999999998"/>
  </r>
  <r>
    <n v="3781"/>
    <x v="1869"/>
    <x v="2"/>
    <x v="912"/>
    <d v="1899-12-30T12:00:00"/>
    <d v="2011-11-20T00:00:00"/>
    <d v="1899-12-30T12:00:00"/>
    <s v="AM"/>
    <x v="0"/>
    <n v="0.5"/>
    <s v="AM"/>
    <s v="Standard Class"/>
    <s v="RH-19510"/>
    <s v="Rick Huthwaite"/>
    <x v="2"/>
    <s v="United States"/>
    <s v="Manhattan"/>
    <x v="41"/>
    <n v="66502"/>
    <x v="2"/>
    <s v="TEC-PH-10000038"/>
    <x v="2"/>
    <x v="7"/>
    <s v="Jawbone MINI JAMBOX Wireless Bluetooth Speaker"/>
    <x v="2963"/>
    <n v="2"/>
    <n v="0"/>
    <n v="10.958399999999983"/>
  </r>
  <r>
    <n v="3782"/>
    <x v="1870"/>
    <x v="1"/>
    <x v="584"/>
    <d v="1899-12-30T12:00:00"/>
    <d v="2012-07-14T00:00:00"/>
    <d v="1899-12-30T12:00:00"/>
    <s v="AM"/>
    <x v="7"/>
    <n v="0.5"/>
    <s v="AM"/>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1899-12-30T12:00:00"/>
    <d v="2014-11-17T00:00:00"/>
    <d v="1899-12-30T12:00:00"/>
    <s v="AM"/>
    <x v="0"/>
    <n v="0.5"/>
    <s v="AM"/>
    <s v="Second Class"/>
    <s v="MN-17935"/>
    <s v="Michael Nguyen"/>
    <x v="0"/>
    <s v="United States"/>
    <s v="Memphis"/>
    <x v="18"/>
    <n v="38109"/>
    <x v="0"/>
    <s v="OFF-PA-10003424"/>
    <x v="1"/>
    <x v="10"/>
    <s v="&quot;While you Were Out&quot; Message Book, One Form per Page"/>
    <x v="2965"/>
    <n v="3"/>
    <n v="0.2"/>
    <n v="3.3389999999999995"/>
  </r>
  <r>
    <n v="3784"/>
    <x v="1871"/>
    <x v="3"/>
    <x v="38"/>
    <d v="1899-12-30T12:00:00"/>
    <d v="2014-11-17T00:00:00"/>
    <d v="1899-12-30T12:00:00"/>
    <s v="AM"/>
    <x v="0"/>
    <n v="0.5"/>
    <s v="AM"/>
    <s v="Second Class"/>
    <s v="MN-17935"/>
    <s v="Michael Nguyen"/>
    <x v="0"/>
    <s v="United States"/>
    <s v="Memphis"/>
    <x v="18"/>
    <n v="38109"/>
    <x v="0"/>
    <s v="OFF-ST-10003716"/>
    <x v="1"/>
    <x v="4"/>
    <s v="Tennsco Double-Tier Lockers"/>
    <x v="2966"/>
    <n v="4"/>
    <n v="0.2"/>
    <n v="-63.005600000000015"/>
  </r>
  <r>
    <n v="3785"/>
    <x v="1872"/>
    <x v="3"/>
    <x v="689"/>
    <d v="1899-12-30T12:00:00"/>
    <d v="2014-08-05T00:00:00"/>
    <d v="1899-12-30T12:00:00"/>
    <s v="AM"/>
    <x v="11"/>
    <n v="0.5"/>
    <s v="AM"/>
    <s v="Standard Class"/>
    <s v="EH-14125"/>
    <s v="Eugene Hildebrand"/>
    <x v="2"/>
    <s v="United States"/>
    <s v="Fort Lauderdale"/>
    <x v="2"/>
    <n v="33311"/>
    <x v="0"/>
    <s v="TEC-AC-10003590"/>
    <x v="2"/>
    <x v="11"/>
    <s v="TRENDnet 56K USB 2.0 Phone, Internet and Fax Modem"/>
    <x v="2967"/>
    <n v="2"/>
    <n v="0.2"/>
    <n v="8.2847999999999971"/>
  </r>
  <r>
    <n v="3786"/>
    <x v="1873"/>
    <x v="3"/>
    <x v="377"/>
    <d v="1899-12-30T12:00:00"/>
    <d v="2014-12-31T00:00:00"/>
    <d v="1899-12-30T12:00:00"/>
    <s v="AM"/>
    <x v="4"/>
    <n v="0.5"/>
    <s v="AM"/>
    <s v="Standard Class"/>
    <s v="TC-21535"/>
    <s v="Tracy Collins"/>
    <x v="2"/>
    <s v="United States"/>
    <s v="Columbus"/>
    <x v="24"/>
    <n v="43229"/>
    <x v="3"/>
    <s v="OFF-BI-10000494"/>
    <x v="1"/>
    <x v="8"/>
    <s v="Acco Economy Flexible Poly Round Ring Binder"/>
    <x v="2968"/>
    <n v="2"/>
    <n v="0.7"/>
    <n v="-2.6099999999999994"/>
  </r>
  <r>
    <n v="3787"/>
    <x v="1874"/>
    <x v="0"/>
    <x v="731"/>
    <d v="1899-12-30T12:00:00"/>
    <d v="2013-11-05T00:00:00"/>
    <d v="1899-12-30T12:00:00"/>
    <s v="AM"/>
    <x v="0"/>
    <n v="0.5"/>
    <s v="AM"/>
    <s v="Standard Class"/>
    <s v="JD-15895"/>
    <s v="Jonathan Doherty"/>
    <x v="1"/>
    <s v="United States"/>
    <s v="Los Angeles"/>
    <x v="1"/>
    <n v="90045"/>
    <x v="1"/>
    <s v="OFF-ST-10002615"/>
    <x v="1"/>
    <x v="4"/>
    <s v="Dual Level, Single-Width Filing Carts"/>
    <x v="2969"/>
    <n v="7"/>
    <n v="0"/>
    <n v="282.20920000000001"/>
  </r>
  <r>
    <n v="3788"/>
    <x v="1875"/>
    <x v="0"/>
    <x v="913"/>
    <d v="1899-12-30T12:00:00"/>
    <d v="2013-09-10T00:00:00"/>
    <d v="1899-12-30T12:00:00"/>
    <s v="AM"/>
    <x v="6"/>
    <n v="0.5"/>
    <s v="AM"/>
    <s v="Standard Class"/>
    <s v="IL-15100"/>
    <s v="Ivan Liston"/>
    <x v="0"/>
    <s v="United States"/>
    <s v="Houston"/>
    <x v="5"/>
    <n v="77041"/>
    <x v="2"/>
    <s v="OFF-AR-10002804"/>
    <x v="1"/>
    <x v="6"/>
    <s v="Faber Castell Col-Erase Pencils"/>
    <x v="2970"/>
    <n v="1"/>
    <n v="0.2"/>
    <n v="1.0269000000000001"/>
  </r>
  <r>
    <n v="3789"/>
    <x v="1875"/>
    <x v="0"/>
    <x v="913"/>
    <d v="1899-12-30T12:00:00"/>
    <d v="2013-09-10T00:00:00"/>
    <d v="1899-12-30T12:00:00"/>
    <s v="AM"/>
    <x v="6"/>
    <n v="0.5"/>
    <s v="AM"/>
    <s v="Standard Class"/>
    <s v="IL-15100"/>
    <s v="Ivan Liston"/>
    <x v="0"/>
    <s v="United States"/>
    <s v="Houston"/>
    <x v="5"/>
    <n v="77041"/>
    <x v="2"/>
    <s v="OFF-AR-10001044"/>
    <x v="1"/>
    <x v="6"/>
    <s v="BOSTON Ranger #55 Pencil Sharpener, Black"/>
    <x v="2971"/>
    <n v="3"/>
    <n v="0.2"/>
    <n v="7.0172999999999952"/>
  </r>
  <r>
    <n v="3790"/>
    <x v="1876"/>
    <x v="0"/>
    <x v="764"/>
    <d v="1899-12-30T12:00:00"/>
    <d v="2013-04-22T00:00:00"/>
    <d v="1899-12-30T12:00:00"/>
    <s v="AM"/>
    <x v="3"/>
    <n v="0.5"/>
    <s v="AM"/>
    <s v="Standard Class"/>
    <s v="SW-20350"/>
    <s v="Sean Wendt"/>
    <x v="2"/>
    <s v="United States"/>
    <s v="Omaha"/>
    <x v="8"/>
    <n v="68104"/>
    <x v="2"/>
    <s v="OFF-FA-10000134"/>
    <x v="1"/>
    <x v="13"/>
    <s v="Advantus Push Pins, Aluminum Head"/>
    <x v="2972"/>
    <n v="5"/>
    <n v="0"/>
    <n v="9.0054999999999996"/>
  </r>
  <r>
    <n v="3791"/>
    <x v="1877"/>
    <x v="2"/>
    <x v="260"/>
    <d v="1899-12-30T12:00:00"/>
    <d v="2011-07-11T00:00:00"/>
    <d v="1899-12-30T12:00:00"/>
    <s v="AM"/>
    <x v="7"/>
    <n v="0.5"/>
    <s v="AM"/>
    <s v="Standard Class"/>
    <s v="DP-13390"/>
    <s v="Dennis Pardue"/>
    <x v="2"/>
    <s v="United States"/>
    <s v="Los Angeles"/>
    <x v="1"/>
    <n v="90004"/>
    <x v="1"/>
    <s v="OFF-BI-10001670"/>
    <x v="1"/>
    <x v="8"/>
    <s v="Vinyl Sectional Post Binders"/>
    <x v="2973"/>
    <n v="6"/>
    <n v="0.2"/>
    <n v="67.86"/>
  </r>
  <r>
    <n v="3792"/>
    <x v="1878"/>
    <x v="1"/>
    <x v="914"/>
    <d v="1899-12-30T12:00:00"/>
    <d v="2012-02-28T00:00:00"/>
    <d v="1899-12-30T12:00:00"/>
    <s v="AM"/>
    <x v="10"/>
    <n v="0.5"/>
    <s v="AM"/>
    <s v="First Class"/>
    <s v="BT-11395"/>
    <s v="Bill Tyler"/>
    <x v="1"/>
    <s v="United States"/>
    <s v="Altoona"/>
    <x v="9"/>
    <n v="16602"/>
    <x v="3"/>
    <s v="OFF-BI-10000343"/>
    <x v="1"/>
    <x v="8"/>
    <s v="Pressboard Covers with Storage Hooks, 9 1/2&quot; x 11&quot;, Light Blue"/>
    <x v="2974"/>
    <n v="3"/>
    <n v="0.7"/>
    <n v="-3.3879000000000001"/>
  </r>
  <r>
    <n v="3793"/>
    <x v="1878"/>
    <x v="1"/>
    <x v="914"/>
    <d v="1899-12-30T12:00:00"/>
    <d v="2012-02-28T00:00:00"/>
    <d v="1899-12-30T12:00:00"/>
    <s v="AM"/>
    <x v="10"/>
    <n v="0.5"/>
    <s v="AM"/>
    <s v="First Class"/>
    <s v="BT-11395"/>
    <s v="Bill Tyler"/>
    <x v="1"/>
    <s v="United States"/>
    <s v="Altoona"/>
    <x v="9"/>
    <n v="16602"/>
    <x v="3"/>
    <s v="OFF-AR-10002257"/>
    <x v="1"/>
    <x v="6"/>
    <s v="Eldon Spacemaker Box, Quick-Snap Lid, Clear"/>
    <x v="2975"/>
    <n v="6"/>
    <n v="0.2"/>
    <n v="2.2043999999999979"/>
  </r>
  <r>
    <n v="3794"/>
    <x v="1879"/>
    <x v="1"/>
    <x v="154"/>
    <d v="1899-12-30T12:00:00"/>
    <d v="2012-12-01T00:00:00"/>
    <d v="1899-12-30T12:00:00"/>
    <s v="AM"/>
    <x v="4"/>
    <n v="0.5"/>
    <s v="AM"/>
    <s v="Standard Class"/>
    <s v="JE-15475"/>
    <s v="Jeremy Ellison"/>
    <x v="0"/>
    <s v="United States"/>
    <s v="New York City"/>
    <x v="15"/>
    <n v="10024"/>
    <x v="3"/>
    <s v="OFF-AR-10001915"/>
    <x v="1"/>
    <x v="6"/>
    <s v="Peel-Off China Markers"/>
    <x v="1418"/>
    <n v="3"/>
    <n v="0"/>
    <n v="12.511800000000001"/>
  </r>
  <r>
    <n v="3795"/>
    <x v="1880"/>
    <x v="2"/>
    <x v="915"/>
    <d v="1899-12-30T12:00:00"/>
    <d v="2011-02-03T00:00:00"/>
    <d v="1899-12-30T12:00:00"/>
    <s v="AM"/>
    <x v="10"/>
    <n v="0.5"/>
    <s v="AM"/>
    <s v="Standard Class"/>
    <s v="EJ-13720"/>
    <s v="Ed Jacobs"/>
    <x v="0"/>
    <s v="United States"/>
    <s v="San Diego"/>
    <x v="1"/>
    <n v="92037"/>
    <x v="1"/>
    <s v="OFF-ST-10003692"/>
    <x v="1"/>
    <x v="4"/>
    <s v="Recycled Steel Personal File for Hanging File Folders"/>
    <x v="2976"/>
    <n v="1"/>
    <n v="0"/>
    <n v="14.307499999999997"/>
  </r>
  <r>
    <n v="3796"/>
    <x v="1880"/>
    <x v="2"/>
    <x v="915"/>
    <d v="1899-12-30T12:00:00"/>
    <d v="2011-02-03T00:00:00"/>
    <d v="1899-12-30T12:00:00"/>
    <s v="AM"/>
    <x v="10"/>
    <n v="0.5"/>
    <s v="AM"/>
    <s v="Standard Class"/>
    <s v="EJ-13720"/>
    <s v="Ed Jacobs"/>
    <x v="0"/>
    <s v="United States"/>
    <s v="San Diego"/>
    <x v="1"/>
    <n v="92037"/>
    <x v="1"/>
    <s v="FUR-TA-10003469"/>
    <x v="0"/>
    <x v="3"/>
    <s v="Balt Split Level Computer Training Table"/>
    <x v="2977"/>
    <n v="3"/>
    <n v="0.2"/>
    <n v="-16.649999999999991"/>
  </r>
  <r>
    <n v="3797"/>
    <x v="1880"/>
    <x v="2"/>
    <x v="915"/>
    <d v="1899-12-30T12:00:00"/>
    <d v="2011-02-03T00:00:00"/>
    <d v="1899-12-30T12:00:00"/>
    <s v="AM"/>
    <x v="10"/>
    <n v="0.5"/>
    <s v="AM"/>
    <s v="Standard Class"/>
    <s v="EJ-13720"/>
    <s v="Ed Jacobs"/>
    <x v="0"/>
    <s v="United States"/>
    <s v="San Diego"/>
    <x v="1"/>
    <n v="92037"/>
    <x v="1"/>
    <s v="OFF-AR-10003179"/>
    <x v="1"/>
    <x v="6"/>
    <s v="Dixon Ticonderoga Core-Lock Colored Pencils"/>
    <x v="2978"/>
    <n v="4"/>
    <n v="0"/>
    <n v="12.025199999999998"/>
  </r>
  <r>
    <n v="3798"/>
    <x v="1881"/>
    <x v="3"/>
    <x v="397"/>
    <d v="1899-12-30T12:00:00"/>
    <d v="2014-09-27T00:00:00"/>
    <d v="1899-12-30T12:00:00"/>
    <s v="AM"/>
    <x v="6"/>
    <n v="0.5"/>
    <s v="AM"/>
    <s v="First Class"/>
    <s v="BE-11410"/>
    <s v="Bobby Elias"/>
    <x v="0"/>
    <s v="United States"/>
    <s v="Miami"/>
    <x v="2"/>
    <n v="33178"/>
    <x v="0"/>
    <s v="OFF-PA-10003395"/>
    <x v="1"/>
    <x v="10"/>
    <s v="Xerox 1941"/>
    <x v="1152"/>
    <n v="3"/>
    <n v="0.2"/>
    <n v="88.073999999999984"/>
  </r>
  <r>
    <n v="3799"/>
    <x v="1882"/>
    <x v="3"/>
    <x v="259"/>
    <d v="1899-12-30T12:00:00"/>
    <d v="2014-11-06T00:00:00"/>
    <d v="1899-12-30T12:00:00"/>
    <s v="AM"/>
    <x v="0"/>
    <n v="0.5"/>
    <s v="AM"/>
    <s v="First Class"/>
    <s v="KL-16555"/>
    <s v="Kelly Lampkin"/>
    <x v="1"/>
    <s v="United States"/>
    <s v="Greensboro"/>
    <x v="3"/>
    <n v="27405"/>
    <x v="0"/>
    <s v="FUR-TA-10004575"/>
    <x v="0"/>
    <x v="3"/>
    <s v="Hon 5100 Series Wood Tables"/>
    <x v="2979"/>
    <n v="3"/>
    <n v="0.4"/>
    <n v="-192.04680000000008"/>
  </r>
  <r>
    <n v="3800"/>
    <x v="1882"/>
    <x v="3"/>
    <x v="259"/>
    <d v="1899-12-30T12:00:00"/>
    <d v="2014-11-06T00:00:00"/>
    <d v="1899-12-30T12:00:00"/>
    <s v="AM"/>
    <x v="0"/>
    <n v="0.5"/>
    <s v="AM"/>
    <s v="First Class"/>
    <s v="KL-16555"/>
    <s v="Kelly Lampkin"/>
    <x v="1"/>
    <s v="United States"/>
    <s v="Greensboro"/>
    <x v="3"/>
    <n v="27405"/>
    <x v="0"/>
    <s v="TEC-PH-10002483"/>
    <x v="2"/>
    <x v="7"/>
    <s v="Motorola Moto X"/>
    <x v="2980"/>
    <n v="5"/>
    <n v="0.2"/>
    <n v="118.99650000000003"/>
  </r>
  <r>
    <n v="3801"/>
    <x v="1883"/>
    <x v="0"/>
    <x v="500"/>
    <d v="1899-12-30T12:00:00"/>
    <d v="2013-10-21T00:00:00"/>
    <d v="1899-12-30T12:00:00"/>
    <s v="AM"/>
    <x v="2"/>
    <n v="0.5"/>
    <s v="AM"/>
    <s v="Standard Class"/>
    <s v="NC-18415"/>
    <s v="Nathan Cano"/>
    <x v="0"/>
    <s v="United States"/>
    <s v="Jacksonville"/>
    <x v="3"/>
    <n v="28540"/>
    <x v="0"/>
    <s v="FUR-CH-10003606"/>
    <x v="0"/>
    <x v="1"/>
    <s v="SAFCO Folding Chair Trolley"/>
    <x v="2981"/>
    <n v="1"/>
    <n v="0.2"/>
    <n v="10.2592"/>
  </r>
  <r>
    <n v="3802"/>
    <x v="1883"/>
    <x v="0"/>
    <x v="500"/>
    <d v="1899-12-30T12:00:00"/>
    <d v="2013-10-21T00:00:00"/>
    <d v="1899-12-30T12:00:00"/>
    <s v="AM"/>
    <x v="2"/>
    <n v="0.5"/>
    <s v="AM"/>
    <s v="Standard Class"/>
    <s v="NC-18415"/>
    <s v="Nathan Cano"/>
    <x v="0"/>
    <s v="United States"/>
    <s v="Jacksonville"/>
    <x v="3"/>
    <n v="28540"/>
    <x v="0"/>
    <s v="TEC-AC-10002473"/>
    <x v="2"/>
    <x v="11"/>
    <s v="Maxell 4.7GB DVD-R"/>
    <x v="2982"/>
    <n v="1"/>
    <n v="0.2"/>
    <n v="5.9597999999999995"/>
  </r>
  <r>
    <n v="3803"/>
    <x v="1883"/>
    <x v="0"/>
    <x v="500"/>
    <d v="1899-12-30T12:00:00"/>
    <d v="2013-10-21T00:00:00"/>
    <d v="1899-12-30T12:00:00"/>
    <s v="AM"/>
    <x v="2"/>
    <n v="0.5"/>
    <s v="AM"/>
    <s v="Standard Class"/>
    <s v="NC-18415"/>
    <s v="Nathan Cano"/>
    <x v="0"/>
    <s v="United States"/>
    <s v="Jacksonville"/>
    <x v="3"/>
    <n v="28540"/>
    <x v="0"/>
    <s v="OFF-PA-10002319"/>
    <x v="1"/>
    <x v="10"/>
    <s v="Xerox 1944"/>
    <x v="2557"/>
    <n v="3"/>
    <n v="0.2"/>
    <n v="33.721199999999996"/>
  </r>
  <r>
    <n v="3804"/>
    <x v="1883"/>
    <x v="0"/>
    <x v="500"/>
    <d v="1899-12-30T12:00:00"/>
    <d v="2013-10-21T00:00:00"/>
    <d v="1899-12-30T12:00:00"/>
    <s v="AM"/>
    <x v="2"/>
    <n v="0.5"/>
    <s v="AM"/>
    <s v="Standard Class"/>
    <s v="NC-18415"/>
    <s v="Nathan Cano"/>
    <x v="0"/>
    <s v="United States"/>
    <s v="Jacksonville"/>
    <x v="3"/>
    <n v="28540"/>
    <x v="0"/>
    <s v="OFF-SU-10000946"/>
    <x v="1"/>
    <x v="14"/>
    <s v="Staples"/>
    <x v="2600"/>
    <n v="2"/>
    <n v="0.2"/>
    <n v="1.436399999999999"/>
  </r>
  <r>
    <n v="3805"/>
    <x v="1883"/>
    <x v="0"/>
    <x v="500"/>
    <d v="1899-12-30T12:00:00"/>
    <d v="2013-10-21T00:00:00"/>
    <d v="1899-12-30T12:00:00"/>
    <s v="AM"/>
    <x v="2"/>
    <n v="0.5"/>
    <s v="AM"/>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1899-12-30T12:00:00"/>
    <d v="2013-10-21T00:00:00"/>
    <d v="1899-12-30T12:00:00"/>
    <s v="AM"/>
    <x v="2"/>
    <n v="0.5"/>
    <s v="AM"/>
    <s v="Standard Class"/>
    <s v="NC-18415"/>
    <s v="Nathan Cano"/>
    <x v="0"/>
    <s v="United States"/>
    <s v="Jacksonville"/>
    <x v="3"/>
    <n v="28540"/>
    <x v="0"/>
    <s v="OFF-PA-10002377"/>
    <x v="1"/>
    <x v="10"/>
    <s v="Xerox 1916"/>
    <x v="2984"/>
    <n v="1"/>
    <n v="0.2"/>
    <n v="14.681999999999999"/>
  </r>
  <r>
    <n v="3807"/>
    <x v="1884"/>
    <x v="1"/>
    <x v="768"/>
    <d v="1899-12-30T12:00:00"/>
    <d v="2012-11-19T00:00:00"/>
    <d v="1899-12-30T12:00:00"/>
    <s v="AM"/>
    <x v="0"/>
    <n v="0.5"/>
    <s v="AM"/>
    <s v="Standard Class"/>
    <s v="AH-10690"/>
    <s v="Anna Häberlin"/>
    <x v="1"/>
    <s v="United States"/>
    <s v="Plantation"/>
    <x v="2"/>
    <n v="33317"/>
    <x v="0"/>
    <s v="OFF-AR-10001246"/>
    <x v="1"/>
    <x v="6"/>
    <s v="Newell 317"/>
    <x v="2722"/>
    <n v="5"/>
    <n v="0.2"/>
    <n v="1.3229999999999991"/>
  </r>
  <r>
    <n v="3808"/>
    <x v="1884"/>
    <x v="1"/>
    <x v="768"/>
    <d v="1899-12-30T12:00:00"/>
    <d v="2012-11-19T00:00:00"/>
    <d v="1899-12-30T12:00:00"/>
    <s v="AM"/>
    <x v="0"/>
    <n v="0.5"/>
    <s v="AM"/>
    <s v="Standard Class"/>
    <s v="AH-10690"/>
    <s v="Anna Häberlin"/>
    <x v="1"/>
    <s v="United States"/>
    <s v="Plantation"/>
    <x v="2"/>
    <n v="33317"/>
    <x v="0"/>
    <s v="OFF-BI-10003291"/>
    <x v="1"/>
    <x v="8"/>
    <s v="Wilson Jones Leather-Like Binders with DublLock Round Rings"/>
    <x v="2985"/>
    <n v="2"/>
    <n v="0.7"/>
    <n v="-4.0158000000000005"/>
  </r>
  <r>
    <n v="3809"/>
    <x v="1884"/>
    <x v="1"/>
    <x v="768"/>
    <d v="1899-12-30T12:00:00"/>
    <d v="2012-11-19T00:00:00"/>
    <d v="1899-12-30T12:00:00"/>
    <s v="AM"/>
    <x v="0"/>
    <n v="0.5"/>
    <s v="AM"/>
    <s v="Standard Class"/>
    <s v="AH-10690"/>
    <s v="Anna Häberlin"/>
    <x v="1"/>
    <s v="United States"/>
    <s v="Plantation"/>
    <x v="2"/>
    <n v="33317"/>
    <x v="0"/>
    <s v="OFF-BI-10002799"/>
    <x v="1"/>
    <x v="8"/>
    <s v="SlimView Poly Binder, 3/8&quot;"/>
    <x v="2986"/>
    <n v="3"/>
    <n v="0.7"/>
    <n v="-3.7295999999999996"/>
  </r>
  <r>
    <n v="3810"/>
    <x v="1884"/>
    <x v="1"/>
    <x v="768"/>
    <d v="1899-12-30T12:00:00"/>
    <d v="2012-11-19T00:00:00"/>
    <d v="1899-12-30T12:00:00"/>
    <s v="AM"/>
    <x v="0"/>
    <n v="0.5"/>
    <s v="AM"/>
    <s v="Standard Class"/>
    <s v="AH-10690"/>
    <s v="Anna Häberlin"/>
    <x v="1"/>
    <s v="United States"/>
    <s v="Plantation"/>
    <x v="2"/>
    <n v="33317"/>
    <x v="0"/>
    <s v="FUR-CH-10003298"/>
    <x v="0"/>
    <x v="1"/>
    <s v="Office Star - Contemporary Task Swivel chair with Loop Arms, Charcoal"/>
    <x v="2987"/>
    <n v="5"/>
    <n v="0.2"/>
    <n v="-72.039000000000044"/>
  </r>
  <r>
    <n v="3811"/>
    <x v="1884"/>
    <x v="1"/>
    <x v="768"/>
    <d v="1899-12-30T12:00:00"/>
    <d v="2012-11-19T00:00:00"/>
    <d v="1899-12-30T12:00:00"/>
    <s v="AM"/>
    <x v="0"/>
    <n v="0.5"/>
    <s v="AM"/>
    <s v="Standard Class"/>
    <s v="AH-10690"/>
    <s v="Anna Häberlin"/>
    <x v="1"/>
    <s v="United States"/>
    <s v="Plantation"/>
    <x v="2"/>
    <n v="33317"/>
    <x v="0"/>
    <s v="TEC-PH-10000441"/>
    <x v="2"/>
    <x v="7"/>
    <s v="VTech DS6151"/>
    <x v="519"/>
    <n v="1"/>
    <n v="0.2"/>
    <n v="10.079200000000007"/>
  </r>
  <r>
    <n v="3812"/>
    <x v="1884"/>
    <x v="1"/>
    <x v="768"/>
    <d v="1899-12-30T12:00:00"/>
    <d v="2012-11-19T00:00:00"/>
    <d v="1899-12-30T12:00:00"/>
    <s v="AM"/>
    <x v="0"/>
    <n v="0.5"/>
    <s v="AM"/>
    <s v="Standard Class"/>
    <s v="AH-10690"/>
    <s v="Anna Häberlin"/>
    <x v="1"/>
    <s v="United States"/>
    <s v="Plantation"/>
    <x v="2"/>
    <n v="33317"/>
    <x v="0"/>
    <s v="FUR-CH-10004477"/>
    <x v="0"/>
    <x v="1"/>
    <s v="Global Push Button Manager's Chair, Indigo"/>
    <x v="2988"/>
    <n v="3"/>
    <n v="0.2"/>
    <n v="16.440299999999986"/>
  </r>
  <r>
    <n v="3813"/>
    <x v="1885"/>
    <x v="3"/>
    <x v="916"/>
    <d v="1899-12-30T12:00:00"/>
    <d v="2014-03-06T00:00:00"/>
    <d v="1899-12-30T12:00:00"/>
    <s v="AM"/>
    <x v="9"/>
    <n v="0.5"/>
    <s v="AM"/>
    <s v="Same Day"/>
    <s v="PK-19075"/>
    <s v="Pete Kriz"/>
    <x v="0"/>
    <s v="United States"/>
    <s v="Milwaukee"/>
    <x v="6"/>
    <n v="53209"/>
    <x v="2"/>
    <s v="OFF-LA-10003537"/>
    <x v="1"/>
    <x v="2"/>
    <s v="Avery 515"/>
    <x v="2989"/>
    <n v="2"/>
    <n v="0"/>
    <n v="11.778199999999998"/>
  </r>
  <r>
    <n v="3814"/>
    <x v="1886"/>
    <x v="1"/>
    <x v="599"/>
    <d v="1899-12-30T12:00:00"/>
    <d v="2012-11-09T00:00:00"/>
    <d v="1899-12-30T12:00:00"/>
    <s v="AM"/>
    <x v="0"/>
    <n v="0.5"/>
    <s v="AM"/>
    <s v="Standard Class"/>
    <s v="NG-18430"/>
    <s v="Nathan Gelder"/>
    <x v="0"/>
    <s v="United States"/>
    <s v="Quincy"/>
    <x v="10"/>
    <n v="62301"/>
    <x v="2"/>
    <s v="OFF-LA-10004484"/>
    <x v="1"/>
    <x v="2"/>
    <s v="Avery 476"/>
    <x v="2990"/>
    <n v="6"/>
    <n v="0.2"/>
    <n v="6.4427999999999992"/>
  </r>
  <r>
    <n v="3815"/>
    <x v="1887"/>
    <x v="0"/>
    <x v="630"/>
    <d v="1899-12-30T12:00:00"/>
    <d v="2013-07-09T00:00:00"/>
    <d v="1899-12-30T12:00:00"/>
    <s v="AM"/>
    <x v="7"/>
    <n v="0.5"/>
    <s v="AM"/>
    <s v="Same Day"/>
    <s v="ZD-21925"/>
    <s v="Zuschuss Donatelli"/>
    <x v="0"/>
    <s v="United States"/>
    <s v="Jacksonville"/>
    <x v="2"/>
    <n v="32216"/>
    <x v="0"/>
    <s v="TEC-PH-10002824"/>
    <x v="2"/>
    <x v="7"/>
    <s v="Jabra SPEAK 410 Multidevice Speakerphone"/>
    <x v="2991"/>
    <n v="5"/>
    <n v="0.2"/>
    <n v="51.497499999999974"/>
  </r>
  <r>
    <n v="3816"/>
    <x v="1887"/>
    <x v="0"/>
    <x v="630"/>
    <d v="1899-12-30T12:00:00"/>
    <d v="2013-07-09T00:00:00"/>
    <d v="1899-12-30T12:00:00"/>
    <s v="AM"/>
    <x v="7"/>
    <n v="0.5"/>
    <s v="AM"/>
    <s v="Same Day"/>
    <s v="ZD-21925"/>
    <s v="Zuschuss Donatelli"/>
    <x v="0"/>
    <s v="United States"/>
    <s v="Jacksonville"/>
    <x v="2"/>
    <n v="32216"/>
    <x v="0"/>
    <s v="OFF-PA-10004965"/>
    <x v="1"/>
    <x v="10"/>
    <s v="Xerox 1921"/>
    <x v="2992"/>
    <n v="2"/>
    <n v="0.2"/>
    <n v="4.9949999999999992"/>
  </r>
  <r>
    <n v="3817"/>
    <x v="1888"/>
    <x v="1"/>
    <x v="426"/>
    <d v="1899-12-30T12:00:00"/>
    <d v="2012-09-19T00:00:00"/>
    <d v="1899-12-30T12:00:00"/>
    <s v="AM"/>
    <x v="6"/>
    <n v="0.5"/>
    <s v="AM"/>
    <s v="Standard Class"/>
    <s v="NW-18400"/>
    <s v="Natalie Webber"/>
    <x v="0"/>
    <s v="United States"/>
    <s v="Mobile"/>
    <x v="19"/>
    <n v="36608"/>
    <x v="0"/>
    <s v="FUR-TA-10003569"/>
    <x v="0"/>
    <x v="3"/>
    <s v="Bretford CR8500 Series Meeting Room Furniture"/>
    <x v="2842"/>
    <n v="2"/>
    <n v="0"/>
    <n v="200.49"/>
  </r>
  <r>
    <n v="3818"/>
    <x v="1888"/>
    <x v="1"/>
    <x v="426"/>
    <d v="1899-12-30T12:00:00"/>
    <d v="2012-09-19T00:00:00"/>
    <d v="1899-12-30T12:00:00"/>
    <s v="AM"/>
    <x v="6"/>
    <n v="0.5"/>
    <s v="AM"/>
    <s v="Standard Class"/>
    <s v="NW-18400"/>
    <s v="Natalie Webber"/>
    <x v="0"/>
    <s v="United States"/>
    <s v="Mobile"/>
    <x v="19"/>
    <n v="36608"/>
    <x v="0"/>
    <s v="TEC-PH-10003187"/>
    <x v="2"/>
    <x v="7"/>
    <s v="Anker Astro Mini 3000mAh Ultra-Compact Portable Charger"/>
    <x v="1543"/>
    <n v="3"/>
    <n v="0"/>
    <n v="0"/>
  </r>
  <r>
    <n v="3819"/>
    <x v="1888"/>
    <x v="1"/>
    <x v="426"/>
    <d v="1899-12-30T12:00:00"/>
    <d v="2012-09-19T00:00:00"/>
    <d v="1899-12-30T12:00:00"/>
    <s v="AM"/>
    <x v="6"/>
    <n v="0.5"/>
    <s v="AM"/>
    <s v="Standard Class"/>
    <s v="NW-18400"/>
    <s v="Natalie Webber"/>
    <x v="0"/>
    <s v="United States"/>
    <s v="Mobile"/>
    <x v="19"/>
    <n v="36608"/>
    <x v="0"/>
    <s v="FUR-CH-10004853"/>
    <x v="0"/>
    <x v="1"/>
    <s v="Global Manager's Adjustable Task Chair, Storm"/>
    <x v="2993"/>
    <n v="7"/>
    <n v="0"/>
    <n v="306.48939999999988"/>
  </r>
  <r>
    <n v="3820"/>
    <x v="1889"/>
    <x v="3"/>
    <x v="449"/>
    <d v="1899-12-30T12:00:00"/>
    <d v="2014-10-15T00:00:00"/>
    <d v="1899-12-30T12:00:00"/>
    <s v="AM"/>
    <x v="2"/>
    <n v="0.5"/>
    <s v="AM"/>
    <s v="Standard Class"/>
    <s v="HG-14845"/>
    <s v="Harry Greene"/>
    <x v="0"/>
    <s v="United States"/>
    <s v="New York City"/>
    <x v="15"/>
    <n v="10024"/>
    <x v="3"/>
    <s v="OFF-BI-10001031"/>
    <x v="1"/>
    <x v="8"/>
    <s v="Pressboard Data Binders by Wilson Jones"/>
    <x v="2994"/>
    <n v="3"/>
    <n v="0.2"/>
    <n v="4.3253999999999984"/>
  </r>
  <r>
    <n v="3821"/>
    <x v="1889"/>
    <x v="3"/>
    <x v="449"/>
    <d v="1899-12-30T12:00:00"/>
    <d v="2014-10-15T00:00:00"/>
    <d v="1899-12-30T12:00:00"/>
    <s v="AM"/>
    <x v="2"/>
    <n v="0.5"/>
    <s v="AM"/>
    <s v="Standard Class"/>
    <s v="HG-14845"/>
    <s v="Harry Greene"/>
    <x v="0"/>
    <s v="United States"/>
    <s v="New York City"/>
    <x v="15"/>
    <n v="10024"/>
    <x v="3"/>
    <s v="FUR-BO-10003034"/>
    <x v="0"/>
    <x v="0"/>
    <s v="O'Sullivan Elevations Bookcase, Cherry Finish"/>
    <x v="2361"/>
    <n v="3"/>
    <n v="0.2"/>
    <n v="-15.71759999999999"/>
  </r>
  <r>
    <n v="3822"/>
    <x v="1889"/>
    <x v="3"/>
    <x v="449"/>
    <d v="1899-12-30T12:00:00"/>
    <d v="2014-10-15T00:00:00"/>
    <d v="1899-12-30T12:00:00"/>
    <s v="AM"/>
    <x v="2"/>
    <n v="0.5"/>
    <s v="AM"/>
    <s v="Standard Class"/>
    <s v="HG-14845"/>
    <s v="Harry Greene"/>
    <x v="0"/>
    <s v="United States"/>
    <s v="New York City"/>
    <x v="15"/>
    <n v="10024"/>
    <x v="3"/>
    <s v="OFF-PA-10000069"/>
    <x v="1"/>
    <x v="10"/>
    <s v="TOPS 4 x 6 Fluorescent Color Memo Sheets, 500 Sheets per Pack"/>
    <x v="2995"/>
    <n v="2"/>
    <n v="0"/>
    <n v="8.9206000000000003"/>
  </r>
  <r>
    <n v="3823"/>
    <x v="1889"/>
    <x v="3"/>
    <x v="449"/>
    <d v="1899-12-30T12:00:00"/>
    <d v="2014-10-15T00:00:00"/>
    <d v="1899-12-30T12:00:00"/>
    <s v="AM"/>
    <x v="2"/>
    <n v="0.5"/>
    <s v="AM"/>
    <s v="Standard Class"/>
    <s v="HG-14845"/>
    <s v="Harry Greene"/>
    <x v="0"/>
    <s v="United States"/>
    <s v="New York City"/>
    <x v="15"/>
    <n v="10024"/>
    <x v="3"/>
    <s v="OFF-BI-10003655"/>
    <x v="1"/>
    <x v="8"/>
    <s v="Durable Pressboard Binders"/>
    <x v="2614"/>
    <n v="6"/>
    <n v="0.2"/>
    <n v="6.1560000000000006"/>
  </r>
  <r>
    <n v="3824"/>
    <x v="1890"/>
    <x v="1"/>
    <x v="471"/>
    <d v="1899-12-30T12:00:00"/>
    <d v="2012-09-18T00:00:00"/>
    <d v="1899-12-30T12:00:00"/>
    <s v="AM"/>
    <x v="6"/>
    <n v="0.5"/>
    <s v="AM"/>
    <s v="Standard Class"/>
    <s v="CC-12685"/>
    <s v="Craig Carroll"/>
    <x v="0"/>
    <s v="United States"/>
    <s v="New York City"/>
    <x v="15"/>
    <n v="10011"/>
    <x v="3"/>
    <s v="OFF-ST-10000585"/>
    <x v="1"/>
    <x v="4"/>
    <s v="Economy Rollaway Files"/>
    <x v="2996"/>
    <n v="6"/>
    <n v="0"/>
    <n v="257.71199999999999"/>
  </r>
  <r>
    <n v="3825"/>
    <x v="1890"/>
    <x v="1"/>
    <x v="471"/>
    <d v="1899-12-30T12:00:00"/>
    <d v="2012-09-18T00:00:00"/>
    <d v="1899-12-30T12:00:00"/>
    <s v="AM"/>
    <x v="6"/>
    <n v="0.5"/>
    <s v="AM"/>
    <s v="Standard Class"/>
    <s v="CC-12685"/>
    <s v="Craig Carroll"/>
    <x v="0"/>
    <s v="United States"/>
    <s v="New York City"/>
    <x v="15"/>
    <n v="10011"/>
    <x v="3"/>
    <s v="TEC-CO-10001571"/>
    <x v="2"/>
    <x v="16"/>
    <s v="Sharp 1540cs Digital Laser Copier"/>
    <x v="2948"/>
    <n v="2"/>
    <n v="0.2"/>
    <n v="329.99400000000003"/>
  </r>
  <r>
    <n v="3826"/>
    <x v="1890"/>
    <x v="1"/>
    <x v="471"/>
    <d v="1899-12-30T12:00:00"/>
    <d v="2012-09-18T00:00:00"/>
    <d v="1899-12-30T12:00:00"/>
    <s v="AM"/>
    <x v="6"/>
    <n v="0.5"/>
    <s v="AM"/>
    <s v="Standard Class"/>
    <s v="CC-12685"/>
    <s v="Craig Carroll"/>
    <x v="0"/>
    <s v="United States"/>
    <s v="New York City"/>
    <x v="15"/>
    <n v="10011"/>
    <x v="3"/>
    <s v="OFF-BI-10002012"/>
    <x v="1"/>
    <x v="8"/>
    <s v="Wilson Jones Easy Flow II Sheet Lifters"/>
    <x v="91"/>
    <n v="9"/>
    <n v="0.2"/>
    <n v="4.5359999999999996"/>
  </r>
  <r>
    <n v="3827"/>
    <x v="1891"/>
    <x v="2"/>
    <x v="273"/>
    <d v="1899-12-30T12:00:00"/>
    <d v="2011-10-12T00:00:00"/>
    <d v="1899-12-30T12:00:00"/>
    <s v="AM"/>
    <x v="2"/>
    <n v="0.5"/>
    <s v="AM"/>
    <s v="Standard Class"/>
    <s v="JG-15805"/>
    <s v="John Grady"/>
    <x v="1"/>
    <s v="United States"/>
    <s v="Dallas"/>
    <x v="5"/>
    <n v="75217"/>
    <x v="2"/>
    <s v="OFF-ST-10001228"/>
    <x v="1"/>
    <x v="4"/>
    <s v="Fellowes Personal Hanging Folder Files, Navy"/>
    <x v="2060"/>
    <n v="10"/>
    <n v="0.2"/>
    <n v="10.744000000000007"/>
  </r>
  <r>
    <n v="3828"/>
    <x v="1892"/>
    <x v="3"/>
    <x v="917"/>
    <d v="1899-12-30T12:00:00"/>
    <d v="2014-05-12T00:00:00"/>
    <d v="1899-12-30T12:00:00"/>
    <s v="AM"/>
    <x v="5"/>
    <n v="0.5"/>
    <s v="AM"/>
    <s v="Standard Class"/>
    <s v="RW-19540"/>
    <s v="Rick Wilson"/>
    <x v="1"/>
    <s v="United States"/>
    <s v="Detroit"/>
    <x v="12"/>
    <n v="48234"/>
    <x v="2"/>
    <s v="FUR-CH-10004086"/>
    <x v="0"/>
    <x v="1"/>
    <s v="Hon 4070 Series Pagoda Armless Upholstered Stacking Chairs"/>
    <x v="2997"/>
    <n v="5"/>
    <n v="0"/>
    <n v="423.00849999999997"/>
  </r>
  <r>
    <n v="3829"/>
    <x v="1892"/>
    <x v="3"/>
    <x v="917"/>
    <d v="1899-12-30T12:00:00"/>
    <d v="2014-05-12T00:00:00"/>
    <d v="1899-12-30T12:00:00"/>
    <s v="AM"/>
    <x v="5"/>
    <n v="0.5"/>
    <s v="AM"/>
    <s v="Standard Class"/>
    <s v="RW-19540"/>
    <s v="Rick Wilson"/>
    <x v="1"/>
    <s v="United States"/>
    <s v="Detroit"/>
    <x v="12"/>
    <n v="48234"/>
    <x v="2"/>
    <s v="FUR-CH-10002017"/>
    <x v="0"/>
    <x v="1"/>
    <s v="SAFCO Optional Arm Kit for Workspace Cribbage Stacking Chair"/>
    <x v="2998"/>
    <n v="1"/>
    <n v="0"/>
    <n v="7.4591999999999992"/>
  </r>
  <r>
    <n v="3830"/>
    <x v="1892"/>
    <x v="3"/>
    <x v="917"/>
    <d v="1899-12-30T12:00:00"/>
    <d v="2014-05-12T00:00:00"/>
    <d v="1899-12-30T12:00:00"/>
    <s v="AM"/>
    <x v="5"/>
    <n v="0.5"/>
    <s v="AM"/>
    <s v="Standard Class"/>
    <s v="RW-19540"/>
    <s v="Rick Wilson"/>
    <x v="1"/>
    <s v="United States"/>
    <s v="Detroit"/>
    <x v="12"/>
    <n v="48234"/>
    <x v="2"/>
    <s v="FUR-CH-10000595"/>
    <x v="0"/>
    <x v="1"/>
    <s v="Safco Contoured Stacking Chairs"/>
    <x v="2999"/>
    <n v="2"/>
    <n v="0"/>
    <n v="119.19999999999999"/>
  </r>
  <r>
    <n v="3831"/>
    <x v="1892"/>
    <x v="3"/>
    <x v="917"/>
    <d v="1899-12-30T12:00:00"/>
    <d v="2014-05-12T00:00:00"/>
    <d v="1899-12-30T12:00:00"/>
    <s v="AM"/>
    <x v="5"/>
    <n v="0.5"/>
    <s v="AM"/>
    <s v="Standard Class"/>
    <s v="RW-19540"/>
    <s v="Rick Wilson"/>
    <x v="1"/>
    <s v="United States"/>
    <s v="Detroit"/>
    <x v="12"/>
    <n v="48234"/>
    <x v="2"/>
    <s v="OFF-AP-10001563"/>
    <x v="1"/>
    <x v="9"/>
    <s v="Belkin Premiere Surge Master II 8-outlet surge protector"/>
    <x v="3000"/>
    <n v="2"/>
    <n v="0.1"/>
    <n v="18.460399999999986"/>
  </r>
  <r>
    <n v="3832"/>
    <x v="1893"/>
    <x v="1"/>
    <x v="717"/>
    <d v="1899-12-30T12:00:00"/>
    <d v="2012-11-19T00:00:00"/>
    <d v="1899-12-30T12:00:00"/>
    <s v="AM"/>
    <x v="0"/>
    <n v="0.5"/>
    <s v="AM"/>
    <s v="Standard Class"/>
    <s v="LS-17230"/>
    <s v="Lycoris Saunders"/>
    <x v="0"/>
    <s v="United States"/>
    <s v="Dover"/>
    <x v="13"/>
    <n v="19901"/>
    <x v="3"/>
    <s v="FUR-FU-10004017"/>
    <x v="0"/>
    <x v="5"/>
    <s v="Executive Impressions 13&quot; Chairman Wall Clock"/>
    <x v="3001"/>
    <n v="3"/>
    <n v="0"/>
    <n v="26.648999999999997"/>
  </r>
  <r>
    <n v="3833"/>
    <x v="1893"/>
    <x v="1"/>
    <x v="717"/>
    <d v="1899-12-30T12:00:00"/>
    <d v="2012-11-19T00:00:00"/>
    <d v="1899-12-30T12:00:00"/>
    <s v="AM"/>
    <x v="0"/>
    <n v="0.5"/>
    <s v="AM"/>
    <s v="Standard Class"/>
    <s v="LS-17230"/>
    <s v="Lycoris Saunders"/>
    <x v="0"/>
    <s v="United States"/>
    <s v="Dover"/>
    <x v="13"/>
    <n v="19901"/>
    <x v="3"/>
    <s v="OFF-BI-10002571"/>
    <x v="1"/>
    <x v="8"/>
    <s v="Avery Framed View Binder, EZD Ring (Locking), Navy, 1 1/2&quot;"/>
    <x v="3002"/>
    <n v="2"/>
    <n v="0"/>
    <n v="9.3811999999999998"/>
  </r>
  <r>
    <n v="3834"/>
    <x v="1894"/>
    <x v="2"/>
    <x v="156"/>
    <d v="1899-12-30T12:00:00"/>
    <d v="2011-11-24T00:00:00"/>
    <d v="1899-12-30T12:00:00"/>
    <s v="AM"/>
    <x v="0"/>
    <n v="0.5"/>
    <s v="AM"/>
    <s v="Same Day"/>
    <s v="MY-18295"/>
    <s v="Muhammed Yedwab"/>
    <x v="1"/>
    <s v="United States"/>
    <s v="Columbus"/>
    <x v="24"/>
    <n v="43229"/>
    <x v="3"/>
    <s v="TEC-PH-10000560"/>
    <x v="2"/>
    <x v="7"/>
    <s v="Samsung Galaxy S III - 16GB - pebble blue (T-Mobile)"/>
    <x v="3003"/>
    <n v="5"/>
    <n v="0.4"/>
    <n v="-209.99399999999991"/>
  </r>
  <r>
    <n v="3835"/>
    <x v="1894"/>
    <x v="2"/>
    <x v="156"/>
    <d v="1899-12-30T12:00:00"/>
    <d v="2011-11-24T00:00:00"/>
    <d v="1899-12-30T12:00:00"/>
    <s v="AM"/>
    <x v="0"/>
    <n v="0.5"/>
    <s v="AM"/>
    <s v="Same Day"/>
    <s v="MY-18295"/>
    <s v="Muhammed Yedwab"/>
    <x v="1"/>
    <s v="United States"/>
    <s v="Columbus"/>
    <x v="24"/>
    <n v="43229"/>
    <x v="3"/>
    <s v="FUR-CH-10000847"/>
    <x v="0"/>
    <x v="1"/>
    <s v="Global Executive Mid-Back Manager's Chair"/>
    <x v="3004"/>
    <n v="3"/>
    <n v="0.3"/>
    <n v="-34.917600000000022"/>
  </r>
  <r>
    <n v="3836"/>
    <x v="1895"/>
    <x v="2"/>
    <x v="918"/>
    <d v="1899-12-30T12:00:00"/>
    <d v="2011-04-15T00:00:00"/>
    <d v="1899-12-30T12:00:00"/>
    <s v="AM"/>
    <x v="3"/>
    <n v="0.5"/>
    <s v="AM"/>
    <s v="Standard Class"/>
    <s v="JM-15655"/>
    <s v="Jim Mitchum"/>
    <x v="1"/>
    <s v="United States"/>
    <s v="Glendale"/>
    <x v="16"/>
    <n v="85301"/>
    <x v="1"/>
    <s v="OFF-FA-10000611"/>
    <x v="1"/>
    <x v="13"/>
    <s v="Binder Clips by OIC"/>
    <x v="3005"/>
    <n v="2"/>
    <n v="0.2"/>
    <n v="0.82879999999999987"/>
  </r>
  <r>
    <n v="3837"/>
    <x v="1895"/>
    <x v="2"/>
    <x v="918"/>
    <d v="1899-12-30T12:00:00"/>
    <d v="2011-04-15T00:00:00"/>
    <d v="1899-12-30T12:00:00"/>
    <s v="AM"/>
    <x v="3"/>
    <n v="0.5"/>
    <s v="AM"/>
    <s v="Standard Class"/>
    <s v="JM-15655"/>
    <s v="Jim Mitchum"/>
    <x v="1"/>
    <s v="United States"/>
    <s v="Glendale"/>
    <x v="16"/>
    <n v="85301"/>
    <x v="1"/>
    <s v="OFF-PA-10004733"/>
    <x v="1"/>
    <x v="10"/>
    <s v="Things To Do Today Spiral Book"/>
    <x v="3006"/>
    <n v="3"/>
    <n v="0.2"/>
    <n v="6.8903999999999979"/>
  </r>
  <r>
    <n v="3838"/>
    <x v="1896"/>
    <x v="2"/>
    <x v="711"/>
    <d v="1899-12-30T12:00:00"/>
    <d v="2011-08-02T00:00:00"/>
    <d v="1899-12-30T12:00:00"/>
    <s v="AM"/>
    <x v="11"/>
    <n v="0.5"/>
    <s v="AM"/>
    <s v="Standard Class"/>
    <s v="KM-16720"/>
    <s v="Kunst Miller"/>
    <x v="0"/>
    <s v="United States"/>
    <s v="North Las Vegas"/>
    <x v="33"/>
    <n v="89031"/>
    <x v="1"/>
    <s v="TEC-PH-10001363"/>
    <x v="2"/>
    <x v="7"/>
    <s v="Apple iPhone 5S"/>
    <x v="3007"/>
    <n v="2"/>
    <n v="0.2"/>
    <n v="113.99799999999991"/>
  </r>
  <r>
    <n v="3839"/>
    <x v="1896"/>
    <x v="2"/>
    <x v="711"/>
    <d v="1899-12-30T12:00:00"/>
    <d v="2011-08-02T00:00:00"/>
    <d v="1899-12-30T12:00:00"/>
    <s v="AM"/>
    <x v="11"/>
    <n v="0.5"/>
    <s v="AM"/>
    <s v="Standard Class"/>
    <s v="KM-16720"/>
    <s v="Kunst Miller"/>
    <x v="0"/>
    <s v="United States"/>
    <s v="North Las Vegas"/>
    <x v="33"/>
    <n v="89031"/>
    <x v="1"/>
    <s v="FUR-CH-10003312"/>
    <x v="0"/>
    <x v="1"/>
    <s v="Hon 2090 “Pillow Soft” Series Mid Back Swivel/Tilt Chairs"/>
    <x v="3008"/>
    <n v="3"/>
    <n v="0.2"/>
    <n v="-109.58220000000011"/>
  </r>
  <r>
    <n v="3840"/>
    <x v="1896"/>
    <x v="2"/>
    <x v="711"/>
    <d v="1899-12-30T12:00:00"/>
    <d v="2011-08-02T00:00:00"/>
    <d v="1899-12-30T12:00:00"/>
    <s v="AM"/>
    <x v="11"/>
    <n v="0.5"/>
    <s v="AM"/>
    <s v="Standard Class"/>
    <s v="KM-16720"/>
    <s v="Kunst Miller"/>
    <x v="0"/>
    <s v="United States"/>
    <s v="North Las Vegas"/>
    <x v="33"/>
    <n v="89031"/>
    <x v="1"/>
    <s v="FUR-FU-10004018"/>
    <x v="0"/>
    <x v="5"/>
    <s v="Tensor Computer Mounted Lamp"/>
    <x v="3009"/>
    <n v="9"/>
    <n v="0"/>
    <n v="36.182700000000004"/>
  </r>
  <r>
    <n v="3841"/>
    <x v="1896"/>
    <x v="2"/>
    <x v="711"/>
    <d v="1899-12-30T12:00:00"/>
    <d v="2011-08-02T00:00:00"/>
    <d v="1899-12-30T12:00:00"/>
    <s v="AM"/>
    <x v="11"/>
    <n v="0.5"/>
    <s v="AM"/>
    <s v="Standard Class"/>
    <s v="KM-16720"/>
    <s v="Kunst Miller"/>
    <x v="0"/>
    <s v="United States"/>
    <s v="North Las Vegas"/>
    <x v="33"/>
    <n v="89031"/>
    <x v="1"/>
    <s v="TEC-AC-10004814"/>
    <x v="2"/>
    <x v="11"/>
    <s v="Logitech Illuminated Ultrathin Keyboard with Backlighting"/>
    <x v="3010"/>
    <n v="3"/>
    <n v="0"/>
    <n v="70.097700000000003"/>
  </r>
  <r>
    <n v="3842"/>
    <x v="1897"/>
    <x v="2"/>
    <x v="785"/>
    <d v="1899-12-30T12:00:00"/>
    <d v="2011-06-12T00:00:00"/>
    <d v="1899-12-30T12:00:00"/>
    <s v="AM"/>
    <x v="1"/>
    <n v="0.5"/>
    <s v="AM"/>
    <s v="Standard Class"/>
    <s v="KE-16420"/>
    <s v="Katrina Edelman"/>
    <x v="1"/>
    <s v="United States"/>
    <s v="Bristol"/>
    <x v="18"/>
    <n v="37620"/>
    <x v="0"/>
    <s v="FUR-CH-10002647"/>
    <x v="0"/>
    <x v="1"/>
    <s v="Situations Contoured Folding Chairs, 4/Set"/>
    <x v="3011"/>
    <n v="3"/>
    <n v="0.2"/>
    <n v="10.647000000000006"/>
  </r>
  <r>
    <n v="3843"/>
    <x v="1898"/>
    <x v="2"/>
    <x v="919"/>
    <d v="1899-12-30T12:00:00"/>
    <d v="2011-10-31T00:00:00"/>
    <d v="1899-12-30T12:00:00"/>
    <s v="AM"/>
    <x v="2"/>
    <n v="0.5"/>
    <s v="AM"/>
    <s v="First Class"/>
    <s v="TS-21370"/>
    <s v="Todd Sumrall"/>
    <x v="1"/>
    <s v="United States"/>
    <s v="Los Angeles"/>
    <x v="1"/>
    <n v="90049"/>
    <x v="1"/>
    <s v="OFF-BI-10004140"/>
    <x v="1"/>
    <x v="8"/>
    <s v="Avery Non-Stick Binders"/>
    <x v="1600"/>
    <n v="2"/>
    <n v="0.2"/>
    <n v="2.2449999999999992"/>
  </r>
  <r>
    <n v="3844"/>
    <x v="1898"/>
    <x v="2"/>
    <x v="919"/>
    <d v="1899-12-30T12:00:00"/>
    <d v="2011-10-31T00:00:00"/>
    <d v="1899-12-30T12:00:00"/>
    <s v="AM"/>
    <x v="2"/>
    <n v="0.5"/>
    <s v="AM"/>
    <s v="First Class"/>
    <s v="TS-21370"/>
    <s v="Todd Sumrall"/>
    <x v="1"/>
    <s v="United States"/>
    <s v="Los Angeles"/>
    <x v="1"/>
    <n v="90049"/>
    <x v="1"/>
    <s v="OFF-SU-10002301"/>
    <x v="1"/>
    <x v="14"/>
    <s v="Serrated Blade or Curved Handle Hand Letter Openers"/>
    <x v="3012"/>
    <n v="2"/>
    <n v="0"/>
    <n v="6.2800000000000189E-2"/>
  </r>
  <r>
    <n v="3845"/>
    <x v="1898"/>
    <x v="2"/>
    <x v="919"/>
    <d v="1899-12-30T12:00:00"/>
    <d v="2011-10-31T00:00:00"/>
    <d v="1899-12-30T12:00:00"/>
    <s v="AM"/>
    <x v="2"/>
    <n v="0.5"/>
    <s v="AM"/>
    <s v="First Class"/>
    <s v="TS-21370"/>
    <s v="Todd Sumrall"/>
    <x v="1"/>
    <s v="United States"/>
    <s v="Los Angeles"/>
    <x v="1"/>
    <n v="90049"/>
    <x v="1"/>
    <s v="OFF-SU-10000646"/>
    <x v="1"/>
    <x v="14"/>
    <s v="Premier Automatic Letter Opener"/>
    <x v="3013"/>
    <n v="2"/>
    <n v="0"/>
    <n v="14.422200000000032"/>
  </r>
  <r>
    <n v="3846"/>
    <x v="1898"/>
    <x v="2"/>
    <x v="919"/>
    <d v="1899-12-30T12:00:00"/>
    <d v="2011-10-31T00:00:00"/>
    <d v="1899-12-30T12:00:00"/>
    <s v="AM"/>
    <x v="2"/>
    <n v="0.5"/>
    <s v="AM"/>
    <s v="First Class"/>
    <s v="TS-21370"/>
    <s v="Todd Sumrall"/>
    <x v="1"/>
    <s v="United States"/>
    <s v="Los Angeles"/>
    <x v="1"/>
    <n v="90049"/>
    <x v="1"/>
    <s v="FUR-BO-10001337"/>
    <x v="0"/>
    <x v="0"/>
    <s v="O'Sullivan Living Dimensions 2-Shelf Bookcases"/>
    <x v="3014"/>
    <n v="6"/>
    <n v="0.15"/>
    <n v="-36.293999999999997"/>
  </r>
  <r>
    <n v="3847"/>
    <x v="1898"/>
    <x v="2"/>
    <x v="919"/>
    <d v="1899-12-30T12:00:00"/>
    <d v="2011-10-31T00:00:00"/>
    <d v="1899-12-30T12:00:00"/>
    <s v="AM"/>
    <x v="2"/>
    <n v="0.5"/>
    <s v="AM"/>
    <s v="First Class"/>
    <s v="TS-21370"/>
    <s v="Todd Sumrall"/>
    <x v="1"/>
    <s v="United States"/>
    <s v="Los Angeles"/>
    <x v="1"/>
    <n v="90049"/>
    <x v="1"/>
    <s v="OFF-ST-10003442"/>
    <x v="1"/>
    <x v="4"/>
    <s v="Eldon Portable Mobile Manager"/>
    <x v="1605"/>
    <n v="5"/>
    <n v="0"/>
    <n v="38.177999999999997"/>
  </r>
  <r>
    <n v="3848"/>
    <x v="1899"/>
    <x v="3"/>
    <x v="920"/>
    <d v="1899-12-30T12:00:00"/>
    <d v="2014-11-28T00:00:00"/>
    <d v="1899-12-30T12:00:00"/>
    <s v="AM"/>
    <x v="0"/>
    <n v="0.5"/>
    <s v="AM"/>
    <s v="Second Class"/>
    <s v="SZ-20035"/>
    <s v="Sam Zeldin"/>
    <x v="2"/>
    <s v="United States"/>
    <s v="Canton"/>
    <x v="12"/>
    <n v="48187"/>
    <x v="2"/>
    <s v="OFF-ST-10001097"/>
    <x v="1"/>
    <x v="4"/>
    <s v="Office Impressions Heavy Duty Welded Shelving &amp; Multimedia Storage Drawers"/>
    <x v="881"/>
    <n v="3"/>
    <n v="0"/>
    <n v="0"/>
  </r>
  <r>
    <n v="3849"/>
    <x v="1900"/>
    <x v="3"/>
    <x v="585"/>
    <d v="1899-12-30T12:00:00"/>
    <d v="2014-09-24T00:00:00"/>
    <d v="1899-12-30T12:00:00"/>
    <s v="AM"/>
    <x v="6"/>
    <n v="0.5"/>
    <s v="AM"/>
    <s v="First Class"/>
    <s v="JE-15745"/>
    <s v="Joel Eaton"/>
    <x v="0"/>
    <s v="United States"/>
    <s v="Fayetteville"/>
    <x v="36"/>
    <n v="72701"/>
    <x v="0"/>
    <s v="OFF-BI-10004318"/>
    <x v="1"/>
    <x v="8"/>
    <s v="Ibico EB-19 Dual Function Manual Binding System"/>
    <x v="3015"/>
    <n v="4"/>
    <n v="0"/>
    <n v="318.30160000000001"/>
  </r>
  <r>
    <n v="3850"/>
    <x v="1900"/>
    <x v="3"/>
    <x v="585"/>
    <d v="1899-12-30T12:00:00"/>
    <d v="2014-09-24T00:00:00"/>
    <d v="1899-12-30T12:00:00"/>
    <s v="AM"/>
    <x v="6"/>
    <n v="0.5"/>
    <s v="AM"/>
    <s v="First Class"/>
    <s v="JE-15745"/>
    <s v="Joel Eaton"/>
    <x v="0"/>
    <s v="United States"/>
    <s v="Fayetteville"/>
    <x v="36"/>
    <n v="72701"/>
    <x v="0"/>
    <s v="TEC-AC-10004633"/>
    <x v="2"/>
    <x v="11"/>
    <s v="Verbatim 25 GB 6x Blu-ray Single Layer Recordable Disc, 3/Pack"/>
    <x v="2765"/>
    <n v="5"/>
    <n v="0"/>
    <n v="15.378000000000004"/>
  </r>
  <r>
    <n v="3851"/>
    <x v="1901"/>
    <x v="1"/>
    <x v="784"/>
    <d v="1899-12-30T12:00:00"/>
    <d v="2012-12-09T00:00:00"/>
    <d v="1899-12-30T12:00:00"/>
    <s v="AM"/>
    <x v="4"/>
    <n v="0.5"/>
    <s v="AM"/>
    <s v="Standard Class"/>
    <s v="MS-17980"/>
    <s v="Michael Stewart"/>
    <x v="1"/>
    <s v="United States"/>
    <s v="Springfield"/>
    <x v="25"/>
    <n v="65807"/>
    <x v="2"/>
    <s v="OFF-PA-10001970"/>
    <x v="1"/>
    <x v="10"/>
    <s v="Xerox 1881"/>
    <x v="3016"/>
    <n v="7"/>
    <n v="0"/>
    <n v="40.401199999999996"/>
  </r>
  <r>
    <n v="3852"/>
    <x v="1902"/>
    <x v="1"/>
    <x v="481"/>
    <d v="1899-12-30T12:00:00"/>
    <d v="2012-09-21T00:00:00"/>
    <d v="1899-12-30T12:00:00"/>
    <s v="AM"/>
    <x v="6"/>
    <n v="0.5"/>
    <s v="AM"/>
    <s v="Same Day"/>
    <s v="DH-13675"/>
    <s v="Duane Huffman"/>
    <x v="2"/>
    <s v="United States"/>
    <s v="Quincy"/>
    <x v="31"/>
    <n v="2169"/>
    <x v="3"/>
    <s v="FUR-FU-10004006"/>
    <x v="0"/>
    <x v="5"/>
    <s v="Deflect-o DuraMat Lighweight, Studded, Beveled Mat for Low Pile Carpeting"/>
    <x v="3017"/>
    <n v="2"/>
    <n v="0"/>
    <n v="14.500999999999991"/>
  </r>
  <r>
    <n v="3853"/>
    <x v="1903"/>
    <x v="3"/>
    <x v="200"/>
    <d v="1899-12-30T12:00:00"/>
    <d v="2014-11-30T00:00:00"/>
    <d v="1899-12-30T12:00:00"/>
    <s v="AM"/>
    <x v="0"/>
    <n v="0.5"/>
    <s v="AM"/>
    <s v="First Class"/>
    <s v="GT-14755"/>
    <s v="Guy Thornton"/>
    <x v="0"/>
    <s v="United States"/>
    <s v="Rockford"/>
    <x v="10"/>
    <n v="61107"/>
    <x v="2"/>
    <s v="OFF-BI-10001524"/>
    <x v="1"/>
    <x v="8"/>
    <s v="GBC Premium Transparent Covers with Diagonal Lined Pattern"/>
    <x v="3018"/>
    <n v="8"/>
    <n v="0.8"/>
    <n v="-53.708800000000025"/>
  </r>
  <r>
    <n v="3854"/>
    <x v="1904"/>
    <x v="3"/>
    <x v="921"/>
    <d v="1899-12-30T12:00:00"/>
    <d v="2014-06-11T00:00:00"/>
    <d v="1899-12-30T12:00:00"/>
    <s v="AM"/>
    <x v="1"/>
    <n v="0.5"/>
    <s v="AM"/>
    <s v="Standard Class"/>
    <s v="GH-14410"/>
    <s v="Gary Hansen"/>
    <x v="2"/>
    <s v="United States"/>
    <s v="San Francisco"/>
    <x v="1"/>
    <n v="94122"/>
    <x v="1"/>
    <s v="FUR-FU-10004164"/>
    <x v="0"/>
    <x v="5"/>
    <s v="Eldon 300 Class Desk Accessories, Black"/>
    <x v="1931"/>
    <n v="1"/>
    <n v="0"/>
    <n v="2.1780000000000004"/>
  </r>
  <r>
    <n v="3855"/>
    <x v="1904"/>
    <x v="3"/>
    <x v="921"/>
    <d v="1899-12-30T12:00:00"/>
    <d v="2014-06-11T00:00:00"/>
    <d v="1899-12-30T12:00:00"/>
    <s v="AM"/>
    <x v="1"/>
    <n v="0.5"/>
    <s v="AM"/>
    <s v="Standard Class"/>
    <s v="GH-14410"/>
    <s v="Gary Hansen"/>
    <x v="2"/>
    <s v="United States"/>
    <s v="San Francisco"/>
    <x v="1"/>
    <n v="94122"/>
    <x v="1"/>
    <s v="OFF-ST-10002957"/>
    <x v="1"/>
    <x v="4"/>
    <s v="Sterilite Show Offs Storage Containers"/>
    <x v="1603"/>
    <n v="5"/>
    <n v="0"/>
    <n v="0"/>
  </r>
  <r>
    <n v="3856"/>
    <x v="1905"/>
    <x v="3"/>
    <x v="436"/>
    <d v="1899-12-30T12:00:00"/>
    <d v="2014-10-29T00:00:00"/>
    <d v="1899-12-30T12:00:00"/>
    <s v="AM"/>
    <x v="2"/>
    <n v="0.5"/>
    <s v="AM"/>
    <s v="Second Class"/>
    <s v="DM-13015"/>
    <s v="Darrin Martin"/>
    <x v="0"/>
    <s v="United States"/>
    <s v="San Antonio"/>
    <x v="5"/>
    <n v="78207"/>
    <x v="2"/>
    <s v="OFF-BI-10004364"/>
    <x v="1"/>
    <x v="8"/>
    <s v="Storex Dura Pro Binders"/>
    <x v="3019"/>
    <n v="3"/>
    <n v="0.8"/>
    <n v="-6.2370000000000019"/>
  </r>
  <r>
    <n v="3857"/>
    <x v="1905"/>
    <x v="3"/>
    <x v="436"/>
    <d v="1899-12-30T12:00:00"/>
    <d v="2014-10-29T00:00:00"/>
    <d v="1899-12-30T12:00:00"/>
    <s v="AM"/>
    <x v="2"/>
    <n v="0.5"/>
    <s v="AM"/>
    <s v="Second Class"/>
    <s v="DM-13015"/>
    <s v="Darrin Martin"/>
    <x v="0"/>
    <s v="United States"/>
    <s v="San Antonio"/>
    <x v="5"/>
    <n v="78207"/>
    <x v="2"/>
    <s v="TEC-PH-10002824"/>
    <x v="2"/>
    <x v="7"/>
    <s v="Jabra SPEAK 410 Multidevice Speakerphone"/>
    <x v="2991"/>
    <n v="5"/>
    <n v="0.2"/>
    <n v="51.497499999999974"/>
  </r>
  <r>
    <n v="3858"/>
    <x v="1905"/>
    <x v="3"/>
    <x v="436"/>
    <d v="1899-12-30T12:00:00"/>
    <d v="2014-10-29T00:00:00"/>
    <d v="1899-12-30T12:00:00"/>
    <s v="AM"/>
    <x v="2"/>
    <n v="0.5"/>
    <s v="AM"/>
    <s v="Second Class"/>
    <s v="DM-13015"/>
    <s v="Darrin Martin"/>
    <x v="0"/>
    <s v="United States"/>
    <s v="San Antonio"/>
    <x v="5"/>
    <n v="78207"/>
    <x v="2"/>
    <s v="OFF-AR-10000634"/>
    <x v="1"/>
    <x v="6"/>
    <s v="Newell 320"/>
    <x v="1518"/>
    <n v="3"/>
    <n v="0.2"/>
    <n v="0.89880000000000004"/>
  </r>
  <r>
    <n v="3859"/>
    <x v="1906"/>
    <x v="2"/>
    <x v="414"/>
    <d v="1899-12-30T12:00:00"/>
    <d v="2011-12-20T00:00:00"/>
    <d v="1899-12-30T12:00:00"/>
    <s v="AM"/>
    <x v="4"/>
    <n v="0.5"/>
    <s v="AM"/>
    <s v="Same Day"/>
    <s v="TC-21295"/>
    <s v="Toby Carlisle"/>
    <x v="0"/>
    <s v="United States"/>
    <s v="Thornton"/>
    <x v="22"/>
    <n v="80229"/>
    <x v="1"/>
    <s v="TEC-AC-10001539"/>
    <x v="2"/>
    <x v="11"/>
    <s v="Logitech G430 Surround Sound Gaming Headset with Dolby 7.1 Technology"/>
    <x v="3020"/>
    <n v="7"/>
    <n v="0.2"/>
    <n v="89.588799999999992"/>
  </r>
  <r>
    <n v="3860"/>
    <x v="1907"/>
    <x v="3"/>
    <x v="922"/>
    <d v="1899-12-30T12:00:00"/>
    <d v="2014-02-23T00:00:00"/>
    <d v="1899-12-30T12:00:00"/>
    <s v="AM"/>
    <x v="10"/>
    <n v="0.5"/>
    <s v="AM"/>
    <s v="Standard Class"/>
    <s v="JK-16120"/>
    <s v="Julie Kriz"/>
    <x v="2"/>
    <s v="United States"/>
    <s v="Chicago"/>
    <x v="10"/>
    <n v="60653"/>
    <x v="2"/>
    <s v="FUR-TA-10001932"/>
    <x v="0"/>
    <x v="3"/>
    <s v="Chromcraft 48&quot; x 96&quot; Racetrack Double Pedestal Table"/>
    <x v="3021"/>
    <n v="3"/>
    <n v="0.5"/>
    <n v="-269.33760000000001"/>
  </r>
  <r>
    <n v="3861"/>
    <x v="1907"/>
    <x v="3"/>
    <x v="922"/>
    <d v="1899-12-30T12:00:00"/>
    <d v="2014-02-23T00:00:00"/>
    <d v="1899-12-30T12:00:00"/>
    <s v="AM"/>
    <x v="10"/>
    <n v="0.5"/>
    <s v="AM"/>
    <s v="Standard Class"/>
    <s v="JK-16120"/>
    <s v="Julie Kriz"/>
    <x v="2"/>
    <s v="United States"/>
    <s v="Chicago"/>
    <x v="10"/>
    <n v="60653"/>
    <x v="2"/>
    <s v="TEC-PH-10002789"/>
    <x v="2"/>
    <x v="7"/>
    <s v="LG Exalt"/>
    <x v="1889"/>
    <n v="1"/>
    <n v="0.2"/>
    <n v="10.919299999999996"/>
  </r>
  <r>
    <n v="3862"/>
    <x v="1908"/>
    <x v="2"/>
    <x v="523"/>
    <d v="1899-12-30T12:00:00"/>
    <d v="2011-05-10T00:00:00"/>
    <d v="1899-12-30T12:00:00"/>
    <s v="AM"/>
    <x v="5"/>
    <n v="0.5"/>
    <s v="AM"/>
    <s v="Standard Class"/>
    <s v="NC-18415"/>
    <s v="Nathan Cano"/>
    <x v="0"/>
    <s v="United States"/>
    <s v="Yonkers"/>
    <x v="15"/>
    <n v="10701"/>
    <x v="3"/>
    <s v="OFF-BI-10004828"/>
    <x v="1"/>
    <x v="8"/>
    <s v="GBC Poly Designer Binding Covers"/>
    <x v="3022"/>
    <n v="3"/>
    <n v="0.2"/>
    <n v="14.563799999999997"/>
  </r>
  <r>
    <n v="3863"/>
    <x v="1908"/>
    <x v="2"/>
    <x v="523"/>
    <d v="1899-12-30T12:00:00"/>
    <d v="2011-05-10T00:00:00"/>
    <d v="1899-12-30T12:00:00"/>
    <s v="AM"/>
    <x v="5"/>
    <n v="0.5"/>
    <s v="AM"/>
    <s v="Standard Class"/>
    <s v="NC-18415"/>
    <s v="Nathan Cano"/>
    <x v="0"/>
    <s v="United States"/>
    <s v="Yonkers"/>
    <x v="15"/>
    <n v="10701"/>
    <x v="3"/>
    <s v="OFF-BI-10003981"/>
    <x v="1"/>
    <x v="8"/>
    <s v="Avery Durable Plastic 1&quot; Binders"/>
    <x v="3023"/>
    <n v="3"/>
    <n v="0.2"/>
    <n v="3.9497999999999998"/>
  </r>
  <r>
    <n v="3864"/>
    <x v="1909"/>
    <x v="3"/>
    <x v="161"/>
    <d v="1899-12-30T12:00:00"/>
    <d v="2014-10-20T00:00:00"/>
    <d v="1899-12-30T12:00:00"/>
    <s v="AM"/>
    <x v="2"/>
    <n v="0.5"/>
    <s v="AM"/>
    <s v="Second Class"/>
    <s v="AJ-10960"/>
    <s v="Astrea Jones"/>
    <x v="0"/>
    <s v="United States"/>
    <s v="San Diego"/>
    <x v="1"/>
    <n v="92037"/>
    <x v="1"/>
    <s v="OFF-AR-10001770"/>
    <x v="1"/>
    <x v="6"/>
    <s v="Economy #2 Pencils"/>
    <x v="3024"/>
    <n v="4"/>
    <n v="0"/>
    <n v="2.7664"/>
  </r>
  <r>
    <n v="3865"/>
    <x v="1910"/>
    <x v="1"/>
    <x v="109"/>
    <d v="1899-12-30T12:00:00"/>
    <d v="2012-12-03T00:00:00"/>
    <d v="1899-12-30T12:00:00"/>
    <s v="AM"/>
    <x v="4"/>
    <n v="0.5"/>
    <s v="AM"/>
    <s v="Standard Class"/>
    <s v="LC-16885"/>
    <s v="Lena Creighton"/>
    <x v="0"/>
    <s v="United States"/>
    <s v="Champaign"/>
    <x v="10"/>
    <n v="61821"/>
    <x v="2"/>
    <s v="FUR-FU-10004904"/>
    <x v="0"/>
    <x v="5"/>
    <s v="Eldon &quot;L&quot; Workstation Diamond Chairmat"/>
    <x v="3025"/>
    <n v="5"/>
    <n v="0.6"/>
    <n v="-182.35200000000003"/>
  </r>
  <r>
    <n v="3866"/>
    <x v="1911"/>
    <x v="2"/>
    <x v="923"/>
    <d v="1899-12-30T12:00:00"/>
    <d v="2011-07-29T00:00:00"/>
    <d v="1899-12-30T12:00:00"/>
    <s v="AM"/>
    <x v="7"/>
    <n v="0.5"/>
    <s v="AM"/>
    <s v="Second Class"/>
    <s v="GW-14605"/>
    <s v="Giulietta Weimer"/>
    <x v="0"/>
    <s v="United States"/>
    <s v="San Francisco"/>
    <x v="1"/>
    <n v="94122"/>
    <x v="1"/>
    <s v="TEC-AC-10002842"/>
    <x v="2"/>
    <x v="11"/>
    <s v="WD My Passport Ultra 2TB Portable External Hard Drive"/>
    <x v="1685"/>
    <n v="2"/>
    <n v="0"/>
    <n v="38.080000000000013"/>
  </r>
  <r>
    <n v="3867"/>
    <x v="1912"/>
    <x v="3"/>
    <x v="756"/>
    <d v="1899-12-30T12:00:00"/>
    <d v="2014-04-26T00:00:00"/>
    <d v="1899-12-30T12:00:00"/>
    <s v="AM"/>
    <x v="3"/>
    <n v="0.5"/>
    <s v="AM"/>
    <s v="Second Class"/>
    <s v="SC-20305"/>
    <s v="Sean Christensen"/>
    <x v="0"/>
    <s v="United States"/>
    <s v="Lawrence"/>
    <x v="14"/>
    <n v="46226"/>
    <x v="2"/>
    <s v="TEC-AC-10003590"/>
    <x v="2"/>
    <x v="11"/>
    <s v="TRENDnet 56K USB 2.0 Phone, Internet and Fax Modem"/>
    <x v="3026"/>
    <n v="6"/>
    <n v="0"/>
    <n v="55.922399999999996"/>
  </r>
  <r>
    <n v="3868"/>
    <x v="1913"/>
    <x v="1"/>
    <x v="924"/>
    <d v="1899-12-30T12:00:00"/>
    <d v="2012-10-27T00:00:00"/>
    <d v="1899-12-30T12:00:00"/>
    <s v="AM"/>
    <x v="2"/>
    <n v="0.5"/>
    <s v="AM"/>
    <s v="Second Class"/>
    <s v="JF-15355"/>
    <s v="Jay Fein"/>
    <x v="0"/>
    <s v="United States"/>
    <s v="San Diego"/>
    <x v="1"/>
    <n v="92105"/>
    <x v="1"/>
    <s v="TEC-AC-10000710"/>
    <x v="2"/>
    <x v="11"/>
    <s v="Maxell DVD-RAM Discs"/>
    <x v="3027"/>
    <n v="9"/>
    <n v="0"/>
    <n v="63.777600000000007"/>
  </r>
  <r>
    <n v="3869"/>
    <x v="1913"/>
    <x v="1"/>
    <x v="924"/>
    <d v="1899-12-30T12:00:00"/>
    <d v="2012-10-27T00:00:00"/>
    <d v="1899-12-30T12:00:00"/>
    <s v="AM"/>
    <x v="2"/>
    <n v="0.5"/>
    <s v="AM"/>
    <s v="Second Class"/>
    <s v="JF-15355"/>
    <s v="Jay Fein"/>
    <x v="0"/>
    <s v="United States"/>
    <s v="San Diego"/>
    <x v="1"/>
    <n v="92105"/>
    <x v="1"/>
    <s v="FUR-CH-10004495"/>
    <x v="0"/>
    <x v="1"/>
    <s v="Global Leather and Oak Executive Chair, Black"/>
    <x v="3028"/>
    <n v="1"/>
    <n v="0.2"/>
    <n v="27.088199999999965"/>
  </r>
  <r>
    <n v="3870"/>
    <x v="1913"/>
    <x v="1"/>
    <x v="924"/>
    <d v="1899-12-30T12:00:00"/>
    <d v="2012-10-27T00:00:00"/>
    <d v="1899-12-30T12:00:00"/>
    <s v="AM"/>
    <x v="2"/>
    <n v="0.5"/>
    <s v="AM"/>
    <s v="Second Class"/>
    <s v="JF-15355"/>
    <s v="Jay Fein"/>
    <x v="0"/>
    <s v="United States"/>
    <s v="San Diego"/>
    <x v="1"/>
    <n v="92105"/>
    <x v="1"/>
    <s v="FUR-CH-10004540"/>
    <x v="0"/>
    <x v="1"/>
    <s v="Global Chrome Stack Chair"/>
    <x v="3029"/>
    <n v="7"/>
    <n v="0.2"/>
    <n v="16.797200000000004"/>
  </r>
  <r>
    <n v="3871"/>
    <x v="1913"/>
    <x v="1"/>
    <x v="924"/>
    <d v="1899-12-30T12:00:00"/>
    <d v="2012-10-27T00:00:00"/>
    <d v="1899-12-30T12:00:00"/>
    <s v="AM"/>
    <x v="2"/>
    <n v="0.5"/>
    <s v="AM"/>
    <s v="Second Class"/>
    <s v="JF-15355"/>
    <s v="Jay Fein"/>
    <x v="0"/>
    <s v="United States"/>
    <s v="San Diego"/>
    <x v="1"/>
    <n v="92105"/>
    <x v="1"/>
    <s v="OFF-PA-10004971"/>
    <x v="1"/>
    <x v="10"/>
    <s v="Xerox 196"/>
    <x v="1057"/>
    <n v="2"/>
    <n v="0"/>
    <n v="5.6644000000000005"/>
  </r>
  <r>
    <n v="3872"/>
    <x v="1913"/>
    <x v="1"/>
    <x v="924"/>
    <d v="1899-12-30T12:00:00"/>
    <d v="2012-10-27T00:00:00"/>
    <d v="1899-12-30T12:00:00"/>
    <s v="AM"/>
    <x v="2"/>
    <n v="0.5"/>
    <s v="AM"/>
    <s v="Second Class"/>
    <s v="JF-15355"/>
    <s v="Jay Fein"/>
    <x v="0"/>
    <s v="United States"/>
    <s v="San Diego"/>
    <x v="1"/>
    <n v="92105"/>
    <x v="1"/>
    <s v="OFF-EN-10002600"/>
    <x v="1"/>
    <x v="12"/>
    <s v="Redi-Strip #10 Envelopes, 4 1/8 x 9 1/2"/>
    <x v="3030"/>
    <n v="4"/>
    <n v="0"/>
    <n v="5.6639999999999997"/>
  </r>
  <r>
    <n v="3873"/>
    <x v="1913"/>
    <x v="1"/>
    <x v="924"/>
    <d v="1899-12-30T12:00:00"/>
    <d v="2012-10-27T00:00:00"/>
    <d v="1899-12-30T12:00:00"/>
    <s v="AM"/>
    <x v="2"/>
    <n v="0.5"/>
    <s v="AM"/>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1899-12-30T12:00:00"/>
    <d v="2013-09-08T00:00:00"/>
    <d v="1899-12-30T12:00:00"/>
    <s v="AM"/>
    <x v="6"/>
    <n v="0.5"/>
    <s v="AM"/>
    <s v="Second Class"/>
    <s v="DM-13015"/>
    <s v="Darrin Martin"/>
    <x v="0"/>
    <s v="United States"/>
    <s v="Johnson City"/>
    <x v="18"/>
    <n v="37604"/>
    <x v="0"/>
    <s v="OFF-EN-10001099"/>
    <x v="1"/>
    <x v="12"/>
    <s v="Staples"/>
    <x v="3032"/>
    <n v="3"/>
    <n v="0.2"/>
    <n v="7.6283999999999974"/>
  </r>
  <r>
    <n v="3875"/>
    <x v="1914"/>
    <x v="0"/>
    <x v="64"/>
    <d v="1899-12-30T12:00:00"/>
    <d v="2013-09-08T00:00:00"/>
    <d v="1899-12-30T12:00:00"/>
    <s v="AM"/>
    <x v="6"/>
    <n v="0.5"/>
    <s v="AM"/>
    <s v="Second Class"/>
    <s v="DM-13015"/>
    <s v="Darrin Martin"/>
    <x v="0"/>
    <s v="United States"/>
    <s v="Johnson City"/>
    <x v="18"/>
    <n v="37604"/>
    <x v="0"/>
    <s v="OFF-BI-10001597"/>
    <x v="1"/>
    <x v="8"/>
    <s v="Wilson Jones Ledger-Size, Piano-Hinge Binder, 2&quot;, Blue"/>
    <x v="3033"/>
    <n v="7"/>
    <n v="0.7"/>
    <n v="-63.109199999999987"/>
  </r>
  <r>
    <n v="3876"/>
    <x v="1914"/>
    <x v="0"/>
    <x v="64"/>
    <d v="1899-12-30T12:00:00"/>
    <d v="2013-09-08T00:00:00"/>
    <d v="1899-12-30T12:00:00"/>
    <s v="AM"/>
    <x v="6"/>
    <n v="0.5"/>
    <s v="AM"/>
    <s v="Second Class"/>
    <s v="DM-13015"/>
    <s v="Darrin Martin"/>
    <x v="0"/>
    <s v="United States"/>
    <s v="Johnson City"/>
    <x v="18"/>
    <n v="37604"/>
    <x v="0"/>
    <s v="TEC-PH-10002660"/>
    <x v="2"/>
    <x v="7"/>
    <s v="Nortel Networks T7316 E Nt8 B27"/>
    <x v="3034"/>
    <n v="2"/>
    <n v="0.2"/>
    <n v="6.7990000000000066"/>
  </r>
  <r>
    <n v="3877"/>
    <x v="1914"/>
    <x v="0"/>
    <x v="64"/>
    <d v="1899-12-30T12:00:00"/>
    <d v="2013-09-08T00:00:00"/>
    <d v="1899-12-30T12:00:00"/>
    <s v="AM"/>
    <x v="6"/>
    <n v="0.5"/>
    <s v="AM"/>
    <s v="Second Class"/>
    <s v="DM-13015"/>
    <s v="Darrin Martin"/>
    <x v="0"/>
    <s v="United States"/>
    <s v="Johnson City"/>
    <x v="18"/>
    <n v="37604"/>
    <x v="0"/>
    <s v="OFF-PA-10000327"/>
    <x v="1"/>
    <x v="10"/>
    <s v="Xerox 1971"/>
    <x v="1518"/>
    <n v="3"/>
    <n v="0.2"/>
    <n v="3.2099999999999982"/>
  </r>
  <r>
    <n v="3878"/>
    <x v="1915"/>
    <x v="0"/>
    <x v="99"/>
    <d v="1899-12-30T12:00:00"/>
    <d v="2013-11-03T00:00:00"/>
    <d v="1899-12-30T12:00:00"/>
    <s v="AM"/>
    <x v="0"/>
    <n v="0.5"/>
    <s v="AM"/>
    <s v="Standard Class"/>
    <s v="EP-13915"/>
    <s v="Emily Phan"/>
    <x v="0"/>
    <s v="United States"/>
    <s v="Tampa"/>
    <x v="2"/>
    <n v="33614"/>
    <x v="0"/>
    <s v="OFF-BI-10001191"/>
    <x v="1"/>
    <x v="8"/>
    <s v="Canvas Sectional Post Binders"/>
    <x v="3035"/>
    <n v="5"/>
    <n v="0.7"/>
    <n v="-26.732999999999997"/>
  </r>
  <r>
    <n v="3879"/>
    <x v="1916"/>
    <x v="2"/>
    <x v="267"/>
    <d v="1899-12-30T12:00:00"/>
    <d v="2011-04-07T00:00:00"/>
    <d v="1899-12-30T12:00:00"/>
    <s v="AM"/>
    <x v="3"/>
    <n v="0.5"/>
    <s v="AM"/>
    <s v="First Class"/>
    <s v="JG-15805"/>
    <s v="John Grady"/>
    <x v="1"/>
    <s v="United States"/>
    <s v="Decatur"/>
    <x v="10"/>
    <n v="62521"/>
    <x v="2"/>
    <s v="OFF-ST-10003455"/>
    <x v="1"/>
    <x v="4"/>
    <s v="Tenex File Box, Personal Filing Tote with Lid, Black"/>
    <x v="1612"/>
    <n v="4"/>
    <n v="0.2"/>
    <n v="3.7224000000000004"/>
  </r>
  <r>
    <n v="3880"/>
    <x v="1916"/>
    <x v="2"/>
    <x v="267"/>
    <d v="1899-12-30T12:00:00"/>
    <d v="2011-04-07T00:00:00"/>
    <d v="1899-12-30T12:00:00"/>
    <s v="AM"/>
    <x v="3"/>
    <n v="0.5"/>
    <s v="AM"/>
    <s v="First Class"/>
    <s v="JG-15805"/>
    <s v="John Grady"/>
    <x v="1"/>
    <s v="United States"/>
    <s v="Decatur"/>
    <x v="10"/>
    <n v="62521"/>
    <x v="2"/>
    <s v="OFF-ST-10001031"/>
    <x v="1"/>
    <x v="4"/>
    <s v="Adjustable Personal File Tote"/>
    <x v="3036"/>
    <n v="4"/>
    <n v="0.2"/>
    <n v="3.9072000000000031"/>
  </r>
  <r>
    <n v="3881"/>
    <x v="1917"/>
    <x v="1"/>
    <x v="925"/>
    <d v="1899-12-30T12:00:00"/>
    <d v="2012-06-20T00:00:00"/>
    <d v="1899-12-30T12:00:00"/>
    <s v="AM"/>
    <x v="1"/>
    <n v="0.5"/>
    <s v="AM"/>
    <s v="Standard Class"/>
    <s v="PF-19120"/>
    <s v="Peter Fuller"/>
    <x v="0"/>
    <s v="United States"/>
    <s v="Gilbert"/>
    <x v="16"/>
    <n v="85234"/>
    <x v="1"/>
    <s v="OFF-PA-10002245"/>
    <x v="1"/>
    <x v="10"/>
    <s v="Xerox 1895"/>
    <x v="383"/>
    <n v="2"/>
    <n v="0.2"/>
    <n v="2.9899999999999993"/>
  </r>
  <r>
    <n v="3882"/>
    <x v="1917"/>
    <x v="1"/>
    <x v="925"/>
    <d v="1899-12-30T12:00:00"/>
    <d v="2012-06-20T00:00:00"/>
    <d v="1899-12-30T12:00:00"/>
    <s v="AM"/>
    <x v="1"/>
    <n v="0.5"/>
    <s v="AM"/>
    <s v="Standard Class"/>
    <s v="PF-19120"/>
    <s v="Peter Fuller"/>
    <x v="0"/>
    <s v="United States"/>
    <s v="Gilbert"/>
    <x v="16"/>
    <n v="85234"/>
    <x v="1"/>
    <s v="OFF-ST-10004804"/>
    <x v="1"/>
    <x v="4"/>
    <s v="Belkin 19&quot; Vented Equipment Shelf, Black"/>
    <x v="250"/>
    <n v="2"/>
    <n v="0.2"/>
    <n v="-19.562399999999997"/>
  </r>
  <r>
    <n v="3883"/>
    <x v="1917"/>
    <x v="1"/>
    <x v="925"/>
    <d v="1899-12-30T12:00:00"/>
    <d v="2012-06-20T00:00:00"/>
    <d v="1899-12-30T12:00:00"/>
    <s v="AM"/>
    <x v="1"/>
    <n v="0.5"/>
    <s v="AM"/>
    <s v="Standard Class"/>
    <s v="PF-19120"/>
    <s v="Peter Fuller"/>
    <x v="0"/>
    <s v="United States"/>
    <s v="Gilbert"/>
    <x v="16"/>
    <n v="85234"/>
    <x v="1"/>
    <s v="FUR-FU-10004904"/>
    <x v="0"/>
    <x v="5"/>
    <s v="Eldon &quot;L&quot; Workstation Diamond Chairmat"/>
    <x v="3037"/>
    <n v="6"/>
    <n v="0.2"/>
    <n v="-36.470400000000041"/>
  </r>
  <r>
    <n v="3884"/>
    <x v="1917"/>
    <x v="1"/>
    <x v="925"/>
    <d v="1899-12-30T12:00:00"/>
    <d v="2012-06-20T00:00:00"/>
    <d v="1899-12-30T12:00:00"/>
    <s v="AM"/>
    <x v="1"/>
    <n v="0.5"/>
    <s v="AM"/>
    <s v="Standard Class"/>
    <s v="PF-19120"/>
    <s v="Peter Fuller"/>
    <x v="0"/>
    <s v="United States"/>
    <s v="Gilbert"/>
    <x v="16"/>
    <n v="85234"/>
    <x v="1"/>
    <s v="FUR-FU-10002396"/>
    <x v="0"/>
    <x v="5"/>
    <s v="DAX Copper Panel Document Frame, 5 x 7 Size"/>
    <x v="3038"/>
    <n v="4"/>
    <n v="0.2"/>
    <n v="11.070400000000003"/>
  </r>
  <r>
    <n v="3885"/>
    <x v="1918"/>
    <x v="2"/>
    <x v="260"/>
    <d v="1899-12-30T12:00:00"/>
    <d v="2011-07-12T00:00:00"/>
    <d v="1899-12-30T12:00:00"/>
    <s v="AM"/>
    <x v="7"/>
    <n v="0.5"/>
    <s v="AM"/>
    <s v="Standard Class"/>
    <s v="DW-13195"/>
    <s v="David Wiener"/>
    <x v="1"/>
    <s v="United States"/>
    <s v="Knoxville"/>
    <x v="18"/>
    <n v="37918"/>
    <x v="0"/>
    <s v="OFF-AR-10002833"/>
    <x v="1"/>
    <x v="6"/>
    <s v="Newell 322"/>
    <x v="972"/>
    <n v="3"/>
    <n v="0.2"/>
    <n v="0.3822000000000001"/>
  </r>
  <r>
    <n v="3886"/>
    <x v="1919"/>
    <x v="3"/>
    <x v="926"/>
    <d v="1899-12-30T12:00:00"/>
    <d v="2014-02-03T00:00:00"/>
    <d v="1899-12-30T12:00:00"/>
    <s v="AM"/>
    <x v="10"/>
    <n v="0.5"/>
    <s v="AM"/>
    <s v="Standard Class"/>
    <s v="CK-12595"/>
    <s v="Clytie Kelty"/>
    <x v="0"/>
    <s v="United States"/>
    <s v="Chicago"/>
    <x v="10"/>
    <n v="60653"/>
    <x v="2"/>
    <s v="OFF-BI-10001072"/>
    <x v="1"/>
    <x v="8"/>
    <s v="GBC Clear Cover, 8-1/2 x 11, unpunched, 25 covers per pack"/>
    <x v="3039"/>
    <n v="4"/>
    <n v="0.8"/>
    <n v="-20.617600000000003"/>
  </r>
  <r>
    <n v="3887"/>
    <x v="1920"/>
    <x v="0"/>
    <x v="840"/>
    <d v="1899-12-30T12:00:00"/>
    <d v="2013-03-09T00:00:00"/>
    <d v="1899-12-30T12:00:00"/>
    <s v="AM"/>
    <x v="9"/>
    <n v="0.5"/>
    <s v="AM"/>
    <s v="Second Class"/>
    <s v="CC-12670"/>
    <s v="Craig Carreira"/>
    <x v="0"/>
    <s v="United States"/>
    <s v="Bloomington"/>
    <x v="14"/>
    <n v="47401"/>
    <x v="2"/>
    <s v="TEC-PH-10003171"/>
    <x v="2"/>
    <x v="7"/>
    <s v="Plantronics Encore H101 Dual Earpieces Headset"/>
    <x v="3040"/>
    <n v="3"/>
    <n v="0"/>
    <n v="37.757999999999996"/>
  </r>
  <r>
    <n v="3888"/>
    <x v="1921"/>
    <x v="2"/>
    <x v="270"/>
    <d v="1899-12-30T12:00:00"/>
    <d v="2011-06-06T00:00:00"/>
    <d v="1899-12-30T12:00:00"/>
    <s v="AM"/>
    <x v="1"/>
    <n v="0.5"/>
    <s v="AM"/>
    <s v="Standard Class"/>
    <s v="SV-20785"/>
    <s v="Stewart Visinsky"/>
    <x v="0"/>
    <s v="United States"/>
    <s v="Roswell"/>
    <x v="32"/>
    <n v="30076"/>
    <x v="0"/>
    <s v="OFF-AR-10004511"/>
    <x v="1"/>
    <x v="6"/>
    <s v="Sanford Colorific Scented Colored Pencils, 12/Pack"/>
    <x v="18"/>
    <n v="2"/>
    <n v="0"/>
    <n v="2.6536"/>
  </r>
  <r>
    <n v="3889"/>
    <x v="1921"/>
    <x v="2"/>
    <x v="270"/>
    <d v="1899-12-30T12:00:00"/>
    <d v="2011-06-06T00:00:00"/>
    <d v="1899-12-30T12:00:00"/>
    <s v="AM"/>
    <x v="1"/>
    <n v="0.5"/>
    <s v="AM"/>
    <s v="Standard Class"/>
    <s v="SV-20785"/>
    <s v="Stewart Visinsky"/>
    <x v="0"/>
    <s v="United States"/>
    <s v="Roswell"/>
    <x v="32"/>
    <n v="30076"/>
    <x v="0"/>
    <s v="TEC-PH-10001425"/>
    <x v="2"/>
    <x v="7"/>
    <s v="Mophie Juice Pack Helium for iPhone"/>
    <x v="764"/>
    <n v="3"/>
    <n v="0"/>
    <n v="67.191599999999994"/>
  </r>
  <r>
    <n v="3890"/>
    <x v="1921"/>
    <x v="2"/>
    <x v="270"/>
    <d v="1899-12-30T12:00:00"/>
    <d v="2011-06-06T00:00:00"/>
    <d v="1899-12-30T12:00:00"/>
    <s v="AM"/>
    <x v="1"/>
    <n v="0.5"/>
    <s v="AM"/>
    <s v="Standard Class"/>
    <s v="SV-20785"/>
    <s v="Stewart Visinsky"/>
    <x v="0"/>
    <s v="United States"/>
    <s v="Roswell"/>
    <x v="32"/>
    <n v="30076"/>
    <x v="0"/>
    <s v="OFF-ST-10001490"/>
    <x v="1"/>
    <x v="4"/>
    <s v="Hot File 7-Pocket, Floor Stand"/>
    <x v="3041"/>
    <n v="2"/>
    <n v="0"/>
    <n v="107.08199999999997"/>
  </r>
  <r>
    <n v="3891"/>
    <x v="1922"/>
    <x v="0"/>
    <x v="390"/>
    <d v="1899-12-30T12:00:00"/>
    <d v="2013-12-01T00:00:00"/>
    <d v="1899-12-30T12:00:00"/>
    <s v="AM"/>
    <x v="4"/>
    <n v="0.5"/>
    <s v="AM"/>
    <s v="Standard Class"/>
    <s v="SP-20860"/>
    <s v="Sung Pak"/>
    <x v="1"/>
    <s v="United States"/>
    <s v="Los Angeles"/>
    <x v="1"/>
    <n v="90036"/>
    <x v="1"/>
    <s v="TEC-AC-10003033"/>
    <x v="2"/>
    <x v="11"/>
    <s v="Plantronics CS510 - Over-the-Head monaural Wireless Headset System"/>
    <x v="3042"/>
    <n v="2"/>
    <n v="0"/>
    <n v="217.76699999999994"/>
  </r>
  <r>
    <n v="3892"/>
    <x v="1922"/>
    <x v="0"/>
    <x v="390"/>
    <d v="1899-12-30T12:00:00"/>
    <d v="2013-12-01T00:00:00"/>
    <d v="1899-12-30T12:00:00"/>
    <s v="AM"/>
    <x v="4"/>
    <n v="0.5"/>
    <s v="AM"/>
    <s v="Standard Class"/>
    <s v="SP-20860"/>
    <s v="Sung Pak"/>
    <x v="1"/>
    <s v="United States"/>
    <s v="Los Angeles"/>
    <x v="1"/>
    <n v="90036"/>
    <x v="1"/>
    <s v="FUR-CH-10001394"/>
    <x v="0"/>
    <x v="1"/>
    <s v="Global Leather Executive Chair"/>
    <x v="3043"/>
    <n v="6"/>
    <n v="0.2"/>
    <n v="210.59399999999977"/>
  </r>
  <r>
    <n v="3893"/>
    <x v="1922"/>
    <x v="0"/>
    <x v="390"/>
    <d v="1899-12-30T12:00:00"/>
    <d v="2013-12-01T00:00:00"/>
    <d v="1899-12-30T12:00:00"/>
    <s v="AM"/>
    <x v="4"/>
    <n v="0.5"/>
    <s v="AM"/>
    <s v="Standard Class"/>
    <s v="SP-20860"/>
    <s v="Sung Pak"/>
    <x v="1"/>
    <s v="United States"/>
    <s v="Los Angeles"/>
    <x v="1"/>
    <n v="90036"/>
    <x v="1"/>
    <s v="TEC-AC-10000420"/>
    <x v="2"/>
    <x v="11"/>
    <s v="Logitech G500s Laser Gaming Mouse with Adjustable Weight Tuning"/>
    <x v="3044"/>
    <n v="8"/>
    <n v="0"/>
    <n v="190.37279999999998"/>
  </r>
  <r>
    <n v="3894"/>
    <x v="1923"/>
    <x v="0"/>
    <x v="338"/>
    <d v="1899-12-30T12:00:00"/>
    <d v="2013-11-15T00:00:00"/>
    <d v="1899-12-30T12:00:00"/>
    <s v="AM"/>
    <x v="0"/>
    <n v="0.5"/>
    <s v="AM"/>
    <s v="Standard Class"/>
    <s v="MS-17770"/>
    <s v="Maxwell Schwartz"/>
    <x v="0"/>
    <s v="United States"/>
    <s v="Houston"/>
    <x v="5"/>
    <n v="77036"/>
    <x v="2"/>
    <s v="TEC-AC-10004901"/>
    <x v="2"/>
    <x v="11"/>
    <s v="Kensington SlimBlade Notebook Wireless Mouse with Nano Receiver "/>
    <x v="1790"/>
    <n v="7"/>
    <n v="0.2"/>
    <n v="48.990200000000002"/>
  </r>
  <r>
    <n v="3895"/>
    <x v="1924"/>
    <x v="2"/>
    <x v="754"/>
    <d v="1899-12-30T12:00:00"/>
    <d v="2011-11-28T00:00:00"/>
    <d v="1899-12-30T12:00:00"/>
    <s v="AM"/>
    <x v="0"/>
    <n v="0.5"/>
    <s v="AM"/>
    <s v="Standard Class"/>
    <s v="TC-21475"/>
    <s v="Tony Chapman"/>
    <x v="2"/>
    <s v="United States"/>
    <s v="Bolingbrook"/>
    <x v="10"/>
    <n v="60440"/>
    <x v="2"/>
    <s v="OFF-BI-10002571"/>
    <x v="1"/>
    <x v="8"/>
    <s v="Avery Framed View Binder, EZD Ring (Locking), Navy, 1 1/2&quot;"/>
    <x v="3045"/>
    <n v="5"/>
    <n v="0.8"/>
    <n v="-16.467000000000002"/>
  </r>
  <r>
    <n v="3896"/>
    <x v="1925"/>
    <x v="3"/>
    <x v="927"/>
    <d v="1899-12-30T12:00:00"/>
    <d v="2014-05-06T00:00:00"/>
    <d v="1899-12-30T12:00:00"/>
    <s v="AM"/>
    <x v="5"/>
    <n v="0.5"/>
    <s v="AM"/>
    <s v="Standard Class"/>
    <s v="SJ-20125"/>
    <s v="Sanjit Jacobs"/>
    <x v="2"/>
    <s v="United States"/>
    <s v="Texarkana"/>
    <x v="36"/>
    <n v="71854"/>
    <x v="0"/>
    <s v="TEC-AC-10002331"/>
    <x v="2"/>
    <x v="11"/>
    <s v="Maxell 74 Minute CDR, 10/Pack"/>
    <x v="3046"/>
    <n v="5"/>
    <n v="0"/>
    <n v="18.093"/>
  </r>
  <r>
    <n v="3897"/>
    <x v="1926"/>
    <x v="3"/>
    <x v="226"/>
    <d v="1899-12-30T12:00:00"/>
    <d v="2014-12-13T00:00:00"/>
    <d v="1899-12-30T12:00:00"/>
    <s v="AM"/>
    <x v="4"/>
    <n v="0.5"/>
    <s v="AM"/>
    <s v="Standard Class"/>
    <s v="DS-13180"/>
    <s v="David Smith"/>
    <x v="1"/>
    <s v="United States"/>
    <s v="San Antonio"/>
    <x v="5"/>
    <n v="78207"/>
    <x v="2"/>
    <s v="OFF-FA-10000611"/>
    <x v="1"/>
    <x v="13"/>
    <s v="Binder Clips by OIC"/>
    <x v="3047"/>
    <n v="3"/>
    <n v="0.2"/>
    <n v="1.2431999999999999"/>
  </r>
  <r>
    <n v="3898"/>
    <x v="1926"/>
    <x v="3"/>
    <x v="226"/>
    <d v="1899-12-30T12:00:00"/>
    <d v="2014-12-13T00:00:00"/>
    <d v="1899-12-30T12:00:00"/>
    <s v="AM"/>
    <x v="4"/>
    <n v="0.5"/>
    <s v="AM"/>
    <s v="Standard Class"/>
    <s v="DS-13180"/>
    <s v="David Smith"/>
    <x v="1"/>
    <s v="United States"/>
    <s v="San Antonio"/>
    <x v="5"/>
    <n v="78207"/>
    <x v="2"/>
    <s v="OFF-PA-10000304"/>
    <x v="1"/>
    <x v="10"/>
    <s v="Xerox 1995"/>
    <x v="12"/>
    <n v="3"/>
    <n v="0.2"/>
    <n v="5.4432"/>
  </r>
  <r>
    <n v="3899"/>
    <x v="1927"/>
    <x v="3"/>
    <x v="329"/>
    <d v="1899-12-30T12:00:00"/>
    <d v="2014-12-05T00:00:00"/>
    <d v="1899-12-30T12:00:00"/>
    <s v="AM"/>
    <x v="4"/>
    <n v="0.5"/>
    <s v="AM"/>
    <s v="Standard Class"/>
    <s v="SC-20800"/>
    <s v="Stuart Calhoun"/>
    <x v="0"/>
    <s v="United States"/>
    <s v="Edinburg"/>
    <x v="5"/>
    <n v="78539"/>
    <x v="2"/>
    <s v="OFF-FA-10000611"/>
    <x v="1"/>
    <x v="13"/>
    <s v="Binder Clips by OIC"/>
    <x v="3005"/>
    <n v="2"/>
    <n v="0.2"/>
    <n v="0.82879999999999987"/>
  </r>
  <r>
    <n v="3900"/>
    <x v="1928"/>
    <x v="3"/>
    <x v="226"/>
    <d v="1899-12-30T12:00:00"/>
    <d v="2014-12-10T00:00:00"/>
    <d v="1899-12-30T12:00:00"/>
    <s v="AM"/>
    <x v="4"/>
    <n v="0.5"/>
    <s v="AM"/>
    <s v="First Class"/>
    <s v="SH-20395"/>
    <s v="Shahid Hopkins"/>
    <x v="0"/>
    <s v="United States"/>
    <s v="Toledo"/>
    <x v="24"/>
    <n v="43615"/>
    <x v="3"/>
    <s v="TEC-AC-10002567"/>
    <x v="2"/>
    <x v="11"/>
    <s v="Logitech G602 Wireless Gaming Mouse"/>
    <x v="2506"/>
    <n v="2"/>
    <n v="0.2"/>
    <n v="25.596799999999998"/>
  </r>
  <r>
    <n v="3901"/>
    <x v="1929"/>
    <x v="1"/>
    <x v="928"/>
    <d v="1899-12-30T12:00:00"/>
    <d v="2012-01-08T00:00:00"/>
    <d v="1899-12-30T12:00:00"/>
    <s v="AM"/>
    <x v="8"/>
    <n v="0.5"/>
    <s v="AM"/>
    <s v="Standard Class"/>
    <s v="SF-20965"/>
    <s v="Sylvia Foulston"/>
    <x v="1"/>
    <s v="United States"/>
    <s v="Baytown"/>
    <x v="5"/>
    <n v="77520"/>
    <x v="2"/>
    <s v="OFF-PA-10001937"/>
    <x v="1"/>
    <x v="10"/>
    <s v="Xerox 21"/>
    <x v="563"/>
    <n v="2"/>
    <n v="0.2"/>
    <n v="3.6288"/>
  </r>
  <r>
    <n v="3902"/>
    <x v="1930"/>
    <x v="1"/>
    <x v="717"/>
    <d v="1899-12-30T12:00:00"/>
    <d v="2012-11-20T00:00:00"/>
    <d v="1899-12-30T12:00:00"/>
    <s v="AM"/>
    <x v="0"/>
    <n v="0.5"/>
    <s v="AM"/>
    <s v="Standard Class"/>
    <s v="MG-17680"/>
    <s v="Maureen Gastineau"/>
    <x v="2"/>
    <s v="United States"/>
    <s v="Philadelphia"/>
    <x v="9"/>
    <n v="19143"/>
    <x v="3"/>
    <s v="TEC-AC-10001090"/>
    <x v="2"/>
    <x v="11"/>
    <s v="Micro Innovations Wireless Classic Keyboard with Mouse"/>
    <x v="736"/>
    <n v="2"/>
    <n v="0.2"/>
    <n v="-1.199600000000002"/>
  </r>
  <r>
    <n v="3903"/>
    <x v="1931"/>
    <x v="1"/>
    <x v="653"/>
    <d v="1899-12-30T12:00:00"/>
    <d v="2012-10-07T00:00:00"/>
    <d v="1899-12-30T12:00:00"/>
    <s v="AM"/>
    <x v="2"/>
    <n v="0.5"/>
    <s v="AM"/>
    <s v="Second Class"/>
    <s v="CS-12400"/>
    <s v="Christopher Schild"/>
    <x v="2"/>
    <s v="United States"/>
    <s v="Los Angeles"/>
    <x v="1"/>
    <n v="90045"/>
    <x v="1"/>
    <s v="OFF-ST-10000943"/>
    <x v="1"/>
    <x v="4"/>
    <s v="Eldon ProFile File 'N Store Portable File Tub Letter/Legal Size Black"/>
    <x v="3048"/>
    <n v="14"/>
    <n v="0"/>
    <n v="75.6952"/>
  </r>
  <r>
    <n v="3904"/>
    <x v="1932"/>
    <x v="1"/>
    <x v="57"/>
    <d v="1899-12-30T12:00:00"/>
    <d v="2012-04-10T00:00:00"/>
    <d v="1899-12-30T12:00:00"/>
    <s v="AM"/>
    <x v="3"/>
    <n v="0.5"/>
    <s v="AM"/>
    <s v="Standard Class"/>
    <s v="VT-21700"/>
    <s v="Valerie Takahito"/>
    <x v="2"/>
    <s v="United States"/>
    <s v="Philadelphia"/>
    <x v="9"/>
    <n v="19143"/>
    <x v="3"/>
    <s v="OFF-AP-10004036"/>
    <x v="1"/>
    <x v="9"/>
    <s v="Bionaire 99.97% HEPA Air Cleaner"/>
    <x v="3049"/>
    <n v="7"/>
    <n v="0.2"/>
    <n v="18.396000000000001"/>
  </r>
  <r>
    <n v="3905"/>
    <x v="1932"/>
    <x v="1"/>
    <x v="57"/>
    <d v="1899-12-30T12:00:00"/>
    <d v="2012-04-10T00:00:00"/>
    <d v="1899-12-30T12:00:00"/>
    <s v="AM"/>
    <x v="3"/>
    <n v="0.5"/>
    <s v="AM"/>
    <s v="Standard Class"/>
    <s v="VT-21700"/>
    <s v="Valerie Takahito"/>
    <x v="2"/>
    <s v="United States"/>
    <s v="Philadelphia"/>
    <x v="9"/>
    <n v="19143"/>
    <x v="3"/>
    <s v="OFF-ST-10003816"/>
    <x v="1"/>
    <x v="4"/>
    <s v="Fellowes High-Stak Drawer Files"/>
    <x v="2533"/>
    <n v="4"/>
    <n v="0.2"/>
    <n v="21.142799999999966"/>
  </r>
  <r>
    <n v="3906"/>
    <x v="1932"/>
    <x v="1"/>
    <x v="57"/>
    <d v="1899-12-30T12:00:00"/>
    <d v="2012-04-10T00:00:00"/>
    <d v="1899-12-30T12:00:00"/>
    <s v="AM"/>
    <x v="3"/>
    <n v="0.5"/>
    <s v="AM"/>
    <s v="Standard Class"/>
    <s v="VT-21700"/>
    <s v="Valerie Takahito"/>
    <x v="2"/>
    <s v="United States"/>
    <s v="Philadelphia"/>
    <x v="9"/>
    <n v="19143"/>
    <x v="3"/>
    <s v="OFF-BI-10002072"/>
    <x v="1"/>
    <x v="8"/>
    <s v="Cardinal Slant-D Ring Binders"/>
    <x v="3050"/>
    <n v="4"/>
    <n v="0.7"/>
    <n v="-6.9519999999999982"/>
  </r>
  <r>
    <n v="3907"/>
    <x v="1932"/>
    <x v="1"/>
    <x v="57"/>
    <d v="1899-12-30T12:00:00"/>
    <d v="2012-04-10T00:00:00"/>
    <d v="1899-12-30T12:00:00"/>
    <s v="AM"/>
    <x v="3"/>
    <n v="0.5"/>
    <s v="AM"/>
    <s v="Standard Class"/>
    <s v="VT-21700"/>
    <s v="Valerie Takahito"/>
    <x v="2"/>
    <s v="United States"/>
    <s v="Philadelphia"/>
    <x v="9"/>
    <n v="19143"/>
    <x v="3"/>
    <s v="FUR-FU-10001468"/>
    <x v="0"/>
    <x v="5"/>
    <s v="Tenex Antistatic Computer Chair Mats"/>
    <x v="1957"/>
    <n v="4"/>
    <n v="0.2"/>
    <n v="-68.392000000000053"/>
  </r>
  <r>
    <n v="3908"/>
    <x v="1932"/>
    <x v="1"/>
    <x v="57"/>
    <d v="1899-12-30T12:00:00"/>
    <d v="2012-04-10T00:00:00"/>
    <d v="1899-12-30T12:00:00"/>
    <s v="AM"/>
    <x v="3"/>
    <n v="0.5"/>
    <s v="AM"/>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1899-12-30T12:00:00"/>
    <d v="2012-04-10T00:00:00"/>
    <d v="1899-12-30T12:00:00"/>
    <s v="AM"/>
    <x v="3"/>
    <n v="0.5"/>
    <s v="AM"/>
    <s v="Standard Class"/>
    <s v="VT-21700"/>
    <s v="Valerie Takahito"/>
    <x v="2"/>
    <s v="United States"/>
    <s v="Philadelphia"/>
    <x v="9"/>
    <n v="19143"/>
    <x v="3"/>
    <s v="TEC-PH-10002844"/>
    <x v="2"/>
    <x v="7"/>
    <s v="Speck Products Candyshell Flip Case"/>
    <x v="3051"/>
    <n v="2"/>
    <n v="0.4"/>
    <n v="-9.7972000000000037"/>
  </r>
  <r>
    <n v="3910"/>
    <x v="1932"/>
    <x v="1"/>
    <x v="57"/>
    <d v="1899-12-30T12:00:00"/>
    <d v="2012-04-10T00:00:00"/>
    <d v="1899-12-30T12:00:00"/>
    <s v="AM"/>
    <x v="3"/>
    <n v="0.5"/>
    <s v="AM"/>
    <s v="Standard Class"/>
    <s v="VT-21700"/>
    <s v="Valerie Takahito"/>
    <x v="2"/>
    <s v="United States"/>
    <s v="Philadelphia"/>
    <x v="9"/>
    <n v="19143"/>
    <x v="3"/>
    <s v="FUR-FU-10001037"/>
    <x v="0"/>
    <x v="5"/>
    <s v="DAX Charcoal/Nickel-Tone Document Frame, 5 x 7"/>
    <x v="3052"/>
    <n v="1"/>
    <n v="0.2"/>
    <n v="2.37"/>
  </r>
  <r>
    <n v="3911"/>
    <x v="1932"/>
    <x v="1"/>
    <x v="57"/>
    <d v="1899-12-30T12:00:00"/>
    <d v="2012-04-10T00:00:00"/>
    <d v="1899-12-30T12:00:00"/>
    <s v="AM"/>
    <x v="3"/>
    <n v="0.5"/>
    <s v="AM"/>
    <s v="Standard Class"/>
    <s v="VT-21700"/>
    <s v="Valerie Takahito"/>
    <x v="2"/>
    <s v="United States"/>
    <s v="Philadelphia"/>
    <x v="9"/>
    <n v="19143"/>
    <x v="3"/>
    <s v="FUR-BO-10004218"/>
    <x v="0"/>
    <x v="0"/>
    <s v="Bush Heritage Pine Collection 5-Shelf Bookcase, Albany Pine Finish, *Special Order"/>
    <x v="3053"/>
    <n v="5"/>
    <n v="0.5"/>
    <n v="-211.47"/>
  </r>
  <r>
    <n v="3912"/>
    <x v="1933"/>
    <x v="3"/>
    <x v="929"/>
    <d v="1899-12-30T12:00:00"/>
    <d v="2014-06-07T00:00:00"/>
    <d v="1899-12-30T12:00:00"/>
    <s v="AM"/>
    <x v="1"/>
    <n v="0.5"/>
    <s v="AM"/>
    <s v="First Class"/>
    <s v="AB-10105"/>
    <s v="Adrian Barton"/>
    <x v="0"/>
    <s v="United States"/>
    <s v="Pearland"/>
    <x v="5"/>
    <n v="77581"/>
    <x v="2"/>
    <s v="TEC-PH-10001619"/>
    <x v="2"/>
    <x v="7"/>
    <s v="LG G3"/>
    <x v="553"/>
    <n v="3"/>
    <n v="0.2"/>
    <n v="52.917299999999955"/>
  </r>
  <r>
    <n v="3913"/>
    <x v="1934"/>
    <x v="3"/>
    <x v="65"/>
    <d v="1899-12-30T12:00:00"/>
    <d v="2014-09-26T00:00:00"/>
    <d v="1899-12-30T12:00:00"/>
    <s v="AM"/>
    <x v="6"/>
    <n v="0.5"/>
    <s v="AM"/>
    <s v="Standard Class"/>
    <s v="MM-18280"/>
    <s v="Muhammed MacIntyre"/>
    <x v="1"/>
    <s v="United States"/>
    <s v="New York City"/>
    <x v="15"/>
    <n v="10035"/>
    <x v="3"/>
    <s v="OFF-PA-10001639"/>
    <x v="1"/>
    <x v="10"/>
    <s v="Xerox 203"/>
    <x v="541"/>
    <n v="3"/>
    <n v="0"/>
    <n v="9.3312000000000008"/>
  </r>
  <r>
    <n v="3914"/>
    <x v="1934"/>
    <x v="3"/>
    <x v="65"/>
    <d v="1899-12-30T12:00:00"/>
    <d v="2014-09-26T00:00:00"/>
    <d v="1899-12-30T12:00:00"/>
    <s v="AM"/>
    <x v="6"/>
    <n v="0.5"/>
    <s v="AM"/>
    <s v="Standard Class"/>
    <s v="MM-18280"/>
    <s v="Muhammed MacIntyre"/>
    <x v="1"/>
    <s v="United States"/>
    <s v="New York City"/>
    <x v="15"/>
    <n v="10035"/>
    <x v="3"/>
    <s v="FUR-FU-10002268"/>
    <x v="0"/>
    <x v="5"/>
    <s v="Ultra Door Push Plate"/>
    <x v="765"/>
    <n v="2"/>
    <n v="0"/>
    <n v="3.2405999999999997"/>
  </r>
  <r>
    <n v="3915"/>
    <x v="1935"/>
    <x v="3"/>
    <x v="930"/>
    <d v="1899-12-30T12:00:00"/>
    <d v="2014-07-24T00:00:00"/>
    <d v="1899-12-30T12:00:00"/>
    <s v="AM"/>
    <x v="7"/>
    <n v="0.5"/>
    <s v="AM"/>
    <s v="Standard Class"/>
    <s v="ML-17410"/>
    <s v="Maris LaWare"/>
    <x v="0"/>
    <s v="United States"/>
    <s v="Phoenix"/>
    <x v="16"/>
    <n v="85023"/>
    <x v="1"/>
    <s v="FUR-TA-10001932"/>
    <x v="0"/>
    <x v="3"/>
    <s v="Chromcraft 48&quot; x 96&quot; Racetrack Double Pedestal Table"/>
    <x v="3054"/>
    <n v="5"/>
    <n v="0.5"/>
    <n v="-448.89599999999996"/>
  </r>
  <r>
    <n v="3916"/>
    <x v="1935"/>
    <x v="3"/>
    <x v="930"/>
    <d v="1899-12-30T12:00:00"/>
    <d v="2014-07-24T00:00:00"/>
    <d v="1899-12-30T12:00:00"/>
    <s v="AM"/>
    <x v="7"/>
    <n v="0.5"/>
    <s v="AM"/>
    <s v="Standard Class"/>
    <s v="ML-17410"/>
    <s v="Maris LaWare"/>
    <x v="0"/>
    <s v="United States"/>
    <s v="Phoenix"/>
    <x v="16"/>
    <n v="85023"/>
    <x v="1"/>
    <s v="FUR-CH-10004218"/>
    <x v="0"/>
    <x v="1"/>
    <s v="Global Fabric Manager's Chair, Dark Gray"/>
    <x v="224"/>
    <n v="2"/>
    <n v="0.2"/>
    <n v="10.098000000000006"/>
  </r>
  <r>
    <n v="3917"/>
    <x v="1935"/>
    <x v="3"/>
    <x v="930"/>
    <d v="1899-12-30T12:00:00"/>
    <d v="2014-07-24T00:00:00"/>
    <d v="1899-12-30T12:00:00"/>
    <s v="AM"/>
    <x v="7"/>
    <n v="0.5"/>
    <s v="AM"/>
    <s v="Standard Class"/>
    <s v="ML-17410"/>
    <s v="Maris LaWare"/>
    <x v="0"/>
    <s v="United States"/>
    <s v="Phoenix"/>
    <x v="16"/>
    <n v="85023"/>
    <x v="1"/>
    <s v="OFF-PA-10000246"/>
    <x v="1"/>
    <x v="10"/>
    <s v="Riverleaf Stik-Withit Designer Note Cubes"/>
    <x v="3055"/>
    <n v="2"/>
    <n v="0.2"/>
    <n v="5.2312000000000003"/>
  </r>
  <r>
    <n v="3918"/>
    <x v="1935"/>
    <x v="3"/>
    <x v="930"/>
    <d v="1899-12-30T12:00:00"/>
    <d v="2014-07-24T00:00:00"/>
    <d v="1899-12-30T12:00:00"/>
    <s v="AM"/>
    <x v="7"/>
    <n v="0.5"/>
    <s v="AM"/>
    <s v="Standard Class"/>
    <s v="ML-17410"/>
    <s v="Maris LaWare"/>
    <x v="0"/>
    <s v="United States"/>
    <s v="Phoenix"/>
    <x v="16"/>
    <n v="85023"/>
    <x v="1"/>
    <s v="OFF-BI-10003350"/>
    <x v="1"/>
    <x v="8"/>
    <s v="Acco Expandable Hanging Binders"/>
    <x v="3056"/>
    <n v="4"/>
    <n v="0.7"/>
    <n v="-6.1247999999999987"/>
  </r>
  <r>
    <n v="3919"/>
    <x v="1935"/>
    <x v="3"/>
    <x v="930"/>
    <d v="1899-12-30T12:00:00"/>
    <d v="2014-07-24T00:00:00"/>
    <d v="1899-12-30T12:00:00"/>
    <s v="AM"/>
    <x v="7"/>
    <n v="0.5"/>
    <s v="AM"/>
    <s v="Standard Class"/>
    <s v="ML-17410"/>
    <s v="Maris LaWare"/>
    <x v="0"/>
    <s v="United States"/>
    <s v="Phoenix"/>
    <x v="16"/>
    <n v="85023"/>
    <x v="1"/>
    <s v="FUR-CH-10000513"/>
    <x v="0"/>
    <x v="1"/>
    <s v="High-Back Leather Manager's Chair"/>
    <x v="3057"/>
    <n v="3"/>
    <n v="0.2"/>
    <n v="-42.89670000000001"/>
  </r>
  <r>
    <n v="3920"/>
    <x v="1936"/>
    <x v="1"/>
    <x v="494"/>
    <d v="1899-12-30T12:00:00"/>
    <d v="2012-12-07T00:00:00"/>
    <d v="1899-12-30T12:00:00"/>
    <s v="AM"/>
    <x v="4"/>
    <n v="0.5"/>
    <s v="AM"/>
    <s v="Standard Class"/>
    <s v="KD-16495"/>
    <s v="Keith Dawkins"/>
    <x v="1"/>
    <s v="United States"/>
    <s v="Chesapeake"/>
    <x v="17"/>
    <n v="23320"/>
    <x v="0"/>
    <s v="OFF-ST-10001321"/>
    <x v="1"/>
    <x v="4"/>
    <s v="Decoflex Hanging Personal Folder File, Blue"/>
    <x v="3058"/>
    <n v="4"/>
    <n v="0"/>
    <n v="16.653600000000004"/>
  </r>
  <r>
    <n v="3921"/>
    <x v="1936"/>
    <x v="1"/>
    <x v="494"/>
    <d v="1899-12-30T12:00:00"/>
    <d v="2012-12-07T00:00:00"/>
    <d v="1899-12-30T12:00:00"/>
    <s v="AM"/>
    <x v="4"/>
    <n v="0.5"/>
    <s v="AM"/>
    <s v="Standard Class"/>
    <s v="KD-16495"/>
    <s v="Keith Dawkins"/>
    <x v="1"/>
    <s v="United States"/>
    <s v="Chesapeake"/>
    <x v="17"/>
    <n v="23320"/>
    <x v="0"/>
    <s v="OFF-BI-10004233"/>
    <x v="1"/>
    <x v="8"/>
    <s v="GBC Pre-Punched Binding Paper, Plastic, White, 8-1/2&quot; x 11&quot;"/>
    <x v="1480"/>
    <n v="4"/>
    <n v="0"/>
    <n v="30.700800000000001"/>
  </r>
  <r>
    <n v="3922"/>
    <x v="1937"/>
    <x v="0"/>
    <x v="931"/>
    <d v="1899-12-30T12:00:00"/>
    <d v="2013-07-03T00:00:00"/>
    <d v="1899-12-30T12:00:00"/>
    <s v="AM"/>
    <x v="7"/>
    <n v="0.5"/>
    <s v="AM"/>
    <s v="Second Class"/>
    <s v="RF-19735"/>
    <s v="Roland Fjeld"/>
    <x v="0"/>
    <s v="United States"/>
    <s v="Chicago"/>
    <x v="10"/>
    <n v="60610"/>
    <x v="2"/>
    <s v="TEC-PH-10001299"/>
    <x v="2"/>
    <x v="7"/>
    <s v="Polycom CX300 Desktop Phone USB VoIP phone"/>
    <x v="2022"/>
    <n v="3"/>
    <n v="0.2"/>
    <n v="35.997600000000006"/>
  </r>
  <r>
    <n v="3923"/>
    <x v="1938"/>
    <x v="3"/>
    <x v="735"/>
    <d v="1899-12-30T12:00:00"/>
    <d v="2014-09-02T00:00:00"/>
    <d v="1899-12-30T12:00:00"/>
    <s v="AM"/>
    <x v="6"/>
    <n v="0.5"/>
    <s v="AM"/>
    <s v="Standard Class"/>
    <s v="SC-20305"/>
    <s v="Sean Christensen"/>
    <x v="0"/>
    <s v="United States"/>
    <s v="Chicago"/>
    <x v="10"/>
    <n v="60623"/>
    <x v="2"/>
    <s v="OFF-PA-10002479"/>
    <x v="1"/>
    <x v="10"/>
    <s v="Xerox 4200 Series MultiUse Premium Copy Paper (20Lb. and 84 Bright)"/>
    <x v="869"/>
    <n v="6"/>
    <n v="0.2"/>
    <n v="7.92"/>
  </r>
  <r>
    <n v="3924"/>
    <x v="1938"/>
    <x v="3"/>
    <x v="735"/>
    <d v="1899-12-30T12:00:00"/>
    <d v="2014-09-02T00:00:00"/>
    <d v="1899-12-30T12:00:00"/>
    <s v="AM"/>
    <x v="6"/>
    <n v="0.5"/>
    <s v="AM"/>
    <s v="Standard Class"/>
    <s v="SC-20305"/>
    <s v="Sean Christensen"/>
    <x v="0"/>
    <s v="United States"/>
    <s v="Chicago"/>
    <x v="10"/>
    <n v="60623"/>
    <x v="2"/>
    <s v="OFF-PA-10001461"/>
    <x v="1"/>
    <x v="10"/>
    <s v="HP Office Paper (20Lb. and 87 Bright)"/>
    <x v="3059"/>
    <n v="5"/>
    <n v="0.2"/>
    <n v="9.3520000000000003"/>
  </r>
  <r>
    <n v="3925"/>
    <x v="1939"/>
    <x v="2"/>
    <x v="328"/>
    <d v="1899-12-30T12:00:00"/>
    <d v="2011-09-21T00:00:00"/>
    <d v="1899-12-30T12:00:00"/>
    <s v="AM"/>
    <x v="6"/>
    <n v="0.5"/>
    <s v="AM"/>
    <s v="Standard Class"/>
    <s v="BN-11515"/>
    <s v="Bradley Nguyen"/>
    <x v="0"/>
    <s v="United States"/>
    <s v="Seattle"/>
    <x v="4"/>
    <n v="98103"/>
    <x v="1"/>
    <s v="OFF-ST-10004963"/>
    <x v="1"/>
    <x v="4"/>
    <s v="Eldon Gobal File Keepers"/>
    <x v="3060"/>
    <n v="2"/>
    <n v="0"/>
    <n v="1.2111999999999981"/>
  </r>
  <r>
    <n v="3926"/>
    <x v="1939"/>
    <x v="2"/>
    <x v="328"/>
    <d v="1899-12-30T12:00:00"/>
    <d v="2011-09-21T00:00:00"/>
    <d v="1899-12-30T12:00:00"/>
    <s v="AM"/>
    <x v="6"/>
    <n v="0.5"/>
    <s v="AM"/>
    <s v="Standard Class"/>
    <s v="BN-11515"/>
    <s v="Bradley Nguyen"/>
    <x v="0"/>
    <s v="United States"/>
    <s v="Seattle"/>
    <x v="4"/>
    <n v="98103"/>
    <x v="1"/>
    <s v="OFF-ST-10000943"/>
    <x v="1"/>
    <x v="4"/>
    <s v="Eldon ProFile File 'N Store Portable File Tub Letter/Legal Size Black"/>
    <x v="3061"/>
    <n v="3"/>
    <n v="0"/>
    <n v="16.220400000000001"/>
  </r>
  <r>
    <n v="3927"/>
    <x v="1939"/>
    <x v="2"/>
    <x v="328"/>
    <d v="1899-12-30T12:00:00"/>
    <d v="2011-09-21T00:00:00"/>
    <d v="1899-12-30T12:00:00"/>
    <s v="AM"/>
    <x v="6"/>
    <n v="0.5"/>
    <s v="AM"/>
    <s v="Standard Class"/>
    <s v="BN-11515"/>
    <s v="Bradley Nguyen"/>
    <x v="0"/>
    <s v="United States"/>
    <s v="Seattle"/>
    <x v="4"/>
    <n v="98103"/>
    <x v="1"/>
    <s v="FUR-FU-10004671"/>
    <x v="0"/>
    <x v="5"/>
    <s v="Executive Impressions 12&quot; Wall Clock"/>
    <x v="2276"/>
    <n v="2"/>
    <n v="0"/>
    <n v="13.429200000000002"/>
  </r>
  <r>
    <n v="3928"/>
    <x v="1939"/>
    <x v="2"/>
    <x v="328"/>
    <d v="1899-12-30T12:00:00"/>
    <d v="2011-09-21T00:00:00"/>
    <d v="1899-12-30T12:00:00"/>
    <s v="AM"/>
    <x v="6"/>
    <n v="0.5"/>
    <s v="AM"/>
    <s v="Standard Class"/>
    <s v="BN-11515"/>
    <s v="Bradley Nguyen"/>
    <x v="0"/>
    <s v="United States"/>
    <s v="Seattle"/>
    <x v="4"/>
    <n v="98103"/>
    <x v="1"/>
    <s v="OFF-BI-10002735"/>
    <x v="1"/>
    <x v="8"/>
    <s v="GBC Prestige Therm-A-Bind Covers"/>
    <x v="1975"/>
    <n v="5"/>
    <n v="0.2"/>
    <n v="46.3185"/>
  </r>
  <r>
    <n v="3929"/>
    <x v="1940"/>
    <x v="0"/>
    <x v="560"/>
    <d v="1899-12-30T12:00:00"/>
    <d v="2013-03-18T00:00:00"/>
    <d v="1899-12-30T12:00:00"/>
    <s v="AM"/>
    <x v="9"/>
    <n v="0.5"/>
    <s v="AM"/>
    <s v="First Class"/>
    <s v="JS-15880"/>
    <s v="John Stevenson"/>
    <x v="0"/>
    <s v="United States"/>
    <s v="Harlingen"/>
    <x v="5"/>
    <n v="78550"/>
    <x v="2"/>
    <s v="FUR-BO-10004409"/>
    <x v="0"/>
    <x v="0"/>
    <s v="Safco Value Mate Series Steel Bookcases, Baked Enamel Finish on Steel, Gray"/>
    <x v="3062"/>
    <n v="5"/>
    <n v="0.32"/>
    <n v="-14.195999999999998"/>
  </r>
  <r>
    <n v="3930"/>
    <x v="1940"/>
    <x v="0"/>
    <x v="560"/>
    <d v="1899-12-30T12:00:00"/>
    <d v="2013-03-18T00:00:00"/>
    <d v="1899-12-30T12:00:00"/>
    <s v="AM"/>
    <x v="9"/>
    <n v="0.5"/>
    <s v="AM"/>
    <s v="First Class"/>
    <s v="JS-15880"/>
    <s v="John Stevenson"/>
    <x v="0"/>
    <s v="United States"/>
    <s v="Harlingen"/>
    <x v="5"/>
    <n v="78550"/>
    <x v="2"/>
    <s v="OFF-PA-10001934"/>
    <x v="1"/>
    <x v="10"/>
    <s v="Xerox 1993"/>
    <x v="1182"/>
    <n v="1"/>
    <n v="0.2"/>
    <n v="1.8792"/>
  </r>
  <r>
    <n v="3931"/>
    <x v="1940"/>
    <x v="0"/>
    <x v="560"/>
    <d v="1899-12-30T12:00:00"/>
    <d v="2013-03-18T00:00:00"/>
    <d v="1899-12-30T12:00:00"/>
    <s v="AM"/>
    <x v="9"/>
    <n v="0.5"/>
    <s v="AM"/>
    <s v="First Class"/>
    <s v="JS-15880"/>
    <s v="John Stevenson"/>
    <x v="0"/>
    <s v="United States"/>
    <s v="Harlingen"/>
    <x v="5"/>
    <n v="78550"/>
    <x v="2"/>
    <s v="OFF-AR-10001044"/>
    <x v="1"/>
    <x v="6"/>
    <s v="BOSTON Ranger #55 Pencil Sharpener, Black"/>
    <x v="3063"/>
    <n v="7"/>
    <n v="0.2"/>
    <n v="16.373699999999992"/>
  </r>
  <r>
    <n v="3932"/>
    <x v="1941"/>
    <x v="0"/>
    <x v="370"/>
    <d v="1899-12-30T12:00:00"/>
    <d v="2013-09-03T00:00:00"/>
    <d v="1899-12-30T12:00:00"/>
    <s v="AM"/>
    <x v="6"/>
    <n v="0.5"/>
    <s v="AM"/>
    <s v="Standard Class"/>
    <s v="VG-21805"/>
    <s v="Vivek Grady"/>
    <x v="1"/>
    <s v="United States"/>
    <s v="Philadelphia"/>
    <x v="9"/>
    <n v="19140"/>
    <x v="3"/>
    <s v="OFF-AR-10004165"/>
    <x v="1"/>
    <x v="6"/>
    <s v="Binney &amp; Smith inkTank Erasable Pocket Highlighter, Chisel Tip, Yellow"/>
    <x v="3064"/>
    <n v="3"/>
    <n v="0.2"/>
    <n v="1.6416000000000004"/>
  </r>
  <r>
    <n v="3933"/>
    <x v="1941"/>
    <x v="0"/>
    <x v="370"/>
    <d v="1899-12-30T12:00:00"/>
    <d v="2013-09-03T00:00:00"/>
    <d v="1899-12-30T12:00:00"/>
    <s v="AM"/>
    <x v="6"/>
    <n v="0.5"/>
    <s v="AM"/>
    <s v="Standard Class"/>
    <s v="VG-21805"/>
    <s v="Vivek Grady"/>
    <x v="1"/>
    <s v="United States"/>
    <s v="Philadelphia"/>
    <x v="9"/>
    <n v="19140"/>
    <x v="3"/>
    <s v="TEC-AC-10001109"/>
    <x v="2"/>
    <x v="11"/>
    <s v="Logitech Trackman Marble Mouse"/>
    <x v="736"/>
    <n v="2"/>
    <n v="0.2"/>
    <n v="13.195600000000001"/>
  </r>
  <r>
    <n v="3934"/>
    <x v="1942"/>
    <x v="3"/>
    <x v="264"/>
    <d v="1899-12-30T12:00:00"/>
    <d v="2014-09-09T00:00:00"/>
    <d v="1899-12-30T12:00:00"/>
    <s v="AM"/>
    <x v="6"/>
    <n v="0.5"/>
    <s v="AM"/>
    <s v="Standard Class"/>
    <s v="AW-10840"/>
    <s v="Anthony Witt"/>
    <x v="0"/>
    <s v="United States"/>
    <s v="Bakersfield"/>
    <x v="1"/>
    <n v="93309"/>
    <x v="1"/>
    <s v="OFF-AR-10001919"/>
    <x v="1"/>
    <x v="6"/>
    <s v="OIC #2 Pencils, Medium Soft"/>
    <x v="3065"/>
    <n v="5"/>
    <n v="0"/>
    <n v="2.7259999999999995"/>
  </r>
  <r>
    <n v="3935"/>
    <x v="1942"/>
    <x v="3"/>
    <x v="264"/>
    <d v="1899-12-30T12:00:00"/>
    <d v="2014-09-09T00:00:00"/>
    <d v="1899-12-30T12:00:00"/>
    <s v="AM"/>
    <x v="6"/>
    <n v="0.5"/>
    <s v="AM"/>
    <s v="Standard Class"/>
    <s v="AW-10840"/>
    <s v="Anthony Witt"/>
    <x v="0"/>
    <s v="United States"/>
    <s v="Bakersfield"/>
    <x v="1"/>
    <n v="93309"/>
    <x v="1"/>
    <s v="OFF-LA-10004544"/>
    <x v="1"/>
    <x v="2"/>
    <s v="Avery 505"/>
    <x v="3066"/>
    <n v="5"/>
    <n v="0"/>
    <n v="37"/>
  </r>
  <r>
    <n v="3936"/>
    <x v="1942"/>
    <x v="3"/>
    <x v="264"/>
    <d v="1899-12-30T12:00:00"/>
    <d v="2014-09-09T00:00:00"/>
    <d v="1899-12-30T12:00:00"/>
    <s v="AM"/>
    <x v="6"/>
    <n v="0.5"/>
    <s v="AM"/>
    <s v="Standard Class"/>
    <s v="AW-10840"/>
    <s v="Anthony Witt"/>
    <x v="0"/>
    <s v="United States"/>
    <s v="Bakersfield"/>
    <x v="1"/>
    <n v="93309"/>
    <x v="1"/>
    <s v="TEC-PH-10003484"/>
    <x v="2"/>
    <x v="7"/>
    <s v="Ooma Telo VoIP Home Phone System"/>
    <x v="1227"/>
    <n v="2"/>
    <n v="0.2"/>
    <n v="12.599000000000004"/>
  </r>
  <r>
    <n v="3937"/>
    <x v="1943"/>
    <x v="1"/>
    <x v="382"/>
    <d v="1899-12-30T12:00:00"/>
    <d v="2012-06-20T00:00:00"/>
    <d v="1899-12-30T12:00:00"/>
    <s v="AM"/>
    <x v="1"/>
    <n v="0.5"/>
    <s v="AM"/>
    <s v="Standard Class"/>
    <s v="LS-17230"/>
    <s v="Lycoris Saunders"/>
    <x v="0"/>
    <s v="United States"/>
    <s v="Grand Prairie"/>
    <x v="5"/>
    <n v="75051"/>
    <x v="2"/>
    <s v="OFF-EN-10001028"/>
    <x v="1"/>
    <x v="12"/>
    <s v="Staples"/>
    <x v="1528"/>
    <n v="3"/>
    <n v="0.2"/>
    <n v="9.3443999999999985"/>
  </r>
  <r>
    <n v="3938"/>
    <x v="1943"/>
    <x v="1"/>
    <x v="382"/>
    <d v="1899-12-30T12:00:00"/>
    <d v="2012-06-20T00:00:00"/>
    <d v="1899-12-30T12:00:00"/>
    <s v="AM"/>
    <x v="1"/>
    <n v="0.5"/>
    <s v="AM"/>
    <s v="Standard Class"/>
    <s v="LS-17230"/>
    <s v="Lycoris Saunders"/>
    <x v="0"/>
    <s v="United States"/>
    <s v="Grand Prairie"/>
    <x v="5"/>
    <n v="75051"/>
    <x v="2"/>
    <s v="OFF-PA-10004156"/>
    <x v="1"/>
    <x v="10"/>
    <s v="Xerox 188"/>
    <x v="1939"/>
    <n v="3"/>
    <n v="0.2"/>
    <n v="9.8657999999999983"/>
  </r>
  <r>
    <n v="3939"/>
    <x v="1943"/>
    <x v="1"/>
    <x v="382"/>
    <d v="1899-12-30T12:00:00"/>
    <d v="2012-06-20T00:00:00"/>
    <d v="1899-12-30T12:00:00"/>
    <s v="AM"/>
    <x v="1"/>
    <n v="0.5"/>
    <s v="AM"/>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1899-12-30T12:00:00"/>
    <d v="2013-12-11T00:00:00"/>
    <d v="1899-12-30T12:00:00"/>
    <s v="AM"/>
    <x v="4"/>
    <n v="0.5"/>
    <s v="AM"/>
    <s v="Same Day"/>
    <s v="MH-17455"/>
    <s v="Mark Hamilton"/>
    <x v="0"/>
    <s v="United States"/>
    <s v="Greenwood"/>
    <x v="14"/>
    <n v="46142"/>
    <x v="2"/>
    <s v="FUR-CH-10003379"/>
    <x v="0"/>
    <x v="1"/>
    <s v="Global Commerce Series High-Back Swivel/Tilt Chairs"/>
    <x v="3068"/>
    <n v="5"/>
    <n v="0"/>
    <n v="356.22500000000002"/>
  </r>
  <r>
    <n v="3941"/>
    <x v="1945"/>
    <x v="3"/>
    <x v="796"/>
    <d v="1899-12-30T12:00:00"/>
    <d v="2014-05-24T00:00:00"/>
    <d v="1899-12-30T12:00:00"/>
    <s v="AM"/>
    <x v="5"/>
    <n v="0.5"/>
    <s v="AM"/>
    <s v="Standard Class"/>
    <s v="TS-21340"/>
    <s v="Toby Swindell"/>
    <x v="0"/>
    <s v="United States"/>
    <s v="New York City"/>
    <x v="15"/>
    <n v="10024"/>
    <x v="3"/>
    <s v="FUR-FU-10002456"/>
    <x v="0"/>
    <x v="5"/>
    <s v="Master Caster Door Stop, Large Neon Orange"/>
    <x v="58"/>
    <n v="2"/>
    <n v="0"/>
    <n v="6.2608000000000015"/>
  </r>
  <r>
    <n v="3942"/>
    <x v="1945"/>
    <x v="3"/>
    <x v="796"/>
    <d v="1899-12-30T12:00:00"/>
    <d v="2014-05-24T00:00:00"/>
    <d v="1899-12-30T12:00:00"/>
    <s v="AM"/>
    <x v="5"/>
    <n v="0.5"/>
    <s v="AM"/>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1899-12-30T12:00:00"/>
    <d v="2014-05-30T00:00:00"/>
    <d v="1899-12-30T12:00:00"/>
    <s v="AM"/>
    <x v="5"/>
    <n v="0.5"/>
    <s v="AM"/>
    <s v="Second Class"/>
    <s v="EH-13945"/>
    <s v="Eric Hoffmann"/>
    <x v="0"/>
    <s v="United States"/>
    <s v="Memphis"/>
    <x v="18"/>
    <n v="38109"/>
    <x v="0"/>
    <s v="OFF-PA-10001166"/>
    <x v="1"/>
    <x v="10"/>
    <s v="Xerox 2"/>
    <x v="233"/>
    <n v="5"/>
    <n v="0.2"/>
    <n v="9.0719999999999992"/>
  </r>
  <r>
    <n v="3944"/>
    <x v="1947"/>
    <x v="0"/>
    <x v="661"/>
    <d v="1899-12-30T12:00:00"/>
    <d v="2013-07-01T00:00:00"/>
    <d v="1899-12-30T12:00:00"/>
    <s v="AM"/>
    <x v="7"/>
    <n v="0.5"/>
    <s v="AM"/>
    <s v="Standard Class"/>
    <s v="MG-17695"/>
    <s v="Maureen Gnade"/>
    <x v="0"/>
    <s v="United States"/>
    <s v="Buffalo"/>
    <x v="15"/>
    <n v="14215"/>
    <x v="3"/>
    <s v="OFF-SU-10000157"/>
    <x v="1"/>
    <x v="14"/>
    <s v="Compact Automatic Electric Letter Opener"/>
    <x v="3069"/>
    <n v="7"/>
    <n v="0"/>
    <n v="16.703400000000016"/>
  </r>
  <r>
    <n v="3945"/>
    <x v="1948"/>
    <x v="0"/>
    <x v="458"/>
    <d v="1899-12-30T12:00:00"/>
    <d v="2013-05-22T00:00:00"/>
    <d v="1899-12-30T12:00:00"/>
    <s v="AM"/>
    <x v="5"/>
    <n v="0.5"/>
    <s v="AM"/>
    <s v="Second Class"/>
    <s v="DO-13435"/>
    <s v="Denny Ordway"/>
    <x v="0"/>
    <s v="United States"/>
    <s v="Los Angeles"/>
    <x v="1"/>
    <n v="90036"/>
    <x v="1"/>
    <s v="OFF-PA-10004971"/>
    <x v="1"/>
    <x v="10"/>
    <s v="Xerox 196"/>
    <x v="1714"/>
    <n v="3"/>
    <n v="0"/>
    <n v="8.4966000000000008"/>
  </r>
  <r>
    <n v="3946"/>
    <x v="1949"/>
    <x v="3"/>
    <x v="551"/>
    <d v="1899-12-30T12:00:00"/>
    <d v="2014-11-24T00:00:00"/>
    <d v="1899-12-30T12:00:00"/>
    <s v="AM"/>
    <x v="0"/>
    <n v="0.5"/>
    <s v="AM"/>
    <s v="Standard Class"/>
    <s v="AF-10870"/>
    <s v="Art Ferguson"/>
    <x v="0"/>
    <s v="United States"/>
    <s v="Homestead"/>
    <x v="2"/>
    <n v="33030"/>
    <x v="0"/>
    <s v="OFF-PA-10001977"/>
    <x v="1"/>
    <x v="10"/>
    <s v="Xerox 194"/>
    <x v="3070"/>
    <n v="1"/>
    <n v="0.2"/>
    <n v="15.534399999999998"/>
  </r>
  <r>
    <n v="3947"/>
    <x v="1949"/>
    <x v="3"/>
    <x v="551"/>
    <d v="1899-12-30T12:00:00"/>
    <d v="2014-11-24T00:00:00"/>
    <d v="1899-12-30T12:00:00"/>
    <s v="AM"/>
    <x v="0"/>
    <n v="0.5"/>
    <s v="AM"/>
    <s v="Standard Class"/>
    <s v="AF-10870"/>
    <s v="Art Ferguson"/>
    <x v="0"/>
    <s v="United States"/>
    <s v="Homestead"/>
    <x v="2"/>
    <n v="33030"/>
    <x v="0"/>
    <s v="OFF-SU-10001225"/>
    <x v="1"/>
    <x v="14"/>
    <s v="Staples"/>
    <x v="3071"/>
    <n v="1"/>
    <n v="0.2"/>
    <n v="-0.66240000000000021"/>
  </r>
  <r>
    <n v="3948"/>
    <x v="1950"/>
    <x v="0"/>
    <x v="741"/>
    <d v="1899-12-30T12:00:00"/>
    <d v="2013-11-23T00:00:00"/>
    <d v="1899-12-30T12:00:00"/>
    <s v="AM"/>
    <x v="0"/>
    <n v="0.5"/>
    <s v="AM"/>
    <s v="Standard Class"/>
    <s v="SN-20710"/>
    <s v="Steve Nguyen"/>
    <x v="2"/>
    <s v="United States"/>
    <s v="Pasadena"/>
    <x v="5"/>
    <n v="77506"/>
    <x v="2"/>
    <s v="OFF-AR-10003514"/>
    <x v="1"/>
    <x v="6"/>
    <s v="4009 Highlighters by Sanford"/>
    <x v="2925"/>
    <n v="2"/>
    <n v="0.2"/>
    <n v="1.0347999999999993"/>
  </r>
  <r>
    <n v="3949"/>
    <x v="1950"/>
    <x v="0"/>
    <x v="741"/>
    <d v="1899-12-30T12:00:00"/>
    <d v="2013-11-23T00:00:00"/>
    <d v="1899-12-30T12:00:00"/>
    <s v="AM"/>
    <x v="0"/>
    <n v="0.5"/>
    <s v="AM"/>
    <s v="Standard Class"/>
    <s v="SN-20710"/>
    <s v="Steve Nguyen"/>
    <x v="2"/>
    <s v="United States"/>
    <s v="Pasadena"/>
    <x v="5"/>
    <n v="77506"/>
    <x v="2"/>
    <s v="OFF-LA-10003510"/>
    <x v="1"/>
    <x v="2"/>
    <s v="Avery 4027 File Folder Labels for Dot Matrix Printers, 5000 Labels per Box, White"/>
    <x v="3072"/>
    <n v="2"/>
    <n v="0.2"/>
    <n v="15.8756"/>
  </r>
  <r>
    <n v="3950"/>
    <x v="1950"/>
    <x v="0"/>
    <x v="741"/>
    <d v="1899-12-30T12:00:00"/>
    <d v="2013-11-23T00:00:00"/>
    <d v="1899-12-30T12:00:00"/>
    <s v="AM"/>
    <x v="0"/>
    <n v="0.5"/>
    <s v="AM"/>
    <s v="Standard Class"/>
    <s v="SN-20710"/>
    <s v="Steve Nguyen"/>
    <x v="2"/>
    <s v="United States"/>
    <s v="Pasadena"/>
    <x v="5"/>
    <n v="77506"/>
    <x v="2"/>
    <s v="OFF-PA-10001970"/>
    <x v="1"/>
    <x v="10"/>
    <s v="Xerox 1881"/>
    <x v="3073"/>
    <n v="2"/>
    <n v="0.2"/>
    <n v="6.6311999999999989"/>
  </r>
  <r>
    <n v="3951"/>
    <x v="1950"/>
    <x v="0"/>
    <x v="741"/>
    <d v="1899-12-30T12:00:00"/>
    <d v="2013-11-23T00:00:00"/>
    <d v="1899-12-30T12:00:00"/>
    <s v="AM"/>
    <x v="0"/>
    <n v="0.5"/>
    <s v="AM"/>
    <s v="Standard Class"/>
    <s v="SN-20710"/>
    <s v="Steve Nguyen"/>
    <x v="2"/>
    <s v="United States"/>
    <s v="Pasadena"/>
    <x v="5"/>
    <n v="77506"/>
    <x v="2"/>
    <s v="FUR-CH-10003817"/>
    <x v="0"/>
    <x v="1"/>
    <s v="Global Value Steno Chair, Gray"/>
    <x v="3074"/>
    <n v="6"/>
    <n v="0.3"/>
    <n v="-18.221999999999994"/>
  </r>
  <r>
    <n v="3952"/>
    <x v="1951"/>
    <x v="2"/>
    <x v="683"/>
    <d v="1899-12-30T12:00:00"/>
    <d v="2011-11-30T00:00:00"/>
    <d v="1899-12-30T12:00:00"/>
    <s v="AM"/>
    <x v="0"/>
    <n v="0.5"/>
    <s v="AM"/>
    <s v="Second Class"/>
    <s v="MO-17500"/>
    <s v="Mary O'Rourke"/>
    <x v="0"/>
    <s v="United States"/>
    <s v="Freeport"/>
    <x v="15"/>
    <n v="11520"/>
    <x v="3"/>
    <s v="OFF-BI-10003676"/>
    <x v="1"/>
    <x v="8"/>
    <s v="GBC Standard Recycled Report Covers, Clear Plastic Sheets"/>
    <x v="3075"/>
    <n v="2"/>
    <n v="0.2"/>
    <n v="6.0367999999999986"/>
  </r>
  <r>
    <n v="3953"/>
    <x v="1952"/>
    <x v="0"/>
    <x v="398"/>
    <d v="1899-12-30T12:00:00"/>
    <d v="2013-03-09T00:00:00"/>
    <d v="1899-12-30T12:00:00"/>
    <s v="AM"/>
    <x v="9"/>
    <n v="0.5"/>
    <s v="AM"/>
    <s v="Standard Class"/>
    <s v="ON-18715"/>
    <s v="Odella Nelson"/>
    <x v="1"/>
    <s v="United States"/>
    <s v="Denver"/>
    <x v="22"/>
    <n v="80219"/>
    <x v="1"/>
    <s v="TEC-PH-10003535"/>
    <x v="2"/>
    <x v="7"/>
    <s v="RCA ViSYS 25423RE1 Corded phone"/>
    <x v="1305"/>
    <n v="2"/>
    <n v="0.2"/>
    <n v="13.998599999999989"/>
  </r>
  <r>
    <n v="3954"/>
    <x v="1953"/>
    <x v="3"/>
    <x v="787"/>
    <d v="1899-12-30T12:00:00"/>
    <d v="2014-01-20T00:00:00"/>
    <d v="1899-12-30T12:00:00"/>
    <s v="AM"/>
    <x v="8"/>
    <n v="0.5"/>
    <s v="AM"/>
    <s v="Standard Class"/>
    <s v="SC-20095"/>
    <s v="Sanjit Chand"/>
    <x v="0"/>
    <s v="United States"/>
    <s v="Quincy"/>
    <x v="31"/>
    <n v="2169"/>
    <x v="3"/>
    <s v="OFF-PA-10004675"/>
    <x v="1"/>
    <x v="10"/>
    <s v="Telephone Message Books with Fax/Mobile Section, 5 1/2&quot; x 3 3/16&quot;"/>
    <x v="1436"/>
    <n v="2"/>
    <n v="0"/>
    <n v="5.8419999999999996"/>
  </r>
  <r>
    <n v="3955"/>
    <x v="1954"/>
    <x v="2"/>
    <x v="527"/>
    <d v="1899-12-30T12:00:00"/>
    <d v="2011-04-09T00:00:00"/>
    <d v="1899-12-30T12:00:00"/>
    <s v="AM"/>
    <x v="3"/>
    <n v="0.5"/>
    <s v="AM"/>
    <s v="Standard Class"/>
    <s v="MS-17710"/>
    <s v="Maurice Satty"/>
    <x v="0"/>
    <s v="United States"/>
    <s v="Detroit"/>
    <x v="12"/>
    <n v="48205"/>
    <x v="2"/>
    <s v="FUR-FU-10004020"/>
    <x v="0"/>
    <x v="5"/>
    <s v="Advantus Panel Wall Acrylic Frame"/>
    <x v="3076"/>
    <n v="1"/>
    <n v="0"/>
    <n v="2.3521000000000001"/>
  </r>
  <r>
    <n v="3956"/>
    <x v="1954"/>
    <x v="2"/>
    <x v="527"/>
    <d v="1899-12-30T12:00:00"/>
    <d v="2011-04-09T00:00:00"/>
    <d v="1899-12-30T12:00:00"/>
    <s v="AM"/>
    <x v="3"/>
    <n v="0.5"/>
    <s v="AM"/>
    <s v="Standard Class"/>
    <s v="MS-17710"/>
    <s v="Maurice Satty"/>
    <x v="0"/>
    <s v="United States"/>
    <s v="Detroit"/>
    <x v="12"/>
    <n v="48205"/>
    <x v="2"/>
    <s v="OFF-AR-10001955"/>
    <x v="1"/>
    <x v="6"/>
    <s v="Newell 319"/>
    <x v="1378"/>
    <n v="4"/>
    <n v="0"/>
    <n v="23.807999999999993"/>
  </r>
  <r>
    <n v="3957"/>
    <x v="1955"/>
    <x v="0"/>
    <x v="190"/>
    <d v="1899-12-30T12:00:00"/>
    <d v="2013-07-04T00:00:00"/>
    <d v="1899-12-30T12:00:00"/>
    <s v="AM"/>
    <x v="7"/>
    <n v="0.5"/>
    <s v="AM"/>
    <s v="Standard Class"/>
    <s v="DN-13690"/>
    <s v="Duane Noonan"/>
    <x v="0"/>
    <s v="United States"/>
    <s v="San Francisco"/>
    <x v="1"/>
    <n v="94109"/>
    <x v="1"/>
    <s v="FUR-FU-10002364"/>
    <x v="0"/>
    <x v="5"/>
    <s v="Eldon Expressions Wood Desk Accessories, Oak"/>
    <x v="3077"/>
    <n v="3"/>
    <n v="0"/>
    <n v="6.4205999999999976"/>
  </r>
  <r>
    <n v="3958"/>
    <x v="1956"/>
    <x v="0"/>
    <x v="211"/>
    <d v="1899-12-30T12:00:00"/>
    <d v="2013-06-03T00:00:00"/>
    <d v="1899-12-30T12:00:00"/>
    <s v="AM"/>
    <x v="1"/>
    <n v="0.5"/>
    <s v="AM"/>
    <s v="Standard Class"/>
    <s v="RB-19360"/>
    <s v="Raymond Buch"/>
    <x v="0"/>
    <s v="United States"/>
    <s v="Nashville"/>
    <x v="18"/>
    <n v="37211"/>
    <x v="0"/>
    <s v="OFF-BI-10002414"/>
    <x v="1"/>
    <x v="8"/>
    <s v="GBC ProClick Spines for 32-Hole Punch"/>
    <x v="3078"/>
    <n v="3"/>
    <n v="0.7"/>
    <n v="-8.6456999999999979"/>
  </r>
  <r>
    <n v="3959"/>
    <x v="1956"/>
    <x v="0"/>
    <x v="211"/>
    <d v="1899-12-30T12:00:00"/>
    <d v="2013-06-03T00:00:00"/>
    <d v="1899-12-30T12:00:00"/>
    <s v="AM"/>
    <x v="1"/>
    <n v="0.5"/>
    <s v="AM"/>
    <s v="Standard Class"/>
    <s v="RB-19360"/>
    <s v="Raymond Buch"/>
    <x v="0"/>
    <s v="United States"/>
    <s v="Nashville"/>
    <x v="18"/>
    <n v="37211"/>
    <x v="0"/>
    <s v="OFF-AR-10003732"/>
    <x v="1"/>
    <x v="6"/>
    <s v="Newell 333"/>
    <x v="3079"/>
    <n v="2"/>
    <n v="0.2"/>
    <n v="0.3335999999999999"/>
  </r>
  <r>
    <n v="3960"/>
    <x v="1956"/>
    <x v="0"/>
    <x v="211"/>
    <d v="1899-12-30T12:00:00"/>
    <d v="2013-06-03T00:00:00"/>
    <d v="1899-12-30T12:00:00"/>
    <s v="AM"/>
    <x v="1"/>
    <n v="0.5"/>
    <s v="AM"/>
    <s v="Standard Class"/>
    <s v="RB-19360"/>
    <s v="Raymond Buch"/>
    <x v="0"/>
    <s v="United States"/>
    <s v="Nashville"/>
    <x v="18"/>
    <n v="37211"/>
    <x v="0"/>
    <s v="FUR-FU-10001085"/>
    <x v="0"/>
    <x v="5"/>
    <s v="3M Polarizing Light Filter Sleeves"/>
    <x v="3080"/>
    <n v="3"/>
    <n v="0.2"/>
    <n v="14.546999999999995"/>
  </r>
  <r>
    <n v="3961"/>
    <x v="1957"/>
    <x v="1"/>
    <x v="324"/>
    <d v="1899-12-30T12:00:00"/>
    <d v="2012-10-24T00:00:00"/>
    <d v="1899-12-30T12:00:00"/>
    <s v="AM"/>
    <x v="2"/>
    <n v="0.5"/>
    <s v="AM"/>
    <s v="Standard Class"/>
    <s v="NH-18610"/>
    <s v="Nicole Hansen"/>
    <x v="1"/>
    <s v="United States"/>
    <s v="Detroit"/>
    <x v="12"/>
    <n v="48227"/>
    <x v="2"/>
    <s v="OFF-BI-10001249"/>
    <x v="1"/>
    <x v="8"/>
    <s v="Avery Heavy-Duty EZD View Binder with Locking Rings"/>
    <x v="3081"/>
    <n v="6"/>
    <n v="0"/>
    <n v="17.608799999999999"/>
  </r>
  <r>
    <n v="3962"/>
    <x v="1957"/>
    <x v="1"/>
    <x v="324"/>
    <d v="1899-12-30T12:00:00"/>
    <d v="2012-10-24T00:00:00"/>
    <d v="1899-12-30T12:00:00"/>
    <s v="AM"/>
    <x v="2"/>
    <n v="0.5"/>
    <s v="AM"/>
    <s v="Standard Class"/>
    <s v="NH-18610"/>
    <s v="Nicole Hansen"/>
    <x v="1"/>
    <s v="United States"/>
    <s v="Detroit"/>
    <x v="12"/>
    <n v="48227"/>
    <x v="2"/>
    <s v="TEC-PH-10002564"/>
    <x v="2"/>
    <x v="7"/>
    <s v="OtterBox Defender Series Case - Samsung Galaxy S4"/>
    <x v="179"/>
    <n v="5"/>
    <n v="0"/>
    <n v="44.984999999999985"/>
  </r>
  <r>
    <n v="3963"/>
    <x v="1958"/>
    <x v="3"/>
    <x v="600"/>
    <d v="1899-12-30T12:00:00"/>
    <d v="2014-02-21T00:00:00"/>
    <d v="1899-12-30T12:00:00"/>
    <s v="AM"/>
    <x v="10"/>
    <n v="0.5"/>
    <s v="AM"/>
    <s v="First Class"/>
    <s v="ED-13885"/>
    <s v="Emily Ducich"/>
    <x v="2"/>
    <s v="United States"/>
    <s v="Los Angeles"/>
    <x v="1"/>
    <n v="90045"/>
    <x v="1"/>
    <s v="OFF-AR-10000634"/>
    <x v="1"/>
    <x v="6"/>
    <s v="Newell 320"/>
    <x v="1387"/>
    <n v="3"/>
    <n v="0"/>
    <n v="3.4668000000000005"/>
  </r>
  <r>
    <n v="3964"/>
    <x v="1958"/>
    <x v="3"/>
    <x v="600"/>
    <d v="1899-12-30T12:00:00"/>
    <d v="2014-02-21T00:00:00"/>
    <d v="1899-12-30T12:00:00"/>
    <s v="AM"/>
    <x v="10"/>
    <n v="0.5"/>
    <s v="AM"/>
    <s v="First Class"/>
    <s v="ED-13885"/>
    <s v="Emily Ducich"/>
    <x v="2"/>
    <s v="United States"/>
    <s v="Los Angeles"/>
    <x v="1"/>
    <n v="90045"/>
    <x v="1"/>
    <s v="FUR-FU-10004018"/>
    <x v="0"/>
    <x v="5"/>
    <s v="Tensor Computer Mounted Lamp"/>
    <x v="3082"/>
    <n v="3"/>
    <n v="0"/>
    <n v="12.060900000000002"/>
  </r>
  <r>
    <n v="3965"/>
    <x v="1959"/>
    <x v="0"/>
    <x v="897"/>
    <d v="1899-12-30T12:00:00"/>
    <d v="2013-09-29T00:00:00"/>
    <d v="1899-12-30T12:00:00"/>
    <s v="AM"/>
    <x v="6"/>
    <n v="0.5"/>
    <s v="AM"/>
    <s v="Standard Class"/>
    <s v="PW-19240"/>
    <s v="Pierre Wener"/>
    <x v="0"/>
    <s v="United States"/>
    <s v="Philadelphia"/>
    <x v="9"/>
    <n v="19140"/>
    <x v="3"/>
    <s v="OFF-AR-10003481"/>
    <x v="1"/>
    <x v="6"/>
    <s v="Newell 348"/>
    <x v="964"/>
    <n v="3"/>
    <n v="0.2"/>
    <n v="0.88559999999999883"/>
  </r>
  <r>
    <n v="3966"/>
    <x v="1960"/>
    <x v="2"/>
    <x v="607"/>
    <d v="1899-12-30T12:00:00"/>
    <d v="2011-11-17T00:00:00"/>
    <d v="1899-12-30T12:00:00"/>
    <s v="AM"/>
    <x v="0"/>
    <n v="0.5"/>
    <s v="AM"/>
    <s v="Second Class"/>
    <s v="DM-13345"/>
    <s v="Denise Monton"/>
    <x v="1"/>
    <s v="United States"/>
    <s v="Asheville"/>
    <x v="3"/>
    <n v="28806"/>
    <x v="0"/>
    <s v="OFF-AR-10003651"/>
    <x v="1"/>
    <x v="6"/>
    <s v="Newell 350"/>
    <x v="964"/>
    <n v="3"/>
    <n v="0.2"/>
    <n v="0.88559999999999883"/>
  </r>
  <r>
    <n v="3967"/>
    <x v="1961"/>
    <x v="0"/>
    <x v="178"/>
    <d v="1899-12-30T12:00:00"/>
    <d v="2013-04-07T00:00:00"/>
    <d v="1899-12-30T12:00:00"/>
    <s v="AM"/>
    <x v="3"/>
    <n v="0.5"/>
    <s v="AM"/>
    <s v="Standard Class"/>
    <s v="DW-13540"/>
    <s v="Don Weiss"/>
    <x v="0"/>
    <s v="United States"/>
    <s v="New York City"/>
    <x v="15"/>
    <n v="10024"/>
    <x v="3"/>
    <s v="OFF-AR-10002956"/>
    <x v="1"/>
    <x v="6"/>
    <s v="Boston 16801 Nautilus Battery Pencil Sharpener"/>
    <x v="1943"/>
    <n v="4"/>
    <n v="0"/>
    <n v="22.8904"/>
  </r>
  <r>
    <n v="3968"/>
    <x v="1962"/>
    <x v="0"/>
    <x v="244"/>
    <d v="1899-12-30T12:00:00"/>
    <d v="2013-05-24T00:00:00"/>
    <d v="1899-12-30T12:00:00"/>
    <s v="AM"/>
    <x v="5"/>
    <n v="0.5"/>
    <s v="AM"/>
    <s v="First Class"/>
    <s v="EH-14125"/>
    <s v="Eugene Hildebrand"/>
    <x v="2"/>
    <s v="United States"/>
    <s v="Colorado Springs"/>
    <x v="22"/>
    <n v="80906"/>
    <x v="1"/>
    <s v="OFF-BI-10003638"/>
    <x v="1"/>
    <x v="8"/>
    <s v="GBC Durable Plastic Covers"/>
    <x v="3083"/>
    <n v="7"/>
    <n v="0.7"/>
    <n v="-32.507999999999996"/>
  </r>
  <r>
    <n v="3969"/>
    <x v="1963"/>
    <x v="1"/>
    <x v="932"/>
    <d v="1899-12-30T12:00:00"/>
    <d v="2012-06-05T00:00:00"/>
    <d v="1899-12-30T12:00:00"/>
    <s v="AM"/>
    <x v="1"/>
    <n v="0.5"/>
    <s v="AM"/>
    <s v="Standard Class"/>
    <s v="KE-16420"/>
    <s v="Katrina Edelman"/>
    <x v="1"/>
    <s v="United States"/>
    <s v="San Antonio"/>
    <x v="5"/>
    <n v="78207"/>
    <x v="2"/>
    <s v="OFF-BI-10001890"/>
    <x v="1"/>
    <x v="8"/>
    <s v="Avery Poly Binder Pockets"/>
    <x v="3084"/>
    <n v="8"/>
    <n v="0.8"/>
    <n v="-9.1648000000000032"/>
  </r>
  <r>
    <n v="3970"/>
    <x v="1963"/>
    <x v="1"/>
    <x v="932"/>
    <d v="1899-12-30T12:00:00"/>
    <d v="2012-06-05T00:00:00"/>
    <d v="1899-12-30T12:00:00"/>
    <s v="AM"/>
    <x v="1"/>
    <n v="0.5"/>
    <s v="AM"/>
    <s v="Standard Class"/>
    <s v="KE-16420"/>
    <s v="Katrina Edelman"/>
    <x v="1"/>
    <s v="United States"/>
    <s v="San Antonio"/>
    <x v="5"/>
    <n v="78207"/>
    <x v="2"/>
    <s v="OFF-PA-10002606"/>
    <x v="1"/>
    <x v="10"/>
    <s v="Xerox 1928"/>
    <x v="3085"/>
    <n v="10"/>
    <n v="0.2"/>
    <n v="13.199999999999998"/>
  </r>
  <r>
    <n v="3971"/>
    <x v="1964"/>
    <x v="2"/>
    <x v="754"/>
    <d v="1899-12-30T12:00:00"/>
    <d v="2011-11-26T00:00:00"/>
    <d v="1899-12-30T12:00:00"/>
    <s v="AM"/>
    <x v="0"/>
    <n v="0.5"/>
    <s v="AM"/>
    <s v="Standard Class"/>
    <s v="SP-20920"/>
    <s v="Susan Pistek"/>
    <x v="0"/>
    <s v="United States"/>
    <s v="Los Angeles"/>
    <x v="1"/>
    <n v="90036"/>
    <x v="1"/>
    <s v="OFF-PA-10002245"/>
    <x v="1"/>
    <x v="10"/>
    <s v="Xerox 1895"/>
    <x v="3086"/>
    <n v="9"/>
    <n v="0"/>
    <n v="24.218999999999998"/>
  </r>
  <r>
    <n v="3972"/>
    <x v="1965"/>
    <x v="1"/>
    <x v="933"/>
    <d v="1899-12-30T12:00:00"/>
    <d v="2012-02-24T00:00:00"/>
    <d v="1899-12-30T12:00:00"/>
    <s v="AM"/>
    <x v="10"/>
    <n v="0.5"/>
    <s v="AM"/>
    <s v="Second Class"/>
    <s v="PS-19045"/>
    <s v="Penelope Sewall"/>
    <x v="2"/>
    <s v="United States"/>
    <s v="Sterling Heights"/>
    <x v="12"/>
    <n v="48310"/>
    <x v="2"/>
    <s v="OFF-AR-10001615"/>
    <x v="1"/>
    <x v="6"/>
    <s v="Newell 34"/>
    <x v="1378"/>
    <n v="4"/>
    <n v="0"/>
    <n v="20.633600000000001"/>
  </r>
  <r>
    <n v="3973"/>
    <x v="1966"/>
    <x v="0"/>
    <x v="892"/>
    <d v="1899-12-30T12:00:00"/>
    <d v="2013-04-03T00:00:00"/>
    <d v="1899-12-30T12:00:00"/>
    <s v="AM"/>
    <x v="3"/>
    <n v="0.5"/>
    <s v="AM"/>
    <s v="Standard Class"/>
    <s v="JM-15250"/>
    <s v="Janet Martin"/>
    <x v="0"/>
    <s v="United States"/>
    <s v="New York City"/>
    <x v="15"/>
    <n v="10009"/>
    <x v="3"/>
    <s v="OFF-PA-10000466"/>
    <x v="1"/>
    <x v="10"/>
    <s v="Memo Book, 100 Message Capacity, 5 3/8” x 11”"/>
    <x v="814"/>
    <n v="2"/>
    <n v="0"/>
    <n v="6.74"/>
  </r>
  <r>
    <n v="3974"/>
    <x v="1966"/>
    <x v="0"/>
    <x v="892"/>
    <d v="1899-12-30T12:00:00"/>
    <d v="2013-04-03T00:00:00"/>
    <d v="1899-12-30T12:00:00"/>
    <s v="AM"/>
    <x v="3"/>
    <n v="0.5"/>
    <s v="AM"/>
    <s v="Standard Class"/>
    <s v="JM-15250"/>
    <s v="Janet Martin"/>
    <x v="0"/>
    <s v="United States"/>
    <s v="New York City"/>
    <x v="15"/>
    <n v="10009"/>
    <x v="3"/>
    <s v="OFF-BI-10003708"/>
    <x v="1"/>
    <x v="8"/>
    <s v="Acco Four Pocket Poly Ring Binder with Label Holder, Smoke, 1&quot;"/>
    <x v="1278"/>
    <n v="5"/>
    <n v="0.2"/>
    <n v="9.3124999999999982"/>
  </r>
  <r>
    <n v="3975"/>
    <x v="1966"/>
    <x v="0"/>
    <x v="892"/>
    <d v="1899-12-30T12:00:00"/>
    <d v="2013-04-03T00:00:00"/>
    <d v="1899-12-30T12:00:00"/>
    <s v="AM"/>
    <x v="3"/>
    <n v="0.5"/>
    <s v="AM"/>
    <s v="Standard Class"/>
    <s v="JM-15250"/>
    <s v="Janet Martin"/>
    <x v="0"/>
    <s v="United States"/>
    <s v="New York City"/>
    <x v="15"/>
    <n v="10009"/>
    <x v="3"/>
    <s v="FUR-FU-10004848"/>
    <x v="0"/>
    <x v="5"/>
    <s v="Howard Miller 13-3/4&quot; Diameter Brushed Chrome Round Wall Clock"/>
    <x v="3087"/>
    <n v="8"/>
    <n v="0"/>
    <n v="124.19999999999999"/>
  </r>
  <r>
    <n v="3976"/>
    <x v="1966"/>
    <x v="0"/>
    <x v="892"/>
    <d v="1899-12-30T12:00:00"/>
    <d v="2013-04-03T00:00:00"/>
    <d v="1899-12-30T12:00:00"/>
    <s v="AM"/>
    <x v="3"/>
    <n v="0.5"/>
    <s v="AM"/>
    <s v="Standard Class"/>
    <s v="JM-15250"/>
    <s v="Janet Martin"/>
    <x v="0"/>
    <s v="United States"/>
    <s v="New York City"/>
    <x v="15"/>
    <n v="10009"/>
    <x v="3"/>
    <s v="OFF-BI-10000320"/>
    <x v="1"/>
    <x v="8"/>
    <s v="GBC Plastic Binding Combs"/>
    <x v="3088"/>
    <n v="7"/>
    <n v="0.2"/>
    <n v="14.981400000000001"/>
  </r>
  <r>
    <n v="3977"/>
    <x v="1967"/>
    <x v="0"/>
    <x v="332"/>
    <d v="1899-12-30T12:00:00"/>
    <d v="2013-10-25T00:00:00"/>
    <d v="1899-12-30T12:00:00"/>
    <s v="AM"/>
    <x v="2"/>
    <n v="0.5"/>
    <s v="AM"/>
    <s v="First Class"/>
    <s v="EB-13930"/>
    <s v="Eric Barreto"/>
    <x v="0"/>
    <s v="United States"/>
    <s v="Richmond"/>
    <x v="17"/>
    <n v="23223"/>
    <x v="0"/>
    <s v="FUR-FU-10003731"/>
    <x v="0"/>
    <x v="5"/>
    <s v="Eldon Expressions Wood and Plastic Desk Accessories, Oak"/>
    <x v="3089"/>
    <n v="4"/>
    <n v="0"/>
    <n v="11.177600000000002"/>
  </r>
  <r>
    <n v="3978"/>
    <x v="1968"/>
    <x v="3"/>
    <x v="280"/>
    <d v="1899-12-30T12:00:00"/>
    <d v="2014-10-08T00:00:00"/>
    <d v="1899-12-30T12:00:00"/>
    <s v="AM"/>
    <x v="2"/>
    <n v="0.5"/>
    <s v="AM"/>
    <s v="Standard Class"/>
    <s v="FG-14260"/>
    <s v="Frank Gastineau"/>
    <x v="2"/>
    <s v="United States"/>
    <s v="Seattle"/>
    <x v="4"/>
    <n v="98105"/>
    <x v="1"/>
    <s v="OFF-FA-10002780"/>
    <x v="1"/>
    <x v="13"/>
    <s v="Staples"/>
    <x v="3090"/>
    <n v="3"/>
    <n v="0"/>
    <n v="4.1123999999999992"/>
  </r>
  <r>
    <n v="3979"/>
    <x v="1968"/>
    <x v="3"/>
    <x v="280"/>
    <d v="1899-12-30T12:00:00"/>
    <d v="2014-10-08T00:00:00"/>
    <d v="1899-12-30T12:00:00"/>
    <s v="AM"/>
    <x v="2"/>
    <n v="0.5"/>
    <s v="AM"/>
    <s v="Standard Class"/>
    <s v="FG-14260"/>
    <s v="Frank Gastineau"/>
    <x v="2"/>
    <s v="United States"/>
    <s v="Seattle"/>
    <x v="4"/>
    <n v="98105"/>
    <x v="1"/>
    <s v="TEC-PH-10003800"/>
    <x v="2"/>
    <x v="7"/>
    <s v="i.Sound Portable Power - 8000 mAh"/>
    <x v="560"/>
    <n v="2"/>
    <n v="0.2"/>
    <n v="-20.136200000000006"/>
  </r>
  <r>
    <n v="3980"/>
    <x v="1969"/>
    <x v="2"/>
    <x v="851"/>
    <d v="1899-12-30T12:00:00"/>
    <d v="2011-12-27T00:00:00"/>
    <d v="1899-12-30T12:00:00"/>
    <s v="AM"/>
    <x v="4"/>
    <n v="0.5"/>
    <s v="AM"/>
    <s v="Standard Class"/>
    <s v="TH-21235"/>
    <s v="Tiffany House"/>
    <x v="1"/>
    <s v="United States"/>
    <s v="New York City"/>
    <x v="15"/>
    <n v="10024"/>
    <x v="3"/>
    <s v="FUR-TA-10001676"/>
    <x v="0"/>
    <x v="3"/>
    <s v="Hon 61000 Series Interactive Training Tables"/>
    <x v="3091"/>
    <n v="2"/>
    <n v="0.4"/>
    <n v="-19.549200000000006"/>
  </r>
  <r>
    <n v="3981"/>
    <x v="1969"/>
    <x v="2"/>
    <x v="851"/>
    <d v="1899-12-30T12:00:00"/>
    <d v="2011-12-27T00:00:00"/>
    <d v="1899-12-30T12:00:00"/>
    <s v="AM"/>
    <x v="4"/>
    <n v="0.5"/>
    <s v="AM"/>
    <s v="Standard Class"/>
    <s v="TH-21235"/>
    <s v="Tiffany House"/>
    <x v="1"/>
    <s v="United States"/>
    <s v="New York City"/>
    <x v="15"/>
    <n v="10024"/>
    <x v="3"/>
    <s v="OFF-AP-10002350"/>
    <x v="1"/>
    <x v="9"/>
    <s v="Belkin F9H710-06 7 Outlet SurgeMaster Surge Protector"/>
    <x v="3092"/>
    <n v="3"/>
    <n v="0"/>
    <n v="15.8256"/>
  </r>
  <r>
    <n v="3982"/>
    <x v="1970"/>
    <x v="3"/>
    <x v="934"/>
    <d v="1899-12-30T12:00:00"/>
    <d v="2014-12-21T00:00:00"/>
    <d v="1899-12-30T12:00:00"/>
    <s v="AM"/>
    <x v="4"/>
    <n v="0.5"/>
    <s v="AM"/>
    <s v="Standard Class"/>
    <s v="PL-18925"/>
    <s v="Paul Lucas"/>
    <x v="2"/>
    <s v="United States"/>
    <s v="Seattle"/>
    <x v="4"/>
    <n v="98115"/>
    <x v="1"/>
    <s v="FUR-FU-10003096"/>
    <x v="0"/>
    <x v="5"/>
    <s v="Master Giant Foot Doorstop, Safety Yellow"/>
    <x v="3093"/>
    <n v="3"/>
    <n v="0"/>
    <n v="9.7911000000000001"/>
  </r>
  <r>
    <n v="3983"/>
    <x v="1971"/>
    <x v="0"/>
    <x v="274"/>
    <d v="1899-12-30T12:00:00"/>
    <d v="2013-07-10T00:00:00"/>
    <d v="1899-12-30T12:00:00"/>
    <s v="AM"/>
    <x v="7"/>
    <n v="0.5"/>
    <s v="AM"/>
    <s v="Second Class"/>
    <s v="CC-12370"/>
    <s v="Christopher Conant"/>
    <x v="0"/>
    <s v="United States"/>
    <s v="Los Angeles"/>
    <x v="1"/>
    <n v="90045"/>
    <x v="1"/>
    <s v="FUR-CH-10003061"/>
    <x v="0"/>
    <x v="1"/>
    <s v="Global Leather Task Chair, Black"/>
    <x v="2804"/>
    <n v="4"/>
    <n v="0.2"/>
    <n v="-3.5996000000000521"/>
  </r>
  <r>
    <n v="3984"/>
    <x v="1971"/>
    <x v="0"/>
    <x v="274"/>
    <d v="1899-12-30T12:00:00"/>
    <d v="2013-07-10T00:00:00"/>
    <d v="1899-12-30T12:00:00"/>
    <s v="AM"/>
    <x v="7"/>
    <n v="0.5"/>
    <s v="AM"/>
    <s v="Second Class"/>
    <s v="CC-12370"/>
    <s v="Christopher Conant"/>
    <x v="0"/>
    <s v="United States"/>
    <s v="Los Angeles"/>
    <x v="1"/>
    <n v="90045"/>
    <x v="1"/>
    <s v="TEC-CO-10003763"/>
    <x v="2"/>
    <x v="16"/>
    <s v="Canon PC1060 Personal Laser Copier"/>
    <x v="2481"/>
    <n v="5"/>
    <n v="0.2"/>
    <n v="944.98649999999986"/>
  </r>
  <r>
    <n v="3985"/>
    <x v="1971"/>
    <x v="0"/>
    <x v="274"/>
    <d v="1899-12-30T12:00:00"/>
    <d v="2013-07-10T00:00:00"/>
    <d v="1899-12-30T12:00:00"/>
    <s v="AM"/>
    <x v="7"/>
    <n v="0.5"/>
    <s v="AM"/>
    <s v="Second Class"/>
    <s v="CC-12370"/>
    <s v="Christopher Conant"/>
    <x v="0"/>
    <s v="United States"/>
    <s v="Los Angeles"/>
    <x v="1"/>
    <n v="90045"/>
    <x v="1"/>
    <s v="OFF-PA-10002923"/>
    <x v="1"/>
    <x v="10"/>
    <s v="Xerox 1942"/>
    <x v="1553"/>
    <n v="1"/>
    <n v="0"/>
    <n v="24.47"/>
  </r>
  <r>
    <n v="3986"/>
    <x v="1972"/>
    <x v="0"/>
    <x v="764"/>
    <d v="1899-12-30T12:00:00"/>
    <d v="2013-04-22T00:00:00"/>
    <d v="1899-12-30T12:00:00"/>
    <s v="AM"/>
    <x v="3"/>
    <n v="0.5"/>
    <s v="AM"/>
    <s v="Standard Class"/>
    <s v="JM-15535"/>
    <s v="Jessica Myrick"/>
    <x v="0"/>
    <s v="United States"/>
    <s v="Lakewood"/>
    <x v="1"/>
    <n v="90712"/>
    <x v="1"/>
    <s v="FUR-BO-10003441"/>
    <x v="0"/>
    <x v="0"/>
    <s v="Bush Westfield Collection Bookcases, Fully Assembled"/>
    <x v="3094"/>
    <n v="3"/>
    <n v="0.15"/>
    <n v="24.235199999999978"/>
  </r>
  <r>
    <n v="3987"/>
    <x v="1973"/>
    <x v="3"/>
    <x v="798"/>
    <d v="1899-12-30T12:00:00"/>
    <d v="2014-04-15T00:00:00"/>
    <d v="1899-12-30T12:00:00"/>
    <s v="AM"/>
    <x v="3"/>
    <n v="0.5"/>
    <s v="AM"/>
    <s v="Standard Class"/>
    <s v="KF-16285"/>
    <s v="Karen Ferguson"/>
    <x v="2"/>
    <s v="United States"/>
    <s v="Plainfield"/>
    <x v="30"/>
    <n v="7060"/>
    <x v="3"/>
    <s v="OFF-ST-10001780"/>
    <x v="1"/>
    <x v="4"/>
    <s v="Tennsco 16-Compartment Lockers with Coat Rack"/>
    <x v="3095"/>
    <n v="4"/>
    <n v="0"/>
    <n v="621.97440000000006"/>
  </r>
  <r>
    <n v="3988"/>
    <x v="1973"/>
    <x v="3"/>
    <x v="798"/>
    <d v="1899-12-30T12:00:00"/>
    <d v="2014-04-15T00:00:00"/>
    <d v="1899-12-30T12:00:00"/>
    <s v="AM"/>
    <x v="3"/>
    <n v="0.5"/>
    <s v="AM"/>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1899-12-30T12:00:00"/>
    <d v="2013-04-23T00:00:00"/>
    <d v="1899-12-30T12:00:00"/>
    <s v="AM"/>
    <x v="3"/>
    <n v="0.5"/>
    <s v="AM"/>
    <s v="Standard Class"/>
    <s v="CS-12175"/>
    <s v="Charles Sheldon"/>
    <x v="1"/>
    <s v="United States"/>
    <s v="Columbia"/>
    <x v="18"/>
    <n v="38401"/>
    <x v="0"/>
    <s v="FUR-FU-10003798"/>
    <x v="0"/>
    <x v="5"/>
    <s v="Ultra Door Kickplate, 8&quot;H x 34&quot;W"/>
    <x v="3097"/>
    <n v="5"/>
    <n v="0.2"/>
    <n v="13.845999999999997"/>
  </r>
  <r>
    <n v="3990"/>
    <x v="1975"/>
    <x v="2"/>
    <x v="641"/>
    <d v="1899-12-30T12:00:00"/>
    <d v="2011-11-27T00:00:00"/>
    <d v="1899-12-30T12:00:00"/>
    <s v="AM"/>
    <x v="0"/>
    <n v="0.5"/>
    <s v="AM"/>
    <s v="Second Class"/>
    <s v="AR-10540"/>
    <s v="Andy Reiter"/>
    <x v="0"/>
    <s v="United States"/>
    <s v="Woonsocket"/>
    <x v="34"/>
    <n v="2895"/>
    <x v="3"/>
    <s v="FUR-FU-10001095"/>
    <x v="0"/>
    <x v="5"/>
    <s v="DAX Black Cherry Wood-Tone Poster Frame"/>
    <x v="3098"/>
    <n v="2"/>
    <n v="0"/>
    <n v="20.1248"/>
  </r>
  <r>
    <n v="3991"/>
    <x v="1976"/>
    <x v="2"/>
    <x v="935"/>
    <d v="1899-12-30T12:00:00"/>
    <d v="2011-11-08T00:00:00"/>
    <d v="1899-12-30T12:00:00"/>
    <s v="AM"/>
    <x v="0"/>
    <n v="0.5"/>
    <s v="AM"/>
    <s v="Standard Class"/>
    <s v="MS-17770"/>
    <s v="Maxwell Schwartz"/>
    <x v="0"/>
    <s v="United States"/>
    <s v="Lancaster"/>
    <x v="9"/>
    <n v="17602"/>
    <x v="3"/>
    <s v="OFF-SU-10000157"/>
    <x v="1"/>
    <x v="14"/>
    <s v="Compact Automatic Electric Letter Opener"/>
    <x v="3099"/>
    <n v="3"/>
    <n v="0.2"/>
    <n v="-64.427400000000006"/>
  </r>
  <r>
    <n v="3992"/>
    <x v="1977"/>
    <x v="1"/>
    <x v="489"/>
    <d v="1899-12-30T12:00:00"/>
    <d v="2012-05-05T00:00:00"/>
    <d v="1899-12-30T12:00:00"/>
    <s v="AM"/>
    <x v="5"/>
    <n v="0.5"/>
    <s v="AM"/>
    <s v="Standard Class"/>
    <s v="DB-13120"/>
    <s v="David Bremer"/>
    <x v="1"/>
    <s v="United States"/>
    <s v="Tampa"/>
    <x v="2"/>
    <n v="33614"/>
    <x v="0"/>
    <s v="FUR-FU-10001095"/>
    <x v="0"/>
    <x v="5"/>
    <s v="DAX Black Cherry Wood-Tone Poster Frame"/>
    <x v="3100"/>
    <n v="3"/>
    <n v="0.2"/>
    <n v="14.299199999999999"/>
  </r>
  <r>
    <n v="3993"/>
    <x v="1977"/>
    <x v="1"/>
    <x v="489"/>
    <d v="1899-12-30T12:00:00"/>
    <d v="2012-05-05T00:00:00"/>
    <d v="1899-12-30T12:00:00"/>
    <s v="AM"/>
    <x v="5"/>
    <n v="0.5"/>
    <s v="AM"/>
    <s v="Standard Class"/>
    <s v="DB-13120"/>
    <s v="David Bremer"/>
    <x v="1"/>
    <s v="United States"/>
    <s v="Tampa"/>
    <x v="2"/>
    <n v="33614"/>
    <x v="0"/>
    <s v="OFF-SU-10004261"/>
    <x v="1"/>
    <x v="14"/>
    <s v="Fiskars 8&quot; Scissors, 2/Pack"/>
    <x v="3101"/>
    <n v="3"/>
    <n v="0.2"/>
    <n v="4.6547999999999927"/>
  </r>
  <r>
    <n v="3994"/>
    <x v="1977"/>
    <x v="1"/>
    <x v="489"/>
    <d v="1899-12-30T12:00:00"/>
    <d v="2012-05-05T00:00:00"/>
    <d v="1899-12-30T12:00:00"/>
    <s v="AM"/>
    <x v="5"/>
    <n v="0.5"/>
    <s v="AM"/>
    <s v="Standard Class"/>
    <s v="DB-13120"/>
    <s v="David Bremer"/>
    <x v="1"/>
    <s v="United States"/>
    <s v="Tampa"/>
    <x v="2"/>
    <n v="33614"/>
    <x v="0"/>
    <s v="OFF-AR-10004022"/>
    <x v="1"/>
    <x v="6"/>
    <s v="Panasonic KP-380BK Classic Electric Pencil Sharpener"/>
    <x v="3102"/>
    <n v="6"/>
    <n v="0.2"/>
    <n v="10.793999999999983"/>
  </r>
  <r>
    <n v="3995"/>
    <x v="1978"/>
    <x v="1"/>
    <x v="936"/>
    <d v="1899-12-30T12:00:00"/>
    <d v="2012-03-12T00:00:00"/>
    <d v="1899-12-30T12:00:00"/>
    <s v="AM"/>
    <x v="9"/>
    <n v="0.5"/>
    <s v="AM"/>
    <s v="Standard Class"/>
    <s v="DK-12895"/>
    <s v="Dana Kaydos"/>
    <x v="0"/>
    <s v="United States"/>
    <s v="Kenosha"/>
    <x v="6"/>
    <n v="53142"/>
    <x v="2"/>
    <s v="FUR-BO-10002916"/>
    <x v="0"/>
    <x v="0"/>
    <s v="Rush Hierlooms Collection 1&quot; Thick Stackable Bookcases"/>
    <x v="3103"/>
    <n v="3"/>
    <n v="0"/>
    <n v="97.45859999999999"/>
  </r>
  <r>
    <n v="3996"/>
    <x v="1978"/>
    <x v="1"/>
    <x v="936"/>
    <d v="1899-12-30T12:00:00"/>
    <d v="2012-03-12T00:00:00"/>
    <d v="1899-12-30T12:00:00"/>
    <s v="AM"/>
    <x v="9"/>
    <n v="0.5"/>
    <s v="AM"/>
    <s v="Standard Class"/>
    <s v="DK-12895"/>
    <s v="Dana Kaydos"/>
    <x v="0"/>
    <s v="United States"/>
    <s v="Kenosha"/>
    <x v="6"/>
    <n v="53142"/>
    <x v="2"/>
    <s v="FUR-CH-10002084"/>
    <x v="0"/>
    <x v="1"/>
    <s v="Hon Mobius Operator's Chair"/>
    <x v="3104"/>
    <n v="7"/>
    <n v="0"/>
    <n v="189.40460000000002"/>
  </r>
  <r>
    <n v="3997"/>
    <x v="1978"/>
    <x v="1"/>
    <x v="936"/>
    <d v="1899-12-30T12:00:00"/>
    <d v="2012-03-12T00:00:00"/>
    <d v="1899-12-30T12:00:00"/>
    <s v="AM"/>
    <x v="9"/>
    <n v="0.5"/>
    <s v="AM"/>
    <s v="Standard Class"/>
    <s v="DK-12895"/>
    <s v="Dana Kaydos"/>
    <x v="0"/>
    <s v="United States"/>
    <s v="Kenosha"/>
    <x v="6"/>
    <n v="53142"/>
    <x v="2"/>
    <s v="TEC-PH-10003012"/>
    <x v="2"/>
    <x v="7"/>
    <s v="Nortel Meridian M3904 Professional Digital phone"/>
    <x v="3105"/>
    <n v="5"/>
    <n v="0"/>
    <n v="223.28549999999993"/>
  </r>
  <r>
    <n v="3998"/>
    <x v="1978"/>
    <x v="1"/>
    <x v="936"/>
    <d v="1899-12-30T12:00:00"/>
    <d v="2012-03-12T00:00:00"/>
    <d v="1899-12-30T12:00:00"/>
    <s v="AM"/>
    <x v="9"/>
    <n v="0.5"/>
    <s v="AM"/>
    <s v="Standard Class"/>
    <s v="DK-12895"/>
    <s v="Dana Kaydos"/>
    <x v="0"/>
    <s v="United States"/>
    <s v="Kenosha"/>
    <x v="6"/>
    <n v="53142"/>
    <x v="2"/>
    <s v="OFF-AR-10002704"/>
    <x v="1"/>
    <x v="6"/>
    <s v="Boston 1900 Electric Pencil Sharpener"/>
    <x v="1883"/>
    <n v="1"/>
    <n v="0"/>
    <n v="4.4939999999999998"/>
  </r>
  <r>
    <n v="3999"/>
    <x v="1978"/>
    <x v="1"/>
    <x v="936"/>
    <d v="1899-12-30T12:00:00"/>
    <d v="2012-03-12T00:00:00"/>
    <d v="1899-12-30T12:00:00"/>
    <s v="AM"/>
    <x v="9"/>
    <n v="0.5"/>
    <s v="AM"/>
    <s v="Standard Class"/>
    <s v="DK-12895"/>
    <s v="Dana Kaydos"/>
    <x v="0"/>
    <s v="United States"/>
    <s v="Kenosha"/>
    <x v="6"/>
    <n v="53142"/>
    <x v="2"/>
    <s v="FUR-FU-10000308"/>
    <x v="0"/>
    <x v="5"/>
    <s v="Deflect-o Glass Clear Studded Chair Mats"/>
    <x v="3106"/>
    <n v="6"/>
    <n v="0"/>
    <n v="82.077600000000004"/>
  </r>
  <r>
    <n v="4000"/>
    <x v="1979"/>
    <x v="1"/>
    <x v="789"/>
    <d v="1899-12-30T12:00:00"/>
    <d v="2012-07-20T00:00:00"/>
    <d v="1899-12-30T12:00:00"/>
    <s v="AM"/>
    <x v="7"/>
    <n v="0.5"/>
    <s v="AM"/>
    <s v="Second Class"/>
    <s v="MP-17965"/>
    <s v="Michael Paige"/>
    <x v="1"/>
    <s v="United States"/>
    <s v="Port Saint Lucie"/>
    <x v="2"/>
    <n v="34952"/>
    <x v="0"/>
    <s v="FUR-BO-10004709"/>
    <x v="0"/>
    <x v="0"/>
    <s v="Bush Westfield Collection Bookcases, Medium Cherry Finish"/>
    <x v="3107"/>
    <n v="5"/>
    <n v="0.2"/>
    <n v="5.7980000000000018"/>
  </r>
  <r>
    <n v="4001"/>
    <x v="1980"/>
    <x v="2"/>
    <x v="856"/>
    <d v="1899-12-30T12:00:00"/>
    <d v="2011-10-16T00:00:00"/>
    <d v="1899-12-30T12:00:00"/>
    <s v="AM"/>
    <x v="2"/>
    <n v="0.5"/>
    <s v="AM"/>
    <s v="Standard Class"/>
    <s v="Dp-13240"/>
    <s v="Dean percer"/>
    <x v="2"/>
    <s v="United States"/>
    <s v="Seattle"/>
    <x v="4"/>
    <n v="98115"/>
    <x v="1"/>
    <s v="FUR-FU-10001196"/>
    <x v="0"/>
    <x v="5"/>
    <s v="DAX Cubicle Frames - 8x10"/>
    <x v="3108"/>
    <n v="11"/>
    <n v="0"/>
    <n v="19.040999999999997"/>
  </r>
  <r>
    <n v="4002"/>
    <x v="1980"/>
    <x v="2"/>
    <x v="856"/>
    <d v="1899-12-30T12:00:00"/>
    <d v="2011-10-16T00:00:00"/>
    <d v="1899-12-30T12:00:00"/>
    <s v="AM"/>
    <x v="2"/>
    <n v="0.5"/>
    <s v="AM"/>
    <s v="Standard Class"/>
    <s v="Dp-13240"/>
    <s v="Dean percer"/>
    <x v="2"/>
    <s v="United States"/>
    <s v="Seattle"/>
    <x v="4"/>
    <n v="98115"/>
    <x v="1"/>
    <s v="TEC-AC-10002942"/>
    <x v="2"/>
    <x v="11"/>
    <s v="WD My Passport Ultra 1TB Portable External Hard Drive"/>
    <x v="2047"/>
    <n v="5"/>
    <n v="0"/>
    <n v="58.649999999999984"/>
  </r>
  <r>
    <n v="4003"/>
    <x v="1981"/>
    <x v="0"/>
    <x v="840"/>
    <d v="1899-12-30T12:00:00"/>
    <d v="2013-03-09T00:00:00"/>
    <d v="1899-12-30T12:00:00"/>
    <s v="AM"/>
    <x v="9"/>
    <n v="0.5"/>
    <s v="AM"/>
    <s v="Standard Class"/>
    <s v="CC-12220"/>
    <s v="Chris Cortes"/>
    <x v="0"/>
    <s v="United States"/>
    <s v="San Antonio"/>
    <x v="5"/>
    <n v="78207"/>
    <x v="2"/>
    <s v="FUR-TA-10004915"/>
    <x v="0"/>
    <x v="3"/>
    <s v="Office Impressions End Table, 20-1/2&quot;H x 24&quot;W x 20&quot;D"/>
    <x v="3109"/>
    <n v="3"/>
    <n v="0.3"/>
    <n v="-127.57919999999996"/>
  </r>
  <r>
    <n v="4004"/>
    <x v="1981"/>
    <x v="0"/>
    <x v="840"/>
    <d v="1899-12-30T12:00:00"/>
    <d v="2013-03-09T00:00:00"/>
    <d v="1899-12-30T12:00:00"/>
    <s v="AM"/>
    <x v="9"/>
    <n v="0.5"/>
    <s v="AM"/>
    <s v="Standard Class"/>
    <s v="CC-12220"/>
    <s v="Chris Cortes"/>
    <x v="0"/>
    <s v="United States"/>
    <s v="San Antonio"/>
    <x v="5"/>
    <n v="78207"/>
    <x v="2"/>
    <s v="TEC-MA-10001016"/>
    <x v="2"/>
    <x v="15"/>
    <s v="Canon PC170 Desktop Personal Copier"/>
    <x v="3110"/>
    <n v="3"/>
    <n v="0.4"/>
    <n v="33.589499999999987"/>
  </r>
  <r>
    <n v="4005"/>
    <x v="1981"/>
    <x v="0"/>
    <x v="840"/>
    <d v="1899-12-30T12:00:00"/>
    <d v="2013-03-09T00:00:00"/>
    <d v="1899-12-30T12:00:00"/>
    <s v="AM"/>
    <x v="9"/>
    <n v="0.5"/>
    <s v="AM"/>
    <s v="Standard Class"/>
    <s v="CC-12220"/>
    <s v="Chris Cortes"/>
    <x v="0"/>
    <s v="United States"/>
    <s v="San Antonio"/>
    <x v="5"/>
    <n v="78207"/>
    <x v="2"/>
    <s v="OFF-EN-10000483"/>
    <x v="1"/>
    <x v="12"/>
    <s v="White Envelopes, White Envelopes with Clear Poly Window"/>
    <x v="3111"/>
    <n v="3"/>
    <n v="0.2"/>
    <n v="11.894999999999994"/>
  </r>
  <r>
    <n v="4006"/>
    <x v="1982"/>
    <x v="1"/>
    <x v="895"/>
    <d v="1899-12-30T12:00:00"/>
    <d v="2012-12-16T00:00:00"/>
    <d v="1899-12-30T12:00:00"/>
    <s v="AM"/>
    <x v="4"/>
    <n v="0.5"/>
    <s v="AM"/>
    <s v="Standard Class"/>
    <s v="KM-16660"/>
    <s v="Khloe Miller"/>
    <x v="0"/>
    <s v="United States"/>
    <s v="Roswell"/>
    <x v="32"/>
    <n v="30076"/>
    <x v="0"/>
    <s v="OFF-AR-10003087"/>
    <x v="1"/>
    <x v="6"/>
    <s v="Staples"/>
    <x v="3112"/>
    <n v="1"/>
    <n v="0"/>
    <n v="0.49839999999999995"/>
  </r>
  <r>
    <n v="4007"/>
    <x v="1982"/>
    <x v="1"/>
    <x v="895"/>
    <d v="1899-12-30T12:00:00"/>
    <d v="2012-12-16T00:00:00"/>
    <d v="1899-12-30T12:00:00"/>
    <s v="AM"/>
    <x v="4"/>
    <n v="0.5"/>
    <s v="AM"/>
    <s v="Standard Class"/>
    <s v="KM-16660"/>
    <s v="Khloe Miller"/>
    <x v="0"/>
    <s v="United States"/>
    <s v="Roswell"/>
    <x v="32"/>
    <n v="30076"/>
    <x v="0"/>
    <s v="OFF-PA-10000520"/>
    <x v="1"/>
    <x v="10"/>
    <s v="Xerox 201"/>
    <x v="243"/>
    <n v="4"/>
    <n v="0"/>
    <n v="12.441600000000001"/>
  </r>
  <r>
    <n v="4008"/>
    <x v="1982"/>
    <x v="1"/>
    <x v="895"/>
    <d v="1899-12-30T12:00:00"/>
    <d v="2012-12-16T00:00:00"/>
    <d v="1899-12-30T12:00:00"/>
    <s v="AM"/>
    <x v="4"/>
    <n v="0.5"/>
    <s v="AM"/>
    <s v="Standard Class"/>
    <s v="KM-16660"/>
    <s v="Khloe Miller"/>
    <x v="0"/>
    <s v="United States"/>
    <s v="Roswell"/>
    <x v="32"/>
    <n v="30076"/>
    <x v="0"/>
    <s v="TEC-AC-10001553"/>
    <x v="2"/>
    <x v="11"/>
    <s v="Memorex 25GB 6X Branded Blu-Ray Recordable Disc, 15/Pack"/>
    <x v="3113"/>
    <n v="6"/>
    <n v="0"/>
    <n v="21.407399999999999"/>
  </r>
  <r>
    <n v="4009"/>
    <x v="1983"/>
    <x v="1"/>
    <x v="217"/>
    <d v="1899-12-30T12:00:00"/>
    <d v="2012-12-22T00:00:00"/>
    <d v="1899-12-30T12:00:00"/>
    <s v="AM"/>
    <x v="4"/>
    <n v="0.5"/>
    <s v="AM"/>
    <s v="Standard Class"/>
    <s v="MK-17905"/>
    <s v="Michael Kennedy"/>
    <x v="1"/>
    <s v="United States"/>
    <s v="Louisville"/>
    <x v="22"/>
    <n v="80027"/>
    <x v="1"/>
    <s v="OFF-AR-10000634"/>
    <x v="1"/>
    <x v="6"/>
    <s v="Newell 320"/>
    <x v="1312"/>
    <n v="2"/>
    <n v="0.2"/>
    <n v="0.59920000000000018"/>
  </r>
  <r>
    <n v="4010"/>
    <x v="1984"/>
    <x v="3"/>
    <x v="314"/>
    <d v="1899-12-30T12:00:00"/>
    <d v="2014-01-06T00:00:00"/>
    <d v="1899-12-30T12:00:00"/>
    <s v="AM"/>
    <x v="8"/>
    <n v="0.5"/>
    <s v="AM"/>
    <s v="Standard Class"/>
    <s v="SC-20725"/>
    <s v="Steven Cartwright"/>
    <x v="0"/>
    <s v="United States"/>
    <s v="Los Angeles"/>
    <x v="1"/>
    <n v="90036"/>
    <x v="1"/>
    <s v="FUR-FU-10001215"/>
    <x v="0"/>
    <x v="5"/>
    <s v="Howard Miller 11-1/2&quot; Diameter Brentwood Wall Clock"/>
    <x v="3114"/>
    <n v="11"/>
    <n v="0"/>
    <n v="199.26060000000004"/>
  </r>
  <r>
    <n v="4011"/>
    <x v="1985"/>
    <x v="3"/>
    <x v="610"/>
    <d v="1899-12-30T12:00:00"/>
    <d v="2014-11-25T00:00:00"/>
    <d v="1899-12-30T12:00:00"/>
    <s v="AM"/>
    <x v="0"/>
    <n v="0.5"/>
    <s v="AM"/>
    <s v="First Class"/>
    <s v="CC-12475"/>
    <s v="Cindy Chapman"/>
    <x v="0"/>
    <s v="United States"/>
    <s v="Philadelphia"/>
    <x v="9"/>
    <n v="19143"/>
    <x v="3"/>
    <s v="OFF-PA-10001204"/>
    <x v="1"/>
    <x v="10"/>
    <s v="Xerox 1972"/>
    <x v="582"/>
    <n v="2"/>
    <n v="0.2"/>
    <n v="2.6399999999999997"/>
  </r>
  <r>
    <n v="4012"/>
    <x v="1985"/>
    <x v="3"/>
    <x v="610"/>
    <d v="1899-12-30T12:00:00"/>
    <d v="2014-11-25T00:00:00"/>
    <d v="1899-12-30T12:00:00"/>
    <s v="AM"/>
    <x v="0"/>
    <n v="0.5"/>
    <s v="AM"/>
    <s v="First Class"/>
    <s v="CC-12475"/>
    <s v="Cindy Chapman"/>
    <x v="0"/>
    <s v="United States"/>
    <s v="Philadelphia"/>
    <x v="9"/>
    <n v="19143"/>
    <x v="3"/>
    <s v="OFF-ST-10002444"/>
    <x v="1"/>
    <x v="4"/>
    <s v="Recycled Eldon Regeneration Jumbo File"/>
    <x v="3115"/>
    <n v="4"/>
    <n v="0.2"/>
    <n v="3.9295999999999989"/>
  </r>
  <r>
    <n v="4013"/>
    <x v="1986"/>
    <x v="1"/>
    <x v="937"/>
    <d v="1899-12-30T12:00:00"/>
    <d v="2012-12-27T00:00:00"/>
    <d v="1899-12-30T12:00:00"/>
    <s v="AM"/>
    <x v="4"/>
    <n v="0.5"/>
    <s v="AM"/>
    <s v="Standard Class"/>
    <s v="BT-11305"/>
    <s v="Beth Thompson"/>
    <x v="2"/>
    <s v="United States"/>
    <s v="Superior"/>
    <x v="6"/>
    <n v="54880"/>
    <x v="2"/>
    <s v="OFF-AR-10000203"/>
    <x v="1"/>
    <x v="6"/>
    <s v="Newell 336"/>
    <x v="860"/>
    <n v="4"/>
    <n v="0"/>
    <n v="4.9647999999999985"/>
  </r>
  <r>
    <n v="4014"/>
    <x v="1987"/>
    <x v="1"/>
    <x v="841"/>
    <d v="1899-12-30T12:00:00"/>
    <d v="2012-08-28T00:00:00"/>
    <d v="1899-12-30T12:00:00"/>
    <s v="AM"/>
    <x v="11"/>
    <n v="0.5"/>
    <s v="AM"/>
    <s v="Standard Class"/>
    <s v="FH-14350"/>
    <s v="Fred Harton"/>
    <x v="0"/>
    <s v="United States"/>
    <s v="Atlanta"/>
    <x v="32"/>
    <n v="30318"/>
    <x v="0"/>
    <s v="OFF-AP-10000828"/>
    <x v="1"/>
    <x v="9"/>
    <s v="Avanti 4.4 Cu. Ft. Refrigerator"/>
    <x v="3116"/>
    <n v="3"/>
    <n v="0"/>
    <n v="152.02319999999997"/>
  </r>
  <r>
    <n v="4015"/>
    <x v="1987"/>
    <x v="1"/>
    <x v="841"/>
    <d v="1899-12-30T12:00:00"/>
    <d v="2012-08-28T00:00:00"/>
    <d v="1899-12-30T12:00:00"/>
    <s v="AM"/>
    <x v="11"/>
    <n v="0.5"/>
    <s v="AM"/>
    <s v="Standard Class"/>
    <s v="FH-14350"/>
    <s v="Fred Harton"/>
    <x v="0"/>
    <s v="United States"/>
    <s v="Atlanta"/>
    <x v="32"/>
    <n v="30318"/>
    <x v="0"/>
    <s v="OFF-LA-10003190"/>
    <x v="1"/>
    <x v="2"/>
    <s v="Avery 474"/>
    <x v="880"/>
    <n v="3"/>
    <n v="0"/>
    <n v="4.2336"/>
  </r>
  <r>
    <n v="4016"/>
    <x v="1987"/>
    <x v="1"/>
    <x v="841"/>
    <d v="1899-12-30T12:00:00"/>
    <d v="2012-08-28T00:00:00"/>
    <d v="1899-12-30T12:00:00"/>
    <s v="AM"/>
    <x v="11"/>
    <n v="0.5"/>
    <s v="AM"/>
    <s v="Standard Class"/>
    <s v="FH-14350"/>
    <s v="Fred Harton"/>
    <x v="0"/>
    <s v="United States"/>
    <s v="Atlanta"/>
    <x v="32"/>
    <n v="30318"/>
    <x v="0"/>
    <s v="OFF-PA-10002319"/>
    <x v="1"/>
    <x v="10"/>
    <s v="Xerox 1944"/>
    <x v="3117"/>
    <n v="5"/>
    <n v="0"/>
    <n v="94.962000000000003"/>
  </r>
  <r>
    <n v="4017"/>
    <x v="1987"/>
    <x v="1"/>
    <x v="841"/>
    <d v="1899-12-30T12:00:00"/>
    <d v="2012-08-28T00:00:00"/>
    <d v="1899-12-30T12:00:00"/>
    <s v="AM"/>
    <x v="11"/>
    <n v="0.5"/>
    <s v="AM"/>
    <s v="Standard Class"/>
    <s v="FH-14350"/>
    <s v="Fred Harton"/>
    <x v="0"/>
    <s v="United States"/>
    <s v="Atlanta"/>
    <x v="32"/>
    <n v="30318"/>
    <x v="0"/>
    <s v="OFF-PA-10003893"/>
    <x v="1"/>
    <x v="10"/>
    <s v="Xerox 1962"/>
    <x v="1591"/>
    <n v="5"/>
    <n v="0"/>
    <n v="9.629999999999999"/>
  </r>
  <r>
    <n v="4018"/>
    <x v="1987"/>
    <x v="1"/>
    <x v="841"/>
    <d v="1899-12-30T12:00:00"/>
    <d v="2012-08-28T00:00:00"/>
    <d v="1899-12-30T12:00:00"/>
    <s v="AM"/>
    <x v="11"/>
    <n v="0.5"/>
    <s v="AM"/>
    <s v="Standard Class"/>
    <s v="FH-14350"/>
    <s v="Fred Harton"/>
    <x v="0"/>
    <s v="United States"/>
    <s v="Atlanta"/>
    <x v="32"/>
    <n v="30318"/>
    <x v="0"/>
    <s v="OFF-PA-10002499"/>
    <x v="1"/>
    <x v="10"/>
    <s v="Xerox 1890"/>
    <x v="3118"/>
    <n v="2"/>
    <n v="0"/>
    <n v="48.94"/>
  </r>
  <r>
    <n v="4019"/>
    <x v="1987"/>
    <x v="1"/>
    <x v="841"/>
    <d v="1899-12-30T12:00:00"/>
    <d v="2012-08-28T00:00:00"/>
    <d v="1899-12-30T12:00:00"/>
    <s v="AM"/>
    <x v="11"/>
    <n v="0.5"/>
    <s v="AM"/>
    <s v="Standard Class"/>
    <s v="FH-14350"/>
    <s v="Fred Harton"/>
    <x v="0"/>
    <s v="United States"/>
    <s v="Atlanta"/>
    <x v="32"/>
    <n v="30318"/>
    <x v="0"/>
    <s v="TEC-AC-10004568"/>
    <x v="2"/>
    <x v="11"/>
    <s v="Maxell LTO Ultrium - 800 GB"/>
    <x v="1771"/>
    <n v="9"/>
    <n v="0"/>
    <n v="47.862899999999982"/>
  </r>
  <r>
    <n v="4020"/>
    <x v="1987"/>
    <x v="1"/>
    <x v="841"/>
    <d v="1899-12-30T12:00:00"/>
    <d v="2012-08-28T00:00:00"/>
    <d v="1899-12-30T12:00:00"/>
    <s v="AM"/>
    <x v="11"/>
    <n v="0.5"/>
    <s v="AM"/>
    <s v="Standard Class"/>
    <s v="FH-14350"/>
    <s v="Fred Harton"/>
    <x v="0"/>
    <s v="United States"/>
    <s v="Atlanta"/>
    <x v="32"/>
    <n v="30318"/>
    <x v="0"/>
    <s v="OFF-AP-10001492"/>
    <x v="1"/>
    <x v="9"/>
    <s v="Acco Six-Outlet Power Strip, 4' Cord Length"/>
    <x v="3119"/>
    <n v="3"/>
    <n v="0"/>
    <n v="6.7236000000000002"/>
  </r>
  <r>
    <n v="4021"/>
    <x v="1988"/>
    <x v="2"/>
    <x v="169"/>
    <d v="1899-12-30T12:00:00"/>
    <d v="2011-06-27T00:00:00"/>
    <d v="1899-12-30T12:00:00"/>
    <s v="AM"/>
    <x v="1"/>
    <n v="0.5"/>
    <s v="AM"/>
    <s v="Standard Class"/>
    <s v="AA-10645"/>
    <s v="Anna Andreadi"/>
    <x v="0"/>
    <s v="United States"/>
    <s v="Chester"/>
    <x v="9"/>
    <n v="19013"/>
    <x v="3"/>
    <s v="FUR-CH-10004698"/>
    <x v="0"/>
    <x v="1"/>
    <s v="Padded Folding Chairs, Black, 4/Carton"/>
    <x v="3120"/>
    <n v="3"/>
    <n v="0.3"/>
    <n v="-4.858799999999988"/>
  </r>
  <r>
    <n v="4022"/>
    <x v="1988"/>
    <x v="2"/>
    <x v="169"/>
    <d v="1899-12-30T12:00:00"/>
    <d v="2011-06-27T00:00:00"/>
    <d v="1899-12-30T12:00:00"/>
    <s v="AM"/>
    <x v="1"/>
    <n v="0.5"/>
    <s v="AM"/>
    <s v="Standard Class"/>
    <s v="AA-10645"/>
    <s v="Anna Andreadi"/>
    <x v="0"/>
    <s v="United States"/>
    <s v="Chester"/>
    <x v="9"/>
    <n v="19013"/>
    <x v="3"/>
    <s v="TEC-PH-10004093"/>
    <x v="2"/>
    <x v="7"/>
    <s v="Panasonic Kx-TS550"/>
    <x v="3121"/>
    <n v="3"/>
    <n v="0.4"/>
    <n v="-15.176700000000004"/>
  </r>
  <r>
    <n v="4023"/>
    <x v="1988"/>
    <x v="2"/>
    <x v="169"/>
    <d v="1899-12-30T12:00:00"/>
    <d v="2011-06-27T00:00:00"/>
    <d v="1899-12-30T12:00:00"/>
    <s v="AM"/>
    <x v="1"/>
    <n v="0.5"/>
    <s v="AM"/>
    <s v="Standard Class"/>
    <s v="AA-10645"/>
    <s v="Anna Andreadi"/>
    <x v="0"/>
    <s v="United States"/>
    <s v="Chester"/>
    <x v="9"/>
    <n v="19013"/>
    <x v="3"/>
    <s v="FUR-CH-10000454"/>
    <x v="0"/>
    <x v="1"/>
    <s v="Hon Deluxe Fabric Upholstered Stacking Chairs, Rounded Back"/>
    <x v="3122"/>
    <n v="5"/>
    <n v="0.3"/>
    <n v="0"/>
  </r>
  <r>
    <n v="4024"/>
    <x v="1989"/>
    <x v="3"/>
    <x v="855"/>
    <d v="1899-12-30T12:00:00"/>
    <d v="2014-10-29T00:00:00"/>
    <d v="1899-12-30T12:00:00"/>
    <s v="AM"/>
    <x v="2"/>
    <n v="0.5"/>
    <s v="AM"/>
    <s v="First Class"/>
    <s v="JO-15145"/>
    <s v="Jack O'Briant"/>
    <x v="1"/>
    <s v="United States"/>
    <s v="San Francisco"/>
    <x v="1"/>
    <n v="94110"/>
    <x v="1"/>
    <s v="FUR-BO-10003034"/>
    <x v="0"/>
    <x v="0"/>
    <s v="O'Sullivan Elevations Bookcase, Cherry Finish"/>
    <x v="3123"/>
    <n v="5"/>
    <n v="0.15"/>
    <n v="6.5490000000000208"/>
  </r>
  <r>
    <n v="4025"/>
    <x v="1989"/>
    <x v="3"/>
    <x v="855"/>
    <d v="1899-12-30T12:00:00"/>
    <d v="2014-10-29T00:00:00"/>
    <d v="1899-12-30T12:00:00"/>
    <s v="AM"/>
    <x v="2"/>
    <n v="0.5"/>
    <s v="AM"/>
    <s v="First Class"/>
    <s v="JO-15145"/>
    <s v="Jack O'Briant"/>
    <x v="1"/>
    <s v="United States"/>
    <s v="San Francisco"/>
    <x v="1"/>
    <n v="94110"/>
    <x v="1"/>
    <s v="TEC-PH-10003215"/>
    <x v="2"/>
    <x v="7"/>
    <s v="Jackery Bar Premium Fast-charging Portable Charger"/>
    <x v="3124"/>
    <n v="4"/>
    <n v="0.2"/>
    <n v="34.741999999999997"/>
  </r>
  <r>
    <n v="4026"/>
    <x v="1990"/>
    <x v="3"/>
    <x v="938"/>
    <d v="1899-12-30T12:00:00"/>
    <d v="2014-08-14T00:00:00"/>
    <d v="1899-12-30T12:00:00"/>
    <s v="AM"/>
    <x v="11"/>
    <n v="0.5"/>
    <s v="AM"/>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1899-12-30T12:00:00"/>
    <d v="2014-08-14T00:00:00"/>
    <d v="1899-12-30T12:00:00"/>
    <s v="AM"/>
    <x v="11"/>
    <n v="0.5"/>
    <s v="AM"/>
    <s v="First Class"/>
    <s v="SF-20965"/>
    <s v="Sylvia Foulston"/>
    <x v="1"/>
    <s v="United States"/>
    <s v="Bedford"/>
    <x v="5"/>
    <n v="76021"/>
    <x v="2"/>
    <s v="OFF-AR-10004582"/>
    <x v="1"/>
    <x v="6"/>
    <s v="BIC Brite Liner Grip Highlighters"/>
    <x v="1997"/>
    <n v="7"/>
    <n v="0.2"/>
    <n v="2.8699999999999992"/>
  </r>
  <r>
    <n v="4028"/>
    <x v="1990"/>
    <x v="3"/>
    <x v="938"/>
    <d v="1899-12-30T12:00:00"/>
    <d v="2014-08-14T00:00:00"/>
    <d v="1899-12-30T12:00:00"/>
    <s v="AM"/>
    <x v="11"/>
    <n v="0.5"/>
    <s v="AM"/>
    <s v="First Class"/>
    <s v="SF-20965"/>
    <s v="Sylvia Foulston"/>
    <x v="1"/>
    <s v="United States"/>
    <s v="Bedford"/>
    <x v="5"/>
    <n v="76021"/>
    <x v="2"/>
    <s v="TEC-PH-10001557"/>
    <x v="2"/>
    <x v="7"/>
    <s v="Pyle PMP37LED"/>
    <x v="2081"/>
    <n v="2"/>
    <n v="0.2"/>
    <n v="13.438599999999994"/>
  </r>
  <r>
    <n v="4029"/>
    <x v="1990"/>
    <x v="3"/>
    <x v="938"/>
    <d v="1899-12-30T12:00:00"/>
    <d v="2014-08-14T00:00:00"/>
    <d v="1899-12-30T12:00:00"/>
    <s v="AM"/>
    <x v="11"/>
    <n v="0.5"/>
    <s v="AM"/>
    <s v="First Class"/>
    <s v="SF-20965"/>
    <s v="Sylvia Foulston"/>
    <x v="1"/>
    <s v="United States"/>
    <s v="Bedford"/>
    <x v="5"/>
    <n v="76021"/>
    <x v="2"/>
    <s v="OFF-BI-10004209"/>
    <x v="1"/>
    <x v="8"/>
    <s v="Fellowes Twister Kit, Gray/Clear, 3/pkg"/>
    <x v="3126"/>
    <n v="8"/>
    <n v="0.8"/>
    <n v="-22.512"/>
  </r>
  <r>
    <n v="4030"/>
    <x v="1991"/>
    <x v="3"/>
    <x v="165"/>
    <d v="1899-12-30T12:00:00"/>
    <d v="2014-12-29T00:00:00"/>
    <d v="1899-12-30T12:00:00"/>
    <s v="AM"/>
    <x v="4"/>
    <n v="0.5"/>
    <s v="AM"/>
    <s v="Standard Class"/>
    <s v="CS-12355"/>
    <s v="Christine Sundaresam"/>
    <x v="0"/>
    <s v="United States"/>
    <s v="Lafayette"/>
    <x v="28"/>
    <n v="70506"/>
    <x v="0"/>
    <s v="TEC-MA-10003183"/>
    <x v="2"/>
    <x v="15"/>
    <s v="DYMO CardScan Personal V9 Business Card Scanner"/>
    <x v="651"/>
    <n v="3"/>
    <n v="0"/>
    <n v="239.98500000000001"/>
  </r>
  <r>
    <n v="4031"/>
    <x v="1991"/>
    <x v="3"/>
    <x v="165"/>
    <d v="1899-12-30T12:00:00"/>
    <d v="2014-12-29T00:00:00"/>
    <d v="1899-12-30T12:00:00"/>
    <s v="AM"/>
    <x v="4"/>
    <n v="0.5"/>
    <s v="AM"/>
    <s v="Standard Class"/>
    <s v="CS-12355"/>
    <s v="Christine Sundaresam"/>
    <x v="0"/>
    <s v="United States"/>
    <s v="Lafayette"/>
    <x v="28"/>
    <n v="70506"/>
    <x v="0"/>
    <s v="FUR-CH-10002439"/>
    <x v="0"/>
    <x v="1"/>
    <s v="Iceberg Nesting Folding Chair, 19w x 6d x 43h"/>
    <x v="3127"/>
    <n v="4"/>
    <n v="0"/>
    <n v="60.5488"/>
  </r>
  <r>
    <n v="4032"/>
    <x v="1992"/>
    <x v="0"/>
    <x v="182"/>
    <d v="1899-12-30T12:00:00"/>
    <d v="2013-10-01T00:00:00"/>
    <d v="1899-12-30T12:00:00"/>
    <s v="AM"/>
    <x v="2"/>
    <n v="0.5"/>
    <s v="AM"/>
    <s v="Standard Class"/>
    <s v="SN-20710"/>
    <s v="Steve Nguyen"/>
    <x v="2"/>
    <s v="United States"/>
    <s v="Covington"/>
    <x v="4"/>
    <n v="98042"/>
    <x v="1"/>
    <s v="OFF-AP-10000576"/>
    <x v="1"/>
    <x v="9"/>
    <s v="Belkin 7 Outlet SurgeMaster II"/>
    <x v="3128"/>
    <n v="6"/>
    <n v="0"/>
    <n v="66.326400000000007"/>
  </r>
  <r>
    <n v="4033"/>
    <x v="1992"/>
    <x v="0"/>
    <x v="182"/>
    <d v="1899-12-30T12:00:00"/>
    <d v="2013-10-01T00:00:00"/>
    <d v="1899-12-30T12:00:00"/>
    <s v="AM"/>
    <x v="2"/>
    <n v="0.5"/>
    <s v="AM"/>
    <s v="Standard Class"/>
    <s v="SN-20710"/>
    <s v="Steve Nguyen"/>
    <x v="2"/>
    <s v="United States"/>
    <s v="Covington"/>
    <x v="4"/>
    <n v="98042"/>
    <x v="1"/>
    <s v="OFF-PA-10004040"/>
    <x v="1"/>
    <x v="10"/>
    <s v="Universal Premium White Copier/Laser Paper (20Lb. and 87 Bright)"/>
    <x v="2744"/>
    <n v="5"/>
    <n v="0"/>
    <n v="14.651"/>
  </r>
  <r>
    <n v="4034"/>
    <x v="1992"/>
    <x v="0"/>
    <x v="182"/>
    <d v="1899-12-30T12:00:00"/>
    <d v="2013-10-01T00:00:00"/>
    <d v="1899-12-30T12:00:00"/>
    <s v="AM"/>
    <x v="2"/>
    <n v="0.5"/>
    <s v="AM"/>
    <s v="Standard Class"/>
    <s v="SN-20710"/>
    <s v="Steve Nguyen"/>
    <x v="2"/>
    <s v="United States"/>
    <s v="Covington"/>
    <x v="4"/>
    <n v="98042"/>
    <x v="1"/>
    <s v="TEC-AC-10003063"/>
    <x v="2"/>
    <x v="11"/>
    <s v="Micro Innovations USB RF Wireless Keyboard with Mouse"/>
    <x v="1506"/>
    <n v="4"/>
    <n v="0"/>
    <n v="21"/>
  </r>
  <r>
    <n v="4035"/>
    <x v="1993"/>
    <x v="0"/>
    <x v="939"/>
    <d v="1899-12-30T12:00:00"/>
    <d v="2013-12-13T00:00:00"/>
    <d v="1899-12-30T12:00:00"/>
    <s v="AM"/>
    <x v="4"/>
    <n v="0.5"/>
    <s v="AM"/>
    <s v="Same Day"/>
    <s v="JM-15655"/>
    <s v="Jim Mitchum"/>
    <x v="1"/>
    <s v="United States"/>
    <s v="Lorain"/>
    <x v="24"/>
    <n v="44052"/>
    <x v="3"/>
    <s v="OFF-BI-10003982"/>
    <x v="1"/>
    <x v="8"/>
    <s v="Wilson Jones Century Plastic Molded Ring Binders"/>
    <x v="3129"/>
    <n v="3"/>
    <n v="0.7"/>
    <n v="-14.331299999999992"/>
  </r>
  <r>
    <n v="4036"/>
    <x v="1993"/>
    <x v="0"/>
    <x v="939"/>
    <d v="1899-12-30T12:00:00"/>
    <d v="2013-12-13T00:00:00"/>
    <d v="1899-12-30T12:00:00"/>
    <s v="AM"/>
    <x v="4"/>
    <n v="0.5"/>
    <s v="AM"/>
    <s v="Same Day"/>
    <s v="JM-15655"/>
    <s v="Jim Mitchum"/>
    <x v="1"/>
    <s v="United States"/>
    <s v="Lorain"/>
    <x v="24"/>
    <n v="44052"/>
    <x v="3"/>
    <s v="TEC-AC-10002567"/>
    <x v="2"/>
    <x v="11"/>
    <s v="Logitech G602 Wireless Gaming Mouse"/>
    <x v="3130"/>
    <n v="6"/>
    <n v="0.2"/>
    <n v="76.790399999999977"/>
  </r>
  <r>
    <n v="4037"/>
    <x v="1994"/>
    <x v="1"/>
    <x v="75"/>
    <d v="1899-12-30T12:00:00"/>
    <d v="2013-01-01T00:00:00"/>
    <d v="1899-12-30T12:00:00"/>
    <s v="AM"/>
    <x v="8"/>
    <n v="0.5"/>
    <s v="AM"/>
    <s v="Standard Class"/>
    <s v="FH-14350"/>
    <s v="Fred Harton"/>
    <x v="0"/>
    <s v="United States"/>
    <s v="Chicago"/>
    <x v="10"/>
    <n v="60623"/>
    <x v="2"/>
    <s v="OFF-ST-10004950"/>
    <x v="1"/>
    <x v="4"/>
    <s v="Tenex Personal Filing Tote With Secure Closure Lid, Black/Frost"/>
    <x v="176"/>
    <n v="2"/>
    <n v="0.2"/>
    <n v="1.5509999999999984"/>
  </r>
  <r>
    <n v="4038"/>
    <x v="1995"/>
    <x v="2"/>
    <x v="282"/>
    <d v="1899-12-30T12:00:00"/>
    <d v="2012-01-02T00:00:00"/>
    <d v="1899-12-30T12:00:00"/>
    <s v="AM"/>
    <x v="8"/>
    <n v="0.5"/>
    <s v="AM"/>
    <s v="Standard Class"/>
    <s v="AJ-10795"/>
    <s v="Anthony Johnson"/>
    <x v="1"/>
    <s v="United States"/>
    <s v="San Francisco"/>
    <x v="1"/>
    <n v="94110"/>
    <x v="1"/>
    <s v="FUR-FU-10000550"/>
    <x v="0"/>
    <x v="5"/>
    <s v="Stacking Trays by OIC"/>
    <x v="1691"/>
    <n v="5"/>
    <n v="0"/>
    <n v="8.2169999999999987"/>
  </r>
  <r>
    <n v="4039"/>
    <x v="1995"/>
    <x v="2"/>
    <x v="282"/>
    <d v="1899-12-30T12:00:00"/>
    <d v="2012-01-02T00:00:00"/>
    <d v="1899-12-30T12:00:00"/>
    <s v="AM"/>
    <x v="8"/>
    <n v="0.5"/>
    <s v="AM"/>
    <s v="Standard Class"/>
    <s v="AJ-10795"/>
    <s v="Anthony Johnson"/>
    <x v="1"/>
    <s v="United States"/>
    <s v="San Francisco"/>
    <x v="1"/>
    <n v="94110"/>
    <x v="1"/>
    <s v="OFF-PA-10000528"/>
    <x v="1"/>
    <x v="10"/>
    <s v="Xerox 1981"/>
    <x v="3131"/>
    <n v="4"/>
    <n v="0"/>
    <n v="9.5039999999999996"/>
  </r>
  <r>
    <n v="4040"/>
    <x v="1995"/>
    <x v="2"/>
    <x v="282"/>
    <d v="1899-12-30T12:00:00"/>
    <d v="2012-01-02T00:00:00"/>
    <d v="1899-12-30T12:00:00"/>
    <s v="AM"/>
    <x v="8"/>
    <n v="0.5"/>
    <s v="AM"/>
    <s v="Standard Class"/>
    <s v="AJ-10795"/>
    <s v="Anthony Johnson"/>
    <x v="1"/>
    <s v="United States"/>
    <s v="San Francisco"/>
    <x v="1"/>
    <n v="94110"/>
    <x v="1"/>
    <s v="TEC-MA-10003183"/>
    <x v="2"/>
    <x v="15"/>
    <s v="DYMO CardScan Personal V9 Business Card Scanner"/>
    <x v="3132"/>
    <n v="6"/>
    <n v="0.2"/>
    <n v="287.98199999999997"/>
  </r>
  <r>
    <n v="4041"/>
    <x v="1995"/>
    <x v="2"/>
    <x v="282"/>
    <d v="1899-12-30T12:00:00"/>
    <d v="2012-01-02T00:00:00"/>
    <d v="1899-12-30T12:00:00"/>
    <s v="AM"/>
    <x v="8"/>
    <n v="0.5"/>
    <s v="AM"/>
    <s v="Standard Class"/>
    <s v="AJ-10795"/>
    <s v="Anthony Johnson"/>
    <x v="1"/>
    <s v="United States"/>
    <s v="San Francisco"/>
    <x v="1"/>
    <n v="94110"/>
    <x v="1"/>
    <s v="OFF-BI-10003305"/>
    <x v="1"/>
    <x v="8"/>
    <s v="Avery Hanging File Binders"/>
    <x v="646"/>
    <n v="3"/>
    <n v="0.2"/>
    <n v="4.6643999999999988"/>
  </r>
  <r>
    <n v="4042"/>
    <x v="1995"/>
    <x v="2"/>
    <x v="282"/>
    <d v="1899-12-30T12:00:00"/>
    <d v="2012-01-02T00:00:00"/>
    <d v="1899-12-30T12:00:00"/>
    <s v="AM"/>
    <x v="8"/>
    <n v="0.5"/>
    <s v="AM"/>
    <s v="Standard Class"/>
    <s v="AJ-10795"/>
    <s v="Anthony Johnson"/>
    <x v="1"/>
    <s v="United States"/>
    <s v="San Francisco"/>
    <x v="1"/>
    <n v="94110"/>
    <x v="1"/>
    <s v="TEC-PH-10001425"/>
    <x v="2"/>
    <x v="7"/>
    <s v="Mophie Juice Pack Helium for iPhone"/>
    <x v="1837"/>
    <n v="3"/>
    <n v="0.2"/>
    <n v="19.197599999999994"/>
  </r>
  <r>
    <n v="4043"/>
    <x v="1995"/>
    <x v="2"/>
    <x v="282"/>
    <d v="1899-12-30T12:00:00"/>
    <d v="2012-01-02T00:00:00"/>
    <d v="1899-12-30T12:00:00"/>
    <s v="AM"/>
    <x v="8"/>
    <n v="0.5"/>
    <s v="AM"/>
    <s v="Standard Class"/>
    <s v="AJ-10795"/>
    <s v="Anthony Johnson"/>
    <x v="1"/>
    <s v="United States"/>
    <s v="San Francisco"/>
    <x v="1"/>
    <n v="94110"/>
    <x v="1"/>
    <s v="OFF-LA-10001474"/>
    <x v="1"/>
    <x v="2"/>
    <s v="Avery 477"/>
    <x v="3133"/>
    <n v="9"/>
    <n v="0"/>
    <n v="126.39420000000001"/>
  </r>
  <r>
    <n v="4044"/>
    <x v="1995"/>
    <x v="2"/>
    <x v="282"/>
    <d v="1899-12-30T12:00:00"/>
    <d v="2012-01-02T00:00:00"/>
    <d v="1899-12-30T12:00:00"/>
    <s v="AM"/>
    <x v="8"/>
    <n v="0.5"/>
    <s v="AM"/>
    <s v="Standard Class"/>
    <s v="AJ-10795"/>
    <s v="Anthony Johnson"/>
    <x v="1"/>
    <s v="United States"/>
    <s v="San Francisco"/>
    <x v="1"/>
    <n v="94110"/>
    <x v="1"/>
    <s v="FUR-FU-10000672"/>
    <x v="0"/>
    <x v="5"/>
    <s v="Executive Impressions 10&quot; Spectator Wall Clock"/>
    <x v="3134"/>
    <n v="6"/>
    <n v="0"/>
    <n v="23.990399999999994"/>
  </r>
  <r>
    <n v="4045"/>
    <x v="1996"/>
    <x v="1"/>
    <x v="608"/>
    <d v="1899-12-30T12:00:00"/>
    <d v="2012-06-30T00:00:00"/>
    <d v="1899-12-30T12:00:00"/>
    <s v="AM"/>
    <x v="1"/>
    <n v="0.5"/>
    <s v="AM"/>
    <s v="Standard Class"/>
    <s v="JF-15565"/>
    <s v="Jill Fjeld"/>
    <x v="0"/>
    <s v="United States"/>
    <s v="San Francisco"/>
    <x v="1"/>
    <n v="94110"/>
    <x v="1"/>
    <s v="FUR-FU-10001979"/>
    <x v="0"/>
    <x v="5"/>
    <s v="Dana Halogen Swing-Arm Architect Lamp"/>
    <x v="3135"/>
    <n v="5"/>
    <n v="0"/>
    <n v="57.358000000000011"/>
  </r>
  <r>
    <n v="4046"/>
    <x v="1997"/>
    <x v="1"/>
    <x v="788"/>
    <d v="1899-12-30T12:00:00"/>
    <d v="2012-04-07T00:00:00"/>
    <d v="1899-12-30T12:00:00"/>
    <s v="AM"/>
    <x v="3"/>
    <n v="0.5"/>
    <s v="AM"/>
    <s v="Standard Class"/>
    <s v="CS-11845"/>
    <s v="Cari Sayre"/>
    <x v="1"/>
    <s v="United States"/>
    <s v="Houston"/>
    <x v="5"/>
    <n v="77070"/>
    <x v="2"/>
    <s v="OFF-BI-10003707"/>
    <x v="1"/>
    <x v="8"/>
    <s v="Aluminum Screw Posts"/>
    <x v="3136"/>
    <n v="3"/>
    <n v="0.8"/>
    <n v="-13.734000000000002"/>
  </r>
  <r>
    <n v="4047"/>
    <x v="1998"/>
    <x v="3"/>
    <x v="208"/>
    <d v="1899-12-30T12:00:00"/>
    <d v="2014-10-26T00:00:00"/>
    <d v="1899-12-30T12:00:00"/>
    <s v="AM"/>
    <x v="2"/>
    <n v="0.5"/>
    <s v="AM"/>
    <s v="Standard Class"/>
    <s v="SP-20920"/>
    <s v="Susan Pistek"/>
    <x v="0"/>
    <s v="United States"/>
    <s v="Chicago"/>
    <x v="10"/>
    <n v="60653"/>
    <x v="2"/>
    <s v="OFF-AP-10002191"/>
    <x v="1"/>
    <x v="9"/>
    <s v="Belkin 8 Outlet SurgeMaster II Gold Surge Protector"/>
    <x v="3137"/>
    <n v="2"/>
    <n v="0.8"/>
    <n v="-62.379199999999997"/>
  </r>
  <r>
    <n v="4048"/>
    <x v="1999"/>
    <x v="1"/>
    <x v="747"/>
    <d v="1899-12-30T12:00:00"/>
    <d v="2012-07-19T00:00:00"/>
    <d v="1899-12-30T12:00:00"/>
    <s v="AM"/>
    <x v="7"/>
    <n v="0.5"/>
    <s v="AM"/>
    <s v="First Class"/>
    <s v="KE-16420"/>
    <s v="Katrina Edelman"/>
    <x v="1"/>
    <s v="United States"/>
    <s v="New York City"/>
    <x v="15"/>
    <n v="10035"/>
    <x v="3"/>
    <s v="OFF-PA-10000501"/>
    <x v="1"/>
    <x v="10"/>
    <s v="Petty Cash Envelope"/>
    <x v="152"/>
    <n v="3"/>
    <n v="0"/>
    <n v="39.6312"/>
  </r>
  <r>
    <n v="4049"/>
    <x v="1999"/>
    <x v="1"/>
    <x v="747"/>
    <d v="1899-12-30T12:00:00"/>
    <d v="2012-07-19T00:00:00"/>
    <d v="1899-12-30T12:00:00"/>
    <s v="AM"/>
    <x v="7"/>
    <n v="0.5"/>
    <s v="AM"/>
    <s v="First Class"/>
    <s v="KE-16420"/>
    <s v="Katrina Edelman"/>
    <x v="1"/>
    <s v="United States"/>
    <s v="New York City"/>
    <x v="15"/>
    <n v="10035"/>
    <x v="3"/>
    <s v="TEC-AC-10001990"/>
    <x v="2"/>
    <x v="11"/>
    <s v="Kensington Orbit Wireless Mobile Trackball for PC and Mac"/>
    <x v="3138"/>
    <n v="10"/>
    <n v="0"/>
    <n v="191.96799999999996"/>
  </r>
  <r>
    <n v="4050"/>
    <x v="2000"/>
    <x v="3"/>
    <x v="92"/>
    <d v="1899-12-30T12:00:00"/>
    <d v="2014-06-27T00:00:00"/>
    <d v="1899-12-30T12:00:00"/>
    <s v="AM"/>
    <x v="1"/>
    <n v="0.5"/>
    <s v="AM"/>
    <s v="Second Class"/>
    <s v="GA-14515"/>
    <s v="George Ashbrook"/>
    <x v="0"/>
    <s v="United States"/>
    <s v="New York City"/>
    <x v="15"/>
    <n v="10011"/>
    <x v="3"/>
    <s v="FUR-FU-10003601"/>
    <x v="0"/>
    <x v="5"/>
    <s v="Deflect-o RollaMat Studded, Beveled Mat for Medium Pile Carpeting"/>
    <x v="3139"/>
    <n v="3"/>
    <n v="0"/>
    <n v="49.804199999999994"/>
  </r>
  <r>
    <n v="4051"/>
    <x v="2000"/>
    <x v="3"/>
    <x v="92"/>
    <d v="1899-12-30T12:00:00"/>
    <d v="2014-06-27T00:00:00"/>
    <d v="1899-12-30T12:00:00"/>
    <s v="AM"/>
    <x v="1"/>
    <n v="0.5"/>
    <s v="AM"/>
    <s v="Second Class"/>
    <s v="GA-14515"/>
    <s v="George Ashbrook"/>
    <x v="0"/>
    <s v="United States"/>
    <s v="New York City"/>
    <x v="15"/>
    <n v="10011"/>
    <x v="3"/>
    <s v="FUR-CH-10001891"/>
    <x v="0"/>
    <x v="1"/>
    <s v="Global Deluxe Office Fabric Chairs"/>
    <x v="3140"/>
    <n v="2"/>
    <n v="0.1"/>
    <n v="32.633200000000016"/>
  </r>
  <r>
    <n v="4052"/>
    <x v="2001"/>
    <x v="2"/>
    <x v="411"/>
    <d v="1899-12-30T12:00:00"/>
    <d v="2011-10-03T00:00:00"/>
    <d v="1899-12-30T12:00:00"/>
    <s v="AM"/>
    <x v="2"/>
    <n v="0.5"/>
    <s v="AM"/>
    <s v="Standard Class"/>
    <s v="SM-20950"/>
    <s v="Suzanne McNair"/>
    <x v="1"/>
    <s v="United States"/>
    <s v="Philadelphia"/>
    <x v="9"/>
    <n v="19134"/>
    <x v="3"/>
    <s v="OFF-AR-10003469"/>
    <x v="1"/>
    <x v="6"/>
    <s v="Nontoxic Chalk"/>
    <x v="1728"/>
    <n v="3"/>
    <n v="0.2"/>
    <n v="1.4783999999999997"/>
  </r>
  <r>
    <n v="4053"/>
    <x v="2001"/>
    <x v="2"/>
    <x v="411"/>
    <d v="1899-12-30T12:00:00"/>
    <d v="2011-10-03T00:00:00"/>
    <d v="1899-12-30T12:00:00"/>
    <s v="AM"/>
    <x v="2"/>
    <n v="0.5"/>
    <s v="AM"/>
    <s v="Standard Class"/>
    <s v="SM-20950"/>
    <s v="Suzanne McNair"/>
    <x v="1"/>
    <s v="United States"/>
    <s v="Philadelphia"/>
    <x v="9"/>
    <n v="19134"/>
    <x v="3"/>
    <s v="FUR-TA-10004175"/>
    <x v="0"/>
    <x v="3"/>
    <s v="Hon 30&quot; x 60&quot; Table with Locking Drawer"/>
    <x v="3141"/>
    <n v="2"/>
    <n v="0.4"/>
    <n v="-81.854399999999998"/>
  </r>
  <r>
    <n v="4054"/>
    <x v="2001"/>
    <x v="2"/>
    <x v="411"/>
    <d v="1899-12-30T12:00:00"/>
    <d v="2011-10-03T00:00:00"/>
    <d v="1899-12-30T12:00:00"/>
    <s v="AM"/>
    <x v="2"/>
    <n v="0.5"/>
    <s v="AM"/>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1899-12-30T12:00:00"/>
    <d v="2011-10-03T00:00:00"/>
    <d v="1899-12-30T12:00:00"/>
    <s v="AM"/>
    <x v="2"/>
    <n v="0.5"/>
    <s v="AM"/>
    <s v="Standard Class"/>
    <s v="SM-20950"/>
    <s v="Suzanne McNair"/>
    <x v="1"/>
    <s v="United States"/>
    <s v="Philadelphia"/>
    <x v="9"/>
    <n v="19134"/>
    <x v="3"/>
    <s v="OFF-PA-10000533"/>
    <x v="1"/>
    <x v="10"/>
    <s v="Southworth Parchment Paper &amp; Envelopes"/>
    <x v="2579"/>
    <n v="4"/>
    <n v="0.2"/>
    <n v="6.8015999999999996"/>
  </r>
  <r>
    <n v="4056"/>
    <x v="2001"/>
    <x v="2"/>
    <x v="411"/>
    <d v="1899-12-30T12:00:00"/>
    <d v="2011-10-03T00:00:00"/>
    <d v="1899-12-30T12:00:00"/>
    <s v="AM"/>
    <x v="2"/>
    <n v="0.5"/>
    <s v="AM"/>
    <s v="Standard Class"/>
    <s v="SM-20950"/>
    <s v="Suzanne McNair"/>
    <x v="1"/>
    <s v="United States"/>
    <s v="Philadelphia"/>
    <x v="9"/>
    <n v="19134"/>
    <x v="3"/>
    <s v="OFF-ST-10004459"/>
    <x v="1"/>
    <x v="4"/>
    <s v="Tennsco Single-Tier Lockers"/>
    <x v="2122"/>
    <n v="6"/>
    <n v="0.2"/>
    <n v="-337.80600000000004"/>
  </r>
  <r>
    <n v="4057"/>
    <x v="2001"/>
    <x v="2"/>
    <x v="411"/>
    <d v="1899-12-30T12:00:00"/>
    <d v="2011-10-03T00:00:00"/>
    <d v="1899-12-30T12:00:00"/>
    <s v="AM"/>
    <x v="2"/>
    <n v="0.5"/>
    <s v="AM"/>
    <s v="Standard Class"/>
    <s v="SM-20950"/>
    <s v="Suzanne McNair"/>
    <x v="1"/>
    <s v="United States"/>
    <s v="Philadelphia"/>
    <x v="9"/>
    <n v="19134"/>
    <x v="3"/>
    <s v="FUR-TA-10004147"/>
    <x v="0"/>
    <x v="3"/>
    <s v="Hon 4060 Series Tables"/>
    <x v="3143"/>
    <n v="1"/>
    <n v="0.4"/>
    <n v="-20.152800000000006"/>
  </r>
  <r>
    <n v="4058"/>
    <x v="2002"/>
    <x v="2"/>
    <x v="156"/>
    <d v="1899-12-30T12:00:00"/>
    <d v="2011-11-28T00:00:00"/>
    <d v="1899-12-30T12:00:00"/>
    <s v="AM"/>
    <x v="0"/>
    <n v="0.5"/>
    <s v="AM"/>
    <s v="Standard Class"/>
    <s v="DK-12985"/>
    <s v="Darren Koutras"/>
    <x v="0"/>
    <s v="United States"/>
    <s v="Chicago"/>
    <x v="10"/>
    <n v="60610"/>
    <x v="2"/>
    <s v="OFF-ST-10000046"/>
    <x v="1"/>
    <x v="4"/>
    <s v="Fellowes Super Stor/Drawer Files"/>
    <x v="3144"/>
    <n v="5"/>
    <n v="0.2"/>
    <n v="-8.0774999999999864"/>
  </r>
  <r>
    <n v="4059"/>
    <x v="2003"/>
    <x v="1"/>
    <x v="312"/>
    <d v="1899-12-30T12:00:00"/>
    <d v="2012-11-24T00:00:00"/>
    <d v="1899-12-30T12:00:00"/>
    <s v="AM"/>
    <x v="0"/>
    <n v="0.5"/>
    <s v="AM"/>
    <s v="Standard Class"/>
    <s v="LC-16885"/>
    <s v="Lena Creighton"/>
    <x v="0"/>
    <s v="United States"/>
    <s v="Oakland"/>
    <x v="1"/>
    <n v="94601"/>
    <x v="1"/>
    <s v="TEC-PH-10004774"/>
    <x v="2"/>
    <x v="7"/>
    <s v="Gear Head AU3700S Headset"/>
    <x v="3145"/>
    <n v="7"/>
    <n v="0.2"/>
    <n v="-15.458100000000007"/>
  </r>
  <r>
    <n v="4060"/>
    <x v="2003"/>
    <x v="1"/>
    <x v="312"/>
    <d v="1899-12-30T12:00:00"/>
    <d v="2012-11-24T00:00:00"/>
    <d v="1899-12-30T12:00:00"/>
    <s v="AM"/>
    <x v="0"/>
    <n v="0.5"/>
    <s v="AM"/>
    <s v="Standard Class"/>
    <s v="LC-16885"/>
    <s v="Lena Creighton"/>
    <x v="0"/>
    <s v="United States"/>
    <s v="Oakland"/>
    <x v="1"/>
    <n v="94601"/>
    <x v="1"/>
    <s v="FUR-CH-10000595"/>
    <x v="0"/>
    <x v="1"/>
    <s v="Safco Contoured Stacking Chairs"/>
    <x v="3146"/>
    <n v="3"/>
    <n v="0.2"/>
    <n v="35.759999999999962"/>
  </r>
  <r>
    <n v="4061"/>
    <x v="2004"/>
    <x v="0"/>
    <x v="474"/>
    <d v="1899-12-30T12:00:00"/>
    <d v="2013-11-08T00:00:00"/>
    <d v="1899-12-30T12:00:00"/>
    <s v="AM"/>
    <x v="0"/>
    <n v="0.5"/>
    <s v="AM"/>
    <s v="Standard Class"/>
    <s v="XP-21865"/>
    <s v="Xylona Preis"/>
    <x v="0"/>
    <s v="United States"/>
    <s v="Chicago"/>
    <x v="10"/>
    <n v="60610"/>
    <x v="2"/>
    <s v="TEC-AC-10002473"/>
    <x v="2"/>
    <x v="11"/>
    <s v="Maxell 4.7GB DVD-R"/>
    <x v="3147"/>
    <n v="3"/>
    <n v="0.2"/>
    <n v="17.879399999999997"/>
  </r>
  <r>
    <n v="4062"/>
    <x v="2005"/>
    <x v="1"/>
    <x v="14"/>
    <d v="1899-12-30T12:00:00"/>
    <d v="2012-09-20T00:00:00"/>
    <d v="1899-12-30T12:00:00"/>
    <s v="AM"/>
    <x v="6"/>
    <n v="0.5"/>
    <s v="AM"/>
    <s v="First Class"/>
    <s v="CS-11845"/>
    <s v="Cari Sayre"/>
    <x v="1"/>
    <s v="United States"/>
    <s v="Seattle"/>
    <x v="4"/>
    <n v="98105"/>
    <x v="1"/>
    <s v="OFF-BI-10001628"/>
    <x v="1"/>
    <x v="8"/>
    <s v="Acco Data Flex Cable Posts For Top &amp; Bottom Load Binders, 6&quot; Capacity"/>
    <x v="3148"/>
    <n v="3"/>
    <n v="0.2"/>
    <n v="7.822499999999998"/>
  </r>
  <r>
    <n v="4063"/>
    <x v="2006"/>
    <x v="0"/>
    <x v="612"/>
    <d v="1899-12-30T12:00:00"/>
    <d v="2013-03-15T00:00:00"/>
    <d v="1899-12-30T12:00:00"/>
    <s v="AM"/>
    <x v="9"/>
    <n v="0.5"/>
    <s v="AM"/>
    <s v="Standard Class"/>
    <s v="BD-11770"/>
    <s v="Bryan Davis"/>
    <x v="0"/>
    <s v="United States"/>
    <s v="Philadelphia"/>
    <x v="9"/>
    <n v="19143"/>
    <x v="3"/>
    <s v="TEC-AC-10002800"/>
    <x v="2"/>
    <x v="11"/>
    <s v="Plantronics Audio 478 Stereo USB Headset"/>
    <x v="3149"/>
    <n v="1"/>
    <n v="0.2"/>
    <n v="7.4984999999999964"/>
  </r>
  <r>
    <n v="4064"/>
    <x v="2007"/>
    <x v="2"/>
    <x v="670"/>
    <d v="1899-12-30T12:00:00"/>
    <d v="2011-06-26T00:00:00"/>
    <d v="1899-12-30T12:00:00"/>
    <s v="AM"/>
    <x v="1"/>
    <n v="0.5"/>
    <s v="AM"/>
    <s v="First Class"/>
    <s v="DL-13330"/>
    <s v="Denise Leinenbach"/>
    <x v="0"/>
    <s v="United States"/>
    <s v="Concord"/>
    <x v="3"/>
    <n v="28027"/>
    <x v="0"/>
    <s v="OFF-AR-10002766"/>
    <x v="1"/>
    <x v="6"/>
    <s v="Prang Drawing Pencil Set"/>
    <x v="3150"/>
    <n v="9"/>
    <n v="0.2"/>
    <n v="1.7514000000000003"/>
  </r>
  <r>
    <n v="4065"/>
    <x v="2007"/>
    <x v="2"/>
    <x v="670"/>
    <d v="1899-12-30T12:00:00"/>
    <d v="2011-06-26T00:00:00"/>
    <d v="1899-12-30T12:00:00"/>
    <s v="AM"/>
    <x v="1"/>
    <n v="0.5"/>
    <s v="AM"/>
    <s v="First Class"/>
    <s v="DL-13330"/>
    <s v="Denise Leinenbach"/>
    <x v="0"/>
    <s v="United States"/>
    <s v="Concord"/>
    <x v="3"/>
    <n v="28027"/>
    <x v="0"/>
    <s v="OFF-SU-10002522"/>
    <x v="1"/>
    <x v="14"/>
    <s v="Acme Kleen Earth Office Shears"/>
    <x v="3151"/>
    <n v="1"/>
    <n v="0.2"/>
    <n v="0.34919999999999951"/>
  </r>
  <r>
    <n v="4066"/>
    <x v="2008"/>
    <x v="2"/>
    <x v="301"/>
    <d v="1899-12-30T12:00:00"/>
    <d v="2011-11-05T00:00:00"/>
    <d v="1899-12-30T12:00:00"/>
    <s v="AM"/>
    <x v="0"/>
    <n v="0.5"/>
    <s v="AM"/>
    <s v="Standard Class"/>
    <s v="KH-16630"/>
    <s v="Ken Heidel"/>
    <x v="1"/>
    <s v="United States"/>
    <s v="Charlotte"/>
    <x v="3"/>
    <n v="28205"/>
    <x v="0"/>
    <s v="OFF-FA-10003021"/>
    <x v="1"/>
    <x v="13"/>
    <s v="Staples"/>
    <x v="2024"/>
    <n v="5"/>
    <n v="0.2"/>
    <n v="1.4099999999999997"/>
  </r>
  <r>
    <n v="4067"/>
    <x v="2008"/>
    <x v="2"/>
    <x v="301"/>
    <d v="1899-12-30T12:00:00"/>
    <d v="2011-11-05T00:00:00"/>
    <d v="1899-12-30T12:00:00"/>
    <s v="AM"/>
    <x v="0"/>
    <n v="0.5"/>
    <s v="AM"/>
    <s v="Standard Class"/>
    <s v="KH-16630"/>
    <s v="Ken Heidel"/>
    <x v="1"/>
    <s v="United States"/>
    <s v="Charlotte"/>
    <x v="3"/>
    <n v="28205"/>
    <x v="0"/>
    <s v="OFF-AR-10000634"/>
    <x v="1"/>
    <x v="6"/>
    <s v="Newell 320"/>
    <x v="1518"/>
    <n v="3"/>
    <n v="0.2"/>
    <n v="0.89880000000000004"/>
  </r>
  <r>
    <n v="4068"/>
    <x v="2008"/>
    <x v="2"/>
    <x v="301"/>
    <d v="1899-12-30T12:00:00"/>
    <d v="2011-11-05T00:00:00"/>
    <d v="1899-12-30T12:00:00"/>
    <s v="AM"/>
    <x v="0"/>
    <n v="0.5"/>
    <s v="AM"/>
    <s v="Standard Class"/>
    <s v="KH-16630"/>
    <s v="Ken Heidel"/>
    <x v="1"/>
    <s v="United States"/>
    <s v="Charlotte"/>
    <x v="3"/>
    <n v="28205"/>
    <x v="0"/>
    <s v="OFF-LA-10001771"/>
    <x v="1"/>
    <x v="2"/>
    <s v="Avery 513"/>
    <x v="3152"/>
    <n v="12"/>
    <n v="0.2"/>
    <n v="15.537599999999998"/>
  </r>
  <r>
    <n v="4069"/>
    <x v="2008"/>
    <x v="2"/>
    <x v="301"/>
    <d v="1899-12-30T12:00:00"/>
    <d v="2011-11-05T00:00:00"/>
    <d v="1899-12-30T12:00:00"/>
    <s v="AM"/>
    <x v="0"/>
    <n v="0.5"/>
    <s v="AM"/>
    <s v="Standard Class"/>
    <s v="KH-16630"/>
    <s v="Ken Heidel"/>
    <x v="1"/>
    <s v="United States"/>
    <s v="Charlotte"/>
    <x v="3"/>
    <n v="28205"/>
    <x v="0"/>
    <s v="TEC-PH-10004434"/>
    <x v="2"/>
    <x v="7"/>
    <s v="Cisco IP Phone 7961G VoIP phone - Dark gray"/>
    <x v="3153"/>
    <n v="9"/>
    <n v="0.2"/>
    <n v="110.1194999999999"/>
  </r>
  <r>
    <n v="4070"/>
    <x v="2009"/>
    <x v="0"/>
    <x v="770"/>
    <d v="1899-12-30T12:00:00"/>
    <d v="2013-09-01T00:00:00"/>
    <d v="1899-12-30T12:00:00"/>
    <s v="AM"/>
    <x v="6"/>
    <n v="0.5"/>
    <s v="AM"/>
    <s v="First Class"/>
    <s v="TP-21415"/>
    <s v="Tom Prescott"/>
    <x v="0"/>
    <s v="United States"/>
    <s v="Dallas"/>
    <x v="5"/>
    <n v="75081"/>
    <x v="2"/>
    <s v="OFF-BI-10000050"/>
    <x v="1"/>
    <x v="8"/>
    <s v="Angle-D Binders with Locking Rings, Label Holders"/>
    <x v="3154"/>
    <n v="9"/>
    <n v="0.8"/>
    <n v="-21.681000000000004"/>
  </r>
  <r>
    <n v="4071"/>
    <x v="2009"/>
    <x v="0"/>
    <x v="770"/>
    <d v="1899-12-30T12:00:00"/>
    <d v="2013-09-01T00:00:00"/>
    <d v="1899-12-30T12:00:00"/>
    <s v="AM"/>
    <x v="6"/>
    <n v="0.5"/>
    <s v="AM"/>
    <s v="First Class"/>
    <s v="TP-21415"/>
    <s v="Tom Prescott"/>
    <x v="0"/>
    <s v="United States"/>
    <s v="Dallas"/>
    <x v="5"/>
    <n v="75081"/>
    <x v="2"/>
    <s v="OFF-BI-10002414"/>
    <x v="1"/>
    <x v="8"/>
    <s v="GBC ProClick Spines for 32-Hole Punch"/>
    <x v="3155"/>
    <n v="4"/>
    <n v="0.8"/>
    <n v="-16.539600000000007"/>
  </r>
  <r>
    <n v="4072"/>
    <x v="2009"/>
    <x v="0"/>
    <x v="770"/>
    <d v="1899-12-30T12:00:00"/>
    <d v="2013-09-01T00:00:00"/>
    <d v="1899-12-30T12:00:00"/>
    <s v="AM"/>
    <x v="6"/>
    <n v="0.5"/>
    <s v="AM"/>
    <s v="First Class"/>
    <s v="TP-21415"/>
    <s v="Tom Prescott"/>
    <x v="0"/>
    <s v="United States"/>
    <s v="Dallas"/>
    <x v="5"/>
    <n v="75081"/>
    <x v="2"/>
    <s v="FUR-BO-10003159"/>
    <x v="0"/>
    <x v="0"/>
    <s v="Sauder Camden County Collection Libraries, Planked Cherry Finish"/>
    <x v="3156"/>
    <n v="2"/>
    <n v="0.32"/>
    <n v="-52.890800000000027"/>
  </r>
  <r>
    <n v="4073"/>
    <x v="2010"/>
    <x v="1"/>
    <x v="401"/>
    <d v="1899-12-30T12:00:00"/>
    <d v="2012-12-08T00:00:00"/>
    <d v="1899-12-30T12:00:00"/>
    <s v="AM"/>
    <x v="4"/>
    <n v="0.5"/>
    <s v="AM"/>
    <s v="Second Class"/>
    <s v="NP-18685"/>
    <s v="Nora Pelletier"/>
    <x v="2"/>
    <s v="United States"/>
    <s v="Indianapolis"/>
    <x v="14"/>
    <n v="46203"/>
    <x v="2"/>
    <s v="TEC-CO-10002095"/>
    <x v="2"/>
    <x v="16"/>
    <s v="Hewlett Packard 610 Color Digital Copier / Printer"/>
    <x v="3157"/>
    <n v="2"/>
    <n v="0"/>
    <n v="449.99099999999999"/>
  </r>
  <r>
    <n v="4074"/>
    <x v="2011"/>
    <x v="1"/>
    <x v="496"/>
    <d v="1899-12-30T12:00:00"/>
    <d v="2012-09-27T00:00:00"/>
    <d v="1899-12-30T12:00:00"/>
    <s v="AM"/>
    <x v="6"/>
    <n v="0.5"/>
    <s v="AM"/>
    <s v="First Class"/>
    <s v="SC-20680"/>
    <s v="Steve Carroll"/>
    <x v="2"/>
    <s v="United States"/>
    <s v="Broken Arrow"/>
    <x v="26"/>
    <n v="74012"/>
    <x v="2"/>
    <s v="TEC-PH-10004120"/>
    <x v="2"/>
    <x v="7"/>
    <s v="AT&amp;T 1080 Phone"/>
    <x v="3158"/>
    <n v="6"/>
    <n v="0"/>
    <n v="213.70440000000002"/>
  </r>
  <r>
    <n v="4075"/>
    <x v="2012"/>
    <x v="3"/>
    <x v="940"/>
    <d v="1899-12-30T12:00:00"/>
    <d v="2014-11-21T00:00:00"/>
    <d v="1899-12-30T12:00:00"/>
    <s v="AM"/>
    <x v="0"/>
    <n v="0.5"/>
    <s v="AM"/>
    <s v="Standard Class"/>
    <s v="DK-12895"/>
    <s v="Dana Kaydos"/>
    <x v="0"/>
    <s v="United States"/>
    <s v="Miramar"/>
    <x v="2"/>
    <n v="33023"/>
    <x v="0"/>
    <s v="FUR-FU-10003553"/>
    <x v="0"/>
    <x v="5"/>
    <s v="Howard Miller 13-1/2&quot; Diameter Rosebrook Wall Clock"/>
    <x v="3159"/>
    <n v="4"/>
    <n v="0.2"/>
    <n v="55.016000000000012"/>
  </r>
  <r>
    <n v="4076"/>
    <x v="2012"/>
    <x v="3"/>
    <x v="940"/>
    <d v="1899-12-30T12:00:00"/>
    <d v="2014-11-21T00:00:00"/>
    <d v="1899-12-30T12:00:00"/>
    <s v="AM"/>
    <x v="0"/>
    <n v="0.5"/>
    <s v="AM"/>
    <s v="Standard Class"/>
    <s v="DK-12895"/>
    <s v="Dana Kaydos"/>
    <x v="0"/>
    <s v="United States"/>
    <s v="Miramar"/>
    <x v="2"/>
    <n v="33023"/>
    <x v="0"/>
    <s v="FUR-FU-10001488"/>
    <x v="0"/>
    <x v="5"/>
    <s v="Tenex 46&quot; x 60&quot; Computer Anti-Static Chairmat, Rectangular Shaped"/>
    <x v="3160"/>
    <n v="4"/>
    <n v="0.2"/>
    <n v="0"/>
  </r>
  <r>
    <n v="4077"/>
    <x v="2013"/>
    <x v="1"/>
    <x v="546"/>
    <d v="1899-12-30T12:00:00"/>
    <d v="2012-12-21T00:00:00"/>
    <d v="1899-12-30T12:00:00"/>
    <s v="AM"/>
    <x v="4"/>
    <n v="0.5"/>
    <s v="AM"/>
    <s v="Second Class"/>
    <s v="SM-20950"/>
    <s v="Suzanne McNair"/>
    <x v="1"/>
    <s v="United States"/>
    <s v="Omaha"/>
    <x v="8"/>
    <n v="68104"/>
    <x v="2"/>
    <s v="OFF-BI-10003094"/>
    <x v="1"/>
    <x v="8"/>
    <s v="Self-Adhesive Ring Binder Labels"/>
    <x v="991"/>
    <n v="2"/>
    <n v="0"/>
    <n v="3.3087999999999997"/>
  </r>
  <r>
    <n v="4078"/>
    <x v="2013"/>
    <x v="1"/>
    <x v="546"/>
    <d v="1899-12-30T12:00:00"/>
    <d v="2012-12-21T00:00:00"/>
    <d v="1899-12-30T12:00:00"/>
    <s v="AM"/>
    <x v="4"/>
    <n v="0.5"/>
    <s v="AM"/>
    <s v="Second Class"/>
    <s v="SM-20950"/>
    <s v="Suzanne McNair"/>
    <x v="1"/>
    <s v="United States"/>
    <s v="Omaha"/>
    <x v="8"/>
    <n v="68104"/>
    <x v="2"/>
    <s v="OFF-FA-10003472"/>
    <x v="1"/>
    <x v="13"/>
    <s v="Bagged Rubber Bands"/>
    <x v="1325"/>
    <n v="4"/>
    <n v="0"/>
    <n v="0.2016"/>
  </r>
  <r>
    <n v="4079"/>
    <x v="2013"/>
    <x v="1"/>
    <x v="546"/>
    <d v="1899-12-30T12:00:00"/>
    <d v="2012-12-21T00:00:00"/>
    <d v="1899-12-30T12:00:00"/>
    <s v="AM"/>
    <x v="4"/>
    <n v="0.5"/>
    <s v="AM"/>
    <s v="Second Class"/>
    <s v="SM-20950"/>
    <s v="Suzanne McNair"/>
    <x v="1"/>
    <s v="United States"/>
    <s v="Omaha"/>
    <x v="8"/>
    <n v="68104"/>
    <x v="2"/>
    <s v="OFF-PA-10001289"/>
    <x v="1"/>
    <x v="10"/>
    <s v="White Computer Printout Paper by Universal"/>
    <x v="2248"/>
    <n v="3"/>
    <n v="0"/>
    <n v="56.977199999999996"/>
  </r>
  <r>
    <n v="4080"/>
    <x v="2014"/>
    <x v="1"/>
    <x v="379"/>
    <d v="1899-12-30T12:00:00"/>
    <d v="2012-12-24T00:00:00"/>
    <d v="1899-12-30T12:00:00"/>
    <s v="AM"/>
    <x v="4"/>
    <n v="0.5"/>
    <s v="AM"/>
    <s v="First Class"/>
    <s v="LS-17245"/>
    <s v="Lynn Smith"/>
    <x v="0"/>
    <s v="United States"/>
    <s v="Jacksonville"/>
    <x v="3"/>
    <n v="28540"/>
    <x v="0"/>
    <s v="TEC-PH-10002293"/>
    <x v="2"/>
    <x v="7"/>
    <s v="Anker 36W 4-Port USB Wall Charger Travel Power Adapter for iPhone 5s 5c 5"/>
    <x v="334"/>
    <n v="3"/>
    <n v="0.2"/>
    <n v="4.7976000000000028"/>
  </r>
  <r>
    <n v="4081"/>
    <x v="2015"/>
    <x v="0"/>
    <x v="477"/>
    <d v="1899-12-30T12:00:00"/>
    <d v="2013-09-30T00:00:00"/>
    <d v="1899-12-30T12:00:00"/>
    <s v="AM"/>
    <x v="6"/>
    <n v="0.5"/>
    <s v="AM"/>
    <s v="Standard Class"/>
    <s v="KE-16420"/>
    <s v="Katrina Edelman"/>
    <x v="1"/>
    <s v="United States"/>
    <s v="Tigard"/>
    <x v="21"/>
    <n v="97224"/>
    <x v="1"/>
    <s v="OFF-PA-10000380"/>
    <x v="1"/>
    <x v="10"/>
    <s v="REDIFORM Incoming/Outgoing Call Register, 11&quot; X 8 1/2&quot;, 100 Messages"/>
    <x v="3161"/>
    <n v="9"/>
    <n v="0.2"/>
    <n v="22.518000000000001"/>
  </r>
  <r>
    <n v="4082"/>
    <x v="2015"/>
    <x v="0"/>
    <x v="477"/>
    <d v="1899-12-30T12:00:00"/>
    <d v="2013-09-30T00:00:00"/>
    <d v="1899-12-30T12:00:00"/>
    <s v="AM"/>
    <x v="6"/>
    <n v="0.5"/>
    <s v="AM"/>
    <s v="Standard Class"/>
    <s v="KE-16420"/>
    <s v="Katrina Edelman"/>
    <x v="1"/>
    <s v="United States"/>
    <s v="Tigard"/>
    <x v="21"/>
    <n v="97224"/>
    <x v="1"/>
    <s v="OFF-BI-10004828"/>
    <x v="1"/>
    <x v="8"/>
    <s v="GBC Poly Designer Binding Covers"/>
    <x v="3162"/>
    <n v="1"/>
    <n v="0.7"/>
    <n v="-3.5153999999999996"/>
  </r>
  <r>
    <n v="4083"/>
    <x v="2016"/>
    <x v="3"/>
    <x v="92"/>
    <d v="1899-12-30T12:00:00"/>
    <d v="2014-07-01T00:00:00"/>
    <d v="1899-12-30T12:00:00"/>
    <s v="AM"/>
    <x v="7"/>
    <n v="0.5"/>
    <s v="AM"/>
    <s v="Standard Class"/>
    <s v="MC-17635"/>
    <s v="Matthew Clasen"/>
    <x v="1"/>
    <s v="United States"/>
    <s v="Decatur"/>
    <x v="10"/>
    <n v="62521"/>
    <x v="2"/>
    <s v="OFF-BI-10004632"/>
    <x v="1"/>
    <x v="8"/>
    <s v="Ibico Hi-Tech Manual Binding System"/>
    <x v="645"/>
    <n v="3"/>
    <n v="0.8"/>
    <n v="-320.23950000000013"/>
  </r>
  <r>
    <n v="4084"/>
    <x v="2016"/>
    <x v="3"/>
    <x v="92"/>
    <d v="1899-12-30T12:00:00"/>
    <d v="2014-07-01T00:00:00"/>
    <d v="1899-12-30T12:00:00"/>
    <s v="AM"/>
    <x v="7"/>
    <n v="0.5"/>
    <s v="AM"/>
    <s v="Standard Class"/>
    <s v="MC-17635"/>
    <s v="Matthew Clasen"/>
    <x v="1"/>
    <s v="United States"/>
    <s v="Decatur"/>
    <x v="10"/>
    <n v="62521"/>
    <x v="2"/>
    <s v="OFF-PA-10000327"/>
    <x v="1"/>
    <x v="10"/>
    <s v="Xerox 1971"/>
    <x v="1518"/>
    <n v="3"/>
    <n v="0.2"/>
    <n v="3.2099999999999982"/>
  </r>
  <r>
    <n v="4085"/>
    <x v="2017"/>
    <x v="3"/>
    <x v="210"/>
    <d v="1899-12-30T12:00:00"/>
    <d v="2014-09-10T00:00:00"/>
    <d v="1899-12-30T12:00:00"/>
    <s v="AM"/>
    <x v="6"/>
    <n v="0.5"/>
    <s v="AM"/>
    <s v="First Class"/>
    <s v="Dp-13240"/>
    <s v="Dean percer"/>
    <x v="2"/>
    <s v="United States"/>
    <s v="Phoenix"/>
    <x v="16"/>
    <n v="85023"/>
    <x v="1"/>
    <s v="OFF-BI-10003291"/>
    <x v="1"/>
    <x v="8"/>
    <s v="Wilson Jones Leather-Like Binders with DublLock Round Rings"/>
    <x v="3163"/>
    <n v="3"/>
    <n v="0.7"/>
    <n v="-6.0236999999999998"/>
  </r>
  <r>
    <n v="4086"/>
    <x v="2018"/>
    <x v="0"/>
    <x v="578"/>
    <d v="1899-12-30T12:00:00"/>
    <d v="2013-08-07T00:00:00"/>
    <d v="1899-12-30T12:00:00"/>
    <s v="AM"/>
    <x v="11"/>
    <n v="0.5"/>
    <s v="AM"/>
    <s v="Second Class"/>
    <s v="LC-16930"/>
    <s v="Linda Cazamias"/>
    <x v="1"/>
    <s v="United States"/>
    <s v="Sacramento"/>
    <x v="1"/>
    <n v="95823"/>
    <x v="1"/>
    <s v="TEC-PH-10002275"/>
    <x v="2"/>
    <x v="7"/>
    <s v="Mitel 5320 IP Phone VoIP phone"/>
    <x v="3164"/>
    <n v="2"/>
    <n v="0.2"/>
    <n v="30.238400000000013"/>
  </r>
  <r>
    <n v="4087"/>
    <x v="2018"/>
    <x v="0"/>
    <x v="578"/>
    <d v="1899-12-30T12:00:00"/>
    <d v="2013-08-07T00:00:00"/>
    <d v="1899-12-30T12:00:00"/>
    <s v="AM"/>
    <x v="11"/>
    <n v="0.5"/>
    <s v="AM"/>
    <s v="Second Class"/>
    <s v="LC-16930"/>
    <s v="Linda Cazamias"/>
    <x v="1"/>
    <s v="United States"/>
    <s v="Sacramento"/>
    <x v="1"/>
    <n v="95823"/>
    <x v="1"/>
    <s v="OFF-BI-10003291"/>
    <x v="1"/>
    <x v="8"/>
    <s v="Wilson Jones Leather-Like Binders with DublLock Round Rings"/>
    <x v="3165"/>
    <n v="3"/>
    <n v="0.2"/>
    <n v="7.0712999999999981"/>
  </r>
  <r>
    <n v="4088"/>
    <x v="2018"/>
    <x v="0"/>
    <x v="578"/>
    <d v="1899-12-30T12:00:00"/>
    <d v="2013-08-07T00:00:00"/>
    <d v="1899-12-30T12:00:00"/>
    <s v="AM"/>
    <x v="11"/>
    <n v="0.5"/>
    <s v="AM"/>
    <s v="Second Class"/>
    <s v="LC-16930"/>
    <s v="Linda Cazamias"/>
    <x v="1"/>
    <s v="United States"/>
    <s v="Sacramento"/>
    <x v="1"/>
    <n v="95823"/>
    <x v="1"/>
    <s v="OFF-BI-10000343"/>
    <x v="1"/>
    <x v="8"/>
    <s v="Pressboard Covers with Storage Hooks, 9 1/2&quot; x 11&quot;, Light Blue"/>
    <x v="696"/>
    <n v="3"/>
    <n v="0.2"/>
    <n v="3.9770999999999996"/>
  </r>
  <r>
    <n v="4089"/>
    <x v="2019"/>
    <x v="2"/>
    <x v="710"/>
    <d v="1899-12-30T12:00:00"/>
    <d v="2011-08-26T00:00:00"/>
    <d v="1899-12-30T12:00:00"/>
    <s v="AM"/>
    <x v="11"/>
    <n v="0.5"/>
    <s v="AM"/>
    <s v="Standard Class"/>
    <s v="LH-16900"/>
    <s v="Lena Hernandez"/>
    <x v="0"/>
    <s v="United States"/>
    <s v="Jonesboro"/>
    <x v="36"/>
    <n v="72401"/>
    <x v="0"/>
    <s v="FUR-BO-10000711"/>
    <x v="0"/>
    <x v="0"/>
    <s v="Hon Metal Bookcases, Gray"/>
    <x v="3166"/>
    <n v="9"/>
    <n v="0"/>
    <n v="172.48140000000001"/>
  </r>
  <r>
    <n v="4090"/>
    <x v="2020"/>
    <x v="0"/>
    <x v="178"/>
    <d v="1899-12-30T12:00:00"/>
    <d v="2013-04-06T00:00:00"/>
    <d v="1899-12-30T12:00:00"/>
    <s v="AM"/>
    <x v="3"/>
    <n v="0.5"/>
    <s v="AM"/>
    <s v="Standard Class"/>
    <s v="TB-21175"/>
    <s v="Thomas Boland"/>
    <x v="1"/>
    <s v="United States"/>
    <s v="New York City"/>
    <x v="15"/>
    <n v="10035"/>
    <x v="3"/>
    <s v="OFF-LA-10001297"/>
    <x v="1"/>
    <x v="2"/>
    <s v="Avery 473"/>
    <x v="346"/>
    <n v="2"/>
    <n v="0"/>
    <n v="9.9359999999999999"/>
  </r>
  <r>
    <n v="4091"/>
    <x v="2020"/>
    <x v="0"/>
    <x v="178"/>
    <d v="1899-12-30T12:00:00"/>
    <d v="2013-04-06T00:00:00"/>
    <d v="1899-12-30T12:00:00"/>
    <s v="AM"/>
    <x v="3"/>
    <n v="0.5"/>
    <s v="AM"/>
    <s v="Standard Class"/>
    <s v="TB-21175"/>
    <s v="Thomas Boland"/>
    <x v="1"/>
    <s v="United States"/>
    <s v="New York City"/>
    <x v="15"/>
    <n v="10035"/>
    <x v="3"/>
    <s v="OFF-SU-10001574"/>
    <x v="1"/>
    <x v="14"/>
    <s v="Acme Value Line Scissors"/>
    <x v="1031"/>
    <n v="3"/>
    <n v="0"/>
    <n v="3.2849999999999993"/>
  </r>
  <r>
    <n v="4092"/>
    <x v="2020"/>
    <x v="0"/>
    <x v="178"/>
    <d v="1899-12-30T12:00:00"/>
    <d v="2013-04-06T00:00:00"/>
    <d v="1899-12-30T12:00:00"/>
    <s v="AM"/>
    <x v="3"/>
    <n v="0.5"/>
    <s v="AM"/>
    <s v="Standard Class"/>
    <s v="TB-21175"/>
    <s v="Thomas Boland"/>
    <x v="1"/>
    <s v="United States"/>
    <s v="New York City"/>
    <x v="15"/>
    <n v="10035"/>
    <x v="3"/>
    <s v="OFF-BI-10003305"/>
    <x v="1"/>
    <x v="8"/>
    <s v="Avery Hanging File Binders"/>
    <x v="646"/>
    <n v="3"/>
    <n v="0.2"/>
    <n v="4.6643999999999988"/>
  </r>
  <r>
    <n v="4093"/>
    <x v="2021"/>
    <x v="3"/>
    <x v="941"/>
    <d v="1899-12-30T12:00:00"/>
    <d v="2014-05-19T00:00:00"/>
    <d v="1899-12-30T12:00:00"/>
    <s v="AM"/>
    <x v="5"/>
    <n v="0.5"/>
    <s v="AM"/>
    <s v="First Class"/>
    <s v="JM-15865"/>
    <s v="John Murray"/>
    <x v="0"/>
    <s v="United States"/>
    <s v="Akron"/>
    <x v="24"/>
    <n v="44312"/>
    <x v="3"/>
    <s v="OFF-ST-10002574"/>
    <x v="1"/>
    <x v="4"/>
    <s v="SAFCO Commercial Wire Shelving, Black"/>
    <x v="3167"/>
    <n v="2"/>
    <n v="0.2"/>
    <n v="-55.256"/>
  </r>
  <r>
    <n v="4094"/>
    <x v="2022"/>
    <x v="1"/>
    <x v="252"/>
    <d v="1899-12-30T12:00:00"/>
    <d v="2012-08-28T00:00:00"/>
    <d v="1899-12-30T12:00:00"/>
    <s v="AM"/>
    <x v="11"/>
    <n v="0.5"/>
    <s v="AM"/>
    <s v="Standard Class"/>
    <s v="KW-16435"/>
    <s v="Katrina Willman"/>
    <x v="0"/>
    <s v="United States"/>
    <s v="Florence"/>
    <x v="0"/>
    <n v="41042"/>
    <x v="0"/>
    <s v="TEC-MA-10000864"/>
    <x v="2"/>
    <x v="15"/>
    <s v="Cisco 9971 IP Video Phone Charcoal"/>
    <x v="3168"/>
    <n v="7"/>
    <n v="0"/>
    <n v="1416.7999999999997"/>
  </r>
  <r>
    <n v="4095"/>
    <x v="2022"/>
    <x v="1"/>
    <x v="252"/>
    <d v="1899-12-30T12:00:00"/>
    <d v="2012-08-28T00:00:00"/>
    <d v="1899-12-30T12:00:00"/>
    <s v="AM"/>
    <x v="11"/>
    <n v="0.5"/>
    <s v="AM"/>
    <s v="Standard Class"/>
    <s v="KW-16435"/>
    <s v="Katrina Willman"/>
    <x v="0"/>
    <s v="United States"/>
    <s v="Florence"/>
    <x v="0"/>
    <n v="41042"/>
    <x v="0"/>
    <s v="TEC-AC-10003289"/>
    <x v="2"/>
    <x v="11"/>
    <s v="Anker Ultra-Slim Mini Bluetooth 3.0 Wireless Keyboard"/>
    <x v="1105"/>
    <n v="4"/>
    <n v="0"/>
    <n v="18.390799999999999"/>
  </r>
  <r>
    <n v="4096"/>
    <x v="2022"/>
    <x v="1"/>
    <x v="252"/>
    <d v="1899-12-30T12:00:00"/>
    <d v="2012-08-28T00:00:00"/>
    <d v="1899-12-30T12:00:00"/>
    <s v="AM"/>
    <x v="11"/>
    <n v="0.5"/>
    <s v="AM"/>
    <s v="Standard Class"/>
    <s v="KW-16435"/>
    <s v="Katrina Willman"/>
    <x v="0"/>
    <s v="United States"/>
    <s v="Florence"/>
    <x v="0"/>
    <n v="41042"/>
    <x v="0"/>
    <s v="TEC-PH-10001619"/>
    <x v="2"/>
    <x v="7"/>
    <s v="LG G3"/>
    <x v="2173"/>
    <n v="3"/>
    <n v="0"/>
    <n v="170.51129999999998"/>
  </r>
  <r>
    <n v="4097"/>
    <x v="2023"/>
    <x v="2"/>
    <x v="865"/>
    <d v="1899-12-30T12:00:00"/>
    <d v="2011-09-28T00:00:00"/>
    <d v="1899-12-30T12:00:00"/>
    <s v="AM"/>
    <x v="6"/>
    <n v="0.5"/>
    <s v="AM"/>
    <s v="Standard Class"/>
    <s v="SC-20095"/>
    <s v="Sanjit Chand"/>
    <x v="0"/>
    <s v="United States"/>
    <s v="Minneapolis"/>
    <x v="11"/>
    <n v="55407"/>
    <x v="2"/>
    <s v="OFF-PA-10004888"/>
    <x v="1"/>
    <x v="10"/>
    <s v="Xerox 217"/>
    <x v="56"/>
    <n v="5"/>
    <n v="0"/>
    <n v="15.552000000000001"/>
  </r>
  <r>
    <n v="4098"/>
    <x v="2023"/>
    <x v="2"/>
    <x v="865"/>
    <d v="1899-12-30T12:00:00"/>
    <d v="2011-09-28T00:00:00"/>
    <d v="1899-12-30T12:00:00"/>
    <s v="AM"/>
    <x v="6"/>
    <n v="0.5"/>
    <s v="AM"/>
    <s v="Standard Class"/>
    <s v="SC-20095"/>
    <s v="Sanjit Chand"/>
    <x v="0"/>
    <s v="United States"/>
    <s v="Minneapolis"/>
    <x v="11"/>
    <n v="55407"/>
    <x v="2"/>
    <s v="OFF-ST-10000736"/>
    <x v="1"/>
    <x v="4"/>
    <s v="Carina Double Wide Media Storage Towers in Natural &amp; Black"/>
    <x v="3169"/>
    <n v="5"/>
    <n v="0"/>
    <n v="16.195999999999984"/>
  </r>
  <r>
    <n v="4099"/>
    <x v="2023"/>
    <x v="2"/>
    <x v="865"/>
    <d v="1899-12-30T12:00:00"/>
    <d v="2011-09-28T00:00:00"/>
    <d v="1899-12-30T12:00:00"/>
    <s v="AM"/>
    <x v="6"/>
    <n v="0.5"/>
    <s v="AM"/>
    <s v="Standard Class"/>
    <s v="SC-20095"/>
    <s v="Sanjit Chand"/>
    <x v="0"/>
    <s v="United States"/>
    <s v="Minneapolis"/>
    <x v="11"/>
    <n v="55407"/>
    <x v="2"/>
    <s v="OFF-BI-10001120"/>
    <x v="1"/>
    <x v="8"/>
    <s v="Ibico EPK-21 Electric Binding System"/>
    <x v="3170"/>
    <n v="5"/>
    <n v="0"/>
    <n v="4630.4755000000005"/>
  </r>
  <r>
    <n v="4100"/>
    <x v="2023"/>
    <x v="2"/>
    <x v="865"/>
    <d v="1899-12-30T12:00:00"/>
    <d v="2011-09-28T00:00:00"/>
    <d v="1899-12-30T12:00:00"/>
    <s v="AM"/>
    <x v="6"/>
    <n v="0.5"/>
    <s v="AM"/>
    <s v="Standard Class"/>
    <s v="SC-20095"/>
    <s v="Sanjit Chand"/>
    <x v="0"/>
    <s v="United States"/>
    <s v="Minneapolis"/>
    <x v="11"/>
    <n v="55407"/>
    <x v="2"/>
    <s v="OFF-BI-10000301"/>
    <x v="1"/>
    <x v="8"/>
    <s v="GBC Instant Report Kit"/>
    <x v="3171"/>
    <n v="2"/>
    <n v="0"/>
    <n v="6.47"/>
  </r>
  <r>
    <n v="4101"/>
    <x v="2024"/>
    <x v="3"/>
    <x v="249"/>
    <d v="1899-12-30T12:00:00"/>
    <d v="2014-06-24T00:00:00"/>
    <d v="1899-12-30T12:00:00"/>
    <s v="AM"/>
    <x v="1"/>
    <n v="0.5"/>
    <s v="AM"/>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1899-12-30T12:00:00"/>
    <d v="2014-06-24T00:00:00"/>
    <d v="1899-12-30T12:00:00"/>
    <s v="AM"/>
    <x v="1"/>
    <n v="0.5"/>
    <s v="AM"/>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1899-12-30T12:00:00"/>
    <d v="2014-06-24T00:00:00"/>
    <d v="1899-12-30T12:00:00"/>
    <s v="AM"/>
    <x v="1"/>
    <n v="0.5"/>
    <s v="AM"/>
    <s v="Standard Class"/>
    <s v="ZC-21910"/>
    <s v="Zuschuss Carroll"/>
    <x v="0"/>
    <s v="United States"/>
    <s v="Houston"/>
    <x v="5"/>
    <n v="77095"/>
    <x v="2"/>
    <s v="OFF-PA-10000740"/>
    <x v="1"/>
    <x v="10"/>
    <s v="Xerox 1982"/>
    <x v="3174"/>
    <n v="8"/>
    <n v="0.2"/>
    <n v="47.50719999999999"/>
  </r>
  <r>
    <n v="4104"/>
    <x v="2025"/>
    <x v="3"/>
    <x v="202"/>
    <d v="1899-12-30T12:00:00"/>
    <d v="2014-12-22T00:00:00"/>
    <d v="1899-12-30T12:00:00"/>
    <s v="AM"/>
    <x v="4"/>
    <n v="0.5"/>
    <s v="AM"/>
    <s v="Same Day"/>
    <s v="RB-19465"/>
    <s v="Rick Bensley"/>
    <x v="2"/>
    <s v="United States"/>
    <s v="Fremont"/>
    <x v="8"/>
    <n v="68025"/>
    <x v="2"/>
    <s v="FUR-FU-10001940"/>
    <x v="0"/>
    <x v="5"/>
    <s v="Staples"/>
    <x v="204"/>
    <n v="2"/>
    <n v="0"/>
    <n v="7.0048000000000012"/>
  </r>
  <r>
    <n v="4105"/>
    <x v="2026"/>
    <x v="3"/>
    <x v="783"/>
    <d v="1899-12-30T12:00:00"/>
    <d v="2014-08-14T00:00:00"/>
    <d v="1899-12-30T12:00:00"/>
    <s v="AM"/>
    <x v="11"/>
    <n v="0.5"/>
    <s v="AM"/>
    <s v="Standard Class"/>
    <s v="JK-15370"/>
    <s v="Jay Kimmel"/>
    <x v="0"/>
    <s v="United States"/>
    <s v="San Diego"/>
    <x v="1"/>
    <n v="92105"/>
    <x v="1"/>
    <s v="TEC-PH-10000439"/>
    <x v="2"/>
    <x v="7"/>
    <s v="GE DSL Phone Line Filter"/>
    <x v="3175"/>
    <n v="5"/>
    <n v="0.2"/>
    <n v="17.995499999999979"/>
  </r>
  <r>
    <n v="4106"/>
    <x v="2026"/>
    <x v="3"/>
    <x v="783"/>
    <d v="1899-12-30T12:00:00"/>
    <d v="2014-08-14T00:00:00"/>
    <d v="1899-12-30T12:00:00"/>
    <s v="AM"/>
    <x v="11"/>
    <n v="0.5"/>
    <s v="AM"/>
    <s v="Standard Class"/>
    <s v="JK-15370"/>
    <s v="Jay Kimmel"/>
    <x v="0"/>
    <s v="United States"/>
    <s v="San Diego"/>
    <x v="1"/>
    <n v="92105"/>
    <x v="1"/>
    <s v="OFF-BI-10000404"/>
    <x v="1"/>
    <x v="8"/>
    <s v="Avery Printable Repositionable Plastic Tabs"/>
    <x v="1288"/>
    <n v="2"/>
    <n v="0.2"/>
    <n v="4.6440000000000001"/>
  </r>
  <r>
    <n v="4107"/>
    <x v="2027"/>
    <x v="0"/>
    <x v="250"/>
    <d v="1899-12-30T12:00:00"/>
    <d v="2013-08-27T00:00:00"/>
    <d v="1899-12-30T12:00:00"/>
    <s v="AM"/>
    <x v="11"/>
    <n v="0.5"/>
    <s v="AM"/>
    <s v="Standard Class"/>
    <s v="DD-13570"/>
    <s v="Dorothy Dickinson"/>
    <x v="0"/>
    <s v="United States"/>
    <s v="Houston"/>
    <x v="5"/>
    <n v="77041"/>
    <x v="2"/>
    <s v="OFF-BI-10003676"/>
    <x v="1"/>
    <x v="8"/>
    <s v="GBC Standard Recycled Report Covers, Clear Plastic Sheets"/>
    <x v="3176"/>
    <n v="2"/>
    <n v="0.8"/>
    <n v="-6.8992000000000022"/>
  </r>
  <r>
    <n v="4108"/>
    <x v="2028"/>
    <x v="1"/>
    <x v="67"/>
    <d v="1899-12-30T12:00:00"/>
    <d v="2012-09-07T00:00:00"/>
    <d v="1899-12-30T12:00:00"/>
    <s v="AM"/>
    <x v="6"/>
    <n v="0.5"/>
    <s v="AM"/>
    <s v="Same Day"/>
    <s v="MC-17275"/>
    <s v="Marc Crier"/>
    <x v="0"/>
    <s v="United States"/>
    <s v="New York City"/>
    <x v="15"/>
    <n v="10011"/>
    <x v="3"/>
    <s v="OFF-ST-10002486"/>
    <x v="1"/>
    <x v="4"/>
    <s v="Eldon Shelf Savers Cubes and Bins"/>
    <x v="544"/>
    <n v="2"/>
    <n v="0"/>
    <n v="0.27919999999999945"/>
  </r>
  <r>
    <n v="4109"/>
    <x v="2028"/>
    <x v="1"/>
    <x v="67"/>
    <d v="1899-12-30T12:00:00"/>
    <d v="2012-09-07T00:00:00"/>
    <d v="1899-12-30T12:00:00"/>
    <s v="AM"/>
    <x v="6"/>
    <n v="0.5"/>
    <s v="AM"/>
    <s v="Same Day"/>
    <s v="MC-17275"/>
    <s v="Marc Crier"/>
    <x v="0"/>
    <s v="United States"/>
    <s v="New York City"/>
    <x v="15"/>
    <n v="10011"/>
    <x v="3"/>
    <s v="FUR-TA-10003837"/>
    <x v="0"/>
    <x v="3"/>
    <s v="Anderson Hickey Conga Table Tops &amp; Accessories"/>
    <x v="3177"/>
    <n v="3"/>
    <n v="0.4"/>
    <n v="-14.163900000000005"/>
  </r>
  <r>
    <n v="4110"/>
    <x v="2029"/>
    <x v="1"/>
    <x v="707"/>
    <d v="1899-12-30T12:00:00"/>
    <d v="2013-01-01T00:00:00"/>
    <d v="1899-12-30T12:00:00"/>
    <s v="AM"/>
    <x v="8"/>
    <n v="0.5"/>
    <s v="AM"/>
    <s v="Standard Class"/>
    <s v="DL-13495"/>
    <s v="Dionis Lloyd"/>
    <x v="1"/>
    <s v="United States"/>
    <s v="Detroit"/>
    <x v="12"/>
    <n v="48227"/>
    <x v="2"/>
    <s v="TEC-PH-10002923"/>
    <x v="2"/>
    <x v="7"/>
    <s v="Logitech B530 USB Headset - headset - Full size, Binaural"/>
    <x v="2270"/>
    <n v="2"/>
    <n v="0"/>
    <n v="19.974600000000002"/>
  </r>
  <r>
    <n v="4111"/>
    <x v="2029"/>
    <x v="1"/>
    <x v="707"/>
    <d v="1899-12-30T12:00:00"/>
    <d v="2013-01-01T00:00:00"/>
    <d v="1899-12-30T12:00:00"/>
    <s v="AM"/>
    <x v="8"/>
    <n v="0.5"/>
    <s v="AM"/>
    <s v="Standard Class"/>
    <s v="DL-13495"/>
    <s v="Dionis Lloyd"/>
    <x v="1"/>
    <s v="United States"/>
    <s v="Detroit"/>
    <x v="12"/>
    <n v="48227"/>
    <x v="2"/>
    <s v="FUR-BO-10004360"/>
    <x v="0"/>
    <x v="0"/>
    <s v="Rush Hierlooms Collection Rich Wood Bookcases"/>
    <x v="3178"/>
    <n v="1"/>
    <n v="0"/>
    <n v="20.927400000000006"/>
  </r>
  <r>
    <n v="4112"/>
    <x v="2029"/>
    <x v="1"/>
    <x v="707"/>
    <d v="1899-12-30T12:00:00"/>
    <d v="2013-01-01T00:00:00"/>
    <d v="1899-12-30T12:00:00"/>
    <s v="AM"/>
    <x v="8"/>
    <n v="0.5"/>
    <s v="AM"/>
    <s v="Standard Class"/>
    <s v="DL-13495"/>
    <s v="Dionis Lloyd"/>
    <x v="1"/>
    <s v="United States"/>
    <s v="Detroit"/>
    <x v="12"/>
    <n v="48227"/>
    <x v="2"/>
    <s v="OFF-PA-10002160"/>
    <x v="1"/>
    <x v="10"/>
    <s v="Xerox 1978"/>
    <x v="1714"/>
    <n v="3"/>
    <n v="0"/>
    <n v="8.4966000000000008"/>
  </r>
  <r>
    <n v="4113"/>
    <x v="2029"/>
    <x v="1"/>
    <x v="707"/>
    <d v="1899-12-30T12:00:00"/>
    <d v="2013-01-01T00:00:00"/>
    <d v="1899-12-30T12:00:00"/>
    <s v="AM"/>
    <x v="8"/>
    <n v="0.5"/>
    <s v="AM"/>
    <s v="Standard Class"/>
    <s v="DL-13495"/>
    <s v="Dionis Lloyd"/>
    <x v="1"/>
    <s v="United States"/>
    <s v="Detroit"/>
    <x v="12"/>
    <n v="48227"/>
    <x v="2"/>
    <s v="OFF-AR-10002375"/>
    <x v="1"/>
    <x v="6"/>
    <s v="Newell 351"/>
    <x v="175"/>
    <n v="1"/>
    <n v="0"/>
    <n v="0.9511999999999996"/>
  </r>
  <r>
    <n v="4114"/>
    <x v="2030"/>
    <x v="1"/>
    <x v="942"/>
    <d v="1899-12-30T12:00:00"/>
    <d v="2012-05-07T00:00:00"/>
    <d v="1899-12-30T12:00:00"/>
    <s v="AM"/>
    <x v="5"/>
    <n v="0.5"/>
    <s v="AM"/>
    <s v="Standard Class"/>
    <s v="NC-18625"/>
    <s v="Noah Childs"/>
    <x v="1"/>
    <s v="United States"/>
    <s v="Houston"/>
    <x v="5"/>
    <n v="77095"/>
    <x v="2"/>
    <s v="OFF-LA-10000443"/>
    <x v="1"/>
    <x v="2"/>
    <s v="Avery 501"/>
    <x v="3179"/>
    <n v="3"/>
    <n v="0.2"/>
    <n v="2.9888999999999997"/>
  </r>
  <r>
    <n v="4115"/>
    <x v="2030"/>
    <x v="1"/>
    <x v="942"/>
    <d v="1899-12-30T12:00:00"/>
    <d v="2012-05-07T00:00:00"/>
    <d v="1899-12-30T12:00:00"/>
    <s v="AM"/>
    <x v="5"/>
    <n v="0.5"/>
    <s v="AM"/>
    <s v="Standard Class"/>
    <s v="NC-18625"/>
    <s v="Noah Childs"/>
    <x v="1"/>
    <s v="United States"/>
    <s v="Houston"/>
    <x v="5"/>
    <n v="77095"/>
    <x v="2"/>
    <s v="TEC-PH-10001750"/>
    <x v="2"/>
    <x v="7"/>
    <s v="Samsung Rugby III"/>
    <x v="3180"/>
    <n v="3"/>
    <n v="0.2"/>
    <n v="13.857900000000008"/>
  </r>
  <r>
    <n v="4116"/>
    <x v="2031"/>
    <x v="0"/>
    <x v="390"/>
    <d v="1899-12-30T12:00:00"/>
    <d v="2013-11-28T00:00:00"/>
    <d v="1899-12-30T12:00:00"/>
    <s v="AM"/>
    <x v="0"/>
    <n v="0.5"/>
    <s v="AM"/>
    <s v="First Class"/>
    <s v="AC-10450"/>
    <s v="Amy Cox"/>
    <x v="0"/>
    <s v="United States"/>
    <s v="Seattle"/>
    <x v="4"/>
    <n v="98105"/>
    <x v="1"/>
    <s v="OFF-BI-10004632"/>
    <x v="1"/>
    <x v="8"/>
    <s v="Ibico Hi-Tech Manual Binding System"/>
    <x v="3181"/>
    <n v="5"/>
    <n v="0.2"/>
    <n v="381.23749999999995"/>
  </r>
  <r>
    <n v="4117"/>
    <x v="2032"/>
    <x v="1"/>
    <x v="27"/>
    <d v="1899-12-30T12:00:00"/>
    <d v="2012-11-29T00:00:00"/>
    <d v="1899-12-30T12:00:00"/>
    <s v="AM"/>
    <x v="0"/>
    <n v="0.5"/>
    <s v="AM"/>
    <s v="Standard Class"/>
    <s v="TS-21340"/>
    <s v="Toby Swindell"/>
    <x v="0"/>
    <s v="United States"/>
    <s v="Los Angeles"/>
    <x v="1"/>
    <n v="90036"/>
    <x v="1"/>
    <s v="OFF-BI-10002813"/>
    <x v="1"/>
    <x v="8"/>
    <s v="Avery Reinforcements for Hole-Punch Pages"/>
    <x v="1443"/>
    <n v="2"/>
    <n v="0.2"/>
    <n v="0.99"/>
  </r>
  <r>
    <n v="4118"/>
    <x v="2032"/>
    <x v="1"/>
    <x v="27"/>
    <d v="1899-12-30T12:00:00"/>
    <d v="2012-11-29T00:00:00"/>
    <d v="1899-12-30T12:00:00"/>
    <s v="AM"/>
    <x v="0"/>
    <n v="0.5"/>
    <s v="AM"/>
    <s v="Standard Class"/>
    <s v="TS-21340"/>
    <s v="Toby Swindell"/>
    <x v="0"/>
    <s v="United States"/>
    <s v="Los Angeles"/>
    <x v="1"/>
    <n v="90036"/>
    <x v="1"/>
    <s v="OFF-PA-10002005"/>
    <x v="1"/>
    <x v="10"/>
    <s v="Xerox 225"/>
    <x v="541"/>
    <n v="3"/>
    <n v="0"/>
    <n v="9.3312000000000008"/>
  </r>
  <r>
    <n v="4119"/>
    <x v="2032"/>
    <x v="1"/>
    <x v="27"/>
    <d v="1899-12-30T12:00:00"/>
    <d v="2012-11-29T00:00:00"/>
    <d v="1899-12-30T12:00:00"/>
    <s v="AM"/>
    <x v="0"/>
    <n v="0.5"/>
    <s v="AM"/>
    <s v="Standard Class"/>
    <s v="TS-21340"/>
    <s v="Toby Swindell"/>
    <x v="0"/>
    <s v="United States"/>
    <s v="Los Angeles"/>
    <x v="1"/>
    <n v="90036"/>
    <x v="1"/>
    <s v="OFF-ST-10000060"/>
    <x v="1"/>
    <x v="4"/>
    <s v="Fellowes Bankers Box Staxonsteel Drawer File/Stacking System"/>
    <x v="3182"/>
    <n v="7"/>
    <n v="0"/>
    <n v="54.583200000000019"/>
  </r>
  <r>
    <n v="4120"/>
    <x v="2032"/>
    <x v="1"/>
    <x v="27"/>
    <d v="1899-12-30T12:00:00"/>
    <d v="2012-11-29T00:00:00"/>
    <d v="1899-12-30T12:00:00"/>
    <s v="AM"/>
    <x v="0"/>
    <n v="0.5"/>
    <s v="AM"/>
    <s v="Standard Class"/>
    <s v="TS-21340"/>
    <s v="Toby Swindell"/>
    <x v="0"/>
    <s v="United States"/>
    <s v="Los Angeles"/>
    <x v="1"/>
    <n v="90036"/>
    <x v="1"/>
    <s v="OFF-BI-10002706"/>
    <x v="1"/>
    <x v="8"/>
    <s v="Avery Premier Heavy-Duty Binder with Round Locking Rings"/>
    <x v="3183"/>
    <n v="8"/>
    <n v="0.2"/>
    <n v="29.702399999999997"/>
  </r>
  <r>
    <n v="4121"/>
    <x v="2033"/>
    <x v="3"/>
    <x v="507"/>
    <d v="1899-12-30T12:00:00"/>
    <d v="2014-09-11T00:00:00"/>
    <d v="1899-12-30T12:00:00"/>
    <s v="AM"/>
    <x v="6"/>
    <n v="0.5"/>
    <s v="AM"/>
    <s v="Standard Class"/>
    <s v="MM-17920"/>
    <s v="Michael Moore"/>
    <x v="0"/>
    <s v="United States"/>
    <s v="Philadelphia"/>
    <x v="9"/>
    <n v="19120"/>
    <x v="3"/>
    <s v="TEC-AC-10000199"/>
    <x v="2"/>
    <x v="11"/>
    <s v="Kingston Digital DataTraveler 8GB USB 2.0"/>
    <x v="3184"/>
    <n v="4"/>
    <n v="0.2"/>
    <n v="-1.4279999999999999"/>
  </r>
  <r>
    <n v="4122"/>
    <x v="2034"/>
    <x v="3"/>
    <x v="943"/>
    <d v="1899-12-30T12:00:00"/>
    <d v="2014-05-13T00:00:00"/>
    <d v="1899-12-30T12:00:00"/>
    <s v="AM"/>
    <x v="5"/>
    <n v="0.5"/>
    <s v="AM"/>
    <s v="Same Day"/>
    <s v="LP-17080"/>
    <s v="Liz Pelletier"/>
    <x v="0"/>
    <s v="United States"/>
    <s v="Seattle"/>
    <x v="4"/>
    <n v="98103"/>
    <x v="1"/>
    <s v="OFF-PA-10002870"/>
    <x v="1"/>
    <x v="10"/>
    <s v="Ampad Phone Message Book, Recycled, 400 Message Capacity, 5 ¾” x 11”"/>
    <x v="782"/>
    <n v="6"/>
    <n v="0"/>
    <n v="16.847999999999999"/>
  </r>
  <r>
    <n v="4123"/>
    <x v="2034"/>
    <x v="3"/>
    <x v="943"/>
    <d v="1899-12-30T12:00:00"/>
    <d v="2014-05-13T00:00:00"/>
    <d v="1899-12-30T12:00:00"/>
    <s v="AM"/>
    <x v="5"/>
    <n v="0.5"/>
    <s v="AM"/>
    <s v="Same Day"/>
    <s v="LP-17080"/>
    <s v="Liz Pelletier"/>
    <x v="0"/>
    <s v="United States"/>
    <s v="Seattle"/>
    <x v="4"/>
    <n v="98103"/>
    <x v="1"/>
    <s v="OFF-LA-10004545"/>
    <x v="1"/>
    <x v="2"/>
    <s v="Avery 50"/>
    <x v="3185"/>
    <n v="3"/>
    <n v="0"/>
    <n v="17.667299999999997"/>
  </r>
  <r>
    <n v="4124"/>
    <x v="2034"/>
    <x v="3"/>
    <x v="943"/>
    <d v="1899-12-30T12:00:00"/>
    <d v="2014-05-13T00:00:00"/>
    <d v="1899-12-30T12:00:00"/>
    <s v="AM"/>
    <x v="5"/>
    <n v="0.5"/>
    <s v="AM"/>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1899-12-30T12:00:00"/>
    <d v="2011-05-18T00:00:00"/>
    <d v="1899-12-30T12:00:00"/>
    <s v="AM"/>
    <x v="5"/>
    <n v="0.5"/>
    <s v="AM"/>
    <s v="Standard Class"/>
    <s v="BG-11695"/>
    <s v="Brooke Gillingham"/>
    <x v="1"/>
    <s v="United States"/>
    <s v="Watertown"/>
    <x v="15"/>
    <n v="13601"/>
    <x v="3"/>
    <s v="OFF-AP-10004249"/>
    <x v="1"/>
    <x v="9"/>
    <s v="Staples"/>
    <x v="385"/>
    <n v="3"/>
    <n v="0"/>
    <n v="9.6956999999999987"/>
  </r>
  <r>
    <n v="4126"/>
    <x v="2036"/>
    <x v="3"/>
    <x v="944"/>
    <d v="1899-12-30T12:00:00"/>
    <d v="2014-08-01T00:00:00"/>
    <d v="1899-12-30T12:00:00"/>
    <s v="AM"/>
    <x v="11"/>
    <n v="0.5"/>
    <s v="AM"/>
    <s v="Second Class"/>
    <s v="MG-18145"/>
    <s v="Mike Gockenbach"/>
    <x v="0"/>
    <s v="United States"/>
    <s v="Jacksonville"/>
    <x v="2"/>
    <n v="32216"/>
    <x v="0"/>
    <s v="FUR-FU-10001602"/>
    <x v="0"/>
    <x v="5"/>
    <s v="Eldon Delta Triangular Chair Mat, 52&quot; x 58&quot;, Clear"/>
    <x v="3187"/>
    <n v="3"/>
    <n v="0.2"/>
    <n v="-2.2758000000000109"/>
  </r>
  <r>
    <n v="4127"/>
    <x v="2037"/>
    <x v="3"/>
    <x v="636"/>
    <d v="1899-12-30T12:00:00"/>
    <d v="2014-05-10T00:00:00"/>
    <d v="1899-12-30T12:00:00"/>
    <s v="AM"/>
    <x v="5"/>
    <n v="0.5"/>
    <s v="AM"/>
    <s v="First Class"/>
    <s v="GZ-14470"/>
    <s v="Gary Zandusky"/>
    <x v="0"/>
    <s v="United States"/>
    <s v="Arlington"/>
    <x v="17"/>
    <n v="22204"/>
    <x v="0"/>
    <s v="OFF-AR-10003179"/>
    <x v="1"/>
    <x v="6"/>
    <s v="Dixon Ticonderoga Core-Lock Colored Pencils"/>
    <x v="3188"/>
    <n v="6"/>
    <n v="0"/>
    <n v="18.037799999999997"/>
  </r>
  <r>
    <n v="4128"/>
    <x v="2038"/>
    <x v="2"/>
    <x v="111"/>
    <d v="1899-12-30T12:00:00"/>
    <d v="2011-09-24T00:00:00"/>
    <d v="1899-12-30T12:00:00"/>
    <s v="AM"/>
    <x v="6"/>
    <n v="0.5"/>
    <s v="AM"/>
    <s v="Standard Class"/>
    <s v="JL-15835"/>
    <s v="John Lee"/>
    <x v="0"/>
    <s v="United States"/>
    <s v="Charlotte"/>
    <x v="3"/>
    <n v="28205"/>
    <x v="0"/>
    <s v="OFF-ST-10003722"/>
    <x v="1"/>
    <x v="4"/>
    <s v="Project Tote Personal File"/>
    <x v="3189"/>
    <n v="6"/>
    <n v="0.2"/>
    <n v="7.5761999999999894"/>
  </r>
  <r>
    <n v="4129"/>
    <x v="2038"/>
    <x v="2"/>
    <x v="111"/>
    <d v="1899-12-30T12:00:00"/>
    <d v="2011-09-24T00:00:00"/>
    <d v="1899-12-30T12:00:00"/>
    <s v="AM"/>
    <x v="6"/>
    <n v="0.5"/>
    <s v="AM"/>
    <s v="Standard Class"/>
    <s v="JL-15835"/>
    <s v="John Lee"/>
    <x v="0"/>
    <s v="United States"/>
    <s v="Charlotte"/>
    <x v="3"/>
    <n v="28205"/>
    <x v="0"/>
    <s v="TEC-MA-10001127"/>
    <x v="2"/>
    <x v="15"/>
    <s v="HP Designjet T520 Inkjet Large Format Printer - 24&quot; Color"/>
    <x v="3190"/>
    <n v="3"/>
    <n v="0.5"/>
    <n v="-944.99460000000045"/>
  </r>
  <r>
    <n v="4130"/>
    <x v="2039"/>
    <x v="1"/>
    <x v="368"/>
    <d v="1899-12-30T12:00:00"/>
    <d v="2012-04-04T00:00:00"/>
    <d v="1899-12-30T12:00:00"/>
    <s v="AM"/>
    <x v="3"/>
    <n v="0.5"/>
    <s v="AM"/>
    <s v="Standard Class"/>
    <s v="DO-13435"/>
    <s v="Denny Ordway"/>
    <x v="0"/>
    <s v="United States"/>
    <s v="Seattle"/>
    <x v="4"/>
    <n v="98103"/>
    <x v="1"/>
    <s v="OFF-AP-10001947"/>
    <x v="1"/>
    <x v="9"/>
    <s v="Acco 6 Outlet Guardian Premium Plus Surge Suppressor"/>
    <x v="3191"/>
    <n v="4"/>
    <n v="0"/>
    <n v="21.251199999999997"/>
  </r>
  <r>
    <n v="4131"/>
    <x v="2040"/>
    <x v="2"/>
    <x v="728"/>
    <d v="1899-12-30T12:00:00"/>
    <d v="2011-11-25T00:00:00"/>
    <d v="1899-12-30T12:00:00"/>
    <s v="AM"/>
    <x v="0"/>
    <n v="0.5"/>
    <s v="AM"/>
    <s v="Standard Class"/>
    <s v="AB-10600"/>
    <s v="Ann Blume"/>
    <x v="1"/>
    <s v="United States"/>
    <s v="Chicago"/>
    <x v="10"/>
    <n v="60623"/>
    <x v="2"/>
    <s v="OFF-BI-10001107"/>
    <x v="1"/>
    <x v="8"/>
    <s v="GBC White Gloss Covers, Plain Front"/>
    <x v="3192"/>
    <n v="5"/>
    <n v="0.8"/>
    <n v="-23.89200000000001"/>
  </r>
  <r>
    <n v="4132"/>
    <x v="2041"/>
    <x v="1"/>
    <x v="740"/>
    <d v="1899-12-30T12:00:00"/>
    <d v="2012-07-09T00:00:00"/>
    <d v="1899-12-30T12:00:00"/>
    <s v="AM"/>
    <x v="7"/>
    <n v="0.5"/>
    <s v="AM"/>
    <s v="Standard Class"/>
    <s v="KB-16315"/>
    <s v="Karl Braun"/>
    <x v="0"/>
    <s v="United States"/>
    <s v="Hollywood"/>
    <x v="2"/>
    <n v="33021"/>
    <x v="0"/>
    <s v="OFF-PA-10000349"/>
    <x v="1"/>
    <x v="10"/>
    <s v="Staples"/>
    <x v="1655"/>
    <n v="3"/>
    <n v="0.2"/>
    <n v="4.0338000000000003"/>
  </r>
  <r>
    <n v="4133"/>
    <x v="2041"/>
    <x v="1"/>
    <x v="740"/>
    <d v="1899-12-30T12:00:00"/>
    <d v="2012-07-09T00:00:00"/>
    <d v="1899-12-30T12:00:00"/>
    <s v="AM"/>
    <x v="7"/>
    <n v="0.5"/>
    <s v="AM"/>
    <s v="Standard Class"/>
    <s v="KB-16315"/>
    <s v="Karl Braun"/>
    <x v="0"/>
    <s v="United States"/>
    <s v="Hollywood"/>
    <x v="2"/>
    <n v="33021"/>
    <x v="0"/>
    <s v="OFF-PA-10003349"/>
    <x v="1"/>
    <x v="10"/>
    <s v="Xerox 1957"/>
    <x v="12"/>
    <n v="3"/>
    <n v="0.2"/>
    <n v="5.6375999999999999"/>
  </r>
  <r>
    <n v="4134"/>
    <x v="2042"/>
    <x v="2"/>
    <x v="78"/>
    <d v="1899-12-30T12:00:00"/>
    <d v="2011-09-13T00:00:00"/>
    <d v="1899-12-30T12:00:00"/>
    <s v="AM"/>
    <x v="6"/>
    <n v="0.5"/>
    <s v="AM"/>
    <s v="Standard Class"/>
    <s v="TT-21070"/>
    <s v="Ted Trevino"/>
    <x v="0"/>
    <s v="United States"/>
    <s v="Chesapeake"/>
    <x v="17"/>
    <n v="23320"/>
    <x v="0"/>
    <s v="OFF-FA-10002280"/>
    <x v="1"/>
    <x v="13"/>
    <s v="Advantus Plastic Paper Clips"/>
    <x v="47"/>
    <n v="9"/>
    <n v="0"/>
    <n v="21.599999999999998"/>
  </r>
  <r>
    <n v="4135"/>
    <x v="2042"/>
    <x v="2"/>
    <x v="78"/>
    <d v="1899-12-30T12:00:00"/>
    <d v="2011-09-13T00:00:00"/>
    <d v="1899-12-30T12:00:00"/>
    <s v="AM"/>
    <x v="6"/>
    <n v="0.5"/>
    <s v="AM"/>
    <s v="Standard Class"/>
    <s v="TT-21070"/>
    <s v="Ted Trevino"/>
    <x v="0"/>
    <s v="United States"/>
    <s v="Chesapeake"/>
    <x v="17"/>
    <n v="23320"/>
    <x v="0"/>
    <s v="TEC-MA-10000029"/>
    <x v="2"/>
    <x v="15"/>
    <s v="Epson WorkForce WF-2530 All-in-One Printer, Copier Scanner"/>
    <x v="2779"/>
    <n v="3"/>
    <n v="0"/>
    <n v="90.287100000000009"/>
  </r>
  <r>
    <n v="4136"/>
    <x v="2043"/>
    <x v="3"/>
    <x v="280"/>
    <d v="1899-12-30T12:00:00"/>
    <d v="2014-10-09T00:00:00"/>
    <d v="1899-12-30T12:00:00"/>
    <s v="AM"/>
    <x v="2"/>
    <n v="0.5"/>
    <s v="AM"/>
    <s v="Standard Class"/>
    <s v="PV-18985"/>
    <s v="Paul Van Hugh"/>
    <x v="2"/>
    <s v="United States"/>
    <s v="Los Angeles"/>
    <x v="1"/>
    <n v="90036"/>
    <x v="1"/>
    <s v="OFF-BI-10002854"/>
    <x v="1"/>
    <x v="8"/>
    <s v="Performers Binder/Pad Holder, Black"/>
    <x v="3193"/>
    <n v="5"/>
    <n v="0.2"/>
    <n v="42.045000000000002"/>
  </r>
  <r>
    <n v="4137"/>
    <x v="2043"/>
    <x v="3"/>
    <x v="280"/>
    <d v="1899-12-30T12:00:00"/>
    <d v="2014-10-09T00:00:00"/>
    <d v="1899-12-30T12:00:00"/>
    <s v="AM"/>
    <x v="2"/>
    <n v="0.5"/>
    <s v="AM"/>
    <s v="Standard Class"/>
    <s v="PV-18985"/>
    <s v="Paul Van Hugh"/>
    <x v="2"/>
    <s v="United States"/>
    <s v="Los Angeles"/>
    <x v="1"/>
    <n v="90036"/>
    <x v="1"/>
    <s v="OFF-ST-10003716"/>
    <x v="1"/>
    <x v="4"/>
    <s v="Tennsco Double-Tier Lockers"/>
    <x v="3194"/>
    <n v="7"/>
    <n v="0"/>
    <n v="204.76820000000001"/>
  </r>
  <r>
    <n v="4138"/>
    <x v="2044"/>
    <x v="3"/>
    <x v="123"/>
    <d v="1899-12-30T12:00:00"/>
    <d v="2014-11-24T00:00:00"/>
    <d v="1899-12-30T12:00:00"/>
    <s v="AM"/>
    <x v="0"/>
    <n v="0.5"/>
    <s v="AM"/>
    <s v="Standard Class"/>
    <s v="DD-13570"/>
    <s v="Dorothy Dickinson"/>
    <x v="0"/>
    <s v="United States"/>
    <s v="Alexandria"/>
    <x v="17"/>
    <n v="22304"/>
    <x v="0"/>
    <s v="OFF-FA-10000624"/>
    <x v="1"/>
    <x v="13"/>
    <s v="OIC Binder Clips"/>
    <x v="3195"/>
    <n v="7"/>
    <n v="0"/>
    <n v="12.530000000000001"/>
  </r>
  <r>
    <n v="4139"/>
    <x v="2045"/>
    <x v="0"/>
    <x v="945"/>
    <d v="1899-12-30T12:00:00"/>
    <d v="2014-01-02T00:00:00"/>
    <d v="1899-12-30T12:00:00"/>
    <s v="AM"/>
    <x v="8"/>
    <n v="0.5"/>
    <s v="AM"/>
    <s v="First Class"/>
    <s v="KD-16495"/>
    <s v="Keith Dawkins"/>
    <x v="1"/>
    <s v="United States"/>
    <s v="Deer Park"/>
    <x v="5"/>
    <n v="77536"/>
    <x v="2"/>
    <s v="OFF-BI-10004654"/>
    <x v="1"/>
    <x v="8"/>
    <s v="Avery Binding System Hidden Tab Executive Style Index Sets"/>
    <x v="3196"/>
    <n v="6"/>
    <n v="0.8"/>
    <n v="-10.385999999999999"/>
  </r>
  <r>
    <n v="4140"/>
    <x v="2046"/>
    <x v="3"/>
    <x v="96"/>
    <d v="1899-12-30T12:00:00"/>
    <d v="2014-12-05T00:00:00"/>
    <d v="1899-12-30T12:00:00"/>
    <s v="AM"/>
    <x v="4"/>
    <n v="0.5"/>
    <s v="AM"/>
    <s v="First Class"/>
    <s v="RA-19285"/>
    <s v="Ralph Arnett"/>
    <x v="0"/>
    <s v="United States"/>
    <s v="Philadelphia"/>
    <x v="9"/>
    <n v="19120"/>
    <x v="3"/>
    <s v="OFF-ST-10001228"/>
    <x v="1"/>
    <x v="4"/>
    <s v="Personal File Boxes with Fold-Down Carry Handle"/>
    <x v="3197"/>
    <n v="3"/>
    <n v="0.2"/>
    <n v="2.336999999999998"/>
  </r>
  <r>
    <n v="4141"/>
    <x v="2046"/>
    <x v="3"/>
    <x v="96"/>
    <d v="1899-12-30T12:00:00"/>
    <d v="2014-12-05T00:00:00"/>
    <d v="1899-12-30T12:00:00"/>
    <s v="AM"/>
    <x v="4"/>
    <n v="0.5"/>
    <s v="AM"/>
    <s v="First Class"/>
    <s v="RA-19285"/>
    <s v="Ralph Arnett"/>
    <x v="0"/>
    <s v="United States"/>
    <s v="Philadelphia"/>
    <x v="9"/>
    <n v="19120"/>
    <x v="3"/>
    <s v="FUR-FU-10003798"/>
    <x v="0"/>
    <x v="5"/>
    <s v="Ultra Door Kickplate, 8&quot;H x 34&quot;W"/>
    <x v="3097"/>
    <n v="5"/>
    <n v="0.2"/>
    <n v="13.845999999999997"/>
  </r>
  <r>
    <n v="4142"/>
    <x v="2047"/>
    <x v="0"/>
    <x v="900"/>
    <d v="1899-12-30T12:00:00"/>
    <d v="2013-06-18T00:00:00"/>
    <d v="1899-12-30T12:00:00"/>
    <s v="AM"/>
    <x v="1"/>
    <n v="0.5"/>
    <s v="AM"/>
    <s v="Standard Class"/>
    <s v="SS-20590"/>
    <s v="Sonia Sunley"/>
    <x v="0"/>
    <s v="United States"/>
    <s v="Wichita"/>
    <x v="41"/>
    <n v="67212"/>
    <x v="2"/>
    <s v="OFF-LA-10003148"/>
    <x v="1"/>
    <x v="2"/>
    <s v="Avery 51"/>
    <x v="1381"/>
    <n v="3"/>
    <n v="0"/>
    <n v="8.6939999999999991"/>
  </r>
  <r>
    <n v="4143"/>
    <x v="2048"/>
    <x v="2"/>
    <x v="946"/>
    <d v="1899-12-30T12:00:00"/>
    <d v="2011-05-23T00:00:00"/>
    <d v="1899-12-30T12:00:00"/>
    <s v="AM"/>
    <x v="5"/>
    <n v="0.5"/>
    <s v="AM"/>
    <s v="Standard Class"/>
    <s v="JH-15820"/>
    <s v="John Huston"/>
    <x v="0"/>
    <s v="United States"/>
    <s v="Midland"/>
    <x v="12"/>
    <n v="48640"/>
    <x v="2"/>
    <s v="OFF-BI-10001249"/>
    <x v="1"/>
    <x v="8"/>
    <s v="Avery Heavy-Duty EZD View Binder with Locking Rings"/>
    <x v="3198"/>
    <n v="9"/>
    <n v="0"/>
    <n v="26.413199999999996"/>
  </r>
  <r>
    <n v="4144"/>
    <x v="2049"/>
    <x v="3"/>
    <x v="289"/>
    <d v="1899-12-30T12:00:00"/>
    <d v="2014-02-07T00:00:00"/>
    <d v="1899-12-30T12:00:00"/>
    <s v="AM"/>
    <x v="10"/>
    <n v="0.5"/>
    <s v="AM"/>
    <s v="Standard Class"/>
    <s v="EH-14125"/>
    <s v="Eugene Hildebrand"/>
    <x v="2"/>
    <s v="United States"/>
    <s v="San Francisco"/>
    <x v="1"/>
    <n v="94110"/>
    <x v="1"/>
    <s v="OFF-AR-10003759"/>
    <x v="1"/>
    <x v="6"/>
    <s v="Crayola Anti Dust Chalk, 12/Pack"/>
    <x v="3199"/>
    <n v="7"/>
    <n v="0"/>
    <n v="5.7329999999999997"/>
  </r>
  <r>
    <n v="4145"/>
    <x v="2049"/>
    <x v="3"/>
    <x v="289"/>
    <d v="1899-12-30T12:00:00"/>
    <d v="2014-02-07T00:00:00"/>
    <d v="1899-12-30T12:00:00"/>
    <s v="AM"/>
    <x v="10"/>
    <n v="0.5"/>
    <s v="AM"/>
    <s v="Standard Class"/>
    <s v="EH-14125"/>
    <s v="Eugene Hildebrand"/>
    <x v="2"/>
    <s v="United States"/>
    <s v="San Francisco"/>
    <x v="1"/>
    <n v="94110"/>
    <x v="1"/>
    <s v="OFF-AR-10001227"/>
    <x v="1"/>
    <x v="6"/>
    <s v="Newell 338"/>
    <x v="138"/>
    <n v="3"/>
    <n v="0"/>
    <n v="2.3814000000000002"/>
  </r>
  <r>
    <n v="4146"/>
    <x v="2049"/>
    <x v="3"/>
    <x v="289"/>
    <d v="1899-12-30T12:00:00"/>
    <d v="2014-02-07T00:00:00"/>
    <d v="1899-12-30T12:00:00"/>
    <s v="AM"/>
    <x v="10"/>
    <n v="0.5"/>
    <s v="AM"/>
    <s v="Standard Class"/>
    <s v="EH-14125"/>
    <s v="Eugene Hildebrand"/>
    <x v="2"/>
    <s v="United States"/>
    <s v="San Francisco"/>
    <x v="1"/>
    <n v="94110"/>
    <x v="1"/>
    <s v="FUR-CH-10000863"/>
    <x v="0"/>
    <x v="1"/>
    <s v="Novimex Swivel Fabric Task Chair"/>
    <x v="3200"/>
    <n v="1"/>
    <n v="0.2"/>
    <n v="-13.588200000000001"/>
  </r>
  <r>
    <n v="4147"/>
    <x v="2050"/>
    <x v="1"/>
    <x v="109"/>
    <d v="1899-12-30T12:00:00"/>
    <d v="2012-12-04T00:00:00"/>
    <d v="1899-12-30T12:00:00"/>
    <s v="AM"/>
    <x v="4"/>
    <n v="0.5"/>
    <s v="AM"/>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1899-12-30T12:00:00"/>
    <d v="2014-10-29T00:00:00"/>
    <d v="1899-12-30T12:00:00"/>
    <s v="AM"/>
    <x v="2"/>
    <n v="0.5"/>
    <s v="AM"/>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1899-12-30T12:00:00"/>
    <d v="2014-10-29T00:00:00"/>
    <d v="1899-12-30T12:00:00"/>
    <s v="AM"/>
    <x v="2"/>
    <n v="0.5"/>
    <s v="AM"/>
    <s v="Standard Class"/>
    <s v="RB-19330"/>
    <s v="Randy Bradley"/>
    <x v="0"/>
    <s v="United States"/>
    <s v="Austin"/>
    <x v="5"/>
    <n v="78745"/>
    <x v="2"/>
    <s v="OFF-ST-10004507"/>
    <x v="1"/>
    <x v="4"/>
    <s v="Advantus Rolling Storage Box"/>
    <x v="3202"/>
    <n v="1"/>
    <n v="0.2"/>
    <n v="1.2004999999999999"/>
  </r>
  <r>
    <n v="4150"/>
    <x v="2051"/>
    <x v="3"/>
    <x v="436"/>
    <d v="1899-12-30T12:00:00"/>
    <d v="2014-10-29T00:00:00"/>
    <d v="1899-12-30T12:00:00"/>
    <s v="AM"/>
    <x v="2"/>
    <n v="0.5"/>
    <s v="AM"/>
    <s v="Standard Class"/>
    <s v="RB-19330"/>
    <s v="Randy Bradley"/>
    <x v="0"/>
    <s v="United States"/>
    <s v="Austin"/>
    <x v="5"/>
    <n v="78745"/>
    <x v="2"/>
    <s v="TEC-AC-10002942"/>
    <x v="2"/>
    <x v="11"/>
    <s v="WD My Passport Ultra 1TB Portable External Hard Drive"/>
    <x v="3203"/>
    <n v="1"/>
    <n v="0.2"/>
    <n v="-2.0700000000000038"/>
  </r>
  <r>
    <n v="4151"/>
    <x v="2051"/>
    <x v="3"/>
    <x v="436"/>
    <d v="1899-12-30T12:00:00"/>
    <d v="2014-10-29T00:00:00"/>
    <d v="1899-12-30T12:00:00"/>
    <s v="AM"/>
    <x v="2"/>
    <n v="0.5"/>
    <s v="AM"/>
    <s v="Standard Class"/>
    <s v="RB-19330"/>
    <s v="Randy Bradley"/>
    <x v="0"/>
    <s v="United States"/>
    <s v="Austin"/>
    <x v="5"/>
    <n v="78745"/>
    <x v="2"/>
    <s v="OFF-ST-10002344"/>
    <x v="1"/>
    <x v="4"/>
    <s v="Carina 42&quot;Hx23 3/4&quot;W Media Storage Unit"/>
    <x v="1793"/>
    <n v="4"/>
    <n v="0.2"/>
    <n v="-58.305599999999984"/>
  </r>
  <r>
    <n v="4152"/>
    <x v="2052"/>
    <x v="3"/>
    <x v="210"/>
    <d v="1899-12-30T12:00:00"/>
    <d v="2014-09-12T00:00:00"/>
    <d v="1899-12-30T12:00:00"/>
    <s v="AM"/>
    <x v="6"/>
    <n v="0.5"/>
    <s v="AM"/>
    <s v="Standard Class"/>
    <s v="CB-12025"/>
    <s v="Cassandra Brandow"/>
    <x v="0"/>
    <s v="United States"/>
    <s v="Philadelphia"/>
    <x v="9"/>
    <n v="19134"/>
    <x v="3"/>
    <s v="OFF-LA-10002475"/>
    <x v="1"/>
    <x v="2"/>
    <s v="Avery 519"/>
    <x v="3204"/>
    <n v="5"/>
    <n v="0.2"/>
    <n v="9.8685000000000009"/>
  </r>
  <r>
    <n v="4153"/>
    <x v="2052"/>
    <x v="3"/>
    <x v="210"/>
    <d v="1899-12-30T12:00:00"/>
    <d v="2014-09-12T00:00:00"/>
    <d v="1899-12-30T12:00:00"/>
    <s v="AM"/>
    <x v="6"/>
    <n v="0.5"/>
    <s v="AM"/>
    <s v="Standard Class"/>
    <s v="CB-12025"/>
    <s v="Cassandra Brandow"/>
    <x v="0"/>
    <s v="United States"/>
    <s v="Philadelphia"/>
    <x v="9"/>
    <n v="19134"/>
    <x v="3"/>
    <s v="OFF-PA-10003072"/>
    <x v="1"/>
    <x v="10"/>
    <s v="Eureka Recycled Copy Paper 8 1/2&quot; x 11&quot;, Ream"/>
    <x v="12"/>
    <n v="3"/>
    <n v="0.2"/>
    <n v="5.4432"/>
  </r>
  <r>
    <n v="4154"/>
    <x v="2052"/>
    <x v="3"/>
    <x v="210"/>
    <d v="1899-12-30T12:00:00"/>
    <d v="2014-09-12T00:00:00"/>
    <d v="1899-12-30T12:00:00"/>
    <s v="AM"/>
    <x v="6"/>
    <n v="0.5"/>
    <s v="AM"/>
    <s v="Standard Class"/>
    <s v="CB-12025"/>
    <s v="Cassandra Brandow"/>
    <x v="0"/>
    <s v="United States"/>
    <s v="Philadelphia"/>
    <x v="9"/>
    <n v="19134"/>
    <x v="3"/>
    <s v="OFF-EN-10001509"/>
    <x v="1"/>
    <x v="12"/>
    <s v="Poly String Tie Envelopes"/>
    <x v="322"/>
    <n v="3"/>
    <n v="0.2"/>
    <n v="1.6523999999999992"/>
  </r>
  <r>
    <n v="4155"/>
    <x v="2053"/>
    <x v="0"/>
    <x v="723"/>
    <d v="1899-12-30T12:00:00"/>
    <d v="2014-01-04T00:00:00"/>
    <d v="1899-12-30T12:00:00"/>
    <s v="AM"/>
    <x v="8"/>
    <n v="0.5"/>
    <s v="AM"/>
    <s v="Standard Class"/>
    <s v="MP-17965"/>
    <s v="Michael Paige"/>
    <x v="1"/>
    <s v="United States"/>
    <s v="Bristol"/>
    <x v="18"/>
    <n v="37620"/>
    <x v="0"/>
    <s v="OFF-BI-10004781"/>
    <x v="1"/>
    <x v="8"/>
    <s v="GBC Wire Binding Strips"/>
    <x v="1824"/>
    <n v="4"/>
    <n v="0.7"/>
    <n v="-27.93119999999999"/>
  </r>
  <r>
    <n v="4156"/>
    <x v="2053"/>
    <x v="0"/>
    <x v="723"/>
    <d v="1899-12-30T12:00:00"/>
    <d v="2014-01-04T00:00:00"/>
    <d v="1899-12-30T12:00:00"/>
    <s v="AM"/>
    <x v="8"/>
    <n v="0.5"/>
    <s v="AM"/>
    <s v="Standard Class"/>
    <s v="MP-17965"/>
    <s v="Michael Paige"/>
    <x v="1"/>
    <s v="United States"/>
    <s v="Bristol"/>
    <x v="18"/>
    <n v="37620"/>
    <x v="0"/>
    <s v="OFF-BI-10000145"/>
    <x v="1"/>
    <x v="8"/>
    <s v="Zipper Ring Binder Pockets"/>
    <x v="1803"/>
    <n v="3"/>
    <n v="0.7"/>
    <n v="-1.9656000000000002"/>
  </r>
  <r>
    <n v="4157"/>
    <x v="2054"/>
    <x v="1"/>
    <x v="901"/>
    <d v="1899-12-30T12:00:00"/>
    <d v="2012-12-09T00:00:00"/>
    <d v="1899-12-30T12:00:00"/>
    <s v="AM"/>
    <x v="4"/>
    <n v="0.5"/>
    <s v="AM"/>
    <s v="Second Class"/>
    <s v="SW-20245"/>
    <s v="Scot Wooten"/>
    <x v="0"/>
    <s v="United States"/>
    <s v="Philadelphia"/>
    <x v="9"/>
    <n v="19140"/>
    <x v="3"/>
    <s v="TEC-AC-10003280"/>
    <x v="2"/>
    <x v="11"/>
    <s v="Belkin F8E887 USB Wired Ergonomic Keyboard"/>
    <x v="736"/>
    <n v="2"/>
    <n v="0.2"/>
    <n v="0.59979999999999656"/>
  </r>
  <r>
    <n v="4158"/>
    <x v="2054"/>
    <x v="1"/>
    <x v="901"/>
    <d v="1899-12-30T12:00:00"/>
    <d v="2012-12-09T00:00:00"/>
    <d v="1899-12-30T12:00:00"/>
    <s v="AM"/>
    <x v="4"/>
    <n v="0.5"/>
    <s v="AM"/>
    <s v="Second Class"/>
    <s v="SW-20245"/>
    <s v="Scot Wooten"/>
    <x v="0"/>
    <s v="United States"/>
    <s v="Philadelphia"/>
    <x v="9"/>
    <n v="19140"/>
    <x v="3"/>
    <s v="OFF-BI-10001107"/>
    <x v="1"/>
    <x v="8"/>
    <s v="GBC White Gloss Covers, Plain Front"/>
    <x v="3205"/>
    <n v="6"/>
    <n v="0.7"/>
    <n v="-19.982399999999991"/>
  </r>
  <r>
    <n v="4159"/>
    <x v="2055"/>
    <x v="2"/>
    <x v="301"/>
    <d v="1899-12-30T12:00:00"/>
    <d v="2011-11-08T00:00:00"/>
    <d v="1899-12-30T12:00:00"/>
    <s v="AM"/>
    <x v="0"/>
    <n v="0.5"/>
    <s v="AM"/>
    <s v="Standard Class"/>
    <s v="SM-20950"/>
    <s v="Suzanne McNair"/>
    <x v="1"/>
    <s v="United States"/>
    <s v="Chicago"/>
    <x v="10"/>
    <n v="60610"/>
    <x v="2"/>
    <s v="OFF-PA-10000533"/>
    <x v="1"/>
    <x v="10"/>
    <s v="Southworth Parchment Paper &amp; Envelopes"/>
    <x v="937"/>
    <n v="3"/>
    <n v="0.2"/>
    <n v="5.1011999999999995"/>
  </r>
  <r>
    <n v="4160"/>
    <x v="2056"/>
    <x v="0"/>
    <x v="947"/>
    <d v="1899-12-30T12:00:00"/>
    <d v="2013-04-24T00:00:00"/>
    <d v="1899-12-30T12:00:00"/>
    <s v="AM"/>
    <x v="3"/>
    <n v="0.5"/>
    <s v="AM"/>
    <s v="Standard Class"/>
    <s v="AP-10915"/>
    <s v="Arthur Prichep"/>
    <x v="0"/>
    <s v="United States"/>
    <s v="Columbus"/>
    <x v="32"/>
    <n v="31907"/>
    <x v="0"/>
    <s v="OFF-AR-10003056"/>
    <x v="1"/>
    <x v="6"/>
    <s v="Newell 341"/>
    <x v="1387"/>
    <n v="3"/>
    <n v="0"/>
    <n v="3.7235999999999989"/>
  </r>
  <r>
    <n v="4161"/>
    <x v="2057"/>
    <x v="3"/>
    <x v="304"/>
    <d v="1899-12-30T12:00:00"/>
    <d v="2014-05-19T00:00:00"/>
    <d v="1899-12-30T12:00:00"/>
    <s v="AM"/>
    <x v="5"/>
    <n v="0.5"/>
    <s v="AM"/>
    <s v="Standard Class"/>
    <s v="AH-10465"/>
    <s v="Amy Hunt"/>
    <x v="0"/>
    <s v="United States"/>
    <s v="New York City"/>
    <x v="15"/>
    <n v="10035"/>
    <x v="3"/>
    <s v="TEC-PH-10002834"/>
    <x v="2"/>
    <x v="7"/>
    <s v="Google Nexus 5"/>
    <x v="2503"/>
    <n v="3"/>
    <n v="0"/>
    <n v="134.99250000000001"/>
  </r>
  <r>
    <n v="4162"/>
    <x v="2057"/>
    <x v="3"/>
    <x v="304"/>
    <d v="1899-12-30T12:00:00"/>
    <d v="2014-05-19T00:00:00"/>
    <d v="1899-12-30T12:00:00"/>
    <s v="AM"/>
    <x v="5"/>
    <n v="0.5"/>
    <s v="AM"/>
    <s v="Standard Class"/>
    <s v="AH-10465"/>
    <s v="Amy Hunt"/>
    <x v="0"/>
    <s v="United States"/>
    <s v="New York City"/>
    <x v="15"/>
    <n v="10035"/>
    <x v="3"/>
    <s v="OFF-ST-10002214"/>
    <x v="1"/>
    <x v="4"/>
    <s v="X-Rack File for Hanging Folders"/>
    <x v="2433"/>
    <n v="2"/>
    <n v="0"/>
    <n v="5.8707999999999991"/>
  </r>
  <r>
    <n v="4163"/>
    <x v="2058"/>
    <x v="1"/>
    <x v="948"/>
    <d v="1899-12-30T12:00:00"/>
    <d v="2012-03-18T00:00:00"/>
    <d v="1899-12-30T12:00:00"/>
    <s v="AM"/>
    <x v="9"/>
    <n v="0.5"/>
    <s v="AM"/>
    <s v="Standard Class"/>
    <s v="EP-13915"/>
    <s v="Emily Phan"/>
    <x v="0"/>
    <s v="United States"/>
    <s v="Dover"/>
    <x v="38"/>
    <n v="3820"/>
    <x v="3"/>
    <s v="OFF-LA-10004484"/>
    <x v="1"/>
    <x v="2"/>
    <s v="Avery 476"/>
    <x v="1873"/>
    <n v="4"/>
    <n v="0"/>
    <n v="7.5991999999999997"/>
  </r>
  <r>
    <n v="4164"/>
    <x v="2058"/>
    <x v="1"/>
    <x v="948"/>
    <d v="1899-12-30T12:00:00"/>
    <d v="2012-03-18T00:00:00"/>
    <d v="1899-12-30T12:00:00"/>
    <s v="AM"/>
    <x v="9"/>
    <n v="0.5"/>
    <s v="AM"/>
    <s v="Standard Class"/>
    <s v="EP-13915"/>
    <s v="Emily Phan"/>
    <x v="0"/>
    <s v="United States"/>
    <s v="Dover"/>
    <x v="38"/>
    <n v="3820"/>
    <x v="3"/>
    <s v="OFF-BI-10003091"/>
    <x v="1"/>
    <x v="8"/>
    <s v="GBC DocuBind TL200 Manual Binding Machine"/>
    <x v="3206"/>
    <n v="3"/>
    <n v="0"/>
    <n v="315.81179999999995"/>
  </r>
  <r>
    <n v="4165"/>
    <x v="2059"/>
    <x v="3"/>
    <x v="424"/>
    <d v="1899-12-30T12:00:00"/>
    <d v="2014-01-17T00:00:00"/>
    <d v="1899-12-30T12:00:00"/>
    <s v="AM"/>
    <x v="8"/>
    <n v="0.5"/>
    <s v="AM"/>
    <s v="First Class"/>
    <s v="TP-21565"/>
    <s v="Tracy Poddar"/>
    <x v="1"/>
    <s v="United States"/>
    <s v="Aurora"/>
    <x v="22"/>
    <n v="80013"/>
    <x v="1"/>
    <s v="TEC-AC-10003027"/>
    <x v="2"/>
    <x v="11"/>
    <s v="Imation 8GB Mini TravelDrive USB 2.0 Flash Drive"/>
    <x v="3207"/>
    <n v="7"/>
    <n v="0.2"/>
    <n v="-14.793099999999995"/>
  </r>
  <r>
    <n v="4166"/>
    <x v="2059"/>
    <x v="3"/>
    <x v="424"/>
    <d v="1899-12-30T12:00:00"/>
    <d v="2014-01-17T00:00:00"/>
    <d v="1899-12-30T12:00:00"/>
    <s v="AM"/>
    <x v="8"/>
    <n v="0.5"/>
    <s v="AM"/>
    <s v="First Class"/>
    <s v="TP-21565"/>
    <s v="Tracy Poddar"/>
    <x v="1"/>
    <s v="United States"/>
    <s v="Aurora"/>
    <x v="22"/>
    <n v="80013"/>
    <x v="1"/>
    <s v="OFF-ST-10003638"/>
    <x v="1"/>
    <x v="4"/>
    <s v="Mobile Personal File Cube"/>
    <x v="3208"/>
    <n v="9"/>
    <n v="0.2"/>
    <n v="14.754599999999996"/>
  </r>
  <r>
    <n v="4167"/>
    <x v="2060"/>
    <x v="1"/>
    <x v="936"/>
    <d v="1899-12-30T12:00:00"/>
    <d v="2012-03-13T00:00:00"/>
    <d v="1899-12-30T12:00:00"/>
    <s v="AM"/>
    <x v="9"/>
    <n v="0.5"/>
    <s v="AM"/>
    <s v="Standard Class"/>
    <s v="AR-10825"/>
    <s v="Anthony Rawles"/>
    <x v="1"/>
    <s v="United States"/>
    <s v="Long Beach"/>
    <x v="15"/>
    <n v="11561"/>
    <x v="3"/>
    <s v="OFF-PA-10003848"/>
    <x v="1"/>
    <x v="10"/>
    <s v="Xerox 1997"/>
    <x v="541"/>
    <n v="3"/>
    <n v="0"/>
    <n v="9.3312000000000008"/>
  </r>
  <r>
    <n v="4168"/>
    <x v="2061"/>
    <x v="2"/>
    <x v="856"/>
    <d v="1899-12-30T12:00:00"/>
    <d v="2011-10-13T00:00:00"/>
    <d v="1899-12-30T12:00:00"/>
    <s v="AM"/>
    <x v="2"/>
    <n v="0.5"/>
    <s v="AM"/>
    <s v="First Class"/>
    <s v="HA-14920"/>
    <s v="Helen Andreada"/>
    <x v="0"/>
    <s v="United States"/>
    <s v="Pasadena"/>
    <x v="1"/>
    <n v="91104"/>
    <x v="1"/>
    <s v="OFF-ST-10002352"/>
    <x v="1"/>
    <x v="4"/>
    <s v="Iris Project Case"/>
    <x v="1051"/>
    <n v="4"/>
    <n v="0"/>
    <n v="8.299199999999999"/>
  </r>
  <r>
    <n v="4169"/>
    <x v="2061"/>
    <x v="2"/>
    <x v="856"/>
    <d v="1899-12-30T12:00:00"/>
    <d v="2011-10-13T00:00:00"/>
    <d v="1899-12-30T12:00:00"/>
    <s v="AM"/>
    <x v="2"/>
    <n v="0.5"/>
    <s v="AM"/>
    <s v="First Class"/>
    <s v="HA-14920"/>
    <s v="Helen Andreada"/>
    <x v="0"/>
    <s v="United States"/>
    <s v="Pasadena"/>
    <x v="1"/>
    <n v="91104"/>
    <x v="1"/>
    <s v="FUR-CH-10000229"/>
    <x v="0"/>
    <x v="1"/>
    <s v="Global Enterprise Series Seating High-Back Swivel/Tilt Chairs"/>
    <x v="3209"/>
    <n v="2"/>
    <n v="0.2"/>
    <n v="-65.035200000000046"/>
  </r>
  <r>
    <n v="4170"/>
    <x v="2062"/>
    <x v="1"/>
    <x v="657"/>
    <d v="1899-12-30T12:00:00"/>
    <d v="2012-04-14T00:00:00"/>
    <d v="1899-12-30T12:00:00"/>
    <s v="AM"/>
    <x v="3"/>
    <n v="0.5"/>
    <s v="AM"/>
    <s v="First Class"/>
    <s v="HJ-14875"/>
    <s v="Heather Jas"/>
    <x v="2"/>
    <s v="United States"/>
    <s v="Mesa"/>
    <x v="16"/>
    <n v="85204"/>
    <x v="1"/>
    <s v="OFF-PA-10000788"/>
    <x v="1"/>
    <x v="10"/>
    <s v="Xerox 210"/>
    <x v="277"/>
    <n v="6"/>
    <n v="0.2"/>
    <n v="10.8864"/>
  </r>
  <r>
    <n v="4171"/>
    <x v="2062"/>
    <x v="1"/>
    <x v="657"/>
    <d v="1899-12-30T12:00:00"/>
    <d v="2012-04-14T00:00:00"/>
    <d v="1899-12-30T12:00:00"/>
    <s v="AM"/>
    <x v="3"/>
    <n v="0.5"/>
    <s v="AM"/>
    <s v="First Class"/>
    <s v="HJ-14875"/>
    <s v="Heather Jas"/>
    <x v="2"/>
    <s v="United States"/>
    <s v="Mesa"/>
    <x v="16"/>
    <n v="85204"/>
    <x v="1"/>
    <s v="OFF-PA-10002968"/>
    <x v="1"/>
    <x v="10"/>
    <s v="Xerox 1973"/>
    <x v="1572"/>
    <n v="3"/>
    <n v="0.2"/>
    <n v="17.815199999999997"/>
  </r>
  <r>
    <n v="4172"/>
    <x v="2063"/>
    <x v="3"/>
    <x v="673"/>
    <d v="1899-12-30T12:00:00"/>
    <d v="2014-11-21T00:00:00"/>
    <d v="1899-12-30T12:00:00"/>
    <s v="AM"/>
    <x v="0"/>
    <n v="0.5"/>
    <s v="AM"/>
    <s v="Standard Class"/>
    <s v="JK-15370"/>
    <s v="Jay Kimmel"/>
    <x v="0"/>
    <s v="United States"/>
    <s v="Fresno"/>
    <x v="1"/>
    <n v="93727"/>
    <x v="1"/>
    <s v="OFF-ST-10002486"/>
    <x v="1"/>
    <x v="4"/>
    <s v="Eldon Shelf Savers Cubes and Bins"/>
    <x v="5"/>
    <n v="7"/>
    <n v="0"/>
    <n v="0.97719999999999807"/>
  </r>
  <r>
    <n v="4173"/>
    <x v="2064"/>
    <x v="0"/>
    <x v="949"/>
    <d v="1899-12-30T12:00:00"/>
    <d v="2013-07-02T00:00:00"/>
    <d v="1899-12-30T12:00:00"/>
    <s v="AM"/>
    <x v="7"/>
    <n v="0.5"/>
    <s v="AM"/>
    <s v="Same Day"/>
    <s v="JF-15355"/>
    <s v="Jay Fein"/>
    <x v="0"/>
    <s v="United States"/>
    <s v="Columbia"/>
    <x v="20"/>
    <n v="29203"/>
    <x v="0"/>
    <s v="OFF-BI-10002215"/>
    <x v="1"/>
    <x v="8"/>
    <s v="Wilson Jones Hanging View Binder, White, 1&quot;"/>
    <x v="3210"/>
    <n v="2"/>
    <n v="0"/>
    <n v="6.5319999999999991"/>
  </r>
  <r>
    <n v="4174"/>
    <x v="2064"/>
    <x v="0"/>
    <x v="949"/>
    <d v="1899-12-30T12:00:00"/>
    <d v="2013-07-02T00:00:00"/>
    <d v="1899-12-30T12:00:00"/>
    <s v="AM"/>
    <x v="7"/>
    <n v="0.5"/>
    <s v="AM"/>
    <s v="Same Day"/>
    <s v="JF-15355"/>
    <s v="Jay Fein"/>
    <x v="0"/>
    <s v="United States"/>
    <s v="Columbia"/>
    <x v="20"/>
    <n v="29203"/>
    <x v="0"/>
    <s v="OFF-PA-10000788"/>
    <x v="1"/>
    <x v="10"/>
    <s v="Xerox 210"/>
    <x v="91"/>
    <n v="2"/>
    <n v="0"/>
    <n v="6.2208000000000006"/>
  </r>
  <r>
    <n v="4175"/>
    <x v="2064"/>
    <x v="0"/>
    <x v="949"/>
    <d v="1899-12-30T12:00:00"/>
    <d v="2013-07-02T00:00:00"/>
    <d v="1899-12-30T12:00:00"/>
    <s v="AM"/>
    <x v="7"/>
    <n v="0.5"/>
    <s v="AM"/>
    <s v="Same Day"/>
    <s v="JF-15355"/>
    <s v="Jay Fein"/>
    <x v="0"/>
    <s v="United States"/>
    <s v="Columbia"/>
    <x v="20"/>
    <n v="29203"/>
    <x v="0"/>
    <s v="OFF-BI-10003364"/>
    <x v="1"/>
    <x v="8"/>
    <s v="Binding Machine Supplies"/>
    <x v="2502"/>
    <n v="2"/>
    <n v="0"/>
    <n v="28.0032"/>
  </r>
  <r>
    <n v="4176"/>
    <x v="2065"/>
    <x v="1"/>
    <x v="239"/>
    <d v="1899-12-30T12:00:00"/>
    <d v="2012-11-30T00:00:00"/>
    <d v="1899-12-30T12:00:00"/>
    <s v="AM"/>
    <x v="0"/>
    <n v="0.5"/>
    <s v="AM"/>
    <s v="First Class"/>
    <s v="EK-13795"/>
    <s v="Eileen Kiefer"/>
    <x v="2"/>
    <s v="United States"/>
    <s v="Santa Ana"/>
    <x v="1"/>
    <n v="92704"/>
    <x v="1"/>
    <s v="OFF-AR-10003582"/>
    <x v="1"/>
    <x v="6"/>
    <s v="Boston Electric Pencil Sharpener, Model 1818, Charcoal Black"/>
    <x v="2471"/>
    <n v="2"/>
    <n v="0"/>
    <n v="15.764000000000003"/>
  </r>
  <r>
    <n v="4177"/>
    <x v="2066"/>
    <x v="2"/>
    <x v="884"/>
    <d v="1899-12-30T12:00:00"/>
    <d v="2011-04-12T00:00:00"/>
    <d v="1899-12-30T12:00:00"/>
    <s v="AM"/>
    <x v="3"/>
    <n v="0.5"/>
    <s v="AM"/>
    <s v="Standard Class"/>
    <s v="RS-19765"/>
    <s v="Roland Schwarz"/>
    <x v="1"/>
    <s v="United States"/>
    <s v="Columbia"/>
    <x v="20"/>
    <n v="29203"/>
    <x v="0"/>
    <s v="TEC-PH-10003273"/>
    <x v="2"/>
    <x v="7"/>
    <s v="AT&amp;T TR1909W"/>
    <x v="3211"/>
    <n v="5"/>
    <n v="0"/>
    <n v="163.78700000000003"/>
  </r>
  <r>
    <n v="4178"/>
    <x v="2066"/>
    <x v="2"/>
    <x v="884"/>
    <d v="1899-12-30T12:00:00"/>
    <d v="2011-04-12T00:00:00"/>
    <d v="1899-12-30T12:00:00"/>
    <s v="AM"/>
    <x v="3"/>
    <n v="0.5"/>
    <s v="AM"/>
    <s v="Standard Class"/>
    <s v="RS-19765"/>
    <s v="Roland Schwarz"/>
    <x v="1"/>
    <s v="United States"/>
    <s v="Columbia"/>
    <x v="20"/>
    <n v="29203"/>
    <x v="0"/>
    <s v="OFF-PA-10000100"/>
    <x v="1"/>
    <x v="10"/>
    <s v="Xerox 1945"/>
    <x v="1247"/>
    <n v="3"/>
    <n v="0"/>
    <n v="60.255300000000005"/>
  </r>
  <r>
    <n v="4179"/>
    <x v="2067"/>
    <x v="0"/>
    <x v="950"/>
    <d v="1899-12-30T12:00:00"/>
    <d v="2013-06-19T00:00:00"/>
    <d v="1899-12-30T12:00:00"/>
    <s v="AM"/>
    <x v="1"/>
    <n v="0.5"/>
    <s v="AM"/>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1899-12-30T12:00:00"/>
    <d v="2014-03-11T00:00:00"/>
    <d v="1899-12-30T12:00:00"/>
    <s v="AM"/>
    <x v="9"/>
    <n v="0.5"/>
    <s v="AM"/>
    <s v="Standard Class"/>
    <s v="BF-11170"/>
    <s v="Ben Ferrer"/>
    <x v="2"/>
    <s v="United States"/>
    <s v="San Francisco"/>
    <x v="1"/>
    <n v="94109"/>
    <x v="1"/>
    <s v="OFF-BI-10004182"/>
    <x v="1"/>
    <x v="8"/>
    <s v="Economy Binders"/>
    <x v="3213"/>
    <n v="9"/>
    <n v="0.2"/>
    <n v="5.4288000000000007"/>
  </r>
  <r>
    <n v="4181"/>
    <x v="2069"/>
    <x v="3"/>
    <x v="566"/>
    <d v="1899-12-30T12:00:00"/>
    <d v="2014-10-12T00:00:00"/>
    <d v="1899-12-30T12:00:00"/>
    <s v="AM"/>
    <x v="2"/>
    <n v="0.5"/>
    <s v="AM"/>
    <s v="Standard Class"/>
    <s v="JK-15730"/>
    <s v="Joe Kamberova"/>
    <x v="0"/>
    <s v="United States"/>
    <s v="Houston"/>
    <x v="5"/>
    <n v="77036"/>
    <x v="2"/>
    <s v="OFF-BI-10000756"/>
    <x v="1"/>
    <x v="8"/>
    <s v="Storex DuraTech Recycled Plastic Frosted Binders"/>
    <x v="3214"/>
    <n v="5"/>
    <n v="0.8"/>
    <n v="-6.3599999999999994"/>
  </r>
  <r>
    <n v="4182"/>
    <x v="2070"/>
    <x v="3"/>
    <x v="833"/>
    <d v="1899-12-30T12:00:00"/>
    <d v="2014-10-13T00:00:00"/>
    <d v="1899-12-30T12:00:00"/>
    <s v="AM"/>
    <x v="2"/>
    <n v="0.5"/>
    <s v="AM"/>
    <s v="Standard Class"/>
    <s v="CR-12820"/>
    <s v="Cyra Reiten"/>
    <x v="2"/>
    <s v="United States"/>
    <s v="New York City"/>
    <x v="15"/>
    <n v="10035"/>
    <x v="3"/>
    <s v="TEC-AC-10001539"/>
    <x v="2"/>
    <x v="11"/>
    <s v="Logitech G430 Surround Sound Gaming Headset with Dolby 7.1 Technology"/>
    <x v="3215"/>
    <n v="4"/>
    <n v="0"/>
    <n v="115.18559999999999"/>
  </r>
  <r>
    <n v="4183"/>
    <x v="2070"/>
    <x v="3"/>
    <x v="833"/>
    <d v="1899-12-30T12:00:00"/>
    <d v="2014-10-13T00:00:00"/>
    <d v="1899-12-30T12:00:00"/>
    <s v="AM"/>
    <x v="2"/>
    <n v="0.5"/>
    <s v="AM"/>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1899-12-30T12:00:00"/>
    <d v="2014-10-13T00:00:00"/>
    <d v="1899-12-30T12:00:00"/>
    <s v="AM"/>
    <x v="2"/>
    <n v="0.5"/>
    <s v="AM"/>
    <s v="Standard Class"/>
    <s v="CR-12820"/>
    <s v="Cyra Reiten"/>
    <x v="2"/>
    <s v="United States"/>
    <s v="New York City"/>
    <x v="15"/>
    <n v="10035"/>
    <x v="3"/>
    <s v="OFF-ST-10000991"/>
    <x v="1"/>
    <x v="4"/>
    <s v="Space Solutions HD Industrial Steel Shelving."/>
    <x v="3216"/>
    <n v="3"/>
    <n v="0"/>
    <n v="10.347300000000004"/>
  </r>
  <r>
    <n v="4185"/>
    <x v="2071"/>
    <x v="0"/>
    <x v="5"/>
    <d v="1899-12-30T12:00:00"/>
    <d v="2013-12-08T00:00:00"/>
    <d v="1899-12-30T12:00:00"/>
    <s v="AM"/>
    <x v="4"/>
    <n v="0.5"/>
    <s v="AM"/>
    <s v="First Class"/>
    <s v="AG-10300"/>
    <s v="Aleksandra Gannaway"/>
    <x v="1"/>
    <s v="United States"/>
    <s v="Franklin"/>
    <x v="31"/>
    <n v="2038"/>
    <x v="3"/>
    <s v="FUR-BO-10002853"/>
    <x v="0"/>
    <x v="0"/>
    <s v="O'Sullivan 5-Shelf Heavy-Duty Bookcases"/>
    <x v="3217"/>
    <n v="1"/>
    <n v="0"/>
    <n v="20.484999999999999"/>
  </r>
  <r>
    <n v="4186"/>
    <x v="2072"/>
    <x v="0"/>
    <x v="147"/>
    <d v="1899-12-30T12:00:00"/>
    <d v="2013-10-23T00:00:00"/>
    <d v="1899-12-30T12:00:00"/>
    <s v="AM"/>
    <x v="2"/>
    <n v="0.5"/>
    <s v="AM"/>
    <s v="First Class"/>
    <s v="CM-12160"/>
    <s v="Charles McCrossin"/>
    <x v="0"/>
    <s v="United States"/>
    <s v="Baltimore"/>
    <x v="39"/>
    <n v="21215"/>
    <x v="3"/>
    <s v="TEC-AC-10004510"/>
    <x v="2"/>
    <x v="11"/>
    <s v="Logitech Desktop MK120 Mouse and keyboard Combo"/>
    <x v="1548"/>
    <n v="6"/>
    <n v="0"/>
    <n v="9.8159999999999954"/>
  </r>
  <r>
    <n v="4187"/>
    <x v="2073"/>
    <x v="3"/>
    <x v="796"/>
    <d v="1899-12-30T12:00:00"/>
    <d v="2014-05-24T00:00:00"/>
    <d v="1899-12-30T12:00:00"/>
    <s v="AM"/>
    <x v="5"/>
    <n v="0.5"/>
    <s v="AM"/>
    <s v="Standard Class"/>
    <s v="SG-20890"/>
    <s v="Susan Gilcrest"/>
    <x v="1"/>
    <s v="United States"/>
    <s v="Mcallen"/>
    <x v="5"/>
    <n v="78501"/>
    <x v="2"/>
    <s v="OFF-BI-10003712"/>
    <x v="1"/>
    <x v="8"/>
    <s v="Acco Pressboard Covers with Storage Hooks, 14 7/8&quot; x 11&quot;, Light Blue"/>
    <x v="3218"/>
    <n v="7"/>
    <n v="0.8"/>
    <n v="-10.654700000000002"/>
  </r>
  <r>
    <n v="4188"/>
    <x v="2073"/>
    <x v="3"/>
    <x v="796"/>
    <d v="1899-12-30T12:00:00"/>
    <d v="2014-05-24T00:00:00"/>
    <d v="1899-12-30T12:00:00"/>
    <s v="AM"/>
    <x v="5"/>
    <n v="0.5"/>
    <s v="AM"/>
    <s v="Standard Class"/>
    <s v="SG-20890"/>
    <s v="Susan Gilcrest"/>
    <x v="1"/>
    <s v="United States"/>
    <s v="Mcallen"/>
    <x v="5"/>
    <n v="78501"/>
    <x v="2"/>
    <s v="OFF-BI-10002571"/>
    <x v="1"/>
    <x v="8"/>
    <s v="Avery Framed View Binder, EZD Ring (Locking), Navy, 1 1/2&quot;"/>
    <x v="3219"/>
    <n v="1"/>
    <n v="0.8"/>
    <n v="-3.293400000000001"/>
  </r>
  <r>
    <n v="4189"/>
    <x v="2073"/>
    <x v="3"/>
    <x v="796"/>
    <d v="1899-12-30T12:00:00"/>
    <d v="2014-05-24T00:00:00"/>
    <d v="1899-12-30T12:00:00"/>
    <s v="AM"/>
    <x v="5"/>
    <n v="0.5"/>
    <s v="AM"/>
    <s v="Standard Class"/>
    <s v="SG-20890"/>
    <s v="Susan Gilcrest"/>
    <x v="1"/>
    <s v="United States"/>
    <s v="Mcallen"/>
    <x v="5"/>
    <n v="78501"/>
    <x v="2"/>
    <s v="OFF-ST-10004835"/>
    <x v="1"/>
    <x v="4"/>
    <s v="Plastic Stacking Crates &amp; Casters"/>
    <x v="436"/>
    <n v="2"/>
    <n v="0.2"/>
    <n v="0.66959999999999997"/>
  </r>
  <r>
    <n v="4190"/>
    <x v="2074"/>
    <x v="0"/>
    <x v="182"/>
    <d v="1899-12-30T12:00:00"/>
    <d v="2013-10-02T00:00:00"/>
    <d v="1899-12-30T12:00:00"/>
    <s v="AM"/>
    <x v="2"/>
    <n v="0.5"/>
    <s v="AM"/>
    <s v="Second Class"/>
    <s v="CS-12175"/>
    <s v="Charles Sheldon"/>
    <x v="1"/>
    <s v="United States"/>
    <s v="Iowa City"/>
    <x v="23"/>
    <n v="52240"/>
    <x v="2"/>
    <s v="OFF-PA-10004022"/>
    <x v="1"/>
    <x v="10"/>
    <s v="Hammermill Color Copier Paper (28Lb. and 96 Bright)"/>
    <x v="1044"/>
    <n v="1"/>
    <n v="0"/>
    <n v="4.4954999999999998"/>
  </r>
  <r>
    <n v="4191"/>
    <x v="2075"/>
    <x v="3"/>
    <x v="701"/>
    <d v="1899-12-30T12:00:00"/>
    <d v="2014-11-23T00:00:00"/>
    <d v="1899-12-30T12:00:00"/>
    <s v="AM"/>
    <x v="0"/>
    <n v="0.5"/>
    <s v="AM"/>
    <s v="Standard Class"/>
    <s v="HL-15040"/>
    <s v="Hunter Lopez"/>
    <x v="0"/>
    <s v="United States"/>
    <s v="Newark"/>
    <x v="13"/>
    <n v="19711"/>
    <x v="3"/>
    <s v="TEC-CO-10004722"/>
    <x v="2"/>
    <x v="16"/>
    <s v="Canon imageCLASS 2200 Advanced Copier"/>
    <x v="3220"/>
    <n v="3"/>
    <n v="0"/>
    <n v="5039.9856"/>
  </r>
  <r>
    <n v="4192"/>
    <x v="2076"/>
    <x v="1"/>
    <x v="951"/>
    <d v="1899-12-30T12:00:00"/>
    <d v="2012-07-08T00:00:00"/>
    <d v="1899-12-30T12:00:00"/>
    <s v="AM"/>
    <x v="7"/>
    <n v="0.5"/>
    <s v="AM"/>
    <s v="Same Day"/>
    <s v="DM-13015"/>
    <s v="Darrin Martin"/>
    <x v="0"/>
    <s v="United States"/>
    <s v="Houston"/>
    <x v="5"/>
    <n v="77070"/>
    <x v="2"/>
    <s v="OFF-PA-10004248"/>
    <x v="1"/>
    <x v="10"/>
    <s v="Xerox 1990"/>
    <x v="3131"/>
    <n v="5"/>
    <n v="0.2"/>
    <n v="6.5999999999999988"/>
  </r>
  <r>
    <n v="4193"/>
    <x v="2077"/>
    <x v="1"/>
    <x v="547"/>
    <d v="1899-12-30T12:00:00"/>
    <d v="2012-11-20T00:00:00"/>
    <d v="1899-12-30T12:00:00"/>
    <s v="AM"/>
    <x v="0"/>
    <n v="0.5"/>
    <s v="AM"/>
    <s v="Standard Class"/>
    <s v="HK-14890"/>
    <s v="Heather Kirkland"/>
    <x v="1"/>
    <s v="United States"/>
    <s v="Boise"/>
    <x v="45"/>
    <n v="83704"/>
    <x v="1"/>
    <s v="FUR-TA-10000577"/>
    <x v="0"/>
    <x v="3"/>
    <s v="Bretford CR4500 Series Slim Rectangular Table"/>
    <x v="3221"/>
    <n v="2"/>
    <n v="0"/>
    <n v="160.17660000000001"/>
  </r>
  <r>
    <n v="4194"/>
    <x v="2077"/>
    <x v="1"/>
    <x v="547"/>
    <d v="1899-12-30T12:00:00"/>
    <d v="2012-11-20T00:00:00"/>
    <d v="1899-12-30T12:00:00"/>
    <s v="AM"/>
    <x v="0"/>
    <n v="0.5"/>
    <s v="AM"/>
    <s v="Standard Class"/>
    <s v="HK-14890"/>
    <s v="Heather Kirkland"/>
    <x v="1"/>
    <s v="United States"/>
    <s v="Boise"/>
    <x v="45"/>
    <n v="83704"/>
    <x v="1"/>
    <s v="TEC-PH-10001254"/>
    <x v="2"/>
    <x v="7"/>
    <s v="Jabra BIZ 2300 Duo QD Duo Corded Headset"/>
    <x v="3222"/>
    <n v="3"/>
    <n v="0.2"/>
    <n v="22.858199999999982"/>
  </r>
  <r>
    <n v="4195"/>
    <x v="2078"/>
    <x v="1"/>
    <x v="652"/>
    <d v="1899-12-30T12:00:00"/>
    <d v="2012-06-22T00:00:00"/>
    <d v="1899-12-30T12:00:00"/>
    <s v="AM"/>
    <x v="1"/>
    <n v="0.5"/>
    <s v="AM"/>
    <s v="Standard Class"/>
    <s v="BG-11740"/>
    <s v="Bruce Geld"/>
    <x v="0"/>
    <s v="United States"/>
    <s v="San Diego"/>
    <x v="1"/>
    <n v="92105"/>
    <x v="1"/>
    <s v="OFF-AR-10001044"/>
    <x v="1"/>
    <x v="6"/>
    <s v="BOSTON Ranger #55 Pencil Sharpener, Black"/>
    <x v="3223"/>
    <n v="2"/>
    <n v="0"/>
    <n v="15.074199999999998"/>
  </r>
  <r>
    <n v="4196"/>
    <x v="2079"/>
    <x v="0"/>
    <x v="143"/>
    <d v="1899-12-30T12:00:00"/>
    <d v="2013-04-15T00:00:00"/>
    <d v="1899-12-30T12:00:00"/>
    <s v="AM"/>
    <x v="3"/>
    <n v="0.5"/>
    <s v="AM"/>
    <s v="Standard Class"/>
    <s v="CK-12595"/>
    <s v="Clytie Kelty"/>
    <x v="0"/>
    <s v="United States"/>
    <s v="Los Angeles"/>
    <x v="1"/>
    <n v="90032"/>
    <x v="1"/>
    <s v="FUR-FU-10002597"/>
    <x v="0"/>
    <x v="5"/>
    <s v="C-Line Magnetic Cubicle Keepers, Clear Polypropylene"/>
    <x v="3224"/>
    <n v="5"/>
    <n v="0"/>
    <n v="10.374000000000001"/>
  </r>
  <r>
    <n v="4197"/>
    <x v="2080"/>
    <x v="1"/>
    <x v="24"/>
    <d v="1899-12-30T12:00:00"/>
    <d v="2012-04-23T00:00:00"/>
    <d v="1899-12-30T12:00:00"/>
    <s v="AM"/>
    <x v="3"/>
    <n v="0.5"/>
    <s v="AM"/>
    <s v="Second Class"/>
    <s v="RF-19735"/>
    <s v="Roland Fjeld"/>
    <x v="0"/>
    <s v="United States"/>
    <s v="New York City"/>
    <x v="15"/>
    <n v="10024"/>
    <x v="3"/>
    <s v="OFF-LA-10004093"/>
    <x v="1"/>
    <x v="2"/>
    <s v="Avery 486"/>
    <x v="2521"/>
    <n v="3"/>
    <n v="0"/>
    <n v="10.307099999999998"/>
  </r>
  <r>
    <n v="4198"/>
    <x v="2081"/>
    <x v="0"/>
    <x v="275"/>
    <d v="1899-12-30T12:00:00"/>
    <d v="2013-12-09T00:00:00"/>
    <d v="1899-12-30T12:00:00"/>
    <s v="AM"/>
    <x v="4"/>
    <n v="0.5"/>
    <s v="AM"/>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1899-12-30T12:00:00"/>
    <d v="2013-12-09T00:00:00"/>
    <d v="1899-12-30T12:00:00"/>
    <s v="AM"/>
    <x v="4"/>
    <n v="0.5"/>
    <s v="AM"/>
    <s v="Standard Class"/>
    <s v="CJ-12010"/>
    <s v="Caroline Jumper"/>
    <x v="0"/>
    <s v="United States"/>
    <s v="Philadelphia"/>
    <x v="9"/>
    <n v="19134"/>
    <x v="3"/>
    <s v="OFF-BI-10001072"/>
    <x v="1"/>
    <x v="8"/>
    <s v="GBC Clear Cover, 8-1/2 x 11, unpunched, 25 covers per pack"/>
    <x v="3226"/>
    <n v="4"/>
    <n v="0.7"/>
    <n v="-14.553600000000003"/>
  </r>
  <r>
    <n v="4200"/>
    <x v="2082"/>
    <x v="1"/>
    <x v="895"/>
    <d v="1899-12-30T12:00:00"/>
    <d v="2012-12-10T00:00:00"/>
    <d v="1899-12-30T12:00:00"/>
    <s v="AM"/>
    <x v="4"/>
    <n v="0.5"/>
    <s v="AM"/>
    <s v="Same Day"/>
    <s v="MA-17560"/>
    <s v="Matt Abelman"/>
    <x v="2"/>
    <s v="United States"/>
    <s v="New York City"/>
    <x v="15"/>
    <n v="10024"/>
    <x v="3"/>
    <s v="OFF-LA-10004093"/>
    <x v="1"/>
    <x v="2"/>
    <s v="Avery 486"/>
    <x v="2061"/>
    <n v="1"/>
    <n v="0"/>
    <n v="3.4356999999999998"/>
  </r>
  <r>
    <n v="4201"/>
    <x v="2082"/>
    <x v="1"/>
    <x v="895"/>
    <d v="1899-12-30T12:00:00"/>
    <d v="2012-12-10T00:00:00"/>
    <d v="1899-12-30T12:00:00"/>
    <s v="AM"/>
    <x v="4"/>
    <n v="0.5"/>
    <s v="AM"/>
    <s v="Same Day"/>
    <s v="MA-17560"/>
    <s v="Matt Abelman"/>
    <x v="2"/>
    <s v="United States"/>
    <s v="New York City"/>
    <x v="15"/>
    <n v="10024"/>
    <x v="3"/>
    <s v="TEC-CO-10002095"/>
    <x v="2"/>
    <x v="16"/>
    <s v="Hewlett Packard 610 Color Digital Copier / Printer"/>
    <x v="3227"/>
    <n v="2"/>
    <n v="0.2"/>
    <n v="249.99499999999998"/>
  </r>
  <r>
    <n v="4202"/>
    <x v="2082"/>
    <x v="1"/>
    <x v="895"/>
    <d v="1899-12-30T12:00:00"/>
    <d v="2012-12-10T00:00:00"/>
    <d v="1899-12-30T12:00:00"/>
    <s v="AM"/>
    <x v="4"/>
    <n v="0.5"/>
    <s v="AM"/>
    <s v="Same Day"/>
    <s v="MA-17560"/>
    <s v="Matt Abelman"/>
    <x v="2"/>
    <s v="United States"/>
    <s v="New York City"/>
    <x v="15"/>
    <n v="10024"/>
    <x v="3"/>
    <s v="OFF-PA-10002713"/>
    <x v="1"/>
    <x v="10"/>
    <s v="Adams Phone Message Book, 200 Message Capacity, 8 1/16” x 11”"/>
    <x v="521"/>
    <n v="6"/>
    <n v="0"/>
    <n v="18.988799999999998"/>
  </r>
  <r>
    <n v="4203"/>
    <x v="2082"/>
    <x v="1"/>
    <x v="895"/>
    <d v="1899-12-30T12:00:00"/>
    <d v="2012-12-10T00:00:00"/>
    <d v="1899-12-30T12:00:00"/>
    <s v="AM"/>
    <x v="4"/>
    <n v="0.5"/>
    <s v="AM"/>
    <s v="Same Day"/>
    <s v="MA-17560"/>
    <s v="Matt Abelman"/>
    <x v="2"/>
    <s v="United States"/>
    <s v="New York City"/>
    <x v="15"/>
    <n v="10024"/>
    <x v="3"/>
    <s v="OFF-PA-10002254"/>
    <x v="1"/>
    <x v="10"/>
    <s v="Xerox 1883"/>
    <x v="2381"/>
    <n v="7"/>
    <n v="0"/>
    <n v="84.943599999999989"/>
  </r>
  <r>
    <n v="4204"/>
    <x v="2083"/>
    <x v="2"/>
    <x v="656"/>
    <d v="1899-12-30T12:00:00"/>
    <d v="2011-11-02T00:00:00"/>
    <d v="1899-12-30T12:00:00"/>
    <s v="AM"/>
    <x v="0"/>
    <n v="0.5"/>
    <s v="AM"/>
    <s v="Second Class"/>
    <s v="AM-10705"/>
    <s v="Anne McFarland"/>
    <x v="0"/>
    <s v="United States"/>
    <s v="Cranston"/>
    <x v="34"/>
    <n v="2920"/>
    <x v="3"/>
    <s v="OFF-AR-10001683"/>
    <x v="1"/>
    <x v="6"/>
    <s v="Lumber Crayons"/>
    <x v="3228"/>
    <n v="5"/>
    <n v="0"/>
    <n v="18.715000000000003"/>
  </r>
  <r>
    <n v="4205"/>
    <x v="2083"/>
    <x v="2"/>
    <x v="656"/>
    <d v="1899-12-30T12:00:00"/>
    <d v="2011-11-02T00:00:00"/>
    <d v="1899-12-30T12:00:00"/>
    <s v="AM"/>
    <x v="0"/>
    <n v="0.5"/>
    <s v="AM"/>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1899-12-30T12:00:00"/>
    <d v="2011-11-02T00:00:00"/>
    <d v="1899-12-30T12:00:00"/>
    <s v="AM"/>
    <x v="0"/>
    <n v="0.5"/>
    <s v="AM"/>
    <s v="Second Class"/>
    <s v="AM-10705"/>
    <s v="Anne McFarland"/>
    <x v="0"/>
    <s v="United States"/>
    <s v="Cranston"/>
    <x v="34"/>
    <n v="2920"/>
    <x v="3"/>
    <s v="FUR-FU-10002364"/>
    <x v="0"/>
    <x v="5"/>
    <s v="Eldon Expressions Wood Desk Accessories, Oak"/>
    <x v="1816"/>
    <n v="2"/>
    <n v="0"/>
    <n v="4.2803999999999984"/>
  </r>
  <r>
    <n v="4207"/>
    <x v="2083"/>
    <x v="2"/>
    <x v="656"/>
    <d v="1899-12-30T12:00:00"/>
    <d v="2011-11-02T00:00:00"/>
    <d v="1899-12-30T12:00:00"/>
    <s v="AM"/>
    <x v="0"/>
    <n v="0.5"/>
    <s v="AM"/>
    <s v="Second Class"/>
    <s v="AM-10705"/>
    <s v="Anne McFarland"/>
    <x v="0"/>
    <s v="United States"/>
    <s v="Cranston"/>
    <x v="34"/>
    <n v="2920"/>
    <x v="3"/>
    <s v="OFF-BI-10004001"/>
    <x v="1"/>
    <x v="8"/>
    <s v="GBC Recycled VeloBinder Covers"/>
    <x v="3229"/>
    <n v="2"/>
    <n v="0"/>
    <n v="15.676799999999997"/>
  </r>
  <r>
    <n v="4208"/>
    <x v="2083"/>
    <x v="2"/>
    <x v="656"/>
    <d v="1899-12-30T12:00:00"/>
    <d v="2011-11-02T00:00:00"/>
    <d v="1899-12-30T12:00:00"/>
    <s v="AM"/>
    <x v="0"/>
    <n v="0.5"/>
    <s v="AM"/>
    <s v="Second Class"/>
    <s v="AM-10705"/>
    <s v="Anne McFarland"/>
    <x v="0"/>
    <s v="United States"/>
    <s v="Cranston"/>
    <x v="34"/>
    <n v="2920"/>
    <x v="3"/>
    <s v="FUR-FU-10000023"/>
    <x v="0"/>
    <x v="5"/>
    <s v="Eldon Wave Desk Accessories"/>
    <x v="3230"/>
    <n v="3"/>
    <n v="0"/>
    <n v="7.7748000000000008"/>
  </r>
  <r>
    <n v="4209"/>
    <x v="2083"/>
    <x v="2"/>
    <x v="656"/>
    <d v="1899-12-30T12:00:00"/>
    <d v="2011-11-02T00:00:00"/>
    <d v="1899-12-30T12:00:00"/>
    <s v="AM"/>
    <x v="0"/>
    <n v="0.5"/>
    <s v="AM"/>
    <s v="Second Class"/>
    <s v="AM-10705"/>
    <s v="Anne McFarland"/>
    <x v="0"/>
    <s v="United States"/>
    <s v="Cranston"/>
    <x v="34"/>
    <n v="2920"/>
    <x v="3"/>
    <s v="FUR-CH-10002320"/>
    <x v="0"/>
    <x v="1"/>
    <s v="Hon Pagoda Stacking Chairs"/>
    <x v="3231"/>
    <n v="5"/>
    <n v="0"/>
    <n v="481.46999999999991"/>
  </r>
  <r>
    <n v="4210"/>
    <x v="2083"/>
    <x v="2"/>
    <x v="656"/>
    <d v="1899-12-30T12:00:00"/>
    <d v="2011-11-02T00:00:00"/>
    <d v="1899-12-30T12:00:00"/>
    <s v="AM"/>
    <x v="0"/>
    <n v="0.5"/>
    <s v="AM"/>
    <s v="Second Class"/>
    <s v="AM-10705"/>
    <s v="Anne McFarland"/>
    <x v="0"/>
    <s v="United States"/>
    <s v="Cranston"/>
    <x v="34"/>
    <n v="2920"/>
    <x v="3"/>
    <s v="FUR-TA-10003238"/>
    <x v="0"/>
    <x v="3"/>
    <s v="Chromcraft Bull-Nose Wood 48&quot; x 96&quot; Rectangular Conference Tables"/>
    <x v="3232"/>
    <n v="1"/>
    <n v="0.3"/>
    <n v="-60.607800000000026"/>
  </r>
  <r>
    <n v="4211"/>
    <x v="2084"/>
    <x v="3"/>
    <x v="34"/>
    <d v="1899-12-30T12:00:00"/>
    <d v="2014-12-15T00:00:00"/>
    <d v="1899-12-30T12:00:00"/>
    <s v="AM"/>
    <x v="4"/>
    <n v="0.5"/>
    <s v="AM"/>
    <s v="Standard Class"/>
    <s v="AH-10585"/>
    <s v="Angele Hood"/>
    <x v="0"/>
    <s v="United States"/>
    <s v="Chicago"/>
    <x v="10"/>
    <n v="60623"/>
    <x v="2"/>
    <s v="OFF-PA-10004965"/>
    <x v="1"/>
    <x v="10"/>
    <s v="Xerox 1921"/>
    <x v="2992"/>
    <n v="2"/>
    <n v="0.2"/>
    <n v="4.9949999999999992"/>
  </r>
  <r>
    <n v="4212"/>
    <x v="2085"/>
    <x v="2"/>
    <x v="952"/>
    <d v="1899-12-30T12:00:00"/>
    <d v="2011-05-09T00:00:00"/>
    <d v="1899-12-30T12:00:00"/>
    <s v="AM"/>
    <x v="5"/>
    <n v="0.5"/>
    <s v="AM"/>
    <s v="Second Class"/>
    <s v="PF-19120"/>
    <s v="Peter Fuller"/>
    <x v="0"/>
    <s v="United States"/>
    <s v="Richmond"/>
    <x v="0"/>
    <n v="40475"/>
    <x v="0"/>
    <s v="OFF-PA-10003016"/>
    <x v="1"/>
    <x v="10"/>
    <s v="Adams &quot;While You Were Out&quot; Message Pads"/>
    <x v="2320"/>
    <n v="3"/>
    <n v="0"/>
    <n v="4.238999999999999"/>
  </r>
  <r>
    <n v="4213"/>
    <x v="2085"/>
    <x v="2"/>
    <x v="952"/>
    <d v="1899-12-30T12:00:00"/>
    <d v="2011-05-09T00:00:00"/>
    <d v="1899-12-30T12:00:00"/>
    <s v="AM"/>
    <x v="5"/>
    <n v="0.5"/>
    <s v="AM"/>
    <s v="Second Class"/>
    <s v="PF-19120"/>
    <s v="Peter Fuller"/>
    <x v="0"/>
    <s v="United States"/>
    <s v="Richmond"/>
    <x v="0"/>
    <n v="40475"/>
    <x v="0"/>
    <s v="OFF-AR-10003651"/>
    <x v="1"/>
    <x v="6"/>
    <s v="Newell 350"/>
    <x v="2637"/>
    <n v="2"/>
    <n v="0"/>
    <n v="1.9023999999999992"/>
  </r>
  <r>
    <n v="4214"/>
    <x v="2085"/>
    <x v="2"/>
    <x v="952"/>
    <d v="1899-12-30T12:00:00"/>
    <d v="2011-05-09T00:00:00"/>
    <d v="1899-12-30T12:00:00"/>
    <s v="AM"/>
    <x v="5"/>
    <n v="0.5"/>
    <s v="AM"/>
    <s v="Second Class"/>
    <s v="PF-19120"/>
    <s v="Peter Fuller"/>
    <x v="0"/>
    <s v="United States"/>
    <s v="Richmond"/>
    <x v="0"/>
    <n v="40475"/>
    <x v="0"/>
    <s v="OFF-PA-10001363"/>
    <x v="1"/>
    <x v="10"/>
    <s v="Xerox 1933"/>
    <x v="335"/>
    <n v="2"/>
    <n v="0"/>
    <n v="11.543199999999999"/>
  </r>
  <r>
    <n v="4215"/>
    <x v="2086"/>
    <x v="0"/>
    <x v="758"/>
    <d v="1899-12-30T12:00:00"/>
    <d v="2013-03-09T00:00:00"/>
    <d v="1899-12-30T12:00:00"/>
    <s v="AM"/>
    <x v="9"/>
    <n v="0.5"/>
    <s v="AM"/>
    <s v="Standard Class"/>
    <s v="RD-19480"/>
    <s v="Rick Duston"/>
    <x v="0"/>
    <s v="United States"/>
    <s v="Mishawaka"/>
    <x v="14"/>
    <n v="46544"/>
    <x v="2"/>
    <s v="OFF-BI-10003876"/>
    <x v="1"/>
    <x v="8"/>
    <s v="Green Canvas Binder for 8-1/2&quot; x 14&quot; Sheets"/>
    <x v="3233"/>
    <n v="3"/>
    <n v="0"/>
    <n v="64.199999999999989"/>
  </r>
  <r>
    <n v="4216"/>
    <x v="2087"/>
    <x v="2"/>
    <x v="953"/>
    <d v="1899-12-30T12:00:00"/>
    <d v="2011-12-04T00:00:00"/>
    <d v="1899-12-30T12:00:00"/>
    <s v="AM"/>
    <x v="4"/>
    <n v="0.5"/>
    <s v="AM"/>
    <s v="Standard Class"/>
    <s v="JL-15505"/>
    <s v="Jeremy Lonsdale"/>
    <x v="0"/>
    <s v="United States"/>
    <s v="Mount Vernon"/>
    <x v="15"/>
    <n v="10550"/>
    <x v="3"/>
    <s v="OFF-EN-10004007"/>
    <x v="1"/>
    <x v="12"/>
    <s v="Park Ridge Embossed Executive Business Envelopes"/>
    <x v="3234"/>
    <n v="4"/>
    <n v="0"/>
    <n v="29.271599999999999"/>
  </r>
  <r>
    <n v="4217"/>
    <x v="2088"/>
    <x v="1"/>
    <x v="954"/>
    <d v="1899-12-30T12:00:00"/>
    <d v="2012-02-22T00:00:00"/>
    <d v="1899-12-30T12:00:00"/>
    <s v="AM"/>
    <x v="10"/>
    <n v="0.5"/>
    <s v="AM"/>
    <s v="Standard Class"/>
    <s v="AB-10600"/>
    <s v="Ann Blume"/>
    <x v="1"/>
    <s v="United States"/>
    <s v="Los Angeles"/>
    <x v="1"/>
    <n v="90004"/>
    <x v="1"/>
    <s v="OFF-LA-10002271"/>
    <x v="1"/>
    <x v="2"/>
    <s v="Smead Alpha-Z Color-Coded Second Alphabetical Labels and Starter Set"/>
    <x v="357"/>
    <n v="3"/>
    <n v="0"/>
    <n v="4.4352"/>
  </r>
  <r>
    <n v="4218"/>
    <x v="2089"/>
    <x v="3"/>
    <x v="719"/>
    <d v="1899-12-30T12:00:00"/>
    <d v="2014-04-04T00:00:00"/>
    <d v="1899-12-30T12:00:00"/>
    <s v="AM"/>
    <x v="3"/>
    <n v="0.5"/>
    <s v="AM"/>
    <s v="First Class"/>
    <s v="NC-18535"/>
    <s v="Nick Crebassa"/>
    <x v="1"/>
    <s v="United States"/>
    <s v="San Francisco"/>
    <x v="1"/>
    <n v="94110"/>
    <x v="1"/>
    <s v="FUR-BO-10003894"/>
    <x v="0"/>
    <x v="0"/>
    <s v="Safco Value Mate Steel Bookcase, Baked Enamel Finish on Steel, Black"/>
    <x v="3235"/>
    <n v="8"/>
    <n v="0.15"/>
    <n v="85.175999999999974"/>
  </r>
  <r>
    <n v="4219"/>
    <x v="2089"/>
    <x v="3"/>
    <x v="719"/>
    <d v="1899-12-30T12:00:00"/>
    <d v="2014-04-04T00:00:00"/>
    <d v="1899-12-30T12:00:00"/>
    <s v="AM"/>
    <x v="3"/>
    <n v="0.5"/>
    <s v="AM"/>
    <s v="First Class"/>
    <s v="NC-18535"/>
    <s v="Nick Crebassa"/>
    <x v="1"/>
    <s v="United States"/>
    <s v="San Francisco"/>
    <x v="1"/>
    <n v="94110"/>
    <x v="1"/>
    <s v="TEC-MA-10000418"/>
    <x v="2"/>
    <x v="15"/>
    <s v="Cubify CubeX 3D Printer Double Head Print"/>
    <x v="3236"/>
    <n v="2"/>
    <n v="0.2"/>
    <n v="359.99879999999962"/>
  </r>
  <r>
    <n v="4220"/>
    <x v="2090"/>
    <x v="3"/>
    <x v="532"/>
    <d v="1899-12-30T12:00:00"/>
    <d v="2014-06-14T00:00:00"/>
    <d v="1899-12-30T12:00:00"/>
    <s v="AM"/>
    <x v="1"/>
    <n v="0.5"/>
    <s v="AM"/>
    <s v="Second Class"/>
    <s v="TB-21400"/>
    <s v="Tom Boeckenhauer"/>
    <x v="0"/>
    <s v="United States"/>
    <s v="Seattle"/>
    <x v="4"/>
    <n v="98103"/>
    <x v="1"/>
    <s v="OFF-PA-10004243"/>
    <x v="1"/>
    <x v="10"/>
    <s v="Xerox 1939"/>
    <x v="2479"/>
    <n v="2"/>
    <n v="0"/>
    <n v="18.211199999999998"/>
  </r>
  <r>
    <n v="4221"/>
    <x v="2090"/>
    <x v="3"/>
    <x v="532"/>
    <d v="1899-12-30T12:00:00"/>
    <d v="2014-06-14T00:00:00"/>
    <d v="1899-12-30T12:00:00"/>
    <s v="AM"/>
    <x v="1"/>
    <n v="0.5"/>
    <s v="AM"/>
    <s v="Second Class"/>
    <s v="TB-21400"/>
    <s v="Tom Boeckenhauer"/>
    <x v="0"/>
    <s v="United States"/>
    <s v="Seattle"/>
    <x v="4"/>
    <n v="98103"/>
    <x v="1"/>
    <s v="OFF-BI-10001759"/>
    <x v="1"/>
    <x v="8"/>
    <s v="Acco Pressboard Covers with Storage Hooks, 14 7/8&quot; x 11&quot;, Dark Blue"/>
    <x v="2187"/>
    <n v="6"/>
    <n v="0.2"/>
    <n v="6.6293999999999995"/>
  </r>
  <r>
    <n v="4222"/>
    <x v="2090"/>
    <x v="3"/>
    <x v="532"/>
    <d v="1899-12-30T12:00:00"/>
    <d v="2014-06-14T00:00:00"/>
    <d v="1899-12-30T12:00:00"/>
    <s v="AM"/>
    <x v="1"/>
    <n v="0.5"/>
    <s v="AM"/>
    <s v="Second Class"/>
    <s v="TB-21400"/>
    <s v="Tom Boeckenhauer"/>
    <x v="0"/>
    <s v="United States"/>
    <s v="Seattle"/>
    <x v="4"/>
    <n v="98103"/>
    <x v="1"/>
    <s v="TEC-MA-10001570"/>
    <x v="2"/>
    <x v="15"/>
    <s v="Cisco Desktop Collaboration Experience DX650 IP Video Phone"/>
    <x v="3237"/>
    <n v="5"/>
    <n v="0.2"/>
    <n v="130.20749999999998"/>
  </r>
  <r>
    <n v="4223"/>
    <x v="2090"/>
    <x v="3"/>
    <x v="532"/>
    <d v="1899-12-30T12:00:00"/>
    <d v="2014-06-14T00:00:00"/>
    <d v="1899-12-30T12:00:00"/>
    <s v="AM"/>
    <x v="1"/>
    <n v="0.5"/>
    <s v="AM"/>
    <s v="Second Class"/>
    <s v="TB-21400"/>
    <s v="Tom Boeckenhauer"/>
    <x v="0"/>
    <s v="United States"/>
    <s v="Seattle"/>
    <x v="4"/>
    <n v="98103"/>
    <x v="1"/>
    <s v="OFF-ST-10004804"/>
    <x v="1"/>
    <x v="4"/>
    <s v="Belkin 19&quot; Vented Equipment Shelf, Black"/>
    <x v="3238"/>
    <n v="2"/>
    <n v="0"/>
    <n v="1.0296000000000021"/>
  </r>
  <r>
    <n v="4224"/>
    <x v="2090"/>
    <x v="3"/>
    <x v="532"/>
    <d v="1899-12-30T12:00:00"/>
    <d v="2014-06-14T00:00:00"/>
    <d v="1899-12-30T12:00:00"/>
    <s v="AM"/>
    <x v="1"/>
    <n v="0.5"/>
    <s v="AM"/>
    <s v="Second Class"/>
    <s v="TB-21400"/>
    <s v="Tom Boeckenhauer"/>
    <x v="0"/>
    <s v="United States"/>
    <s v="Seattle"/>
    <x v="4"/>
    <n v="98103"/>
    <x v="1"/>
    <s v="FUR-BO-10001519"/>
    <x v="0"/>
    <x v="0"/>
    <s v="O'Sullivan 3-Shelf Heavy-Duty Bookcases"/>
    <x v="3239"/>
    <n v="3"/>
    <n v="0"/>
    <n v="41.860800000000005"/>
  </r>
  <r>
    <n v="4225"/>
    <x v="2091"/>
    <x v="0"/>
    <x v="955"/>
    <d v="1899-12-30T12:00:00"/>
    <d v="2013-10-04T00:00:00"/>
    <d v="1899-12-30T12:00:00"/>
    <s v="AM"/>
    <x v="2"/>
    <n v="0.5"/>
    <s v="AM"/>
    <s v="First Class"/>
    <s v="SJ-20215"/>
    <s v="Sarah Jordon"/>
    <x v="0"/>
    <s v="United States"/>
    <s v="Quincy"/>
    <x v="10"/>
    <n v="62301"/>
    <x v="2"/>
    <s v="OFF-BI-10000343"/>
    <x v="1"/>
    <x v="8"/>
    <s v="Pressboard Covers with Storage Hooks, 9 1/2&quot; x 11&quot;, Light Blue"/>
    <x v="3240"/>
    <n v="2"/>
    <n v="0.8"/>
    <n v="-3.2406000000000006"/>
  </r>
  <r>
    <n v="4226"/>
    <x v="2092"/>
    <x v="2"/>
    <x v="736"/>
    <d v="1899-12-30T12:00:00"/>
    <d v="2011-12-17T00:00:00"/>
    <d v="1899-12-30T12:00:00"/>
    <s v="AM"/>
    <x v="4"/>
    <n v="0.5"/>
    <s v="AM"/>
    <s v="Standard Class"/>
    <s v="EB-13840"/>
    <s v="Ellis Ballard"/>
    <x v="1"/>
    <s v="United States"/>
    <s v="Chicago"/>
    <x v="10"/>
    <n v="60623"/>
    <x v="2"/>
    <s v="FUR-FU-10003930"/>
    <x v="0"/>
    <x v="5"/>
    <s v="Howard Miller 12-3/4 Diameter Accuwave DS  Wall Clock"/>
    <x v="3241"/>
    <n v="3"/>
    <n v="0.6"/>
    <n v="-42.492599999999982"/>
  </r>
  <r>
    <n v="4227"/>
    <x v="2093"/>
    <x v="3"/>
    <x v="343"/>
    <d v="1899-12-30T12:00:00"/>
    <d v="2014-11-17T00:00:00"/>
    <d v="1899-12-30T12:00:00"/>
    <s v="AM"/>
    <x v="0"/>
    <n v="0.5"/>
    <s v="AM"/>
    <s v="Standard Class"/>
    <s v="WB-21850"/>
    <s v="William Brown"/>
    <x v="0"/>
    <s v="United States"/>
    <s v="Urbandale"/>
    <x v="23"/>
    <n v="50322"/>
    <x v="2"/>
    <s v="OFF-FA-10004854"/>
    <x v="1"/>
    <x v="13"/>
    <s v="Vinyl Coated Wire Paper Clips in Organizer Box, 800/Box"/>
    <x v="1962"/>
    <n v="4"/>
    <n v="0"/>
    <n v="21.5824"/>
  </r>
  <r>
    <n v="4228"/>
    <x v="2094"/>
    <x v="1"/>
    <x v="956"/>
    <d v="1899-12-30T12:00:00"/>
    <d v="2012-01-10T00:00:00"/>
    <d v="1899-12-30T12:00:00"/>
    <s v="AM"/>
    <x v="8"/>
    <n v="0.5"/>
    <s v="AM"/>
    <s v="Standard Class"/>
    <s v="SR-20740"/>
    <s v="Steven Roelle"/>
    <x v="2"/>
    <s v="United States"/>
    <s v="Seattle"/>
    <x v="4"/>
    <n v="98103"/>
    <x v="1"/>
    <s v="FUR-CH-10003396"/>
    <x v="0"/>
    <x v="1"/>
    <s v="Global Deluxe Steno Chair"/>
    <x v="3242"/>
    <n v="1"/>
    <n v="0.2"/>
    <n v="-6.9282000000000039"/>
  </r>
  <r>
    <n v="4229"/>
    <x v="2095"/>
    <x v="0"/>
    <x v="830"/>
    <d v="1899-12-30T12:00:00"/>
    <d v="2013-03-27T00:00:00"/>
    <d v="1899-12-30T12:00:00"/>
    <s v="AM"/>
    <x v="9"/>
    <n v="0.5"/>
    <s v="AM"/>
    <s v="First Class"/>
    <s v="VG-21805"/>
    <s v="Vivek Grady"/>
    <x v="1"/>
    <s v="United States"/>
    <s v="Richmond"/>
    <x v="14"/>
    <n v="47374"/>
    <x v="2"/>
    <s v="OFF-PA-10001994"/>
    <x v="1"/>
    <x v="10"/>
    <s v="Ink Jet Note and Greeting Cards, 8-1/2&quot; x 5-1/2&quot; Card Size"/>
    <x v="3243"/>
    <n v="1"/>
    <n v="0"/>
    <n v="10.3408"/>
  </r>
  <r>
    <n v="4230"/>
    <x v="2096"/>
    <x v="3"/>
    <x v="957"/>
    <d v="1899-12-30T12:00:00"/>
    <d v="2014-07-11T00:00:00"/>
    <d v="1899-12-30T12:00:00"/>
    <s v="AM"/>
    <x v="7"/>
    <n v="0.5"/>
    <s v="AM"/>
    <s v="Standard Class"/>
    <s v="LS-16945"/>
    <s v="Linda Southworth"/>
    <x v="1"/>
    <s v="United States"/>
    <s v="Dallas"/>
    <x v="5"/>
    <n v="75220"/>
    <x v="2"/>
    <s v="FUR-FU-10003601"/>
    <x v="0"/>
    <x v="5"/>
    <s v="Deflect-o RollaMat Studded, Beveled Mat for Medium Pile Carpeting"/>
    <x v="3244"/>
    <n v="9"/>
    <n v="0.6"/>
    <n v="-348.62940000000003"/>
  </r>
  <r>
    <n v="4231"/>
    <x v="2096"/>
    <x v="3"/>
    <x v="957"/>
    <d v="1899-12-30T12:00:00"/>
    <d v="2014-07-11T00:00:00"/>
    <d v="1899-12-30T12:00:00"/>
    <s v="AM"/>
    <x v="7"/>
    <n v="0.5"/>
    <s v="AM"/>
    <s v="Standard Class"/>
    <s v="LS-16945"/>
    <s v="Linda Southworth"/>
    <x v="1"/>
    <s v="United States"/>
    <s v="Dallas"/>
    <x v="5"/>
    <n v="75220"/>
    <x v="2"/>
    <s v="OFF-BI-10003429"/>
    <x v="1"/>
    <x v="8"/>
    <s v="Cardinal HOLDit! Binder Insert Strips,Extra Strips"/>
    <x v="3245"/>
    <n v="9"/>
    <n v="0.8"/>
    <n v="-17.660699999999999"/>
  </r>
  <r>
    <n v="4232"/>
    <x v="2096"/>
    <x v="3"/>
    <x v="957"/>
    <d v="1899-12-30T12:00:00"/>
    <d v="2014-07-11T00:00:00"/>
    <d v="1899-12-30T12:00:00"/>
    <s v="AM"/>
    <x v="7"/>
    <n v="0.5"/>
    <s v="AM"/>
    <s v="Standard Class"/>
    <s v="LS-16945"/>
    <s v="Linda Southworth"/>
    <x v="1"/>
    <s v="United States"/>
    <s v="Dallas"/>
    <x v="5"/>
    <n v="75220"/>
    <x v="2"/>
    <s v="OFF-PA-10000232"/>
    <x v="1"/>
    <x v="10"/>
    <s v="Xerox 1975"/>
    <x v="12"/>
    <n v="3"/>
    <n v="0.2"/>
    <n v="5.6375999999999999"/>
  </r>
  <r>
    <n v="4233"/>
    <x v="2096"/>
    <x v="3"/>
    <x v="957"/>
    <d v="1899-12-30T12:00:00"/>
    <d v="2014-07-11T00:00:00"/>
    <d v="1899-12-30T12:00:00"/>
    <s v="AM"/>
    <x v="7"/>
    <n v="0.5"/>
    <s v="AM"/>
    <s v="Standard Class"/>
    <s v="LS-16945"/>
    <s v="Linda Southworth"/>
    <x v="1"/>
    <s v="United States"/>
    <s v="Dallas"/>
    <x v="5"/>
    <n v="75220"/>
    <x v="2"/>
    <s v="OFF-PA-10002195"/>
    <x v="1"/>
    <x v="10"/>
    <s v="Xerox 1966"/>
    <x v="277"/>
    <n v="6"/>
    <n v="0.2"/>
    <n v="11.2752"/>
  </r>
  <r>
    <n v="4234"/>
    <x v="2096"/>
    <x v="3"/>
    <x v="957"/>
    <d v="1899-12-30T12:00:00"/>
    <d v="2014-07-11T00:00:00"/>
    <d v="1899-12-30T12:00:00"/>
    <s v="AM"/>
    <x v="7"/>
    <n v="0.5"/>
    <s v="AM"/>
    <s v="Standard Class"/>
    <s v="LS-16945"/>
    <s v="Linda Southworth"/>
    <x v="1"/>
    <s v="United States"/>
    <s v="Dallas"/>
    <x v="5"/>
    <n v="75220"/>
    <x v="2"/>
    <s v="OFF-BI-10004492"/>
    <x v="1"/>
    <x v="8"/>
    <s v="Tuf-Vin Binders"/>
    <x v="3246"/>
    <n v="1"/>
    <n v="0.8"/>
    <n v="-10.421400000000002"/>
  </r>
  <r>
    <n v="4235"/>
    <x v="2097"/>
    <x v="2"/>
    <x v="158"/>
    <d v="1899-12-30T12:00:00"/>
    <d v="2011-09-24T00:00:00"/>
    <d v="1899-12-30T12:00:00"/>
    <s v="AM"/>
    <x v="6"/>
    <n v="0.5"/>
    <s v="AM"/>
    <s v="First Class"/>
    <s v="MA-17560"/>
    <s v="Matt Abelman"/>
    <x v="2"/>
    <s v="United States"/>
    <s v="Philadelphia"/>
    <x v="9"/>
    <n v="19143"/>
    <x v="3"/>
    <s v="OFF-PA-10004000"/>
    <x v="1"/>
    <x v="10"/>
    <s v="While You Were Out Pads, 50 per Pad, 4 x 5 1/4, Green Cycle"/>
    <x v="1382"/>
    <n v="3"/>
    <n v="0.2"/>
    <n v="4.1151"/>
  </r>
  <r>
    <n v="4236"/>
    <x v="2097"/>
    <x v="2"/>
    <x v="158"/>
    <d v="1899-12-30T12:00:00"/>
    <d v="2011-09-24T00:00:00"/>
    <d v="1899-12-30T12:00:00"/>
    <s v="AM"/>
    <x v="6"/>
    <n v="0.5"/>
    <s v="AM"/>
    <s v="First Class"/>
    <s v="MA-17560"/>
    <s v="Matt Abelman"/>
    <x v="2"/>
    <s v="United States"/>
    <s v="Philadelphia"/>
    <x v="9"/>
    <n v="19143"/>
    <x v="3"/>
    <s v="OFF-LA-10004425"/>
    <x v="1"/>
    <x v="2"/>
    <s v="Staples"/>
    <x v="3247"/>
    <n v="9"/>
    <n v="0.2"/>
    <n v="7.0226999999999995"/>
  </r>
  <r>
    <n v="4237"/>
    <x v="2098"/>
    <x v="0"/>
    <x v="310"/>
    <d v="1899-12-30T12:00:00"/>
    <d v="2013-07-28T00:00:00"/>
    <d v="1899-12-30T12:00:00"/>
    <s v="AM"/>
    <x v="7"/>
    <n v="0.5"/>
    <s v="AM"/>
    <s v="Standard Class"/>
    <s v="NF-18475"/>
    <s v="Neil Französisch"/>
    <x v="2"/>
    <s v="United States"/>
    <s v="Rockford"/>
    <x v="10"/>
    <n v="61107"/>
    <x v="2"/>
    <s v="OFF-BI-10000948"/>
    <x v="1"/>
    <x v="8"/>
    <s v="GBC Laser Imprintable Binding System Covers, Desert Sand"/>
    <x v="3248"/>
    <n v="4"/>
    <n v="0.8"/>
    <n v="-18.836400000000005"/>
  </r>
  <r>
    <n v="4238"/>
    <x v="2099"/>
    <x v="3"/>
    <x v="635"/>
    <d v="1899-12-30T12:00:00"/>
    <d v="2014-09-04T00:00:00"/>
    <d v="1899-12-30T12:00:00"/>
    <s v="AM"/>
    <x v="6"/>
    <n v="0.5"/>
    <s v="AM"/>
    <s v="Second Class"/>
    <s v="MD-17860"/>
    <s v="Michael Dominguez"/>
    <x v="1"/>
    <s v="United States"/>
    <s v="Philadelphia"/>
    <x v="9"/>
    <n v="19134"/>
    <x v="3"/>
    <s v="OFF-AR-10001972"/>
    <x v="1"/>
    <x v="6"/>
    <s v="Newell 323"/>
    <x v="3249"/>
    <n v="7"/>
    <n v="0.2"/>
    <n v="0.70560000000000045"/>
  </r>
  <r>
    <n v="4239"/>
    <x v="2100"/>
    <x v="3"/>
    <x v="606"/>
    <d v="1899-12-30T12:00:00"/>
    <d v="2014-03-29T00:00:00"/>
    <d v="1899-12-30T12:00:00"/>
    <s v="AM"/>
    <x v="9"/>
    <n v="0.5"/>
    <s v="AM"/>
    <s v="First Class"/>
    <s v="MZ-17335"/>
    <s v="Maria Zettner"/>
    <x v="2"/>
    <s v="United States"/>
    <s v="Seattle"/>
    <x v="4"/>
    <n v="98105"/>
    <x v="1"/>
    <s v="OFF-AR-10004587"/>
    <x v="1"/>
    <x v="6"/>
    <s v="Boston 1827 Commercial Additional Cutter, Drive Gear &amp; Gear Rack for 1606"/>
    <x v="3250"/>
    <n v="1"/>
    <n v="0"/>
    <n v="5.9489999999999981"/>
  </r>
  <r>
    <n v="4240"/>
    <x v="2101"/>
    <x v="3"/>
    <x v="614"/>
    <d v="1899-12-30T12:00:00"/>
    <d v="2015-01-05T00:00:00"/>
    <d v="1899-12-30T12:00:00"/>
    <s v="AM"/>
    <x v="8"/>
    <n v="0.5"/>
    <s v="AM"/>
    <s v="Standard Class"/>
    <s v="KB-16600"/>
    <s v="Ken Brennan"/>
    <x v="1"/>
    <s v="United States"/>
    <s v="Grand Rapids"/>
    <x v="12"/>
    <n v="49505"/>
    <x v="2"/>
    <s v="OFF-PA-10000994"/>
    <x v="1"/>
    <x v="10"/>
    <s v="Xerox 1915"/>
    <x v="1441"/>
    <n v="2"/>
    <n v="0"/>
    <n v="100.65599999999999"/>
  </r>
  <r>
    <n v="4241"/>
    <x v="2102"/>
    <x v="2"/>
    <x v="59"/>
    <d v="1899-12-30T12:00:00"/>
    <d v="2011-09-26T00:00:00"/>
    <d v="1899-12-30T12:00:00"/>
    <s v="AM"/>
    <x v="6"/>
    <n v="0.5"/>
    <s v="AM"/>
    <s v="Standard Class"/>
    <s v="MA-17995"/>
    <s v="Michelle Arnett"/>
    <x v="2"/>
    <s v="United States"/>
    <s v="Los Angeles"/>
    <x v="1"/>
    <n v="90004"/>
    <x v="1"/>
    <s v="OFF-AP-10001366"/>
    <x v="1"/>
    <x v="9"/>
    <s v="Staples"/>
    <x v="2911"/>
    <n v="4"/>
    <n v="0"/>
    <n v="11.858400000000003"/>
  </r>
  <r>
    <n v="4242"/>
    <x v="2102"/>
    <x v="2"/>
    <x v="59"/>
    <d v="1899-12-30T12:00:00"/>
    <d v="2011-09-26T00:00:00"/>
    <d v="1899-12-30T12:00:00"/>
    <s v="AM"/>
    <x v="6"/>
    <n v="0.5"/>
    <s v="AM"/>
    <s v="Standard Class"/>
    <s v="MA-17995"/>
    <s v="Michelle Arnett"/>
    <x v="2"/>
    <s v="United States"/>
    <s v="Los Angeles"/>
    <x v="1"/>
    <n v="90004"/>
    <x v="1"/>
    <s v="OFF-BI-10001636"/>
    <x v="1"/>
    <x v="8"/>
    <s v="Ibico Plastic and Wire Spiral Binding Combs"/>
    <x v="3251"/>
    <n v="3"/>
    <n v="0.2"/>
    <n v="6.5753999999999984"/>
  </r>
  <r>
    <n v="4243"/>
    <x v="2103"/>
    <x v="0"/>
    <x v="958"/>
    <d v="1899-12-30T12:00:00"/>
    <d v="2013-04-06T00:00:00"/>
    <d v="1899-12-30T12:00:00"/>
    <s v="AM"/>
    <x v="3"/>
    <n v="0.5"/>
    <s v="AM"/>
    <s v="First Class"/>
    <s v="ME-17320"/>
    <s v="Maria Etezadi"/>
    <x v="2"/>
    <s v="United States"/>
    <s v="Springfield"/>
    <x v="17"/>
    <n v="22153"/>
    <x v="0"/>
    <s v="TEC-PH-10001448"/>
    <x v="2"/>
    <x v="7"/>
    <s v="Anker Astro 15000mAh USB Portable Charger"/>
    <x v="145"/>
    <n v="3"/>
    <n v="0"/>
    <n v="5.9987999999999815"/>
  </r>
  <r>
    <n v="4244"/>
    <x v="2103"/>
    <x v="0"/>
    <x v="958"/>
    <d v="1899-12-30T12:00:00"/>
    <d v="2013-04-06T00:00:00"/>
    <d v="1899-12-30T12:00:00"/>
    <s v="AM"/>
    <x v="3"/>
    <n v="0.5"/>
    <s v="AM"/>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1899-12-30T12:00:00"/>
    <d v="2011-03-30T00:00:00"/>
    <d v="1899-12-30T12:00:00"/>
    <s v="AM"/>
    <x v="9"/>
    <n v="0.5"/>
    <s v="AM"/>
    <s v="Standard Class"/>
    <s v="JD-15895"/>
    <s v="Jonathan Doherty"/>
    <x v="1"/>
    <s v="United States"/>
    <s v="Los Angeles"/>
    <x v="1"/>
    <n v="90036"/>
    <x v="1"/>
    <s v="TEC-AC-10002323"/>
    <x v="2"/>
    <x v="11"/>
    <s v="SanDisk Ultra 32 GB MicroSDHC Class 10 Memory Card"/>
    <x v="2790"/>
    <n v="3"/>
    <n v="0"/>
    <n v="8.6190000000000033"/>
  </r>
  <r>
    <n v="4246"/>
    <x v="2105"/>
    <x v="3"/>
    <x v="354"/>
    <d v="1899-12-30T12:00:00"/>
    <d v="2014-12-05T00:00:00"/>
    <d v="1899-12-30T12:00:00"/>
    <s v="AM"/>
    <x v="4"/>
    <n v="0.5"/>
    <s v="AM"/>
    <s v="Standard Class"/>
    <s v="LS-16975"/>
    <s v="Lindsay Shagiari"/>
    <x v="2"/>
    <s v="United States"/>
    <s v="Baltimore"/>
    <x v="39"/>
    <n v="21215"/>
    <x v="3"/>
    <s v="OFF-AR-10004582"/>
    <x v="1"/>
    <x v="6"/>
    <s v="BIC Brite Liner Grip Highlighters"/>
    <x v="3253"/>
    <n v="1"/>
    <n v="0"/>
    <n v="0.73799999999999988"/>
  </r>
  <r>
    <n v="4247"/>
    <x v="2105"/>
    <x v="3"/>
    <x v="354"/>
    <d v="1899-12-30T12:00:00"/>
    <d v="2014-12-05T00:00:00"/>
    <d v="1899-12-30T12:00:00"/>
    <s v="AM"/>
    <x v="4"/>
    <n v="0.5"/>
    <s v="AM"/>
    <s v="Standard Class"/>
    <s v="LS-16975"/>
    <s v="Lindsay Shagiari"/>
    <x v="2"/>
    <s v="United States"/>
    <s v="Baltimore"/>
    <x v="39"/>
    <n v="21215"/>
    <x v="3"/>
    <s v="FUR-FU-10000576"/>
    <x v="0"/>
    <x v="5"/>
    <s v="Luxo Professional Fluorescent Magnifier Lamp with Clamp-Mount Base"/>
    <x v="607"/>
    <n v="5"/>
    <n v="0"/>
    <n v="272.79200000000003"/>
  </r>
  <r>
    <n v="4248"/>
    <x v="2105"/>
    <x v="3"/>
    <x v="354"/>
    <d v="1899-12-30T12:00:00"/>
    <d v="2014-12-05T00:00:00"/>
    <d v="1899-12-30T12:00:00"/>
    <s v="AM"/>
    <x v="4"/>
    <n v="0.5"/>
    <s v="AM"/>
    <s v="Standard Class"/>
    <s v="LS-16975"/>
    <s v="Lindsay Shagiari"/>
    <x v="2"/>
    <s v="United States"/>
    <s v="Baltimore"/>
    <x v="39"/>
    <n v="21215"/>
    <x v="3"/>
    <s v="FUR-FU-10004270"/>
    <x v="0"/>
    <x v="5"/>
    <s v="Eldon Image Series Desk Accessories, Burgundy"/>
    <x v="3254"/>
    <n v="5"/>
    <n v="0"/>
    <n v="7.5239999999999991"/>
  </r>
  <r>
    <n v="4249"/>
    <x v="2106"/>
    <x v="0"/>
    <x v="49"/>
    <d v="1899-12-30T12:00:00"/>
    <d v="2013-12-06T00:00:00"/>
    <d v="1899-12-30T12:00:00"/>
    <s v="AM"/>
    <x v="4"/>
    <n v="0.5"/>
    <s v="AM"/>
    <s v="Second Class"/>
    <s v="SJ-20500"/>
    <s v="Shirley Jackson"/>
    <x v="0"/>
    <s v="United States"/>
    <s v="Fairfield"/>
    <x v="29"/>
    <n v="6824"/>
    <x v="3"/>
    <s v="OFF-BI-10004236"/>
    <x v="1"/>
    <x v="8"/>
    <s v="XtraLife ClearVue Slant-D Ring Binder, White, 3&quot;"/>
    <x v="3255"/>
    <n v="6"/>
    <n v="0"/>
    <n v="40.516799999999996"/>
  </r>
  <r>
    <n v="4250"/>
    <x v="2106"/>
    <x v="0"/>
    <x v="49"/>
    <d v="1899-12-30T12:00:00"/>
    <d v="2013-12-06T00:00:00"/>
    <d v="1899-12-30T12:00:00"/>
    <s v="AM"/>
    <x v="4"/>
    <n v="0.5"/>
    <s v="AM"/>
    <s v="Second Class"/>
    <s v="SJ-20500"/>
    <s v="Shirley Jackson"/>
    <x v="0"/>
    <s v="United States"/>
    <s v="Fairfield"/>
    <x v="29"/>
    <n v="6824"/>
    <x v="3"/>
    <s v="FUR-CH-10004997"/>
    <x v="0"/>
    <x v="1"/>
    <s v="Hon Every-Day Series Multi-Task Chairs"/>
    <x v="3256"/>
    <n v="4"/>
    <n v="0"/>
    <n v="150.38400000000001"/>
  </r>
  <r>
    <n v="4251"/>
    <x v="2107"/>
    <x v="2"/>
    <x v="111"/>
    <d v="1899-12-30T12:00:00"/>
    <d v="2011-09-19T00:00:00"/>
    <d v="1899-12-30T12:00:00"/>
    <s v="AM"/>
    <x v="6"/>
    <n v="0.5"/>
    <s v="AM"/>
    <s v="Same Day"/>
    <s v="BS-11365"/>
    <s v="Bill Shonely"/>
    <x v="1"/>
    <s v="United States"/>
    <s v="New York City"/>
    <x v="15"/>
    <n v="10011"/>
    <x v="3"/>
    <s v="FUR-CH-10000988"/>
    <x v="0"/>
    <x v="1"/>
    <s v="Hon Olson Stacker Stools"/>
    <x v="3257"/>
    <n v="7"/>
    <n v="0.1"/>
    <n v="177.42059999999998"/>
  </r>
  <r>
    <n v="4252"/>
    <x v="2108"/>
    <x v="1"/>
    <x v="924"/>
    <d v="1899-12-30T12:00:00"/>
    <d v="2012-10-23T00:00:00"/>
    <d v="1899-12-30T12:00:00"/>
    <s v="AM"/>
    <x v="2"/>
    <n v="0.5"/>
    <s v="AM"/>
    <s v="Same Day"/>
    <s v="RA-19285"/>
    <s v="Ralph Arnett"/>
    <x v="0"/>
    <s v="United States"/>
    <s v="Lakeland"/>
    <x v="2"/>
    <n v="33801"/>
    <x v="0"/>
    <s v="TEC-PH-10004897"/>
    <x v="2"/>
    <x v="7"/>
    <s v="Mediabridge Sport Armband iPhone 5s"/>
    <x v="3258"/>
    <n v="7"/>
    <n v="0.2"/>
    <n v="-13.286700000000002"/>
  </r>
  <r>
    <n v="4253"/>
    <x v="2108"/>
    <x v="1"/>
    <x v="924"/>
    <d v="1899-12-30T12:00:00"/>
    <d v="2012-10-23T00:00:00"/>
    <d v="1899-12-30T12:00:00"/>
    <s v="AM"/>
    <x v="2"/>
    <n v="0.5"/>
    <s v="AM"/>
    <s v="Same Day"/>
    <s v="RA-19285"/>
    <s v="Ralph Arnett"/>
    <x v="0"/>
    <s v="United States"/>
    <s v="Lakeland"/>
    <x v="2"/>
    <n v="33801"/>
    <x v="0"/>
    <s v="OFF-AR-10002656"/>
    <x v="1"/>
    <x v="6"/>
    <s v="Sanford Liquid Accent Highlighters"/>
    <x v="1432"/>
    <n v="2"/>
    <n v="0.2"/>
    <n v="2.271199999999999"/>
  </r>
  <r>
    <n v="4254"/>
    <x v="2108"/>
    <x v="1"/>
    <x v="924"/>
    <d v="1899-12-30T12:00:00"/>
    <d v="2012-10-23T00:00:00"/>
    <d v="1899-12-30T12:00:00"/>
    <s v="AM"/>
    <x v="2"/>
    <n v="0.5"/>
    <s v="AM"/>
    <s v="Same Day"/>
    <s v="RA-19285"/>
    <s v="Ralph Arnett"/>
    <x v="0"/>
    <s v="United States"/>
    <s v="Lakeland"/>
    <x v="2"/>
    <n v="33801"/>
    <x v="0"/>
    <s v="TEC-PH-10004924"/>
    <x v="2"/>
    <x v="7"/>
    <s v="SKILCRAFT Telephone Shoulder Rest, 2&quot; x 6.5&quot; x 2.5&quot;, Black"/>
    <x v="3259"/>
    <n v="2"/>
    <n v="0.2"/>
    <n v="1.0346000000000006"/>
  </r>
  <r>
    <n v="4255"/>
    <x v="2109"/>
    <x v="3"/>
    <x v="119"/>
    <d v="1899-12-30T12:00:00"/>
    <d v="2014-10-17T00:00:00"/>
    <d v="1899-12-30T12:00:00"/>
    <s v="AM"/>
    <x v="2"/>
    <n v="0.5"/>
    <s v="AM"/>
    <s v="First Class"/>
    <s v="TS-21610"/>
    <s v="Troy Staebel"/>
    <x v="0"/>
    <s v="United States"/>
    <s v="Freeport"/>
    <x v="10"/>
    <n v="61032"/>
    <x v="2"/>
    <s v="OFF-PA-10003127"/>
    <x v="1"/>
    <x v="10"/>
    <s v="Staples"/>
    <x v="930"/>
    <n v="3"/>
    <n v="0.2"/>
    <n v="20.576399999999996"/>
  </r>
  <r>
    <n v="4256"/>
    <x v="2109"/>
    <x v="3"/>
    <x v="119"/>
    <d v="1899-12-30T12:00:00"/>
    <d v="2014-10-17T00:00:00"/>
    <d v="1899-12-30T12:00:00"/>
    <s v="AM"/>
    <x v="2"/>
    <n v="0.5"/>
    <s v="AM"/>
    <s v="First Class"/>
    <s v="TS-21610"/>
    <s v="Troy Staebel"/>
    <x v="0"/>
    <s v="United States"/>
    <s v="Freeport"/>
    <x v="10"/>
    <n v="61032"/>
    <x v="2"/>
    <s v="OFF-BI-10000778"/>
    <x v="1"/>
    <x v="8"/>
    <s v="GBC VeloBinder Electric Binding Machine"/>
    <x v="3260"/>
    <n v="4"/>
    <n v="0.8"/>
    <n v="-145.17600000000002"/>
  </r>
  <r>
    <n v="4257"/>
    <x v="2109"/>
    <x v="3"/>
    <x v="119"/>
    <d v="1899-12-30T12:00:00"/>
    <d v="2014-10-17T00:00:00"/>
    <d v="1899-12-30T12:00:00"/>
    <s v="AM"/>
    <x v="2"/>
    <n v="0.5"/>
    <s v="AM"/>
    <s v="First Class"/>
    <s v="TS-21610"/>
    <s v="Troy Staebel"/>
    <x v="0"/>
    <s v="United States"/>
    <s v="Freeport"/>
    <x v="10"/>
    <n v="61032"/>
    <x v="2"/>
    <s v="FUR-FU-10001424"/>
    <x v="0"/>
    <x v="5"/>
    <s v="Dax Clear Box Frame"/>
    <x v="3261"/>
    <n v="3"/>
    <n v="0.6"/>
    <n v="-6.8094000000000037"/>
  </r>
  <r>
    <n v="4258"/>
    <x v="2110"/>
    <x v="1"/>
    <x v="406"/>
    <d v="1899-12-30T12:00:00"/>
    <d v="2012-09-09T00:00:00"/>
    <d v="1899-12-30T12:00:00"/>
    <s v="AM"/>
    <x v="6"/>
    <n v="0.5"/>
    <s v="AM"/>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1899-12-30T12:00:00"/>
    <d v="2013-03-17T00:00:00"/>
    <d v="1899-12-30T12:00:00"/>
    <s v="AM"/>
    <x v="9"/>
    <n v="0.5"/>
    <s v="AM"/>
    <s v="First Class"/>
    <s v="MM-18280"/>
    <s v="Muhammed MacIntyre"/>
    <x v="1"/>
    <s v="United States"/>
    <s v="Seattle"/>
    <x v="4"/>
    <n v="98103"/>
    <x v="1"/>
    <s v="FUR-CH-10002880"/>
    <x v="0"/>
    <x v="1"/>
    <s v="Global High-Back Leather Tilter, Burgundy"/>
    <x v="3263"/>
    <n v="2"/>
    <n v="0.2"/>
    <n v="-22.138200000000012"/>
  </r>
  <r>
    <n v="4260"/>
    <x v="2112"/>
    <x v="3"/>
    <x v="960"/>
    <d v="1899-12-30T12:00:00"/>
    <d v="2014-11-03T00:00:00"/>
    <d v="1899-12-30T12:00:00"/>
    <s v="AM"/>
    <x v="0"/>
    <n v="0.5"/>
    <s v="AM"/>
    <s v="Second Class"/>
    <s v="LO-17170"/>
    <s v="Lori Olson"/>
    <x v="1"/>
    <s v="United States"/>
    <s v="New York City"/>
    <x v="15"/>
    <n v="10035"/>
    <x v="3"/>
    <s v="OFF-EN-10004386"/>
    <x v="1"/>
    <x v="12"/>
    <s v="Recycled Interoffice Envelopes with String and Button Closure, 10 x 13"/>
    <x v="3264"/>
    <n v="2"/>
    <n v="0"/>
    <n v="23.99"/>
  </r>
  <r>
    <n v="4261"/>
    <x v="2113"/>
    <x v="3"/>
    <x v="453"/>
    <d v="1899-12-30T12:00:00"/>
    <d v="2014-10-20T00:00:00"/>
    <d v="1899-12-30T12:00:00"/>
    <s v="AM"/>
    <x v="2"/>
    <n v="0.5"/>
    <s v="AM"/>
    <s v="Second Class"/>
    <s v="RS-19420"/>
    <s v="Ricardo Sperren"/>
    <x v="1"/>
    <s v="United States"/>
    <s v="Fairfield"/>
    <x v="29"/>
    <n v="6824"/>
    <x v="3"/>
    <s v="OFF-LA-10001045"/>
    <x v="1"/>
    <x v="2"/>
    <s v="Permanent Self-Adhesive File Folder Labels for Typewriters by Universal"/>
    <x v="1206"/>
    <n v="5"/>
    <n v="0"/>
    <n v="6.0029999999999992"/>
  </r>
  <r>
    <n v="4262"/>
    <x v="2114"/>
    <x v="3"/>
    <x v="783"/>
    <d v="1899-12-30T12:00:00"/>
    <d v="2014-08-12T00:00:00"/>
    <d v="1899-12-30T12:00:00"/>
    <s v="AM"/>
    <x v="11"/>
    <n v="0.5"/>
    <s v="AM"/>
    <s v="Standard Class"/>
    <s v="CC-12475"/>
    <s v="Cindy Chapman"/>
    <x v="0"/>
    <s v="United States"/>
    <s v="Moorhead"/>
    <x v="11"/>
    <n v="56560"/>
    <x v="2"/>
    <s v="TEC-AC-10002006"/>
    <x v="2"/>
    <x v="11"/>
    <s v="Memorex Micro Travel Drive 16 GB"/>
    <x v="1480"/>
    <n v="4"/>
    <n v="0"/>
    <n v="19.827599999999997"/>
  </r>
  <r>
    <n v="4263"/>
    <x v="2115"/>
    <x v="3"/>
    <x v="296"/>
    <d v="1899-12-30T12:00:00"/>
    <d v="2014-09-26T00:00:00"/>
    <d v="1899-12-30T12:00:00"/>
    <s v="AM"/>
    <x v="6"/>
    <n v="0.5"/>
    <s v="AM"/>
    <s v="Standard Class"/>
    <s v="KT-16480"/>
    <s v="Kean Thornton"/>
    <x v="0"/>
    <s v="United States"/>
    <s v="Columbus"/>
    <x v="32"/>
    <n v="31907"/>
    <x v="0"/>
    <s v="OFF-AP-10001242"/>
    <x v="1"/>
    <x v="9"/>
    <s v="APC 7 Outlet Network SurgeArrest Surge Protector"/>
    <x v="3265"/>
    <n v="1"/>
    <n v="0"/>
    <n v="24.143999999999998"/>
  </r>
  <r>
    <n v="4264"/>
    <x v="2116"/>
    <x v="3"/>
    <x v="132"/>
    <d v="1899-12-30T12:00:00"/>
    <d v="2014-11-09T00:00:00"/>
    <d v="1899-12-30T12:00:00"/>
    <s v="AM"/>
    <x v="0"/>
    <n v="0.5"/>
    <s v="AM"/>
    <s v="Standard Class"/>
    <s v="DM-13015"/>
    <s v="Darrin Martin"/>
    <x v="0"/>
    <s v="United States"/>
    <s v="Philadelphia"/>
    <x v="9"/>
    <n v="19143"/>
    <x v="3"/>
    <s v="OFF-BI-10000216"/>
    <x v="1"/>
    <x v="8"/>
    <s v="Mead 1st Gear 2&quot; Zipper Binder, Asst. Colors"/>
    <x v="3266"/>
    <n v="3"/>
    <n v="0.7"/>
    <n v="-7.782"/>
  </r>
  <r>
    <n v="4265"/>
    <x v="2117"/>
    <x v="0"/>
    <x v="732"/>
    <d v="1899-12-30T12:00:00"/>
    <d v="2013-11-10T00:00:00"/>
    <d v="1899-12-30T12:00:00"/>
    <s v="AM"/>
    <x v="0"/>
    <n v="0.5"/>
    <s v="AM"/>
    <s v="Standard Class"/>
    <s v="EP-13915"/>
    <s v="Emily Phan"/>
    <x v="0"/>
    <s v="United States"/>
    <s v="Houston"/>
    <x v="5"/>
    <n v="77036"/>
    <x v="2"/>
    <s v="FUR-TA-10002774"/>
    <x v="0"/>
    <x v="3"/>
    <s v="Laminate Occasional Tables"/>
    <x v="3267"/>
    <n v="8"/>
    <n v="0.3"/>
    <n v="-160.29520000000008"/>
  </r>
  <r>
    <n v="4266"/>
    <x v="2117"/>
    <x v="0"/>
    <x v="732"/>
    <d v="1899-12-30T12:00:00"/>
    <d v="2013-11-10T00:00:00"/>
    <d v="1899-12-30T12:00:00"/>
    <s v="AM"/>
    <x v="0"/>
    <n v="0.5"/>
    <s v="AM"/>
    <s v="Standard Class"/>
    <s v="EP-13915"/>
    <s v="Emily Phan"/>
    <x v="0"/>
    <s v="United States"/>
    <s v="Houston"/>
    <x v="5"/>
    <n v="77036"/>
    <x v="2"/>
    <s v="OFF-BI-10004364"/>
    <x v="1"/>
    <x v="8"/>
    <s v="Storex Dura Pro Binders"/>
    <x v="3019"/>
    <n v="3"/>
    <n v="0.8"/>
    <n v="-6.2370000000000019"/>
  </r>
  <r>
    <n v="4267"/>
    <x v="2117"/>
    <x v="0"/>
    <x v="732"/>
    <d v="1899-12-30T12:00:00"/>
    <d v="2013-11-10T00:00:00"/>
    <d v="1899-12-30T12:00:00"/>
    <s v="AM"/>
    <x v="0"/>
    <n v="0.5"/>
    <s v="AM"/>
    <s v="Standard Class"/>
    <s v="EP-13915"/>
    <s v="Emily Phan"/>
    <x v="0"/>
    <s v="United States"/>
    <s v="Houston"/>
    <x v="5"/>
    <n v="77036"/>
    <x v="2"/>
    <s v="FUR-BO-10000780"/>
    <x v="0"/>
    <x v="0"/>
    <s v="O'Sullivan Plantations 2-Door Library in Landvery Oak"/>
    <x v="2017"/>
    <n v="7"/>
    <n v="0.32"/>
    <n v="-225.09759999999991"/>
  </r>
  <r>
    <n v="4268"/>
    <x v="2117"/>
    <x v="0"/>
    <x v="732"/>
    <d v="1899-12-30T12:00:00"/>
    <d v="2013-11-10T00:00:00"/>
    <d v="1899-12-30T12:00:00"/>
    <s v="AM"/>
    <x v="0"/>
    <n v="0.5"/>
    <s v="AM"/>
    <s v="Standard Class"/>
    <s v="EP-13915"/>
    <s v="Emily Phan"/>
    <x v="0"/>
    <s v="United States"/>
    <s v="Houston"/>
    <x v="5"/>
    <n v="77036"/>
    <x v="2"/>
    <s v="OFF-BI-10001989"/>
    <x v="1"/>
    <x v="8"/>
    <s v="Premium Transparent Presentation Covers by GBC"/>
    <x v="3268"/>
    <n v="3"/>
    <n v="0.8"/>
    <n v="-20.140800000000006"/>
  </r>
  <r>
    <n v="4269"/>
    <x v="2117"/>
    <x v="0"/>
    <x v="732"/>
    <d v="1899-12-30T12:00:00"/>
    <d v="2013-11-10T00:00:00"/>
    <d v="1899-12-30T12:00:00"/>
    <s v="AM"/>
    <x v="0"/>
    <n v="0.5"/>
    <s v="AM"/>
    <s v="Standard Class"/>
    <s v="EP-13915"/>
    <s v="Emily Phan"/>
    <x v="0"/>
    <s v="United States"/>
    <s v="Houston"/>
    <x v="5"/>
    <n v="77036"/>
    <x v="2"/>
    <s v="TEC-AC-10004001"/>
    <x v="2"/>
    <x v="11"/>
    <s v="Logitech Wireless Headset H600 Over-The-Head Design"/>
    <x v="1379"/>
    <n v="5"/>
    <n v="0.2"/>
    <n v="45.139500000000005"/>
  </r>
  <r>
    <n v="4270"/>
    <x v="2118"/>
    <x v="3"/>
    <x v="643"/>
    <d v="1899-12-30T12:00:00"/>
    <d v="2014-06-30T00:00:00"/>
    <d v="1899-12-30T12:00:00"/>
    <s v="AM"/>
    <x v="1"/>
    <n v="0.5"/>
    <s v="AM"/>
    <s v="Second Class"/>
    <s v="AM-10705"/>
    <s v="Anne McFarland"/>
    <x v="0"/>
    <s v="United States"/>
    <s v="Seattle"/>
    <x v="4"/>
    <n v="98115"/>
    <x v="1"/>
    <s v="FUR-TA-10000688"/>
    <x v="0"/>
    <x v="3"/>
    <s v="Chromcraft Bull-Nose Wood Round Conference Table Top, Wood Base"/>
    <x v="3269"/>
    <n v="4"/>
    <n v="0"/>
    <n v="148.13799999999992"/>
  </r>
  <r>
    <n v="4271"/>
    <x v="2119"/>
    <x v="1"/>
    <x v="650"/>
    <d v="1899-12-30T12:00:00"/>
    <d v="2012-11-30T00:00:00"/>
    <d v="1899-12-30T12:00:00"/>
    <s v="AM"/>
    <x v="0"/>
    <n v="0.5"/>
    <s v="AM"/>
    <s v="Standard Class"/>
    <s v="SH-20635"/>
    <s v="Stefanie Holloman"/>
    <x v="1"/>
    <s v="United States"/>
    <s v="Jackson"/>
    <x v="18"/>
    <n v="38301"/>
    <x v="0"/>
    <s v="FUR-FU-10003930"/>
    <x v="0"/>
    <x v="5"/>
    <s v="Howard Miller 12-3/4 Diameter Accuwave DS  Wall Clock"/>
    <x v="3270"/>
    <n v="11"/>
    <n v="0.2"/>
    <n v="190.42980000000006"/>
  </r>
  <r>
    <n v="4272"/>
    <x v="2120"/>
    <x v="0"/>
    <x v="390"/>
    <d v="1899-12-30T12:00:00"/>
    <d v="2013-11-28T00:00:00"/>
    <d v="1899-12-30T12:00:00"/>
    <s v="AM"/>
    <x v="0"/>
    <n v="0.5"/>
    <s v="AM"/>
    <s v="Second Class"/>
    <s v="LA-16780"/>
    <s v="Laura Armstrong"/>
    <x v="1"/>
    <s v="United States"/>
    <s v="Baltimore"/>
    <x v="39"/>
    <n v="21215"/>
    <x v="3"/>
    <s v="FUR-FU-10000965"/>
    <x v="0"/>
    <x v="5"/>
    <s v="Howard Miller 11-1/2&quot; Diameter Ridgewood Wall Clock"/>
    <x v="3271"/>
    <n v="4"/>
    <n v="0"/>
    <n v="85.181600000000003"/>
  </r>
  <r>
    <n v="4273"/>
    <x v="2121"/>
    <x v="3"/>
    <x v="246"/>
    <d v="1899-12-30T12:00:00"/>
    <d v="2014-07-22T00:00:00"/>
    <d v="1899-12-30T12:00:00"/>
    <s v="AM"/>
    <x v="7"/>
    <n v="0.5"/>
    <s v="AM"/>
    <s v="Same Day"/>
    <s v="SF-20200"/>
    <s v="Sarah Foster"/>
    <x v="0"/>
    <s v="United States"/>
    <s v="Murray"/>
    <x v="7"/>
    <n v="84107"/>
    <x v="1"/>
    <s v="TEC-PH-10004071"/>
    <x v="2"/>
    <x v="7"/>
    <s v="PayAnywhere Card Reader"/>
    <x v="3272"/>
    <n v="9"/>
    <n v="0.2"/>
    <n v="6.2936999999999976"/>
  </r>
  <r>
    <n v="4274"/>
    <x v="2121"/>
    <x v="3"/>
    <x v="246"/>
    <d v="1899-12-30T12:00:00"/>
    <d v="2014-07-22T00:00:00"/>
    <d v="1899-12-30T12:00:00"/>
    <s v="AM"/>
    <x v="7"/>
    <n v="0.5"/>
    <s v="AM"/>
    <s v="Same Day"/>
    <s v="SF-20200"/>
    <s v="Sarah Foster"/>
    <x v="0"/>
    <s v="United States"/>
    <s v="Murray"/>
    <x v="7"/>
    <n v="84107"/>
    <x v="1"/>
    <s v="OFF-AR-10001044"/>
    <x v="1"/>
    <x v="6"/>
    <s v="BOSTON Ranger #55 Pencil Sharpener, Black"/>
    <x v="2467"/>
    <n v="1"/>
    <n v="0"/>
    <n v="7.5370999999999988"/>
  </r>
  <r>
    <n v="4275"/>
    <x v="2122"/>
    <x v="1"/>
    <x v="924"/>
    <d v="1899-12-30T12:00:00"/>
    <d v="2012-10-28T00:00:00"/>
    <d v="1899-12-30T12:00:00"/>
    <s v="AM"/>
    <x v="2"/>
    <n v="0.5"/>
    <s v="AM"/>
    <s v="Standard Class"/>
    <s v="AG-10495"/>
    <s v="Andrew Gjertsen"/>
    <x v="1"/>
    <s v="United States"/>
    <s v="Seattle"/>
    <x v="4"/>
    <n v="98105"/>
    <x v="1"/>
    <s v="OFF-BI-10004140"/>
    <x v="1"/>
    <x v="8"/>
    <s v="Avery Non-Stick Binders"/>
    <x v="3273"/>
    <n v="1"/>
    <n v="0.2"/>
    <n v="1.1224999999999996"/>
  </r>
  <r>
    <n v="4276"/>
    <x v="2123"/>
    <x v="1"/>
    <x v="584"/>
    <d v="1899-12-30T12:00:00"/>
    <d v="2012-07-13T00:00:00"/>
    <d v="1899-12-30T12:00:00"/>
    <s v="AM"/>
    <x v="7"/>
    <n v="0.5"/>
    <s v="AM"/>
    <s v="Standard Class"/>
    <s v="KN-16450"/>
    <s v="Kean Nguyen"/>
    <x v="1"/>
    <s v="United States"/>
    <s v="Dallas"/>
    <x v="5"/>
    <n v="75220"/>
    <x v="2"/>
    <s v="OFF-AP-10002684"/>
    <x v="1"/>
    <x v="9"/>
    <s v="Acco 7-Outlet Masterpiece Power Center, Wihtout Fax/Phone Line Protection"/>
    <x v="3274"/>
    <n v="2"/>
    <n v="0.8"/>
    <n v="-121.58000000000004"/>
  </r>
  <r>
    <n v="4277"/>
    <x v="2124"/>
    <x v="3"/>
    <x v="238"/>
    <d v="1899-12-30T12:00:00"/>
    <d v="2014-08-23T00:00:00"/>
    <d v="1899-12-30T12:00:00"/>
    <s v="AM"/>
    <x v="11"/>
    <n v="0.5"/>
    <s v="AM"/>
    <s v="Standard Class"/>
    <s v="NF-18595"/>
    <s v="Nicole Fjeld"/>
    <x v="2"/>
    <s v="United States"/>
    <s v="Seattle"/>
    <x v="4"/>
    <n v="98105"/>
    <x v="1"/>
    <s v="OFF-ST-10000046"/>
    <x v="1"/>
    <x v="4"/>
    <s v="Fellowes Super Stor/Drawer Files"/>
    <x v="2144"/>
    <n v="2"/>
    <n v="0"/>
    <n v="61.38900000000001"/>
  </r>
  <r>
    <n v="4278"/>
    <x v="2125"/>
    <x v="0"/>
    <x v="947"/>
    <d v="1899-12-30T12:00:00"/>
    <d v="2013-04-21T00:00:00"/>
    <d v="1899-12-30T12:00:00"/>
    <s v="AM"/>
    <x v="3"/>
    <n v="0.5"/>
    <s v="AM"/>
    <s v="Standard Class"/>
    <s v="BS-11365"/>
    <s v="Bill Shonely"/>
    <x v="1"/>
    <s v="United States"/>
    <s v="Lakewood"/>
    <x v="30"/>
    <n v="8701"/>
    <x v="3"/>
    <s v="TEC-MA-10001047"/>
    <x v="2"/>
    <x v="15"/>
    <s v="3D Systems Cube Printer, 2nd Generation, Magenta"/>
    <x v="3275"/>
    <n v="7"/>
    <n v="0"/>
    <n v="2365.9817999999996"/>
  </r>
  <r>
    <n v="4279"/>
    <x v="2125"/>
    <x v="0"/>
    <x v="947"/>
    <d v="1899-12-30T12:00:00"/>
    <d v="2013-04-21T00:00:00"/>
    <d v="1899-12-30T12:00:00"/>
    <s v="AM"/>
    <x v="3"/>
    <n v="0.5"/>
    <s v="AM"/>
    <s v="Standard Class"/>
    <s v="BS-11365"/>
    <s v="Bill Shonely"/>
    <x v="1"/>
    <s v="United States"/>
    <s v="Lakewood"/>
    <x v="30"/>
    <n v="8701"/>
    <x v="3"/>
    <s v="FUR-FU-10000550"/>
    <x v="0"/>
    <x v="5"/>
    <s v="Stacking Trays by OIC"/>
    <x v="745"/>
    <n v="2"/>
    <n v="0"/>
    <n v="3.2867999999999995"/>
  </r>
  <r>
    <n v="4280"/>
    <x v="2125"/>
    <x v="0"/>
    <x v="947"/>
    <d v="1899-12-30T12:00:00"/>
    <d v="2013-04-21T00:00:00"/>
    <d v="1899-12-30T12:00:00"/>
    <s v="AM"/>
    <x v="3"/>
    <n v="0.5"/>
    <s v="AM"/>
    <s v="Standard Class"/>
    <s v="BS-11365"/>
    <s v="Bill Shonely"/>
    <x v="1"/>
    <s v="United States"/>
    <s v="Lakewood"/>
    <x v="30"/>
    <n v="8701"/>
    <x v="3"/>
    <s v="OFF-BI-10002432"/>
    <x v="1"/>
    <x v="8"/>
    <s v="Wilson Jones Standard D-Ring Binders"/>
    <x v="3276"/>
    <n v="5"/>
    <n v="0"/>
    <n v="11.890999999999998"/>
  </r>
  <r>
    <n v="4281"/>
    <x v="2126"/>
    <x v="2"/>
    <x v="687"/>
    <d v="1899-12-30T12:00:00"/>
    <d v="2011-11-18T00:00:00"/>
    <d v="1899-12-30T12:00:00"/>
    <s v="AM"/>
    <x v="0"/>
    <n v="0.5"/>
    <s v="AM"/>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1899-12-30T12:00:00"/>
    <d v="2011-11-18T00:00:00"/>
    <d v="1899-12-30T12:00:00"/>
    <s v="AM"/>
    <x v="0"/>
    <n v="0.5"/>
    <s v="AM"/>
    <s v="Standard Class"/>
    <s v="RM-19675"/>
    <s v="Robert Marley"/>
    <x v="2"/>
    <s v="United States"/>
    <s v="New York City"/>
    <x v="15"/>
    <n v="10011"/>
    <x v="3"/>
    <s v="FUR-CH-10001797"/>
    <x v="0"/>
    <x v="1"/>
    <s v="Safco Chair Connectors, 6/Carton"/>
    <x v="3277"/>
    <n v="2"/>
    <n v="0.1"/>
    <n v="14.62239999999999"/>
  </r>
  <r>
    <n v="4283"/>
    <x v="2127"/>
    <x v="2"/>
    <x v="414"/>
    <d v="1899-12-30T12:00:00"/>
    <d v="2011-12-23T00:00:00"/>
    <d v="1899-12-30T12:00:00"/>
    <s v="AM"/>
    <x v="4"/>
    <n v="0.5"/>
    <s v="AM"/>
    <s v="First Class"/>
    <s v="AB-10105"/>
    <s v="Adrian Barton"/>
    <x v="0"/>
    <s v="United States"/>
    <s v="Indianapolis"/>
    <x v="14"/>
    <n v="46203"/>
    <x v="2"/>
    <s v="OFF-LA-10003720"/>
    <x v="1"/>
    <x v="2"/>
    <s v="Avery 487"/>
    <x v="1175"/>
    <n v="1"/>
    <n v="0"/>
    <n v="1.7343"/>
  </r>
  <r>
    <n v="4284"/>
    <x v="2127"/>
    <x v="2"/>
    <x v="414"/>
    <d v="1899-12-30T12:00:00"/>
    <d v="2011-12-23T00:00:00"/>
    <d v="1899-12-30T12:00:00"/>
    <s v="AM"/>
    <x v="4"/>
    <n v="0.5"/>
    <s v="AM"/>
    <s v="First Class"/>
    <s v="AB-10105"/>
    <s v="Adrian Barton"/>
    <x v="0"/>
    <s v="United States"/>
    <s v="Indianapolis"/>
    <x v="14"/>
    <n v="46203"/>
    <x v="2"/>
    <s v="OFF-BI-10004600"/>
    <x v="1"/>
    <x v="8"/>
    <s v="Ibico Ibimaster 300 Manual Binding System"/>
    <x v="3278"/>
    <n v="3"/>
    <n v="0"/>
    <n v="496.78649999999993"/>
  </r>
  <r>
    <n v="4285"/>
    <x v="2128"/>
    <x v="1"/>
    <x v="82"/>
    <d v="1899-12-30T12:00:00"/>
    <d v="2012-11-26T00:00:00"/>
    <d v="1899-12-30T12:00:00"/>
    <s v="AM"/>
    <x v="0"/>
    <n v="0.5"/>
    <s v="AM"/>
    <s v="Second Class"/>
    <s v="CA-11965"/>
    <s v="Carol Adams"/>
    <x v="1"/>
    <s v="United States"/>
    <s v="Port Arthur"/>
    <x v="5"/>
    <n v="77642"/>
    <x v="2"/>
    <s v="FUR-BO-10003965"/>
    <x v="0"/>
    <x v="0"/>
    <s v="O'Sullivan Manor Hill 2-Door Library in Brianna Oak"/>
    <x v="3279"/>
    <n v="2"/>
    <n v="0.32"/>
    <n v="-76.011599999999973"/>
  </r>
  <r>
    <n v="4286"/>
    <x v="2128"/>
    <x v="1"/>
    <x v="82"/>
    <d v="1899-12-30T12:00:00"/>
    <d v="2012-11-26T00:00:00"/>
    <d v="1899-12-30T12:00:00"/>
    <s v="AM"/>
    <x v="0"/>
    <n v="0.5"/>
    <s v="AM"/>
    <s v="Second Class"/>
    <s v="CA-11965"/>
    <s v="Carol Adams"/>
    <x v="1"/>
    <s v="United States"/>
    <s v="Port Arthur"/>
    <x v="5"/>
    <n v="77642"/>
    <x v="2"/>
    <s v="OFF-LA-10000240"/>
    <x v="1"/>
    <x v="2"/>
    <s v="Self-Adhesive Address Labels for Typewriters by Universal"/>
    <x v="3280"/>
    <n v="2"/>
    <n v="0.2"/>
    <n v="3.9473999999999996"/>
  </r>
  <r>
    <n v="4287"/>
    <x v="2128"/>
    <x v="1"/>
    <x v="82"/>
    <d v="1899-12-30T12:00:00"/>
    <d v="2012-11-26T00:00:00"/>
    <d v="1899-12-30T12:00:00"/>
    <s v="AM"/>
    <x v="0"/>
    <n v="0.5"/>
    <s v="AM"/>
    <s v="Second Class"/>
    <s v="CA-11965"/>
    <s v="Carol Adams"/>
    <x v="1"/>
    <s v="United States"/>
    <s v="Port Arthur"/>
    <x v="5"/>
    <n v="77642"/>
    <x v="2"/>
    <s v="TEC-CO-10001571"/>
    <x v="2"/>
    <x v="16"/>
    <s v="Sharp 1540cs Digital Laser Copier"/>
    <x v="2913"/>
    <n v="1"/>
    <n v="0.2"/>
    <n v="164.99700000000001"/>
  </r>
  <r>
    <n v="4288"/>
    <x v="2129"/>
    <x v="3"/>
    <x v="116"/>
    <d v="1899-12-30T12:00:00"/>
    <d v="2015-01-04T00:00:00"/>
    <d v="1899-12-30T12:00:00"/>
    <s v="AM"/>
    <x v="8"/>
    <n v="0.5"/>
    <s v="AM"/>
    <s v="Standard Class"/>
    <s v="EH-14005"/>
    <s v="Erica Hernandez"/>
    <x v="2"/>
    <s v="United States"/>
    <s v="Nashville"/>
    <x v="18"/>
    <n v="37211"/>
    <x v="0"/>
    <s v="OFF-ST-10000736"/>
    <x v="1"/>
    <x v="4"/>
    <s v="Carina Double Wide Media Storage Towers in Natural &amp; Black"/>
    <x v="1466"/>
    <n v="1"/>
    <n v="0.2"/>
    <n v="-12.956800000000005"/>
  </r>
  <r>
    <n v="4289"/>
    <x v="2130"/>
    <x v="1"/>
    <x v="961"/>
    <d v="1899-12-30T12:00:00"/>
    <d v="2012-05-21T00:00:00"/>
    <d v="1899-12-30T12:00:00"/>
    <s v="AM"/>
    <x v="5"/>
    <n v="0.5"/>
    <s v="AM"/>
    <s v="Standard Class"/>
    <s v="ON-18715"/>
    <s v="Odella Nelson"/>
    <x v="1"/>
    <s v="United States"/>
    <s v="Houston"/>
    <x v="5"/>
    <n v="77095"/>
    <x v="2"/>
    <s v="OFF-BI-10002082"/>
    <x v="1"/>
    <x v="8"/>
    <s v="GBC Twin Loop Wire Binding Elements"/>
    <x v="3281"/>
    <n v="5"/>
    <n v="0.8"/>
    <n v="-49.92"/>
  </r>
  <r>
    <n v="4290"/>
    <x v="2130"/>
    <x v="1"/>
    <x v="961"/>
    <d v="1899-12-30T12:00:00"/>
    <d v="2012-05-21T00:00:00"/>
    <d v="1899-12-30T12:00:00"/>
    <s v="AM"/>
    <x v="5"/>
    <n v="0.5"/>
    <s v="AM"/>
    <s v="Standard Class"/>
    <s v="ON-18715"/>
    <s v="Odella Nelson"/>
    <x v="1"/>
    <s v="United States"/>
    <s v="Houston"/>
    <x v="5"/>
    <n v="77095"/>
    <x v="2"/>
    <s v="OFF-PA-10002250"/>
    <x v="1"/>
    <x v="10"/>
    <s v="Things To Do Today Pad"/>
    <x v="3282"/>
    <n v="3"/>
    <n v="0.2"/>
    <n v="4.9307999999999996"/>
  </r>
  <r>
    <n v="4291"/>
    <x v="2131"/>
    <x v="3"/>
    <x v="34"/>
    <d v="1899-12-30T12:00:00"/>
    <d v="2014-12-14T00:00:00"/>
    <d v="1899-12-30T12:00:00"/>
    <s v="AM"/>
    <x v="4"/>
    <n v="0.5"/>
    <s v="AM"/>
    <s v="Second Class"/>
    <s v="AT-10435"/>
    <s v="Alyssa Tate"/>
    <x v="2"/>
    <s v="United States"/>
    <s v="Los Angeles"/>
    <x v="1"/>
    <n v="90004"/>
    <x v="1"/>
    <s v="OFF-AR-10000122"/>
    <x v="1"/>
    <x v="6"/>
    <s v="Newell 314"/>
    <x v="954"/>
    <n v="2"/>
    <n v="0"/>
    <n v="2.7899999999999991"/>
  </r>
  <r>
    <n v="4292"/>
    <x v="2131"/>
    <x v="3"/>
    <x v="34"/>
    <d v="1899-12-30T12:00:00"/>
    <d v="2014-12-14T00:00:00"/>
    <d v="1899-12-30T12:00:00"/>
    <s v="AM"/>
    <x v="4"/>
    <n v="0.5"/>
    <s v="AM"/>
    <s v="Second Class"/>
    <s v="AT-10435"/>
    <s v="Alyssa Tate"/>
    <x v="2"/>
    <s v="United States"/>
    <s v="Los Angeles"/>
    <x v="1"/>
    <n v="90004"/>
    <x v="1"/>
    <s v="FUR-TA-10003748"/>
    <x v="0"/>
    <x v="3"/>
    <s v="Bevis 36 x 72 Conference Tables"/>
    <x v="3283"/>
    <n v="9"/>
    <n v="0.2"/>
    <n v="22.408199999999994"/>
  </r>
  <r>
    <n v="4293"/>
    <x v="2131"/>
    <x v="3"/>
    <x v="34"/>
    <d v="1899-12-30T12:00:00"/>
    <d v="2014-12-14T00:00:00"/>
    <d v="1899-12-30T12:00:00"/>
    <s v="AM"/>
    <x v="4"/>
    <n v="0.5"/>
    <s v="AM"/>
    <s v="Second Class"/>
    <s v="AT-10435"/>
    <s v="Alyssa Tate"/>
    <x v="2"/>
    <s v="United States"/>
    <s v="Los Angeles"/>
    <x v="1"/>
    <n v="90004"/>
    <x v="1"/>
    <s v="OFF-AP-10001394"/>
    <x v="1"/>
    <x v="9"/>
    <s v="Harmony Air Purifier"/>
    <x v="3284"/>
    <n v="1"/>
    <n v="0"/>
    <n v="68.039999999999992"/>
  </r>
  <r>
    <n v="4294"/>
    <x v="2132"/>
    <x v="3"/>
    <x v="434"/>
    <d v="1899-12-30T12:00:00"/>
    <d v="2014-03-17T00:00:00"/>
    <d v="1899-12-30T12:00:00"/>
    <s v="AM"/>
    <x v="9"/>
    <n v="0.5"/>
    <s v="AM"/>
    <s v="Standard Class"/>
    <s v="EB-13870"/>
    <s v="Emily Burns"/>
    <x v="0"/>
    <s v="United States"/>
    <s v="Philadelphia"/>
    <x v="9"/>
    <n v="19140"/>
    <x v="3"/>
    <s v="TEC-PH-10004896"/>
    <x v="2"/>
    <x v="7"/>
    <s v="Nokia Lumia 521 (T-Mobile)"/>
    <x v="3285"/>
    <n v="3"/>
    <n v="0.4"/>
    <n v="-10.796399999999995"/>
  </r>
  <r>
    <n v="4295"/>
    <x v="2133"/>
    <x v="3"/>
    <x v="760"/>
    <d v="1899-12-30T12:00:00"/>
    <d v="2014-10-28T00:00:00"/>
    <d v="1899-12-30T12:00:00"/>
    <s v="AM"/>
    <x v="2"/>
    <n v="0.5"/>
    <s v="AM"/>
    <s v="Standard Class"/>
    <s v="DW-13195"/>
    <s v="David Wiener"/>
    <x v="1"/>
    <s v="United States"/>
    <s v="Redmond"/>
    <x v="21"/>
    <n v="97756"/>
    <x v="1"/>
    <s v="FUR-TA-10002607"/>
    <x v="0"/>
    <x v="3"/>
    <s v="KI Conference Tables"/>
    <x v="237"/>
    <n v="5"/>
    <n v="0.5"/>
    <n v="-120.51299999999998"/>
  </r>
  <r>
    <n v="4296"/>
    <x v="2134"/>
    <x v="3"/>
    <x v="445"/>
    <d v="1899-12-30T12:00:00"/>
    <d v="2014-07-11T00:00:00"/>
    <d v="1899-12-30T12:00:00"/>
    <s v="AM"/>
    <x v="7"/>
    <n v="0.5"/>
    <s v="AM"/>
    <s v="Standard Class"/>
    <s v="MB-17305"/>
    <s v="Maria Bertelson"/>
    <x v="0"/>
    <s v="United States"/>
    <s v="Citrus Heights"/>
    <x v="1"/>
    <n v="95610"/>
    <x v="1"/>
    <s v="FUR-FU-10001215"/>
    <x v="0"/>
    <x v="5"/>
    <s v="Howard Miller 11-1/2&quot; Diameter Brentwood Wall Clock"/>
    <x v="3286"/>
    <n v="3"/>
    <n v="0"/>
    <n v="54.343800000000009"/>
  </r>
  <r>
    <n v="4297"/>
    <x v="2135"/>
    <x v="3"/>
    <x v="507"/>
    <d v="1899-12-30T12:00:00"/>
    <d v="2014-09-11T00:00:00"/>
    <d v="1899-12-30T12:00:00"/>
    <s v="AM"/>
    <x v="6"/>
    <n v="0.5"/>
    <s v="AM"/>
    <s v="Standard Class"/>
    <s v="TH-21235"/>
    <s v="Tiffany House"/>
    <x v="1"/>
    <s v="United States"/>
    <s v="Los Angeles"/>
    <x v="1"/>
    <n v="90032"/>
    <x v="1"/>
    <s v="OFF-ST-10000419"/>
    <x v="1"/>
    <x v="4"/>
    <s v="Rogers Jumbo File, Granite"/>
    <x v="3287"/>
    <n v="4"/>
    <n v="0"/>
    <n v="0.54319999999999879"/>
  </r>
  <r>
    <n v="4298"/>
    <x v="2136"/>
    <x v="3"/>
    <x v="962"/>
    <d v="1899-12-30T12:00:00"/>
    <d v="2014-08-27T00:00:00"/>
    <d v="1899-12-30T12:00:00"/>
    <s v="AM"/>
    <x v="11"/>
    <n v="0.5"/>
    <s v="AM"/>
    <s v="Second Class"/>
    <s v="PO-18850"/>
    <s v="Patrick O'Brill"/>
    <x v="0"/>
    <s v="United States"/>
    <s v="Tallahassee"/>
    <x v="2"/>
    <n v="32303"/>
    <x v="0"/>
    <s v="TEC-PH-10001459"/>
    <x v="2"/>
    <x v="7"/>
    <s v="Samsung Galaxy Mega 6.3"/>
    <x v="3288"/>
    <n v="13"/>
    <n v="0.2"/>
    <n v="327.59220000000005"/>
  </r>
  <r>
    <n v="4299"/>
    <x v="2136"/>
    <x v="3"/>
    <x v="962"/>
    <d v="1899-12-30T12:00:00"/>
    <d v="2014-08-27T00:00:00"/>
    <d v="1899-12-30T12:00:00"/>
    <s v="AM"/>
    <x v="11"/>
    <n v="0.5"/>
    <s v="AM"/>
    <s v="Second Class"/>
    <s v="PO-18850"/>
    <s v="Patrick O'Brill"/>
    <x v="0"/>
    <s v="United States"/>
    <s v="Tallahassee"/>
    <x v="2"/>
    <n v="32303"/>
    <x v="0"/>
    <s v="OFF-PA-10000241"/>
    <x v="1"/>
    <x v="10"/>
    <s v="IBM Multi-Purpose Copy Paper, 8 1/2 x 11&quot;, Case"/>
    <x v="2000"/>
    <n v="2"/>
    <n v="0.2"/>
    <n v="15.489999999999997"/>
  </r>
  <r>
    <n v="4300"/>
    <x v="2136"/>
    <x v="3"/>
    <x v="962"/>
    <d v="1899-12-30T12:00:00"/>
    <d v="2014-08-27T00:00:00"/>
    <d v="1899-12-30T12:00:00"/>
    <s v="AM"/>
    <x v="11"/>
    <n v="0.5"/>
    <s v="AM"/>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1899-12-30T12:00:00"/>
    <d v="2014-08-27T00:00:00"/>
    <d v="1899-12-30T12:00:00"/>
    <s v="AM"/>
    <x v="11"/>
    <n v="0.5"/>
    <s v="AM"/>
    <s v="Second Class"/>
    <s v="PO-18850"/>
    <s v="Patrick O'Brill"/>
    <x v="0"/>
    <s v="United States"/>
    <s v="Tallahassee"/>
    <x v="2"/>
    <n v="32303"/>
    <x v="0"/>
    <s v="FUR-FU-10001852"/>
    <x v="0"/>
    <x v="5"/>
    <s v="Eldon Regeneration Recycled Desk Accessories, Smoke"/>
    <x v="3290"/>
    <n v="2"/>
    <n v="0.2"/>
    <n v="0.41759999999999986"/>
  </r>
  <r>
    <n v="4302"/>
    <x v="2136"/>
    <x v="3"/>
    <x v="962"/>
    <d v="1899-12-30T12:00:00"/>
    <d v="2014-08-27T00:00:00"/>
    <d v="1899-12-30T12:00:00"/>
    <s v="AM"/>
    <x v="11"/>
    <n v="0.5"/>
    <s v="AM"/>
    <s v="Second Class"/>
    <s v="PO-18850"/>
    <s v="Patrick O'Brill"/>
    <x v="0"/>
    <s v="United States"/>
    <s v="Tallahassee"/>
    <x v="2"/>
    <n v="32303"/>
    <x v="0"/>
    <s v="OFF-PA-10000141"/>
    <x v="1"/>
    <x v="10"/>
    <s v="Ampad Evidence Wirebond Steno Books, 6&quot; x 9&quot;"/>
    <x v="525"/>
    <n v="5"/>
    <n v="0.2"/>
    <n v="2.9429999999999992"/>
  </r>
  <r>
    <n v="4303"/>
    <x v="2137"/>
    <x v="2"/>
    <x v="963"/>
    <d v="1899-12-30T12:00:00"/>
    <d v="2011-08-25T00:00:00"/>
    <d v="1899-12-30T12:00:00"/>
    <s v="AM"/>
    <x v="11"/>
    <n v="0.5"/>
    <s v="AM"/>
    <s v="Second Class"/>
    <s v="DE-13255"/>
    <s v="Deanra Eno"/>
    <x v="2"/>
    <s v="United States"/>
    <s v="Lakewood"/>
    <x v="24"/>
    <n v="44107"/>
    <x v="3"/>
    <s v="OFF-AR-10002804"/>
    <x v="1"/>
    <x v="6"/>
    <s v="Faber Castell Col-Erase Pencils"/>
    <x v="2970"/>
    <n v="1"/>
    <n v="0.2"/>
    <n v="1.0269000000000001"/>
  </r>
  <r>
    <n v="4304"/>
    <x v="2138"/>
    <x v="0"/>
    <x v="964"/>
    <d v="1899-12-30T12:00:00"/>
    <d v="2013-10-05T00:00:00"/>
    <d v="1899-12-30T12:00:00"/>
    <s v="AM"/>
    <x v="2"/>
    <n v="0.5"/>
    <s v="AM"/>
    <s v="Same Day"/>
    <s v="MO-17500"/>
    <s v="Mary O'Rourke"/>
    <x v="0"/>
    <s v="United States"/>
    <s v="The Colony"/>
    <x v="5"/>
    <n v="75056"/>
    <x v="2"/>
    <s v="OFF-EN-10003862"/>
    <x v="1"/>
    <x v="12"/>
    <s v="Laser &amp; Ink Jet Business Envelopes"/>
    <x v="3291"/>
    <n v="7"/>
    <n v="0.2"/>
    <n v="19.4194"/>
  </r>
  <r>
    <n v="4305"/>
    <x v="2139"/>
    <x v="2"/>
    <x v="965"/>
    <d v="1899-12-30T12:00:00"/>
    <d v="2011-10-30T00:00:00"/>
    <d v="1899-12-30T12:00:00"/>
    <s v="AM"/>
    <x v="2"/>
    <n v="0.5"/>
    <s v="AM"/>
    <s v="Second Class"/>
    <s v="AH-10585"/>
    <s v="Angele Hood"/>
    <x v="0"/>
    <s v="United States"/>
    <s v="Seattle"/>
    <x v="4"/>
    <n v="98105"/>
    <x v="1"/>
    <s v="FUR-FU-10000448"/>
    <x v="0"/>
    <x v="5"/>
    <s v="Tenex Chairmats For Use With Carpeted Floors"/>
    <x v="3292"/>
    <n v="4"/>
    <n v="0"/>
    <n v="3.195999999999998"/>
  </r>
  <r>
    <n v="4306"/>
    <x v="2139"/>
    <x v="2"/>
    <x v="965"/>
    <d v="1899-12-30T12:00:00"/>
    <d v="2011-10-30T00:00:00"/>
    <d v="1899-12-30T12:00:00"/>
    <s v="AM"/>
    <x v="2"/>
    <n v="0.5"/>
    <s v="AM"/>
    <s v="Second Class"/>
    <s v="AH-10585"/>
    <s v="Angele Hood"/>
    <x v="0"/>
    <s v="United States"/>
    <s v="Seattle"/>
    <x v="4"/>
    <n v="98105"/>
    <x v="1"/>
    <s v="TEC-PH-10000526"/>
    <x v="2"/>
    <x v="7"/>
    <s v="Vtech CS6719"/>
    <x v="3293"/>
    <n v="5"/>
    <n v="0.2"/>
    <n v="38.396000000000015"/>
  </r>
  <r>
    <n v="4307"/>
    <x v="2140"/>
    <x v="0"/>
    <x v="931"/>
    <d v="1899-12-30T12:00:00"/>
    <d v="2013-06-29T00:00:00"/>
    <d v="1899-12-30T12:00:00"/>
    <s v="AM"/>
    <x v="1"/>
    <n v="0.5"/>
    <s v="AM"/>
    <s v="Same Day"/>
    <s v="CS-12250"/>
    <s v="Chris Selesnick"/>
    <x v="1"/>
    <s v="United States"/>
    <s v="Los Angeles"/>
    <x v="1"/>
    <n v="90032"/>
    <x v="1"/>
    <s v="OFF-BI-10002764"/>
    <x v="1"/>
    <x v="8"/>
    <s v="Recycled Pressboard Report Cover with Reinforced Top Hinge"/>
    <x v="3294"/>
    <n v="3"/>
    <n v="0.2"/>
    <n v="2.8100999999999998"/>
  </r>
  <r>
    <n v="4308"/>
    <x v="2140"/>
    <x v="0"/>
    <x v="931"/>
    <d v="1899-12-30T12:00:00"/>
    <d v="2013-06-29T00:00:00"/>
    <d v="1899-12-30T12:00:00"/>
    <s v="AM"/>
    <x v="1"/>
    <n v="0.5"/>
    <s v="AM"/>
    <s v="Same Day"/>
    <s v="CS-12250"/>
    <s v="Chris Selesnick"/>
    <x v="1"/>
    <s v="United States"/>
    <s v="Los Angeles"/>
    <x v="1"/>
    <n v="90032"/>
    <x v="1"/>
    <s v="OFF-BI-10001524"/>
    <x v="1"/>
    <x v="8"/>
    <s v="GBC Premium Transparent Covers with Diagonal Lined Pattern"/>
    <x v="3295"/>
    <n v="2"/>
    <n v="0.2"/>
    <n v="11.748799999999997"/>
  </r>
  <r>
    <n v="4309"/>
    <x v="2141"/>
    <x v="2"/>
    <x v="130"/>
    <d v="1899-12-30T12:00:00"/>
    <d v="2011-11-11T00:00:00"/>
    <d v="1899-12-30T12:00:00"/>
    <s v="AM"/>
    <x v="0"/>
    <n v="0.5"/>
    <s v="AM"/>
    <s v="Standard Class"/>
    <s v="WB-21850"/>
    <s v="William Brown"/>
    <x v="0"/>
    <s v="United States"/>
    <s v="Los Angeles"/>
    <x v="1"/>
    <n v="90045"/>
    <x v="1"/>
    <s v="TEC-PH-10001079"/>
    <x v="2"/>
    <x v="7"/>
    <s v="Polycom SoundPoint Pro SE-225 Corded phone"/>
    <x v="3296"/>
    <n v="7"/>
    <n v="0.2"/>
    <n v="66.634399999999971"/>
  </r>
  <r>
    <n v="4310"/>
    <x v="2141"/>
    <x v="2"/>
    <x v="130"/>
    <d v="1899-12-30T12:00:00"/>
    <d v="2011-11-11T00:00:00"/>
    <d v="1899-12-30T12:00:00"/>
    <s v="AM"/>
    <x v="0"/>
    <n v="0.5"/>
    <s v="AM"/>
    <s v="Standard Class"/>
    <s v="WB-21850"/>
    <s v="William Brown"/>
    <x v="0"/>
    <s v="United States"/>
    <s v="Los Angeles"/>
    <x v="1"/>
    <n v="90045"/>
    <x v="1"/>
    <s v="FUR-TA-10002041"/>
    <x v="0"/>
    <x v="3"/>
    <s v="Bevis Round Conference Table Top, X-Base"/>
    <x v="3297"/>
    <n v="4"/>
    <n v="0.2"/>
    <n v="-64.544399999999968"/>
  </r>
  <r>
    <n v="4311"/>
    <x v="2141"/>
    <x v="2"/>
    <x v="130"/>
    <d v="1899-12-30T12:00:00"/>
    <d v="2011-11-11T00:00:00"/>
    <d v="1899-12-30T12:00:00"/>
    <s v="AM"/>
    <x v="0"/>
    <n v="0.5"/>
    <s v="AM"/>
    <s v="Standard Class"/>
    <s v="WB-21850"/>
    <s v="William Brown"/>
    <x v="0"/>
    <s v="United States"/>
    <s v="Los Angeles"/>
    <x v="1"/>
    <n v="90045"/>
    <x v="1"/>
    <s v="OFF-BI-10001036"/>
    <x v="1"/>
    <x v="8"/>
    <s v="Cardinal EasyOpen D-Ring Binders"/>
    <x v="1462"/>
    <n v="3"/>
    <n v="0.2"/>
    <n v="8.2259999999999991"/>
  </r>
  <r>
    <n v="4312"/>
    <x v="2141"/>
    <x v="2"/>
    <x v="130"/>
    <d v="1899-12-30T12:00:00"/>
    <d v="2011-11-11T00:00:00"/>
    <d v="1899-12-30T12:00:00"/>
    <s v="AM"/>
    <x v="0"/>
    <n v="0.5"/>
    <s v="AM"/>
    <s v="Standard Class"/>
    <s v="WB-21850"/>
    <s v="William Brown"/>
    <x v="0"/>
    <s v="United States"/>
    <s v="Los Angeles"/>
    <x v="1"/>
    <n v="90045"/>
    <x v="1"/>
    <s v="OFF-PA-10000223"/>
    <x v="1"/>
    <x v="10"/>
    <s v="Xerox 2000"/>
    <x v="541"/>
    <n v="3"/>
    <n v="0"/>
    <n v="9.3312000000000008"/>
  </r>
  <r>
    <n v="4313"/>
    <x v="2141"/>
    <x v="2"/>
    <x v="130"/>
    <d v="1899-12-30T12:00:00"/>
    <d v="2011-11-11T00:00:00"/>
    <d v="1899-12-30T12:00:00"/>
    <s v="AM"/>
    <x v="0"/>
    <n v="0.5"/>
    <s v="AM"/>
    <s v="Standard Class"/>
    <s v="WB-21850"/>
    <s v="William Brown"/>
    <x v="0"/>
    <s v="United States"/>
    <s v="Los Angeles"/>
    <x v="1"/>
    <n v="90045"/>
    <x v="1"/>
    <s v="TEC-MA-10003246"/>
    <x v="2"/>
    <x v="15"/>
    <s v="Hewlett-Packard Deskjet D4360 Printer"/>
    <x v="3298"/>
    <n v="4"/>
    <n v="0.2"/>
    <n v="139.98999999999995"/>
  </r>
  <r>
    <n v="4314"/>
    <x v="2142"/>
    <x v="2"/>
    <x v="78"/>
    <d v="1899-12-30T12:00:00"/>
    <d v="2011-09-12T00:00:00"/>
    <d v="1899-12-30T12:00:00"/>
    <s v="AM"/>
    <x v="6"/>
    <n v="0.5"/>
    <s v="AM"/>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1899-12-30T12:00:00"/>
    <d v="2012-07-01T00:00:00"/>
    <d v="1899-12-30T12:00:00"/>
    <s v="AM"/>
    <x v="7"/>
    <n v="0.5"/>
    <s v="AM"/>
    <s v="Standard Class"/>
    <s v="AB-10165"/>
    <s v="Alan Barnes"/>
    <x v="0"/>
    <s v="United States"/>
    <s v="Los Angeles"/>
    <x v="1"/>
    <n v="90045"/>
    <x v="1"/>
    <s v="OFF-AR-10004062"/>
    <x v="1"/>
    <x v="6"/>
    <s v="Staples"/>
    <x v="3300"/>
    <n v="2"/>
    <n v="0"/>
    <n v="5.24"/>
  </r>
  <r>
    <n v="4316"/>
    <x v="2143"/>
    <x v="1"/>
    <x v="608"/>
    <d v="1899-12-30T12:00:00"/>
    <d v="2012-07-01T00:00:00"/>
    <d v="1899-12-30T12:00:00"/>
    <s v="AM"/>
    <x v="7"/>
    <n v="0.5"/>
    <s v="AM"/>
    <s v="Standard Class"/>
    <s v="AB-10165"/>
    <s v="Alan Barnes"/>
    <x v="0"/>
    <s v="United States"/>
    <s v="Los Angeles"/>
    <x v="1"/>
    <n v="90045"/>
    <x v="1"/>
    <s v="OFF-BI-10004330"/>
    <x v="1"/>
    <x v="8"/>
    <s v="GBC Velobind Prepunched Cover Sets, Regency Series"/>
    <x v="1294"/>
    <n v="3"/>
    <n v="0.2"/>
    <n v="27.734999999999996"/>
  </r>
  <r>
    <n v="4317"/>
    <x v="2143"/>
    <x v="1"/>
    <x v="608"/>
    <d v="1899-12-30T12:00:00"/>
    <d v="2012-07-01T00:00:00"/>
    <d v="1899-12-30T12:00:00"/>
    <s v="AM"/>
    <x v="7"/>
    <n v="0.5"/>
    <s v="AM"/>
    <s v="Standard Class"/>
    <s v="AB-10165"/>
    <s v="Alan Barnes"/>
    <x v="0"/>
    <s v="United States"/>
    <s v="Los Angeles"/>
    <x v="1"/>
    <n v="90045"/>
    <x v="1"/>
    <s v="OFF-ST-10001963"/>
    <x v="1"/>
    <x v="4"/>
    <s v="Tennsco Regal Shelving Units"/>
    <x v="3301"/>
    <n v="3"/>
    <n v="0"/>
    <n v="9.126899999999992"/>
  </r>
  <r>
    <n v="4318"/>
    <x v="2144"/>
    <x v="1"/>
    <x v="353"/>
    <d v="1899-12-30T12:00:00"/>
    <d v="2012-08-02T00:00:00"/>
    <d v="1899-12-30T12:00:00"/>
    <s v="AM"/>
    <x v="11"/>
    <n v="0.5"/>
    <s v="AM"/>
    <s v="Standard Class"/>
    <s v="HA-14920"/>
    <s v="Helen Andreada"/>
    <x v="0"/>
    <s v="United States"/>
    <s v="San Francisco"/>
    <x v="1"/>
    <n v="94110"/>
    <x v="1"/>
    <s v="OFF-EN-10002230"/>
    <x v="1"/>
    <x v="12"/>
    <s v="Airmail Envelopes"/>
    <x v="3302"/>
    <n v="2"/>
    <n v="0"/>
    <n v="78.894199999999998"/>
  </r>
  <r>
    <n v="4319"/>
    <x v="2145"/>
    <x v="3"/>
    <x v="226"/>
    <d v="1899-12-30T12:00:00"/>
    <d v="2014-12-12T00:00:00"/>
    <d v="1899-12-30T12:00:00"/>
    <s v="AM"/>
    <x v="4"/>
    <n v="0.5"/>
    <s v="AM"/>
    <s v="Standard Class"/>
    <s v="DC-13285"/>
    <s v="Debra Catini"/>
    <x v="0"/>
    <s v="United States"/>
    <s v="Richmond"/>
    <x v="17"/>
    <n v="23223"/>
    <x v="0"/>
    <s v="FUR-FU-10000175"/>
    <x v="0"/>
    <x v="5"/>
    <s v="DAX Wood Document Frame."/>
    <x v="3303"/>
    <n v="6"/>
    <n v="0"/>
    <n v="25.537799999999997"/>
  </r>
  <r>
    <n v="4320"/>
    <x v="2146"/>
    <x v="2"/>
    <x v="282"/>
    <d v="1899-12-30T12:00:00"/>
    <d v="2012-01-03T00:00:00"/>
    <d v="1899-12-30T12:00:00"/>
    <s v="AM"/>
    <x v="8"/>
    <n v="0.5"/>
    <s v="AM"/>
    <s v="Second Class"/>
    <s v="ST-20530"/>
    <s v="Shui Tom"/>
    <x v="0"/>
    <s v="United States"/>
    <s v="Albuquerque"/>
    <x v="27"/>
    <n v="87105"/>
    <x v="1"/>
    <s v="TEC-PH-10004897"/>
    <x v="2"/>
    <x v="7"/>
    <s v="Mediabridge Sport Armband iPhone 5s"/>
    <x v="112"/>
    <n v="3"/>
    <n v="0.2"/>
    <n v="-5.694300000000001"/>
  </r>
  <r>
    <n v="4321"/>
    <x v="2146"/>
    <x v="2"/>
    <x v="282"/>
    <d v="1899-12-30T12:00:00"/>
    <d v="2012-01-03T00:00:00"/>
    <d v="1899-12-30T12:00:00"/>
    <s v="AM"/>
    <x v="8"/>
    <n v="0.5"/>
    <s v="AM"/>
    <s v="Second Class"/>
    <s v="ST-20530"/>
    <s v="Shui Tom"/>
    <x v="0"/>
    <s v="United States"/>
    <s v="Albuquerque"/>
    <x v="27"/>
    <n v="87105"/>
    <x v="1"/>
    <s v="OFF-ST-10003123"/>
    <x v="1"/>
    <x v="4"/>
    <s v="Fellowes Bases and Tops For Staxonsteel/High-Stak Systems"/>
    <x v="3304"/>
    <n v="1"/>
    <n v="0"/>
    <n v="7.9895999999999994"/>
  </r>
  <r>
    <n v="4322"/>
    <x v="2147"/>
    <x v="1"/>
    <x v="966"/>
    <d v="1899-12-30T12:00:00"/>
    <d v="2012-02-19T00:00:00"/>
    <d v="1899-12-30T12:00:00"/>
    <s v="AM"/>
    <x v="10"/>
    <n v="0.5"/>
    <s v="AM"/>
    <s v="Standard Class"/>
    <s v="KB-16315"/>
    <s v="Karl Braun"/>
    <x v="0"/>
    <s v="United States"/>
    <s v="Akron"/>
    <x v="24"/>
    <n v="44312"/>
    <x v="3"/>
    <s v="OFF-BI-10001658"/>
    <x v="1"/>
    <x v="8"/>
    <s v="GBC Standard Therm-A-Bind Covers"/>
    <x v="478"/>
    <n v="2"/>
    <n v="0.7"/>
    <n v="-11.961599999999997"/>
  </r>
  <r>
    <n v="4323"/>
    <x v="2147"/>
    <x v="1"/>
    <x v="966"/>
    <d v="1899-12-30T12:00:00"/>
    <d v="2012-02-19T00:00:00"/>
    <d v="1899-12-30T12:00:00"/>
    <s v="AM"/>
    <x v="10"/>
    <n v="0.5"/>
    <s v="AM"/>
    <s v="Standard Class"/>
    <s v="KB-16315"/>
    <s v="Karl Braun"/>
    <x v="0"/>
    <s v="United States"/>
    <s v="Akron"/>
    <x v="24"/>
    <n v="44312"/>
    <x v="3"/>
    <s v="TEC-PH-10002834"/>
    <x v="2"/>
    <x v="7"/>
    <s v="Google Nexus 5"/>
    <x v="3305"/>
    <n v="3"/>
    <n v="0.4"/>
    <n v="-80.995500000000021"/>
  </r>
  <r>
    <n v="4324"/>
    <x v="2147"/>
    <x v="1"/>
    <x v="966"/>
    <d v="1899-12-30T12:00:00"/>
    <d v="2012-02-19T00:00:00"/>
    <d v="1899-12-30T12:00:00"/>
    <s v="AM"/>
    <x v="10"/>
    <n v="0.5"/>
    <s v="AM"/>
    <s v="Standard Class"/>
    <s v="KB-16315"/>
    <s v="Karl Braun"/>
    <x v="0"/>
    <s v="United States"/>
    <s v="Akron"/>
    <x v="24"/>
    <n v="44312"/>
    <x v="3"/>
    <s v="OFF-BI-10002160"/>
    <x v="1"/>
    <x v="8"/>
    <s v="Acco Hanging Data Binders"/>
    <x v="3306"/>
    <n v="2"/>
    <n v="0.7"/>
    <n v="-1.6763999999999997"/>
  </r>
  <r>
    <n v="4325"/>
    <x v="2147"/>
    <x v="1"/>
    <x v="966"/>
    <d v="1899-12-30T12:00:00"/>
    <d v="2012-02-19T00:00:00"/>
    <d v="1899-12-30T12:00:00"/>
    <s v="AM"/>
    <x v="10"/>
    <n v="0.5"/>
    <s v="AM"/>
    <s v="Standard Class"/>
    <s v="KB-16315"/>
    <s v="Karl Braun"/>
    <x v="0"/>
    <s v="United States"/>
    <s v="Akron"/>
    <x v="24"/>
    <n v="44312"/>
    <x v="3"/>
    <s v="OFF-AR-10004999"/>
    <x v="1"/>
    <x v="6"/>
    <s v="Newell 315"/>
    <x v="646"/>
    <n v="3"/>
    <n v="0.2"/>
    <n v="0.8969999999999998"/>
  </r>
  <r>
    <n v="4326"/>
    <x v="2147"/>
    <x v="1"/>
    <x v="966"/>
    <d v="1899-12-30T12:00:00"/>
    <d v="2012-02-19T00:00:00"/>
    <d v="1899-12-30T12:00:00"/>
    <s v="AM"/>
    <x v="10"/>
    <n v="0.5"/>
    <s v="AM"/>
    <s v="Standard Class"/>
    <s v="KB-16315"/>
    <s v="Karl Braun"/>
    <x v="0"/>
    <s v="United States"/>
    <s v="Akron"/>
    <x v="24"/>
    <n v="44312"/>
    <x v="3"/>
    <s v="TEC-AC-10003280"/>
    <x v="2"/>
    <x v="11"/>
    <s v="Belkin F8E887 USB Wired Ergonomic Keyboard"/>
    <x v="981"/>
    <n v="3"/>
    <n v="0.2"/>
    <n v="0.89969999999999573"/>
  </r>
  <r>
    <n v="4327"/>
    <x v="2148"/>
    <x v="0"/>
    <x v="967"/>
    <d v="1899-12-30T12:00:00"/>
    <d v="2013-01-27T00:00:00"/>
    <d v="1899-12-30T12:00:00"/>
    <s v="AM"/>
    <x v="8"/>
    <n v="0.5"/>
    <s v="AM"/>
    <s v="First Class"/>
    <s v="TB-21355"/>
    <s v="Todd Boyes"/>
    <x v="1"/>
    <s v="United States"/>
    <s v="Plainfield"/>
    <x v="30"/>
    <n v="7060"/>
    <x v="3"/>
    <s v="OFF-AR-10000315"/>
    <x v="1"/>
    <x v="6"/>
    <s v="Dixon Ticonderoga Maple Cedar Pencil, #2"/>
    <x v="3307"/>
    <n v="3"/>
    <n v="0"/>
    <n v="2.3025000000000002"/>
  </r>
  <r>
    <n v="4328"/>
    <x v="2148"/>
    <x v="0"/>
    <x v="967"/>
    <d v="1899-12-30T12:00:00"/>
    <d v="2013-01-27T00:00:00"/>
    <d v="1899-12-30T12:00:00"/>
    <s v="AM"/>
    <x v="8"/>
    <n v="0.5"/>
    <s v="AM"/>
    <s v="First Class"/>
    <s v="TB-21355"/>
    <s v="Todd Boyes"/>
    <x v="1"/>
    <s v="United States"/>
    <s v="Plainfield"/>
    <x v="30"/>
    <n v="7060"/>
    <x v="3"/>
    <s v="OFF-PA-10000007"/>
    <x v="1"/>
    <x v="10"/>
    <s v="Telephone Message Books with Fax/Mobile Section, 4 1/4&quot; x 6&quot;"/>
    <x v="3308"/>
    <n v="5"/>
    <n v="0"/>
    <n v="8.2799999999999994"/>
  </r>
  <r>
    <n v="4329"/>
    <x v="2149"/>
    <x v="3"/>
    <x v="719"/>
    <d v="1899-12-30T12:00:00"/>
    <d v="2014-04-08T00:00:00"/>
    <d v="1899-12-30T12:00:00"/>
    <s v="AM"/>
    <x v="3"/>
    <n v="0.5"/>
    <s v="AM"/>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1899-12-30T12:00:00"/>
    <d v="2014-10-10T00:00:00"/>
    <d v="1899-12-30T12:00:00"/>
    <s v="AM"/>
    <x v="2"/>
    <n v="0.5"/>
    <s v="AM"/>
    <s v="Standard Class"/>
    <s v="PO-18850"/>
    <s v="Patrick O'Brill"/>
    <x v="0"/>
    <s v="United States"/>
    <s v="Hialeah"/>
    <x v="2"/>
    <n v="33012"/>
    <x v="0"/>
    <s v="OFF-PA-10000556"/>
    <x v="1"/>
    <x v="10"/>
    <s v="Xerox 208"/>
    <x v="12"/>
    <n v="3"/>
    <n v="0.2"/>
    <n v="5.4432"/>
  </r>
  <r>
    <n v="4331"/>
    <x v="2150"/>
    <x v="3"/>
    <x v="621"/>
    <d v="1899-12-30T12:00:00"/>
    <d v="2014-10-10T00:00:00"/>
    <d v="1899-12-30T12:00:00"/>
    <s v="AM"/>
    <x v="2"/>
    <n v="0.5"/>
    <s v="AM"/>
    <s v="Standard Class"/>
    <s v="PO-18850"/>
    <s v="Patrick O'Brill"/>
    <x v="0"/>
    <s v="United States"/>
    <s v="Hialeah"/>
    <x v="2"/>
    <n v="33012"/>
    <x v="0"/>
    <s v="OFF-AP-10000804"/>
    <x v="1"/>
    <x v="9"/>
    <s v="Hoover Portapower Portable Vacuum"/>
    <x v="1429"/>
    <n v="5"/>
    <n v="0.2"/>
    <n v="1.1200000000000001"/>
  </r>
  <r>
    <n v="4332"/>
    <x v="2151"/>
    <x v="3"/>
    <x v="853"/>
    <d v="1899-12-30T12:00:00"/>
    <d v="2014-09-07T00:00:00"/>
    <d v="1899-12-30T12:00:00"/>
    <s v="AM"/>
    <x v="6"/>
    <n v="0.5"/>
    <s v="AM"/>
    <s v="Standard Class"/>
    <s v="SS-20875"/>
    <s v="Sung Shariari"/>
    <x v="0"/>
    <s v="United States"/>
    <s v="Redmond"/>
    <x v="4"/>
    <n v="98052"/>
    <x v="1"/>
    <s v="TEC-AC-10001998"/>
    <x v="2"/>
    <x v="11"/>
    <s v="Logitech LS21 Speaker System - PC Multimedia - 2.1-CH - Wired"/>
    <x v="86"/>
    <n v="1"/>
    <n v="0"/>
    <n v="6.796599999999998"/>
  </r>
  <r>
    <n v="4333"/>
    <x v="2151"/>
    <x v="3"/>
    <x v="853"/>
    <d v="1899-12-30T12:00:00"/>
    <d v="2014-09-07T00:00:00"/>
    <d v="1899-12-30T12:00:00"/>
    <s v="AM"/>
    <x v="6"/>
    <n v="0.5"/>
    <s v="AM"/>
    <s v="Standard Class"/>
    <s v="SS-20875"/>
    <s v="Sung Shariari"/>
    <x v="0"/>
    <s v="United States"/>
    <s v="Redmond"/>
    <x v="4"/>
    <n v="98052"/>
    <x v="1"/>
    <s v="OFF-BI-10003476"/>
    <x v="1"/>
    <x v="8"/>
    <s v="Avery Metallic Poly Binders"/>
    <x v="3310"/>
    <n v="5"/>
    <n v="0.2"/>
    <n v="8.0219999999999985"/>
  </r>
  <r>
    <n v="4334"/>
    <x v="2152"/>
    <x v="1"/>
    <x v="379"/>
    <d v="1899-12-30T12:00:00"/>
    <d v="2012-12-27T00:00:00"/>
    <d v="1899-12-30T12:00:00"/>
    <s v="AM"/>
    <x v="4"/>
    <n v="0.5"/>
    <s v="AM"/>
    <s v="Standard Class"/>
    <s v="RD-19720"/>
    <s v="Roger Demir"/>
    <x v="0"/>
    <s v="United States"/>
    <s v="Daytona Beach"/>
    <x v="2"/>
    <n v="32114"/>
    <x v="0"/>
    <s v="TEC-AC-10003237"/>
    <x v="2"/>
    <x v="11"/>
    <s v="Memorex Micro Travel Drive 4 GB"/>
    <x v="3311"/>
    <n v="6"/>
    <n v="0.2"/>
    <n v="14.628000000000005"/>
  </r>
  <r>
    <n v="4335"/>
    <x v="2152"/>
    <x v="1"/>
    <x v="379"/>
    <d v="1899-12-30T12:00:00"/>
    <d v="2012-12-27T00:00:00"/>
    <d v="1899-12-30T12:00:00"/>
    <s v="AM"/>
    <x v="4"/>
    <n v="0.5"/>
    <s v="AM"/>
    <s v="Standard Class"/>
    <s v="RD-19720"/>
    <s v="Roger Demir"/>
    <x v="0"/>
    <s v="United States"/>
    <s v="Daytona Beach"/>
    <x v="2"/>
    <n v="32114"/>
    <x v="0"/>
    <s v="OFF-EN-10003798"/>
    <x v="1"/>
    <x v="12"/>
    <s v="Recycled Interoffice Envelopes with Re-Use-A-Seal Closure, 10 x 13"/>
    <x v="3312"/>
    <n v="2"/>
    <n v="0.2"/>
    <n v="9.2178000000000004"/>
  </r>
  <r>
    <n v="4336"/>
    <x v="2153"/>
    <x v="1"/>
    <x v="139"/>
    <d v="1899-12-30T12:00:00"/>
    <d v="2012-12-24T00:00:00"/>
    <d v="1899-12-30T12:00:00"/>
    <s v="AM"/>
    <x v="4"/>
    <n v="0.5"/>
    <s v="AM"/>
    <s v="Standard Class"/>
    <s v="GZ-14470"/>
    <s v="Gary Zandusky"/>
    <x v="0"/>
    <s v="United States"/>
    <s v="Bullhead City"/>
    <x v="16"/>
    <n v="86442"/>
    <x v="1"/>
    <s v="OFF-EN-10003068"/>
    <x v="1"/>
    <x v="12"/>
    <s v="#6 3/4 Gummed Flap White Envelopes"/>
    <x v="2418"/>
    <n v="1"/>
    <n v="0.2"/>
    <n v="2.7719999999999994"/>
  </r>
  <r>
    <n v="4337"/>
    <x v="2153"/>
    <x v="1"/>
    <x v="139"/>
    <d v="1899-12-30T12:00:00"/>
    <d v="2012-12-24T00:00:00"/>
    <d v="1899-12-30T12:00:00"/>
    <s v="AM"/>
    <x v="4"/>
    <n v="0.5"/>
    <s v="AM"/>
    <s v="Standard Class"/>
    <s v="GZ-14470"/>
    <s v="Gary Zandusky"/>
    <x v="0"/>
    <s v="United States"/>
    <s v="Bullhead City"/>
    <x v="16"/>
    <n v="86442"/>
    <x v="1"/>
    <s v="FUR-FU-10002088"/>
    <x v="0"/>
    <x v="5"/>
    <s v="Nu-Dell Float Frame 11 x 14 1/2"/>
    <x v="325"/>
    <n v="2"/>
    <n v="0.2"/>
    <n v="3.9512"/>
  </r>
  <r>
    <n v="4338"/>
    <x v="2154"/>
    <x v="1"/>
    <x v="154"/>
    <d v="1899-12-30T12:00:00"/>
    <d v="2012-12-01T00:00:00"/>
    <d v="1899-12-30T12:00:00"/>
    <s v="AM"/>
    <x v="4"/>
    <n v="0.5"/>
    <s v="AM"/>
    <s v="Standard Class"/>
    <s v="SN-20710"/>
    <s v="Steve Nguyen"/>
    <x v="2"/>
    <s v="United States"/>
    <s v="Los Angeles"/>
    <x v="1"/>
    <n v="90049"/>
    <x v="1"/>
    <s v="TEC-AC-10000158"/>
    <x v="2"/>
    <x v="11"/>
    <s v="Sony 64GB Class 10 Micro SDHC R40 Memory Card"/>
    <x v="3313"/>
    <n v="3"/>
    <n v="0"/>
    <n v="22.6737"/>
  </r>
  <r>
    <n v="4339"/>
    <x v="2154"/>
    <x v="1"/>
    <x v="154"/>
    <d v="1899-12-30T12:00:00"/>
    <d v="2012-12-01T00:00:00"/>
    <d v="1899-12-30T12:00:00"/>
    <s v="AM"/>
    <x v="4"/>
    <n v="0.5"/>
    <s v="AM"/>
    <s v="Standard Class"/>
    <s v="SN-20710"/>
    <s v="Steve Nguyen"/>
    <x v="2"/>
    <s v="United States"/>
    <s v="Los Angeles"/>
    <x v="1"/>
    <n v="90049"/>
    <x v="1"/>
    <s v="OFF-PA-10000482"/>
    <x v="1"/>
    <x v="10"/>
    <s v="Snap-A-Way Black Print Carbonless Ruled Speed Letter, Triplicate"/>
    <x v="3314"/>
    <n v="3"/>
    <n v="0"/>
    <n v="53.495399999999989"/>
  </r>
  <r>
    <n v="4340"/>
    <x v="2155"/>
    <x v="3"/>
    <x v="151"/>
    <d v="1899-12-30T12:00:00"/>
    <d v="2014-09-02T00:00:00"/>
    <d v="1899-12-30T12:00:00"/>
    <s v="AM"/>
    <x v="6"/>
    <n v="0.5"/>
    <s v="AM"/>
    <s v="Standard Class"/>
    <s v="DK-12895"/>
    <s v="Dana Kaydos"/>
    <x v="0"/>
    <s v="United States"/>
    <s v="Franklin"/>
    <x v="18"/>
    <n v="37064"/>
    <x v="0"/>
    <s v="OFF-PA-10004888"/>
    <x v="1"/>
    <x v="10"/>
    <s v="Xerox 217"/>
    <x v="1182"/>
    <n v="1"/>
    <n v="0.2"/>
    <n v="1.8144"/>
  </r>
  <r>
    <n v="4341"/>
    <x v="2156"/>
    <x v="2"/>
    <x v="579"/>
    <d v="1899-12-30T12:00:00"/>
    <d v="2011-03-22T00:00:00"/>
    <d v="1899-12-30T12:00:00"/>
    <s v="AM"/>
    <x v="9"/>
    <n v="0.5"/>
    <s v="AM"/>
    <s v="Same Day"/>
    <s v="VM-21835"/>
    <s v="Vivian Mathis"/>
    <x v="0"/>
    <s v="United States"/>
    <s v="Portage"/>
    <x v="14"/>
    <n v="46368"/>
    <x v="2"/>
    <s v="OFF-AR-10003478"/>
    <x v="1"/>
    <x v="6"/>
    <s v="Avery Hi-Liter EverBold Pen Style Fluorescent Highlighters, 4/Pack"/>
    <x v="1363"/>
    <n v="2"/>
    <n v="0"/>
    <n v="6.5120000000000005"/>
  </r>
  <r>
    <n v="4342"/>
    <x v="2157"/>
    <x v="3"/>
    <x v="94"/>
    <d v="1899-12-30T12:00:00"/>
    <d v="2014-12-22T00:00:00"/>
    <d v="1899-12-30T12:00:00"/>
    <s v="AM"/>
    <x v="4"/>
    <n v="0.5"/>
    <s v="AM"/>
    <s v="Standard Class"/>
    <s v="GB-14575"/>
    <s v="Giulietta Baptist"/>
    <x v="0"/>
    <s v="United States"/>
    <s v="Arlington"/>
    <x v="17"/>
    <n v="22204"/>
    <x v="0"/>
    <s v="OFF-ST-10003208"/>
    <x v="1"/>
    <x v="4"/>
    <s v="Adjustable Depth Letter/Legal Cart"/>
    <x v="2577"/>
    <n v="3"/>
    <n v="0"/>
    <n v="157.87019999999993"/>
  </r>
  <r>
    <n v="4343"/>
    <x v="2158"/>
    <x v="3"/>
    <x v="498"/>
    <d v="1899-12-30T12:00:00"/>
    <d v="2014-03-23T00:00:00"/>
    <d v="1899-12-30T12:00:00"/>
    <s v="AM"/>
    <x v="9"/>
    <n v="0.5"/>
    <s v="AM"/>
    <s v="First Class"/>
    <s v="ND-18370"/>
    <s v="Natalie DeCherney"/>
    <x v="0"/>
    <s v="United States"/>
    <s v="San Francisco"/>
    <x v="1"/>
    <n v="94110"/>
    <x v="1"/>
    <s v="OFF-BI-10004970"/>
    <x v="1"/>
    <x v="8"/>
    <s v="ACCOHIDE 3-Ring Binder, Blue, 1&quot;"/>
    <x v="2990"/>
    <n v="6"/>
    <n v="0.2"/>
    <n v="6.690599999999999"/>
  </r>
  <r>
    <n v="4344"/>
    <x v="2158"/>
    <x v="3"/>
    <x v="498"/>
    <d v="1899-12-30T12:00:00"/>
    <d v="2014-03-23T00:00:00"/>
    <d v="1899-12-30T12:00:00"/>
    <s v="AM"/>
    <x v="9"/>
    <n v="0.5"/>
    <s v="AM"/>
    <s v="First Class"/>
    <s v="ND-18370"/>
    <s v="Natalie DeCherney"/>
    <x v="0"/>
    <s v="United States"/>
    <s v="San Francisco"/>
    <x v="1"/>
    <n v="94110"/>
    <x v="1"/>
    <s v="TEC-PH-10000038"/>
    <x v="2"/>
    <x v="7"/>
    <s v="Jawbone MINI JAMBOX Wireless Bluetooth Speaker"/>
    <x v="3315"/>
    <n v="6"/>
    <n v="0.2"/>
    <n v="-131.50080000000005"/>
  </r>
  <r>
    <n v="4345"/>
    <x v="2158"/>
    <x v="3"/>
    <x v="498"/>
    <d v="1899-12-30T12:00:00"/>
    <d v="2014-03-23T00:00:00"/>
    <d v="1899-12-30T12:00:00"/>
    <s v="AM"/>
    <x v="9"/>
    <n v="0.5"/>
    <s v="AM"/>
    <s v="First Class"/>
    <s v="ND-18370"/>
    <s v="Natalie DeCherney"/>
    <x v="0"/>
    <s v="United States"/>
    <s v="San Francisco"/>
    <x v="1"/>
    <n v="94110"/>
    <x v="1"/>
    <s v="TEC-AC-10001552"/>
    <x v="2"/>
    <x v="11"/>
    <s v="Logitech K350 2.4Ghz Wireless Keyboard"/>
    <x v="3316"/>
    <n v="2"/>
    <n v="0"/>
    <n v="10.949399999999997"/>
  </r>
  <r>
    <n v="4346"/>
    <x v="2158"/>
    <x v="3"/>
    <x v="498"/>
    <d v="1899-12-30T12:00:00"/>
    <d v="2014-03-23T00:00:00"/>
    <d v="1899-12-30T12:00:00"/>
    <s v="AM"/>
    <x v="9"/>
    <n v="0.5"/>
    <s v="AM"/>
    <s v="First Class"/>
    <s v="ND-18370"/>
    <s v="Natalie DeCherney"/>
    <x v="0"/>
    <s v="United States"/>
    <s v="San Francisco"/>
    <x v="1"/>
    <n v="94110"/>
    <x v="1"/>
    <s v="TEC-AC-10002926"/>
    <x v="2"/>
    <x v="11"/>
    <s v="Logitech Wireless Marathon Mouse M705"/>
    <x v="1772"/>
    <n v="4"/>
    <n v="0"/>
    <n v="85.982800000000012"/>
  </r>
  <r>
    <n v="4347"/>
    <x v="2159"/>
    <x v="0"/>
    <x v="31"/>
    <d v="1899-12-30T12:00:00"/>
    <d v="2013-09-26T00:00:00"/>
    <d v="1899-12-30T12:00:00"/>
    <s v="AM"/>
    <x v="6"/>
    <n v="0.5"/>
    <s v="AM"/>
    <s v="Standard Class"/>
    <s v="MM-17260"/>
    <s v="Magdelene Morse"/>
    <x v="0"/>
    <s v="United States"/>
    <s v="New Rochelle"/>
    <x v="15"/>
    <n v="10801"/>
    <x v="3"/>
    <s v="FUR-CH-10001394"/>
    <x v="0"/>
    <x v="1"/>
    <s v="Global Leather Executive Chair"/>
    <x v="3317"/>
    <n v="2"/>
    <n v="0.1"/>
    <n v="140.39599999999993"/>
  </r>
  <r>
    <n v="4348"/>
    <x v="2159"/>
    <x v="0"/>
    <x v="31"/>
    <d v="1899-12-30T12:00:00"/>
    <d v="2013-09-26T00:00:00"/>
    <d v="1899-12-30T12:00:00"/>
    <s v="AM"/>
    <x v="6"/>
    <n v="0.5"/>
    <s v="AM"/>
    <s v="Standard Class"/>
    <s v="MM-17260"/>
    <s v="Magdelene Morse"/>
    <x v="0"/>
    <s v="United States"/>
    <s v="New Rochelle"/>
    <x v="15"/>
    <n v="10801"/>
    <x v="3"/>
    <s v="FUR-FU-10004053"/>
    <x v="0"/>
    <x v="5"/>
    <s v="DAX Two-Tone Silver Metal Document Frame"/>
    <x v="3318"/>
    <n v="3"/>
    <n v="0"/>
    <n v="26.1096"/>
  </r>
  <r>
    <n v="4349"/>
    <x v="2160"/>
    <x v="3"/>
    <x v="221"/>
    <d v="1899-12-30T12:00:00"/>
    <d v="2014-11-30T00:00:00"/>
    <d v="1899-12-30T12:00:00"/>
    <s v="AM"/>
    <x v="0"/>
    <n v="0.5"/>
    <s v="AM"/>
    <s v="Second Class"/>
    <s v="MV-17485"/>
    <s v="Mark Van Huff"/>
    <x v="0"/>
    <s v="United States"/>
    <s v="Mesa"/>
    <x v="16"/>
    <n v="85204"/>
    <x v="1"/>
    <s v="OFF-BI-10004230"/>
    <x v="1"/>
    <x v="8"/>
    <s v="GBC Recycled Grain Textured Covers"/>
    <x v="321"/>
    <n v="2"/>
    <n v="0.7"/>
    <n v="-15.197599999999994"/>
  </r>
  <r>
    <n v="4350"/>
    <x v="2160"/>
    <x v="3"/>
    <x v="221"/>
    <d v="1899-12-30T12:00:00"/>
    <d v="2014-11-30T00:00:00"/>
    <d v="1899-12-30T12:00:00"/>
    <s v="AM"/>
    <x v="0"/>
    <n v="0.5"/>
    <s v="AM"/>
    <s v="Second Class"/>
    <s v="MV-17485"/>
    <s v="Mark Van Huff"/>
    <x v="0"/>
    <s v="United States"/>
    <s v="Mesa"/>
    <x v="16"/>
    <n v="85204"/>
    <x v="1"/>
    <s v="OFF-ST-10000060"/>
    <x v="1"/>
    <x v="4"/>
    <s v="Fellowes Bankers Box Staxonsteel Drawer File/Stacking System"/>
    <x v="3319"/>
    <n v="8"/>
    <n v="0.2"/>
    <n v="-41.587199999999996"/>
  </r>
  <r>
    <n v="4351"/>
    <x v="2161"/>
    <x v="3"/>
    <x v="645"/>
    <d v="1899-12-30T12:00:00"/>
    <d v="2014-04-16T00:00:00"/>
    <d v="1899-12-30T12:00:00"/>
    <s v="AM"/>
    <x v="3"/>
    <n v="0.5"/>
    <s v="AM"/>
    <s v="Standard Class"/>
    <s v="JL-15130"/>
    <s v="Jack Lebron"/>
    <x v="0"/>
    <s v="United States"/>
    <s v="Lancaster"/>
    <x v="24"/>
    <n v="43130"/>
    <x v="3"/>
    <s v="OFF-ST-10001325"/>
    <x v="1"/>
    <x v="4"/>
    <s v="Sterilite Officeware Hinged File Box"/>
    <x v="510"/>
    <n v="2"/>
    <n v="0.2"/>
    <n v="1.4672000000000001"/>
  </r>
  <r>
    <n v="4352"/>
    <x v="2161"/>
    <x v="3"/>
    <x v="645"/>
    <d v="1899-12-30T12:00:00"/>
    <d v="2014-04-16T00:00:00"/>
    <d v="1899-12-30T12:00:00"/>
    <s v="AM"/>
    <x v="3"/>
    <n v="0.5"/>
    <s v="AM"/>
    <s v="Standard Class"/>
    <s v="JL-15130"/>
    <s v="Jack Lebron"/>
    <x v="0"/>
    <s v="United States"/>
    <s v="Lancaster"/>
    <x v="24"/>
    <n v="43130"/>
    <x v="3"/>
    <s v="TEC-AC-10003441"/>
    <x v="2"/>
    <x v="11"/>
    <s v="Kingston Digital DataTraveler 32GB USB 2.0"/>
    <x v="3320"/>
    <n v="2"/>
    <n v="0.2"/>
    <n v="-4.7460000000000013"/>
  </r>
  <r>
    <n v="4353"/>
    <x v="2162"/>
    <x v="3"/>
    <x v="389"/>
    <d v="1899-12-30T12:00:00"/>
    <d v="2014-12-13T00:00:00"/>
    <d v="1899-12-30T12:00:00"/>
    <s v="AM"/>
    <x v="4"/>
    <n v="0.5"/>
    <s v="AM"/>
    <s v="Second Class"/>
    <s v="AG-10330"/>
    <s v="Alex Grayson"/>
    <x v="0"/>
    <s v="United States"/>
    <s v="Stockton"/>
    <x v="1"/>
    <n v="95207"/>
    <x v="1"/>
    <s v="TEC-PH-10003215"/>
    <x v="2"/>
    <x v="7"/>
    <s v="Jackery Bar Premium Fast-charging Portable Charger"/>
    <x v="3124"/>
    <n v="4"/>
    <n v="0.2"/>
    <n v="34.741999999999997"/>
  </r>
  <r>
    <n v="4354"/>
    <x v="2162"/>
    <x v="3"/>
    <x v="389"/>
    <d v="1899-12-30T12:00:00"/>
    <d v="2014-12-13T00:00:00"/>
    <d v="1899-12-30T12:00:00"/>
    <s v="AM"/>
    <x v="4"/>
    <n v="0.5"/>
    <s v="AM"/>
    <s v="Second Class"/>
    <s v="AG-10330"/>
    <s v="Alex Grayson"/>
    <x v="0"/>
    <s v="United States"/>
    <s v="Stockton"/>
    <x v="1"/>
    <n v="95207"/>
    <x v="1"/>
    <s v="OFF-PA-10002005"/>
    <x v="1"/>
    <x v="10"/>
    <s v="Xerox 225"/>
    <x v="91"/>
    <n v="2"/>
    <n v="0"/>
    <n v="6.2208000000000006"/>
  </r>
  <r>
    <n v="4355"/>
    <x v="2163"/>
    <x v="3"/>
    <x v="221"/>
    <d v="1899-12-30T12:00:00"/>
    <d v="2014-11-27T00:00:00"/>
    <d v="1899-12-30T12:00:00"/>
    <s v="AM"/>
    <x v="0"/>
    <n v="0.5"/>
    <s v="AM"/>
    <s v="Second Class"/>
    <s v="MD-17860"/>
    <s v="Michael Dominguez"/>
    <x v="1"/>
    <s v="United States"/>
    <s v="Asheville"/>
    <x v="3"/>
    <n v="28806"/>
    <x v="0"/>
    <s v="OFF-BI-10004465"/>
    <x v="1"/>
    <x v="8"/>
    <s v="Avery Durable Slant Ring Binders"/>
    <x v="3006"/>
    <n v="8"/>
    <n v="0.7"/>
    <n v="-12.671999999999997"/>
  </r>
  <r>
    <n v="4356"/>
    <x v="2164"/>
    <x v="1"/>
    <x v="784"/>
    <d v="1899-12-30T12:00:00"/>
    <d v="2012-12-07T00:00:00"/>
    <d v="1899-12-30T12:00:00"/>
    <s v="AM"/>
    <x v="4"/>
    <n v="0.5"/>
    <s v="AM"/>
    <s v="Second Class"/>
    <s v="RO-19780"/>
    <s v="Rose O'Brian"/>
    <x v="0"/>
    <s v="United States"/>
    <s v="Clarksville"/>
    <x v="18"/>
    <n v="37042"/>
    <x v="0"/>
    <s v="OFF-BI-10000545"/>
    <x v="1"/>
    <x v="8"/>
    <s v="GBC Ibimaster 500 Manual ProClick Binding System"/>
    <x v="3321"/>
    <n v="7"/>
    <n v="0.7"/>
    <n v="-1065.3719999999998"/>
  </r>
  <r>
    <n v="4357"/>
    <x v="2164"/>
    <x v="1"/>
    <x v="784"/>
    <d v="1899-12-30T12:00:00"/>
    <d v="2012-12-07T00:00:00"/>
    <d v="1899-12-30T12:00:00"/>
    <s v="AM"/>
    <x v="4"/>
    <n v="0.5"/>
    <s v="AM"/>
    <s v="Second Class"/>
    <s v="RO-19780"/>
    <s v="Rose O'Brian"/>
    <x v="0"/>
    <s v="United States"/>
    <s v="Clarksville"/>
    <x v="18"/>
    <n v="37042"/>
    <x v="0"/>
    <s v="OFF-AR-10003752"/>
    <x v="1"/>
    <x v="6"/>
    <s v="Deluxe Chalkboard Eraser Cleaner"/>
    <x v="3322"/>
    <n v="4"/>
    <n v="0.2"/>
    <n v="12.011999999999999"/>
  </r>
  <r>
    <n v="4358"/>
    <x v="2165"/>
    <x v="3"/>
    <x v="157"/>
    <d v="1899-12-30T12:00:00"/>
    <d v="2014-12-12T00:00:00"/>
    <d v="1899-12-30T12:00:00"/>
    <s v="AM"/>
    <x v="4"/>
    <n v="0.5"/>
    <s v="AM"/>
    <s v="Same Day"/>
    <s v="RR-19315"/>
    <s v="Ralph Ritter"/>
    <x v="0"/>
    <s v="United States"/>
    <s v="Aurora"/>
    <x v="10"/>
    <n v="60505"/>
    <x v="2"/>
    <s v="OFF-PA-10001937"/>
    <x v="1"/>
    <x v="10"/>
    <s v="Xerox 21"/>
    <x v="563"/>
    <n v="2"/>
    <n v="0.2"/>
    <n v="3.6288"/>
  </r>
  <r>
    <n v="4359"/>
    <x v="2165"/>
    <x v="3"/>
    <x v="157"/>
    <d v="1899-12-30T12:00:00"/>
    <d v="2014-12-12T00:00:00"/>
    <d v="1899-12-30T12:00:00"/>
    <s v="AM"/>
    <x v="4"/>
    <n v="0.5"/>
    <s v="AM"/>
    <s v="Same Day"/>
    <s v="RR-19315"/>
    <s v="Ralph Ritter"/>
    <x v="0"/>
    <s v="United States"/>
    <s v="Aurora"/>
    <x v="10"/>
    <n v="60505"/>
    <x v="2"/>
    <s v="FUR-FU-10004306"/>
    <x v="0"/>
    <x v="5"/>
    <s v="Electrix Halogen Magnifier Lamp"/>
    <x v="3323"/>
    <n v="1"/>
    <n v="0.6"/>
    <n v="-66.061999999999998"/>
  </r>
  <r>
    <n v="4360"/>
    <x v="2165"/>
    <x v="3"/>
    <x v="157"/>
    <d v="1899-12-30T12:00:00"/>
    <d v="2014-12-12T00:00:00"/>
    <d v="1899-12-30T12:00:00"/>
    <s v="AM"/>
    <x v="4"/>
    <n v="0.5"/>
    <s v="AM"/>
    <s v="Same Day"/>
    <s v="RR-19315"/>
    <s v="Ralph Ritter"/>
    <x v="0"/>
    <s v="United States"/>
    <s v="Aurora"/>
    <x v="10"/>
    <n v="60505"/>
    <x v="2"/>
    <s v="FUR-CH-10003973"/>
    <x v="0"/>
    <x v="1"/>
    <s v="GuestStacker Chair with Chrome Finish Legs"/>
    <x v="3324"/>
    <n v="2"/>
    <n v="0.3"/>
    <n v="-14.870399999999961"/>
  </r>
  <r>
    <n v="4361"/>
    <x v="2166"/>
    <x v="0"/>
    <x v="206"/>
    <d v="1899-12-30T12:00:00"/>
    <d v="2013-05-24T00:00:00"/>
    <d v="1899-12-30T12:00:00"/>
    <s v="AM"/>
    <x v="5"/>
    <n v="0.5"/>
    <s v="AM"/>
    <s v="First Class"/>
    <s v="CP-12340"/>
    <s v="Christine Phan"/>
    <x v="1"/>
    <s v="United States"/>
    <s v="Warwick"/>
    <x v="34"/>
    <n v="2886"/>
    <x v="3"/>
    <s v="OFF-PA-10000565"/>
    <x v="1"/>
    <x v="10"/>
    <s v="Staples"/>
    <x v="1375"/>
    <n v="2"/>
    <n v="0"/>
    <n v="54.860399999999998"/>
  </r>
  <r>
    <n v="4362"/>
    <x v="2167"/>
    <x v="3"/>
    <x v="922"/>
    <d v="1899-12-30T12:00:00"/>
    <d v="2014-02-22T00:00:00"/>
    <d v="1899-12-30T12:00:00"/>
    <s v="AM"/>
    <x v="10"/>
    <n v="0.5"/>
    <s v="AM"/>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1899-12-30T12:00:00"/>
    <d v="2014-05-23T00:00:00"/>
    <d v="1899-12-30T12:00:00"/>
    <s v="AM"/>
    <x v="5"/>
    <n v="0.5"/>
    <s v="AM"/>
    <s v="Second Class"/>
    <s v="NC-18340"/>
    <s v="Nat Carroll"/>
    <x v="0"/>
    <s v="United States"/>
    <s v="Fargo"/>
    <x v="46"/>
    <n v="58103"/>
    <x v="2"/>
    <s v="OFF-AR-10001953"/>
    <x v="1"/>
    <x v="6"/>
    <s v="Boston 1645 Deluxe Heavier-Duty Electric Pencil Sharpener"/>
    <x v="3326"/>
    <n v="3"/>
    <n v="0"/>
    <n v="35.623800000000003"/>
  </r>
  <r>
    <n v="4364"/>
    <x v="2168"/>
    <x v="3"/>
    <x v="968"/>
    <d v="1899-12-30T12:00:00"/>
    <d v="2014-05-23T00:00:00"/>
    <d v="1899-12-30T12:00:00"/>
    <s v="AM"/>
    <x v="5"/>
    <n v="0.5"/>
    <s v="AM"/>
    <s v="Second Class"/>
    <s v="NC-18340"/>
    <s v="Nat Carroll"/>
    <x v="0"/>
    <s v="United States"/>
    <s v="Fargo"/>
    <x v="46"/>
    <n v="58103"/>
    <x v="2"/>
    <s v="OFF-AR-10001374"/>
    <x v="1"/>
    <x v="6"/>
    <s v="BIC Brite Liner Highlighters, Chisel Tip"/>
    <x v="243"/>
    <n v="4"/>
    <n v="0"/>
    <n v="8.2943999999999996"/>
  </r>
  <r>
    <n v="4365"/>
    <x v="2168"/>
    <x v="3"/>
    <x v="968"/>
    <d v="1899-12-30T12:00:00"/>
    <d v="2014-05-23T00:00:00"/>
    <d v="1899-12-30T12:00:00"/>
    <s v="AM"/>
    <x v="5"/>
    <n v="0.5"/>
    <s v="AM"/>
    <s v="Second Class"/>
    <s v="NC-18340"/>
    <s v="Nat Carroll"/>
    <x v="0"/>
    <s v="United States"/>
    <s v="Fargo"/>
    <x v="46"/>
    <n v="58103"/>
    <x v="2"/>
    <s v="OFF-ST-10003816"/>
    <x v="1"/>
    <x v="4"/>
    <s v="Fellowes High-Stak Drawer Files"/>
    <x v="3327"/>
    <n v="4"/>
    <n v="0"/>
    <n v="162.09479999999996"/>
  </r>
  <r>
    <n v="4366"/>
    <x v="2168"/>
    <x v="3"/>
    <x v="968"/>
    <d v="1899-12-30T12:00:00"/>
    <d v="2014-05-23T00:00:00"/>
    <d v="1899-12-30T12:00:00"/>
    <s v="AM"/>
    <x v="5"/>
    <n v="0.5"/>
    <s v="AM"/>
    <s v="Second Class"/>
    <s v="NC-18340"/>
    <s v="Nat Carroll"/>
    <x v="0"/>
    <s v="United States"/>
    <s v="Fargo"/>
    <x v="46"/>
    <n v="58103"/>
    <x v="2"/>
    <s v="OFF-FA-10001843"/>
    <x v="1"/>
    <x v="13"/>
    <s v="Staples"/>
    <x v="3328"/>
    <n v="3"/>
    <n v="0"/>
    <n v="3.4827000000000004"/>
  </r>
  <r>
    <n v="4367"/>
    <x v="2168"/>
    <x v="3"/>
    <x v="968"/>
    <d v="1899-12-30T12:00:00"/>
    <d v="2014-05-23T00:00:00"/>
    <d v="1899-12-30T12:00:00"/>
    <s v="AM"/>
    <x v="5"/>
    <n v="0.5"/>
    <s v="AM"/>
    <s v="Second Class"/>
    <s v="NC-18340"/>
    <s v="Nat Carroll"/>
    <x v="0"/>
    <s v="United States"/>
    <s v="Fargo"/>
    <x v="46"/>
    <n v="58103"/>
    <x v="2"/>
    <s v="OFF-AR-10000657"/>
    <x v="1"/>
    <x v="6"/>
    <s v="Binney &amp; Smith inkTank Desk Highlighter, Chisel Tip, Yellow, 12/Box"/>
    <x v="3329"/>
    <n v="10"/>
    <n v="0"/>
    <n v="7.094999999999998"/>
  </r>
  <r>
    <n v="4368"/>
    <x v="2169"/>
    <x v="3"/>
    <x v="220"/>
    <d v="1899-12-30T12:00:00"/>
    <d v="2014-09-14T00:00:00"/>
    <d v="1899-12-30T12:00:00"/>
    <s v="AM"/>
    <x v="6"/>
    <n v="0.5"/>
    <s v="AM"/>
    <s v="Second Class"/>
    <s v="HA-14920"/>
    <s v="Helen Andreada"/>
    <x v="0"/>
    <s v="United States"/>
    <s v="Chicago"/>
    <x v="10"/>
    <n v="60623"/>
    <x v="2"/>
    <s v="OFF-FA-10000936"/>
    <x v="1"/>
    <x v="13"/>
    <s v="Acco Hot Clips Clips to Go"/>
    <x v="3330"/>
    <n v="4"/>
    <n v="0.2"/>
    <n v="3.2899999999999996"/>
  </r>
  <r>
    <n v="4369"/>
    <x v="2169"/>
    <x v="3"/>
    <x v="220"/>
    <d v="1899-12-30T12:00:00"/>
    <d v="2014-09-14T00:00:00"/>
    <d v="1899-12-30T12:00:00"/>
    <s v="AM"/>
    <x v="6"/>
    <n v="0.5"/>
    <s v="AM"/>
    <s v="Second Class"/>
    <s v="HA-14920"/>
    <s v="Helen Andreada"/>
    <x v="0"/>
    <s v="United States"/>
    <s v="Chicago"/>
    <x v="10"/>
    <n v="60623"/>
    <x v="2"/>
    <s v="OFF-PA-10003657"/>
    <x v="1"/>
    <x v="10"/>
    <s v="Xerox 1927"/>
    <x v="3331"/>
    <n v="6"/>
    <n v="0.2"/>
    <n v="6.4199999999999964"/>
  </r>
  <r>
    <n v="4370"/>
    <x v="2170"/>
    <x v="0"/>
    <x v="732"/>
    <d v="1899-12-30T12:00:00"/>
    <d v="2013-11-11T00:00:00"/>
    <d v="1899-12-30T12:00:00"/>
    <s v="AM"/>
    <x v="0"/>
    <n v="0.5"/>
    <s v="AM"/>
    <s v="Standard Class"/>
    <s v="MA-17995"/>
    <s v="Michelle Arnett"/>
    <x v="2"/>
    <s v="United States"/>
    <s v="Lawrence"/>
    <x v="14"/>
    <n v="46226"/>
    <x v="2"/>
    <s v="OFF-BI-10001989"/>
    <x v="1"/>
    <x v="8"/>
    <s v="Premium Transparent Presentation Covers by GBC"/>
    <x v="1744"/>
    <n v="5"/>
    <n v="0"/>
    <n v="50.351999999999997"/>
  </r>
  <r>
    <n v="4371"/>
    <x v="2170"/>
    <x v="0"/>
    <x v="732"/>
    <d v="1899-12-30T12:00:00"/>
    <d v="2013-11-11T00:00:00"/>
    <d v="1899-12-30T12:00:00"/>
    <s v="AM"/>
    <x v="0"/>
    <n v="0.5"/>
    <s v="AM"/>
    <s v="Standard Class"/>
    <s v="MA-17995"/>
    <s v="Michelle Arnett"/>
    <x v="2"/>
    <s v="United States"/>
    <s v="Lawrence"/>
    <x v="14"/>
    <n v="46226"/>
    <x v="2"/>
    <s v="OFF-AR-10002987"/>
    <x v="1"/>
    <x v="6"/>
    <s v="Prismacolor Color Pencil Set"/>
    <x v="2010"/>
    <n v="2"/>
    <n v="0"/>
    <n v="16.268800000000002"/>
  </r>
  <r>
    <n v="4372"/>
    <x v="2170"/>
    <x v="0"/>
    <x v="732"/>
    <d v="1899-12-30T12:00:00"/>
    <d v="2013-11-11T00:00:00"/>
    <d v="1899-12-30T12:00:00"/>
    <s v="AM"/>
    <x v="0"/>
    <n v="0.5"/>
    <s v="AM"/>
    <s v="Standard Class"/>
    <s v="MA-17995"/>
    <s v="Michelle Arnett"/>
    <x v="2"/>
    <s v="United States"/>
    <s v="Lawrence"/>
    <x v="14"/>
    <n v="46226"/>
    <x v="2"/>
    <s v="OFF-LA-10000414"/>
    <x v="1"/>
    <x v="2"/>
    <s v="Avery 503"/>
    <x v="2678"/>
    <n v="5"/>
    <n v="0"/>
    <n v="24.84"/>
  </r>
  <r>
    <n v="4373"/>
    <x v="2171"/>
    <x v="3"/>
    <x v="283"/>
    <d v="1899-12-30T12:00:00"/>
    <d v="2014-07-26T00:00:00"/>
    <d v="1899-12-30T12:00:00"/>
    <s v="AM"/>
    <x v="7"/>
    <n v="0.5"/>
    <s v="AM"/>
    <s v="Second Class"/>
    <s v="LH-16900"/>
    <s v="Lena Hernandez"/>
    <x v="0"/>
    <s v="United States"/>
    <s v="Elkhart"/>
    <x v="14"/>
    <n v="46514"/>
    <x v="2"/>
    <s v="OFF-AR-10003602"/>
    <x v="1"/>
    <x v="6"/>
    <s v="Quartet Omega Colored Chalk, 12/Pack"/>
    <x v="2643"/>
    <n v="2"/>
    <n v="0"/>
    <n v="5.4895999999999994"/>
  </r>
  <r>
    <n v="4374"/>
    <x v="2171"/>
    <x v="3"/>
    <x v="283"/>
    <d v="1899-12-30T12:00:00"/>
    <d v="2014-07-26T00:00:00"/>
    <d v="1899-12-30T12:00:00"/>
    <s v="AM"/>
    <x v="7"/>
    <n v="0.5"/>
    <s v="AM"/>
    <s v="Second Class"/>
    <s v="LH-16900"/>
    <s v="Lena Hernandez"/>
    <x v="0"/>
    <s v="United States"/>
    <s v="Elkhart"/>
    <x v="14"/>
    <n v="46514"/>
    <x v="2"/>
    <s v="TEC-AC-10002550"/>
    <x v="2"/>
    <x v="11"/>
    <s v="Memorex 25GB 6X Branded Blu-Ray Recordable Disc, 30/Pack"/>
    <x v="3332"/>
    <n v="5"/>
    <n v="0"/>
    <n v="11.182499999999997"/>
  </r>
  <r>
    <n v="4375"/>
    <x v="2172"/>
    <x v="0"/>
    <x v="741"/>
    <d v="1899-12-30T12:00:00"/>
    <d v="2013-11-25T00:00:00"/>
    <d v="1899-12-30T12:00:00"/>
    <s v="AM"/>
    <x v="0"/>
    <n v="0.5"/>
    <s v="AM"/>
    <s v="Standard Class"/>
    <s v="SB-20290"/>
    <s v="Sean Braxton"/>
    <x v="1"/>
    <s v="United States"/>
    <s v="Kent"/>
    <x v="24"/>
    <n v="44240"/>
    <x v="3"/>
    <s v="OFF-AP-10002998"/>
    <x v="1"/>
    <x v="9"/>
    <s v="Holmes 99% HEPA Air Purifier"/>
    <x v="3333"/>
    <n v="6"/>
    <n v="0.2"/>
    <n v="16.894799999999996"/>
  </r>
  <r>
    <n v="4376"/>
    <x v="2173"/>
    <x v="2"/>
    <x v="573"/>
    <d v="1899-12-30T12:00:00"/>
    <d v="2011-04-30T00:00:00"/>
    <d v="1899-12-30T12:00:00"/>
    <s v="AM"/>
    <x v="3"/>
    <n v="0.5"/>
    <s v="AM"/>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1899-12-30T12:00:00"/>
    <d v="2011-04-30T00:00:00"/>
    <d v="1899-12-30T12:00:00"/>
    <s v="AM"/>
    <x v="3"/>
    <n v="0.5"/>
    <s v="AM"/>
    <s v="Standard Class"/>
    <s v="BT-11305"/>
    <s v="Beth Thompson"/>
    <x v="2"/>
    <s v="United States"/>
    <s v="San Gabriel"/>
    <x v="1"/>
    <n v="91776"/>
    <x v="1"/>
    <s v="OFF-AP-10001391"/>
    <x v="1"/>
    <x v="9"/>
    <s v="Kensington 6 Outlet MasterPiece HOMEOFFICE Power Control Center"/>
    <x v="3335"/>
    <n v="3"/>
    <n v="0"/>
    <n v="78.508799999999965"/>
  </r>
  <r>
    <n v="4378"/>
    <x v="2173"/>
    <x v="2"/>
    <x v="573"/>
    <d v="1899-12-30T12:00:00"/>
    <d v="2011-04-30T00:00:00"/>
    <d v="1899-12-30T12:00:00"/>
    <s v="AM"/>
    <x v="3"/>
    <n v="0.5"/>
    <s v="AM"/>
    <s v="Standard Class"/>
    <s v="BT-11305"/>
    <s v="Beth Thompson"/>
    <x v="2"/>
    <s v="United States"/>
    <s v="San Gabriel"/>
    <x v="1"/>
    <n v="91776"/>
    <x v="1"/>
    <s v="FUR-CH-10003973"/>
    <x v="0"/>
    <x v="1"/>
    <s v="GuestStacker Chair with Chrome Finish Legs"/>
    <x v="3336"/>
    <n v="5"/>
    <n v="0.2"/>
    <n v="148.70400000000006"/>
  </r>
  <r>
    <n v="4379"/>
    <x v="2174"/>
    <x v="1"/>
    <x v="672"/>
    <d v="1899-12-30T12:00:00"/>
    <d v="2012-12-02T00:00:00"/>
    <d v="1899-12-30T12:00:00"/>
    <s v="AM"/>
    <x v="4"/>
    <n v="0.5"/>
    <s v="AM"/>
    <s v="Second Class"/>
    <s v="PS-18970"/>
    <s v="Paul Stevenson"/>
    <x v="2"/>
    <s v="United States"/>
    <s v="Henderson"/>
    <x v="0"/>
    <n v="42420"/>
    <x v="0"/>
    <s v="OFF-EN-10000461"/>
    <x v="1"/>
    <x v="12"/>
    <s v="#10- 4 1/8&quot; x 9 1/2&quot; Recycled Envelopes"/>
    <x v="2053"/>
    <n v="2"/>
    <n v="0"/>
    <n v="8.2156000000000002"/>
  </r>
  <r>
    <n v="4380"/>
    <x v="2174"/>
    <x v="1"/>
    <x v="672"/>
    <d v="1899-12-30T12:00:00"/>
    <d v="2012-12-02T00:00:00"/>
    <d v="1899-12-30T12:00:00"/>
    <s v="AM"/>
    <x v="4"/>
    <n v="0.5"/>
    <s v="AM"/>
    <s v="Second Class"/>
    <s v="PS-18970"/>
    <s v="Paul Stevenson"/>
    <x v="2"/>
    <s v="United States"/>
    <s v="Henderson"/>
    <x v="0"/>
    <n v="42420"/>
    <x v="0"/>
    <s v="OFF-EN-10002831"/>
    <x v="1"/>
    <x v="12"/>
    <s v="Tyvek  Top-Opening Peel &amp; Seel  Envelopes, Gray"/>
    <x v="3337"/>
    <n v="2"/>
    <n v="0"/>
    <n v="32.345999999999997"/>
  </r>
  <r>
    <n v="4381"/>
    <x v="2175"/>
    <x v="1"/>
    <x v="969"/>
    <d v="1899-12-30T12:00:00"/>
    <d v="2012-10-30T00:00:00"/>
    <d v="1899-12-30T12:00:00"/>
    <s v="AM"/>
    <x v="2"/>
    <n v="0.5"/>
    <s v="AM"/>
    <s v="Standard Class"/>
    <s v="TB-21625"/>
    <s v="Trudy Brown"/>
    <x v="0"/>
    <s v="United States"/>
    <s v="San Francisco"/>
    <x v="1"/>
    <n v="94110"/>
    <x v="1"/>
    <s v="OFF-AR-10004648"/>
    <x v="1"/>
    <x v="6"/>
    <s v="Boston 19500 Mighty Mite Electric Pencil Sharpener"/>
    <x v="780"/>
    <n v="3"/>
    <n v="0"/>
    <n v="16.3215"/>
  </r>
  <r>
    <n v="4382"/>
    <x v="2175"/>
    <x v="1"/>
    <x v="969"/>
    <d v="1899-12-30T12:00:00"/>
    <d v="2012-10-30T00:00:00"/>
    <d v="1899-12-30T12:00:00"/>
    <s v="AM"/>
    <x v="2"/>
    <n v="0.5"/>
    <s v="AM"/>
    <s v="Standard Class"/>
    <s v="TB-21625"/>
    <s v="Trudy Brown"/>
    <x v="0"/>
    <s v="United States"/>
    <s v="San Francisco"/>
    <x v="1"/>
    <n v="94110"/>
    <x v="1"/>
    <s v="FUR-TA-10001857"/>
    <x v="0"/>
    <x v="3"/>
    <s v="Balt Solid Wood Rectangular Table"/>
    <x v="3338"/>
    <n v="3"/>
    <n v="0.2"/>
    <n v="-31.64700000000002"/>
  </r>
  <r>
    <n v="4383"/>
    <x v="2176"/>
    <x v="1"/>
    <x v="603"/>
    <d v="1899-12-30T12:00:00"/>
    <d v="2012-07-27T00:00:00"/>
    <d v="1899-12-30T12:00:00"/>
    <s v="AM"/>
    <x v="7"/>
    <n v="0.5"/>
    <s v="AM"/>
    <s v="Standard Class"/>
    <s v="RA-19915"/>
    <s v="Russell Applegate"/>
    <x v="0"/>
    <s v="United States"/>
    <s v="Highland Park"/>
    <x v="10"/>
    <n v="60035"/>
    <x v="2"/>
    <s v="OFF-BI-10000546"/>
    <x v="1"/>
    <x v="8"/>
    <s v="Avery Durable Binders"/>
    <x v="3339"/>
    <n v="5"/>
    <n v="0.8"/>
    <n v="-4.4639999999999995"/>
  </r>
  <r>
    <n v="4384"/>
    <x v="2176"/>
    <x v="1"/>
    <x v="603"/>
    <d v="1899-12-30T12:00:00"/>
    <d v="2012-07-27T00:00:00"/>
    <d v="1899-12-30T12:00:00"/>
    <s v="AM"/>
    <x v="7"/>
    <n v="0.5"/>
    <s v="AM"/>
    <s v="Standard Class"/>
    <s v="RA-19915"/>
    <s v="Russell Applegate"/>
    <x v="0"/>
    <s v="United States"/>
    <s v="Highland Park"/>
    <x v="10"/>
    <n v="60035"/>
    <x v="2"/>
    <s v="FUR-BO-10004690"/>
    <x v="0"/>
    <x v="0"/>
    <s v="O'Sullivan Cherrywood Estates Traditional Barrister Bookcase"/>
    <x v="3340"/>
    <n v="4"/>
    <n v="0.3"/>
    <n v="-126.48159999999999"/>
  </r>
  <r>
    <n v="4385"/>
    <x v="2176"/>
    <x v="1"/>
    <x v="603"/>
    <d v="1899-12-30T12:00:00"/>
    <d v="2012-07-27T00:00:00"/>
    <d v="1899-12-30T12:00:00"/>
    <s v="AM"/>
    <x v="7"/>
    <n v="0.5"/>
    <s v="AM"/>
    <s v="Standard Class"/>
    <s v="RA-19915"/>
    <s v="Russell Applegate"/>
    <x v="0"/>
    <s v="United States"/>
    <s v="Highland Park"/>
    <x v="10"/>
    <n v="60035"/>
    <x v="2"/>
    <s v="TEC-PH-10001557"/>
    <x v="2"/>
    <x v="7"/>
    <s v="Pyle PMP37LED"/>
    <x v="2081"/>
    <n v="2"/>
    <n v="0.2"/>
    <n v="13.438599999999994"/>
  </r>
  <r>
    <n v="4386"/>
    <x v="2176"/>
    <x v="1"/>
    <x v="603"/>
    <d v="1899-12-30T12:00:00"/>
    <d v="2012-07-27T00:00:00"/>
    <d v="1899-12-30T12:00:00"/>
    <s v="AM"/>
    <x v="7"/>
    <n v="0.5"/>
    <s v="AM"/>
    <s v="Standard Class"/>
    <s v="RA-19915"/>
    <s v="Russell Applegate"/>
    <x v="0"/>
    <s v="United States"/>
    <s v="Highland Park"/>
    <x v="10"/>
    <n v="60035"/>
    <x v="2"/>
    <s v="FUR-BO-10002545"/>
    <x v="0"/>
    <x v="0"/>
    <s v="Atlantic Metals Mobile 3-Shelf Bookcases, Custom Colors"/>
    <x v="3341"/>
    <n v="5"/>
    <n v="0.3"/>
    <n v="-52.195999999999913"/>
  </r>
  <r>
    <n v="4387"/>
    <x v="2177"/>
    <x v="0"/>
    <x v="189"/>
    <d v="1899-12-30T12:00:00"/>
    <d v="2013-11-03T00:00:00"/>
    <d v="1899-12-30T12:00:00"/>
    <s v="AM"/>
    <x v="0"/>
    <n v="0.5"/>
    <s v="AM"/>
    <s v="Standard Class"/>
    <s v="BP-11095"/>
    <s v="Bart Pistole"/>
    <x v="1"/>
    <s v="United States"/>
    <s v="San Francisco"/>
    <x v="1"/>
    <n v="94122"/>
    <x v="1"/>
    <s v="OFF-AP-10001366"/>
    <x v="1"/>
    <x v="9"/>
    <s v="Staples"/>
    <x v="2911"/>
    <n v="4"/>
    <n v="0"/>
    <n v="11.858400000000003"/>
  </r>
  <r>
    <n v="4388"/>
    <x v="2177"/>
    <x v="0"/>
    <x v="189"/>
    <d v="1899-12-30T12:00:00"/>
    <d v="2013-11-03T00:00:00"/>
    <d v="1899-12-30T12:00:00"/>
    <s v="AM"/>
    <x v="0"/>
    <n v="0.5"/>
    <s v="AM"/>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1899-12-30T12:00:00"/>
    <d v="2014-11-23T00:00:00"/>
    <d v="1899-12-30T12:00:00"/>
    <s v="AM"/>
    <x v="0"/>
    <n v="0.5"/>
    <s v="AM"/>
    <s v="First Class"/>
    <s v="CD-11920"/>
    <s v="Carlos Daly"/>
    <x v="0"/>
    <s v="United States"/>
    <s v="New York City"/>
    <x v="15"/>
    <n v="10035"/>
    <x v="3"/>
    <s v="OFF-PA-10003651"/>
    <x v="1"/>
    <x v="10"/>
    <s v="Xerox 1968"/>
    <x v="1172"/>
    <n v="7"/>
    <n v="0"/>
    <n v="22.444800000000001"/>
  </r>
  <r>
    <n v="4390"/>
    <x v="2178"/>
    <x v="3"/>
    <x v="225"/>
    <d v="1899-12-30T12:00:00"/>
    <d v="2014-11-23T00:00:00"/>
    <d v="1899-12-30T12:00:00"/>
    <s v="AM"/>
    <x v="0"/>
    <n v="0.5"/>
    <s v="AM"/>
    <s v="First Class"/>
    <s v="CD-11920"/>
    <s v="Carlos Daly"/>
    <x v="0"/>
    <s v="United States"/>
    <s v="New York City"/>
    <x v="15"/>
    <n v="10035"/>
    <x v="3"/>
    <s v="FUR-BO-10003159"/>
    <x v="0"/>
    <x v="0"/>
    <s v="Sauder Camden County Collection Libraries, Planked Cherry Finish"/>
    <x v="3342"/>
    <n v="2"/>
    <n v="0.2"/>
    <n v="-25.295600000000022"/>
  </r>
  <r>
    <n v="4391"/>
    <x v="2178"/>
    <x v="3"/>
    <x v="225"/>
    <d v="1899-12-30T12:00:00"/>
    <d v="2014-11-23T00:00:00"/>
    <d v="1899-12-30T12:00:00"/>
    <s v="AM"/>
    <x v="0"/>
    <n v="0.5"/>
    <s v="AM"/>
    <s v="First Class"/>
    <s v="CD-11920"/>
    <s v="Carlos Daly"/>
    <x v="0"/>
    <s v="United States"/>
    <s v="New York City"/>
    <x v="15"/>
    <n v="10035"/>
    <x v="3"/>
    <s v="TEC-PH-10001459"/>
    <x v="2"/>
    <x v="7"/>
    <s v="Samsung Galaxy Mega 6.3"/>
    <x v="3343"/>
    <n v="3"/>
    <n v="0"/>
    <n v="327.59220000000005"/>
  </r>
  <r>
    <n v="4392"/>
    <x v="2178"/>
    <x v="3"/>
    <x v="225"/>
    <d v="1899-12-30T12:00:00"/>
    <d v="2014-11-23T00:00:00"/>
    <d v="1899-12-30T12:00:00"/>
    <s v="AM"/>
    <x v="0"/>
    <n v="0.5"/>
    <s v="AM"/>
    <s v="First Class"/>
    <s v="CD-11920"/>
    <s v="Carlos Daly"/>
    <x v="0"/>
    <s v="United States"/>
    <s v="New York City"/>
    <x v="15"/>
    <n v="10035"/>
    <x v="3"/>
    <s v="OFF-AR-10004602"/>
    <x v="1"/>
    <x v="6"/>
    <s v="Boston KS Multi-Size Manual Pencil Sharpener"/>
    <x v="3344"/>
    <n v="3"/>
    <n v="0"/>
    <n v="19.311600000000002"/>
  </r>
  <r>
    <n v="4393"/>
    <x v="2179"/>
    <x v="0"/>
    <x v="162"/>
    <d v="1899-12-30T12:00:00"/>
    <d v="2013-09-13T00:00:00"/>
    <d v="1899-12-30T12:00:00"/>
    <s v="AM"/>
    <x v="6"/>
    <n v="0.5"/>
    <s v="AM"/>
    <s v="Standard Class"/>
    <s v="KB-16585"/>
    <s v="Ken Black"/>
    <x v="1"/>
    <s v="United States"/>
    <s v="Dallas"/>
    <x v="5"/>
    <n v="75081"/>
    <x v="2"/>
    <s v="OFF-AR-10001953"/>
    <x v="1"/>
    <x v="6"/>
    <s v="Boston 1645 Deluxe Heavier-Duty Electric Pencil Sharpener"/>
    <x v="467"/>
    <n v="2"/>
    <n v="0.2"/>
    <n v="6.1572000000000031"/>
  </r>
  <r>
    <n v="4394"/>
    <x v="2179"/>
    <x v="0"/>
    <x v="162"/>
    <d v="1899-12-30T12:00:00"/>
    <d v="2013-09-13T00:00:00"/>
    <d v="1899-12-30T12:00:00"/>
    <s v="AM"/>
    <x v="6"/>
    <n v="0.5"/>
    <s v="AM"/>
    <s v="Standard Class"/>
    <s v="KB-16585"/>
    <s v="Ken Black"/>
    <x v="1"/>
    <s v="United States"/>
    <s v="Dallas"/>
    <x v="5"/>
    <n v="75081"/>
    <x v="2"/>
    <s v="TEC-PH-10000923"/>
    <x v="2"/>
    <x v="7"/>
    <s v="Belkin SportFit Armband For iPhone 5s/5c, Fuchsia"/>
    <x v="3345"/>
    <n v="5"/>
    <n v="0.2"/>
    <n v="21.735500000000002"/>
  </r>
  <r>
    <n v="4395"/>
    <x v="2180"/>
    <x v="2"/>
    <x v="836"/>
    <d v="1899-12-30T12:00:00"/>
    <d v="2011-07-20T00:00:00"/>
    <d v="1899-12-30T12:00:00"/>
    <s v="AM"/>
    <x v="7"/>
    <n v="0.5"/>
    <s v="AM"/>
    <s v="Same Day"/>
    <s v="SW-20245"/>
    <s v="Scot Wooten"/>
    <x v="0"/>
    <s v="United States"/>
    <s v="Springfield"/>
    <x v="24"/>
    <n v="45503"/>
    <x v="3"/>
    <s v="OFF-ST-10002583"/>
    <x v="1"/>
    <x v="4"/>
    <s v="Fellowes Neat Ideas Storage Cubes"/>
    <x v="3346"/>
    <n v="1"/>
    <n v="0.2"/>
    <n v="-5.1968000000000005"/>
  </r>
  <r>
    <n v="4396"/>
    <x v="2180"/>
    <x v="2"/>
    <x v="836"/>
    <d v="1899-12-30T12:00:00"/>
    <d v="2011-07-20T00:00:00"/>
    <d v="1899-12-30T12:00:00"/>
    <s v="AM"/>
    <x v="7"/>
    <n v="0.5"/>
    <s v="AM"/>
    <s v="Same Day"/>
    <s v="SW-20245"/>
    <s v="Scot Wooten"/>
    <x v="0"/>
    <s v="United States"/>
    <s v="Springfield"/>
    <x v="24"/>
    <n v="45503"/>
    <x v="3"/>
    <s v="OFF-BI-10000977"/>
    <x v="1"/>
    <x v="8"/>
    <s v="Ibico Plastic Spiral Binding Combs"/>
    <x v="3347"/>
    <n v="3"/>
    <n v="0.7"/>
    <n v="-21.887999999999991"/>
  </r>
  <r>
    <n v="4397"/>
    <x v="2181"/>
    <x v="0"/>
    <x v="625"/>
    <d v="1899-12-30T12:00:00"/>
    <d v="2013-11-20T00:00:00"/>
    <d v="1899-12-30T12:00:00"/>
    <s v="AM"/>
    <x v="0"/>
    <n v="0.5"/>
    <s v="AM"/>
    <s v="Standard Class"/>
    <s v="AH-10690"/>
    <s v="Anna Häberlin"/>
    <x v="1"/>
    <s v="United States"/>
    <s v="San Diego"/>
    <x v="1"/>
    <n v="92024"/>
    <x v="1"/>
    <s v="TEC-PH-10002549"/>
    <x v="2"/>
    <x v="7"/>
    <s v="Polycom SoundPoint IP 450 VoIP phone"/>
    <x v="3348"/>
    <n v="2"/>
    <n v="0.2"/>
    <n v="27.103200000000001"/>
  </r>
  <r>
    <n v="4398"/>
    <x v="2182"/>
    <x v="2"/>
    <x v="970"/>
    <d v="1899-12-30T12:00:00"/>
    <d v="2011-07-11T00:00:00"/>
    <d v="1899-12-30T12:00:00"/>
    <s v="AM"/>
    <x v="7"/>
    <n v="0.5"/>
    <s v="AM"/>
    <s v="Standard Class"/>
    <s v="JL-15835"/>
    <s v="John Lee"/>
    <x v="0"/>
    <s v="United States"/>
    <s v="Philadelphia"/>
    <x v="9"/>
    <n v="19120"/>
    <x v="3"/>
    <s v="FUR-CH-10002880"/>
    <x v="0"/>
    <x v="1"/>
    <s v="Global High-Back Leather Tilter, Burgundy"/>
    <x v="3349"/>
    <n v="2"/>
    <n v="0.3"/>
    <n v="-46.736200000000011"/>
  </r>
  <r>
    <n v="4399"/>
    <x v="2182"/>
    <x v="2"/>
    <x v="970"/>
    <d v="1899-12-30T12:00:00"/>
    <d v="2011-07-11T00:00:00"/>
    <d v="1899-12-30T12:00:00"/>
    <s v="AM"/>
    <x v="7"/>
    <n v="0.5"/>
    <s v="AM"/>
    <s v="Standard Class"/>
    <s v="JL-15835"/>
    <s v="John Lee"/>
    <x v="0"/>
    <s v="United States"/>
    <s v="Philadelphia"/>
    <x v="9"/>
    <n v="19120"/>
    <x v="3"/>
    <s v="FUR-FU-10003039"/>
    <x v="0"/>
    <x v="5"/>
    <s v="Howard Miller 11-1/2&quot; Diameter Grantwood Wall Clock"/>
    <x v="3350"/>
    <n v="2"/>
    <n v="0.2"/>
    <n v="12.0764"/>
  </r>
  <r>
    <n v="4400"/>
    <x v="2183"/>
    <x v="0"/>
    <x v="716"/>
    <d v="1899-12-30T12:00:00"/>
    <d v="2013-03-18T00:00:00"/>
    <d v="1899-12-30T12:00:00"/>
    <s v="AM"/>
    <x v="9"/>
    <n v="0.5"/>
    <s v="AM"/>
    <s v="Same Day"/>
    <s v="GZ-14470"/>
    <s v="Gary Zandusky"/>
    <x v="0"/>
    <s v="United States"/>
    <s v="Columbia"/>
    <x v="39"/>
    <n v="21044"/>
    <x v="3"/>
    <s v="OFF-EN-10003055"/>
    <x v="1"/>
    <x v="12"/>
    <s v="Blue String-Tie &amp; Button Interoffice Envelopes, 10 x 13"/>
    <x v="3351"/>
    <n v="5"/>
    <n v="0"/>
    <n v="89.954999999999984"/>
  </r>
  <r>
    <n v="4401"/>
    <x v="2183"/>
    <x v="0"/>
    <x v="716"/>
    <d v="1899-12-30T12:00:00"/>
    <d v="2013-03-18T00:00:00"/>
    <d v="1899-12-30T12:00:00"/>
    <s v="AM"/>
    <x v="9"/>
    <n v="0.5"/>
    <s v="AM"/>
    <s v="Same Day"/>
    <s v="GZ-14470"/>
    <s v="Gary Zandusky"/>
    <x v="0"/>
    <s v="United States"/>
    <s v="Columbia"/>
    <x v="39"/>
    <n v="21044"/>
    <x v="3"/>
    <s v="OFF-AP-10002945"/>
    <x v="1"/>
    <x v="9"/>
    <s v="Honeywell Enviracaire Portable HEPA Air Cleaner for 17' x 22' Room"/>
    <x v="3352"/>
    <n v="3"/>
    <n v="0"/>
    <n v="297.64349999999996"/>
  </r>
  <r>
    <n v="4402"/>
    <x v="2183"/>
    <x v="0"/>
    <x v="716"/>
    <d v="1899-12-30T12:00:00"/>
    <d v="2013-03-18T00:00:00"/>
    <d v="1899-12-30T12:00:00"/>
    <s v="AM"/>
    <x v="9"/>
    <n v="0.5"/>
    <s v="AM"/>
    <s v="Same Day"/>
    <s v="GZ-14470"/>
    <s v="Gary Zandusky"/>
    <x v="0"/>
    <s v="United States"/>
    <s v="Columbia"/>
    <x v="39"/>
    <n v="21044"/>
    <x v="3"/>
    <s v="FUR-FU-10004306"/>
    <x v="0"/>
    <x v="5"/>
    <s v="Electrix Halogen Magnifier Lamp"/>
    <x v="3353"/>
    <n v="5"/>
    <n v="0"/>
    <n v="252.59"/>
  </r>
  <r>
    <n v="4403"/>
    <x v="2184"/>
    <x v="0"/>
    <x v="482"/>
    <d v="1899-12-30T12:00:00"/>
    <d v="2013-12-28T00:00:00"/>
    <d v="1899-12-30T12:00:00"/>
    <s v="AM"/>
    <x v="4"/>
    <n v="0.5"/>
    <s v="AM"/>
    <s v="First Class"/>
    <s v="RC-19825"/>
    <s v="Roy Collins"/>
    <x v="0"/>
    <s v="United States"/>
    <s v="Colorado Springs"/>
    <x v="22"/>
    <n v="80906"/>
    <x v="1"/>
    <s v="OFF-AR-10002445"/>
    <x v="1"/>
    <x v="6"/>
    <s v="SANFORD Major Accent Highlighters"/>
    <x v="3354"/>
    <n v="2"/>
    <n v="0.2"/>
    <n v="2.5488000000000004"/>
  </r>
  <r>
    <n v="4404"/>
    <x v="2185"/>
    <x v="2"/>
    <x v="814"/>
    <d v="1899-12-30T12:00:00"/>
    <d v="2011-09-04T00:00:00"/>
    <d v="1899-12-30T12:00:00"/>
    <s v="AM"/>
    <x v="6"/>
    <n v="0.5"/>
    <s v="AM"/>
    <s v="First Class"/>
    <s v="CL-12565"/>
    <s v="Clay Ludtke"/>
    <x v="0"/>
    <s v="United States"/>
    <s v="New York City"/>
    <x v="15"/>
    <n v="10009"/>
    <x v="3"/>
    <s v="OFF-AR-10002445"/>
    <x v="1"/>
    <x v="6"/>
    <s v="SANFORD Major Accent Highlighters"/>
    <x v="3355"/>
    <n v="3"/>
    <n v="0"/>
    <n v="8.071200000000001"/>
  </r>
  <r>
    <n v="4405"/>
    <x v="2186"/>
    <x v="1"/>
    <x v="761"/>
    <d v="1899-12-30T12:00:00"/>
    <d v="2012-07-10T00:00:00"/>
    <d v="1899-12-30T12:00:00"/>
    <s v="AM"/>
    <x v="7"/>
    <n v="0.5"/>
    <s v="AM"/>
    <s v="Standard Class"/>
    <s v="MW-18220"/>
    <s v="Mitch Webber"/>
    <x v="0"/>
    <s v="United States"/>
    <s v="Philadelphia"/>
    <x v="9"/>
    <n v="19140"/>
    <x v="3"/>
    <s v="TEC-AC-10002345"/>
    <x v="2"/>
    <x v="11"/>
    <s v="HP Standard 104 key PS/2 Keyboard"/>
    <x v="3356"/>
    <n v="3"/>
    <n v="0.2"/>
    <n v="2.1749999999999989"/>
  </r>
  <r>
    <n v="4406"/>
    <x v="2186"/>
    <x v="1"/>
    <x v="761"/>
    <d v="1899-12-30T12:00:00"/>
    <d v="2012-07-10T00:00:00"/>
    <d v="1899-12-30T12:00:00"/>
    <s v="AM"/>
    <x v="7"/>
    <n v="0.5"/>
    <s v="AM"/>
    <s v="Standard Class"/>
    <s v="MW-18220"/>
    <s v="Mitch Webber"/>
    <x v="0"/>
    <s v="United States"/>
    <s v="Philadelphia"/>
    <x v="9"/>
    <n v="19140"/>
    <x v="3"/>
    <s v="OFF-ST-10001558"/>
    <x v="1"/>
    <x v="4"/>
    <s v="Acco Perma 4000 Stacking Storage Drawers"/>
    <x v="2360"/>
    <n v="3"/>
    <n v="0.2"/>
    <n v="-2.4359999999999999"/>
  </r>
  <r>
    <n v="4407"/>
    <x v="2187"/>
    <x v="0"/>
    <x v="73"/>
    <d v="1899-12-30T12:00:00"/>
    <d v="2013-11-26T00:00:00"/>
    <d v="1899-12-30T12:00:00"/>
    <s v="AM"/>
    <x v="0"/>
    <n v="0.5"/>
    <s v="AM"/>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1899-12-30T12:00:00"/>
    <d v="2013-11-26T00:00:00"/>
    <d v="1899-12-30T12:00:00"/>
    <s v="AM"/>
    <x v="0"/>
    <n v="0.5"/>
    <s v="AM"/>
    <s v="Standard Class"/>
    <s v="BF-10975"/>
    <s v="Barbara Fisher"/>
    <x v="1"/>
    <s v="United States"/>
    <s v="Columbus"/>
    <x v="14"/>
    <n v="47201"/>
    <x v="2"/>
    <s v="OFF-PA-10000418"/>
    <x v="1"/>
    <x v="10"/>
    <s v="Xerox 189"/>
    <x v="1836"/>
    <n v="3"/>
    <n v="0"/>
    <n v="150.98399999999998"/>
  </r>
  <r>
    <n v="4409"/>
    <x v="2187"/>
    <x v="0"/>
    <x v="73"/>
    <d v="1899-12-30T12:00:00"/>
    <d v="2013-11-26T00:00:00"/>
    <d v="1899-12-30T12:00:00"/>
    <s v="AM"/>
    <x v="0"/>
    <n v="0.5"/>
    <s v="AM"/>
    <s v="Standard Class"/>
    <s v="BF-10975"/>
    <s v="Barbara Fisher"/>
    <x v="1"/>
    <s v="United States"/>
    <s v="Columbus"/>
    <x v="14"/>
    <n v="47201"/>
    <x v="2"/>
    <s v="OFF-BI-10000343"/>
    <x v="1"/>
    <x v="8"/>
    <s v="Pressboard Covers with Storage Hooks, 9 1/2&quot; x 11&quot;, Light Blue"/>
    <x v="3358"/>
    <n v="1"/>
    <n v="0"/>
    <n v="2.3077000000000001"/>
  </r>
  <r>
    <n v="4410"/>
    <x v="2188"/>
    <x v="2"/>
    <x v="457"/>
    <d v="1899-12-30T12:00:00"/>
    <d v="2011-05-11T00:00:00"/>
    <d v="1899-12-30T12:00:00"/>
    <s v="AM"/>
    <x v="5"/>
    <n v="0.5"/>
    <s v="AM"/>
    <s v="Standard Class"/>
    <s v="SN-20710"/>
    <s v="Steve Nguyen"/>
    <x v="2"/>
    <s v="United States"/>
    <s v="Los Angeles"/>
    <x v="1"/>
    <n v="90004"/>
    <x v="1"/>
    <s v="OFF-LA-10004425"/>
    <x v="1"/>
    <x v="2"/>
    <s v="Staples"/>
    <x v="399"/>
    <n v="2"/>
    <n v="0"/>
    <n v="2.7166000000000001"/>
  </r>
  <r>
    <n v="4411"/>
    <x v="2188"/>
    <x v="2"/>
    <x v="457"/>
    <d v="1899-12-30T12:00:00"/>
    <d v="2011-05-11T00:00:00"/>
    <d v="1899-12-30T12:00:00"/>
    <s v="AM"/>
    <x v="5"/>
    <n v="0.5"/>
    <s v="AM"/>
    <s v="Standard Class"/>
    <s v="SN-20710"/>
    <s v="Steve Nguyen"/>
    <x v="2"/>
    <s v="United States"/>
    <s v="Los Angeles"/>
    <x v="1"/>
    <n v="90004"/>
    <x v="1"/>
    <s v="OFF-AR-10001897"/>
    <x v="1"/>
    <x v="6"/>
    <s v="Model L Table or Wall-Mount Pencil Sharpener"/>
    <x v="1557"/>
    <n v="6"/>
    <n v="0"/>
    <n v="30.223200000000002"/>
  </r>
  <r>
    <n v="4412"/>
    <x v="2189"/>
    <x v="2"/>
    <x v="261"/>
    <d v="1899-12-30T12:00:00"/>
    <d v="2011-06-24T00:00:00"/>
    <d v="1899-12-30T12:00:00"/>
    <s v="AM"/>
    <x v="1"/>
    <n v="0.5"/>
    <s v="AM"/>
    <s v="First Class"/>
    <s v="TB-21280"/>
    <s v="Toby Braunhardt"/>
    <x v="0"/>
    <s v="United States"/>
    <s v="New York City"/>
    <x v="15"/>
    <n v="10024"/>
    <x v="3"/>
    <s v="OFF-PA-10003883"/>
    <x v="1"/>
    <x v="10"/>
    <s v="Message Book, Phone, Wirebound Standard Line Memo, 2 3/4&quot; X 5&quot;"/>
    <x v="1812"/>
    <n v="3"/>
    <n v="0"/>
    <n v="9.0389999999999997"/>
  </r>
  <r>
    <n v="4413"/>
    <x v="2189"/>
    <x v="2"/>
    <x v="261"/>
    <d v="1899-12-30T12:00:00"/>
    <d v="2011-06-24T00:00:00"/>
    <d v="1899-12-30T12:00:00"/>
    <s v="AM"/>
    <x v="1"/>
    <n v="0.5"/>
    <s v="AM"/>
    <s v="First Class"/>
    <s v="TB-21280"/>
    <s v="Toby Braunhardt"/>
    <x v="0"/>
    <s v="United States"/>
    <s v="New York City"/>
    <x v="15"/>
    <n v="10024"/>
    <x v="3"/>
    <s v="TEC-PH-10003963"/>
    <x v="2"/>
    <x v="7"/>
    <s v="GE 2-Jack Phone Line Splitter"/>
    <x v="903"/>
    <n v="3"/>
    <n v="0"/>
    <n v="160.6722"/>
  </r>
  <r>
    <n v="4414"/>
    <x v="2189"/>
    <x v="2"/>
    <x v="261"/>
    <d v="1899-12-30T12:00:00"/>
    <d v="2011-06-24T00:00:00"/>
    <d v="1899-12-30T12:00:00"/>
    <s v="AM"/>
    <x v="1"/>
    <n v="0.5"/>
    <s v="AM"/>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1899-12-30T12:00:00"/>
    <d v="2014-08-24T00:00:00"/>
    <d v="1899-12-30T12:00:00"/>
    <s v="AM"/>
    <x v="11"/>
    <n v="0.5"/>
    <s v="AM"/>
    <s v="Standard Class"/>
    <s v="JB-15400"/>
    <s v="Jennifer Braxton"/>
    <x v="1"/>
    <s v="United States"/>
    <s v="Lawrence"/>
    <x v="31"/>
    <n v="1841"/>
    <x v="3"/>
    <s v="OFF-BI-10003925"/>
    <x v="1"/>
    <x v="8"/>
    <s v="Fellowes PB300 Plastic Comb Binding Machine"/>
    <x v="3360"/>
    <n v="1"/>
    <n v="0"/>
    <n v="182.3553"/>
  </r>
  <r>
    <n v="4416"/>
    <x v="2191"/>
    <x v="2"/>
    <x v="503"/>
    <d v="1899-12-30T12:00:00"/>
    <d v="2011-12-06T00:00:00"/>
    <d v="1899-12-30T12:00:00"/>
    <s v="AM"/>
    <x v="4"/>
    <n v="0.5"/>
    <s v="AM"/>
    <s v="Standard Class"/>
    <s v="AH-10210"/>
    <s v="Alan Hwang"/>
    <x v="0"/>
    <s v="United States"/>
    <s v="San Francisco"/>
    <x v="1"/>
    <n v="94122"/>
    <x v="1"/>
    <s v="TEC-PH-10004586"/>
    <x v="2"/>
    <x v="7"/>
    <s v="Wilson SignalBoost 841262 DB PRO Amplifier Kit"/>
    <x v="1181"/>
    <n v="2"/>
    <n v="0.2"/>
    <n v="71.989999999999981"/>
  </r>
  <r>
    <n v="4417"/>
    <x v="2191"/>
    <x v="2"/>
    <x v="503"/>
    <d v="1899-12-30T12:00:00"/>
    <d v="2011-12-06T00:00:00"/>
    <d v="1899-12-30T12:00:00"/>
    <s v="AM"/>
    <x v="4"/>
    <n v="0.5"/>
    <s v="AM"/>
    <s v="Standard Class"/>
    <s v="AH-10210"/>
    <s v="Alan Hwang"/>
    <x v="0"/>
    <s v="United States"/>
    <s v="San Francisco"/>
    <x v="1"/>
    <n v="94122"/>
    <x v="1"/>
    <s v="OFF-FA-10003495"/>
    <x v="1"/>
    <x v="13"/>
    <s v="Staples"/>
    <x v="3361"/>
    <n v="5"/>
    <n v="0"/>
    <n v="15.2"/>
  </r>
  <r>
    <n v="4418"/>
    <x v="2192"/>
    <x v="3"/>
    <x v="359"/>
    <d v="1899-12-30T12:00:00"/>
    <d v="2014-04-13T00:00:00"/>
    <d v="1899-12-30T12:00:00"/>
    <s v="AM"/>
    <x v="3"/>
    <n v="0.5"/>
    <s v="AM"/>
    <s v="Second Class"/>
    <s v="KL-16645"/>
    <s v="Ken Lonsdale"/>
    <x v="0"/>
    <s v="United States"/>
    <s v="Detroit"/>
    <x v="12"/>
    <n v="48205"/>
    <x v="2"/>
    <s v="OFF-BI-10002867"/>
    <x v="1"/>
    <x v="8"/>
    <s v="GBC Recycled Regency Composition Covers"/>
    <x v="3362"/>
    <n v="8"/>
    <n v="0"/>
    <n v="219.99039999999997"/>
  </r>
  <r>
    <n v="4419"/>
    <x v="2193"/>
    <x v="2"/>
    <x v="414"/>
    <d v="1899-12-30T12:00:00"/>
    <d v="2011-12-27T00:00:00"/>
    <d v="1899-12-30T12:00:00"/>
    <s v="AM"/>
    <x v="4"/>
    <n v="0.5"/>
    <s v="AM"/>
    <s v="Standard Class"/>
    <s v="MH-17455"/>
    <s v="Mark Hamilton"/>
    <x v="0"/>
    <s v="United States"/>
    <s v="Hamilton"/>
    <x v="24"/>
    <n v="45011"/>
    <x v="3"/>
    <s v="FUR-FU-10003773"/>
    <x v="0"/>
    <x v="5"/>
    <s v="Eldon Cleatmat Plus Chair Mats for High Pile Carpets"/>
    <x v="3363"/>
    <n v="3"/>
    <n v="0.2"/>
    <n v="-21.470400000000026"/>
  </r>
  <r>
    <n v="4420"/>
    <x v="2194"/>
    <x v="2"/>
    <x v="506"/>
    <d v="1899-12-30T12:00:00"/>
    <d v="2011-12-24T00:00:00"/>
    <d v="1899-12-30T12:00:00"/>
    <s v="AM"/>
    <x v="4"/>
    <n v="0.5"/>
    <s v="AM"/>
    <s v="Standard Class"/>
    <s v="EC-14050"/>
    <s v="Erin Creighton"/>
    <x v="0"/>
    <s v="United States"/>
    <s v="Columbus"/>
    <x v="24"/>
    <n v="43229"/>
    <x v="3"/>
    <s v="OFF-BI-10002954"/>
    <x v="1"/>
    <x v="8"/>
    <s v="Newell 3-Hole Punched Plastic Slotted Magazine Holders for Binders"/>
    <x v="3364"/>
    <n v="4"/>
    <n v="0.7"/>
    <n v="-4.0215999999999994"/>
  </r>
  <r>
    <n v="4421"/>
    <x v="2195"/>
    <x v="1"/>
    <x v="972"/>
    <d v="1899-12-30T12:00:00"/>
    <d v="2012-11-21T00:00:00"/>
    <d v="1899-12-30T12:00:00"/>
    <s v="AM"/>
    <x v="0"/>
    <n v="0.5"/>
    <s v="AM"/>
    <s v="Second Class"/>
    <s v="GH-14665"/>
    <s v="Greg Hansen"/>
    <x v="0"/>
    <s v="United States"/>
    <s v="Chicago"/>
    <x v="10"/>
    <n v="60610"/>
    <x v="2"/>
    <s v="OFF-SU-10002537"/>
    <x v="1"/>
    <x v="14"/>
    <s v="Acme Box Cutter Scissors"/>
    <x v="3365"/>
    <n v="5"/>
    <n v="0.2"/>
    <n v="3.0690000000000026"/>
  </r>
  <r>
    <n v="4422"/>
    <x v="2196"/>
    <x v="2"/>
    <x v="530"/>
    <d v="1899-12-30T12:00:00"/>
    <d v="2011-03-09T00:00:00"/>
    <d v="1899-12-30T12:00:00"/>
    <s v="AM"/>
    <x v="9"/>
    <n v="0.5"/>
    <s v="AM"/>
    <s v="Standard Class"/>
    <s v="SC-20095"/>
    <s v="Sanjit Chand"/>
    <x v="0"/>
    <s v="United States"/>
    <s v="Margate"/>
    <x v="2"/>
    <n v="33063"/>
    <x v="0"/>
    <s v="OFF-AR-10001374"/>
    <x v="1"/>
    <x v="6"/>
    <s v="BIC Brite Liner Highlighters, Chisel Tip"/>
    <x v="12"/>
    <n v="3"/>
    <n v="0.2"/>
    <n v="2.3327999999999989"/>
  </r>
  <r>
    <n v="4423"/>
    <x v="2197"/>
    <x v="3"/>
    <x v="796"/>
    <d v="1899-12-30T12:00:00"/>
    <d v="2014-05-20T00:00:00"/>
    <d v="1899-12-30T12:00:00"/>
    <s v="AM"/>
    <x v="5"/>
    <n v="0.5"/>
    <s v="AM"/>
    <s v="First Class"/>
    <s v="TB-21355"/>
    <s v="Todd Boyes"/>
    <x v="1"/>
    <s v="United States"/>
    <s v="Sandy Springs"/>
    <x v="32"/>
    <n v="30328"/>
    <x v="0"/>
    <s v="OFF-AP-10001492"/>
    <x v="1"/>
    <x v="9"/>
    <s v="Acco Six-Outlet Power Strip, 4' Cord Length"/>
    <x v="3366"/>
    <n v="2"/>
    <n v="0"/>
    <n v="4.4824000000000002"/>
  </r>
  <r>
    <n v="4424"/>
    <x v="2197"/>
    <x v="3"/>
    <x v="796"/>
    <d v="1899-12-30T12:00:00"/>
    <d v="2014-05-20T00:00:00"/>
    <d v="1899-12-30T12:00:00"/>
    <s v="AM"/>
    <x v="5"/>
    <n v="0.5"/>
    <s v="AM"/>
    <s v="First Class"/>
    <s v="TB-21355"/>
    <s v="Todd Boyes"/>
    <x v="1"/>
    <s v="United States"/>
    <s v="Sandy Springs"/>
    <x v="32"/>
    <n v="30328"/>
    <x v="0"/>
    <s v="FUR-BO-10003546"/>
    <x v="0"/>
    <x v="0"/>
    <s v="Hon 4-Shelf Metal Bookcases"/>
    <x v="3367"/>
    <n v="3"/>
    <n v="0"/>
    <n v="75.735000000000014"/>
  </r>
  <r>
    <n v="4425"/>
    <x v="2197"/>
    <x v="3"/>
    <x v="796"/>
    <d v="1899-12-30T12:00:00"/>
    <d v="2014-05-20T00:00:00"/>
    <d v="1899-12-30T12:00:00"/>
    <s v="AM"/>
    <x v="5"/>
    <n v="0.5"/>
    <s v="AM"/>
    <s v="First Class"/>
    <s v="TB-21355"/>
    <s v="Todd Boyes"/>
    <x v="1"/>
    <s v="United States"/>
    <s v="Sandy Springs"/>
    <x v="32"/>
    <n v="30328"/>
    <x v="0"/>
    <s v="TEC-PH-10002185"/>
    <x v="2"/>
    <x v="7"/>
    <s v="QVS USB Car Charger 2-Port 2.1Amp for iPod/iPhone/iPad/iPad 2/iPad 3"/>
    <x v="3368"/>
    <n v="5"/>
    <n v="0"/>
    <n v="15.637499999999999"/>
  </r>
  <r>
    <n v="4426"/>
    <x v="2197"/>
    <x v="3"/>
    <x v="796"/>
    <d v="1899-12-30T12:00:00"/>
    <d v="2014-05-20T00:00:00"/>
    <d v="1899-12-30T12:00:00"/>
    <s v="AM"/>
    <x v="5"/>
    <n v="0.5"/>
    <s v="AM"/>
    <s v="First Class"/>
    <s v="TB-21355"/>
    <s v="Todd Boyes"/>
    <x v="1"/>
    <s v="United States"/>
    <s v="Sandy Springs"/>
    <x v="32"/>
    <n v="30328"/>
    <x v="0"/>
    <s v="OFF-BI-10000315"/>
    <x v="1"/>
    <x v="8"/>
    <s v="Poly Designer Cover &amp; Back"/>
    <x v="3369"/>
    <n v="6"/>
    <n v="0"/>
    <n v="54.691199999999995"/>
  </r>
  <r>
    <n v="4427"/>
    <x v="2197"/>
    <x v="3"/>
    <x v="796"/>
    <d v="1899-12-30T12:00:00"/>
    <d v="2014-05-20T00:00:00"/>
    <d v="1899-12-30T12:00:00"/>
    <s v="AM"/>
    <x v="5"/>
    <n v="0.5"/>
    <s v="AM"/>
    <s v="First Class"/>
    <s v="TB-21355"/>
    <s v="Todd Boyes"/>
    <x v="1"/>
    <s v="United States"/>
    <s v="Sandy Springs"/>
    <x v="32"/>
    <n v="30328"/>
    <x v="0"/>
    <s v="TEC-PH-10002350"/>
    <x v="2"/>
    <x v="7"/>
    <s v="Apple EarPods with Remote and Mic"/>
    <x v="392"/>
    <n v="2"/>
    <n v="0"/>
    <n v="15.674399999999999"/>
  </r>
  <r>
    <n v="4428"/>
    <x v="2198"/>
    <x v="3"/>
    <x v="585"/>
    <d v="1899-12-30T12:00:00"/>
    <d v="2014-09-29T00:00:00"/>
    <d v="1899-12-30T12:00:00"/>
    <s v="AM"/>
    <x v="6"/>
    <n v="0.5"/>
    <s v="AM"/>
    <s v="Standard Class"/>
    <s v="DW-13195"/>
    <s v="David Wiener"/>
    <x v="1"/>
    <s v="United States"/>
    <s v="Albuquerque"/>
    <x v="27"/>
    <n v="87105"/>
    <x v="1"/>
    <s v="OFF-PA-10002666"/>
    <x v="1"/>
    <x v="10"/>
    <s v="Southworth 25% Cotton Linen-Finish Paper &amp; Envelopes"/>
    <x v="3370"/>
    <n v="3"/>
    <n v="0"/>
    <n v="12.231"/>
  </r>
  <r>
    <n v="4429"/>
    <x v="2199"/>
    <x v="3"/>
    <x v="708"/>
    <d v="1899-12-30T12:00:00"/>
    <d v="2014-03-28T00:00:00"/>
    <d v="1899-12-30T12:00:00"/>
    <s v="AM"/>
    <x v="9"/>
    <n v="0.5"/>
    <s v="AM"/>
    <s v="Standard Class"/>
    <s v="CL-12565"/>
    <s v="Clay Ludtke"/>
    <x v="0"/>
    <s v="United States"/>
    <s v="Tulsa"/>
    <x v="26"/>
    <n v="74133"/>
    <x v="2"/>
    <s v="FUR-CH-10004495"/>
    <x v="0"/>
    <x v="1"/>
    <s v="Global Leather and Oak Executive Chair, Black"/>
    <x v="3371"/>
    <n v="6"/>
    <n v="0"/>
    <n v="523.70519999999988"/>
  </r>
  <r>
    <n v="4430"/>
    <x v="2200"/>
    <x v="3"/>
    <x v="32"/>
    <d v="1899-12-30T12:00:00"/>
    <d v="2014-09-15T00:00:00"/>
    <d v="1899-12-30T12:00:00"/>
    <s v="AM"/>
    <x v="6"/>
    <n v="0.5"/>
    <s v="AM"/>
    <s v="Same Day"/>
    <s v="LT-17110"/>
    <s v="Liz Thompson"/>
    <x v="0"/>
    <s v="United States"/>
    <s v="Orange"/>
    <x v="30"/>
    <n v="7050"/>
    <x v="3"/>
    <s v="OFF-AR-10001725"/>
    <x v="1"/>
    <x v="6"/>
    <s v="Boston Home &amp; Office Model 2000 Electric Pencil Sharpeners"/>
    <x v="421"/>
    <n v="3"/>
    <n v="0"/>
    <n v="18.447000000000003"/>
  </r>
  <r>
    <n v="4431"/>
    <x v="2201"/>
    <x v="0"/>
    <x v="54"/>
    <d v="1899-12-30T12:00:00"/>
    <d v="2013-11-09T00:00:00"/>
    <d v="1899-12-30T12:00:00"/>
    <s v="AM"/>
    <x v="0"/>
    <n v="0.5"/>
    <s v="AM"/>
    <s v="Second Class"/>
    <s v="AP-10915"/>
    <s v="Arthur Prichep"/>
    <x v="0"/>
    <s v="United States"/>
    <s v="Henderson"/>
    <x v="0"/>
    <n v="42420"/>
    <x v="0"/>
    <s v="OFF-FA-10002280"/>
    <x v="1"/>
    <x v="13"/>
    <s v="Advantus Plastic Paper Clips"/>
    <x v="3372"/>
    <n v="4"/>
    <n v="0"/>
    <n v="9.6"/>
  </r>
  <r>
    <n v="4432"/>
    <x v="2201"/>
    <x v="0"/>
    <x v="54"/>
    <d v="1899-12-30T12:00:00"/>
    <d v="2013-11-09T00:00:00"/>
    <d v="1899-12-30T12:00:00"/>
    <s v="AM"/>
    <x v="0"/>
    <n v="0.5"/>
    <s v="AM"/>
    <s v="Second Class"/>
    <s v="AP-10915"/>
    <s v="Arthur Prichep"/>
    <x v="0"/>
    <s v="United States"/>
    <s v="Henderson"/>
    <x v="0"/>
    <n v="42420"/>
    <x v="0"/>
    <s v="OFF-AR-10001770"/>
    <x v="1"/>
    <x v="6"/>
    <s v="Economy #2 Pencils"/>
    <x v="3373"/>
    <n v="3"/>
    <n v="0"/>
    <n v="2.0747999999999998"/>
  </r>
  <r>
    <n v="4433"/>
    <x v="2201"/>
    <x v="0"/>
    <x v="54"/>
    <d v="1899-12-30T12:00:00"/>
    <d v="2013-11-09T00:00:00"/>
    <d v="1899-12-30T12:00:00"/>
    <s v="AM"/>
    <x v="0"/>
    <n v="0.5"/>
    <s v="AM"/>
    <s v="Second Class"/>
    <s v="AP-10915"/>
    <s v="Arthur Prichep"/>
    <x v="0"/>
    <s v="United States"/>
    <s v="Henderson"/>
    <x v="0"/>
    <n v="42420"/>
    <x v="0"/>
    <s v="FUR-FU-10002885"/>
    <x v="0"/>
    <x v="5"/>
    <s v="Magna Visual Magnetic Picture Hangers"/>
    <x v="906"/>
    <n v="5"/>
    <n v="0"/>
    <n v="9.1580000000000013"/>
  </r>
  <r>
    <n v="4434"/>
    <x v="2201"/>
    <x v="0"/>
    <x v="54"/>
    <d v="1899-12-30T12:00:00"/>
    <d v="2013-11-09T00:00:00"/>
    <d v="1899-12-30T12:00:00"/>
    <s v="AM"/>
    <x v="0"/>
    <n v="0.5"/>
    <s v="AM"/>
    <s v="Second Class"/>
    <s v="AP-10915"/>
    <s v="Arthur Prichep"/>
    <x v="0"/>
    <s v="United States"/>
    <s v="Henderson"/>
    <x v="0"/>
    <n v="42420"/>
    <x v="0"/>
    <s v="OFF-AR-10003772"/>
    <x v="1"/>
    <x v="6"/>
    <s v="Boston 16750 Black Compact Battery Pencil Sharpener"/>
    <x v="3374"/>
    <n v="1"/>
    <n v="0"/>
    <n v="2.6249999999999991"/>
  </r>
  <r>
    <n v="4435"/>
    <x v="2201"/>
    <x v="0"/>
    <x v="54"/>
    <d v="1899-12-30T12:00:00"/>
    <d v="2013-11-09T00:00:00"/>
    <d v="1899-12-30T12:00:00"/>
    <s v="AM"/>
    <x v="0"/>
    <n v="0.5"/>
    <s v="AM"/>
    <s v="Second Class"/>
    <s v="AP-10915"/>
    <s v="Arthur Prichep"/>
    <x v="0"/>
    <s v="United States"/>
    <s v="Henderson"/>
    <x v="0"/>
    <n v="42420"/>
    <x v="0"/>
    <s v="FUR-TA-10003392"/>
    <x v="0"/>
    <x v="3"/>
    <s v="Global Adaptabilities Conference Tables"/>
    <x v="3375"/>
    <n v="3"/>
    <n v="0"/>
    <n v="160.15860000000001"/>
  </r>
  <r>
    <n v="4436"/>
    <x v="2202"/>
    <x v="0"/>
    <x v="973"/>
    <d v="1899-12-30T12:00:00"/>
    <d v="2013-05-09T00:00:00"/>
    <d v="1899-12-30T12:00:00"/>
    <s v="AM"/>
    <x v="5"/>
    <n v="0.5"/>
    <s v="AM"/>
    <s v="Standard Class"/>
    <s v="CB-12415"/>
    <s v="Christy Brittain"/>
    <x v="0"/>
    <s v="United States"/>
    <s v="Chicago"/>
    <x v="10"/>
    <n v="60653"/>
    <x v="2"/>
    <s v="OFF-BI-10000014"/>
    <x v="1"/>
    <x v="8"/>
    <s v="Heavy-Duty E-Z-D Binders"/>
    <x v="3376"/>
    <n v="1"/>
    <n v="0.8"/>
    <n v="-3.6002999999999998"/>
  </r>
  <r>
    <n v="4437"/>
    <x v="2202"/>
    <x v="0"/>
    <x v="973"/>
    <d v="1899-12-30T12:00:00"/>
    <d v="2013-05-09T00:00:00"/>
    <d v="1899-12-30T12:00:00"/>
    <s v="AM"/>
    <x v="5"/>
    <n v="0.5"/>
    <s v="AM"/>
    <s v="Standard Class"/>
    <s v="CB-12415"/>
    <s v="Christy Brittain"/>
    <x v="0"/>
    <s v="United States"/>
    <s v="Chicago"/>
    <x v="10"/>
    <n v="60653"/>
    <x v="2"/>
    <s v="OFF-AR-10003217"/>
    <x v="1"/>
    <x v="6"/>
    <s v="Newell 316"/>
    <x v="3377"/>
    <n v="7"/>
    <n v="0.2"/>
    <n v="2.7384000000000022"/>
  </r>
  <r>
    <n v="4438"/>
    <x v="2202"/>
    <x v="0"/>
    <x v="973"/>
    <d v="1899-12-30T12:00:00"/>
    <d v="2013-05-09T00:00:00"/>
    <d v="1899-12-30T12:00:00"/>
    <s v="AM"/>
    <x v="5"/>
    <n v="0.5"/>
    <s v="AM"/>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1899-12-30T12:00:00"/>
    <d v="2014-01-03T00:00:00"/>
    <d v="1899-12-30T12:00:00"/>
    <s v="AM"/>
    <x v="8"/>
    <n v="0.5"/>
    <s v="AM"/>
    <s v="Standard Class"/>
    <s v="MT-17815"/>
    <s v="Meg Tillman"/>
    <x v="0"/>
    <s v="United States"/>
    <s v="Port Arthur"/>
    <x v="5"/>
    <n v="77642"/>
    <x v="2"/>
    <s v="OFF-PA-10001972"/>
    <x v="1"/>
    <x v="10"/>
    <s v="Xerox 214"/>
    <x v="563"/>
    <n v="2"/>
    <n v="0.2"/>
    <n v="3.6288"/>
  </r>
  <r>
    <n v="4440"/>
    <x v="2203"/>
    <x v="0"/>
    <x v="797"/>
    <d v="1899-12-30T12:00:00"/>
    <d v="2014-01-03T00:00:00"/>
    <d v="1899-12-30T12:00:00"/>
    <s v="AM"/>
    <x v="8"/>
    <n v="0.5"/>
    <s v="AM"/>
    <s v="Standard Class"/>
    <s v="MT-17815"/>
    <s v="Meg Tillman"/>
    <x v="0"/>
    <s v="United States"/>
    <s v="Port Arthur"/>
    <x v="5"/>
    <n v="77642"/>
    <x v="2"/>
    <s v="OFF-PA-10004041"/>
    <x v="1"/>
    <x v="10"/>
    <s v="It's Hot Message Books with Stickers, 2 3/4&quot; x 5&quot;"/>
    <x v="208"/>
    <n v="4"/>
    <n v="0.2"/>
    <n v="7.3999999999999995"/>
  </r>
  <r>
    <n v="4441"/>
    <x v="2204"/>
    <x v="0"/>
    <x v="405"/>
    <d v="1899-12-30T12:00:00"/>
    <d v="2013-07-27T00:00:00"/>
    <d v="1899-12-30T12:00:00"/>
    <s v="AM"/>
    <x v="7"/>
    <n v="0.5"/>
    <s v="AM"/>
    <s v="Standard Class"/>
    <s v="DK-13375"/>
    <s v="Dennis Kane"/>
    <x v="0"/>
    <s v="United States"/>
    <s v="Westland"/>
    <x v="12"/>
    <n v="48185"/>
    <x v="2"/>
    <s v="TEC-AC-10004975"/>
    <x v="2"/>
    <x v="11"/>
    <s v="Plantronics Audio 995 Wireless Stereo Headset"/>
    <x v="3379"/>
    <n v="1"/>
    <n v="0"/>
    <n v="36.283500000000004"/>
  </r>
  <r>
    <n v="4442"/>
    <x v="2204"/>
    <x v="0"/>
    <x v="405"/>
    <d v="1899-12-30T12:00:00"/>
    <d v="2013-07-27T00:00:00"/>
    <d v="1899-12-30T12:00:00"/>
    <s v="AM"/>
    <x v="7"/>
    <n v="0.5"/>
    <s v="AM"/>
    <s v="Standard Class"/>
    <s v="DK-13375"/>
    <s v="Dennis Kane"/>
    <x v="0"/>
    <s v="United States"/>
    <s v="Westland"/>
    <x v="12"/>
    <n v="48185"/>
    <x v="2"/>
    <s v="OFF-ST-10001932"/>
    <x v="1"/>
    <x v="4"/>
    <s v="Fellowes Staxonsteel Drawer Files"/>
    <x v="3380"/>
    <n v="5"/>
    <n v="0"/>
    <n v="135.21900000000002"/>
  </r>
  <r>
    <n v="4443"/>
    <x v="2204"/>
    <x v="0"/>
    <x v="405"/>
    <d v="1899-12-30T12:00:00"/>
    <d v="2013-07-27T00:00:00"/>
    <d v="1899-12-30T12:00:00"/>
    <s v="AM"/>
    <x v="7"/>
    <n v="0.5"/>
    <s v="AM"/>
    <s v="Standard Class"/>
    <s v="DK-13375"/>
    <s v="Dennis Kane"/>
    <x v="0"/>
    <s v="United States"/>
    <s v="Westland"/>
    <x v="12"/>
    <n v="48185"/>
    <x v="2"/>
    <s v="OFF-AR-10001761"/>
    <x v="1"/>
    <x v="6"/>
    <s v="Avery Hi-Liter Smear-Safe Highlighters"/>
    <x v="2640"/>
    <n v="5"/>
    <n v="0"/>
    <n v="10.511999999999999"/>
  </r>
  <r>
    <n v="4444"/>
    <x v="2204"/>
    <x v="0"/>
    <x v="405"/>
    <d v="1899-12-30T12:00:00"/>
    <d v="2013-07-27T00:00:00"/>
    <d v="1899-12-30T12:00:00"/>
    <s v="AM"/>
    <x v="7"/>
    <n v="0.5"/>
    <s v="AM"/>
    <s v="Standard Class"/>
    <s v="DK-13375"/>
    <s v="Dennis Kane"/>
    <x v="0"/>
    <s v="United States"/>
    <s v="Westland"/>
    <x v="12"/>
    <n v="48185"/>
    <x v="2"/>
    <s v="OFF-PA-10002262"/>
    <x v="1"/>
    <x v="10"/>
    <s v="Xerox 192"/>
    <x v="56"/>
    <n v="5"/>
    <n v="0"/>
    <n v="15.552000000000001"/>
  </r>
  <r>
    <n v="4445"/>
    <x v="2205"/>
    <x v="2"/>
    <x v="912"/>
    <d v="1899-12-30T12:00:00"/>
    <d v="2011-11-21T00:00:00"/>
    <d v="1899-12-30T12:00:00"/>
    <s v="AM"/>
    <x v="0"/>
    <n v="0.5"/>
    <s v="AM"/>
    <s v="Standard Class"/>
    <s v="SR-20740"/>
    <s v="Steven Roelle"/>
    <x v="2"/>
    <s v="United States"/>
    <s v="Bloomington"/>
    <x v="14"/>
    <n v="47401"/>
    <x v="2"/>
    <s v="OFF-EN-10004483"/>
    <x v="1"/>
    <x v="12"/>
    <s v="#10 White Business Envelopes,4 1/8 x 9 1/2"/>
    <x v="2561"/>
    <n v="5"/>
    <n v="0"/>
    <n v="36.824499999999993"/>
  </r>
  <r>
    <n v="4446"/>
    <x v="2205"/>
    <x v="2"/>
    <x v="912"/>
    <d v="1899-12-30T12:00:00"/>
    <d v="2011-11-21T00:00:00"/>
    <d v="1899-12-30T12:00:00"/>
    <s v="AM"/>
    <x v="0"/>
    <n v="0.5"/>
    <s v="AM"/>
    <s v="Standard Class"/>
    <s v="SR-20740"/>
    <s v="Steven Roelle"/>
    <x v="2"/>
    <s v="United States"/>
    <s v="Bloomington"/>
    <x v="14"/>
    <n v="47401"/>
    <x v="2"/>
    <s v="OFF-PA-10003270"/>
    <x v="1"/>
    <x v="10"/>
    <s v="Xerox 1954"/>
    <x v="3381"/>
    <n v="6"/>
    <n v="0"/>
    <n v="14.256"/>
  </r>
  <r>
    <n v="4447"/>
    <x v="2205"/>
    <x v="2"/>
    <x v="912"/>
    <d v="1899-12-30T12:00:00"/>
    <d v="2011-11-21T00:00:00"/>
    <d v="1899-12-30T12:00:00"/>
    <s v="AM"/>
    <x v="0"/>
    <n v="0.5"/>
    <s v="AM"/>
    <s v="Standard Class"/>
    <s v="SR-20740"/>
    <s v="Steven Roelle"/>
    <x v="2"/>
    <s v="United States"/>
    <s v="Bloomington"/>
    <x v="14"/>
    <n v="47401"/>
    <x v="2"/>
    <s v="OFF-BI-10001634"/>
    <x v="1"/>
    <x v="8"/>
    <s v="Wilson Jones Active Use Binders"/>
    <x v="2769"/>
    <n v="4"/>
    <n v="0"/>
    <n v="14.268800000000001"/>
  </r>
  <r>
    <n v="4448"/>
    <x v="2205"/>
    <x v="2"/>
    <x v="912"/>
    <d v="1899-12-30T12:00:00"/>
    <d v="2011-11-21T00:00:00"/>
    <d v="1899-12-30T12:00:00"/>
    <s v="AM"/>
    <x v="0"/>
    <n v="0.5"/>
    <s v="AM"/>
    <s v="Standard Class"/>
    <s v="SR-20740"/>
    <s v="Steven Roelle"/>
    <x v="2"/>
    <s v="United States"/>
    <s v="Bloomington"/>
    <x v="14"/>
    <n v="47401"/>
    <x v="2"/>
    <s v="OFF-ST-10000675"/>
    <x v="1"/>
    <x v="4"/>
    <s v="File Shuttle II and Handi-File, Black"/>
    <x v="3382"/>
    <n v="5"/>
    <n v="0"/>
    <n v="42.362499999999997"/>
  </r>
  <r>
    <n v="4449"/>
    <x v="2206"/>
    <x v="1"/>
    <x v="974"/>
    <d v="1899-12-30T12:00:00"/>
    <d v="2012-06-23T00:00:00"/>
    <d v="1899-12-30T12:00:00"/>
    <s v="AM"/>
    <x v="1"/>
    <n v="0.5"/>
    <s v="AM"/>
    <s v="Standard Class"/>
    <s v="LH-17155"/>
    <s v="Logan Haushalter"/>
    <x v="0"/>
    <s v="United States"/>
    <s v="Los Angeles"/>
    <x v="1"/>
    <n v="90032"/>
    <x v="1"/>
    <s v="FUR-FU-10000732"/>
    <x v="0"/>
    <x v="5"/>
    <s v="Eldon 200 Class Desk Accessories"/>
    <x v="2391"/>
    <n v="2"/>
    <n v="0"/>
    <n v="4.0191999999999997"/>
  </r>
  <r>
    <n v="4450"/>
    <x v="2206"/>
    <x v="1"/>
    <x v="974"/>
    <d v="1899-12-30T12:00:00"/>
    <d v="2012-06-23T00:00:00"/>
    <d v="1899-12-30T12:00:00"/>
    <s v="AM"/>
    <x v="1"/>
    <n v="0.5"/>
    <s v="AM"/>
    <s v="Standard Class"/>
    <s v="LH-17155"/>
    <s v="Logan Haushalter"/>
    <x v="0"/>
    <s v="United States"/>
    <s v="Los Angeles"/>
    <x v="1"/>
    <n v="90032"/>
    <x v="1"/>
    <s v="OFF-PA-10004355"/>
    <x v="1"/>
    <x v="10"/>
    <s v="Xerox 231"/>
    <x v="90"/>
    <n v="1"/>
    <n v="0"/>
    <n v="3.1104000000000003"/>
  </r>
  <r>
    <n v="4451"/>
    <x v="2206"/>
    <x v="1"/>
    <x v="974"/>
    <d v="1899-12-30T12:00:00"/>
    <d v="2012-06-23T00:00:00"/>
    <d v="1899-12-30T12:00:00"/>
    <s v="AM"/>
    <x v="1"/>
    <n v="0.5"/>
    <s v="AM"/>
    <s v="Standard Class"/>
    <s v="LH-17155"/>
    <s v="Logan Haushalter"/>
    <x v="0"/>
    <s v="United States"/>
    <s v="Los Angeles"/>
    <x v="1"/>
    <n v="90032"/>
    <x v="1"/>
    <s v="OFF-EN-10000056"/>
    <x v="1"/>
    <x v="12"/>
    <s v="Cameo Buff Policy Envelopes"/>
    <x v="737"/>
    <n v="3"/>
    <n v="0"/>
    <n v="87.744299999999981"/>
  </r>
  <r>
    <n v="4452"/>
    <x v="2207"/>
    <x v="0"/>
    <x v="975"/>
    <d v="1899-12-30T12:00:00"/>
    <d v="2013-07-07T00:00:00"/>
    <d v="1899-12-30T12:00:00"/>
    <s v="AM"/>
    <x v="7"/>
    <n v="0.5"/>
    <s v="AM"/>
    <s v="First Class"/>
    <s v="AA-10645"/>
    <s v="Anna Andreadi"/>
    <x v="0"/>
    <s v="United States"/>
    <s v="San Francisco"/>
    <x v="1"/>
    <n v="94109"/>
    <x v="1"/>
    <s v="FUR-FU-10000221"/>
    <x v="0"/>
    <x v="5"/>
    <s v="Master Caster Door Stop, Brown"/>
    <x v="3383"/>
    <n v="5"/>
    <n v="0"/>
    <n v="8.6359999999999992"/>
  </r>
  <r>
    <n v="4453"/>
    <x v="2207"/>
    <x v="0"/>
    <x v="975"/>
    <d v="1899-12-30T12:00:00"/>
    <d v="2013-07-07T00:00:00"/>
    <d v="1899-12-30T12:00:00"/>
    <s v="AM"/>
    <x v="7"/>
    <n v="0.5"/>
    <s v="AM"/>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1899-12-30T12:00:00"/>
    <d v="2013-07-07T00:00:00"/>
    <d v="1899-12-30T12:00:00"/>
    <s v="AM"/>
    <x v="7"/>
    <n v="0.5"/>
    <s v="AM"/>
    <s v="First Class"/>
    <s v="AA-10645"/>
    <s v="Anna Andreadi"/>
    <x v="0"/>
    <s v="United States"/>
    <s v="San Francisco"/>
    <x v="1"/>
    <n v="94109"/>
    <x v="1"/>
    <s v="FUR-BO-10001811"/>
    <x v="0"/>
    <x v="0"/>
    <s v="Atlantic Metals Mobile 5-Shelf Bookcases, Custom Colors"/>
    <x v="3385"/>
    <n v="5"/>
    <n v="0.15"/>
    <n v="225.73499999999993"/>
  </r>
  <r>
    <n v="4455"/>
    <x v="2207"/>
    <x v="0"/>
    <x v="975"/>
    <d v="1899-12-30T12:00:00"/>
    <d v="2013-07-07T00:00:00"/>
    <d v="1899-12-30T12:00:00"/>
    <s v="AM"/>
    <x v="7"/>
    <n v="0.5"/>
    <s v="AM"/>
    <s v="First Class"/>
    <s v="AA-10645"/>
    <s v="Anna Andreadi"/>
    <x v="0"/>
    <s v="United States"/>
    <s v="San Francisco"/>
    <x v="1"/>
    <n v="94109"/>
    <x v="1"/>
    <s v="OFF-ST-10002486"/>
    <x v="1"/>
    <x v="4"/>
    <s v="Eldon Shelf Savers Cubes and Bins"/>
    <x v="3386"/>
    <n v="4"/>
    <n v="0"/>
    <n v="0.5583999999999989"/>
  </r>
  <r>
    <n v="4456"/>
    <x v="2208"/>
    <x v="1"/>
    <x v="37"/>
    <d v="1899-12-30T12:00:00"/>
    <d v="2012-09-08T00:00:00"/>
    <d v="1899-12-30T12:00:00"/>
    <s v="AM"/>
    <x v="6"/>
    <n v="0.5"/>
    <s v="AM"/>
    <s v="Standard Class"/>
    <s v="AS-10630"/>
    <s v="Ann Steele"/>
    <x v="2"/>
    <s v="United States"/>
    <s v="San Francisco"/>
    <x v="1"/>
    <n v="94110"/>
    <x v="1"/>
    <s v="FUR-CH-10002372"/>
    <x v="0"/>
    <x v="1"/>
    <s v="Office Star - Ergonomically Designed Knee Chair"/>
    <x v="434"/>
    <n v="2"/>
    <n v="0.2"/>
    <n v="-12.956799999999994"/>
  </r>
  <r>
    <n v="4457"/>
    <x v="2208"/>
    <x v="1"/>
    <x v="37"/>
    <d v="1899-12-30T12:00:00"/>
    <d v="2012-09-08T00:00:00"/>
    <d v="1899-12-30T12:00:00"/>
    <s v="AM"/>
    <x v="6"/>
    <n v="0.5"/>
    <s v="AM"/>
    <s v="Standard Class"/>
    <s v="AS-10630"/>
    <s v="Ann Steele"/>
    <x v="2"/>
    <s v="United States"/>
    <s v="San Francisco"/>
    <x v="1"/>
    <n v="94110"/>
    <x v="1"/>
    <s v="OFF-BI-10003274"/>
    <x v="1"/>
    <x v="8"/>
    <s v="Avery Durable Slant Ring Binders, No Labels"/>
    <x v="2925"/>
    <n v="2"/>
    <n v="0.2"/>
    <n v="2.1492"/>
  </r>
  <r>
    <n v="4458"/>
    <x v="2209"/>
    <x v="3"/>
    <x v="783"/>
    <d v="1899-12-30T12:00:00"/>
    <d v="2014-08-13T00:00:00"/>
    <d v="1899-12-30T12:00:00"/>
    <s v="AM"/>
    <x v="11"/>
    <n v="0.5"/>
    <s v="AM"/>
    <s v="Standard Class"/>
    <s v="MC-17575"/>
    <s v="Matt Collins"/>
    <x v="0"/>
    <s v="United States"/>
    <s v="San Jose"/>
    <x v="1"/>
    <n v="95123"/>
    <x v="1"/>
    <s v="OFF-PA-10001878"/>
    <x v="1"/>
    <x v="10"/>
    <s v="Xerox 1891"/>
    <x v="1672"/>
    <n v="5"/>
    <n v="0"/>
    <n v="114.93849999999998"/>
  </r>
  <r>
    <n v="4459"/>
    <x v="2210"/>
    <x v="3"/>
    <x v="677"/>
    <d v="1899-12-30T12:00:00"/>
    <d v="2014-03-21T00:00:00"/>
    <d v="1899-12-30T12:00:00"/>
    <s v="AM"/>
    <x v="9"/>
    <n v="0.5"/>
    <s v="AM"/>
    <s v="Standard Class"/>
    <s v="SE-20110"/>
    <s v="Sanjit Engle"/>
    <x v="0"/>
    <s v="United States"/>
    <s v="Denver"/>
    <x v="22"/>
    <n v="80219"/>
    <x v="1"/>
    <s v="OFF-SU-10002881"/>
    <x v="1"/>
    <x v="14"/>
    <s v="Martin Yale Chadless Opener Electric Letter Opener"/>
    <x v="3387"/>
    <n v="2"/>
    <n v="0.2"/>
    <n v="-299.8116"/>
  </r>
  <r>
    <n v="4460"/>
    <x v="2211"/>
    <x v="3"/>
    <x v="394"/>
    <d v="1899-12-30T12:00:00"/>
    <d v="2014-10-02T00:00:00"/>
    <d v="1899-12-30T12:00:00"/>
    <s v="AM"/>
    <x v="2"/>
    <n v="0.5"/>
    <s v="AM"/>
    <s v="First Class"/>
    <s v="DS-13030"/>
    <s v="Darrin Sayre"/>
    <x v="2"/>
    <s v="United States"/>
    <s v="Aurora"/>
    <x v="22"/>
    <n v="80013"/>
    <x v="1"/>
    <s v="FUR-FU-10001979"/>
    <x v="0"/>
    <x v="5"/>
    <s v="Dana Halogen Swing-Arm Architect Lamp"/>
    <x v="3388"/>
    <n v="1"/>
    <n v="0.2"/>
    <n v="3.2776000000000014"/>
  </r>
  <r>
    <n v="4461"/>
    <x v="2211"/>
    <x v="3"/>
    <x v="394"/>
    <d v="1899-12-30T12:00:00"/>
    <d v="2014-10-02T00:00:00"/>
    <d v="1899-12-30T12:00:00"/>
    <s v="AM"/>
    <x v="2"/>
    <n v="0.5"/>
    <s v="AM"/>
    <s v="First Class"/>
    <s v="DS-13030"/>
    <s v="Darrin Sayre"/>
    <x v="2"/>
    <s v="United States"/>
    <s v="Aurora"/>
    <x v="22"/>
    <n v="80013"/>
    <x v="1"/>
    <s v="OFF-ST-10001522"/>
    <x v="1"/>
    <x v="4"/>
    <s v="Gould Plastics 18-Pocket Panel Bin, 34w x 5-1/4d x 20-1/2h"/>
    <x v="2772"/>
    <n v="2"/>
    <n v="0.2"/>
    <n v="-29.436800000000012"/>
  </r>
  <r>
    <n v="4462"/>
    <x v="2211"/>
    <x v="3"/>
    <x v="394"/>
    <d v="1899-12-30T12:00:00"/>
    <d v="2014-10-02T00:00:00"/>
    <d v="1899-12-30T12:00:00"/>
    <s v="AM"/>
    <x v="2"/>
    <n v="0.5"/>
    <s v="AM"/>
    <s v="First Class"/>
    <s v="DS-13030"/>
    <s v="Darrin Sayre"/>
    <x v="2"/>
    <s v="United States"/>
    <s v="Aurora"/>
    <x v="22"/>
    <n v="80013"/>
    <x v="1"/>
    <s v="TEC-AC-10003657"/>
    <x v="2"/>
    <x v="11"/>
    <s v="Lenovo 17-Key USB Numeric Keypad"/>
    <x v="157"/>
    <n v="2"/>
    <n v="0.2"/>
    <n v="1.359599999999995"/>
  </r>
  <r>
    <n v="4463"/>
    <x v="2211"/>
    <x v="3"/>
    <x v="394"/>
    <d v="1899-12-30T12:00:00"/>
    <d v="2014-10-02T00:00:00"/>
    <d v="1899-12-30T12:00:00"/>
    <s v="AM"/>
    <x v="2"/>
    <n v="0.5"/>
    <s v="AM"/>
    <s v="First Class"/>
    <s v="DS-13030"/>
    <s v="Darrin Sayre"/>
    <x v="2"/>
    <s v="United States"/>
    <s v="Aurora"/>
    <x v="22"/>
    <n v="80013"/>
    <x v="1"/>
    <s v="OFF-BI-10001718"/>
    <x v="1"/>
    <x v="8"/>
    <s v="GBC DocuBind P50 Personal Binding Machine"/>
    <x v="1996"/>
    <n v="4"/>
    <n v="0.7"/>
    <n v="-58.861599999999981"/>
  </r>
  <r>
    <n v="4464"/>
    <x v="2211"/>
    <x v="3"/>
    <x v="394"/>
    <d v="1899-12-30T12:00:00"/>
    <d v="2014-10-02T00:00:00"/>
    <d v="1899-12-30T12:00:00"/>
    <s v="AM"/>
    <x v="2"/>
    <n v="0.5"/>
    <s v="AM"/>
    <s v="First Class"/>
    <s v="DS-13030"/>
    <s v="Darrin Sayre"/>
    <x v="2"/>
    <s v="United States"/>
    <s v="Aurora"/>
    <x v="22"/>
    <n v="80013"/>
    <x v="1"/>
    <s v="OFF-PA-10003022"/>
    <x v="1"/>
    <x v="10"/>
    <s v="Xerox 1992"/>
    <x v="646"/>
    <n v="3"/>
    <n v="0.2"/>
    <n v="5.2026000000000003"/>
  </r>
  <r>
    <n v="4465"/>
    <x v="2211"/>
    <x v="3"/>
    <x v="394"/>
    <d v="1899-12-30T12:00:00"/>
    <d v="2014-10-02T00:00:00"/>
    <d v="1899-12-30T12:00:00"/>
    <s v="AM"/>
    <x v="2"/>
    <n v="0.5"/>
    <s v="AM"/>
    <s v="First Class"/>
    <s v="DS-13030"/>
    <s v="Darrin Sayre"/>
    <x v="2"/>
    <s v="United States"/>
    <s v="Aurora"/>
    <x v="22"/>
    <n v="80013"/>
    <x v="1"/>
    <s v="OFF-AP-10000891"/>
    <x v="1"/>
    <x v="9"/>
    <s v="Kensington 7 Outlet MasterPiece HOMEOFFICE Power Control Center"/>
    <x v="3389"/>
    <n v="2"/>
    <n v="0.2"/>
    <n v="26.22399999999999"/>
  </r>
  <r>
    <n v="4466"/>
    <x v="2212"/>
    <x v="1"/>
    <x v="976"/>
    <d v="1899-12-30T12:00:00"/>
    <d v="2012-08-11T00:00:00"/>
    <d v="1899-12-30T12:00:00"/>
    <s v="AM"/>
    <x v="11"/>
    <n v="0.5"/>
    <s v="AM"/>
    <s v="Standard Class"/>
    <s v="NS-18640"/>
    <s v="Noel Staavos"/>
    <x v="1"/>
    <s v="United States"/>
    <s v="Boise"/>
    <x v="45"/>
    <n v="83704"/>
    <x v="1"/>
    <s v="OFF-BI-10004970"/>
    <x v="1"/>
    <x v="8"/>
    <s v="ACCOHIDE 3-Ring Binder, Blue, 1&quot;"/>
    <x v="106"/>
    <n v="1"/>
    <n v="0.2"/>
    <n v="1.1151"/>
  </r>
  <r>
    <n v="4467"/>
    <x v="2213"/>
    <x v="3"/>
    <x v="221"/>
    <d v="1899-12-30T12:00:00"/>
    <d v="2014-12-02T00:00:00"/>
    <d v="1899-12-30T12:00:00"/>
    <s v="AM"/>
    <x v="4"/>
    <n v="0.5"/>
    <s v="AM"/>
    <s v="Standard Class"/>
    <s v="KA-16525"/>
    <s v="Kelly Andreada"/>
    <x v="0"/>
    <s v="United States"/>
    <s v="New York City"/>
    <x v="15"/>
    <n v="10035"/>
    <x v="3"/>
    <s v="OFF-AR-10003759"/>
    <x v="1"/>
    <x v="6"/>
    <s v="Crayola Anti Dust Chalk, 12/Pack"/>
    <x v="3390"/>
    <n v="9"/>
    <n v="0"/>
    <n v="7.3709999999999996"/>
  </r>
  <r>
    <n v="4468"/>
    <x v="2213"/>
    <x v="3"/>
    <x v="221"/>
    <d v="1899-12-30T12:00:00"/>
    <d v="2014-12-02T00:00:00"/>
    <d v="1899-12-30T12:00:00"/>
    <s v="AM"/>
    <x v="4"/>
    <n v="0.5"/>
    <s v="AM"/>
    <s v="Standard Class"/>
    <s v="KA-16525"/>
    <s v="Kelly Andreada"/>
    <x v="0"/>
    <s v="United States"/>
    <s v="New York City"/>
    <x v="15"/>
    <n v="10035"/>
    <x v="3"/>
    <s v="OFF-EN-10003001"/>
    <x v="1"/>
    <x v="12"/>
    <s v="Ames Color-File Green Diamond Border X-ray Mailers"/>
    <x v="1244"/>
    <n v="2"/>
    <n v="0"/>
    <n v="78.941199999999995"/>
  </r>
  <r>
    <n v="4469"/>
    <x v="2213"/>
    <x v="3"/>
    <x v="221"/>
    <d v="1899-12-30T12:00:00"/>
    <d v="2014-12-02T00:00:00"/>
    <d v="1899-12-30T12:00:00"/>
    <s v="AM"/>
    <x v="4"/>
    <n v="0.5"/>
    <s v="AM"/>
    <s v="Standard Class"/>
    <s v="KA-16525"/>
    <s v="Kelly Andreada"/>
    <x v="0"/>
    <s v="United States"/>
    <s v="New York City"/>
    <x v="15"/>
    <n v="10035"/>
    <x v="3"/>
    <s v="FUR-BO-10000780"/>
    <x v="0"/>
    <x v="0"/>
    <s v="O'Sullivan Plantations 2-Door Library in Landvery Oak"/>
    <x v="244"/>
    <n v="2"/>
    <n v="0.2"/>
    <n v="-16.078399999999988"/>
  </r>
  <r>
    <n v="4470"/>
    <x v="2213"/>
    <x v="3"/>
    <x v="221"/>
    <d v="1899-12-30T12:00:00"/>
    <d v="2014-12-02T00:00:00"/>
    <d v="1899-12-30T12:00:00"/>
    <s v="AM"/>
    <x v="4"/>
    <n v="0.5"/>
    <s v="AM"/>
    <s v="Standard Class"/>
    <s v="KA-16525"/>
    <s v="Kelly Andreada"/>
    <x v="0"/>
    <s v="United States"/>
    <s v="New York City"/>
    <x v="15"/>
    <n v="10035"/>
    <x v="3"/>
    <s v="OFF-PA-10001972"/>
    <x v="1"/>
    <x v="10"/>
    <s v="Xerox 214"/>
    <x v="91"/>
    <n v="2"/>
    <n v="0"/>
    <n v="6.2208000000000006"/>
  </r>
  <r>
    <n v="4471"/>
    <x v="2214"/>
    <x v="3"/>
    <x v="540"/>
    <d v="1899-12-30T12:00:00"/>
    <d v="2014-05-13T00:00:00"/>
    <d v="1899-12-30T12:00:00"/>
    <s v="AM"/>
    <x v="5"/>
    <n v="0.5"/>
    <s v="AM"/>
    <s v="Standard Class"/>
    <s v="DJ-13510"/>
    <s v="Don Jones"/>
    <x v="1"/>
    <s v="United States"/>
    <s v="Philadelphia"/>
    <x v="9"/>
    <n v="19140"/>
    <x v="3"/>
    <s v="FUR-CH-10003535"/>
    <x v="0"/>
    <x v="1"/>
    <s v="Global Armless Task Chair, Royal Blue"/>
    <x v="3391"/>
    <n v="3"/>
    <n v="0.3"/>
    <n v="-23.782199999999996"/>
  </r>
  <r>
    <n v="4472"/>
    <x v="2215"/>
    <x v="3"/>
    <x v="365"/>
    <d v="1899-12-30T12:00:00"/>
    <d v="2014-09-30T00:00:00"/>
    <d v="1899-12-30T12:00:00"/>
    <s v="AM"/>
    <x v="6"/>
    <n v="0.5"/>
    <s v="AM"/>
    <s v="Same Day"/>
    <s v="MG-17680"/>
    <s v="Maureen Gastineau"/>
    <x v="2"/>
    <s v="United States"/>
    <s v="Mentor"/>
    <x v="24"/>
    <n v="44060"/>
    <x v="3"/>
    <s v="FUR-CH-10003774"/>
    <x v="0"/>
    <x v="1"/>
    <s v="Global Wood Trimmed Manager's Task Chair, Khaki"/>
    <x v="1346"/>
    <n v="1"/>
    <n v="0.3"/>
    <n v="-15.466600000000003"/>
  </r>
  <r>
    <n v="4473"/>
    <x v="2215"/>
    <x v="3"/>
    <x v="365"/>
    <d v="1899-12-30T12:00:00"/>
    <d v="2014-09-30T00:00:00"/>
    <d v="1899-12-30T12:00:00"/>
    <s v="AM"/>
    <x v="6"/>
    <n v="0.5"/>
    <s v="AM"/>
    <s v="Same Day"/>
    <s v="MG-17680"/>
    <s v="Maureen Gastineau"/>
    <x v="2"/>
    <s v="United States"/>
    <s v="Mentor"/>
    <x v="24"/>
    <n v="44060"/>
    <x v="3"/>
    <s v="TEC-AC-10004571"/>
    <x v="2"/>
    <x v="11"/>
    <s v="Logitech G700s Rechargeable Gaming Mouse"/>
    <x v="1977"/>
    <n v="3"/>
    <n v="0.2"/>
    <n v="65.993400000000008"/>
  </r>
  <r>
    <n v="4474"/>
    <x v="2215"/>
    <x v="3"/>
    <x v="365"/>
    <d v="1899-12-30T12:00:00"/>
    <d v="2014-09-30T00:00:00"/>
    <d v="1899-12-30T12:00:00"/>
    <s v="AM"/>
    <x v="6"/>
    <n v="0.5"/>
    <s v="AM"/>
    <s v="Same Day"/>
    <s v="MG-17680"/>
    <s v="Maureen Gastineau"/>
    <x v="2"/>
    <s v="United States"/>
    <s v="Mentor"/>
    <x v="24"/>
    <n v="44060"/>
    <x v="3"/>
    <s v="FUR-TA-10004442"/>
    <x v="0"/>
    <x v="3"/>
    <s v="Riverside Furniture Stanwyck Manor Table Series"/>
    <x v="2458"/>
    <n v="2"/>
    <n v="0.4"/>
    <n v="-189.32100000000003"/>
  </r>
  <r>
    <n v="4475"/>
    <x v="2215"/>
    <x v="3"/>
    <x v="365"/>
    <d v="1899-12-30T12:00:00"/>
    <d v="2014-09-30T00:00:00"/>
    <d v="1899-12-30T12:00:00"/>
    <s v="AM"/>
    <x v="6"/>
    <n v="0.5"/>
    <s v="AM"/>
    <s v="Same Day"/>
    <s v="MG-17680"/>
    <s v="Maureen Gastineau"/>
    <x v="2"/>
    <s v="United States"/>
    <s v="Mentor"/>
    <x v="24"/>
    <n v="44060"/>
    <x v="3"/>
    <s v="OFF-PA-10002787"/>
    <x v="1"/>
    <x v="10"/>
    <s v="Xerox 227"/>
    <x v="12"/>
    <n v="3"/>
    <n v="0.2"/>
    <n v="5.4432"/>
  </r>
  <r>
    <n v="4476"/>
    <x v="2215"/>
    <x v="3"/>
    <x v="365"/>
    <d v="1899-12-30T12:00:00"/>
    <d v="2014-09-30T00:00:00"/>
    <d v="1899-12-30T12:00:00"/>
    <s v="AM"/>
    <x v="6"/>
    <n v="0.5"/>
    <s v="AM"/>
    <s v="Same Day"/>
    <s v="MG-17680"/>
    <s v="Maureen Gastineau"/>
    <x v="2"/>
    <s v="United States"/>
    <s v="Mentor"/>
    <x v="24"/>
    <n v="44060"/>
    <x v="3"/>
    <s v="FUR-FU-10004586"/>
    <x v="0"/>
    <x v="5"/>
    <s v="G.E. Longer-Life Indoor Recessed Floodlight Bulbs"/>
    <x v="3392"/>
    <n v="4"/>
    <n v="0.2"/>
    <n v="7.436799999999999"/>
  </r>
  <r>
    <n v="4477"/>
    <x v="2215"/>
    <x v="3"/>
    <x v="365"/>
    <d v="1899-12-30T12:00:00"/>
    <d v="2014-09-30T00:00:00"/>
    <d v="1899-12-30T12:00:00"/>
    <s v="AM"/>
    <x v="6"/>
    <n v="0.5"/>
    <s v="AM"/>
    <s v="Same Day"/>
    <s v="MG-17680"/>
    <s v="Maureen Gastineau"/>
    <x v="2"/>
    <s v="United States"/>
    <s v="Mentor"/>
    <x v="24"/>
    <n v="44060"/>
    <x v="3"/>
    <s v="OFF-PA-10002606"/>
    <x v="1"/>
    <x v="10"/>
    <s v="Xerox 1928"/>
    <x v="582"/>
    <n v="2"/>
    <n v="0.2"/>
    <n v="2.6399999999999997"/>
  </r>
  <r>
    <n v="4478"/>
    <x v="2216"/>
    <x v="3"/>
    <x v="760"/>
    <d v="1899-12-30T12:00:00"/>
    <d v="2014-10-23T00:00:00"/>
    <d v="1899-12-30T12:00:00"/>
    <s v="AM"/>
    <x v="2"/>
    <n v="0.5"/>
    <s v="AM"/>
    <s v="Same Day"/>
    <s v="BD-11620"/>
    <s v="Brian DeCherney"/>
    <x v="0"/>
    <s v="United States"/>
    <s v="Lawton"/>
    <x v="26"/>
    <n v="73505"/>
    <x v="2"/>
    <s v="OFF-ST-10000129"/>
    <x v="1"/>
    <x v="4"/>
    <s v="Fellowes Recycled Storage Drawers"/>
    <x v="3393"/>
    <n v="3"/>
    <n v="0"/>
    <n v="23.316299999999984"/>
  </r>
  <r>
    <n v="4479"/>
    <x v="2216"/>
    <x v="3"/>
    <x v="760"/>
    <d v="1899-12-30T12:00:00"/>
    <d v="2014-10-23T00:00:00"/>
    <d v="1899-12-30T12:00:00"/>
    <s v="AM"/>
    <x v="2"/>
    <n v="0.5"/>
    <s v="AM"/>
    <s v="Same Day"/>
    <s v="BD-11620"/>
    <s v="Brian DeCherney"/>
    <x v="0"/>
    <s v="United States"/>
    <s v="Lawton"/>
    <x v="26"/>
    <n v="73505"/>
    <x v="2"/>
    <s v="FUR-TA-10003748"/>
    <x v="0"/>
    <x v="3"/>
    <s v="Bevis 36 x 72 Conference Tables"/>
    <x v="3394"/>
    <n v="2"/>
    <n v="0"/>
    <n v="54.775599999999997"/>
  </r>
  <r>
    <n v="4480"/>
    <x v="2217"/>
    <x v="2"/>
    <x v="977"/>
    <d v="1899-12-30T12:00:00"/>
    <d v="2011-03-28T00:00:00"/>
    <d v="1899-12-30T12:00:00"/>
    <s v="AM"/>
    <x v="9"/>
    <n v="0.5"/>
    <s v="AM"/>
    <s v="Standard Class"/>
    <s v="CD-11920"/>
    <s v="Carlos Daly"/>
    <x v="0"/>
    <s v="United States"/>
    <s v="New York City"/>
    <x v="15"/>
    <n v="10024"/>
    <x v="3"/>
    <s v="OFF-PA-10004948"/>
    <x v="1"/>
    <x v="10"/>
    <s v="Xerox 190"/>
    <x v="1691"/>
    <n v="5"/>
    <n v="0"/>
    <n v="11.703000000000001"/>
  </r>
  <r>
    <n v="4481"/>
    <x v="2218"/>
    <x v="0"/>
    <x v="54"/>
    <d v="1899-12-30T12:00:00"/>
    <d v="2013-11-09T00:00:00"/>
    <d v="1899-12-30T12:00:00"/>
    <s v="AM"/>
    <x v="0"/>
    <n v="0.5"/>
    <s v="AM"/>
    <s v="Standard Class"/>
    <s v="XP-21865"/>
    <s v="Xylona Preis"/>
    <x v="0"/>
    <s v="United States"/>
    <s v="Los Angeles"/>
    <x v="1"/>
    <n v="90049"/>
    <x v="1"/>
    <s v="OFF-FA-10001561"/>
    <x v="1"/>
    <x v="13"/>
    <s v="Stockwell Push Pins"/>
    <x v="53"/>
    <n v="7"/>
    <n v="0"/>
    <n v="5.0358000000000001"/>
  </r>
  <r>
    <n v="4482"/>
    <x v="2218"/>
    <x v="0"/>
    <x v="54"/>
    <d v="1899-12-30T12:00:00"/>
    <d v="2013-11-09T00:00:00"/>
    <d v="1899-12-30T12:00:00"/>
    <s v="AM"/>
    <x v="0"/>
    <n v="0.5"/>
    <s v="AM"/>
    <s v="Standard Class"/>
    <s v="XP-21865"/>
    <s v="Xylona Preis"/>
    <x v="0"/>
    <s v="United States"/>
    <s v="Los Angeles"/>
    <x v="1"/>
    <n v="90049"/>
    <x v="1"/>
    <s v="OFF-AP-10002998"/>
    <x v="1"/>
    <x v="9"/>
    <s v="Holmes 99% HEPA Air Purifier"/>
    <x v="3395"/>
    <n v="2"/>
    <n v="0"/>
    <n v="14.295599999999997"/>
  </r>
  <r>
    <n v="4483"/>
    <x v="2218"/>
    <x v="0"/>
    <x v="54"/>
    <d v="1899-12-30T12:00:00"/>
    <d v="2013-11-09T00:00:00"/>
    <d v="1899-12-30T12:00:00"/>
    <s v="AM"/>
    <x v="0"/>
    <n v="0.5"/>
    <s v="AM"/>
    <s v="Standard Class"/>
    <s v="XP-21865"/>
    <s v="Xylona Preis"/>
    <x v="0"/>
    <s v="United States"/>
    <s v="Los Angeles"/>
    <x v="1"/>
    <n v="90049"/>
    <x v="1"/>
    <s v="OFF-BI-10003981"/>
    <x v="1"/>
    <x v="8"/>
    <s v="Avery Durable Plastic 1&quot; Binders"/>
    <x v="2226"/>
    <n v="12"/>
    <n v="0.2"/>
    <n v="15.799199999999999"/>
  </r>
  <r>
    <n v="4484"/>
    <x v="2218"/>
    <x v="0"/>
    <x v="54"/>
    <d v="1899-12-30T12:00:00"/>
    <d v="2013-11-09T00:00:00"/>
    <d v="1899-12-30T12:00:00"/>
    <s v="AM"/>
    <x v="0"/>
    <n v="0.5"/>
    <s v="AM"/>
    <s v="Standard Class"/>
    <s v="XP-21865"/>
    <s v="Xylona Preis"/>
    <x v="0"/>
    <s v="United States"/>
    <s v="Los Angeles"/>
    <x v="1"/>
    <n v="90049"/>
    <x v="1"/>
    <s v="OFF-PA-10001725"/>
    <x v="1"/>
    <x v="10"/>
    <s v="Xerox 1892"/>
    <x v="2248"/>
    <n v="3"/>
    <n v="0"/>
    <n v="56.977199999999996"/>
  </r>
  <r>
    <n v="4485"/>
    <x v="2218"/>
    <x v="0"/>
    <x v="54"/>
    <d v="1899-12-30T12:00:00"/>
    <d v="2013-11-09T00:00:00"/>
    <d v="1899-12-30T12:00:00"/>
    <s v="AM"/>
    <x v="0"/>
    <n v="0.5"/>
    <s v="AM"/>
    <s v="Standard Class"/>
    <s v="XP-21865"/>
    <s v="Xylona Preis"/>
    <x v="0"/>
    <s v="United States"/>
    <s v="Los Angeles"/>
    <x v="1"/>
    <n v="90049"/>
    <x v="1"/>
    <s v="OFF-BI-10002071"/>
    <x v="1"/>
    <x v="8"/>
    <s v="Fellowes Black Plastic Comb Bindings"/>
    <x v="3396"/>
    <n v="2"/>
    <n v="0.2"/>
    <n v="3.0211999999999994"/>
  </r>
  <r>
    <n v="4486"/>
    <x v="2218"/>
    <x v="0"/>
    <x v="54"/>
    <d v="1899-12-30T12:00:00"/>
    <d v="2013-11-09T00:00:00"/>
    <d v="1899-12-30T12:00:00"/>
    <s v="AM"/>
    <x v="0"/>
    <n v="0.5"/>
    <s v="AM"/>
    <s v="Standard Class"/>
    <s v="XP-21865"/>
    <s v="Xylona Preis"/>
    <x v="0"/>
    <s v="United States"/>
    <s v="Los Angeles"/>
    <x v="1"/>
    <n v="90049"/>
    <x v="1"/>
    <s v="OFF-PA-10000477"/>
    <x v="1"/>
    <x v="10"/>
    <s v="Xerox 22"/>
    <x v="541"/>
    <n v="3"/>
    <n v="0"/>
    <n v="9.3312000000000008"/>
  </r>
  <r>
    <n v="4487"/>
    <x v="2218"/>
    <x v="0"/>
    <x v="54"/>
    <d v="1899-12-30T12:00:00"/>
    <d v="2013-11-09T00:00:00"/>
    <d v="1899-12-30T12:00:00"/>
    <s v="AM"/>
    <x v="0"/>
    <n v="0.5"/>
    <s v="AM"/>
    <s v="Standard Class"/>
    <s v="XP-21865"/>
    <s v="Xylona Preis"/>
    <x v="0"/>
    <s v="United States"/>
    <s v="Los Angeles"/>
    <x v="1"/>
    <n v="90049"/>
    <x v="1"/>
    <s v="OFF-PA-10004359"/>
    <x v="1"/>
    <x v="10"/>
    <s v="Multicolor Computer Printout Paper"/>
    <x v="1836"/>
    <n v="3"/>
    <n v="0"/>
    <n v="150.98399999999998"/>
  </r>
  <r>
    <n v="4488"/>
    <x v="2219"/>
    <x v="1"/>
    <x v="577"/>
    <d v="1899-12-30T12:00:00"/>
    <d v="2012-09-11T00:00:00"/>
    <d v="1899-12-30T12:00:00"/>
    <s v="AM"/>
    <x v="6"/>
    <n v="0.5"/>
    <s v="AM"/>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1899-12-30T12:00:00"/>
    <d v="2012-09-11T00:00:00"/>
    <d v="1899-12-30T12:00:00"/>
    <s v="AM"/>
    <x v="6"/>
    <n v="0.5"/>
    <s v="AM"/>
    <s v="Standard Class"/>
    <s v="CA-12055"/>
    <s v="Cathy Armstrong"/>
    <x v="2"/>
    <s v="United States"/>
    <s v="Houston"/>
    <x v="5"/>
    <n v="77036"/>
    <x v="2"/>
    <s v="OFF-SU-10003567"/>
    <x v="1"/>
    <x v="14"/>
    <s v="Stiletto Hand Letter Openers"/>
    <x v="3398"/>
    <n v="9"/>
    <n v="0.2"/>
    <n v="-14.687999999999999"/>
  </r>
  <r>
    <n v="4490"/>
    <x v="2219"/>
    <x v="1"/>
    <x v="577"/>
    <d v="1899-12-30T12:00:00"/>
    <d v="2012-09-11T00:00:00"/>
    <d v="1899-12-30T12:00:00"/>
    <s v="AM"/>
    <x v="6"/>
    <n v="0.5"/>
    <s v="AM"/>
    <s v="Standard Class"/>
    <s v="CA-12055"/>
    <s v="Cathy Armstrong"/>
    <x v="2"/>
    <s v="United States"/>
    <s v="Houston"/>
    <x v="5"/>
    <n v="77036"/>
    <x v="2"/>
    <s v="OFF-BI-10003708"/>
    <x v="1"/>
    <x v="8"/>
    <s v="Acco Four Pocket Poly Ring Binder with Label Holder, Smoke, 1&quot;"/>
    <x v="3399"/>
    <n v="3"/>
    <n v="0.8"/>
    <n v="-7.8225000000000016"/>
  </r>
  <r>
    <n v="4491"/>
    <x v="2220"/>
    <x v="3"/>
    <x v="718"/>
    <d v="1899-12-30T12:00:00"/>
    <d v="2014-08-22T00:00:00"/>
    <d v="1899-12-30T12:00:00"/>
    <s v="AM"/>
    <x v="11"/>
    <n v="0.5"/>
    <s v="AM"/>
    <s v="Standard Class"/>
    <s v="JM-15250"/>
    <s v="Janet Martin"/>
    <x v="0"/>
    <s v="United States"/>
    <s v="Los Angeles"/>
    <x v="1"/>
    <n v="90032"/>
    <x v="1"/>
    <s v="FUR-TA-10001095"/>
    <x v="0"/>
    <x v="3"/>
    <s v="Chromcraft Round Conference Tables"/>
    <x v="3400"/>
    <n v="3"/>
    <n v="0.2"/>
    <n v="5.2287000000000035"/>
  </r>
  <r>
    <n v="4492"/>
    <x v="2221"/>
    <x v="2"/>
    <x v="588"/>
    <d v="1899-12-30T12:00:00"/>
    <d v="2011-12-03T00:00:00"/>
    <d v="1899-12-30T12:00:00"/>
    <s v="AM"/>
    <x v="4"/>
    <n v="0.5"/>
    <s v="AM"/>
    <s v="Second Class"/>
    <s v="JK-15730"/>
    <s v="Joe Kamberova"/>
    <x v="0"/>
    <s v="United States"/>
    <s v="Columbus"/>
    <x v="24"/>
    <n v="43229"/>
    <x v="3"/>
    <s v="TEC-CO-10001571"/>
    <x v="2"/>
    <x v="16"/>
    <s v="Sharp 1540cs Digital Laser Copier"/>
    <x v="3401"/>
    <n v="2"/>
    <n v="0.4"/>
    <n v="109.99799999999999"/>
  </r>
  <r>
    <n v="4493"/>
    <x v="2221"/>
    <x v="2"/>
    <x v="588"/>
    <d v="1899-12-30T12:00:00"/>
    <d v="2011-12-03T00:00:00"/>
    <d v="1899-12-30T12:00:00"/>
    <s v="AM"/>
    <x v="4"/>
    <n v="0.5"/>
    <s v="AM"/>
    <s v="Second Class"/>
    <s v="JK-15730"/>
    <s v="Joe Kamberova"/>
    <x v="0"/>
    <s v="United States"/>
    <s v="Columbus"/>
    <x v="24"/>
    <n v="43229"/>
    <x v="3"/>
    <s v="FUR-FU-10000221"/>
    <x v="0"/>
    <x v="5"/>
    <s v="Master Caster Door Stop, Brown"/>
    <x v="3402"/>
    <n v="2"/>
    <n v="0.2"/>
    <n v="1.4223999999999997"/>
  </r>
  <r>
    <n v="4494"/>
    <x v="2221"/>
    <x v="2"/>
    <x v="588"/>
    <d v="1899-12-30T12:00:00"/>
    <d v="2011-12-03T00:00:00"/>
    <d v="1899-12-30T12:00:00"/>
    <s v="AM"/>
    <x v="4"/>
    <n v="0.5"/>
    <s v="AM"/>
    <s v="Second Class"/>
    <s v="JK-15730"/>
    <s v="Joe Kamberova"/>
    <x v="0"/>
    <s v="United States"/>
    <s v="Columbus"/>
    <x v="24"/>
    <n v="43229"/>
    <x v="3"/>
    <s v="OFF-PA-10001972"/>
    <x v="1"/>
    <x v="10"/>
    <s v="Xerox 214"/>
    <x v="1590"/>
    <n v="7"/>
    <n v="0.2"/>
    <n v="12.700800000000001"/>
  </r>
  <r>
    <n v="4495"/>
    <x v="2221"/>
    <x v="2"/>
    <x v="588"/>
    <d v="1899-12-30T12:00:00"/>
    <d v="2011-12-03T00:00:00"/>
    <d v="1899-12-30T12:00:00"/>
    <s v="AM"/>
    <x v="4"/>
    <n v="0.5"/>
    <s v="AM"/>
    <s v="Second Class"/>
    <s v="JK-15730"/>
    <s v="Joe Kamberova"/>
    <x v="0"/>
    <s v="United States"/>
    <s v="Columbus"/>
    <x v="24"/>
    <n v="43229"/>
    <x v="3"/>
    <s v="FUR-CH-10000015"/>
    <x v="0"/>
    <x v="1"/>
    <s v="Hon Multipurpose Stacking Arm Chairs"/>
    <x v="3403"/>
    <n v="6"/>
    <n v="0.3"/>
    <n v="-51.983999999999924"/>
  </r>
  <r>
    <n v="4496"/>
    <x v="2222"/>
    <x v="3"/>
    <x v="978"/>
    <d v="1899-12-30T12:00:00"/>
    <d v="2014-06-24T00:00:00"/>
    <d v="1899-12-30T12:00:00"/>
    <s v="AM"/>
    <x v="1"/>
    <n v="0.5"/>
    <s v="AM"/>
    <s v="Standard Class"/>
    <s v="CC-12670"/>
    <s v="Craig Carreira"/>
    <x v="0"/>
    <s v="United States"/>
    <s v="Los Angeles"/>
    <x v="1"/>
    <n v="90032"/>
    <x v="1"/>
    <s v="FUR-BO-10004015"/>
    <x v="0"/>
    <x v="0"/>
    <s v="Bush Andora Bookcase, Maple/Graphite Gray Finish"/>
    <x v="3404"/>
    <n v="9"/>
    <n v="0.15"/>
    <n v="75.593699999999899"/>
  </r>
  <r>
    <n v="4497"/>
    <x v="2222"/>
    <x v="3"/>
    <x v="978"/>
    <d v="1899-12-30T12:00:00"/>
    <d v="2014-06-24T00:00:00"/>
    <d v="1899-12-30T12:00:00"/>
    <s v="AM"/>
    <x v="1"/>
    <n v="0.5"/>
    <s v="AM"/>
    <s v="Standard Class"/>
    <s v="CC-12670"/>
    <s v="Craig Carreira"/>
    <x v="0"/>
    <s v="United States"/>
    <s v="Los Angeles"/>
    <x v="1"/>
    <n v="90032"/>
    <x v="1"/>
    <s v="OFF-PA-10002036"/>
    <x v="1"/>
    <x v="10"/>
    <s v="Xerox 1930"/>
    <x v="789"/>
    <n v="6"/>
    <n v="0"/>
    <n v="19.051200000000001"/>
  </r>
  <r>
    <n v="4498"/>
    <x v="2223"/>
    <x v="3"/>
    <x v="574"/>
    <d v="1899-12-30T12:00:00"/>
    <d v="2014-12-10T00:00:00"/>
    <d v="1899-12-30T12:00:00"/>
    <s v="AM"/>
    <x v="4"/>
    <n v="0.5"/>
    <s v="AM"/>
    <s v="Standard Class"/>
    <s v="GW-14605"/>
    <s v="Giulietta Weimer"/>
    <x v="0"/>
    <s v="United States"/>
    <s v="Philadelphia"/>
    <x v="9"/>
    <n v="19140"/>
    <x v="3"/>
    <s v="OFF-BI-10003650"/>
    <x v="1"/>
    <x v="8"/>
    <s v="GBC DocuBind 300 Electric Binding Machine"/>
    <x v="3405"/>
    <n v="4"/>
    <n v="0.7"/>
    <n v="-462.86239999999998"/>
  </r>
  <r>
    <n v="4499"/>
    <x v="2224"/>
    <x v="2"/>
    <x v="871"/>
    <d v="1899-12-30T12:00:00"/>
    <d v="2011-11-26T00:00:00"/>
    <d v="1899-12-30T12:00:00"/>
    <s v="AM"/>
    <x v="0"/>
    <n v="0.5"/>
    <s v="AM"/>
    <s v="Standard Class"/>
    <s v="GR-14560"/>
    <s v="Georgia Rosenberg"/>
    <x v="1"/>
    <s v="United States"/>
    <s v="San Francisco"/>
    <x v="1"/>
    <n v="94110"/>
    <x v="1"/>
    <s v="OFF-PA-10003309"/>
    <x v="1"/>
    <x v="10"/>
    <s v="Xerox 211"/>
    <x v="91"/>
    <n v="2"/>
    <n v="0"/>
    <n v="6.2208000000000006"/>
  </r>
  <r>
    <n v="4500"/>
    <x v="2225"/>
    <x v="0"/>
    <x v="342"/>
    <d v="1899-12-30T12:00:00"/>
    <d v="2013-04-17T00:00:00"/>
    <d v="1899-12-30T12:00:00"/>
    <s v="AM"/>
    <x v="3"/>
    <n v="0.5"/>
    <s v="AM"/>
    <s v="Standard Class"/>
    <s v="FM-14215"/>
    <s v="Filia McAdams"/>
    <x v="1"/>
    <s v="United States"/>
    <s v="Bakersfield"/>
    <x v="1"/>
    <n v="93309"/>
    <x v="1"/>
    <s v="OFF-PA-10002787"/>
    <x v="1"/>
    <x v="10"/>
    <s v="Xerox 227"/>
    <x v="91"/>
    <n v="2"/>
    <n v="0"/>
    <n v="6.2208000000000006"/>
  </r>
  <r>
    <n v="4501"/>
    <x v="2225"/>
    <x v="0"/>
    <x v="342"/>
    <d v="1899-12-30T12:00:00"/>
    <d v="2013-04-17T00:00:00"/>
    <d v="1899-12-30T12:00:00"/>
    <s v="AM"/>
    <x v="3"/>
    <n v="0.5"/>
    <s v="AM"/>
    <s v="Standard Class"/>
    <s v="FM-14215"/>
    <s v="Filia McAdams"/>
    <x v="1"/>
    <s v="United States"/>
    <s v="Bakersfield"/>
    <x v="1"/>
    <n v="93309"/>
    <x v="1"/>
    <s v="OFF-BI-10000174"/>
    <x v="1"/>
    <x v="8"/>
    <s v="Wilson Jones Clip &amp; Carry Folder Binder Tool for Ring Binders, Clear"/>
    <x v="350"/>
    <n v="5"/>
    <n v="0.2"/>
    <n v="8.1199999999999974"/>
  </r>
  <r>
    <n v="4502"/>
    <x v="2226"/>
    <x v="2"/>
    <x v="479"/>
    <d v="1899-12-30T12:00:00"/>
    <d v="2011-07-04T00:00:00"/>
    <d v="1899-12-30T12:00:00"/>
    <s v="AM"/>
    <x v="7"/>
    <n v="0.5"/>
    <s v="AM"/>
    <s v="Standard Class"/>
    <s v="MS-17980"/>
    <s v="Michael Stewart"/>
    <x v="1"/>
    <s v="United States"/>
    <s v="Houston"/>
    <x v="5"/>
    <n v="77095"/>
    <x v="2"/>
    <s v="OFF-PA-10002005"/>
    <x v="1"/>
    <x v="10"/>
    <s v="Xerox 225"/>
    <x v="233"/>
    <n v="5"/>
    <n v="0.2"/>
    <n v="9.0719999999999992"/>
  </r>
  <r>
    <n v="4503"/>
    <x v="2226"/>
    <x v="2"/>
    <x v="479"/>
    <d v="1899-12-30T12:00:00"/>
    <d v="2011-07-04T00:00:00"/>
    <d v="1899-12-30T12:00:00"/>
    <s v="AM"/>
    <x v="7"/>
    <n v="0.5"/>
    <s v="AM"/>
    <s v="Standard Class"/>
    <s v="MS-17980"/>
    <s v="Michael Stewart"/>
    <x v="1"/>
    <s v="United States"/>
    <s v="Houston"/>
    <x v="5"/>
    <n v="77095"/>
    <x v="2"/>
    <s v="OFF-FA-10002815"/>
    <x v="1"/>
    <x v="13"/>
    <s v="Staples"/>
    <x v="3406"/>
    <n v="6"/>
    <n v="0.2"/>
    <n v="7.1928000000000001"/>
  </r>
  <r>
    <n v="4504"/>
    <x v="2227"/>
    <x v="2"/>
    <x v="163"/>
    <d v="1899-12-30T12:00:00"/>
    <d v="2011-12-29T00:00:00"/>
    <d v="1899-12-30T12:00:00"/>
    <s v="AM"/>
    <x v="4"/>
    <n v="0.5"/>
    <s v="AM"/>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1899-12-30T12:00:00"/>
    <d v="2011-12-29T00:00:00"/>
    <d v="1899-12-30T12:00:00"/>
    <s v="AM"/>
    <x v="4"/>
    <n v="0.5"/>
    <s v="AM"/>
    <s v="Standard Class"/>
    <s v="BF-11170"/>
    <s v="Ben Ferrer"/>
    <x v="2"/>
    <s v="United States"/>
    <s v="Los Angeles"/>
    <x v="1"/>
    <n v="90045"/>
    <x v="1"/>
    <s v="OFF-AP-10000828"/>
    <x v="1"/>
    <x v="9"/>
    <s v="Avanti 4.4 Cu. Ft. Refrigerator"/>
    <x v="2759"/>
    <n v="2"/>
    <n v="0"/>
    <n v="101.34879999999998"/>
  </r>
  <r>
    <n v="4506"/>
    <x v="2227"/>
    <x v="2"/>
    <x v="163"/>
    <d v="1899-12-30T12:00:00"/>
    <d v="2011-12-29T00:00:00"/>
    <d v="1899-12-30T12:00:00"/>
    <s v="AM"/>
    <x v="4"/>
    <n v="0.5"/>
    <s v="AM"/>
    <s v="Standard Class"/>
    <s v="BF-11170"/>
    <s v="Ben Ferrer"/>
    <x v="2"/>
    <s v="United States"/>
    <s v="Los Angeles"/>
    <x v="1"/>
    <n v="90045"/>
    <x v="1"/>
    <s v="TEC-AC-10004708"/>
    <x v="2"/>
    <x v="11"/>
    <s v="Sony 32GB Class 10 Micro SDHC R40 Memory Card"/>
    <x v="3408"/>
    <n v="3"/>
    <n v="0"/>
    <n v="13.198499999999999"/>
  </r>
  <r>
    <n v="4507"/>
    <x v="2227"/>
    <x v="2"/>
    <x v="163"/>
    <d v="1899-12-30T12:00:00"/>
    <d v="2011-12-29T00:00:00"/>
    <d v="1899-12-30T12:00:00"/>
    <s v="AM"/>
    <x v="4"/>
    <n v="0.5"/>
    <s v="AM"/>
    <s v="Standard Class"/>
    <s v="BF-11170"/>
    <s v="Ben Ferrer"/>
    <x v="2"/>
    <s v="United States"/>
    <s v="Los Angeles"/>
    <x v="1"/>
    <n v="90045"/>
    <x v="1"/>
    <s v="TEC-PH-10001530"/>
    <x v="2"/>
    <x v="7"/>
    <s v="Cisco Unified IP Phone 7945G VoIP phone"/>
    <x v="3409"/>
    <n v="3"/>
    <n v="0.2"/>
    <n v="51.148499999999984"/>
  </r>
  <r>
    <n v="4508"/>
    <x v="2227"/>
    <x v="2"/>
    <x v="163"/>
    <d v="1899-12-30T12:00:00"/>
    <d v="2011-12-29T00:00:00"/>
    <d v="1899-12-30T12:00:00"/>
    <s v="AM"/>
    <x v="4"/>
    <n v="0.5"/>
    <s v="AM"/>
    <s v="Standard Class"/>
    <s v="BF-11170"/>
    <s v="Ben Ferrer"/>
    <x v="2"/>
    <s v="United States"/>
    <s v="Los Angeles"/>
    <x v="1"/>
    <n v="90045"/>
    <x v="1"/>
    <s v="OFF-ST-10002301"/>
    <x v="1"/>
    <x v="4"/>
    <s v="Tennsco Commercial Shelving"/>
    <x v="2422"/>
    <n v="1"/>
    <n v="0"/>
    <n v="0.20339999999999847"/>
  </r>
  <r>
    <n v="4509"/>
    <x v="2227"/>
    <x v="2"/>
    <x v="163"/>
    <d v="1899-12-30T12:00:00"/>
    <d v="2011-12-29T00:00:00"/>
    <d v="1899-12-30T12:00:00"/>
    <s v="AM"/>
    <x v="4"/>
    <n v="0.5"/>
    <s v="AM"/>
    <s v="Standard Class"/>
    <s v="BF-11170"/>
    <s v="Ben Ferrer"/>
    <x v="2"/>
    <s v="United States"/>
    <s v="Los Angeles"/>
    <x v="1"/>
    <n v="90045"/>
    <x v="1"/>
    <s v="FUR-FU-10002554"/>
    <x v="0"/>
    <x v="5"/>
    <s v="Westinghouse Floor Lamp with Metal Mesh Shade, Black"/>
    <x v="1169"/>
    <n v="1"/>
    <n v="0"/>
    <n v="5.5176999999999978"/>
  </r>
  <r>
    <n v="4510"/>
    <x v="2228"/>
    <x v="3"/>
    <x v="979"/>
    <d v="1899-12-30T12:00:00"/>
    <d v="2014-05-30T00:00:00"/>
    <d v="1899-12-30T12:00:00"/>
    <s v="AM"/>
    <x v="5"/>
    <n v="0.5"/>
    <s v="AM"/>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1899-12-30T12:00:00"/>
    <d v="2013-11-15T00:00:00"/>
    <d v="1899-12-30T12:00:00"/>
    <s v="AM"/>
    <x v="0"/>
    <n v="0.5"/>
    <s v="AM"/>
    <s v="Standard Class"/>
    <s v="KM-16225"/>
    <s v="Kalyca Meade"/>
    <x v="1"/>
    <s v="United States"/>
    <s v="Springfield"/>
    <x v="25"/>
    <n v="65807"/>
    <x v="2"/>
    <s v="FUR-FU-10001085"/>
    <x v="0"/>
    <x v="5"/>
    <s v="3M Polarizing Light Filter Sleeves"/>
    <x v="3410"/>
    <n v="2"/>
    <n v="0"/>
    <n v="17.157999999999998"/>
  </r>
  <r>
    <n v="4512"/>
    <x v="2229"/>
    <x v="0"/>
    <x v="338"/>
    <d v="1899-12-30T12:00:00"/>
    <d v="2013-11-15T00:00:00"/>
    <d v="1899-12-30T12:00:00"/>
    <s v="AM"/>
    <x v="0"/>
    <n v="0.5"/>
    <s v="AM"/>
    <s v="Standard Class"/>
    <s v="KM-16225"/>
    <s v="Kalyca Meade"/>
    <x v="1"/>
    <s v="United States"/>
    <s v="Springfield"/>
    <x v="25"/>
    <n v="65807"/>
    <x v="2"/>
    <s v="OFF-BI-10001597"/>
    <x v="1"/>
    <x v="8"/>
    <s v="Wilson Jones Ledger-Size, Piano-Hinge Binder, 2&quot;, Blue"/>
    <x v="3411"/>
    <n v="2"/>
    <n v="0"/>
    <n v="39.340799999999994"/>
  </r>
  <r>
    <n v="4513"/>
    <x v="2230"/>
    <x v="0"/>
    <x v="824"/>
    <d v="1899-12-30T12:00:00"/>
    <d v="2013-10-04T00:00:00"/>
    <d v="1899-12-30T12:00:00"/>
    <s v="AM"/>
    <x v="2"/>
    <n v="0.5"/>
    <s v="AM"/>
    <s v="First Class"/>
    <s v="LP-17095"/>
    <s v="Liz Preis"/>
    <x v="0"/>
    <s v="United States"/>
    <s v="Phoenix"/>
    <x v="16"/>
    <n v="85023"/>
    <x v="1"/>
    <s v="OFF-BI-10002429"/>
    <x v="1"/>
    <x v="8"/>
    <s v="Premier Elliptical Ring Binder, Black"/>
    <x v="3412"/>
    <n v="6"/>
    <n v="0.7"/>
    <n v="-40.180799999999991"/>
  </r>
  <r>
    <n v="4514"/>
    <x v="2231"/>
    <x v="0"/>
    <x v="47"/>
    <d v="1899-12-30T12:00:00"/>
    <d v="2013-09-09T00:00:00"/>
    <d v="1899-12-30T12:00:00"/>
    <s v="AM"/>
    <x v="6"/>
    <n v="0.5"/>
    <s v="AM"/>
    <s v="First Class"/>
    <s v="BG-11740"/>
    <s v="Bruce Geld"/>
    <x v="0"/>
    <s v="United States"/>
    <s v="Houston"/>
    <x v="5"/>
    <n v="77070"/>
    <x v="2"/>
    <s v="OFF-ST-10001590"/>
    <x v="1"/>
    <x v="4"/>
    <s v="Tenex Personal Project File with Scoop Front Design, Black"/>
    <x v="3413"/>
    <n v="1"/>
    <n v="0.2"/>
    <n v="0.8087999999999993"/>
  </r>
  <r>
    <n v="4515"/>
    <x v="2232"/>
    <x v="0"/>
    <x v="189"/>
    <d v="1899-12-30T12:00:00"/>
    <d v="2013-11-02T00:00:00"/>
    <d v="1899-12-30T12:00:00"/>
    <s v="AM"/>
    <x v="0"/>
    <n v="0.5"/>
    <s v="AM"/>
    <s v="Second Class"/>
    <s v="BW-11200"/>
    <s v="Ben Wallace"/>
    <x v="0"/>
    <s v="United States"/>
    <s v="Hampton"/>
    <x v="17"/>
    <n v="23666"/>
    <x v="0"/>
    <s v="FUR-CH-10000847"/>
    <x v="0"/>
    <x v="1"/>
    <s v="Global Executive Mid-Back Manager's Chair"/>
    <x v="3414"/>
    <n v="1"/>
    <n v="0"/>
    <n v="75.654799999999994"/>
  </r>
  <r>
    <n v="4516"/>
    <x v="2233"/>
    <x v="3"/>
    <x v="760"/>
    <d v="1899-12-30T12:00:00"/>
    <d v="2014-10-27T00:00:00"/>
    <d v="1899-12-30T12:00:00"/>
    <s v="AM"/>
    <x v="2"/>
    <n v="0.5"/>
    <s v="AM"/>
    <s v="Standard Class"/>
    <s v="PS-18970"/>
    <s v="Paul Stevenson"/>
    <x v="2"/>
    <s v="United States"/>
    <s v="Tulsa"/>
    <x v="26"/>
    <n v="74133"/>
    <x v="2"/>
    <s v="OFF-AR-10003179"/>
    <x v="1"/>
    <x v="6"/>
    <s v="Dixon Ticonderoga Core-Lock Colored Pencils"/>
    <x v="2978"/>
    <n v="4"/>
    <n v="0"/>
    <n v="12.025199999999998"/>
  </r>
  <r>
    <n v="4517"/>
    <x v="2234"/>
    <x v="0"/>
    <x v="306"/>
    <d v="1899-12-30T12:00:00"/>
    <d v="2013-09-21T00:00:00"/>
    <d v="1899-12-30T12:00:00"/>
    <s v="AM"/>
    <x v="6"/>
    <n v="0.5"/>
    <s v="AM"/>
    <s v="Standard Class"/>
    <s v="RB-19570"/>
    <s v="Rob Beeghly"/>
    <x v="0"/>
    <s v="United States"/>
    <s v="Seattle"/>
    <x v="4"/>
    <n v="98105"/>
    <x v="1"/>
    <s v="OFF-PA-10000807"/>
    <x v="1"/>
    <x v="10"/>
    <s v="TOPS &quot;Important Message&quot; Pads, Canary, 4-1/4 x 5-1/2, 50 Sheets per Pad"/>
    <x v="1591"/>
    <n v="5"/>
    <n v="0"/>
    <n v="10.058"/>
  </r>
  <r>
    <n v="4518"/>
    <x v="2234"/>
    <x v="0"/>
    <x v="306"/>
    <d v="1899-12-30T12:00:00"/>
    <d v="2013-09-21T00:00:00"/>
    <d v="1899-12-30T12:00:00"/>
    <s v="AM"/>
    <x v="6"/>
    <n v="0.5"/>
    <s v="AM"/>
    <s v="Standard Class"/>
    <s v="RB-19570"/>
    <s v="Rob Beeghly"/>
    <x v="0"/>
    <s v="United States"/>
    <s v="Seattle"/>
    <x v="4"/>
    <n v="98105"/>
    <x v="1"/>
    <s v="OFF-BI-10002103"/>
    <x v="1"/>
    <x v="8"/>
    <s v="Cardinal Slant-D Ring Binder, Heavy Gauge Vinyl"/>
    <x v="3415"/>
    <n v="7"/>
    <n v="0.2"/>
    <n v="15.815799999999999"/>
  </r>
  <r>
    <n v="4519"/>
    <x v="2235"/>
    <x v="0"/>
    <x v="477"/>
    <d v="1899-12-30T12:00:00"/>
    <d v="2013-10-02T00:00:00"/>
    <d v="1899-12-30T12:00:00"/>
    <s v="AM"/>
    <x v="2"/>
    <n v="0.5"/>
    <s v="AM"/>
    <s v="Standard Class"/>
    <s v="JW-16075"/>
    <s v="Julia West"/>
    <x v="0"/>
    <s v="United States"/>
    <s v="San Francisco"/>
    <x v="1"/>
    <n v="94109"/>
    <x v="1"/>
    <s v="OFF-AR-10004441"/>
    <x v="1"/>
    <x v="6"/>
    <s v="BIC Brite Liner Highlighters"/>
    <x v="3416"/>
    <n v="4"/>
    <n v="0"/>
    <n v="6.9551999999999996"/>
  </r>
  <r>
    <n v="4520"/>
    <x v="2236"/>
    <x v="3"/>
    <x v="193"/>
    <d v="1899-12-30T12:00:00"/>
    <d v="2014-06-15T00:00:00"/>
    <d v="1899-12-30T12:00:00"/>
    <s v="AM"/>
    <x v="1"/>
    <n v="0.5"/>
    <s v="AM"/>
    <s v="Standard Class"/>
    <s v="ND-18460"/>
    <s v="Neil Ducich"/>
    <x v="1"/>
    <s v="United States"/>
    <s v="Jacksonville"/>
    <x v="2"/>
    <n v="32216"/>
    <x v="0"/>
    <s v="OFF-ST-10003805"/>
    <x v="1"/>
    <x v="4"/>
    <s v="24 Capacity Maxi Data Binder Racks, Pearl"/>
    <x v="3417"/>
    <n v="8"/>
    <n v="0.2"/>
    <n v="84.219999999999857"/>
  </r>
  <r>
    <n v="4521"/>
    <x v="2237"/>
    <x v="2"/>
    <x v="980"/>
    <d v="1899-12-30T12:00:00"/>
    <d v="2011-02-27T00:00:00"/>
    <d v="1899-12-30T12:00:00"/>
    <s v="AM"/>
    <x v="10"/>
    <n v="0.5"/>
    <s v="AM"/>
    <s v="Standard Class"/>
    <s v="LC-16930"/>
    <s v="Linda Cazamias"/>
    <x v="1"/>
    <s v="United States"/>
    <s v="Richmond"/>
    <x v="14"/>
    <n v="47374"/>
    <x v="2"/>
    <s v="TEC-AC-10001284"/>
    <x v="2"/>
    <x v="11"/>
    <s v="Enermax Briskie RF Wireless Keyboard and Mouse Combo"/>
    <x v="1038"/>
    <n v="3"/>
    <n v="0"/>
    <n v="22.4316"/>
  </r>
  <r>
    <n v="4522"/>
    <x v="2237"/>
    <x v="2"/>
    <x v="980"/>
    <d v="1899-12-30T12:00:00"/>
    <d v="2011-02-27T00:00:00"/>
    <d v="1899-12-30T12:00:00"/>
    <s v="AM"/>
    <x v="10"/>
    <n v="0.5"/>
    <s v="AM"/>
    <s v="Standard Class"/>
    <s v="LC-16930"/>
    <s v="Linda Cazamias"/>
    <x v="1"/>
    <s v="United States"/>
    <s v="Richmond"/>
    <x v="14"/>
    <n v="47374"/>
    <x v="2"/>
    <s v="FUR-FU-10000221"/>
    <x v="0"/>
    <x v="5"/>
    <s v="Master Caster Door Stop, Brown"/>
    <x v="2352"/>
    <n v="4"/>
    <n v="0"/>
    <n v="6.9087999999999994"/>
  </r>
  <r>
    <n v="4523"/>
    <x v="2238"/>
    <x v="3"/>
    <x v="297"/>
    <d v="1899-12-30T12:00:00"/>
    <d v="2014-02-26T00:00:00"/>
    <d v="1899-12-30T12:00:00"/>
    <s v="AM"/>
    <x v="10"/>
    <n v="0.5"/>
    <s v="AM"/>
    <s v="Second Class"/>
    <s v="BP-11095"/>
    <s v="Bart Pistole"/>
    <x v="1"/>
    <s v="United States"/>
    <s v="Louisville"/>
    <x v="22"/>
    <n v="80027"/>
    <x v="1"/>
    <s v="OFF-FA-10001229"/>
    <x v="1"/>
    <x v="13"/>
    <s v="Staples"/>
    <x v="3418"/>
    <n v="3"/>
    <n v="0.2"/>
    <n v="3.065399999999999"/>
  </r>
  <r>
    <n v="4524"/>
    <x v="2239"/>
    <x v="2"/>
    <x v="981"/>
    <d v="1899-12-30T12:00:00"/>
    <d v="2011-11-06T00:00:00"/>
    <d v="1899-12-30T12:00:00"/>
    <s v="AM"/>
    <x v="0"/>
    <n v="0.5"/>
    <s v="AM"/>
    <s v="Standard Class"/>
    <s v="RD-19720"/>
    <s v="Roger Demir"/>
    <x v="0"/>
    <s v="United States"/>
    <s v="New York City"/>
    <x v="15"/>
    <n v="10024"/>
    <x v="3"/>
    <s v="OFF-LA-10001569"/>
    <x v="1"/>
    <x v="2"/>
    <s v="Avery 499"/>
    <x v="1981"/>
    <n v="7"/>
    <n v="0"/>
    <n v="16.035599999999999"/>
  </r>
  <r>
    <n v="4525"/>
    <x v="2239"/>
    <x v="2"/>
    <x v="981"/>
    <d v="1899-12-30T12:00:00"/>
    <d v="2011-11-06T00:00:00"/>
    <d v="1899-12-30T12:00:00"/>
    <s v="AM"/>
    <x v="0"/>
    <n v="0.5"/>
    <s v="AM"/>
    <s v="Standard Class"/>
    <s v="RD-19720"/>
    <s v="Roger Demir"/>
    <x v="0"/>
    <s v="United States"/>
    <s v="New York City"/>
    <x v="15"/>
    <n v="10024"/>
    <x v="3"/>
    <s v="FUR-FU-10004018"/>
    <x v="0"/>
    <x v="5"/>
    <s v="Tensor Computer Mounted Lamp"/>
    <x v="3419"/>
    <n v="6"/>
    <n v="0"/>
    <n v="24.121800000000004"/>
  </r>
  <r>
    <n v="4526"/>
    <x v="2240"/>
    <x v="3"/>
    <x v="729"/>
    <d v="1899-12-30T12:00:00"/>
    <d v="2014-07-24T00:00:00"/>
    <d v="1899-12-30T12:00:00"/>
    <s v="AM"/>
    <x v="7"/>
    <n v="0.5"/>
    <s v="AM"/>
    <s v="Standard Class"/>
    <s v="BE-11335"/>
    <s v="Bill Eplett"/>
    <x v="2"/>
    <s v="United States"/>
    <s v="Rome"/>
    <x v="15"/>
    <n v="13440"/>
    <x v="3"/>
    <s v="TEC-PH-10004536"/>
    <x v="2"/>
    <x v="7"/>
    <s v="Avaya 5420 Digital phone"/>
    <x v="3420"/>
    <n v="2"/>
    <n v="0"/>
    <n v="67.495000000000005"/>
  </r>
  <r>
    <n v="4527"/>
    <x v="2240"/>
    <x v="3"/>
    <x v="729"/>
    <d v="1899-12-30T12:00:00"/>
    <d v="2014-07-24T00:00:00"/>
    <d v="1899-12-30T12:00:00"/>
    <s v="AM"/>
    <x v="7"/>
    <n v="0.5"/>
    <s v="AM"/>
    <s v="Standard Class"/>
    <s v="BE-11335"/>
    <s v="Bill Eplett"/>
    <x v="2"/>
    <s v="United States"/>
    <s v="Rome"/>
    <x v="15"/>
    <n v="13440"/>
    <x v="3"/>
    <s v="OFF-PA-10004353"/>
    <x v="1"/>
    <x v="10"/>
    <s v="Southworth 25% Cotton Premium Laser Paper and Envelopes"/>
    <x v="3421"/>
    <n v="5"/>
    <n v="0"/>
    <n v="47.952000000000005"/>
  </r>
  <r>
    <n v="4528"/>
    <x v="2240"/>
    <x v="3"/>
    <x v="729"/>
    <d v="1899-12-30T12:00:00"/>
    <d v="2014-07-24T00:00:00"/>
    <d v="1899-12-30T12:00:00"/>
    <s v="AM"/>
    <x v="7"/>
    <n v="0.5"/>
    <s v="AM"/>
    <s v="Standard Class"/>
    <s v="BE-11335"/>
    <s v="Bill Eplett"/>
    <x v="2"/>
    <s v="United States"/>
    <s v="Rome"/>
    <x v="15"/>
    <n v="13440"/>
    <x v="3"/>
    <s v="FUR-FU-10004848"/>
    <x v="0"/>
    <x v="5"/>
    <s v="DAX Solid Wood Frames"/>
    <x v="3422"/>
    <n v="4"/>
    <n v="0"/>
    <n v="14.459599999999998"/>
  </r>
  <r>
    <n v="4529"/>
    <x v="2241"/>
    <x v="3"/>
    <x v="565"/>
    <d v="1899-12-30T12:00:00"/>
    <d v="2014-09-11T00:00:00"/>
    <d v="1899-12-30T12:00:00"/>
    <s v="AM"/>
    <x v="6"/>
    <n v="0.5"/>
    <s v="AM"/>
    <s v="Second Class"/>
    <s v="RS-19765"/>
    <s v="Roland Schwarz"/>
    <x v="1"/>
    <s v="United States"/>
    <s v="Marion"/>
    <x v="24"/>
    <n v="43302"/>
    <x v="3"/>
    <s v="TEC-AC-10004864"/>
    <x v="2"/>
    <x v="11"/>
    <s v="Memorex Micro Travel Drive 32 GB"/>
    <x v="3423"/>
    <n v="4"/>
    <n v="0.2"/>
    <n v="33.589200000000005"/>
  </r>
  <r>
    <n v="4530"/>
    <x v="2242"/>
    <x v="0"/>
    <x v="696"/>
    <d v="1899-12-30T12:00:00"/>
    <d v="2013-11-19T00:00:00"/>
    <d v="1899-12-30T12:00:00"/>
    <s v="AM"/>
    <x v="0"/>
    <n v="0.5"/>
    <s v="AM"/>
    <s v="Standard Class"/>
    <s v="KC-16540"/>
    <s v="Kelly Collister"/>
    <x v="0"/>
    <s v="United States"/>
    <s v="Houston"/>
    <x v="5"/>
    <n v="77041"/>
    <x v="2"/>
    <s v="OFF-BI-10002393"/>
    <x v="1"/>
    <x v="8"/>
    <s v="Binder Posts"/>
    <x v="3424"/>
    <n v="2"/>
    <n v="0.8"/>
    <n v="-3.9032000000000009"/>
  </r>
  <r>
    <n v="4531"/>
    <x v="2243"/>
    <x v="0"/>
    <x v="696"/>
    <d v="1899-12-30T12:00:00"/>
    <d v="2013-11-18T00:00:00"/>
    <d v="1899-12-30T12:00:00"/>
    <s v="AM"/>
    <x v="0"/>
    <n v="0.5"/>
    <s v="AM"/>
    <s v="First Class"/>
    <s v="MB-17305"/>
    <s v="Maria Bertelson"/>
    <x v="0"/>
    <s v="United States"/>
    <s v="New York City"/>
    <x v="15"/>
    <n v="10009"/>
    <x v="3"/>
    <s v="FUR-CH-10002335"/>
    <x v="0"/>
    <x v="1"/>
    <s v="Hon GuestStacker Chair"/>
    <x v="1262"/>
    <n v="2"/>
    <n v="0.1"/>
    <n v="72.534400000000005"/>
  </r>
  <r>
    <n v="4532"/>
    <x v="2243"/>
    <x v="0"/>
    <x v="696"/>
    <d v="1899-12-30T12:00:00"/>
    <d v="2013-11-18T00:00:00"/>
    <d v="1899-12-30T12:00:00"/>
    <s v="AM"/>
    <x v="0"/>
    <n v="0.5"/>
    <s v="AM"/>
    <s v="First Class"/>
    <s v="MB-17305"/>
    <s v="Maria Bertelson"/>
    <x v="0"/>
    <s v="United States"/>
    <s v="New York City"/>
    <x v="15"/>
    <n v="10009"/>
    <x v="3"/>
    <s v="OFF-ST-10001590"/>
    <x v="1"/>
    <x v="4"/>
    <s v="Tenex Personal Project File with Scoop Front Design, Black"/>
    <x v="3425"/>
    <n v="3"/>
    <n v="0"/>
    <n v="10.514399999999998"/>
  </r>
  <r>
    <n v="4533"/>
    <x v="2244"/>
    <x v="2"/>
    <x v="982"/>
    <d v="1899-12-30T12:00:00"/>
    <d v="2011-10-10T00:00:00"/>
    <d v="1899-12-30T12:00:00"/>
    <s v="AM"/>
    <x v="2"/>
    <n v="0.5"/>
    <s v="AM"/>
    <s v="Same Day"/>
    <s v="TN-21040"/>
    <s v="Tanja Norvell"/>
    <x v="2"/>
    <s v="United States"/>
    <s v="Manteca"/>
    <x v="1"/>
    <n v="95336"/>
    <x v="1"/>
    <s v="FUR-CH-10002774"/>
    <x v="0"/>
    <x v="1"/>
    <s v="Global Deluxe Stacking Chair, Gray"/>
    <x v="1919"/>
    <n v="3"/>
    <n v="0.2"/>
    <n v="13.764599999999994"/>
  </r>
  <r>
    <n v="4534"/>
    <x v="2244"/>
    <x v="2"/>
    <x v="982"/>
    <d v="1899-12-30T12:00:00"/>
    <d v="2011-10-10T00:00:00"/>
    <d v="1899-12-30T12:00:00"/>
    <s v="AM"/>
    <x v="2"/>
    <n v="0.5"/>
    <s v="AM"/>
    <s v="Same Day"/>
    <s v="TN-21040"/>
    <s v="Tanja Norvell"/>
    <x v="2"/>
    <s v="United States"/>
    <s v="Manteca"/>
    <x v="1"/>
    <n v="95336"/>
    <x v="1"/>
    <s v="OFF-EN-10001219"/>
    <x v="1"/>
    <x v="12"/>
    <s v="#10- 4 1/8&quot; x 9 1/2&quot; Security-Tint Envelopes"/>
    <x v="770"/>
    <n v="2"/>
    <n v="0"/>
    <n v="7.4871999999999996"/>
  </r>
  <r>
    <n v="4535"/>
    <x v="2245"/>
    <x v="1"/>
    <x v="531"/>
    <d v="1899-12-30T12:00:00"/>
    <d v="2012-03-26T00:00:00"/>
    <d v="1899-12-30T12:00:00"/>
    <s v="AM"/>
    <x v="9"/>
    <n v="0.5"/>
    <s v="AM"/>
    <s v="Standard Class"/>
    <s v="MC-18130"/>
    <s v="Mike Caudle"/>
    <x v="1"/>
    <s v="United States"/>
    <s v="Los Angeles"/>
    <x v="1"/>
    <n v="90004"/>
    <x v="1"/>
    <s v="OFF-PA-10001947"/>
    <x v="1"/>
    <x v="10"/>
    <s v="Xerox 1974"/>
    <x v="493"/>
    <n v="2"/>
    <n v="0"/>
    <n v="5.8604000000000003"/>
  </r>
  <r>
    <n v="4536"/>
    <x v="2246"/>
    <x v="3"/>
    <x v="141"/>
    <d v="1899-12-30T12:00:00"/>
    <d v="2014-07-13T00:00:00"/>
    <d v="1899-12-30T12:00:00"/>
    <s v="AM"/>
    <x v="7"/>
    <n v="0.5"/>
    <s v="AM"/>
    <s v="Standard Class"/>
    <s v="VF-21715"/>
    <s v="Vicky Freymann"/>
    <x v="2"/>
    <s v="United States"/>
    <s v="Seattle"/>
    <x v="4"/>
    <n v="98115"/>
    <x v="1"/>
    <s v="FUR-FU-10003142"/>
    <x v="0"/>
    <x v="5"/>
    <s v="Master Big Foot Doorstop, Beige"/>
    <x v="3426"/>
    <n v="3"/>
    <n v="0"/>
    <n v="4.9103999999999992"/>
  </r>
  <r>
    <n v="4537"/>
    <x v="2246"/>
    <x v="3"/>
    <x v="141"/>
    <d v="1899-12-30T12:00:00"/>
    <d v="2014-07-13T00:00:00"/>
    <d v="1899-12-30T12:00:00"/>
    <s v="AM"/>
    <x v="7"/>
    <n v="0.5"/>
    <s v="AM"/>
    <s v="Standard Class"/>
    <s v="VF-21715"/>
    <s v="Vicky Freymann"/>
    <x v="2"/>
    <s v="United States"/>
    <s v="Seattle"/>
    <x v="4"/>
    <n v="98115"/>
    <x v="1"/>
    <s v="OFF-BI-10001543"/>
    <x v="1"/>
    <x v="8"/>
    <s v="GBC VeloBinder Manual Binding System"/>
    <x v="1808"/>
    <n v="3"/>
    <n v="0.2"/>
    <n v="30.231600000000007"/>
  </r>
  <r>
    <n v="4538"/>
    <x v="2246"/>
    <x v="3"/>
    <x v="141"/>
    <d v="1899-12-30T12:00:00"/>
    <d v="2014-07-13T00:00:00"/>
    <d v="1899-12-30T12:00:00"/>
    <s v="AM"/>
    <x v="7"/>
    <n v="0.5"/>
    <s v="AM"/>
    <s v="Standard Class"/>
    <s v="VF-21715"/>
    <s v="Vicky Freymann"/>
    <x v="2"/>
    <s v="United States"/>
    <s v="Seattle"/>
    <x v="4"/>
    <n v="98115"/>
    <x v="1"/>
    <s v="OFF-AR-10003560"/>
    <x v="1"/>
    <x v="6"/>
    <s v="Zebra Zazzle Fluorescent Highlighters"/>
    <x v="2614"/>
    <n v="3"/>
    <n v="0"/>
    <n v="6.2015999999999991"/>
  </r>
  <r>
    <n v="4539"/>
    <x v="2246"/>
    <x v="3"/>
    <x v="141"/>
    <d v="1899-12-30T12:00:00"/>
    <d v="2014-07-13T00:00:00"/>
    <d v="1899-12-30T12:00:00"/>
    <s v="AM"/>
    <x v="7"/>
    <n v="0.5"/>
    <s v="AM"/>
    <s v="Standard Class"/>
    <s v="VF-21715"/>
    <s v="Vicky Freymann"/>
    <x v="2"/>
    <s v="United States"/>
    <s v="Seattle"/>
    <x v="4"/>
    <n v="98115"/>
    <x v="1"/>
    <s v="OFF-AR-10004757"/>
    <x v="1"/>
    <x v="6"/>
    <s v="Crayola Colored Pencils"/>
    <x v="2805"/>
    <n v="4"/>
    <n v="0"/>
    <n v="4.3295999999999992"/>
  </r>
  <r>
    <n v="4540"/>
    <x v="2247"/>
    <x v="1"/>
    <x v="914"/>
    <d v="1899-12-30T12:00:00"/>
    <d v="2012-03-02T00:00:00"/>
    <d v="1899-12-30T12:00:00"/>
    <s v="AM"/>
    <x v="9"/>
    <n v="0.5"/>
    <s v="AM"/>
    <s v="Standard Class"/>
    <s v="ES-14080"/>
    <s v="Erin Smith"/>
    <x v="1"/>
    <s v="United States"/>
    <s v="Providence"/>
    <x v="34"/>
    <n v="2908"/>
    <x v="3"/>
    <s v="TEC-PH-10003800"/>
    <x v="2"/>
    <x v="7"/>
    <s v="i.Sound Portable Power - 8000 mAh"/>
    <x v="2815"/>
    <n v="2"/>
    <n v="0"/>
    <n v="1.0597999999999956"/>
  </r>
  <r>
    <n v="4541"/>
    <x v="2247"/>
    <x v="1"/>
    <x v="914"/>
    <d v="1899-12-30T12:00:00"/>
    <d v="2012-03-02T00:00:00"/>
    <d v="1899-12-30T12:00:00"/>
    <s v="AM"/>
    <x v="9"/>
    <n v="0.5"/>
    <s v="AM"/>
    <s v="Standard Class"/>
    <s v="ES-14080"/>
    <s v="Erin Smith"/>
    <x v="1"/>
    <s v="United States"/>
    <s v="Providence"/>
    <x v="34"/>
    <n v="2908"/>
    <x v="3"/>
    <s v="FUR-TA-10004152"/>
    <x v="0"/>
    <x v="3"/>
    <s v="Barricks 18&quot; x 48&quot; Non-Folding Utility Table with Bottom Storage Shelf"/>
    <x v="3427"/>
    <n v="7"/>
    <n v="0.3"/>
    <n v="-28.22399999999999"/>
  </r>
  <r>
    <n v="4542"/>
    <x v="2248"/>
    <x v="3"/>
    <x v="114"/>
    <d v="1899-12-30T12:00:00"/>
    <d v="2014-06-22T00:00:00"/>
    <d v="1899-12-30T12:00:00"/>
    <s v="AM"/>
    <x v="1"/>
    <n v="0.5"/>
    <s v="AM"/>
    <s v="Standard Class"/>
    <s v="MK-17905"/>
    <s v="Michael Kennedy"/>
    <x v="1"/>
    <s v="United States"/>
    <s v="Chicago"/>
    <x v="10"/>
    <n v="60653"/>
    <x v="2"/>
    <s v="OFF-BI-10000756"/>
    <x v="1"/>
    <x v="8"/>
    <s v="Storex DuraTech Recycled Plastic Frosted Binders"/>
    <x v="3428"/>
    <n v="7"/>
    <n v="0.8"/>
    <n v="-8.9040000000000035"/>
  </r>
  <r>
    <n v="4543"/>
    <x v="2249"/>
    <x v="3"/>
    <x v="983"/>
    <d v="1899-12-30T12:00:00"/>
    <d v="2014-04-01T00:00:00"/>
    <d v="1899-12-30T12:00:00"/>
    <s v="AM"/>
    <x v="3"/>
    <n v="0.5"/>
    <s v="AM"/>
    <s v="First Class"/>
    <s v="TM-21490"/>
    <s v="Tony Molinari"/>
    <x v="0"/>
    <s v="United States"/>
    <s v="Oklahoma City"/>
    <x v="26"/>
    <n v="73120"/>
    <x v="2"/>
    <s v="OFF-EN-10004206"/>
    <x v="1"/>
    <x v="12"/>
    <s v="Multimedia Mailers"/>
    <x v="3429"/>
    <n v="2"/>
    <n v="0"/>
    <n v="149.8956"/>
  </r>
  <r>
    <n v="4544"/>
    <x v="2250"/>
    <x v="1"/>
    <x v="984"/>
    <d v="1899-12-30T12:00:00"/>
    <d v="2012-07-17T00:00:00"/>
    <d v="1899-12-30T12:00:00"/>
    <s v="AM"/>
    <x v="7"/>
    <n v="0.5"/>
    <s v="AM"/>
    <s v="Second Class"/>
    <s v="RL-19615"/>
    <s v="Rob Lucas"/>
    <x v="0"/>
    <s v="United States"/>
    <s v="Chicago"/>
    <x v="10"/>
    <n v="60610"/>
    <x v="2"/>
    <s v="FUR-CH-10004477"/>
    <x v="0"/>
    <x v="1"/>
    <s v="Global Push Button Manager's Chair, Indigo"/>
    <x v="3430"/>
    <n v="9"/>
    <n v="0.3"/>
    <n v="-5.4801000000000215"/>
  </r>
  <r>
    <n v="4545"/>
    <x v="2250"/>
    <x v="1"/>
    <x v="984"/>
    <d v="1899-12-30T12:00:00"/>
    <d v="2012-07-17T00:00:00"/>
    <d v="1899-12-30T12:00:00"/>
    <s v="AM"/>
    <x v="7"/>
    <n v="0.5"/>
    <s v="AM"/>
    <s v="Second Class"/>
    <s v="RL-19615"/>
    <s v="Rob Lucas"/>
    <x v="0"/>
    <s v="United States"/>
    <s v="Chicago"/>
    <x v="10"/>
    <n v="60610"/>
    <x v="2"/>
    <s v="TEC-PH-10003505"/>
    <x v="2"/>
    <x v="7"/>
    <s v="Geemarc AmpliPOWER60"/>
    <x v="1490"/>
    <n v="2"/>
    <n v="0.2"/>
    <n v="16.703999999999986"/>
  </r>
  <r>
    <n v="4546"/>
    <x v="2250"/>
    <x v="1"/>
    <x v="984"/>
    <d v="1899-12-30T12:00:00"/>
    <d v="2012-07-17T00:00:00"/>
    <d v="1899-12-30T12:00:00"/>
    <s v="AM"/>
    <x v="7"/>
    <n v="0.5"/>
    <s v="AM"/>
    <s v="Second Class"/>
    <s v="RL-19615"/>
    <s v="Rob Lucas"/>
    <x v="0"/>
    <s v="United States"/>
    <s v="Chicago"/>
    <x v="10"/>
    <n v="60610"/>
    <x v="2"/>
    <s v="TEC-PH-10000526"/>
    <x v="2"/>
    <x v="7"/>
    <s v="Vtech CS6719"/>
    <x v="3431"/>
    <n v="7"/>
    <n v="0.2"/>
    <n v="53.754400000000004"/>
  </r>
  <r>
    <n v="4547"/>
    <x v="2250"/>
    <x v="1"/>
    <x v="984"/>
    <d v="1899-12-30T12:00:00"/>
    <d v="2012-07-17T00:00:00"/>
    <d v="1899-12-30T12:00:00"/>
    <s v="AM"/>
    <x v="7"/>
    <n v="0.5"/>
    <s v="AM"/>
    <s v="Second Class"/>
    <s v="RL-19615"/>
    <s v="Rob Lucas"/>
    <x v="0"/>
    <s v="United States"/>
    <s v="Chicago"/>
    <x v="10"/>
    <n v="60610"/>
    <x v="2"/>
    <s v="OFF-BI-10003314"/>
    <x v="1"/>
    <x v="8"/>
    <s v="Tuff Stuff Recycled Round Ring Binders"/>
    <x v="3432"/>
    <n v="2"/>
    <n v="0.8"/>
    <n v="-2.9884000000000004"/>
  </r>
  <r>
    <n v="4548"/>
    <x v="2250"/>
    <x v="1"/>
    <x v="984"/>
    <d v="1899-12-30T12:00:00"/>
    <d v="2012-07-17T00:00:00"/>
    <d v="1899-12-30T12:00:00"/>
    <s v="AM"/>
    <x v="7"/>
    <n v="0.5"/>
    <s v="AM"/>
    <s v="Second Class"/>
    <s v="RL-19615"/>
    <s v="Rob Lucas"/>
    <x v="0"/>
    <s v="United States"/>
    <s v="Chicago"/>
    <x v="10"/>
    <n v="60610"/>
    <x v="2"/>
    <s v="OFF-AR-10003190"/>
    <x v="1"/>
    <x v="6"/>
    <s v="Newell 32"/>
    <x v="2789"/>
    <n v="3"/>
    <n v="0.2"/>
    <n v="0.69120000000000026"/>
  </r>
  <r>
    <n v="4549"/>
    <x v="2250"/>
    <x v="1"/>
    <x v="984"/>
    <d v="1899-12-30T12:00:00"/>
    <d v="2012-07-17T00:00:00"/>
    <d v="1899-12-30T12:00:00"/>
    <s v="AM"/>
    <x v="7"/>
    <n v="0.5"/>
    <s v="AM"/>
    <s v="Second Class"/>
    <s v="RL-19615"/>
    <s v="Rob Lucas"/>
    <x v="0"/>
    <s v="United States"/>
    <s v="Chicago"/>
    <x v="10"/>
    <n v="60610"/>
    <x v="2"/>
    <s v="FUR-FU-10001861"/>
    <x v="0"/>
    <x v="5"/>
    <s v="Floodlight Indoor Halogen Bulbs, 1 Bulb per Pack, 60 Watts"/>
    <x v="3433"/>
    <n v="1"/>
    <n v="0.6"/>
    <n v="-2.1340000000000003"/>
  </r>
  <r>
    <n v="4550"/>
    <x v="2250"/>
    <x v="1"/>
    <x v="984"/>
    <d v="1899-12-30T12:00:00"/>
    <d v="2012-07-17T00:00:00"/>
    <d v="1899-12-30T12:00:00"/>
    <s v="AM"/>
    <x v="7"/>
    <n v="0.5"/>
    <s v="AM"/>
    <s v="Second Class"/>
    <s v="RL-19615"/>
    <s v="Rob Lucas"/>
    <x v="0"/>
    <s v="United States"/>
    <s v="Chicago"/>
    <x v="10"/>
    <n v="60610"/>
    <x v="2"/>
    <s v="TEC-PH-10003963"/>
    <x v="2"/>
    <x v="7"/>
    <s v="GE 2-Jack Phone Line Splitter"/>
    <x v="3434"/>
    <n v="4"/>
    <n v="0.2"/>
    <n v="49.437599999999975"/>
  </r>
  <r>
    <n v="4551"/>
    <x v="2251"/>
    <x v="3"/>
    <x v="504"/>
    <d v="1899-12-30T12:00:00"/>
    <d v="2014-05-03T00:00:00"/>
    <d v="1899-12-30T12:00:00"/>
    <s v="AM"/>
    <x v="5"/>
    <n v="0.5"/>
    <s v="AM"/>
    <s v="First Class"/>
    <s v="NM-18520"/>
    <s v="Neoma Murray"/>
    <x v="0"/>
    <s v="United States"/>
    <s v="Manchester"/>
    <x v="29"/>
    <n v="6040"/>
    <x v="3"/>
    <s v="OFF-LA-10003388"/>
    <x v="1"/>
    <x v="2"/>
    <s v="Avery 5"/>
    <x v="1784"/>
    <n v="2"/>
    <n v="0"/>
    <n v="2.8224"/>
  </r>
  <r>
    <n v="4552"/>
    <x v="2252"/>
    <x v="2"/>
    <x v="985"/>
    <d v="1899-12-30T12:00:00"/>
    <d v="2011-07-17T00:00:00"/>
    <d v="1899-12-30T12:00:00"/>
    <s v="AM"/>
    <x v="7"/>
    <n v="0.5"/>
    <s v="AM"/>
    <s v="Standard Class"/>
    <s v="GK-14620"/>
    <s v="Grace Kelly"/>
    <x v="1"/>
    <s v="United States"/>
    <s v="Los Angeles"/>
    <x v="1"/>
    <n v="90049"/>
    <x v="1"/>
    <s v="FUR-TA-10002855"/>
    <x v="0"/>
    <x v="3"/>
    <s v="Bevis Round Conference Table Top &amp; Single Column Base"/>
    <x v="3435"/>
    <n v="3"/>
    <n v="0.2"/>
    <n v="4.3901999999999788"/>
  </r>
  <r>
    <n v="4553"/>
    <x v="2253"/>
    <x v="2"/>
    <x v="422"/>
    <d v="1899-12-30T12:00:00"/>
    <d v="2012-01-02T00:00:00"/>
    <d v="1899-12-30T12:00:00"/>
    <s v="AM"/>
    <x v="8"/>
    <n v="0.5"/>
    <s v="AM"/>
    <s v="Standard Class"/>
    <s v="JF-15490"/>
    <s v="Jeremy Farry"/>
    <x v="0"/>
    <s v="United States"/>
    <s v="San Francisco"/>
    <x v="1"/>
    <n v="94122"/>
    <x v="1"/>
    <s v="FUR-CH-10004886"/>
    <x v="0"/>
    <x v="1"/>
    <s v="Bevis Steel Folding Chairs"/>
    <x v="2186"/>
    <n v="3"/>
    <n v="0.2"/>
    <n v="23.027999999999992"/>
  </r>
  <r>
    <n v="4554"/>
    <x v="2253"/>
    <x v="2"/>
    <x v="422"/>
    <d v="1899-12-30T12:00:00"/>
    <d v="2012-01-02T00:00:00"/>
    <d v="1899-12-30T12:00:00"/>
    <s v="AM"/>
    <x v="8"/>
    <n v="0.5"/>
    <s v="AM"/>
    <s v="Standard Class"/>
    <s v="JF-15490"/>
    <s v="Jeremy Farry"/>
    <x v="0"/>
    <s v="United States"/>
    <s v="San Francisco"/>
    <x v="1"/>
    <n v="94122"/>
    <x v="1"/>
    <s v="OFF-PA-10003657"/>
    <x v="1"/>
    <x v="10"/>
    <s v="Xerox 1927"/>
    <x v="1387"/>
    <n v="3"/>
    <n v="0"/>
    <n v="5.7779999999999987"/>
  </r>
  <r>
    <n v="4555"/>
    <x v="2254"/>
    <x v="0"/>
    <x v="535"/>
    <d v="1899-12-30T12:00:00"/>
    <d v="2013-03-02T00:00:00"/>
    <d v="1899-12-30T12:00:00"/>
    <s v="AM"/>
    <x v="9"/>
    <n v="0.5"/>
    <s v="AM"/>
    <s v="Second Class"/>
    <s v="EB-13930"/>
    <s v="Eric Barreto"/>
    <x v="0"/>
    <s v="United States"/>
    <s v="La Crosse"/>
    <x v="6"/>
    <n v="54601"/>
    <x v="2"/>
    <s v="OFF-BI-10004738"/>
    <x v="1"/>
    <x v="8"/>
    <s v="Flexible Leather- Look Classic Collection Ring Binder"/>
    <x v="3436"/>
    <n v="3"/>
    <n v="0"/>
    <n v="28.410000000000004"/>
  </r>
  <r>
    <n v="4556"/>
    <x v="2255"/>
    <x v="1"/>
    <x v="391"/>
    <d v="1899-12-30T12:00:00"/>
    <d v="2012-03-26T00:00:00"/>
    <d v="1899-12-30T12:00:00"/>
    <s v="AM"/>
    <x v="9"/>
    <n v="0.5"/>
    <s v="AM"/>
    <s v="First Class"/>
    <s v="SG-20470"/>
    <s v="Sheri Gordon"/>
    <x v="0"/>
    <s v="United States"/>
    <s v="Florence"/>
    <x v="20"/>
    <n v="29501"/>
    <x v="0"/>
    <s v="OFF-FA-10003112"/>
    <x v="1"/>
    <x v="13"/>
    <s v="Staples"/>
    <x v="1629"/>
    <n v="4"/>
    <n v="0"/>
    <n v="14.201999999999998"/>
  </r>
  <r>
    <n v="4557"/>
    <x v="2255"/>
    <x v="1"/>
    <x v="391"/>
    <d v="1899-12-30T12:00:00"/>
    <d v="2012-03-26T00:00:00"/>
    <d v="1899-12-30T12:00:00"/>
    <s v="AM"/>
    <x v="9"/>
    <n v="0.5"/>
    <s v="AM"/>
    <s v="First Class"/>
    <s v="SG-20470"/>
    <s v="Sheri Gordon"/>
    <x v="0"/>
    <s v="United States"/>
    <s v="Florence"/>
    <x v="20"/>
    <n v="29501"/>
    <x v="0"/>
    <s v="OFF-ST-10002486"/>
    <x v="1"/>
    <x v="4"/>
    <s v="Eldon Shelf Savers Cubes and Bins"/>
    <x v="3386"/>
    <n v="4"/>
    <n v="0"/>
    <n v="0.5583999999999989"/>
  </r>
  <r>
    <n v="4558"/>
    <x v="2256"/>
    <x v="3"/>
    <x v="208"/>
    <d v="1899-12-30T12:00:00"/>
    <d v="2014-10-29T00:00:00"/>
    <d v="1899-12-30T12:00:00"/>
    <s v="AM"/>
    <x v="2"/>
    <n v="0.5"/>
    <s v="AM"/>
    <s v="Standard Class"/>
    <s v="ND-18370"/>
    <s v="Natalie DeCherney"/>
    <x v="0"/>
    <s v="United States"/>
    <s v="Glendale"/>
    <x v="16"/>
    <n v="85301"/>
    <x v="1"/>
    <s v="OFF-BI-10003984"/>
    <x v="1"/>
    <x v="8"/>
    <s v="Lock-Up Easel 'Spel-Binder'"/>
    <x v="3437"/>
    <n v="1"/>
    <n v="0.7"/>
    <n v="-6.5618999999999996"/>
  </r>
  <r>
    <n v="4559"/>
    <x v="2257"/>
    <x v="2"/>
    <x v="520"/>
    <d v="1899-12-30T12:00:00"/>
    <d v="2012-01-05T00:00:00"/>
    <d v="1899-12-30T12:00:00"/>
    <s v="AM"/>
    <x v="8"/>
    <n v="0.5"/>
    <s v="AM"/>
    <s v="Standard Class"/>
    <s v="CM-11815"/>
    <s v="Candace McMahon"/>
    <x v="1"/>
    <s v="United States"/>
    <s v="El Paso"/>
    <x v="5"/>
    <n v="79907"/>
    <x v="2"/>
    <s v="OFF-EN-10004773"/>
    <x v="1"/>
    <x v="12"/>
    <s v="Staples"/>
    <x v="2000"/>
    <n v="2"/>
    <n v="0.2"/>
    <n v="17.968399999999995"/>
  </r>
  <r>
    <n v="4560"/>
    <x v="2258"/>
    <x v="2"/>
    <x v="952"/>
    <d v="1899-12-30T12:00:00"/>
    <d v="2011-05-08T00:00:00"/>
    <d v="1899-12-30T12:00:00"/>
    <s v="AM"/>
    <x v="5"/>
    <n v="0.5"/>
    <s v="AM"/>
    <s v="First Class"/>
    <s v="EB-13870"/>
    <s v="Emily Burns"/>
    <x v="0"/>
    <s v="United States"/>
    <s v="San Antonio"/>
    <x v="5"/>
    <n v="78207"/>
    <x v="2"/>
    <s v="FUR-CH-10001146"/>
    <x v="0"/>
    <x v="1"/>
    <s v="Global Value Mid-Back Manager's Chair, Gray"/>
    <x v="3438"/>
    <n v="3"/>
    <n v="0.3"/>
    <n v="-9.1335000000000122"/>
  </r>
  <r>
    <n v="4561"/>
    <x v="2259"/>
    <x v="1"/>
    <x v="784"/>
    <d v="1899-12-30T12:00:00"/>
    <d v="2012-12-09T00:00:00"/>
    <d v="1899-12-30T12:00:00"/>
    <s v="AM"/>
    <x v="4"/>
    <n v="0.5"/>
    <s v="AM"/>
    <s v="Second Class"/>
    <s v="HM-14860"/>
    <s v="Harry Marie"/>
    <x v="1"/>
    <s v="United States"/>
    <s v="Los Angeles"/>
    <x v="1"/>
    <n v="90049"/>
    <x v="1"/>
    <s v="OFF-EN-10003296"/>
    <x v="1"/>
    <x v="12"/>
    <s v="Tyvek Side-Opening Peel &amp; Seel Expanding Envelopes"/>
    <x v="3439"/>
    <n v="3"/>
    <n v="0"/>
    <n v="122.148"/>
  </r>
  <r>
    <n v="4562"/>
    <x v="2259"/>
    <x v="1"/>
    <x v="784"/>
    <d v="1899-12-30T12:00:00"/>
    <d v="2012-12-09T00:00:00"/>
    <d v="1899-12-30T12:00:00"/>
    <s v="AM"/>
    <x v="4"/>
    <n v="0.5"/>
    <s v="AM"/>
    <s v="Second Class"/>
    <s v="HM-14860"/>
    <s v="Harry Marie"/>
    <x v="1"/>
    <s v="United States"/>
    <s v="Los Angeles"/>
    <x v="1"/>
    <n v="90049"/>
    <x v="1"/>
    <s v="TEC-PH-10000193"/>
    <x v="2"/>
    <x v="7"/>
    <s v="Jensen SMPS-640 - speaker phone"/>
    <x v="3440"/>
    <n v="3"/>
    <n v="0.2"/>
    <n v="8.2763999999999953"/>
  </r>
  <r>
    <n v="4563"/>
    <x v="2259"/>
    <x v="1"/>
    <x v="784"/>
    <d v="1899-12-30T12:00:00"/>
    <d v="2012-12-09T00:00:00"/>
    <d v="1899-12-30T12:00:00"/>
    <s v="AM"/>
    <x v="4"/>
    <n v="0.5"/>
    <s v="AM"/>
    <s v="Second Class"/>
    <s v="HM-14860"/>
    <s v="Harry Marie"/>
    <x v="1"/>
    <s v="United States"/>
    <s v="Los Angeles"/>
    <x v="1"/>
    <n v="90049"/>
    <x v="1"/>
    <s v="FUR-FU-10002111"/>
    <x v="0"/>
    <x v="5"/>
    <s v="Master Caster Door Stop, Large Brown"/>
    <x v="3441"/>
    <n v="5"/>
    <n v="0"/>
    <n v="13.832000000000001"/>
  </r>
  <r>
    <n v="4564"/>
    <x v="2260"/>
    <x v="3"/>
    <x v="986"/>
    <d v="1899-12-30T12:00:00"/>
    <d v="2014-10-01T00:00:00"/>
    <d v="1899-12-30T12:00:00"/>
    <s v="AM"/>
    <x v="2"/>
    <n v="0.5"/>
    <s v="AM"/>
    <s v="Standard Class"/>
    <s v="SJ-20125"/>
    <s v="Sanjit Jacobs"/>
    <x v="2"/>
    <s v="United States"/>
    <s v="Miramar"/>
    <x v="2"/>
    <n v="33023"/>
    <x v="0"/>
    <s v="FUR-CH-10003298"/>
    <x v="0"/>
    <x v="1"/>
    <s v="Office Star - Contemporary Task Swivel chair with Loop Arms, Charcoal"/>
    <x v="3442"/>
    <n v="4"/>
    <n v="0.2"/>
    <n v="-57.631200000000035"/>
  </r>
  <r>
    <n v="4565"/>
    <x v="2261"/>
    <x v="2"/>
    <x v="337"/>
    <d v="1899-12-30T12:00:00"/>
    <d v="2011-12-14T00:00:00"/>
    <d v="1899-12-30T12:00:00"/>
    <s v="AM"/>
    <x v="4"/>
    <n v="0.5"/>
    <s v="AM"/>
    <s v="Standard Class"/>
    <s v="DM-12955"/>
    <s v="Dario Medina"/>
    <x v="1"/>
    <s v="United States"/>
    <s v="Mesa"/>
    <x v="16"/>
    <n v="85204"/>
    <x v="1"/>
    <s v="OFF-ST-10004950"/>
    <x v="1"/>
    <x v="4"/>
    <s v="Acco Perma 3000 Stacking Storage Drawers"/>
    <x v="997"/>
    <n v="6"/>
    <n v="0.2"/>
    <n v="-1.2588000000000008"/>
  </r>
  <r>
    <n v="4566"/>
    <x v="2262"/>
    <x v="3"/>
    <x v="734"/>
    <d v="1899-12-30T12:00:00"/>
    <d v="2014-12-11T00:00:00"/>
    <d v="1899-12-30T12:00:00"/>
    <s v="AM"/>
    <x v="4"/>
    <n v="0.5"/>
    <s v="AM"/>
    <s v="Standard Class"/>
    <s v="MC-17575"/>
    <s v="Matt Collins"/>
    <x v="0"/>
    <s v="United States"/>
    <s v="Fayetteville"/>
    <x v="3"/>
    <n v="28314"/>
    <x v="0"/>
    <s v="OFF-AP-10002350"/>
    <x v="1"/>
    <x v="9"/>
    <s v="Belkin F9H710-06 7 Outlet SurgeMaster Surge Protector"/>
    <x v="962"/>
    <n v="3"/>
    <n v="0.2"/>
    <n v="4.5215999999999994"/>
  </r>
  <r>
    <n v="4567"/>
    <x v="2262"/>
    <x v="3"/>
    <x v="734"/>
    <d v="1899-12-30T12:00:00"/>
    <d v="2014-12-11T00:00:00"/>
    <d v="1899-12-30T12:00:00"/>
    <s v="AM"/>
    <x v="4"/>
    <n v="0.5"/>
    <s v="AM"/>
    <s v="Standard Class"/>
    <s v="MC-17575"/>
    <s v="Matt Collins"/>
    <x v="0"/>
    <s v="United States"/>
    <s v="Fayetteville"/>
    <x v="3"/>
    <n v="28314"/>
    <x v="0"/>
    <s v="OFF-BI-10004233"/>
    <x v="1"/>
    <x v="8"/>
    <s v="GBC Pre-Punched Binding Paper, Plastic, White, 8-1/2&quot; x 11&quot;"/>
    <x v="3443"/>
    <n v="6"/>
    <n v="0.7"/>
    <n v="-21.1068"/>
  </r>
  <r>
    <n v="4568"/>
    <x v="2262"/>
    <x v="3"/>
    <x v="734"/>
    <d v="1899-12-30T12:00:00"/>
    <d v="2014-12-11T00:00:00"/>
    <d v="1899-12-30T12:00:00"/>
    <s v="AM"/>
    <x v="4"/>
    <n v="0.5"/>
    <s v="AM"/>
    <s v="Standard Class"/>
    <s v="MC-17575"/>
    <s v="Matt Collins"/>
    <x v="0"/>
    <s v="United States"/>
    <s v="Fayetteville"/>
    <x v="3"/>
    <n v="28314"/>
    <x v="0"/>
    <s v="OFF-PA-10001892"/>
    <x v="1"/>
    <x v="10"/>
    <s v="Rediform Wirebound &quot;Phone Memo&quot; Message Book, 11 x 5-3/4"/>
    <x v="671"/>
    <n v="4"/>
    <n v="0.2"/>
    <n v="8.8623999999999992"/>
  </r>
  <r>
    <n v="4569"/>
    <x v="2263"/>
    <x v="1"/>
    <x v="627"/>
    <d v="1899-12-30T12:00:00"/>
    <d v="2012-11-13T00:00:00"/>
    <d v="1899-12-30T12:00:00"/>
    <s v="AM"/>
    <x v="0"/>
    <n v="0.5"/>
    <s v="AM"/>
    <s v="Standard Class"/>
    <s v="DB-13660"/>
    <s v="Duane Benoit"/>
    <x v="0"/>
    <s v="United States"/>
    <s v="Houston"/>
    <x v="5"/>
    <n v="77095"/>
    <x v="2"/>
    <s v="OFF-BI-10003291"/>
    <x v="1"/>
    <x v="8"/>
    <s v="Wilson Jones Leather-Like Binders with DublLock Round Rings"/>
    <x v="3444"/>
    <n v="6"/>
    <n v="0.8"/>
    <n v="-17.285400000000006"/>
  </r>
  <r>
    <n v="4570"/>
    <x v="2264"/>
    <x v="2"/>
    <x v="987"/>
    <d v="1899-12-30T12:00:00"/>
    <d v="2011-04-21T00:00:00"/>
    <d v="1899-12-30T12:00:00"/>
    <s v="AM"/>
    <x v="3"/>
    <n v="0.5"/>
    <s v="AM"/>
    <s v="Second Class"/>
    <s v="NF-18595"/>
    <s v="Nicole Fjeld"/>
    <x v="2"/>
    <s v="United States"/>
    <s v="San Jose"/>
    <x v="1"/>
    <n v="95123"/>
    <x v="1"/>
    <s v="FUR-FU-10004017"/>
    <x v="0"/>
    <x v="5"/>
    <s v="Executive Impressions 13&quot; Chairman Wall Clock"/>
    <x v="3001"/>
    <n v="3"/>
    <n v="0"/>
    <n v="26.648999999999997"/>
  </r>
  <r>
    <n v="4571"/>
    <x v="2265"/>
    <x v="1"/>
    <x v="442"/>
    <d v="1899-12-30T12:00:00"/>
    <d v="2012-05-27T00:00:00"/>
    <d v="1899-12-30T12:00:00"/>
    <s v="AM"/>
    <x v="5"/>
    <n v="0.5"/>
    <s v="AM"/>
    <s v="Second Class"/>
    <s v="NM-18445"/>
    <s v="Nathan Mautz"/>
    <x v="2"/>
    <s v="United States"/>
    <s v="Wichita"/>
    <x v="41"/>
    <n v="67212"/>
    <x v="2"/>
    <s v="OFF-AR-10002445"/>
    <x v="1"/>
    <x v="6"/>
    <s v="SANFORD Major Accent Highlighters"/>
    <x v="3355"/>
    <n v="3"/>
    <n v="0"/>
    <n v="8.071200000000001"/>
  </r>
  <r>
    <n v="4572"/>
    <x v="2265"/>
    <x v="1"/>
    <x v="442"/>
    <d v="1899-12-30T12:00:00"/>
    <d v="2012-05-27T00:00:00"/>
    <d v="1899-12-30T12:00:00"/>
    <s v="AM"/>
    <x v="5"/>
    <n v="0.5"/>
    <s v="AM"/>
    <s v="Second Class"/>
    <s v="NM-18445"/>
    <s v="Nathan Mautz"/>
    <x v="2"/>
    <s v="United States"/>
    <s v="Wichita"/>
    <x v="41"/>
    <n v="67212"/>
    <x v="2"/>
    <s v="OFF-BI-10001718"/>
    <x v="1"/>
    <x v="8"/>
    <s v="GBC DocuBind P50 Personal Binding Machine"/>
    <x v="3445"/>
    <n v="2"/>
    <n v="0"/>
    <n v="60.141199999999998"/>
  </r>
  <r>
    <n v="4573"/>
    <x v="2266"/>
    <x v="3"/>
    <x v="729"/>
    <d v="1899-12-30T12:00:00"/>
    <d v="2014-07-22T00:00:00"/>
    <d v="1899-12-30T12:00:00"/>
    <s v="AM"/>
    <x v="7"/>
    <n v="0.5"/>
    <s v="AM"/>
    <s v="Standard Class"/>
    <s v="AB-10255"/>
    <s v="Alejandro Ballentine"/>
    <x v="2"/>
    <s v="United States"/>
    <s v="Los Angeles"/>
    <x v="1"/>
    <n v="90036"/>
    <x v="1"/>
    <s v="TEC-CO-10004202"/>
    <x v="2"/>
    <x v="16"/>
    <s v="Brother DCP1000 Digital 3 in 1 Multifunction Machine"/>
    <x v="2006"/>
    <n v="2"/>
    <n v="0.2"/>
    <n v="89.996999999999986"/>
  </r>
  <r>
    <n v="4574"/>
    <x v="2267"/>
    <x v="0"/>
    <x v="939"/>
    <d v="1899-12-30T12:00:00"/>
    <d v="2013-12-19T00:00:00"/>
    <d v="1899-12-30T12:00:00"/>
    <s v="AM"/>
    <x v="4"/>
    <n v="0.5"/>
    <s v="AM"/>
    <s v="Standard Class"/>
    <s v="MG-17650"/>
    <s v="Matthew Grinstein"/>
    <x v="2"/>
    <s v="United States"/>
    <s v="Jackson"/>
    <x v="12"/>
    <n v="49201"/>
    <x v="2"/>
    <s v="TEC-PH-10002103"/>
    <x v="2"/>
    <x v="7"/>
    <s v="Jabra SPEAK 410"/>
    <x v="2854"/>
    <n v="7"/>
    <n v="0"/>
    <n v="184.22039999999998"/>
  </r>
  <r>
    <n v="4575"/>
    <x v="2267"/>
    <x v="0"/>
    <x v="939"/>
    <d v="1899-12-30T12:00:00"/>
    <d v="2013-12-19T00:00:00"/>
    <d v="1899-12-30T12:00:00"/>
    <s v="AM"/>
    <x v="4"/>
    <n v="0.5"/>
    <s v="AM"/>
    <s v="Standard Class"/>
    <s v="MG-17650"/>
    <s v="Matthew Grinstein"/>
    <x v="2"/>
    <s v="United States"/>
    <s v="Jackson"/>
    <x v="12"/>
    <n v="49201"/>
    <x v="2"/>
    <s v="FUR-FU-10003724"/>
    <x v="0"/>
    <x v="5"/>
    <s v="Westinghouse Clip-On Gooseneck Lamps"/>
    <x v="3446"/>
    <n v="4"/>
    <n v="0"/>
    <n v="8.7047999999999988"/>
  </r>
  <r>
    <n v="4576"/>
    <x v="2267"/>
    <x v="0"/>
    <x v="939"/>
    <d v="1899-12-30T12:00:00"/>
    <d v="2013-12-19T00:00:00"/>
    <d v="1899-12-30T12:00:00"/>
    <s v="AM"/>
    <x v="4"/>
    <n v="0.5"/>
    <s v="AM"/>
    <s v="Standard Class"/>
    <s v="MG-17650"/>
    <s v="Matthew Grinstein"/>
    <x v="2"/>
    <s v="United States"/>
    <s v="Jackson"/>
    <x v="12"/>
    <n v="49201"/>
    <x v="2"/>
    <s v="OFF-AR-10003732"/>
    <x v="1"/>
    <x v="6"/>
    <s v="Newell 333"/>
    <x v="2255"/>
    <n v="5"/>
    <n v="0"/>
    <n v="3.6139999999999994"/>
  </r>
  <r>
    <n v="4577"/>
    <x v="2267"/>
    <x v="0"/>
    <x v="939"/>
    <d v="1899-12-30T12:00:00"/>
    <d v="2013-12-19T00:00:00"/>
    <d v="1899-12-30T12:00:00"/>
    <s v="AM"/>
    <x v="4"/>
    <n v="0.5"/>
    <s v="AM"/>
    <s v="Standard Class"/>
    <s v="MG-17650"/>
    <s v="Matthew Grinstein"/>
    <x v="2"/>
    <s v="United States"/>
    <s v="Jackson"/>
    <x v="12"/>
    <n v="49201"/>
    <x v="2"/>
    <s v="OFF-ST-10000885"/>
    <x v="1"/>
    <x v="4"/>
    <s v="Fellowes Desktop Hanging File Manager"/>
    <x v="3447"/>
    <n v="2"/>
    <n v="0"/>
    <n v="6.7149999999999999"/>
  </r>
  <r>
    <n v="4578"/>
    <x v="2268"/>
    <x v="2"/>
    <x v="909"/>
    <d v="1899-12-30T12:00:00"/>
    <d v="2011-04-16T00:00:00"/>
    <d v="1899-12-30T12:00:00"/>
    <s v="AM"/>
    <x v="3"/>
    <n v="0.5"/>
    <s v="AM"/>
    <s v="Standard Class"/>
    <s v="SE-20110"/>
    <s v="Sanjit Engle"/>
    <x v="0"/>
    <s v="United States"/>
    <s v="Lewiston"/>
    <x v="45"/>
    <n v="83501"/>
    <x v="1"/>
    <s v="OFF-BI-10004817"/>
    <x v="1"/>
    <x v="8"/>
    <s v="GBC Personal VeloBind Strips"/>
    <x v="2094"/>
    <n v="1"/>
    <n v="0.2"/>
    <n v="3.3543999999999996"/>
  </r>
  <r>
    <n v="4579"/>
    <x v="2269"/>
    <x v="1"/>
    <x v="988"/>
    <d v="1899-12-30T12:00:00"/>
    <d v="2012-06-15T00:00:00"/>
    <d v="1899-12-30T12:00:00"/>
    <s v="AM"/>
    <x v="1"/>
    <n v="0.5"/>
    <s v="AM"/>
    <s v="Standard Class"/>
    <s v="AG-10765"/>
    <s v="Anthony Garverick"/>
    <x v="2"/>
    <s v="United States"/>
    <s v="Hampton"/>
    <x v="17"/>
    <n v="23666"/>
    <x v="0"/>
    <s v="OFF-BI-10001670"/>
    <x v="1"/>
    <x v="8"/>
    <s v="Vinyl Sectional Post Binders"/>
    <x v="3448"/>
    <n v="3"/>
    <n v="0"/>
    <n v="56.550000000000004"/>
  </r>
  <r>
    <n v="4580"/>
    <x v="2270"/>
    <x v="2"/>
    <x v="923"/>
    <d v="1899-12-30T12:00:00"/>
    <d v="2011-08-02T00:00:00"/>
    <d v="1899-12-30T12:00:00"/>
    <s v="AM"/>
    <x v="11"/>
    <n v="0.5"/>
    <s v="AM"/>
    <s v="Standard Class"/>
    <s v="AS-10045"/>
    <s v="Aaron Smayling"/>
    <x v="1"/>
    <s v="United States"/>
    <s v="New York City"/>
    <x v="15"/>
    <n v="10035"/>
    <x v="3"/>
    <s v="OFF-PA-10002709"/>
    <x v="1"/>
    <x v="10"/>
    <s v="Xerox 1956"/>
    <x v="3449"/>
    <n v="11"/>
    <n v="0"/>
    <n v="32.232199999999999"/>
  </r>
  <r>
    <n v="4581"/>
    <x v="2271"/>
    <x v="1"/>
    <x v="374"/>
    <d v="1899-12-30T12:00:00"/>
    <d v="2012-08-06T00:00:00"/>
    <d v="1899-12-30T12:00:00"/>
    <s v="AM"/>
    <x v="11"/>
    <n v="0.5"/>
    <s v="AM"/>
    <s v="Standard Class"/>
    <s v="AR-10405"/>
    <s v="Allen Rosenblatt"/>
    <x v="1"/>
    <s v="United States"/>
    <s v="Hattiesburg"/>
    <x v="35"/>
    <n v="39401"/>
    <x v="0"/>
    <s v="TEC-AC-10004469"/>
    <x v="2"/>
    <x v="11"/>
    <s v="Microsoft Sculpt Comfort Mouse"/>
    <x v="3450"/>
    <n v="6"/>
    <n v="0"/>
    <n v="105.46800000000002"/>
  </r>
  <r>
    <n v="4582"/>
    <x v="2272"/>
    <x v="0"/>
    <x v="251"/>
    <d v="1899-12-30T12:00:00"/>
    <d v="2013-09-23T00:00:00"/>
    <d v="1899-12-30T12:00:00"/>
    <s v="AM"/>
    <x v="6"/>
    <n v="0.5"/>
    <s v="AM"/>
    <s v="First Class"/>
    <s v="AP-10720"/>
    <s v="Anne Pryor"/>
    <x v="2"/>
    <s v="United States"/>
    <s v="Philadelphia"/>
    <x v="9"/>
    <n v="19140"/>
    <x v="3"/>
    <s v="FUR-FU-10003424"/>
    <x v="0"/>
    <x v="5"/>
    <s v="Nu-Dell Oak Frame"/>
    <x v="3451"/>
    <n v="3"/>
    <n v="0.2"/>
    <n v="3.8447999999999967"/>
  </r>
  <r>
    <n v="4583"/>
    <x v="2273"/>
    <x v="0"/>
    <x v="224"/>
    <d v="1899-12-30T12:00:00"/>
    <d v="2013-06-13T00:00:00"/>
    <d v="1899-12-30T12:00:00"/>
    <s v="AM"/>
    <x v="1"/>
    <n v="0.5"/>
    <s v="AM"/>
    <s v="First Class"/>
    <s v="JB-16000"/>
    <s v="Joy Bell-"/>
    <x v="0"/>
    <s v="United States"/>
    <s v="Philadelphia"/>
    <x v="9"/>
    <n v="19140"/>
    <x v="3"/>
    <s v="OFF-LA-10003720"/>
    <x v="1"/>
    <x v="2"/>
    <s v="Avery 487"/>
    <x v="3452"/>
    <n v="8"/>
    <n v="0.2"/>
    <n v="7.9703999999999997"/>
  </r>
  <r>
    <n v="4584"/>
    <x v="2274"/>
    <x v="0"/>
    <x v="370"/>
    <d v="1899-12-30T12:00:00"/>
    <d v="2013-08-29T00:00:00"/>
    <d v="1899-12-30T12:00:00"/>
    <s v="AM"/>
    <x v="11"/>
    <n v="0.5"/>
    <s v="AM"/>
    <s v="Second Class"/>
    <s v="TS-21430"/>
    <s v="Tom Stivers"/>
    <x v="1"/>
    <s v="United States"/>
    <s v="Los Angeles"/>
    <x v="1"/>
    <n v="90045"/>
    <x v="1"/>
    <s v="OFF-AR-10000390"/>
    <x v="1"/>
    <x v="6"/>
    <s v="Newell Chalk Holder"/>
    <x v="341"/>
    <n v="2"/>
    <n v="0"/>
    <n v="3.7995999999999999"/>
  </r>
  <r>
    <n v="4585"/>
    <x v="2275"/>
    <x v="3"/>
    <x v="808"/>
    <d v="1899-12-30T12:00:00"/>
    <d v="2014-11-05T00:00:00"/>
    <d v="1899-12-30T12:00:00"/>
    <s v="AM"/>
    <x v="0"/>
    <n v="0.5"/>
    <s v="AM"/>
    <s v="Second Class"/>
    <s v="NL-18310"/>
    <s v="Nancy Lomonaco"/>
    <x v="2"/>
    <s v="United States"/>
    <s v="Danville"/>
    <x v="1"/>
    <n v="94526"/>
    <x v="1"/>
    <s v="OFF-EN-10001335"/>
    <x v="1"/>
    <x v="12"/>
    <s v="White Business Envelopes with Contemporary Seam, Recycled White Business Envelopes"/>
    <x v="3453"/>
    <n v="7"/>
    <n v="0"/>
    <n v="38.29"/>
  </r>
  <r>
    <n v="4586"/>
    <x v="2275"/>
    <x v="3"/>
    <x v="808"/>
    <d v="1899-12-30T12:00:00"/>
    <d v="2014-11-05T00:00:00"/>
    <d v="1899-12-30T12:00:00"/>
    <s v="AM"/>
    <x v="0"/>
    <n v="0.5"/>
    <s v="AM"/>
    <s v="Second Class"/>
    <s v="NL-18310"/>
    <s v="Nancy Lomonaco"/>
    <x v="2"/>
    <s v="United States"/>
    <s v="Danville"/>
    <x v="1"/>
    <n v="94526"/>
    <x v="1"/>
    <s v="OFF-AR-10003469"/>
    <x v="1"/>
    <x v="6"/>
    <s v="Nontoxic Chalk"/>
    <x v="3454"/>
    <n v="5"/>
    <n v="0"/>
    <n v="4.2240000000000002"/>
  </r>
  <r>
    <n v="4587"/>
    <x v="2275"/>
    <x v="3"/>
    <x v="808"/>
    <d v="1899-12-30T12:00:00"/>
    <d v="2014-11-05T00:00:00"/>
    <d v="1899-12-30T12:00:00"/>
    <s v="AM"/>
    <x v="0"/>
    <n v="0.5"/>
    <s v="AM"/>
    <s v="Second Class"/>
    <s v="NL-18310"/>
    <s v="Nancy Lomonaco"/>
    <x v="2"/>
    <s v="United States"/>
    <s v="Danville"/>
    <x v="1"/>
    <n v="94526"/>
    <x v="1"/>
    <s v="OFF-BI-10003718"/>
    <x v="1"/>
    <x v="8"/>
    <s v="GBC Therma-A-Bind 250T Electric Binding System"/>
    <x v="3455"/>
    <n v="6"/>
    <n v="0.2"/>
    <n v="206.62319999999997"/>
  </r>
  <r>
    <n v="4588"/>
    <x v="2275"/>
    <x v="3"/>
    <x v="808"/>
    <d v="1899-12-30T12:00:00"/>
    <d v="2014-11-05T00:00:00"/>
    <d v="1899-12-30T12:00:00"/>
    <s v="AM"/>
    <x v="0"/>
    <n v="0.5"/>
    <s v="AM"/>
    <s v="Second Class"/>
    <s v="NL-18310"/>
    <s v="Nancy Lomonaco"/>
    <x v="2"/>
    <s v="United States"/>
    <s v="Danville"/>
    <x v="1"/>
    <n v="94526"/>
    <x v="1"/>
    <s v="OFF-FA-10004838"/>
    <x v="1"/>
    <x v="13"/>
    <s v="Super Bands, 12/Pack"/>
    <x v="2271"/>
    <n v="3"/>
    <n v="0"/>
    <n v="0.16740000000000022"/>
  </r>
  <r>
    <n v="4589"/>
    <x v="2275"/>
    <x v="3"/>
    <x v="808"/>
    <d v="1899-12-30T12:00:00"/>
    <d v="2014-11-05T00:00:00"/>
    <d v="1899-12-30T12:00:00"/>
    <s v="AM"/>
    <x v="0"/>
    <n v="0.5"/>
    <s v="AM"/>
    <s v="Second Class"/>
    <s v="NL-18310"/>
    <s v="Nancy Lomonaco"/>
    <x v="2"/>
    <s v="United States"/>
    <s v="Danville"/>
    <x v="1"/>
    <n v="94526"/>
    <x v="1"/>
    <s v="FUR-FU-10002508"/>
    <x v="0"/>
    <x v="5"/>
    <s v="Document Clip Frames"/>
    <x v="3456"/>
    <n v="3"/>
    <n v="0"/>
    <n v="10.508400000000002"/>
  </r>
  <r>
    <n v="4590"/>
    <x v="2275"/>
    <x v="3"/>
    <x v="808"/>
    <d v="1899-12-30T12:00:00"/>
    <d v="2014-11-05T00:00:00"/>
    <d v="1899-12-30T12:00:00"/>
    <s v="AM"/>
    <x v="0"/>
    <n v="0.5"/>
    <s v="AM"/>
    <s v="Second Class"/>
    <s v="NL-18310"/>
    <s v="Nancy Lomonaco"/>
    <x v="2"/>
    <s v="United States"/>
    <s v="Danville"/>
    <x v="1"/>
    <n v="94526"/>
    <x v="1"/>
    <s v="OFF-ST-10001511"/>
    <x v="1"/>
    <x v="4"/>
    <s v="Space Solutions Commercial Steel Shelving"/>
    <x v="3457"/>
    <n v="7"/>
    <n v="0"/>
    <n v="22.627499999999962"/>
  </r>
  <r>
    <n v="4591"/>
    <x v="2276"/>
    <x v="0"/>
    <x v="482"/>
    <d v="1899-12-30T12:00:00"/>
    <d v="2014-01-01T00:00:00"/>
    <d v="1899-12-30T12:00:00"/>
    <s v="AM"/>
    <x v="8"/>
    <n v="0.5"/>
    <s v="AM"/>
    <s v="Standard Class"/>
    <s v="MC-18130"/>
    <s v="Mike Caudle"/>
    <x v="1"/>
    <s v="United States"/>
    <s v="Los Angeles"/>
    <x v="1"/>
    <n v="90004"/>
    <x v="1"/>
    <s v="OFF-SU-10000952"/>
    <x v="1"/>
    <x v="14"/>
    <s v="Fiskars Home &amp; Office Scissors"/>
    <x v="2788"/>
    <n v="2"/>
    <n v="0"/>
    <n v="4.9728000000000012"/>
  </r>
  <r>
    <n v="4592"/>
    <x v="2276"/>
    <x v="0"/>
    <x v="482"/>
    <d v="1899-12-30T12:00:00"/>
    <d v="2014-01-01T00:00:00"/>
    <d v="1899-12-30T12:00:00"/>
    <s v="AM"/>
    <x v="8"/>
    <n v="0.5"/>
    <s v="AM"/>
    <s v="Standard Class"/>
    <s v="MC-18130"/>
    <s v="Mike Caudle"/>
    <x v="1"/>
    <s v="United States"/>
    <s v="Los Angeles"/>
    <x v="1"/>
    <n v="90004"/>
    <x v="1"/>
    <s v="TEC-PH-10002275"/>
    <x v="2"/>
    <x v="7"/>
    <s v="Mitel 5320 IP Phone VoIP phone"/>
    <x v="3164"/>
    <n v="2"/>
    <n v="0.2"/>
    <n v="30.238400000000013"/>
  </r>
  <r>
    <n v="4593"/>
    <x v="2276"/>
    <x v="0"/>
    <x v="482"/>
    <d v="1899-12-30T12:00:00"/>
    <d v="2014-01-01T00:00:00"/>
    <d v="1899-12-30T12:00:00"/>
    <s v="AM"/>
    <x v="8"/>
    <n v="0.5"/>
    <s v="AM"/>
    <s v="Standard Class"/>
    <s v="MC-18130"/>
    <s v="Mike Caudle"/>
    <x v="1"/>
    <s v="United States"/>
    <s v="Los Angeles"/>
    <x v="1"/>
    <n v="90004"/>
    <x v="1"/>
    <s v="FUR-CH-10003535"/>
    <x v="0"/>
    <x v="1"/>
    <s v="Global Armless Task Chair, Royal Blue"/>
    <x v="1770"/>
    <n v="3"/>
    <n v="0.2"/>
    <n v="-5.4882000000000062"/>
  </r>
  <r>
    <n v="4594"/>
    <x v="2276"/>
    <x v="0"/>
    <x v="482"/>
    <d v="1899-12-30T12:00:00"/>
    <d v="2014-01-01T00:00:00"/>
    <d v="1899-12-30T12:00:00"/>
    <s v="AM"/>
    <x v="8"/>
    <n v="0.5"/>
    <s v="AM"/>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1899-12-30T12:00:00"/>
    <d v="2014-01-01T00:00:00"/>
    <d v="1899-12-30T12:00:00"/>
    <s v="AM"/>
    <x v="8"/>
    <n v="0.5"/>
    <s v="AM"/>
    <s v="Standard Class"/>
    <s v="MC-18130"/>
    <s v="Mike Caudle"/>
    <x v="1"/>
    <s v="United States"/>
    <s v="Los Angeles"/>
    <x v="1"/>
    <n v="90004"/>
    <x v="1"/>
    <s v="FUR-TA-10003473"/>
    <x v="0"/>
    <x v="3"/>
    <s v="Bretford Rectangular Conference Table Tops"/>
    <x v="3458"/>
    <n v="3"/>
    <n v="0.2"/>
    <n v="33.851700000000051"/>
  </r>
  <r>
    <n v="4596"/>
    <x v="2276"/>
    <x v="0"/>
    <x v="482"/>
    <d v="1899-12-30T12:00:00"/>
    <d v="2014-01-01T00:00:00"/>
    <d v="1899-12-30T12:00:00"/>
    <s v="AM"/>
    <x v="8"/>
    <n v="0.5"/>
    <s v="AM"/>
    <s v="Standard Class"/>
    <s v="MC-18130"/>
    <s v="Mike Caudle"/>
    <x v="1"/>
    <s v="United States"/>
    <s v="Los Angeles"/>
    <x v="1"/>
    <n v="90004"/>
    <x v="1"/>
    <s v="OFF-AR-10001897"/>
    <x v="1"/>
    <x v="6"/>
    <s v="Model L Table or Wall-Mount Pencil Sharpener"/>
    <x v="3459"/>
    <n v="3"/>
    <n v="0"/>
    <n v="15.111600000000001"/>
  </r>
  <r>
    <n v="4597"/>
    <x v="2277"/>
    <x v="0"/>
    <x v="5"/>
    <d v="1899-12-30T12:00:00"/>
    <d v="2013-12-11T00:00:00"/>
    <d v="1899-12-30T12:00:00"/>
    <s v="AM"/>
    <x v="4"/>
    <n v="0.5"/>
    <s v="AM"/>
    <s v="Second Class"/>
    <s v="TC-21475"/>
    <s v="Tony Chapman"/>
    <x v="2"/>
    <s v="United States"/>
    <s v="Washington"/>
    <x v="40"/>
    <n v="20016"/>
    <x v="3"/>
    <s v="OFF-AR-10000034"/>
    <x v="1"/>
    <x v="6"/>
    <s v="BIC Brite Liner Grip Highlighters, Assorted, 5/Pack"/>
    <x v="3460"/>
    <n v="8"/>
    <n v="0"/>
    <n v="13.2288"/>
  </r>
  <r>
    <n v="4598"/>
    <x v="2278"/>
    <x v="3"/>
    <x v="735"/>
    <d v="1899-12-30T12:00:00"/>
    <d v="2014-09-02T00:00:00"/>
    <d v="1899-12-30T12:00:00"/>
    <s v="AM"/>
    <x v="6"/>
    <n v="0.5"/>
    <s v="AM"/>
    <s v="Standard Class"/>
    <s v="MG-17650"/>
    <s v="Matthew Grinstein"/>
    <x v="2"/>
    <s v="United States"/>
    <s v="Milwaukee"/>
    <x v="6"/>
    <n v="53209"/>
    <x v="2"/>
    <s v="OFF-SU-10004115"/>
    <x v="1"/>
    <x v="14"/>
    <s v="Acme Stainless Steel Office Snips"/>
    <x v="3461"/>
    <n v="3"/>
    <n v="0"/>
    <n v="5.8887000000000009"/>
  </r>
  <r>
    <n v="4599"/>
    <x v="2278"/>
    <x v="3"/>
    <x v="735"/>
    <d v="1899-12-30T12:00:00"/>
    <d v="2014-09-02T00:00:00"/>
    <d v="1899-12-30T12:00:00"/>
    <s v="AM"/>
    <x v="6"/>
    <n v="0.5"/>
    <s v="AM"/>
    <s v="Standard Class"/>
    <s v="MG-17650"/>
    <s v="Matthew Grinstein"/>
    <x v="2"/>
    <s v="United States"/>
    <s v="Milwaukee"/>
    <x v="6"/>
    <n v="53209"/>
    <x v="2"/>
    <s v="OFF-AP-10001947"/>
    <x v="1"/>
    <x v="9"/>
    <s v="Acco 6 Outlet Guardian Premium Plus Surge Suppressor"/>
    <x v="3462"/>
    <n v="5"/>
    <n v="0"/>
    <n v="26.563999999999997"/>
  </r>
  <r>
    <n v="4600"/>
    <x v="2279"/>
    <x v="1"/>
    <x v="747"/>
    <d v="1899-12-30T12:00:00"/>
    <d v="2012-07-20T00:00:00"/>
    <d v="1899-12-30T12:00:00"/>
    <s v="AM"/>
    <x v="7"/>
    <n v="0.5"/>
    <s v="AM"/>
    <s v="Standard Class"/>
    <s v="MG-17890"/>
    <s v="Michael Granlund"/>
    <x v="2"/>
    <s v="United States"/>
    <s v="Baltimore"/>
    <x v="39"/>
    <n v="21215"/>
    <x v="3"/>
    <s v="FUR-CH-10004853"/>
    <x v="0"/>
    <x v="1"/>
    <s v="Global Manager's Adjustable Task Chair, Storm"/>
    <x v="3463"/>
    <n v="1"/>
    <n v="0"/>
    <n v="43.784199999999984"/>
  </r>
  <r>
    <n v="4601"/>
    <x v="2279"/>
    <x v="1"/>
    <x v="747"/>
    <d v="1899-12-30T12:00:00"/>
    <d v="2012-07-20T00:00:00"/>
    <d v="1899-12-30T12:00:00"/>
    <s v="AM"/>
    <x v="7"/>
    <n v="0.5"/>
    <s v="AM"/>
    <s v="Standard Class"/>
    <s v="MG-17890"/>
    <s v="Michael Granlund"/>
    <x v="2"/>
    <s v="United States"/>
    <s v="Baltimore"/>
    <x v="39"/>
    <n v="21215"/>
    <x v="3"/>
    <s v="OFF-EN-10000483"/>
    <x v="1"/>
    <x v="12"/>
    <s v="White Envelopes, White Envelopes with Clear Poly Window"/>
    <x v="3464"/>
    <n v="9"/>
    <n v="0"/>
    <n v="63.134999999999991"/>
  </r>
  <r>
    <n v="4602"/>
    <x v="2279"/>
    <x v="1"/>
    <x v="747"/>
    <d v="1899-12-30T12:00:00"/>
    <d v="2012-07-20T00:00:00"/>
    <d v="1899-12-30T12:00:00"/>
    <s v="AM"/>
    <x v="7"/>
    <n v="0.5"/>
    <s v="AM"/>
    <s v="Standard Class"/>
    <s v="MG-17890"/>
    <s v="Michael Granlund"/>
    <x v="2"/>
    <s v="United States"/>
    <s v="Baltimore"/>
    <x v="39"/>
    <n v="21215"/>
    <x v="3"/>
    <s v="OFF-FA-10001332"/>
    <x v="1"/>
    <x v="13"/>
    <s v="Acco Banker's Clasps, 5 3/4&quot;-Long"/>
    <x v="132"/>
    <n v="4"/>
    <n v="0"/>
    <n v="5.4143999999999997"/>
  </r>
  <r>
    <n v="4603"/>
    <x v="2280"/>
    <x v="1"/>
    <x v="989"/>
    <d v="1899-12-30T12:00:00"/>
    <d v="2012-05-29T00:00:00"/>
    <d v="1899-12-30T12:00:00"/>
    <s v="AM"/>
    <x v="5"/>
    <n v="0.5"/>
    <s v="AM"/>
    <s v="Second Class"/>
    <s v="BF-11170"/>
    <s v="Ben Ferrer"/>
    <x v="2"/>
    <s v="United States"/>
    <s v="Jacksonville"/>
    <x v="3"/>
    <n v="28540"/>
    <x v="0"/>
    <s v="OFF-PA-10003790"/>
    <x v="1"/>
    <x v="10"/>
    <s v="Xerox 1991"/>
    <x v="3465"/>
    <n v="1"/>
    <n v="0.2"/>
    <n v="5.9383999999999988"/>
  </r>
  <r>
    <n v="4604"/>
    <x v="2280"/>
    <x v="1"/>
    <x v="989"/>
    <d v="1899-12-30T12:00:00"/>
    <d v="2012-05-29T00:00:00"/>
    <d v="1899-12-30T12:00:00"/>
    <s v="AM"/>
    <x v="5"/>
    <n v="0.5"/>
    <s v="AM"/>
    <s v="Second Class"/>
    <s v="BF-11170"/>
    <s v="Ben Ferrer"/>
    <x v="2"/>
    <s v="United States"/>
    <s v="Jacksonville"/>
    <x v="3"/>
    <n v="28540"/>
    <x v="0"/>
    <s v="OFF-PA-10003134"/>
    <x v="1"/>
    <x v="10"/>
    <s v="Xerox 1937"/>
    <x v="3466"/>
    <n v="4"/>
    <n v="0.2"/>
    <n v="53.804799999999986"/>
  </r>
  <r>
    <n v="4605"/>
    <x v="2280"/>
    <x v="1"/>
    <x v="989"/>
    <d v="1899-12-30T12:00:00"/>
    <d v="2012-05-29T00:00:00"/>
    <d v="1899-12-30T12:00:00"/>
    <s v="AM"/>
    <x v="5"/>
    <n v="0.5"/>
    <s v="AM"/>
    <s v="Second Class"/>
    <s v="BF-11170"/>
    <s v="Ben Ferrer"/>
    <x v="2"/>
    <s v="United States"/>
    <s v="Jacksonville"/>
    <x v="3"/>
    <n v="28540"/>
    <x v="0"/>
    <s v="OFF-EN-10004459"/>
    <x v="1"/>
    <x v="12"/>
    <s v="Security-Tint Envelopes"/>
    <x v="2096"/>
    <n v="2"/>
    <n v="0.2"/>
    <n v="4.4311999999999996"/>
  </r>
  <r>
    <n v="4606"/>
    <x v="2280"/>
    <x v="1"/>
    <x v="989"/>
    <d v="1899-12-30T12:00:00"/>
    <d v="2012-05-29T00:00:00"/>
    <d v="1899-12-30T12:00:00"/>
    <s v="AM"/>
    <x v="5"/>
    <n v="0.5"/>
    <s v="AM"/>
    <s v="Second Class"/>
    <s v="BF-11170"/>
    <s v="Ben Ferrer"/>
    <x v="2"/>
    <s v="United States"/>
    <s v="Jacksonville"/>
    <x v="3"/>
    <n v="28540"/>
    <x v="0"/>
    <s v="TEC-AC-10003628"/>
    <x v="2"/>
    <x v="11"/>
    <s v="Logitech 910-002974 M325 Wireless Mouse for Web Scrolling"/>
    <x v="3467"/>
    <n v="7"/>
    <n v="0.2"/>
    <n v="50.383200000000016"/>
  </r>
  <r>
    <n v="4607"/>
    <x v="2281"/>
    <x v="1"/>
    <x v="71"/>
    <d v="1899-12-30T12:00:00"/>
    <d v="2012-06-02T00:00:00"/>
    <d v="1899-12-30T12:00:00"/>
    <s v="AM"/>
    <x v="1"/>
    <n v="0.5"/>
    <s v="AM"/>
    <s v="Standard Class"/>
    <s v="MS-17770"/>
    <s v="Maxwell Schwartz"/>
    <x v="0"/>
    <s v="United States"/>
    <s v="Rochester"/>
    <x v="15"/>
    <n v="14609"/>
    <x v="3"/>
    <s v="TEC-PH-10004093"/>
    <x v="2"/>
    <x v="7"/>
    <s v="Panasonic Kx-TS550"/>
    <x v="3468"/>
    <n v="1"/>
    <n v="0"/>
    <n v="13.3371"/>
  </r>
  <r>
    <n v="4608"/>
    <x v="2281"/>
    <x v="1"/>
    <x v="71"/>
    <d v="1899-12-30T12:00:00"/>
    <d v="2012-06-02T00:00:00"/>
    <d v="1899-12-30T12:00:00"/>
    <s v="AM"/>
    <x v="1"/>
    <n v="0.5"/>
    <s v="AM"/>
    <s v="Standard Class"/>
    <s v="MS-17770"/>
    <s v="Maxwell Schwartz"/>
    <x v="0"/>
    <s v="United States"/>
    <s v="Rochester"/>
    <x v="15"/>
    <n v="14609"/>
    <x v="3"/>
    <s v="OFF-ST-10001490"/>
    <x v="1"/>
    <x v="4"/>
    <s v="Hot File 7-Pocket, Floor Stand"/>
    <x v="3469"/>
    <n v="3"/>
    <n v="0"/>
    <n v="160.62299999999993"/>
  </r>
  <r>
    <n v="4609"/>
    <x v="2281"/>
    <x v="1"/>
    <x v="71"/>
    <d v="1899-12-30T12:00:00"/>
    <d v="2012-06-02T00:00:00"/>
    <d v="1899-12-30T12:00:00"/>
    <s v="AM"/>
    <x v="1"/>
    <n v="0.5"/>
    <s v="AM"/>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1899-12-30T12:00:00"/>
    <d v="2012-06-02T00:00:00"/>
    <d v="1899-12-30T12:00:00"/>
    <s v="AM"/>
    <x v="1"/>
    <n v="0.5"/>
    <s v="AM"/>
    <s v="Standard Class"/>
    <s v="MS-17770"/>
    <s v="Maxwell Schwartz"/>
    <x v="0"/>
    <s v="United States"/>
    <s v="Rochester"/>
    <x v="15"/>
    <n v="14609"/>
    <x v="3"/>
    <s v="OFF-PA-10004255"/>
    <x v="1"/>
    <x v="10"/>
    <s v="Xerox 219"/>
    <x v="1568"/>
    <n v="7"/>
    <n v="0"/>
    <n v="21.772800000000004"/>
  </r>
  <r>
    <n v="4611"/>
    <x v="2282"/>
    <x v="3"/>
    <x v="45"/>
    <d v="1899-12-30T12:00:00"/>
    <d v="2014-11-15T00:00:00"/>
    <d v="1899-12-30T12:00:00"/>
    <s v="AM"/>
    <x v="0"/>
    <n v="0.5"/>
    <s v="AM"/>
    <s v="Standard Class"/>
    <s v="JE-15745"/>
    <s v="Joel Eaton"/>
    <x v="0"/>
    <s v="United States"/>
    <s v="Oceanside"/>
    <x v="1"/>
    <n v="92054"/>
    <x v="1"/>
    <s v="FUR-FU-10000023"/>
    <x v="0"/>
    <x v="5"/>
    <s v="Eldon Wave Desk Accessories"/>
    <x v="349"/>
    <n v="8"/>
    <n v="0"/>
    <n v="20.732800000000001"/>
  </r>
  <r>
    <n v="4612"/>
    <x v="2283"/>
    <x v="0"/>
    <x v="990"/>
    <d v="1899-12-30T12:00:00"/>
    <d v="2013-01-26T00:00:00"/>
    <d v="1899-12-30T12:00:00"/>
    <s v="AM"/>
    <x v="8"/>
    <n v="0.5"/>
    <s v="AM"/>
    <s v="Second Class"/>
    <s v="HG-14965"/>
    <s v="Henry Goldwyn"/>
    <x v="1"/>
    <s v="United States"/>
    <s v="Gulfport"/>
    <x v="35"/>
    <n v="39503"/>
    <x v="0"/>
    <s v="OFF-BI-10000285"/>
    <x v="1"/>
    <x v="8"/>
    <s v="XtraLife ClearVue Slant-D Ring Binders by Cardinal"/>
    <x v="3470"/>
    <n v="4"/>
    <n v="0"/>
    <n v="15.68"/>
  </r>
  <r>
    <n v="4613"/>
    <x v="2284"/>
    <x v="3"/>
    <x v="413"/>
    <d v="1899-12-30T12:00:00"/>
    <d v="2014-01-07T00:00:00"/>
    <d v="1899-12-30T12:00:00"/>
    <s v="AM"/>
    <x v="8"/>
    <n v="0.5"/>
    <s v="AM"/>
    <s v="Standard Class"/>
    <s v="EP-13915"/>
    <s v="Emily Phan"/>
    <x v="0"/>
    <s v="United States"/>
    <s v="Jacksonville"/>
    <x v="2"/>
    <n v="32216"/>
    <x v="0"/>
    <s v="OFF-AR-10000588"/>
    <x v="1"/>
    <x v="6"/>
    <s v="Newell 345"/>
    <x v="1662"/>
    <n v="3"/>
    <n v="0.2"/>
    <n v="3.571200000000001"/>
  </r>
  <r>
    <n v="4614"/>
    <x v="2284"/>
    <x v="3"/>
    <x v="413"/>
    <d v="1899-12-30T12:00:00"/>
    <d v="2014-01-07T00:00:00"/>
    <d v="1899-12-30T12:00:00"/>
    <s v="AM"/>
    <x v="8"/>
    <n v="0.5"/>
    <s v="AM"/>
    <s v="Standard Class"/>
    <s v="EP-13915"/>
    <s v="Emily Phan"/>
    <x v="0"/>
    <s v="United States"/>
    <s v="Jacksonville"/>
    <x v="2"/>
    <n v="32216"/>
    <x v="0"/>
    <s v="OFF-PA-10002250"/>
    <x v="1"/>
    <x v="10"/>
    <s v="Things To Do Today Pad"/>
    <x v="3471"/>
    <n v="5"/>
    <n v="0.2"/>
    <n v="8.218"/>
  </r>
  <r>
    <n v="4615"/>
    <x v="2285"/>
    <x v="0"/>
    <x v="64"/>
    <d v="1899-12-30T12:00:00"/>
    <d v="2013-09-11T00:00:00"/>
    <d v="1899-12-30T12:00:00"/>
    <s v="AM"/>
    <x v="6"/>
    <n v="0.5"/>
    <s v="AM"/>
    <s v="Standard Class"/>
    <s v="GH-14410"/>
    <s v="Gary Hansen"/>
    <x v="2"/>
    <s v="United States"/>
    <s v="Houston"/>
    <x v="5"/>
    <n v="77070"/>
    <x v="2"/>
    <s v="OFF-AP-10002457"/>
    <x v="1"/>
    <x v="9"/>
    <s v="Eureka The Boss Plus 12-Amp Hard Box Upright Vacuum, Red"/>
    <x v="3472"/>
    <n v="3"/>
    <n v="0.8"/>
    <n v="-166.39350000000002"/>
  </r>
  <r>
    <n v="4616"/>
    <x v="2285"/>
    <x v="0"/>
    <x v="64"/>
    <d v="1899-12-30T12:00:00"/>
    <d v="2013-09-11T00:00:00"/>
    <d v="1899-12-30T12:00:00"/>
    <s v="AM"/>
    <x v="6"/>
    <n v="0.5"/>
    <s v="AM"/>
    <s v="Standard Class"/>
    <s v="GH-14410"/>
    <s v="Gary Hansen"/>
    <x v="2"/>
    <s v="United States"/>
    <s v="Houston"/>
    <x v="5"/>
    <n v="77070"/>
    <x v="2"/>
    <s v="OFF-FA-10002763"/>
    <x v="1"/>
    <x v="13"/>
    <s v="Advantus Map Pennant Flags and Round Head Tacks"/>
    <x v="2696"/>
    <n v="9"/>
    <n v="0.2"/>
    <n v="4.2659999999999973"/>
  </r>
  <r>
    <n v="4617"/>
    <x v="2286"/>
    <x v="1"/>
    <x v="406"/>
    <d v="1899-12-30T12:00:00"/>
    <d v="2012-09-07T00:00:00"/>
    <d v="1899-12-30T12:00:00"/>
    <s v="AM"/>
    <x v="6"/>
    <n v="0.5"/>
    <s v="AM"/>
    <s v="Second Class"/>
    <s v="DS-13180"/>
    <s v="David Smith"/>
    <x v="1"/>
    <s v="United States"/>
    <s v="Houston"/>
    <x v="5"/>
    <n v="77095"/>
    <x v="2"/>
    <s v="TEC-AC-10000109"/>
    <x v="2"/>
    <x v="11"/>
    <s v="Sony Micro Vault Click 16 GB USB 2.0 Flash Drive"/>
    <x v="3473"/>
    <n v="3"/>
    <n v="0.2"/>
    <n v="6.7188000000000088"/>
  </r>
  <r>
    <n v="4618"/>
    <x v="2287"/>
    <x v="1"/>
    <x v="481"/>
    <d v="1899-12-30T12:00:00"/>
    <d v="2012-09-26T00:00:00"/>
    <d v="1899-12-30T12:00:00"/>
    <s v="AM"/>
    <x v="6"/>
    <n v="0.5"/>
    <s v="AM"/>
    <s v="Standard Class"/>
    <s v="TH-21550"/>
    <s v="Tracy Hopkins"/>
    <x v="2"/>
    <s v="United States"/>
    <s v="Everett"/>
    <x v="31"/>
    <n v="2149"/>
    <x v="3"/>
    <s v="TEC-PH-10002415"/>
    <x v="2"/>
    <x v="7"/>
    <s v="Polycom VoiceStation 500 Conference phone"/>
    <x v="3474"/>
    <n v="2"/>
    <n v="0"/>
    <n v="147.47500000000002"/>
  </r>
  <r>
    <n v="4619"/>
    <x v="2287"/>
    <x v="1"/>
    <x v="481"/>
    <d v="1899-12-30T12:00:00"/>
    <d v="2012-09-26T00:00:00"/>
    <d v="1899-12-30T12:00:00"/>
    <s v="AM"/>
    <x v="6"/>
    <n v="0.5"/>
    <s v="AM"/>
    <s v="Standard Class"/>
    <s v="TH-21550"/>
    <s v="Tracy Hopkins"/>
    <x v="2"/>
    <s v="United States"/>
    <s v="Everett"/>
    <x v="31"/>
    <n v="2149"/>
    <x v="3"/>
    <s v="FUR-CH-10000785"/>
    <x v="0"/>
    <x v="1"/>
    <s v="Global Ergonomic Managers Chair"/>
    <x v="3116"/>
    <n v="3"/>
    <n v="0"/>
    <n v="141.1644"/>
  </r>
  <r>
    <n v="4620"/>
    <x v="2288"/>
    <x v="3"/>
    <x v="165"/>
    <d v="1899-12-30T12:00:00"/>
    <d v="2014-12-26T00:00:00"/>
    <d v="1899-12-30T12:00:00"/>
    <s v="AM"/>
    <x v="4"/>
    <n v="0.5"/>
    <s v="AM"/>
    <s v="First Class"/>
    <s v="RM-19675"/>
    <s v="Robert Marley"/>
    <x v="2"/>
    <s v="United States"/>
    <s v="Los Angeles"/>
    <x v="1"/>
    <n v="90049"/>
    <x v="1"/>
    <s v="TEC-CO-10001449"/>
    <x v="2"/>
    <x v="16"/>
    <s v="Hewlett Packard LaserJet 3310 Copier"/>
    <x v="3475"/>
    <n v="6"/>
    <n v="0.2"/>
    <n v="1007.9831999999999"/>
  </r>
  <r>
    <n v="4621"/>
    <x v="2288"/>
    <x v="3"/>
    <x v="165"/>
    <d v="1899-12-30T12:00:00"/>
    <d v="2014-12-26T00:00:00"/>
    <d v="1899-12-30T12:00:00"/>
    <s v="AM"/>
    <x v="4"/>
    <n v="0.5"/>
    <s v="AM"/>
    <s v="First Class"/>
    <s v="RM-19675"/>
    <s v="Robert Marley"/>
    <x v="2"/>
    <s v="United States"/>
    <s v="Los Angeles"/>
    <x v="1"/>
    <n v="90049"/>
    <x v="1"/>
    <s v="OFF-BI-10001670"/>
    <x v="1"/>
    <x v="8"/>
    <s v="Vinyl Sectional Post Binders"/>
    <x v="3476"/>
    <n v="3"/>
    <n v="0.2"/>
    <n v="33.93"/>
  </r>
  <r>
    <n v="4622"/>
    <x v="2289"/>
    <x v="1"/>
    <x v="348"/>
    <d v="1899-12-30T12:00:00"/>
    <d v="2012-10-08T00:00:00"/>
    <d v="1899-12-30T12:00:00"/>
    <s v="AM"/>
    <x v="2"/>
    <n v="0.5"/>
    <s v="AM"/>
    <s v="Second Class"/>
    <s v="SF-20965"/>
    <s v="Sylvia Foulston"/>
    <x v="1"/>
    <s v="United States"/>
    <s v="Wilmington"/>
    <x v="13"/>
    <n v="19805"/>
    <x v="3"/>
    <s v="OFF-ST-10001328"/>
    <x v="1"/>
    <x v="4"/>
    <s v="Personal Filing Tote with Lid, Black/Gray"/>
    <x v="3477"/>
    <n v="5"/>
    <n v="0"/>
    <n v="21.714000000000002"/>
  </r>
  <r>
    <n v="4623"/>
    <x v="2290"/>
    <x v="3"/>
    <x v="428"/>
    <d v="1899-12-30T12:00:00"/>
    <d v="2014-09-15T00:00:00"/>
    <d v="1899-12-30T12:00:00"/>
    <s v="AM"/>
    <x v="6"/>
    <n v="0.5"/>
    <s v="AM"/>
    <s v="Standard Class"/>
    <s v="SO-20335"/>
    <s v="Sean O'Donnell"/>
    <x v="0"/>
    <s v="United States"/>
    <s v="Columbia"/>
    <x v="18"/>
    <n v="38401"/>
    <x v="0"/>
    <s v="OFF-SU-10001225"/>
    <x v="1"/>
    <x v="14"/>
    <s v="Staples"/>
    <x v="3478"/>
    <n v="3"/>
    <n v="0.2"/>
    <n v="-1.9872000000000005"/>
  </r>
  <r>
    <n v="4624"/>
    <x v="2290"/>
    <x v="3"/>
    <x v="428"/>
    <d v="1899-12-30T12:00:00"/>
    <d v="2014-09-15T00:00:00"/>
    <d v="1899-12-30T12:00:00"/>
    <s v="AM"/>
    <x v="6"/>
    <n v="0.5"/>
    <s v="AM"/>
    <s v="Standard Class"/>
    <s v="SO-20335"/>
    <s v="Sean O'Donnell"/>
    <x v="0"/>
    <s v="United States"/>
    <s v="Columbia"/>
    <x v="18"/>
    <n v="38401"/>
    <x v="0"/>
    <s v="OFF-PA-10000357"/>
    <x v="1"/>
    <x v="10"/>
    <s v="Xerox 1888"/>
    <x v="3479"/>
    <n v="4"/>
    <n v="0.2"/>
    <n v="62.137599999999992"/>
  </r>
  <r>
    <n v="4625"/>
    <x v="2290"/>
    <x v="3"/>
    <x v="428"/>
    <d v="1899-12-30T12:00:00"/>
    <d v="2014-09-15T00:00:00"/>
    <d v="1899-12-30T12:00:00"/>
    <s v="AM"/>
    <x v="6"/>
    <n v="0.5"/>
    <s v="AM"/>
    <s v="Standard Class"/>
    <s v="SO-20335"/>
    <s v="Sean O'Donnell"/>
    <x v="0"/>
    <s v="United States"/>
    <s v="Columbia"/>
    <x v="18"/>
    <n v="38401"/>
    <x v="0"/>
    <s v="OFF-ST-10000046"/>
    <x v="1"/>
    <x v="4"/>
    <s v="Fellowes Super Stor/Drawer Files"/>
    <x v="3480"/>
    <n v="2"/>
    <n v="0.2"/>
    <n v="-3.2309999999999945"/>
  </r>
  <r>
    <n v="4626"/>
    <x v="2290"/>
    <x v="3"/>
    <x v="428"/>
    <d v="1899-12-30T12:00:00"/>
    <d v="2014-09-15T00:00:00"/>
    <d v="1899-12-30T12:00:00"/>
    <s v="AM"/>
    <x v="6"/>
    <n v="0.5"/>
    <s v="AM"/>
    <s v="Standard Class"/>
    <s v="SO-20335"/>
    <s v="Sean O'Donnell"/>
    <x v="0"/>
    <s v="United States"/>
    <s v="Columbia"/>
    <x v="18"/>
    <n v="38401"/>
    <x v="0"/>
    <s v="FUR-FU-10000023"/>
    <x v="0"/>
    <x v="5"/>
    <s v="Eldon Wave Desk Accessories"/>
    <x v="3481"/>
    <n v="3"/>
    <n v="0.2"/>
    <n v="4.240800000000001"/>
  </r>
  <r>
    <n v="4627"/>
    <x v="2291"/>
    <x v="0"/>
    <x v="373"/>
    <d v="1899-12-30T12:00:00"/>
    <d v="2013-11-19T00:00:00"/>
    <d v="1899-12-30T12:00:00"/>
    <s v="AM"/>
    <x v="0"/>
    <n v="0.5"/>
    <s v="AM"/>
    <s v="Standard Class"/>
    <s v="CK-12760"/>
    <s v="Cyma Kinney"/>
    <x v="1"/>
    <s v="United States"/>
    <s v="New York City"/>
    <x v="15"/>
    <n v="10011"/>
    <x v="3"/>
    <s v="OFF-ST-10003455"/>
    <x v="1"/>
    <x v="4"/>
    <s v="Tenex File Box, Personal Filing Tote with Lid, Black"/>
    <x v="3477"/>
    <n v="5"/>
    <n v="0"/>
    <n v="20.163000000000004"/>
  </r>
  <r>
    <n v="4628"/>
    <x v="2291"/>
    <x v="0"/>
    <x v="373"/>
    <d v="1899-12-30T12:00:00"/>
    <d v="2013-11-19T00:00:00"/>
    <d v="1899-12-30T12:00:00"/>
    <s v="AM"/>
    <x v="0"/>
    <n v="0.5"/>
    <s v="AM"/>
    <s v="Standard Class"/>
    <s v="CK-12760"/>
    <s v="Cyma Kinney"/>
    <x v="1"/>
    <s v="United States"/>
    <s v="New York City"/>
    <x v="15"/>
    <n v="10011"/>
    <x v="3"/>
    <s v="OFF-ST-10000876"/>
    <x v="1"/>
    <x v="4"/>
    <s v="Eldon Simplefile Box Office"/>
    <x v="3482"/>
    <n v="2"/>
    <n v="0"/>
    <n v="6.9664000000000001"/>
  </r>
  <r>
    <n v="4629"/>
    <x v="2291"/>
    <x v="0"/>
    <x v="373"/>
    <d v="1899-12-30T12:00:00"/>
    <d v="2013-11-19T00:00:00"/>
    <d v="1899-12-30T12:00:00"/>
    <s v="AM"/>
    <x v="0"/>
    <n v="0.5"/>
    <s v="AM"/>
    <s v="Standard Class"/>
    <s v="CK-12760"/>
    <s v="Cyma Kinney"/>
    <x v="1"/>
    <s v="United States"/>
    <s v="New York City"/>
    <x v="15"/>
    <n v="10011"/>
    <x v="3"/>
    <s v="OFF-AR-10003582"/>
    <x v="1"/>
    <x v="6"/>
    <s v="Boston Electric Pencil Sharpener, Model 1818, Charcoal Black"/>
    <x v="3483"/>
    <n v="5"/>
    <n v="0"/>
    <n v="39.410000000000011"/>
  </r>
  <r>
    <n v="4630"/>
    <x v="2291"/>
    <x v="0"/>
    <x v="373"/>
    <d v="1899-12-30T12:00:00"/>
    <d v="2013-11-19T00:00:00"/>
    <d v="1899-12-30T12:00:00"/>
    <s v="AM"/>
    <x v="0"/>
    <n v="0.5"/>
    <s v="AM"/>
    <s v="Standard Class"/>
    <s v="CK-12760"/>
    <s v="Cyma Kinney"/>
    <x v="1"/>
    <s v="United States"/>
    <s v="New York City"/>
    <x v="15"/>
    <n v="10011"/>
    <x v="3"/>
    <s v="OFF-ST-10004258"/>
    <x v="1"/>
    <x v="4"/>
    <s v="Portable Personal File Box"/>
    <x v="905"/>
    <n v="3"/>
    <n v="0"/>
    <n v="9.8901000000000039"/>
  </r>
  <r>
    <n v="4631"/>
    <x v="2292"/>
    <x v="1"/>
    <x v="52"/>
    <d v="1899-12-30T12:00:00"/>
    <d v="2012-10-15T00:00:00"/>
    <d v="1899-12-30T12:00:00"/>
    <s v="AM"/>
    <x v="2"/>
    <n v="0.5"/>
    <s v="AM"/>
    <s v="Same Day"/>
    <s v="GA-14725"/>
    <s v="Guy Armstrong"/>
    <x v="0"/>
    <s v="United States"/>
    <s v="Mount Pleasant"/>
    <x v="12"/>
    <n v="48858"/>
    <x v="2"/>
    <s v="FUR-FU-10000719"/>
    <x v="0"/>
    <x v="5"/>
    <s v="DAX Cubicle Frames, 8-1/2 x 11"/>
    <x v="1819"/>
    <n v="2"/>
    <n v="0"/>
    <n v="6.1704000000000008"/>
  </r>
  <r>
    <n v="4632"/>
    <x v="2293"/>
    <x v="3"/>
    <x v="646"/>
    <d v="1899-12-30T12:00:00"/>
    <d v="2014-08-09T00:00:00"/>
    <d v="1899-12-30T12:00:00"/>
    <s v="AM"/>
    <x v="11"/>
    <n v="0.5"/>
    <s v="AM"/>
    <s v="Second Class"/>
    <s v="BD-11725"/>
    <s v="Bruce Degenhardt"/>
    <x v="0"/>
    <s v="United States"/>
    <s v="San Francisco"/>
    <x v="1"/>
    <n v="94122"/>
    <x v="1"/>
    <s v="OFF-LA-10001297"/>
    <x v="1"/>
    <x v="2"/>
    <s v="Avery 473"/>
    <x v="2678"/>
    <n v="5"/>
    <n v="0"/>
    <n v="24.84"/>
  </r>
  <r>
    <n v="4633"/>
    <x v="2293"/>
    <x v="3"/>
    <x v="646"/>
    <d v="1899-12-30T12:00:00"/>
    <d v="2014-08-09T00:00:00"/>
    <d v="1899-12-30T12:00:00"/>
    <s v="AM"/>
    <x v="11"/>
    <n v="0.5"/>
    <s v="AM"/>
    <s v="Second Class"/>
    <s v="BD-11725"/>
    <s v="Bruce Degenhardt"/>
    <x v="0"/>
    <s v="United States"/>
    <s v="San Francisco"/>
    <x v="1"/>
    <n v="94122"/>
    <x v="1"/>
    <s v="FUR-FU-10000723"/>
    <x v="0"/>
    <x v="5"/>
    <s v="Deflect-o EconoMat Studded, No Bevel Mat for Low Pile Carpeting"/>
    <x v="3484"/>
    <n v="3"/>
    <n v="0"/>
    <n v="11.156400000000005"/>
  </r>
  <r>
    <n v="4634"/>
    <x v="2294"/>
    <x v="1"/>
    <x v="291"/>
    <d v="1899-12-30T12:00:00"/>
    <d v="2012-08-26T00:00:00"/>
    <d v="1899-12-30T12:00:00"/>
    <s v="AM"/>
    <x v="11"/>
    <n v="0.5"/>
    <s v="AM"/>
    <s v="Standard Class"/>
    <s v="DS-13180"/>
    <s v="David Smith"/>
    <x v="1"/>
    <s v="United States"/>
    <s v="San Francisco"/>
    <x v="1"/>
    <n v="94122"/>
    <x v="1"/>
    <s v="FUR-BO-10003893"/>
    <x v="0"/>
    <x v="0"/>
    <s v="Sauder Camden County Collection Library"/>
    <x v="3485"/>
    <n v="6"/>
    <n v="0.15"/>
    <n v="34.493999999999971"/>
  </r>
  <r>
    <n v="4635"/>
    <x v="2294"/>
    <x v="1"/>
    <x v="291"/>
    <d v="1899-12-30T12:00:00"/>
    <d v="2012-08-26T00:00:00"/>
    <d v="1899-12-30T12:00:00"/>
    <s v="AM"/>
    <x v="11"/>
    <n v="0.5"/>
    <s v="AM"/>
    <s v="Standard Class"/>
    <s v="DS-13180"/>
    <s v="David Smith"/>
    <x v="1"/>
    <s v="United States"/>
    <s v="San Francisco"/>
    <x v="1"/>
    <n v="94122"/>
    <x v="1"/>
    <s v="OFF-ST-10000736"/>
    <x v="1"/>
    <x v="4"/>
    <s v="Carina Double Wide Media Storage Towers in Natural &amp; Black"/>
    <x v="1240"/>
    <n v="1"/>
    <n v="0"/>
    <n v="3.2391999999999967"/>
  </r>
  <r>
    <n v="4636"/>
    <x v="2295"/>
    <x v="3"/>
    <x v="846"/>
    <d v="1899-12-30T12:00:00"/>
    <d v="2014-03-18T00:00:00"/>
    <d v="1899-12-30T12:00:00"/>
    <s v="AM"/>
    <x v="9"/>
    <n v="0.5"/>
    <s v="AM"/>
    <s v="Standard Class"/>
    <s v="BS-11380"/>
    <s v="Bill Stewart"/>
    <x v="1"/>
    <s v="United States"/>
    <s v="San Francisco"/>
    <x v="1"/>
    <n v="94122"/>
    <x v="1"/>
    <s v="OFF-ST-10000736"/>
    <x v="1"/>
    <x v="4"/>
    <s v="Carina Double Wide Media Storage Towers in Natural &amp; Black"/>
    <x v="423"/>
    <n v="3"/>
    <n v="0"/>
    <n v="9.7175999999999902"/>
  </r>
  <r>
    <n v="4637"/>
    <x v="2296"/>
    <x v="3"/>
    <x v="842"/>
    <d v="1899-12-30T12:00:00"/>
    <d v="2014-04-30T00:00:00"/>
    <d v="1899-12-30T12:00:00"/>
    <s v="AM"/>
    <x v="3"/>
    <n v="0.5"/>
    <s v="AM"/>
    <s v="First Class"/>
    <s v="AP-10915"/>
    <s v="Arthur Prichep"/>
    <x v="0"/>
    <s v="United States"/>
    <s v="Los Angeles"/>
    <x v="1"/>
    <n v="90045"/>
    <x v="1"/>
    <s v="OFF-AR-10003373"/>
    <x v="1"/>
    <x v="6"/>
    <s v="Boston School Pro Electric Pencil Sharpener, 1670"/>
    <x v="1862"/>
    <n v="4"/>
    <n v="0"/>
    <n v="33.458399999999997"/>
  </r>
  <r>
    <n v="4638"/>
    <x v="2296"/>
    <x v="3"/>
    <x v="842"/>
    <d v="1899-12-30T12:00:00"/>
    <d v="2014-04-30T00:00:00"/>
    <d v="1899-12-30T12:00:00"/>
    <s v="AM"/>
    <x v="3"/>
    <n v="0.5"/>
    <s v="AM"/>
    <s v="First Class"/>
    <s v="AP-10915"/>
    <s v="Arthur Prichep"/>
    <x v="0"/>
    <s v="United States"/>
    <s v="Los Angeles"/>
    <x v="1"/>
    <n v="90045"/>
    <x v="1"/>
    <s v="OFF-AR-10000390"/>
    <x v="1"/>
    <x v="6"/>
    <s v="Newell Chalk Holder"/>
    <x v="714"/>
    <n v="3"/>
    <n v="0"/>
    <n v="5.6993999999999998"/>
  </r>
  <r>
    <n v="4639"/>
    <x v="2296"/>
    <x v="3"/>
    <x v="842"/>
    <d v="1899-12-30T12:00:00"/>
    <d v="2014-04-30T00:00:00"/>
    <d v="1899-12-30T12:00:00"/>
    <s v="AM"/>
    <x v="3"/>
    <n v="0.5"/>
    <s v="AM"/>
    <s v="First Class"/>
    <s v="AP-10915"/>
    <s v="Arthur Prichep"/>
    <x v="0"/>
    <s v="United States"/>
    <s v="Los Angeles"/>
    <x v="1"/>
    <n v="90045"/>
    <x v="1"/>
    <s v="OFF-AR-10001725"/>
    <x v="1"/>
    <x v="6"/>
    <s v="Boston Home &amp; Office Model 2000 Electric Pencil Sharpeners"/>
    <x v="2885"/>
    <n v="2"/>
    <n v="0"/>
    <n v="12.298000000000002"/>
  </r>
  <r>
    <n v="4640"/>
    <x v="2297"/>
    <x v="0"/>
    <x v="108"/>
    <d v="1899-12-30T12:00:00"/>
    <d v="2013-09-17T00:00:00"/>
    <d v="1899-12-30T12:00:00"/>
    <s v="AM"/>
    <x v="6"/>
    <n v="0.5"/>
    <s v="AM"/>
    <s v="Standard Class"/>
    <s v="JF-15565"/>
    <s v="Jill Fjeld"/>
    <x v="0"/>
    <s v="United States"/>
    <s v="Newport News"/>
    <x v="17"/>
    <n v="23602"/>
    <x v="0"/>
    <s v="TEC-CO-10001943"/>
    <x v="2"/>
    <x v="16"/>
    <s v="Canon PC-428 Personal Copier"/>
    <x v="3486"/>
    <n v="8"/>
    <n v="0"/>
    <n v="751.9624"/>
  </r>
  <r>
    <n v="4641"/>
    <x v="2297"/>
    <x v="0"/>
    <x v="108"/>
    <d v="1899-12-30T12:00:00"/>
    <d v="2013-09-17T00:00:00"/>
    <d v="1899-12-30T12:00:00"/>
    <s v="AM"/>
    <x v="6"/>
    <n v="0.5"/>
    <s v="AM"/>
    <s v="Standard Class"/>
    <s v="JF-15565"/>
    <s v="Jill Fjeld"/>
    <x v="0"/>
    <s v="United States"/>
    <s v="Newport News"/>
    <x v="17"/>
    <n v="23602"/>
    <x v="0"/>
    <s v="OFF-EN-10002312"/>
    <x v="1"/>
    <x v="12"/>
    <s v="#10 Self-Seal White Envelopes"/>
    <x v="3487"/>
    <n v="1"/>
    <n v="0"/>
    <n v="5.4340999999999999"/>
  </r>
  <r>
    <n v="4642"/>
    <x v="2298"/>
    <x v="3"/>
    <x v="760"/>
    <d v="1899-12-30T12:00:00"/>
    <d v="2014-10-25T00:00:00"/>
    <d v="1899-12-30T12:00:00"/>
    <s v="AM"/>
    <x v="2"/>
    <n v="0.5"/>
    <s v="AM"/>
    <s v="Second Class"/>
    <s v="HA-14905"/>
    <s v="Helen Abelman"/>
    <x v="0"/>
    <s v="United States"/>
    <s v="Fort Collins"/>
    <x v="22"/>
    <n v="80525"/>
    <x v="1"/>
    <s v="OFF-BI-10000831"/>
    <x v="1"/>
    <x v="8"/>
    <s v="Storex Flexible Poly Binders with Double Pockets"/>
    <x v="3488"/>
    <n v="4"/>
    <n v="0.7"/>
    <n v="-2.5343999999999998"/>
  </r>
  <r>
    <n v="4643"/>
    <x v="2298"/>
    <x v="3"/>
    <x v="760"/>
    <d v="1899-12-30T12:00:00"/>
    <d v="2014-10-25T00:00:00"/>
    <d v="1899-12-30T12:00:00"/>
    <s v="AM"/>
    <x v="2"/>
    <n v="0.5"/>
    <s v="AM"/>
    <s v="Second Class"/>
    <s v="HA-14905"/>
    <s v="Helen Abelman"/>
    <x v="0"/>
    <s v="United States"/>
    <s v="Fort Collins"/>
    <x v="22"/>
    <n v="80525"/>
    <x v="1"/>
    <s v="FUR-CH-10000749"/>
    <x v="0"/>
    <x v="1"/>
    <s v="Office Star - Ergonomic Mid Back Chair with 2-Way Adjustable Arms"/>
    <x v="1087"/>
    <n v="4"/>
    <n v="0.2"/>
    <n v="-28.95679999999993"/>
  </r>
  <r>
    <n v="4644"/>
    <x v="2299"/>
    <x v="1"/>
    <x v="991"/>
    <d v="1899-12-30T12:00:00"/>
    <d v="2012-08-06T00:00:00"/>
    <d v="1899-12-30T12:00:00"/>
    <s v="AM"/>
    <x v="11"/>
    <n v="0.5"/>
    <s v="AM"/>
    <s v="Standard Class"/>
    <s v="Co-12640"/>
    <s v="Corey-Lock"/>
    <x v="0"/>
    <s v="United States"/>
    <s v="Seattle"/>
    <x v="4"/>
    <n v="98105"/>
    <x v="1"/>
    <s v="OFF-BI-10002003"/>
    <x v="1"/>
    <x v="8"/>
    <s v="Ibico Presentation Index for Binding Systems"/>
    <x v="2925"/>
    <n v="2"/>
    <n v="0.2"/>
    <n v="2.1492"/>
  </r>
  <r>
    <n v="4645"/>
    <x v="2299"/>
    <x v="1"/>
    <x v="991"/>
    <d v="1899-12-30T12:00:00"/>
    <d v="2012-08-06T00:00:00"/>
    <d v="1899-12-30T12:00:00"/>
    <s v="AM"/>
    <x v="11"/>
    <n v="0.5"/>
    <s v="AM"/>
    <s v="Standard Class"/>
    <s v="Co-12640"/>
    <s v="Corey-Lock"/>
    <x v="0"/>
    <s v="United States"/>
    <s v="Seattle"/>
    <x v="4"/>
    <n v="98105"/>
    <x v="1"/>
    <s v="TEC-MA-10001972"/>
    <x v="2"/>
    <x v="15"/>
    <s v="Okidata C331dn Printer"/>
    <x v="2729"/>
    <n v="2"/>
    <n v="0.2"/>
    <n v="41.880000000000024"/>
  </r>
  <r>
    <n v="4646"/>
    <x v="2300"/>
    <x v="0"/>
    <x v="399"/>
    <d v="1899-12-30T12:00:00"/>
    <d v="2013-08-17T00:00:00"/>
    <d v="1899-12-30T12:00:00"/>
    <s v="AM"/>
    <x v="11"/>
    <n v="0.5"/>
    <s v="AM"/>
    <s v="Standard Class"/>
    <s v="BC-11125"/>
    <s v="Becky Castell"/>
    <x v="2"/>
    <s v="United States"/>
    <s v="New York City"/>
    <x v="15"/>
    <n v="10011"/>
    <x v="3"/>
    <s v="FUR-CH-10000225"/>
    <x v="0"/>
    <x v="1"/>
    <s v="Global Geo Office Task Chair, Gray"/>
    <x v="3489"/>
    <n v="2"/>
    <n v="0.1"/>
    <n v="-8.0980000000000167"/>
  </r>
  <r>
    <n v="4647"/>
    <x v="2301"/>
    <x v="2"/>
    <x v="992"/>
    <d v="1899-12-30T12:00:00"/>
    <d v="2011-06-05T00:00:00"/>
    <d v="1899-12-30T12:00:00"/>
    <s v="AM"/>
    <x v="1"/>
    <n v="0.5"/>
    <s v="AM"/>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1899-12-30T12:00:00"/>
    <d v="2013-05-02T00:00:00"/>
    <d v="1899-12-30T12:00:00"/>
    <s v="AM"/>
    <x v="5"/>
    <n v="0.5"/>
    <s v="AM"/>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1899-12-30T12:00:00"/>
    <d v="2014-05-20T00:00:00"/>
    <d v="1899-12-30T12:00:00"/>
    <s v="AM"/>
    <x v="5"/>
    <n v="0.5"/>
    <s v="AM"/>
    <s v="Standard Class"/>
    <s v="KB-16585"/>
    <s v="Ken Black"/>
    <x v="1"/>
    <s v="United States"/>
    <s v="Seattle"/>
    <x v="4"/>
    <n v="98103"/>
    <x v="1"/>
    <s v="OFF-PA-10003228"/>
    <x v="1"/>
    <x v="10"/>
    <s v="Xerox 1917"/>
    <x v="3492"/>
    <n v="9"/>
    <n v="0"/>
    <n v="206.88929999999996"/>
  </r>
  <r>
    <n v="4650"/>
    <x v="2303"/>
    <x v="3"/>
    <x v="304"/>
    <d v="1899-12-30T12:00:00"/>
    <d v="2014-05-20T00:00:00"/>
    <d v="1899-12-30T12:00:00"/>
    <s v="AM"/>
    <x v="5"/>
    <n v="0.5"/>
    <s v="AM"/>
    <s v="Standard Class"/>
    <s v="KB-16585"/>
    <s v="Ken Black"/>
    <x v="1"/>
    <s v="United States"/>
    <s v="Seattle"/>
    <x v="4"/>
    <n v="98103"/>
    <x v="1"/>
    <s v="OFF-SU-10004498"/>
    <x v="1"/>
    <x v="14"/>
    <s v="Martin-Yale Premier Letter Opener"/>
    <x v="3493"/>
    <n v="5"/>
    <n v="0"/>
    <n v="1.9320000000000004"/>
  </r>
  <r>
    <n v="4651"/>
    <x v="2304"/>
    <x v="3"/>
    <x v="798"/>
    <d v="1899-12-30T12:00:00"/>
    <d v="2014-04-13T00:00:00"/>
    <d v="1899-12-30T12:00:00"/>
    <s v="AM"/>
    <x v="3"/>
    <n v="0.5"/>
    <s v="AM"/>
    <s v="Standard Class"/>
    <s v="AH-10120"/>
    <s v="Adrian Hane"/>
    <x v="2"/>
    <s v="United States"/>
    <s v="San Francisco"/>
    <x v="1"/>
    <n v="94110"/>
    <x v="1"/>
    <s v="OFF-PA-10001878"/>
    <x v="1"/>
    <x v="10"/>
    <s v="Xerox 1891"/>
    <x v="1672"/>
    <n v="5"/>
    <n v="0"/>
    <n v="114.93849999999998"/>
  </r>
  <r>
    <n v="4652"/>
    <x v="2304"/>
    <x v="3"/>
    <x v="798"/>
    <d v="1899-12-30T12:00:00"/>
    <d v="2014-04-13T00:00:00"/>
    <d v="1899-12-30T12:00:00"/>
    <s v="AM"/>
    <x v="3"/>
    <n v="0.5"/>
    <s v="AM"/>
    <s v="Standard Class"/>
    <s v="AH-10120"/>
    <s v="Adrian Hane"/>
    <x v="2"/>
    <s v="United States"/>
    <s v="San Francisco"/>
    <x v="1"/>
    <n v="94110"/>
    <x v="1"/>
    <s v="OFF-PA-10002923"/>
    <x v="1"/>
    <x v="10"/>
    <s v="Xerox 1942"/>
    <x v="3494"/>
    <n v="4"/>
    <n v="0"/>
    <n v="97.88"/>
  </r>
  <r>
    <n v="4653"/>
    <x v="2305"/>
    <x v="3"/>
    <x v="922"/>
    <d v="1899-12-30T12:00:00"/>
    <d v="2014-02-24T00:00:00"/>
    <d v="1899-12-30T12:00:00"/>
    <s v="AM"/>
    <x v="10"/>
    <n v="0.5"/>
    <s v="AM"/>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1899-12-30T12:00:00"/>
    <d v="2014-02-24T00:00:00"/>
    <d v="1899-12-30T12:00:00"/>
    <s v="AM"/>
    <x v="10"/>
    <n v="0.5"/>
    <s v="AM"/>
    <s v="Standard Class"/>
    <s v="GH-14410"/>
    <s v="Gary Hansen"/>
    <x v="2"/>
    <s v="United States"/>
    <s v="Perth Amboy"/>
    <x v="30"/>
    <n v="8861"/>
    <x v="3"/>
    <s v="OFF-ST-10003123"/>
    <x v="1"/>
    <x v="4"/>
    <s v="Fellowes Bases and Tops For Staxonsteel/High-Stak Systems"/>
    <x v="3495"/>
    <n v="5"/>
    <n v="0"/>
    <n v="39.947999999999993"/>
  </r>
  <r>
    <n v="4655"/>
    <x v="2306"/>
    <x v="3"/>
    <x v="92"/>
    <d v="1899-12-30T12:00:00"/>
    <d v="2014-06-27T00:00:00"/>
    <d v="1899-12-30T12:00:00"/>
    <s v="AM"/>
    <x v="1"/>
    <n v="0.5"/>
    <s v="AM"/>
    <s v="Second Class"/>
    <s v="KT-16480"/>
    <s v="Kean Thornton"/>
    <x v="0"/>
    <s v="United States"/>
    <s v="San Francisco"/>
    <x v="1"/>
    <n v="94110"/>
    <x v="1"/>
    <s v="OFF-FA-10001332"/>
    <x v="1"/>
    <x v="13"/>
    <s v="Acco Banker's Clasps, 5 3/4&quot;-Long"/>
    <x v="709"/>
    <n v="1"/>
    <n v="0"/>
    <n v="1.3535999999999999"/>
  </r>
  <r>
    <n v="4656"/>
    <x v="2307"/>
    <x v="2"/>
    <x v="952"/>
    <d v="1899-12-30T12:00:00"/>
    <d v="2011-05-10T00:00:00"/>
    <d v="1899-12-30T12:00:00"/>
    <s v="AM"/>
    <x v="5"/>
    <n v="0.5"/>
    <s v="AM"/>
    <s v="Standard Class"/>
    <s v="KH-16330"/>
    <s v="Katharine Harms"/>
    <x v="1"/>
    <s v="United States"/>
    <s v="Freeport"/>
    <x v="10"/>
    <n v="61032"/>
    <x v="2"/>
    <s v="OFF-ST-10003442"/>
    <x v="1"/>
    <x v="4"/>
    <s v="Eldon Portable Mobile Manager"/>
    <x v="3496"/>
    <n v="2"/>
    <n v="0.2"/>
    <n v="3.9591999999999992"/>
  </r>
  <r>
    <n v="4657"/>
    <x v="2308"/>
    <x v="1"/>
    <x v="910"/>
    <d v="1899-12-30T12:00:00"/>
    <d v="2012-05-07T00:00:00"/>
    <d v="1899-12-30T12:00:00"/>
    <s v="AM"/>
    <x v="5"/>
    <n v="0.5"/>
    <s v="AM"/>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1899-12-30T12:00:00"/>
    <d v="2012-05-07T00:00:00"/>
    <d v="1899-12-30T12:00:00"/>
    <s v="AM"/>
    <x v="5"/>
    <n v="0.5"/>
    <s v="AM"/>
    <s v="Standard Class"/>
    <s v="SV-20785"/>
    <s v="Stewart Visinsky"/>
    <x v="0"/>
    <s v="United States"/>
    <s v="Philadelphia"/>
    <x v="9"/>
    <n v="19140"/>
    <x v="3"/>
    <s v="OFF-AP-10003266"/>
    <x v="1"/>
    <x v="9"/>
    <s v="Holmes Replacement Filter for HEPA Air Cleaner, Large Room"/>
    <x v="775"/>
    <n v="2"/>
    <n v="0.2"/>
    <n v="6.5164"/>
  </r>
  <r>
    <n v="4659"/>
    <x v="2308"/>
    <x v="1"/>
    <x v="910"/>
    <d v="1899-12-30T12:00:00"/>
    <d v="2012-05-07T00:00:00"/>
    <d v="1899-12-30T12:00:00"/>
    <s v="AM"/>
    <x v="5"/>
    <n v="0.5"/>
    <s v="AM"/>
    <s v="Standard Class"/>
    <s v="SV-20785"/>
    <s v="Stewart Visinsky"/>
    <x v="0"/>
    <s v="United States"/>
    <s v="Philadelphia"/>
    <x v="9"/>
    <n v="19140"/>
    <x v="3"/>
    <s v="OFF-PA-10002230"/>
    <x v="1"/>
    <x v="10"/>
    <s v="Xerox 1897"/>
    <x v="892"/>
    <n v="2"/>
    <n v="0.2"/>
    <n v="2.8884000000000007"/>
  </r>
  <r>
    <n v="4660"/>
    <x v="2308"/>
    <x v="1"/>
    <x v="910"/>
    <d v="1899-12-30T12:00:00"/>
    <d v="2012-05-07T00:00:00"/>
    <d v="1899-12-30T12:00:00"/>
    <s v="AM"/>
    <x v="5"/>
    <n v="0.5"/>
    <s v="AM"/>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1899-12-30T12:00:00"/>
    <d v="2012-05-07T00:00:00"/>
    <d v="1899-12-30T12:00:00"/>
    <s v="AM"/>
    <x v="5"/>
    <n v="0.5"/>
    <s v="AM"/>
    <s v="Standard Class"/>
    <s v="SV-20785"/>
    <s v="Stewart Visinsky"/>
    <x v="0"/>
    <s v="United States"/>
    <s v="Philadelphia"/>
    <x v="9"/>
    <n v="19140"/>
    <x v="3"/>
    <s v="TEC-AC-10001542"/>
    <x v="2"/>
    <x v="11"/>
    <s v="SanDisk Cruzer 16 GB USB Flash Drive"/>
    <x v="289"/>
    <n v="3"/>
    <n v="0.2"/>
    <n v="-0.3444000000000047"/>
  </r>
  <r>
    <n v="4662"/>
    <x v="2308"/>
    <x v="1"/>
    <x v="910"/>
    <d v="1899-12-30T12:00:00"/>
    <d v="2012-05-07T00:00:00"/>
    <d v="1899-12-30T12:00:00"/>
    <s v="AM"/>
    <x v="5"/>
    <n v="0.5"/>
    <s v="AM"/>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1899-12-30T12:00:00"/>
    <d v="2012-05-07T00:00:00"/>
    <d v="1899-12-30T12:00:00"/>
    <s v="AM"/>
    <x v="5"/>
    <n v="0.5"/>
    <s v="AM"/>
    <s v="Standard Class"/>
    <s v="SV-20785"/>
    <s v="Stewart Visinsky"/>
    <x v="0"/>
    <s v="United States"/>
    <s v="Philadelphia"/>
    <x v="9"/>
    <n v="19140"/>
    <x v="3"/>
    <s v="OFF-ST-10000563"/>
    <x v="1"/>
    <x v="4"/>
    <s v="Fellowes Bankers Box Stor/Drawer Steel Plus"/>
    <x v="3499"/>
    <n v="3"/>
    <n v="0.2"/>
    <n v="-9.5940000000000012"/>
  </r>
  <r>
    <n v="4664"/>
    <x v="2309"/>
    <x v="0"/>
    <x v="31"/>
    <d v="1899-12-30T12:00:00"/>
    <d v="2013-09-23T00:00:00"/>
    <d v="1899-12-30T12:00:00"/>
    <s v="AM"/>
    <x v="6"/>
    <n v="0.5"/>
    <s v="AM"/>
    <s v="Standard Class"/>
    <s v="PO-18850"/>
    <s v="Patrick O'Brill"/>
    <x v="0"/>
    <s v="United States"/>
    <s v="Jacksonville"/>
    <x v="2"/>
    <n v="32216"/>
    <x v="0"/>
    <s v="OFF-LA-10002787"/>
    <x v="1"/>
    <x v="2"/>
    <s v="Avery 480"/>
    <x v="3500"/>
    <n v="1"/>
    <n v="0.2"/>
    <n v="1.0499999999999998"/>
  </r>
  <r>
    <n v="4665"/>
    <x v="2310"/>
    <x v="0"/>
    <x v="897"/>
    <d v="1899-12-30T12:00:00"/>
    <d v="2013-09-27T00:00:00"/>
    <d v="1899-12-30T12:00:00"/>
    <s v="AM"/>
    <x v="6"/>
    <n v="0.5"/>
    <s v="AM"/>
    <s v="Standard Class"/>
    <s v="AC-10450"/>
    <s v="Amy Cox"/>
    <x v="0"/>
    <s v="United States"/>
    <s v="Pembroke Pines"/>
    <x v="2"/>
    <n v="33024"/>
    <x v="0"/>
    <s v="OFF-BI-10004022"/>
    <x v="1"/>
    <x v="8"/>
    <s v="Acco Suede Grain Vinyl Round Ring Binder"/>
    <x v="3501"/>
    <n v="9"/>
    <n v="0.7"/>
    <n v="-6.0047999999999977"/>
  </r>
  <r>
    <n v="4666"/>
    <x v="2310"/>
    <x v="0"/>
    <x v="897"/>
    <d v="1899-12-30T12:00:00"/>
    <d v="2013-09-27T00:00:00"/>
    <d v="1899-12-30T12:00:00"/>
    <s v="AM"/>
    <x v="6"/>
    <n v="0.5"/>
    <s v="AM"/>
    <s v="Standard Class"/>
    <s v="AC-10450"/>
    <s v="Amy Cox"/>
    <x v="0"/>
    <s v="United States"/>
    <s v="Pembroke Pines"/>
    <x v="2"/>
    <n v="33024"/>
    <x v="0"/>
    <s v="OFF-LA-10001158"/>
    <x v="1"/>
    <x v="2"/>
    <s v="Avery Address/Shipping Labels for Typewriters, 4&quot; x 2&quot;"/>
    <x v="3416"/>
    <n v="2"/>
    <n v="0.2"/>
    <n v="5.7960000000000003"/>
  </r>
  <r>
    <n v="4667"/>
    <x v="2311"/>
    <x v="0"/>
    <x v="994"/>
    <d v="1899-12-30T12:00:00"/>
    <d v="2013-01-17T00:00:00"/>
    <d v="1899-12-30T12:00:00"/>
    <s v="AM"/>
    <x v="8"/>
    <n v="0.5"/>
    <s v="AM"/>
    <s v="Standard Class"/>
    <s v="KB-16585"/>
    <s v="Ken Black"/>
    <x v="1"/>
    <s v="United States"/>
    <s v="Seattle"/>
    <x v="4"/>
    <n v="98115"/>
    <x v="1"/>
    <s v="FUR-FU-10000076"/>
    <x v="0"/>
    <x v="5"/>
    <s v="24-Hour Round Wall Clock"/>
    <x v="710"/>
    <n v="4"/>
    <n v="0"/>
    <n v="34.365600000000008"/>
  </r>
  <r>
    <n v="4668"/>
    <x v="2311"/>
    <x v="0"/>
    <x v="994"/>
    <d v="1899-12-30T12:00:00"/>
    <d v="2013-01-17T00:00:00"/>
    <d v="1899-12-30T12:00:00"/>
    <s v="AM"/>
    <x v="8"/>
    <n v="0.5"/>
    <s v="AM"/>
    <s v="Standard Class"/>
    <s v="KB-16585"/>
    <s v="Ken Black"/>
    <x v="1"/>
    <s v="United States"/>
    <s v="Seattle"/>
    <x v="4"/>
    <n v="98115"/>
    <x v="1"/>
    <s v="TEC-AC-10002335"/>
    <x v="2"/>
    <x v="11"/>
    <s v="Logitech Media Keyboard K200"/>
    <x v="3502"/>
    <n v="2"/>
    <n v="0"/>
    <n v="13.296199999999999"/>
  </r>
  <r>
    <n v="4669"/>
    <x v="2312"/>
    <x v="3"/>
    <x v="636"/>
    <d v="1899-12-30T12:00:00"/>
    <d v="2014-05-12T00:00:00"/>
    <d v="1899-12-30T12:00:00"/>
    <s v="AM"/>
    <x v="5"/>
    <n v="0.5"/>
    <s v="AM"/>
    <s v="Standard Class"/>
    <s v="DB-13555"/>
    <s v="Dorothy Badders"/>
    <x v="1"/>
    <s v="United States"/>
    <s v="Fort Worth"/>
    <x v="5"/>
    <n v="76106"/>
    <x v="2"/>
    <s v="OFF-BI-10002827"/>
    <x v="1"/>
    <x v="8"/>
    <s v="Avery Durable Poly Binders"/>
    <x v="3503"/>
    <n v="10"/>
    <n v="0.8"/>
    <n v="-18.802"/>
  </r>
  <r>
    <n v="4670"/>
    <x v="2312"/>
    <x v="3"/>
    <x v="636"/>
    <d v="1899-12-30T12:00:00"/>
    <d v="2014-05-12T00:00:00"/>
    <d v="1899-12-30T12:00:00"/>
    <s v="AM"/>
    <x v="5"/>
    <n v="0.5"/>
    <s v="AM"/>
    <s v="Standard Class"/>
    <s v="DB-13555"/>
    <s v="Dorothy Badders"/>
    <x v="1"/>
    <s v="United States"/>
    <s v="Fort Worth"/>
    <x v="5"/>
    <n v="76106"/>
    <x v="2"/>
    <s v="FUR-BO-10001601"/>
    <x v="0"/>
    <x v="0"/>
    <s v="Sauder Mission Library with Doors, Fruitwood Finish"/>
    <x v="3504"/>
    <n v="7"/>
    <n v="0.32"/>
    <n v="-119.19180000000006"/>
  </r>
  <r>
    <n v="4671"/>
    <x v="2312"/>
    <x v="3"/>
    <x v="636"/>
    <d v="1899-12-30T12:00:00"/>
    <d v="2014-05-12T00:00:00"/>
    <d v="1899-12-30T12:00:00"/>
    <s v="AM"/>
    <x v="5"/>
    <n v="0.5"/>
    <s v="AM"/>
    <s v="Standard Class"/>
    <s v="DB-13555"/>
    <s v="Dorothy Badders"/>
    <x v="1"/>
    <s v="United States"/>
    <s v="Fort Worth"/>
    <x v="5"/>
    <n v="76106"/>
    <x v="2"/>
    <s v="OFF-ST-10001932"/>
    <x v="1"/>
    <x v="4"/>
    <s v="Fellowes Staxonsteel Drawer Files"/>
    <x v="3505"/>
    <n v="5"/>
    <n v="0.2"/>
    <n v="-57.950999999999993"/>
  </r>
  <r>
    <n v="4672"/>
    <x v="2313"/>
    <x v="0"/>
    <x v="995"/>
    <d v="1899-12-30T12:00:00"/>
    <d v="2013-08-07T00:00:00"/>
    <d v="1899-12-30T12:00:00"/>
    <s v="AM"/>
    <x v="11"/>
    <n v="0.5"/>
    <s v="AM"/>
    <s v="Standard Class"/>
    <s v="KL-16645"/>
    <s v="Ken Lonsdale"/>
    <x v="0"/>
    <s v="United States"/>
    <s v="Detroit"/>
    <x v="12"/>
    <n v="48205"/>
    <x v="2"/>
    <s v="OFF-AP-10001005"/>
    <x v="1"/>
    <x v="9"/>
    <s v="Honeywell Quietcare HEPA Air Cleaner"/>
    <x v="3506"/>
    <n v="4"/>
    <n v="0.1"/>
    <n v="72.357999999999976"/>
  </r>
  <r>
    <n v="4673"/>
    <x v="2313"/>
    <x v="0"/>
    <x v="995"/>
    <d v="1899-12-30T12:00:00"/>
    <d v="2013-08-07T00:00:00"/>
    <d v="1899-12-30T12:00:00"/>
    <s v="AM"/>
    <x v="11"/>
    <n v="0.5"/>
    <s v="AM"/>
    <s v="Standard Class"/>
    <s v="KL-16645"/>
    <s v="Ken Lonsdale"/>
    <x v="0"/>
    <s v="United States"/>
    <s v="Detroit"/>
    <x v="12"/>
    <n v="48205"/>
    <x v="2"/>
    <s v="TEC-PH-10004042"/>
    <x v="2"/>
    <x v="7"/>
    <s v="ClearOne Communications CHAT 70 OC Speaker Phone"/>
    <x v="3507"/>
    <n v="4"/>
    <n v="0"/>
    <n v="165.34960000000001"/>
  </r>
  <r>
    <n v="4674"/>
    <x v="2313"/>
    <x v="0"/>
    <x v="995"/>
    <d v="1899-12-30T12:00:00"/>
    <d v="2013-08-07T00:00:00"/>
    <d v="1899-12-30T12:00:00"/>
    <s v="AM"/>
    <x v="11"/>
    <n v="0.5"/>
    <s v="AM"/>
    <s v="Standard Class"/>
    <s v="KL-16645"/>
    <s v="Ken Lonsdale"/>
    <x v="0"/>
    <s v="United States"/>
    <s v="Detroit"/>
    <x v="12"/>
    <n v="48205"/>
    <x v="2"/>
    <s v="TEC-PH-10001079"/>
    <x v="2"/>
    <x v="7"/>
    <s v="Polycom SoundPoint Pro SE-225 Corded phone"/>
    <x v="3508"/>
    <n v="1"/>
    <n v="0"/>
    <n v="33.3172"/>
  </r>
  <r>
    <n v="4675"/>
    <x v="2313"/>
    <x v="0"/>
    <x v="995"/>
    <d v="1899-12-30T12:00:00"/>
    <d v="2013-08-07T00:00:00"/>
    <d v="1899-12-30T12:00:00"/>
    <s v="AM"/>
    <x v="11"/>
    <n v="0.5"/>
    <s v="AM"/>
    <s v="Standard Class"/>
    <s v="KL-16645"/>
    <s v="Ken Lonsdale"/>
    <x v="0"/>
    <s v="United States"/>
    <s v="Detroit"/>
    <x v="12"/>
    <n v="48205"/>
    <x v="2"/>
    <s v="FUR-FU-10002918"/>
    <x v="0"/>
    <x v="5"/>
    <s v="Eldon ClusterMat Chair Mat with Cordless Antistatic Protection"/>
    <x v="1050"/>
    <n v="3"/>
    <n v="0"/>
    <n v="30.023400000000009"/>
  </r>
  <r>
    <n v="4676"/>
    <x v="2314"/>
    <x v="3"/>
    <x v="996"/>
    <d v="1899-12-30T12:00:00"/>
    <d v="2014-03-30T00:00:00"/>
    <d v="1899-12-30T12:00:00"/>
    <s v="AM"/>
    <x v="9"/>
    <n v="0.5"/>
    <s v="AM"/>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1899-12-30T12:00:00"/>
    <d v="2011-03-19T00:00:00"/>
    <d v="1899-12-30T12:00:00"/>
    <s v="AM"/>
    <x v="9"/>
    <n v="0.5"/>
    <s v="AM"/>
    <s v="Standard Class"/>
    <s v="JF-15295"/>
    <s v="Jason Fortune-"/>
    <x v="0"/>
    <s v="United States"/>
    <s v="Logan"/>
    <x v="7"/>
    <n v="84321"/>
    <x v="1"/>
    <s v="OFF-BI-10001617"/>
    <x v="1"/>
    <x v="8"/>
    <s v="GBC Wire Binding Combs"/>
    <x v="3509"/>
    <n v="4"/>
    <n v="0.2"/>
    <n v="11.167199999999999"/>
  </r>
  <r>
    <n v="4678"/>
    <x v="2315"/>
    <x v="2"/>
    <x v="619"/>
    <d v="1899-12-30T12:00:00"/>
    <d v="2011-03-19T00:00:00"/>
    <d v="1899-12-30T12:00:00"/>
    <s v="AM"/>
    <x v="9"/>
    <n v="0.5"/>
    <s v="AM"/>
    <s v="Standard Class"/>
    <s v="JF-15295"/>
    <s v="Jason Fortune-"/>
    <x v="0"/>
    <s v="United States"/>
    <s v="Logan"/>
    <x v="7"/>
    <n v="84321"/>
    <x v="1"/>
    <s v="OFF-ST-10000736"/>
    <x v="1"/>
    <x v="4"/>
    <s v="Carina Double Wide Media Storage Towers in Natural &amp; Black"/>
    <x v="1240"/>
    <n v="1"/>
    <n v="0"/>
    <n v="3.2391999999999967"/>
  </r>
  <r>
    <n v="4679"/>
    <x v="2315"/>
    <x v="2"/>
    <x v="619"/>
    <d v="1899-12-30T12:00:00"/>
    <d v="2011-03-19T00:00:00"/>
    <d v="1899-12-30T12:00:00"/>
    <s v="AM"/>
    <x v="9"/>
    <n v="0.5"/>
    <s v="AM"/>
    <s v="Standard Class"/>
    <s v="JF-15295"/>
    <s v="Jason Fortune-"/>
    <x v="0"/>
    <s v="United States"/>
    <s v="Logan"/>
    <x v="7"/>
    <n v="84321"/>
    <x v="1"/>
    <s v="TEC-AC-10004877"/>
    <x v="2"/>
    <x v="11"/>
    <s v="Imation 30456 USB Flash Drive 8GB"/>
    <x v="137"/>
    <n v="12"/>
    <n v="0"/>
    <n v="6.6239999999999952"/>
  </r>
  <r>
    <n v="4680"/>
    <x v="2315"/>
    <x v="2"/>
    <x v="619"/>
    <d v="1899-12-30T12:00:00"/>
    <d v="2011-03-19T00:00:00"/>
    <d v="1899-12-30T12:00:00"/>
    <s v="AM"/>
    <x v="9"/>
    <n v="0.5"/>
    <s v="AM"/>
    <s v="Standard Class"/>
    <s v="JF-15295"/>
    <s v="Jason Fortune-"/>
    <x v="0"/>
    <s v="United States"/>
    <s v="Logan"/>
    <x v="7"/>
    <n v="84321"/>
    <x v="1"/>
    <s v="OFF-ST-10003221"/>
    <x v="1"/>
    <x v="4"/>
    <s v="Staples"/>
    <x v="794"/>
    <n v="2"/>
    <n v="0"/>
    <n v="5.7672000000000008"/>
  </r>
  <r>
    <n v="4681"/>
    <x v="2315"/>
    <x v="2"/>
    <x v="619"/>
    <d v="1899-12-30T12:00:00"/>
    <d v="2011-03-19T00:00:00"/>
    <d v="1899-12-30T12:00:00"/>
    <s v="AM"/>
    <x v="9"/>
    <n v="0.5"/>
    <s v="AM"/>
    <s v="Standard Class"/>
    <s v="JF-15295"/>
    <s v="Jason Fortune-"/>
    <x v="0"/>
    <s v="United States"/>
    <s v="Logan"/>
    <x v="7"/>
    <n v="84321"/>
    <x v="1"/>
    <s v="OFF-BI-10003007"/>
    <x v="1"/>
    <x v="8"/>
    <s v="Premium Transparent Presentation Covers, No Pattern/Clear, 8 1/2&quot; x 11&quot;"/>
    <x v="3510"/>
    <n v="2"/>
    <n v="0.2"/>
    <n v="20.165599999999998"/>
  </r>
  <r>
    <n v="4682"/>
    <x v="2316"/>
    <x v="0"/>
    <x v="216"/>
    <d v="1899-12-30T12:00:00"/>
    <d v="2013-07-19T00:00:00"/>
    <d v="1899-12-30T12:00:00"/>
    <s v="AM"/>
    <x v="7"/>
    <n v="0.5"/>
    <s v="AM"/>
    <s v="Second Class"/>
    <s v="RE-19450"/>
    <s v="Richard Eichhorn"/>
    <x v="0"/>
    <s v="United States"/>
    <s v="Auburn"/>
    <x v="15"/>
    <n v="13021"/>
    <x v="3"/>
    <s v="OFF-FA-10000936"/>
    <x v="1"/>
    <x v="13"/>
    <s v="Acco Hot Clips Clips to Go"/>
    <x v="3511"/>
    <n v="9"/>
    <n v="0"/>
    <n v="13.324499999999999"/>
  </r>
  <r>
    <n v="4683"/>
    <x v="2317"/>
    <x v="0"/>
    <x v="49"/>
    <d v="1899-12-30T12:00:00"/>
    <d v="2013-12-02T00:00:00"/>
    <d v="1899-12-30T12:00:00"/>
    <s v="AM"/>
    <x v="4"/>
    <n v="0.5"/>
    <s v="AM"/>
    <s v="Same Day"/>
    <s v="MV-18190"/>
    <s v="Mike Vittorini"/>
    <x v="0"/>
    <s v="United States"/>
    <s v="Raleigh"/>
    <x v="3"/>
    <n v="27604"/>
    <x v="0"/>
    <s v="TEC-PH-10003811"/>
    <x v="2"/>
    <x v="7"/>
    <s v="Jabra Supreme Plus Driver Edition Headset"/>
    <x v="3512"/>
    <n v="9"/>
    <n v="0.2"/>
    <n v="86.392799999999994"/>
  </r>
  <r>
    <n v="4684"/>
    <x v="2318"/>
    <x v="0"/>
    <x v="48"/>
    <d v="1899-12-30T12:00:00"/>
    <d v="2013-09-04T00:00:00"/>
    <d v="1899-12-30T12:00:00"/>
    <s v="AM"/>
    <x v="6"/>
    <n v="0.5"/>
    <s v="AM"/>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1899-12-30T12:00:00"/>
    <d v="2013-09-04T00:00:00"/>
    <d v="1899-12-30T12:00:00"/>
    <s v="AM"/>
    <x v="6"/>
    <n v="0.5"/>
    <s v="AM"/>
    <s v="Standard Class"/>
    <s v="GB-14530"/>
    <s v="George Bell"/>
    <x v="1"/>
    <s v="United States"/>
    <s v="Philadelphia"/>
    <x v="9"/>
    <n v="19120"/>
    <x v="3"/>
    <s v="FUR-BO-10002853"/>
    <x v="0"/>
    <x v="0"/>
    <s v="O'Sullivan 5-Shelf Heavy-Duty Bookcases"/>
    <x v="3514"/>
    <n v="4"/>
    <n v="0.5"/>
    <n v="-81.94"/>
  </r>
  <r>
    <n v="4686"/>
    <x v="2318"/>
    <x v="0"/>
    <x v="48"/>
    <d v="1899-12-30T12:00:00"/>
    <d v="2013-09-04T00:00:00"/>
    <d v="1899-12-30T12:00:00"/>
    <s v="AM"/>
    <x v="6"/>
    <n v="0.5"/>
    <s v="AM"/>
    <s v="Standard Class"/>
    <s v="GB-14530"/>
    <s v="George Bell"/>
    <x v="1"/>
    <s v="United States"/>
    <s v="Philadelphia"/>
    <x v="9"/>
    <n v="19120"/>
    <x v="3"/>
    <s v="OFF-BI-10002071"/>
    <x v="1"/>
    <x v="8"/>
    <s v="Fellowes Black Plastic Comb Bindings"/>
    <x v="3515"/>
    <n v="2"/>
    <n v="0.7"/>
    <n v="-2.7887999999999993"/>
  </r>
  <r>
    <n v="4687"/>
    <x v="2318"/>
    <x v="0"/>
    <x v="48"/>
    <d v="1899-12-30T12:00:00"/>
    <d v="2013-09-04T00:00:00"/>
    <d v="1899-12-30T12:00:00"/>
    <s v="AM"/>
    <x v="6"/>
    <n v="0.5"/>
    <s v="AM"/>
    <s v="Standard Class"/>
    <s v="GB-14530"/>
    <s v="George Bell"/>
    <x v="1"/>
    <s v="United States"/>
    <s v="Philadelphia"/>
    <x v="9"/>
    <n v="19120"/>
    <x v="3"/>
    <s v="OFF-FA-10000053"/>
    <x v="1"/>
    <x v="13"/>
    <s v="Revere Boxed Rubber Bands by Revere"/>
    <x v="1814"/>
    <n v="7"/>
    <n v="0.2"/>
    <n v="-2.3813999999999993"/>
  </r>
  <r>
    <n v="4688"/>
    <x v="2319"/>
    <x v="0"/>
    <x v="890"/>
    <d v="1899-12-30T12:00:00"/>
    <d v="2013-07-01T00:00:00"/>
    <d v="1899-12-30T12:00:00"/>
    <s v="AM"/>
    <x v="7"/>
    <n v="0.5"/>
    <s v="AM"/>
    <s v="Standard Class"/>
    <s v="HL-15040"/>
    <s v="Hunter Lopez"/>
    <x v="0"/>
    <s v="United States"/>
    <s v="Richmond"/>
    <x v="14"/>
    <n v="47374"/>
    <x v="2"/>
    <s v="TEC-PH-10001305"/>
    <x v="2"/>
    <x v="7"/>
    <s v="Panasonic KX TS208W Corded phone"/>
    <x v="3516"/>
    <n v="9"/>
    <n v="0"/>
    <n v="123.45480000000005"/>
  </r>
  <r>
    <n v="4689"/>
    <x v="2320"/>
    <x v="3"/>
    <x v="983"/>
    <d v="1899-12-30T12:00:00"/>
    <d v="2014-04-04T00:00:00"/>
    <d v="1899-12-30T12:00:00"/>
    <s v="AM"/>
    <x v="3"/>
    <n v="0.5"/>
    <s v="AM"/>
    <s v="Standard Class"/>
    <s v="BP-11155"/>
    <s v="Becky Pak"/>
    <x v="0"/>
    <s v="United States"/>
    <s v="Lancaster"/>
    <x v="9"/>
    <n v="17602"/>
    <x v="3"/>
    <s v="OFF-BI-10001525"/>
    <x v="1"/>
    <x v="8"/>
    <s v="Acco Pressboard Covers with Storage Hooks, 14 7/8&quot; x 11&quot;, Executive Red"/>
    <x v="3517"/>
    <n v="5"/>
    <n v="0.7"/>
    <n v="-4.7625000000000011"/>
  </r>
  <r>
    <n v="4690"/>
    <x v="2321"/>
    <x v="2"/>
    <x v="414"/>
    <d v="1899-12-30T12:00:00"/>
    <d v="2011-12-22T00:00:00"/>
    <d v="1899-12-30T12:00:00"/>
    <s v="AM"/>
    <x v="4"/>
    <n v="0.5"/>
    <s v="AM"/>
    <s v="First Class"/>
    <s v="CT-11995"/>
    <s v="Carol Triggs"/>
    <x v="0"/>
    <s v="United States"/>
    <s v="Tucson"/>
    <x v="16"/>
    <n v="85705"/>
    <x v="1"/>
    <s v="FUR-FU-10001876"/>
    <x v="0"/>
    <x v="5"/>
    <s v="Computer Room Manger, 14&quot;"/>
    <x v="3518"/>
    <n v="2"/>
    <n v="0.2"/>
    <n v="10.393599999999998"/>
  </r>
  <r>
    <n v="4691"/>
    <x v="2321"/>
    <x v="2"/>
    <x v="414"/>
    <d v="1899-12-30T12:00:00"/>
    <d v="2011-12-22T00:00:00"/>
    <d v="1899-12-30T12:00:00"/>
    <s v="AM"/>
    <x v="4"/>
    <n v="0.5"/>
    <s v="AM"/>
    <s v="First Class"/>
    <s v="CT-11995"/>
    <s v="Carol Triggs"/>
    <x v="0"/>
    <s v="United States"/>
    <s v="Tucson"/>
    <x v="16"/>
    <n v="85705"/>
    <x v="1"/>
    <s v="TEC-AC-10003628"/>
    <x v="2"/>
    <x v="11"/>
    <s v="Logitech 910-002974 M325 Wireless Mouse for Web Scrolling"/>
    <x v="981"/>
    <n v="3"/>
    <n v="0.2"/>
    <n v="21.592800000000011"/>
  </r>
  <r>
    <n v="4692"/>
    <x v="2321"/>
    <x v="2"/>
    <x v="414"/>
    <d v="1899-12-30T12:00:00"/>
    <d v="2011-12-22T00:00:00"/>
    <d v="1899-12-30T12:00:00"/>
    <s v="AM"/>
    <x v="4"/>
    <n v="0.5"/>
    <s v="AM"/>
    <s v="First Class"/>
    <s v="CT-11995"/>
    <s v="Carol Triggs"/>
    <x v="0"/>
    <s v="United States"/>
    <s v="Tucson"/>
    <x v="16"/>
    <n v="85705"/>
    <x v="1"/>
    <s v="FUR-CH-10004860"/>
    <x v="0"/>
    <x v="1"/>
    <s v="Global Low Back Tilter Chair"/>
    <x v="2516"/>
    <n v="3"/>
    <n v="0.2"/>
    <n v="-42.411600000000035"/>
  </r>
  <r>
    <n v="4693"/>
    <x v="2321"/>
    <x v="2"/>
    <x v="414"/>
    <d v="1899-12-30T12:00:00"/>
    <d v="2011-12-22T00:00:00"/>
    <d v="1899-12-30T12:00:00"/>
    <s v="AM"/>
    <x v="4"/>
    <n v="0.5"/>
    <s v="AM"/>
    <s v="First Class"/>
    <s v="CT-11995"/>
    <s v="Carol Triggs"/>
    <x v="0"/>
    <s v="United States"/>
    <s v="Tucson"/>
    <x v="16"/>
    <n v="85705"/>
    <x v="1"/>
    <s v="OFF-PA-10000357"/>
    <x v="1"/>
    <x v="10"/>
    <s v="Xerox 1888"/>
    <x v="3519"/>
    <n v="5"/>
    <n v="0.2"/>
    <n v="77.671999999999983"/>
  </r>
  <r>
    <n v="4694"/>
    <x v="2321"/>
    <x v="2"/>
    <x v="414"/>
    <d v="1899-12-30T12:00:00"/>
    <d v="2011-12-22T00:00:00"/>
    <d v="1899-12-30T12:00:00"/>
    <s v="AM"/>
    <x v="4"/>
    <n v="0.5"/>
    <s v="AM"/>
    <s v="First Class"/>
    <s v="CT-11995"/>
    <s v="Carol Triggs"/>
    <x v="0"/>
    <s v="United States"/>
    <s v="Tucson"/>
    <x v="16"/>
    <n v="85705"/>
    <x v="1"/>
    <s v="OFF-PA-10003270"/>
    <x v="1"/>
    <x v="10"/>
    <s v="Xerox 1954"/>
    <x v="582"/>
    <n v="2"/>
    <n v="0.2"/>
    <n v="2.6399999999999997"/>
  </r>
  <r>
    <n v="4695"/>
    <x v="2322"/>
    <x v="1"/>
    <x v="997"/>
    <d v="1899-12-30T12:00:00"/>
    <d v="2012-12-17T00:00:00"/>
    <d v="1899-12-30T12:00:00"/>
    <s v="AM"/>
    <x v="4"/>
    <n v="0.5"/>
    <s v="AM"/>
    <s v="Same Day"/>
    <s v="JL-15835"/>
    <s v="John Lee"/>
    <x v="0"/>
    <s v="United States"/>
    <s v="Detroit"/>
    <x v="12"/>
    <n v="48205"/>
    <x v="2"/>
    <s v="OFF-BI-10000320"/>
    <x v="1"/>
    <x v="8"/>
    <s v="GBC Plastic Binding Combs"/>
    <x v="3520"/>
    <n v="4"/>
    <n v="0"/>
    <n v="14.4648"/>
  </r>
  <r>
    <n v="4696"/>
    <x v="2322"/>
    <x v="1"/>
    <x v="997"/>
    <d v="1899-12-30T12:00:00"/>
    <d v="2012-12-17T00:00:00"/>
    <d v="1899-12-30T12:00:00"/>
    <s v="AM"/>
    <x v="4"/>
    <n v="0.5"/>
    <s v="AM"/>
    <s v="Same Day"/>
    <s v="JL-15835"/>
    <s v="John Lee"/>
    <x v="0"/>
    <s v="United States"/>
    <s v="Detroit"/>
    <x v="12"/>
    <n v="48205"/>
    <x v="2"/>
    <s v="FUR-CH-10003846"/>
    <x v="0"/>
    <x v="1"/>
    <s v="Hon Valutask Swivel Chairs"/>
    <x v="3367"/>
    <n v="3"/>
    <n v="0"/>
    <n v="48.470400000000012"/>
  </r>
  <r>
    <n v="4697"/>
    <x v="2322"/>
    <x v="1"/>
    <x v="997"/>
    <d v="1899-12-30T12:00:00"/>
    <d v="2012-12-17T00:00:00"/>
    <d v="1899-12-30T12:00:00"/>
    <s v="AM"/>
    <x v="4"/>
    <n v="0.5"/>
    <s v="AM"/>
    <s v="Same Day"/>
    <s v="JL-15835"/>
    <s v="John Lee"/>
    <x v="0"/>
    <s v="United States"/>
    <s v="Detroit"/>
    <x v="12"/>
    <n v="48205"/>
    <x v="2"/>
    <s v="FUR-CH-10004875"/>
    <x v="0"/>
    <x v="1"/>
    <s v="Harbour Creations 67200 Series Stacking Chairs"/>
    <x v="3521"/>
    <n v="2"/>
    <n v="0"/>
    <n v="38.437200000000004"/>
  </r>
  <r>
    <n v="4698"/>
    <x v="2322"/>
    <x v="1"/>
    <x v="997"/>
    <d v="1899-12-30T12:00:00"/>
    <d v="2012-12-17T00:00:00"/>
    <d v="1899-12-30T12:00:00"/>
    <s v="AM"/>
    <x v="4"/>
    <n v="0.5"/>
    <s v="AM"/>
    <s v="Same Day"/>
    <s v="JL-15835"/>
    <s v="John Lee"/>
    <x v="0"/>
    <s v="United States"/>
    <s v="Detroit"/>
    <x v="12"/>
    <n v="48205"/>
    <x v="2"/>
    <s v="FUR-CH-10003817"/>
    <x v="0"/>
    <x v="1"/>
    <s v="Global Value Steno Chair, Gray"/>
    <x v="3522"/>
    <n v="9"/>
    <n v="0"/>
    <n v="136.66500000000002"/>
  </r>
  <r>
    <n v="4699"/>
    <x v="2322"/>
    <x v="1"/>
    <x v="997"/>
    <d v="1899-12-30T12:00:00"/>
    <d v="2012-12-17T00:00:00"/>
    <d v="1899-12-30T12:00:00"/>
    <s v="AM"/>
    <x v="4"/>
    <n v="0.5"/>
    <s v="AM"/>
    <s v="Same Day"/>
    <s v="JL-15835"/>
    <s v="John Lee"/>
    <x v="0"/>
    <s v="United States"/>
    <s v="Detroit"/>
    <x v="12"/>
    <n v="48205"/>
    <x v="2"/>
    <s v="FUR-FU-10002116"/>
    <x v="0"/>
    <x v="5"/>
    <s v="Tenex Carpeted, Granite-Look or Clear Contemporary Contour Shape Chair Mats"/>
    <x v="3523"/>
    <n v="3"/>
    <n v="0"/>
    <n v="14.849099999999979"/>
  </r>
  <r>
    <n v="4700"/>
    <x v="2323"/>
    <x v="3"/>
    <x v="943"/>
    <d v="1899-12-30T12:00:00"/>
    <d v="2014-05-18T00:00:00"/>
    <d v="1899-12-30T12:00:00"/>
    <s v="AM"/>
    <x v="5"/>
    <n v="0.5"/>
    <s v="AM"/>
    <s v="Standard Class"/>
    <s v="JK-16120"/>
    <s v="Julie Kriz"/>
    <x v="2"/>
    <s v="United States"/>
    <s v="Austin"/>
    <x v="5"/>
    <n v="78745"/>
    <x v="2"/>
    <s v="OFF-AR-10003481"/>
    <x v="1"/>
    <x v="6"/>
    <s v="Newell 348"/>
    <x v="797"/>
    <n v="2"/>
    <n v="0.2"/>
    <n v="0.59039999999999915"/>
  </r>
  <r>
    <n v="4701"/>
    <x v="2323"/>
    <x v="3"/>
    <x v="943"/>
    <d v="1899-12-30T12:00:00"/>
    <d v="2014-05-18T00:00:00"/>
    <d v="1899-12-30T12:00:00"/>
    <s v="AM"/>
    <x v="5"/>
    <n v="0.5"/>
    <s v="AM"/>
    <s v="Standard Class"/>
    <s v="JK-16120"/>
    <s v="Julie Kriz"/>
    <x v="2"/>
    <s v="United States"/>
    <s v="Austin"/>
    <x v="5"/>
    <n v="78745"/>
    <x v="2"/>
    <s v="OFF-ST-10004180"/>
    <x v="1"/>
    <x v="4"/>
    <s v="Safco Commercial Shelving"/>
    <x v="3524"/>
    <n v="2"/>
    <n v="0.2"/>
    <n v="-14.883200000000002"/>
  </r>
  <r>
    <n v="4702"/>
    <x v="2323"/>
    <x v="3"/>
    <x v="943"/>
    <d v="1899-12-30T12:00:00"/>
    <d v="2014-05-18T00:00:00"/>
    <d v="1899-12-30T12:00:00"/>
    <s v="AM"/>
    <x v="5"/>
    <n v="0.5"/>
    <s v="AM"/>
    <s v="Standard Class"/>
    <s v="JK-16120"/>
    <s v="Julie Kriz"/>
    <x v="2"/>
    <s v="United States"/>
    <s v="Austin"/>
    <x v="5"/>
    <n v="78745"/>
    <x v="2"/>
    <s v="OFF-PA-10003657"/>
    <x v="1"/>
    <x v="10"/>
    <s v="Xerox 1927"/>
    <x v="1312"/>
    <n v="2"/>
    <n v="0.2"/>
    <n v="2.1399999999999992"/>
  </r>
  <r>
    <n v="4703"/>
    <x v="2323"/>
    <x v="3"/>
    <x v="943"/>
    <d v="1899-12-30T12:00:00"/>
    <d v="2014-05-18T00:00:00"/>
    <d v="1899-12-30T12:00:00"/>
    <s v="AM"/>
    <x v="5"/>
    <n v="0.5"/>
    <s v="AM"/>
    <s v="Standard Class"/>
    <s v="JK-16120"/>
    <s v="Julie Kriz"/>
    <x v="2"/>
    <s v="United States"/>
    <s v="Austin"/>
    <x v="5"/>
    <n v="78745"/>
    <x v="2"/>
    <s v="FUR-FU-10001967"/>
    <x v="0"/>
    <x v="5"/>
    <s v="Telescoping Adjustable Floor Lamp"/>
    <x v="3525"/>
    <n v="1"/>
    <n v="0.6"/>
    <n v="-6.9964999999999993"/>
  </r>
  <r>
    <n v="4704"/>
    <x v="2324"/>
    <x v="0"/>
    <x v="890"/>
    <d v="1899-12-30T12:00:00"/>
    <d v="2013-06-29T00:00:00"/>
    <d v="1899-12-30T12:00:00"/>
    <s v="AM"/>
    <x v="1"/>
    <n v="0.5"/>
    <s v="AM"/>
    <s v="Standard Class"/>
    <s v="DH-13075"/>
    <s v="Dave Hallsten"/>
    <x v="1"/>
    <s v="United States"/>
    <s v="Houston"/>
    <x v="5"/>
    <n v="77095"/>
    <x v="2"/>
    <s v="OFF-AP-10002082"/>
    <x v="1"/>
    <x v="9"/>
    <s v="Holmes HEPA Air Purifier"/>
    <x v="3526"/>
    <n v="2"/>
    <n v="0.8"/>
    <n v="-19.602000000000007"/>
  </r>
  <r>
    <n v="4705"/>
    <x v="2325"/>
    <x v="0"/>
    <x v="624"/>
    <d v="1899-12-30T12:00:00"/>
    <d v="2013-05-19T00:00:00"/>
    <d v="1899-12-30T12:00:00"/>
    <s v="AM"/>
    <x v="5"/>
    <n v="0.5"/>
    <s v="AM"/>
    <s v="First Class"/>
    <s v="AG-10900"/>
    <s v="Arthur Gainer"/>
    <x v="0"/>
    <s v="United States"/>
    <s v="Waterbury"/>
    <x v="29"/>
    <n v="6708"/>
    <x v="3"/>
    <s v="OFF-SU-10000381"/>
    <x v="1"/>
    <x v="14"/>
    <s v="Acme Forged Steel Scissors with Black Enamel Handles"/>
    <x v="3527"/>
    <n v="7"/>
    <n v="0"/>
    <n v="18.899299999999997"/>
  </r>
  <r>
    <n v="4706"/>
    <x v="2325"/>
    <x v="0"/>
    <x v="624"/>
    <d v="1899-12-30T12:00:00"/>
    <d v="2013-05-19T00:00:00"/>
    <d v="1899-12-30T12:00:00"/>
    <s v="AM"/>
    <x v="5"/>
    <n v="0.5"/>
    <s v="AM"/>
    <s v="First Class"/>
    <s v="AG-10900"/>
    <s v="Arthur Gainer"/>
    <x v="0"/>
    <s v="United States"/>
    <s v="Waterbury"/>
    <x v="29"/>
    <n v="6708"/>
    <x v="3"/>
    <s v="OFF-LA-10002475"/>
    <x v="1"/>
    <x v="2"/>
    <s v="Avery 519"/>
    <x v="2"/>
    <n v="2"/>
    <n v="0"/>
    <n v="6.8713999999999995"/>
  </r>
  <r>
    <n v="4707"/>
    <x v="2325"/>
    <x v="0"/>
    <x v="624"/>
    <d v="1899-12-30T12:00:00"/>
    <d v="2013-05-19T00:00:00"/>
    <d v="1899-12-30T12:00:00"/>
    <s v="AM"/>
    <x v="5"/>
    <n v="0.5"/>
    <s v="AM"/>
    <s v="First Class"/>
    <s v="AG-10900"/>
    <s v="Arthur Gainer"/>
    <x v="0"/>
    <s v="United States"/>
    <s v="Waterbury"/>
    <x v="29"/>
    <n v="6708"/>
    <x v="3"/>
    <s v="FUR-FU-10003975"/>
    <x v="0"/>
    <x v="5"/>
    <s v="Eldon Advantage Chair Mats for Low to Medium Pile Carpets"/>
    <x v="3528"/>
    <n v="4"/>
    <n v="0"/>
    <n v="17.323999999999984"/>
  </r>
  <r>
    <n v="4708"/>
    <x v="2326"/>
    <x v="3"/>
    <x v="222"/>
    <d v="1899-12-30T12:00:00"/>
    <d v="2014-07-01T00:00:00"/>
    <d v="1899-12-30T12:00:00"/>
    <s v="AM"/>
    <x v="7"/>
    <n v="0.5"/>
    <s v="AM"/>
    <s v="First Class"/>
    <s v="WB-21850"/>
    <s v="William Brown"/>
    <x v="0"/>
    <s v="United States"/>
    <s v="Los Angeles"/>
    <x v="1"/>
    <n v="90049"/>
    <x v="1"/>
    <s v="OFF-BI-10003091"/>
    <x v="1"/>
    <x v="8"/>
    <s v="GBC DocuBind TL200 Manual Binding Machine"/>
    <x v="1658"/>
    <n v="5"/>
    <n v="0.2"/>
    <n v="302.37299999999993"/>
  </r>
  <r>
    <n v="4709"/>
    <x v="2326"/>
    <x v="3"/>
    <x v="222"/>
    <d v="1899-12-30T12:00:00"/>
    <d v="2014-07-01T00:00:00"/>
    <d v="1899-12-30T12:00:00"/>
    <s v="AM"/>
    <x v="7"/>
    <n v="0.5"/>
    <s v="AM"/>
    <s v="First Class"/>
    <s v="WB-21850"/>
    <s v="William Brown"/>
    <x v="0"/>
    <s v="United States"/>
    <s v="Los Angeles"/>
    <x v="1"/>
    <n v="90049"/>
    <x v="1"/>
    <s v="OFF-ST-10002974"/>
    <x v="1"/>
    <x v="4"/>
    <s v="Trav-L-File Heavy-Duty Shuttle II, Black"/>
    <x v="3529"/>
    <n v="3"/>
    <n v="0"/>
    <n v="39.212999999999994"/>
  </r>
  <r>
    <n v="4710"/>
    <x v="2326"/>
    <x v="3"/>
    <x v="222"/>
    <d v="1899-12-30T12:00:00"/>
    <d v="2014-07-01T00:00:00"/>
    <d v="1899-12-30T12:00:00"/>
    <s v="AM"/>
    <x v="7"/>
    <n v="0.5"/>
    <s v="AM"/>
    <s v="First Class"/>
    <s v="WB-21850"/>
    <s v="William Brown"/>
    <x v="0"/>
    <s v="United States"/>
    <s v="Los Angeles"/>
    <x v="1"/>
    <n v="90049"/>
    <x v="1"/>
    <s v="OFF-AR-10000255"/>
    <x v="1"/>
    <x v="6"/>
    <s v="Newell 328"/>
    <x v="2643"/>
    <n v="2"/>
    <n v="0"/>
    <n v="3.0367999999999995"/>
  </r>
  <r>
    <n v="4711"/>
    <x v="2326"/>
    <x v="3"/>
    <x v="222"/>
    <d v="1899-12-30T12:00:00"/>
    <d v="2014-07-01T00:00:00"/>
    <d v="1899-12-30T12:00:00"/>
    <s v="AM"/>
    <x v="7"/>
    <n v="0.5"/>
    <s v="AM"/>
    <s v="First Class"/>
    <s v="WB-21850"/>
    <s v="William Brown"/>
    <x v="0"/>
    <s v="United States"/>
    <s v="Los Angeles"/>
    <x v="1"/>
    <n v="90049"/>
    <x v="1"/>
    <s v="TEC-AC-10001284"/>
    <x v="2"/>
    <x v="11"/>
    <s v="Enermax Briskie RF Wireless Keyboard and Mouse Combo"/>
    <x v="1038"/>
    <n v="3"/>
    <n v="0"/>
    <n v="22.4316"/>
  </r>
  <r>
    <n v="4712"/>
    <x v="2327"/>
    <x v="2"/>
    <x v="691"/>
    <d v="1899-12-30T12:00:00"/>
    <d v="2011-03-31T00:00:00"/>
    <d v="1899-12-30T12:00:00"/>
    <s v="AM"/>
    <x v="9"/>
    <n v="0.5"/>
    <s v="AM"/>
    <s v="Same Day"/>
    <s v="JO-15280"/>
    <s v="Jas O'Carroll"/>
    <x v="0"/>
    <s v="United States"/>
    <s v="Philadelphia"/>
    <x v="9"/>
    <n v="19120"/>
    <x v="3"/>
    <s v="OFF-BI-10003529"/>
    <x v="1"/>
    <x v="8"/>
    <s v="Avery Round Ring Poly Binders"/>
    <x v="3530"/>
    <n v="1"/>
    <n v="0.7"/>
    <n v="-0.59639999999999982"/>
  </r>
  <r>
    <n v="4713"/>
    <x v="2328"/>
    <x v="2"/>
    <x v="757"/>
    <d v="1899-12-30T12:00:00"/>
    <d v="2011-12-21T00:00:00"/>
    <d v="1899-12-30T12:00:00"/>
    <s v="AM"/>
    <x v="4"/>
    <n v="0.5"/>
    <s v="AM"/>
    <s v="Standard Class"/>
    <s v="EJ-13720"/>
    <s v="Ed Jacobs"/>
    <x v="0"/>
    <s v="United States"/>
    <s v="Huntsville"/>
    <x v="5"/>
    <n v="77340"/>
    <x v="2"/>
    <s v="OFF-PA-10000029"/>
    <x v="1"/>
    <x v="10"/>
    <s v="Xerox 224"/>
    <x v="1590"/>
    <n v="7"/>
    <n v="0.2"/>
    <n v="12.700800000000001"/>
  </r>
  <r>
    <n v="4714"/>
    <x v="2328"/>
    <x v="2"/>
    <x v="757"/>
    <d v="1899-12-30T12:00:00"/>
    <d v="2011-12-21T00:00:00"/>
    <d v="1899-12-30T12:00:00"/>
    <s v="AM"/>
    <x v="4"/>
    <n v="0.5"/>
    <s v="AM"/>
    <s v="Standard Class"/>
    <s v="EJ-13720"/>
    <s v="Ed Jacobs"/>
    <x v="0"/>
    <s v="United States"/>
    <s v="Huntsville"/>
    <x v="5"/>
    <n v="77340"/>
    <x v="2"/>
    <s v="FUR-FU-10002116"/>
    <x v="0"/>
    <x v="5"/>
    <s v="Tenex Carpeted, Granite-Look or Clear Contemporary Contour Shape Chair Mats"/>
    <x v="3531"/>
    <n v="2"/>
    <n v="0.6"/>
    <n v="-74.952600000000004"/>
  </r>
  <r>
    <n v="4715"/>
    <x v="2329"/>
    <x v="3"/>
    <x v="796"/>
    <d v="1899-12-30T12:00:00"/>
    <d v="2014-05-21T00:00:00"/>
    <d v="1899-12-30T12:00:00"/>
    <s v="AM"/>
    <x v="5"/>
    <n v="0.5"/>
    <s v="AM"/>
    <s v="First Class"/>
    <s v="AB-10105"/>
    <s v="Adrian Barton"/>
    <x v="0"/>
    <s v="United States"/>
    <s v="Portland"/>
    <x v="21"/>
    <n v="97206"/>
    <x v="1"/>
    <s v="TEC-PH-10002200"/>
    <x v="2"/>
    <x v="7"/>
    <s v="Aastra 6757i CT Wireless VoIP phone"/>
    <x v="3532"/>
    <n v="2"/>
    <n v="0.2"/>
    <n v="38.779199999999989"/>
  </r>
  <r>
    <n v="4716"/>
    <x v="2330"/>
    <x v="1"/>
    <x v="793"/>
    <d v="1899-12-30T12:00:00"/>
    <d v="2012-05-16T00:00:00"/>
    <d v="1899-12-30T12:00:00"/>
    <s v="AM"/>
    <x v="5"/>
    <n v="0.5"/>
    <s v="AM"/>
    <s v="Standard Class"/>
    <s v="LT-16765"/>
    <s v="Larry Tron"/>
    <x v="0"/>
    <s v="United States"/>
    <s v="Louisville"/>
    <x v="22"/>
    <n v="80027"/>
    <x v="1"/>
    <s v="TEC-PH-10000441"/>
    <x v="2"/>
    <x v="7"/>
    <s v="VTech DS6151"/>
    <x v="1227"/>
    <n v="2"/>
    <n v="0.2"/>
    <n v="20.158400000000015"/>
  </r>
  <r>
    <n v="4717"/>
    <x v="2331"/>
    <x v="3"/>
    <x v="734"/>
    <d v="1899-12-30T12:00:00"/>
    <d v="2014-12-08T00:00:00"/>
    <d v="1899-12-30T12:00:00"/>
    <s v="AM"/>
    <x v="4"/>
    <n v="0.5"/>
    <s v="AM"/>
    <s v="Second Class"/>
    <s v="CM-12655"/>
    <s v="Corinna Mitchell"/>
    <x v="2"/>
    <s v="United States"/>
    <s v="Seattle"/>
    <x v="4"/>
    <n v="98115"/>
    <x v="1"/>
    <s v="FUR-TA-10002958"/>
    <x v="0"/>
    <x v="3"/>
    <s v="Bevis Oval Conference Table, Walnut"/>
    <x v="3533"/>
    <n v="2"/>
    <n v="0"/>
    <n v="88.733199999999954"/>
  </r>
  <r>
    <n v="4718"/>
    <x v="2332"/>
    <x v="1"/>
    <x v="295"/>
    <d v="1899-12-30T12:00:00"/>
    <d v="2012-12-17T00:00:00"/>
    <d v="1899-12-30T12:00:00"/>
    <s v="AM"/>
    <x v="4"/>
    <n v="0.5"/>
    <s v="AM"/>
    <s v="Standard Class"/>
    <s v="EM-13960"/>
    <s v="Eric Murdock"/>
    <x v="0"/>
    <s v="United States"/>
    <s v="Baltimore"/>
    <x v="39"/>
    <n v="21215"/>
    <x v="3"/>
    <s v="OFF-AR-10001662"/>
    <x v="1"/>
    <x v="6"/>
    <s v="Rogers Handheld Barrel Pencil Sharpener"/>
    <x v="3534"/>
    <n v="3"/>
    <n v="0"/>
    <n v="2.2194000000000007"/>
  </r>
  <r>
    <n v="4719"/>
    <x v="2333"/>
    <x v="1"/>
    <x v="998"/>
    <d v="1899-12-30T12:00:00"/>
    <d v="2012-10-11T00:00:00"/>
    <d v="1899-12-30T12:00:00"/>
    <s v="AM"/>
    <x v="2"/>
    <n v="0.5"/>
    <s v="AM"/>
    <s v="First Class"/>
    <s v="DJ-13420"/>
    <s v="Denny Joy"/>
    <x v="1"/>
    <s v="United States"/>
    <s v="San Francisco"/>
    <x v="1"/>
    <n v="94109"/>
    <x v="1"/>
    <s v="OFF-PA-10004101"/>
    <x v="1"/>
    <x v="10"/>
    <s v="Xerox 1894"/>
    <x v="1568"/>
    <n v="7"/>
    <n v="0"/>
    <n v="21.772800000000004"/>
  </r>
  <r>
    <n v="4720"/>
    <x v="2334"/>
    <x v="1"/>
    <x v="24"/>
    <d v="1899-12-30T12:00:00"/>
    <d v="2012-04-20T00:00:00"/>
    <d v="1899-12-30T12:00:00"/>
    <s v="AM"/>
    <x v="3"/>
    <n v="0.5"/>
    <s v="AM"/>
    <s v="Second Class"/>
    <s v="DE-13255"/>
    <s v="Deanra Eno"/>
    <x v="2"/>
    <s v="United States"/>
    <s v="Los Angeles"/>
    <x v="1"/>
    <n v="90004"/>
    <x v="1"/>
    <s v="OFF-ST-10002756"/>
    <x v="1"/>
    <x v="4"/>
    <s v="Tennsco Stur-D-Stor Boltless Shelving, 5 Shelves, 24&quot; Deep, Sand"/>
    <x v="3535"/>
    <n v="7"/>
    <n v="0"/>
    <n v="9.4717000000000837"/>
  </r>
  <r>
    <n v="4721"/>
    <x v="2334"/>
    <x v="1"/>
    <x v="24"/>
    <d v="1899-12-30T12:00:00"/>
    <d v="2012-04-20T00:00:00"/>
    <d v="1899-12-30T12:00:00"/>
    <s v="AM"/>
    <x v="3"/>
    <n v="0.5"/>
    <s v="AM"/>
    <s v="Second Class"/>
    <s v="DE-13255"/>
    <s v="Deanra Eno"/>
    <x v="2"/>
    <s v="United States"/>
    <s v="Los Angeles"/>
    <x v="1"/>
    <n v="90004"/>
    <x v="1"/>
    <s v="OFF-PA-10000483"/>
    <x v="1"/>
    <x v="10"/>
    <s v="Xerox 19"/>
    <x v="1168"/>
    <n v="2"/>
    <n v="0"/>
    <n v="27.881999999999998"/>
  </r>
  <r>
    <n v="4722"/>
    <x v="2335"/>
    <x v="2"/>
    <x v="159"/>
    <d v="1899-12-30T12:00:00"/>
    <d v="2011-06-11T00:00:00"/>
    <d v="1899-12-30T12:00:00"/>
    <s v="AM"/>
    <x v="1"/>
    <n v="0.5"/>
    <s v="AM"/>
    <s v="Second Class"/>
    <s v="NR-18550"/>
    <s v="Nick Radford"/>
    <x v="0"/>
    <s v="United States"/>
    <s v="Aurora"/>
    <x v="10"/>
    <n v="60505"/>
    <x v="2"/>
    <s v="FUR-TA-10002041"/>
    <x v="0"/>
    <x v="3"/>
    <s v="Bevis Round Conference Table Top, X-Base"/>
    <x v="3536"/>
    <n v="3"/>
    <n v="0.5"/>
    <n v="-209.76929999999999"/>
  </r>
  <r>
    <n v="4723"/>
    <x v="2336"/>
    <x v="3"/>
    <x v="853"/>
    <d v="1899-12-30T12:00:00"/>
    <d v="2014-09-08T00:00:00"/>
    <d v="1899-12-30T12:00:00"/>
    <s v="AM"/>
    <x v="6"/>
    <n v="0.5"/>
    <s v="AM"/>
    <s v="Standard Class"/>
    <s v="CK-12325"/>
    <s v="Christine Kargatis"/>
    <x v="2"/>
    <s v="United States"/>
    <s v="Seattle"/>
    <x v="4"/>
    <n v="98103"/>
    <x v="1"/>
    <s v="OFF-AR-10001166"/>
    <x v="1"/>
    <x v="6"/>
    <s v="Staples"/>
    <x v="3537"/>
    <n v="1"/>
    <n v="0"/>
    <n v="2.9561999999999999"/>
  </r>
  <r>
    <n v="4724"/>
    <x v="2337"/>
    <x v="0"/>
    <x v="730"/>
    <d v="1899-12-30T12:00:00"/>
    <d v="2013-05-23T00:00:00"/>
    <d v="1899-12-30T12:00:00"/>
    <s v="AM"/>
    <x v="5"/>
    <n v="0.5"/>
    <s v="AM"/>
    <s v="Same Day"/>
    <s v="JF-15490"/>
    <s v="Jeremy Farry"/>
    <x v="0"/>
    <s v="United States"/>
    <s v="Athens"/>
    <x v="32"/>
    <n v="30605"/>
    <x v="0"/>
    <s v="OFF-LA-10004345"/>
    <x v="1"/>
    <x v="2"/>
    <s v="Avery 493"/>
    <x v="1674"/>
    <n v="3"/>
    <n v="0"/>
    <n v="7.2176999999999998"/>
  </r>
  <r>
    <n v="4725"/>
    <x v="2338"/>
    <x v="0"/>
    <x v="583"/>
    <d v="1899-12-30T12:00:00"/>
    <d v="2013-11-16T00:00:00"/>
    <d v="1899-12-30T12:00:00"/>
    <s v="AM"/>
    <x v="0"/>
    <n v="0.5"/>
    <s v="AM"/>
    <s v="Standard Class"/>
    <s v="LB-16795"/>
    <s v="Laurel Beltran"/>
    <x v="2"/>
    <s v="United States"/>
    <s v="Apopka"/>
    <x v="2"/>
    <n v="32712"/>
    <x v="0"/>
    <s v="OFF-BI-10002852"/>
    <x v="1"/>
    <x v="8"/>
    <s v="Ibico Standard Transparent Covers"/>
    <x v="3538"/>
    <n v="2"/>
    <n v="0.7"/>
    <n v="-6.921599999999998"/>
  </r>
  <r>
    <n v="4726"/>
    <x v="2338"/>
    <x v="0"/>
    <x v="583"/>
    <d v="1899-12-30T12:00:00"/>
    <d v="2013-11-16T00:00:00"/>
    <d v="1899-12-30T12:00:00"/>
    <s v="AM"/>
    <x v="0"/>
    <n v="0.5"/>
    <s v="AM"/>
    <s v="Standard Class"/>
    <s v="LB-16795"/>
    <s v="Laurel Beltran"/>
    <x v="2"/>
    <s v="United States"/>
    <s v="Apopka"/>
    <x v="2"/>
    <n v="32712"/>
    <x v="0"/>
    <s v="OFF-AP-10001058"/>
    <x v="1"/>
    <x v="9"/>
    <s v="Sanyo 2.5 Cubic Foot Mid-Size Office Refrigerators"/>
    <x v="3539"/>
    <n v="3"/>
    <n v="0.2"/>
    <n v="50.36579999999995"/>
  </r>
  <r>
    <n v="4727"/>
    <x v="2339"/>
    <x v="2"/>
    <x v="641"/>
    <d v="1899-12-30T12:00:00"/>
    <d v="2011-11-29T00:00:00"/>
    <d v="1899-12-30T12:00:00"/>
    <s v="AM"/>
    <x v="0"/>
    <n v="0.5"/>
    <s v="AM"/>
    <s v="Second Class"/>
    <s v="MP-18175"/>
    <s v="Mike Pelletier"/>
    <x v="2"/>
    <s v="United States"/>
    <s v="New York City"/>
    <x v="15"/>
    <n v="10009"/>
    <x v="3"/>
    <s v="OFF-ST-10003470"/>
    <x v="1"/>
    <x v="4"/>
    <s v="Tennsco Snap-Together Open Shelving Units, Starter Sets and Add-On Units"/>
    <x v="2105"/>
    <n v="4"/>
    <n v="0"/>
    <n v="55.895999999999958"/>
  </r>
  <r>
    <n v="4728"/>
    <x v="2339"/>
    <x v="2"/>
    <x v="641"/>
    <d v="1899-12-30T12:00:00"/>
    <d v="2011-11-29T00:00:00"/>
    <d v="1899-12-30T12:00:00"/>
    <s v="AM"/>
    <x v="0"/>
    <n v="0.5"/>
    <s v="AM"/>
    <s v="Second Class"/>
    <s v="MP-18175"/>
    <s v="Mike Pelletier"/>
    <x v="2"/>
    <s v="United States"/>
    <s v="New York City"/>
    <x v="15"/>
    <n v="10009"/>
    <x v="3"/>
    <s v="FUR-BO-10003159"/>
    <x v="0"/>
    <x v="0"/>
    <s v="Sauder Camden County Collection Libraries, Planked Cherry Finish"/>
    <x v="3540"/>
    <n v="3"/>
    <n v="0.2"/>
    <n v="-37.943400000000025"/>
  </r>
  <r>
    <n v="4729"/>
    <x v="2340"/>
    <x v="2"/>
    <x v="845"/>
    <d v="1899-12-30T12:00:00"/>
    <d v="2011-11-12T00:00:00"/>
    <d v="1899-12-30T12:00:00"/>
    <s v="AM"/>
    <x v="0"/>
    <n v="0.5"/>
    <s v="AM"/>
    <s v="Standard Class"/>
    <s v="LH-16900"/>
    <s v="Lena Hernandez"/>
    <x v="0"/>
    <s v="United States"/>
    <s v="San Francisco"/>
    <x v="1"/>
    <n v="94110"/>
    <x v="1"/>
    <s v="OFF-BI-10003684"/>
    <x v="1"/>
    <x v="8"/>
    <s v="Wilson Jones Legal Size Ring Binders"/>
    <x v="3541"/>
    <n v="7"/>
    <n v="0.2"/>
    <n v="46.178999999999988"/>
  </r>
  <r>
    <n v="4730"/>
    <x v="2341"/>
    <x v="0"/>
    <x v="427"/>
    <d v="1899-12-30T12:00:00"/>
    <d v="2013-07-24T00:00:00"/>
    <d v="1899-12-30T12:00:00"/>
    <s v="AM"/>
    <x v="7"/>
    <n v="0.5"/>
    <s v="AM"/>
    <s v="Second Class"/>
    <s v="SV-20935"/>
    <s v="Susan Vittorini"/>
    <x v="0"/>
    <s v="United States"/>
    <s v="Dallas"/>
    <x v="5"/>
    <n v="75217"/>
    <x v="2"/>
    <s v="TEC-AC-10000487"/>
    <x v="2"/>
    <x v="11"/>
    <s v="SanDisk Cruzer 4 GB USB Flash Drive"/>
    <x v="3542"/>
    <n v="3"/>
    <n v="0.2"/>
    <n v="3.3098999999999998"/>
  </r>
  <r>
    <n v="4731"/>
    <x v="2342"/>
    <x v="1"/>
    <x v="368"/>
    <d v="1899-12-30T12:00:00"/>
    <d v="2012-03-31T00:00:00"/>
    <d v="1899-12-30T12:00:00"/>
    <s v="AM"/>
    <x v="9"/>
    <n v="0.5"/>
    <s v="AM"/>
    <s v="Second Class"/>
    <s v="RB-19435"/>
    <s v="Richard Bierner"/>
    <x v="0"/>
    <s v="United States"/>
    <s v="San Diego"/>
    <x v="1"/>
    <n v="92105"/>
    <x v="1"/>
    <s v="OFF-PA-10001736"/>
    <x v="1"/>
    <x v="10"/>
    <s v="Xerox 1880"/>
    <x v="3543"/>
    <n v="6"/>
    <n v="0"/>
    <n v="99.940799999999982"/>
  </r>
  <r>
    <n v="4732"/>
    <x v="2342"/>
    <x v="1"/>
    <x v="368"/>
    <d v="1899-12-30T12:00:00"/>
    <d v="2012-03-31T00:00:00"/>
    <d v="1899-12-30T12:00:00"/>
    <s v="AM"/>
    <x v="9"/>
    <n v="0.5"/>
    <s v="AM"/>
    <s v="Second Class"/>
    <s v="RB-19435"/>
    <s v="Richard Bierner"/>
    <x v="0"/>
    <s v="United States"/>
    <s v="San Diego"/>
    <x v="1"/>
    <n v="92105"/>
    <x v="1"/>
    <s v="OFF-PA-10001609"/>
    <x v="1"/>
    <x v="10"/>
    <s v="Tops Wirebound Message Log Books"/>
    <x v="3544"/>
    <n v="3"/>
    <n v="0"/>
    <n v="4.5401999999999996"/>
  </r>
  <r>
    <n v="4733"/>
    <x v="2342"/>
    <x v="1"/>
    <x v="368"/>
    <d v="1899-12-30T12:00:00"/>
    <d v="2012-03-31T00:00:00"/>
    <d v="1899-12-30T12:00:00"/>
    <s v="AM"/>
    <x v="9"/>
    <n v="0.5"/>
    <s v="AM"/>
    <s v="Second Class"/>
    <s v="RB-19435"/>
    <s v="Richard Bierner"/>
    <x v="0"/>
    <s v="United States"/>
    <s v="San Diego"/>
    <x v="1"/>
    <n v="92105"/>
    <x v="1"/>
    <s v="TEC-AC-10003116"/>
    <x v="2"/>
    <x v="11"/>
    <s v="Memorex Froggy Flash Drive 8 GB"/>
    <x v="3545"/>
    <n v="3"/>
    <n v="0"/>
    <n v="20.767499999999998"/>
  </r>
  <r>
    <n v="4734"/>
    <x v="2342"/>
    <x v="1"/>
    <x v="368"/>
    <d v="1899-12-30T12:00:00"/>
    <d v="2012-03-31T00:00:00"/>
    <d v="1899-12-30T12:00:00"/>
    <s v="AM"/>
    <x v="9"/>
    <n v="0.5"/>
    <s v="AM"/>
    <s v="Second Class"/>
    <s v="RB-19435"/>
    <s v="Richard Bierner"/>
    <x v="0"/>
    <s v="United States"/>
    <s v="San Diego"/>
    <x v="1"/>
    <n v="92105"/>
    <x v="1"/>
    <s v="FUR-FU-10004586"/>
    <x v="0"/>
    <x v="5"/>
    <s v="G.E. Longer-Life Indoor Recessed Floodlight Bulbs"/>
    <x v="3546"/>
    <n v="3"/>
    <n v="0"/>
    <n v="9.5615999999999985"/>
  </r>
  <r>
    <n v="4735"/>
    <x v="2343"/>
    <x v="0"/>
    <x v="281"/>
    <d v="1899-12-30T12:00:00"/>
    <d v="2013-04-13T00:00:00"/>
    <d v="1899-12-30T12:00:00"/>
    <s v="AM"/>
    <x v="3"/>
    <n v="0.5"/>
    <s v="AM"/>
    <s v="Standard Class"/>
    <s v="Dl-13600"/>
    <s v="Dorris liebe"/>
    <x v="1"/>
    <s v="United States"/>
    <s v="New York City"/>
    <x v="15"/>
    <n v="10035"/>
    <x v="3"/>
    <s v="FUR-CH-10000454"/>
    <x v="0"/>
    <x v="1"/>
    <s v="Hon Deluxe Fabric Upholstered Stacking Chairs, Rounded Back"/>
    <x v="3547"/>
    <n v="3"/>
    <n v="0.1"/>
    <n v="146.38799999999998"/>
  </r>
  <r>
    <n v="4736"/>
    <x v="2344"/>
    <x v="1"/>
    <x v="385"/>
    <d v="1899-12-30T12:00:00"/>
    <d v="2012-06-19T00:00:00"/>
    <d v="1899-12-30T12:00:00"/>
    <s v="AM"/>
    <x v="1"/>
    <n v="0.5"/>
    <s v="AM"/>
    <s v="Standard Class"/>
    <s v="PS-19045"/>
    <s v="Penelope Sewall"/>
    <x v="2"/>
    <s v="United States"/>
    <s v="Lewiston"/>
    <x v="43"/>
    <n v="4240"/>
    <x v="3"/>
    <s v="OFF-BI-10004970"/>
    <x v="1"/>
    <x v="8"/>
    <s v="ACCOHIDE 3-Ring Binder, Blue, 1&quot;"/>
    <x v="341"/>
    <n v="2"/>
    <n v="0"/>
    <n v="3.8822000000000001"/>
  </r>
  <r>
    <n v="4737"/>
    <x v="2344"/>
    <x v="1"/>
    <x v="385"/>
    <d v="1899-12-30T12:00:00"/>
    <d v="2012-06-19T00:00:00"/>
    <d v="1899-12-30T12:00:00"/>
    <s v="AM"/>
    <x v="1"/>
    <n v="0.5"/>
    <s v="AM"/>
    <s v="Standard Class"/>
    <s v="PS-19045"/>
    <s v="Penelope Sewall"/>
    <x v="2"/>
    <s v="United States"/>
    <s v="Lewiston"/>
    <x v="43"/>
    <n v="4240"/>
    <x v="3"/>
    <s v="OFF-BI-10002824"/>
    <x v="1"/>
    <x v="8"/>
    <s v="Recycled Easel Ring Binders"/>
    <x v="3548"/>
    <n v="2"/>
    <n v="0"/>
    <n v="13.427999999999997"/>
  </r>
  <r>
    <n v="4738"/>
    <x v="2344"/>
    <x v="1"/>
    <x v="385"/>
    <d v="1899-12-30T12:00:00"/>
    <d v="2012-06-19T00:00:00"/>
    <d v="1899-12-30T12:00:00"/>
    <s v="AM"/>
    <x v="1"/>
    <n v="0.5"/>
    <s v="AM"/>
    <s v="Standard Class"/>
    <s v="PS-19045"/>
    <s v="Penelope Sewall"/>
    <x v="2"/>
    <s v="United States"/>
    <s v="Lewiston"/>
    <x v="43"/>
    <n v="4240"/>
    <x v="3"/>
    <s v="TEC-AC-10003657"/>
    <x v="2"/>
    <x v="11"/>
    <s v="Lenovo 17-Key USB Numeric Keypad"/>
    <x v="3549"/>
    <n v="2"/>
    <n v="0"/>
    <n v="14.955599999999997"/>
  </r>
  <r>
    <n v="4739"/>
    <x v="2345"/>
    <x v="1"/>
    <x v="954"/>
    <d v="1899-12-30T12:00:00"/>
    <d v="2012-02-24T00:00:00"/>
    <d v="1899-12-30T12:00:00"/>
    <s v="AM"/>
    <x v="10"/>
    <n v="0.5"/>
    <s v="AM"/>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1899-12-30T12:00:00"/>
    <d v="2012-02-24T00:00:00"/>
    <d v="1899-12-30T12:00:00"/>
    <s v="AM"/>
    <x v="10"/>
    <n v="0.5"/>
    <s v="AM"/>
    <s v="Standard Class"/>
    <s v="GT-14755"/>
    <s v="Guy Thornton"/>
    <x v="0"/>
    <s v="United States"/>
    <s v="Long Beach"/>
    <x v="1"/>
    <n v="90805"/>
    <x v="1"/>
    <s v="FUR-TA-10001676"/>
    <x v="0"/>
    <x v="3"/>
    <s v="Hon 61000 Series Interactive Training Tables"/>
    <x v="3551"/>
    <n v="1"/>
    <n v="0.2"/>
    <n v="-0.88860000000000205"/>
  </r>
  <r>
    <n v="4741"/>
    <x v="2346"/>
    <x v="3"/>
    <x v="105"/>
    <d v="1899-12-30T12:00:00"/>
    <d v="2014-11-17T00:00:00"/>
    <d v="1899-12-30T12:00:00"/>
    <s v="AM"/>
    <x v="0"/>
    <n v="0.5"/>
    <s v="AM"/>
    <s v="Standard Class"/>
    <s v="CS-12355"/>
    <s v="Christine Sundaresam"/>
    <x v="0"/>
    <s v="United States"/>
    <s v="Seattle"/>
    <x v="4"/>
    <n v="98115"/>
    <x v="1"/>
    <s v="OFF-LA-10004853"/>
    <x v="1"/>
    <x v="2"/>
    <s v="Avery 483"/>
    <x v="745"/>
    <n v="2"/>
    <n v="0"/>
    <n v="4.5815999999999999"/>
  </r>
  <r>
    <n v="4742"/>
    <x v="2346"/>
    <x v="3"/>
    <x v="105"/>
    <d v="1899-12-30T12:00:00"/>
    <d v="2014-11-17T00:00:00"/>
    <d v="1899-12-30T12:00:00"/>
    <s v="AM"/>
    <x v="0"/>
    <n v="0.5"/>
    <s v="AM"/>
    <s v="Standard Class"/>
    <s v="CS-12355"/>
    <s v="Christine Sundaresam"/>
    <x v="0"/>
    <s v="United States"/>
    <s v="Seattle"/>
    <x v="4"/>
    <n v="98115"/>
    <x v="1"/>
    <s v="OFF-AR-10000315"/>
    <x v="1"/>
    <x v="6"/>
    <s v="Dixon Ticonderoga Maple Cedar Pencil, #2"/>
    <x v="3307"/>
    <n v="3"/>
    <n v="0"/>
    <n v="2.3025000000000002"/>
  </r>
  <r>
    <n v="4743"/>
    <x v="2346"/>
    <x v="3"/>
    <x v="105"/>
    <d v="1899-12-30T12:00:00"/>
    <d v="2014-11-17T00:00:00"/>
    <d v="1899-12-30T12:00:00"/>
    <s v="AM"/>
    <x v="0"/>
    <n v="0.5"/>
    <s v="AM"/>
    <s v="Standard Class"/>
    <s v="CS-12355"/>
    <s v="Christine Sundaresam"/>
    <x v="0"/>
    <s v="United States"/>
    <s v="Seattle"/>
    <x v="4"/>
    <n v="98115"/>
    <x v="1"/>
    <s v="OFF-SU-10000381"/>
    <x v="1"/>
    <x v="14"/>
    <s v="Acme Forged Steel Scissors with Black Enamel Handles"/>
    <x v="1056"/>
    <n v="3"/>
    <n v="0"/>
    <n v="8.0996999999999986"/>
  </r>
  <r>
    <n v="4744"/>
    <x v="2347"/>
    <x v="3"/>
    <x v="916"/>
    <d v="1899-12-30T12:00:00"/>
    <d v="2014-03-06T00:00:00"/>
    <d v="1899-12-30T12:00:00"/>
    <s v="AM"/>
    <x v="9"/>
    <n v="0.5"/>
    <s v="AM"/>
    <s v="Same Day"/>
    <s v="JD-16060"/>
    <s v="Julia Dunbar"/>
    <x v="0"/>
    <s v="United States"/>
    <s v="Rochester"/>
    <x v="11"/>
    <n v="55901"/>
    <x v="2"/>
    <s v="OFF-FA-10002763"/>
    <x v="1"/>
    <x v="13"/>
    <s v="Advantus Map Pennant Flags and Round Head Tacks"/>
    <x v="2307"/>
    <n v="2"/>
    <n v="0"/>
    <n v="2.5279999999999996"/>
  </r>
  <r>
    <n v="4745"/>
    <x v="2347"/>
    <x v="3"/>
    <x v="916"/>
    <d v="1899-12-30T12:00:00"/>
    <d v="2014-03-06T00:00:00"/>
    <d v="1899-12-30T12:00:00"/>
    <s v="AM"/>
    <x v="9"/>
    <n v="0.5"/>
    <s v="AM"/>
    <s v="Same Day"/>
    <s v="JD-16060"/>
    <s v="Julia Dunbar"/>
    <x v="0"/>
    <s v="United States"/>
    <s v="Rochester"/>
    <x v="11"/>
    <n v="55901"/>
    <x v="2"/>
    <s v="OFF-ST-10000877"/>
    <x v="1"/>
    <x v="4"/>
    <s v="Recycled Steel Personal File for Standard File Folders"/>
    <x v="3552"/>
    <n v="4"/>
    <n v="0"/>
    <n v="57.501599999999996"/>
  </r>
  <r>
    <n v="4746"/>
    <x v="2347"/>
    <x v="3"/>
    <x v="916"/>
    <d v="1899-12-30T12:00:00"/>
    <d v="2014-03-06T00:00:00"/>
    <d v="1899-12-30T12:00:00"/>
    <s v="AM"/>
    <x v="9"/>
    <n v="0.5"/>
    <s v="AM"/>
    <s v="Same Day"/>
    <s v="JD-16060"/>
    <s v="Julia Dunbar"/>
    <x v="0"/>
    <s v="United States"/>
    <s v="Rochester"/>
    <x v="11"/>
    <n v="55901"/>
    <x v="2"/>
    <s v="OFF-BI-10001071"/>
    <x v="1"/>
    <x v="8"/>
    <s v="GBC ProClick Punch Binding System"/>
    <x v="3445"/>
    <n v="2"/>
    <n v="0"/>
    <n v="62.700400000000002"/>
  </r>
  <r>
    <n v="4747"/>
    <x v="2347"/>
    <x v="3"/>
    <x v="916"/>
    <d v="1899-12-30T12:00:00"/>
    <d v="2014-03-06T00:00:00"/>
    <d v="1899-12-30T12:00:00"/>
    <s v="AM"/>
    <x v="9"/>
    <n v="0.5"/>
    <s v="AM"/>
    <s v="Same Day"/>
    <s v="JD-16060"/>
    <s v="Julia Dunbar"/>
    <x v="0"/>
    <s v="United States"/>
    <s v="Rochester"/>
    <x v="11"/>
    <n v="55901"/>
    <x v="2"/>
    <s v="OFF-BI-10001097"/>
    <x v="1"/>
    <x v="8"/>
    <s v="Avery Hole Reinforcements"/>
    <x v="3553"/>
    <n v="3"/>
    <n v="0"/>
    <n v="9.158100000000001"/>
  </r>
  <r>
    <n v="4748"/>
    <x v="2348"/>
    <x v="0"/>
    <x v="840"/>
    <d v="1899-12-30T12:00:00"/>
    <d v="2013-03-04T00:00:00"/>
    <d v="1899-12-30T12:00:00"/>
    <s v="AM"/>
    <x v="9"/>
    <n v="0.5"/>
    <s v="AM"/>
    <s v="Same Day"/>
    <s v="TS-21160"/>
    <s v="Theresa Swint"/>
    <x v="1"/>
    <s v="United States"/>
    <s v="San Francisco"/>
    <x v="1"/>
    <n v="94110"/>
    <x v="1"/>
    <s v="OFF-SU-10004782"/>
    <x v="1"/>
    <x v="14"/>
    <s v="Elite 5&quot; Scissors"/>
    <x v="3554"/>
    <n v="3"/>
    <n v="0"/>
    <n v="7.6049999999999978"/>
  </r>
  <r>
    <n v="4749"/>
    <x v="2348"/>
    <x v="0"/>
    <x v="840"/>
    <d v="1899-12-30T12:00:00"/>
    <d v="2013-03-04T00:00:00"/>
    <d v="1899-12-30T12:00:00"/>
    <s v="AM"/>
    <x v="9"/>
    <n v="0.5"/>
    <s v="AM"/>
    <s v="Same Day"/>
    <s v="TS-21160"/>
    <s v="Theresa Swint"/>
    <x v="1"/>
    <s v="United States"/>
    <s v="San Francisco"/>
    <x v="1"/>
    <n v="94110"/>
    <x v="1"/>
    <s v="FUR-FU-10000672"/>
    <x v="0"/>
    <x v="5"/>
    <s v="Executive Impressions 10&quot; Spectator Wall Clock"/>
    <x v="2691"/>
    <n v="3"/>
    <n v="0"/>
    <n v="11.995199999999997"/>
  </r>
  <r>
    <n v="4750"/>
    <x v="2349"/>
    <x v="0"/>
    <x v="435"/>
    <d v="1899-12-30T12:00:00"/>
    <d v="2013-12-26T00:00:00"/>
    <d v="1899-12-30T12:00:00"/>
    <s v="AM"/>
    <x v="4"/>
    <n v="0.5"/>
    <s v="AM"/>
    <s v="First Class"/>
    <s v="BV-11245"/>
    <s v="Benjamin Venier"/>
    <x v="1"/>
    <s v="United States"/>
    <s v="Seattle"/>
    <x v="4"/>
    <n v="98103"/>
    <x v="1"/>
    <s v="OFF-PA-10002986"/>
    <x v="1"/>
    <x v="10"/>
    <s v="Xerox 1898"/>
    <x v="657"/>
    <n v="5"/>
    <n v="0"/>
    <n v="16.032"/>
  </r>
  <r>
    <n v="4751"/>
    <x v="2350"/>
    <x v="0"/>
    <x v="877"/>
    <d v="1899-12-30T12:00:00"/>
    <d v="2013-10-10T00:00:00"/>
    <d v="1899-12-30T12:00:00"/>
    <s v="AM"/>
    <x v="2"/>
    <n v="0.5"/>
    <s v="AM"/>
    <s v="First Class"/>
    <s v="DL-13495"/>
    <s v="Dionis Lloyd"/>
    <x v="1"/>
    <s v="United States"/>
    <s v="Spokane"/>
    <x v="4"/>
    <n v="99207"/>
    <x v="1"/>
    <s v="TEC-MA-10001972"/>
    <x v="2"/>
    <x v="15"/>
    <s v="Okidata C331dn Printer"/>
    <x v="2524"/>
    <n v="3"/>
    <n v="0.2"/>
    <n v="62.82000000000005"/>
  </r>
  <r>
    <n v="4752"/>
    <x v="2351"/>
    <x v="0"/>
    <x v="10"/>
    <d v="1899-12-30T12:00:00"/>
    <d v="2013-12-14T00:00:00"/>
    <d v="1899-12-30T12:00:00"/>
    <s v="AM"/>
    <x v="4"/>
    <n v="0.5"/>
    <s v="AM"/>
    <s v="Standard Class"/>
    <s v="EB-13870"/>
    <s v="Emily Burns"/>
    <x v="0"/>
    <s v="United States"/>
    <s v="Franklin"/>
    <x v="18"/>
    <n v="37064"/>
    <x v="0"/>
    <s v="TEC-PH-10000169"/>
    <x v="2"/>
    <x v="7"/>
    <s v="ARKON Windshield Dashboard Air Vent Car Mount Holder"/>
    <x v="1390"/>
    <n v="3"/>
    <n v="0.2"/>
    <n v="-9.153000000000004"/>
  </r>
  <r>
    <n v="4753"/>
    <x v="2352"/>
    <x v="3"/>
    <x v="225"/>
    <d v="1899-12-30T12:00:00"/>
    <d v="2014-11-25T00:00:00"/>
    <d v="1899-12-30T12:00:00"/>
    <s v="AM"/>
    <x v="0"/>
    <n v="0.5"/>
    <s v="AM"/>
    <s v="Standard Class"/>
    <s v="ES-14020"/>
    <s v="Erica Smith"/>
    <x v="0"/>
    <s v="United States"/>
    <s v="Jackson"/>
    <x v="18"/>
    <n v="38301"/>
    <x v="0"/>
    <s v="FUR-CH-10001482"/>
    <x v="0"/>
    <x v="1"/>
    <s v="Office Star - Mesh Screen back chair with Vinyl seat"/>
    <x v="3555"/>
    <n v="2"/>
    <n v="0.2"/>
    <n v="-23.576400000000007"/>
  </r>
  <r>
    <n v="4754"/>
    <x v="2353"/>
    <x v="1"/>
    <x v="295"/>
    <d v="1899-12-30T12:00:00"/>
    <d v="2012-12-16T00:00:00"/>
    <d v="1899-12-30T12:00:00"/>
    <s v="AM"/>
    <x v="4"/>
    <n v="0.5"/>
    <s v="AM"/>
    <s v="Standard Class"/>
    <s v="JB-15925"/>
    <s v="Joni Blumstein"/>
    <x v="0"/>
    <s v="United States"/>
    <s v="Austin"/>
    <x v="5"/>
    <n v="78745"/>
    <x v="2"/>
    <s v="TEC-AC-10002018"/>
    <x v="2"/>
    <x v="11"/>
    <s v="AmazonBasics 3-Button USB Wired Mouse"/>
    <x v="4"/>
    <n v="4"/>
    <n v="0.2"/>
    <n v="6.4308000000000014"/>
  </r>
  <r>
    <n v="4755"/>
    <x v="2354"/>
    <x v="3"/>
    <x v="447"/>
    <d v="1899-12-30T12:00:00"/>
    <d v="2014-02-09T00:00:00"/>
    <d v="1899-12-30T12:00:00"/>
    <s v="AM"/>
    <x v="10"/>
    <n v="0.5"/>
    <s v="AM"/>
    <s v="Standard Class"/>
    <s v="SC-20380"/>
    <s v="Shahid Collister"/>
    <x v="0"/>
    <s v="United States"/>
    <s v="Pembroke Pines"/>
    <x v="2"/>
    <n v="33024"/>
    <x v="0"/>
    <s v="OFF-BI-10000301"/>
    <x v="1"/>
    <x v="8"/>
    <s v="GBC Instant Report Kit"/>
    <x v="3556"/>
    <n v="2"/>
    <n v="0.7"/>
    <n v="-2.5880000000000001"/>
  </r>
  <r>
    <n v="4756"/>
    <x v="2354"/>
    <x v="3"/>
    <x v="447"/>
    <d v="1899-12-30T12:00:00"/>
    <d v="2014-02-09T00:00:00"/>
    <d v="1899-12-30T12:00:00"/>
    <s v="AM"/>
    <x v="10"/>
    <n v="0.5"/>
    <s v="AM"/>
    <s v="Standard Class"/>
    <s v="SC-20380"/>
    <s v="Shahid Collister"/>
    <x v="0"/>
    <s v="United States"/>
    <s v="Pembroke Pines"/>
    <x v="2"/>
    <n v="33024"/>
    <x v="0"/>
    <s v="OFF-PA-10004381"/>
    <x v="1"/>
    <x v="10"/>
    <s v="14-7/8 x 11 Blue Bar Computer Printout Paper"/>
    <x v="912"/>
    <n v="3"/>
    <n v="0.2"/>
    <n v="40.353599999999986"/>
  </r>
  <r>
    <n v="4757"/>
    <x v="2355"/>
    <x v="3"/>
    <x v="296"/>
    <d v="1899-12-30T12:00:00"/>
    <d v="2014-09-26T00:00:00"/>
    <d v="1899-12-30T12:00:00"/>
    <s v="AM"/>
    <x v="6"/>
    <n v="0.5"/>
    <s v="AM"/>
    <s v="Standard Class"/>
    <s v="EB-13870"/>
    <s v="Emily Burns"/>
    <x v="0"/>
    <s v="United States"/>
    <s v="Philadelphia"/>
    <x v="9"/>
    <n v="19143"/>
    <x v="3"/>
    <s v="OFF-BI-10004141"/>
    <x v="1"/>
    <x v="8"/>
    <s v="Insertable Tab Indexes For Data Binders"/>
    <x v="3557"/>
    <n v="2"/>
    <n v="0.7"/>
    <n v="-1.5264000000000002"/>
  </r>
  <r>
    <n v="4758"/>
    <x v="2356"/>
    <x v="3"/>
    <x v="504"/>
    <d v="1899-12-30T12:00:00"/>
    <d v="2014-05-06T00:00:00"/>
    <d v="1899-12-30T12:00:00"/>
    <s v="AM"/>
    <x v="5"/>
    <n v="0.5"/>
    <s v="AM"/>
    <s v="Standard Class"/>
    <s v="TC-21475"/>
    <s v="Tony Chapman"/>
    <x v="2"/>
    <s v="United States"/>
    <s v="Danville"/>
    <x v="10"/>
    <n v="61832"/>
    <x v="2"/>
    <s v="OFF-BI-10001575"/>
    <x v="1"/>
    <x v="8"/>
    <s v="GBC Linen Binding Covers"/>
    <x v="3558"/>
    <n v="7"/>
    <n v="0.8"/>
    <n v="-69.395200000000031"/>
  </r>
  <r>
    <n v="4759"/>
    <x v="2357"/>
    <x v="2"/>
    <x v="935"/>
    <d v="1899-12-30T12:00:00"/>
    <d v="2011-11-07T00:00:00"/>
    <d v="1899-12-30T12:00:00"/>
    <s v="AM"/>
    <x v="0"/>
    <n v="0.5"/>
    <s v="AM"/>
    <s v="Standard Class"/>
    <s v="SG-20605"/>
    <s v="Speros Goranitis"/>
    <x v="0"/>
    <s v="United States"/>
    <s v="New York City"/>
    <x v="15"/>
    <n v="10009"/>
    <x v="3"/>
    <s v="TEC-PH-10000984"/>
    <x v="2"/>
    <x v="7"/>
    <s v="Panasonic KX-TG9471B"/>
    <x v="3559"/>
    <n v="4"/>
    <n v="0"/>
    <n v="219.50880000000006"/>
  </r>
  <r>
    <n v="4760"/>
    <x v="2357"/>
    <x v="2"/>
    <x v="935"/>
    <d v="1899-12-30T12:00:00"/>
    <d v="2011-11-07T00:00:00"/>
    <d v="1899-12-30T12:00:00"/>
    <s v="AM"/>
    <x v="0"/>
    <n v="0.5"/>
    <s v="AM"/>
    <s v="Standard Class"/>
    <s v="SG-20605"/>
    <s v="Speros Goranitis"/>
    <x v="0"/>
    <s v="United States"/>
    <s v="New York City"/>
    <x v="15"/>
    <n v="10009"/>
    <x v="3"/>
    <s v="OFF-BI-10000666"/>
    <x v="1"/>
    <x v="8"/>
    <s v="Surelock Post Binders"/>
    <x v="786"/>
    <n v="2"/>
    <n v="0.2"/>
    <n v="18.335999999999999"/>
  </r>
  <r>
    <n v="4761"/>
    <x v="2357"/>
    <x v="2"/>
    <x v="935"/>
    <d v="1899-12-30T12:00:00"/>
    <d v="2011-11-07T00:00:00"/>
    <d v="1899-12-30T12:00:00"/>
    <s v="AM"/>
    <x v="0"/>
    <n v="0.5"/>
    <s v="AM"/>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1899-12-30T12:00:00"/>
    <d v="2014-01-05T00:00:00"/>
    <d v="1899-12-30T12:00:00"/>
    <s v="AM"/>
    <x v="8"/>
    <n v="0.5"/>
    <s v="AM"/>
    <s v="Standard Class"/>
    <s v="BM-11785"/>
    <s v="Bryan Mills"/>
    <x v="0"/>
    <s v="United States"/>
    <s v="Columbus"/>
    <x v="24"/>
    <n v="43229"/>
    <x v="3"/>
    <s v="OFF-LA-10003720"/>
    <x v="1"/>
    <x v="2"/>
    <s v="Avery 487"/>
    <x v="2184"/>
    <n v="2"/>
    <n v="0.2"/>
    <n v="1.9925999999999999"/>
  </r>
  <r>
    <n v="4763"/>
    <x v="2358"/>
    <x v="0"/>
    <x v="945"/>
    <d v="1899-12-30T12:00:00"/>
    <d v="2014-01-05T00:00:00"/>
    <d v="1899-12-30T12:00:00"/>
    <s v="AM"/>
    <x v="8"/>
    <n v="0.5"/>
    <s v="AM"/>
    <s v="Standard Class"/>
    <s v="BM-11785"/>
    <s v="Bryan Mills"/>
    <x v="0"/>
    <s v="United States"/>
    <s v="Columbus"/>
    <x v="24"/>
    <n v="43229"/>
    <x v="3"/>
    <s v="OFF-SU-10001664"/>
    <x v="1"/>
    <x v="14"/>
    <s v="Acme Office Executive Series Stainless Steel Trimmers"/>
    <x v="3561"/>
    <n v="2"/>
    <n v="0.2"/>
    <n v="1.0284"/>
  </r>
  <r>
    <n v="4764"/>
    <x v="2359"/>
    <x v="2"/>
    <x v="328"/>
    <d v="1899-12-30T12:00:00"/>
    <d v="2011-09-21T00:00:00"/>
    <d v="1899-12-30T12:00:00"/>
    <s v="AM"/>
    <x v="6"/>
    <n v="0.5"/>
    <s v="AM"/>
    <s v="Standard Class"/>
    <s v="NR-18550"/>
    <s v="Nick Radford"/>
    <x v="0"/>
    <s v="United States"/>
    <s v="Chula Vista"/>
    <x v="1"/>
    <n v="91911"/>
    <x v="1"/>
    <s v="OFF-EN-10001453"/>
    <x v="1"/>
    <x v="12"/>
    <s v="Tyvek Interoffice Envelopes, 9 1/2&quot; x 12 1/2&quot;, 100/Box"/>
    <x v="1101"/>
    <n v="3"/>
    <n v="0"/>
    <n v="85.981799999999993"/>
  </r>
  <r>
    <n v="4765"/>
    <x v="2360"/>
    <x v="3"/>
    <x v="221"/>
    <d v="1899-12-30T12:00:00"/>
    <d v="2014-11-28T00:00:00"/>
    <d v="1899-12-30T12:00:00"/>
    <s v="AM"/>
    <x v="0"/>
    <n v="0.5"/>
    <s v="AM"/>
    <s v="First Class"/>
    <s v="PG-18820"/>
    <s v="Patrick Gardner"/>
    <x v="0"/>
    <s v="United States"/>
    <s v="San Francisco"/>
    <x v="1"/>
    <n v="94110"/>
    <x v="1"/>
    <s v="OFF-AR-10001860"/>
    <x v="1"/>
    <x v="6"/>
    <s v="BIC Liqua Brite Liner"/>
    <x v="3562"/>
    <n v="4"/>
    <n v="0"/>
    <n v="9.9936000000000007"/>
  </r>
  <r>
    <n v="4766"/>
    <x v="2361"/>
    <x v="1"/>
    <x v="999"/>
    <d v="1899-12-30T12:00:00"/>
    <d v="2012-04-28T00:00:00"/>
    <d v="1899-12-30T12:00:00"/>
    <s v="AM"/>
    <x v="3"/>
    <n v="0.5"/>
    <s v="AM"/>
    <s v="Standard Class"/>
    <s v="DB-13270"/>
    <s v="Deborah Brumfield"/>
    <x v="2"/>
    <s v="United States"/>
    <s v="New York City"/>
    <x v="15"/>
    <n v="10009"/>
    <x v="3"/>
    <s v="OFF-AR-10001044"/>
    <x v="1"/>
    <x v="6"/>
    <s v="BOSTON Ranger #55 Pencil Sharpener, Black"/>
    <x v="2467"/>
    <n v="1"/>
    <n v="0"/>
    <n v="7.5370999999999988"/>
  </r>
  <r>
    <n v="4767"/>
    <x v="2362"/>
    <x v="1"/>
    <x v="1000"/>
    <d v="1899-12-30T12:00:00"/>
    <d v="2012-03-12T00:00:00"/>
    <d v="1899-12-30T12:00:00"/>
    <s v="AM"/>
    <x v="9"/>
    <n v="0.5"/>
    <s v="AM"/>
    <s v="First Class"/>
    <s v="NS-18640"/>
    <s v="Noel Staavos"/>
    <x v="1"/>
    <s v="United States"/>
    <s v="San Antonio"/>
    <x v="5"/>
    <n v="78207"/>
    <x v="2"/>
    <s v="TEC-AC-10002473"/>
    <x v="2"/>
    <x v="11"/>
    <s v="Maxell 4.7GB DVD-R"/>
    <x v="3563"/>
    <n v="5"/>
    <n v="0.2"/>
    <n v="29.798999999999999"/>
  </r>
  <r>
    <n v="4768"/>
    <x v="2362"/>
    <x v="1"/>
    <x v="1000"/>
    <d v="1899-12-30T12:00:00"/>
    <d v="2012-03-12T00:00:00"/>
    <d v="1899-12-30T12:00:00"/>
    <s v="AM"/>
    <x v="9"/>
    <n v="0.5"/>
    <s v="AM"/>
    <s v="First Class"/>
    <s v="NS-18640"/>
    <s v="Noel Staavos"/>
    <x v="1"/>
    <s v="United States"/>
    <s v="San Antonio"/>
    <x v="5"/>
    <n v="78207"/>
    <x v="2"/>
    <s v="TEC-PH-10001809"/>
    <x v="2"/>
    <x v="7"/>
    <s v="Panasonic KX T7736-B Digital phone"/>
    <x v="3564"/>
    <n v="3"/>
    <n v="0.2"/>
    <n v="22.492499999999993"/>
  </r>
  <r>
    <n v="4769"/>
    <x v="2363"/>
    <x v="3"/>
    <x v="455"/>
    <d v="1899-12-30T12:00:00"/>
    <d v="2014-06-04T00:00:00"/>
    <d v="1899-12-30T12:00:00"/>
    <s v="AM"/>
    <x v="1"/>
    <n v="0.5"/>
    <s v="AM"/>
    <s v="Same Day"/>
    <s v="CS-11860"/>
    <s v="Cari Schnelling"/>
    <x v="0"/>
    <s v="United States"/>
    <s v="Jacksonville"/>
    <x v="3"/>
    <n v="28540"/>
    <x v="0"/>
    <s v="OFF-PA-10004733"/>
    <x v="1"/>
    <x v="10"/>
    <s v="Things To Do Today Spiral Book"/>
    <x v="869"/>
    <n v="4"/>
    <n v="0.2"/>
    <n v="9.1871999999999989"/>
  </r>
  <r>
    <n v="4770"/>
    <x v="2364"/>
    <x v="0"/>
    <x v="251"/>
    <d v="1899-12-30T12:00:00"/>
    <d v="2013-09-25T00:00:00"/>
    <d v="1899-12-30T12:00:00"/>
    <s v="AM"/>
    <x v="6"/>
    <n v="0.5"/>
    <s v="AM"/>
    <s v="Second Class"/>
    <s v="CC-12430"/>
    <s v="Chuck Clark"/>
    <x v="2"/>
    <s v="United States"/>
    <s v="San Francisco"/>
    <x v="1"/>
    <n v="94109"/>
    <x v="1"/>
    <s v="OFF-BI-10003355"/>
    <x v="1"/>
    <x v="8"/>
    <s v="Cardinal Holdit Business Card Pockets"/>
    <x v="1655"/>
    <n v="3"/>
    <n v="0.2"/>
    <n v="4.1832000000000003"/>
  </r>
  <r>
    <n v="4771"/>
    <x v="2364"/>
    <x v="0"/>
    <x v="251"/>
    <d v="1899-12-30T12:00:00"/>
    <d v="2013-09-25T00:00:00"/>
    <d v="1899-12-30T12:00:00"/>
    <s v="AM"/>
    <x v="6"/>
    <n v="0.5"/>
    <s v="AM"/>
    <s v="Second Class"/>
    <s v="CC-12430"/>
    <s v="Chuck Clark"/>
    <x v="2"/>
    <s v="United States"/>
    <s v="San Francisco"/>
    <x v="1"/>
    <n v="94109"/>
    <x v="1"/>
    <s v="OFF-SU-10001212"/>
    <x v="1"/>
    <x v="14"/>
    <s v="Kleencut Forged Office Shears by Acme United Corporation"/>
    <x v="875"/>
    <n v="3"/>
    <n v="0"/>
    <n v="1.8719999999999997"/>
  </r>
  <r>
    <n v="4772"/>
    <x v="2365"/>
    <x v="2"/>
    <x v="656"/>
    <d v="1899-12-30T12:00:00"/>
    <d v="2011-11-03T00:00:00"/>
    <d v="1899-12-30T12:00:00"/>
    <s v="AM"/>
    <x v="0"/>
    <n v="0.5"/>
    <s v="AM"/>
    <s v="Second Class"/>
    <s v="AC-10450"/>
    <s v="Amy Cox"/>
    <x v="0"/>
    <s v="United States"/>
    <s v="Avondale"/>
    <x v="16"/>
    <n v="85323"/>
    <x v="1"/>
    <s v="TEC-PH-10000486"/>
    <x v="2"/>
    <x v="7"/>
    <s v="Plantronics HL10 Handset Lifter"/>
    <x v="3565"/>
    <n v="8"/>
    <n v="0.2"/>
    <n v="83.512799999999913"/>
  </r>
  <r>
    <n v="4773"/>
    <x v="2366"/>
    <x v="3"/>
    <x v="51"/>
    <d v="1899-12-30T12:00:00"/>
    <d v="2014-11-28T00:00:00"/>
    <d v="1899-12-30T12:00:00"/>
    <s v="AM"/>
    <x v="0"/>
    <n v="0.5"/>
    <s v="AM"/>
    <s v="Standard Class"/>
    <s v="CM-12385"/>
    <s v="Christopher Martinez"/>
    <x v="0"/>
    <s v="United States"/>
    <s v="Chicago"/>
    <x v="10"/>
    <n v="60610"/>
    <x v="2"/>
    <s v="FUR-FU-10004909"/>
    <x v="0"/>
    <x v="5"/>
    <s v="Contemporary Wood/Metal Frame"/>
    <x v="3566"/>
    <n v="1"/>
    <n v="0.6"/>
    <n v="-4.0400000000000009"/>
  </r>
  <r>
    <n v="4774"/>
    <x v="2366"/>
    <x v="3"/>
    <x v="51"/>
    <d v="1899-12-30T12:00:00"/>
    <d v="2014-11-28T00:00:00"/>
    <d v="1899-12-30T12:00:00"/>
    <s v="AM"/>
    <x v="0"/>
    <n v="0.5"/>
    <s v="AM"/>
    <s v="Standard Class"/>
    <s v="CM-12385"/>
    <s v="Christopher Martinez"/>
    <x v="0"/>
    <s v="United States"/>
    <s v="Chicago"/>
    <x v="10"/>
    <n v="60610"/>
    <x v="2"/>
    <s v="OFF-LA-10001613"/>
    <x v="1"/>
    <x v="2"/>
    <s v="Avery File Folder Labels"/>
    <x v="132"/>
    <n v="5"/>
    <n v="0.2"/>
    <n v="4.1760000000000002"/>
  </r>
  <r>
    <n v="4775"/>
    <x v="2366"/>
    <x v="3"/>
    <x v="51"/>
    <d v="1899-12-30T12:00:00"/>
    <d v="2014-11-28T00:00:00"/>
    <d v="1899-12-30T12:00:00"/>
    <s v="AM"/>
    <x v="0"/>
    <n v="0.5"/>
    <s v="AM"/>
    <s v="Standard Class"/>
    <s v="CM-12385"/>
    <s v="Christopher Martinez"/>
    <x v="0"/>
    <s v="United States"/>
    <s v="Chicago"/>
    <x v="10"/>
    <n v="60610"/>
    <x v="2"/>
    <s v="TEC-PH-10004447"/>
    <x v="2"/>
    <x v="7"/>
    <s v="Toshiba IPT2010-SD IP Telephone"/>
    <x v="2705"/>
    <n v="2"/>
    <n v="0.2"/>
    <n v="16.678799999999995"/>
  </r>
  <r>
    <n v="4776"/>
    <x v="2367"/>
    <x v="3"/>
    <x v="673"/>
    <d v="1899-12-30T12:00:00"/>
    <d v="2014-11-22T00:00:00"/>
    <d v="1899-12-30T12:00:00"/>
    <s v="AM"/>
    <x v="0"/>
    <n v="0.5"/>
    <s v="AM"/>
    <s v="Standard Class"/>
    <s v="EK-13795"/>
    <s v="Eileen Kiefer"/>
    <x v="2"/>
    <s v="United States"/>
    <s v="Escondido"/>
    <x v="1"/>
    <n v="92025"/>
    <x v="1"/>
    <s v="OFF-AR-10000255"/>
    <x v="1"/>
    <x v="6"/>
    <s v="Newell 328"/>
    <x v="371"/>
    <n v="4"/>
    <n v="0"/>
    <n v="6.073599999999999"/>
  </r>
  <r>
    <n v="4777"/>
    <x v="2368"/>
    <x v="0"/>
    <x v="317"/>
    <d v="1899-12-30T12:00:00"/>
    <d v="2013-02-23T00:00:00"/>
    <d v="1899-12-30T12:00:00"/>
    <s v="AM"/>
    <x v="10"/>
    <n v="0.5"/>
    <s v="AM"/>
    <s v="Second Class"/>
    <s v="CK-12760"/>
    <s v="Cyma Kinney"/>
    <x v="1"/>
    <s v="United States"/>
    <s v="Long Beach"/>
    <x v="15"/>
    <n v="11561"/>
    <x v="3"/>
    <s v="OFF-LA-10004425"/>
    <x v="1"/>
    <x v="2"/>
    <s v="Staples"/>
    <x v="1313"/>
    <n v="3"/>
    <n v="0"/>
    <n v="4.0749000000000004"/>
  </r>
  <r>
    <n v="4778"/>
    <x v="2368"/>
    <x v="0"/>
    <x v="317"/>
    <d v="1899-12-30T12:00:00"/>
    <d v="2013-02-23T00:00:00"/>
    <d v="1899-12-30T12:00:00"/>
    <s v="AM"/>
    <x v="10"/>
    <n v="0.5"/>
    <s v="AM"/>
    <s v="Second Class"/>
    <s v="CK-12760"/>
    <s v="Cyma Kinney"/>
    <x v="1"/>
    <s v="United States"/>
    <s v="Long Beach"/>
    <x v="15"/>
    <n v="11561"/>
    <x v="3"/>
    <s v="OFF-SU-10001664"/>
    <x v="1"/>
    <x v="14"/>
    <s v="Acme Office Executive Series Stainless Steel Trimmers"/>
    <x v="3567"/>
    <n v="3"/>
    <n v="0"/>
    <n v="6.6846000000000005"/>
  </r>
  <r>
    <n v="4779"/>
    <x v="2369"/>
    <x v="3"/>
    <x v="659"/>
    <d v="1899-12-30T12:00:00"/>
    <d v="2014-11-12T00:00:00"/>
    <d v="1899-12-30T12:00:00"/>
    <s v="AM"/>
    <x v="0"/>
    <n v="0.5"/>
    <s v="AM"/>
    <s v="Standard Class"/>
    <s v="PK-19075"/>
    <s v="Pete Kriz"/>
    <x v="0"/>
    <s v="United States"/>
    <s v="Newark"/>
    <x v="13"/>
    <n v="19711"/>
    <x v="3"/>
    <s v="OFF-AP-10000696"/>
    <x v="1"/>
    <x v="9"/>
    <s v="Holmes Odor Grabber"/>
    <x v="3568"/>
    <n v="7"/>
    <n v="0"/>
    <n v="33.310199999999995"/>
  </r>
  <r>
    <n v="4780"/>
    <x v="2370"/>
    <x v="2"/>
    <x v="1001"/>
    <d v="1899-12-30T12:00:00"/>
    <d v="2011-07-10T00:00:00"/>
    <d v="1899-12-30T12:00:00"/>
    <s v="AM"/>
    <x v="7"/>
    <n v="0.5"/>
    <s v="AM"/>
    <s v="First Class"/>
    <s v="MH-18025"/>
    <s v="Michelle Huthwaite"/>
    <x v="0"/>
    <s v="United States"/>
    <s v="Buffalo"/>
    <x v="15"/>
    <n v="14215"/>
    <x v="3"/>
    <s v="FUR-CH-10002647"/>
    <x v="0"/>
    <x v="1"/>
    <s v="Situations Contoured Folding Chairs, 4/Set"/>
    <x v="3569"/>
    <n v="1"/>
    <n v="0.1"/>
    <n v="10.647000000000004"/>
  </r>
  <r>
    <n v="4781"/>
    <x v="2371"/>
    <x v="2"/>
    <x v="845"/>
    <d v="1899-12-30T12:00:00"/>
    <d v="2011-11-12T00:00:00"/>
    <d v="1899-12-30T12:00:00"/>
    <s v="AM"/>
    <x v="0"/>
    <n v="0.5"/>
    <s v="AM"/>
    <s v="Standard Class"/>
    <s v="SC-20725"/>
    <s v="Steven Cartwright"/>
    <x v="0"/>
    <s v="United States"/>
    <s v="Houston"/>
    <x v="5"/>
    <n v="77070"/>
    <x v="2"/>
    <s v="FUR-CH-10002758"/>
    <x v="0"/>
    <x v="1"/>
    <s v="Hon Deluxe Fabric Upholstered Stacking Chairs, Squared Back"/>
    <x v="3570"/>
    <n v="4"/>
    <n v="0.3"/>
    <n v="0"/>
  </r>
  <r>
    <n v="4782"/>
    <x v="2371"/>
    <x v="2"/>
    <x v="845"/>
    <d v="1899-12-30T12:00:00"/>
    <d v="2011-11-12T00:00:00"/>
    <d v="1899-12-30T12:00:00"/>
    <s v="AM"/>
    <x v="0"/>
    <n v="0.5"/>
    <s v="AM"/>
    <s v="Standard Class"/>
    <s v="SC-20725"/>
    <s v="Steven Cartwright"/>
    <x v="0"/>
    <s v="United States"/>
    <s v="Houston"/>
    <x v="5"/>
    <n v="77070"/>
    <x v="2"/>
    <s v="OFF-BI-10000201"/>
    <x v="1"/>
    <x v="8"/>
    <s v="Avery Triangle Shaped Sheet Lifters, Black, 2/Pack"/>
    <x v="3571"/>
    <n v="3"/>
    <n v="0.8"/>
    <n v="-2.214"/>
  </r>
  <r>
    <n v="4783"/>
    <x v="2371"/>
    <x v="2"/>
    <x v="845"/>
    <d v="1899-12-30T12:00:00"/>
    <d v="2011-11-12T00:00:00"/>
    <d v="1899-12-30T12:00:00"/>
    <s v="AM"/>
    <x v="0"/>
    <n v="0.5"/>
    <s v="AM"/>
    <s v="Standard Class"/>
    <s v="SC-20725"/>
    <s v="Steven Cartwright"/>
    <x v="0"/>
    <s v="United States"/>
    <s v="Houston"/>
    <x v="5"/>
    <n v="77070"/>
    <x v="2"/>
    <s v="OFF-SU-10004115"/>
    <x v="1"/>
    <x v="14"/>
    <s v="Acme Stainless Steel Office Snips"/>
    <x v="3572"/>
    <n v="7"/>
    <n v="0.2"/>
    <n v="3.5623000000000022"/>
  </r>
  <r>
    <n v="4784"/>
    <x v="2372"/>
    <x v="3"/>
    <x v="480"/>
    <d v="1899-12-30T12:00:00"/>
    <d v="2014-02-02T00:00:00"/>
    <d v="1899-12-30T12:00:00"/>
    <s v="AM"/>
    <x v="10"/>
    <n v="0.5"/>
    <s v="AM"/>
    <s v="Standard Class"/>
    <s v="GB-14575"/>
    <s v="Giulietta Baptist"/>
    <x v="0"/>
    <s v="United States"/>
    <s v="Wichita"/>
    <x v="41"/>
    <n v="67212"/>
    <x v="2"/>
    <s v="OFF-PA-10000806"/>
    <x v="1"/>
    <x v="10"/>
    <s v="Xerox 1934"/>
    <x v="1007"/>
    <n v="5"/>
    <n v="0"/>
    <n v="137.15100000000001"/>
  </r>
  <r>
    <n v="4785"/>
    <x v="2373"/>
    <x v="1"/>
    <x v="555"/>
    <d v="1899-12-30T12:00:00"/>
    <d v="2012-12-16T00:00:00"/>
    <d v="1899-12-30T12:00:00"/>
    <s v="AM"/>
    <x v="4"/>
    <n v="0.5"/>
    <s v="AM"/>
    <s v="Standard Class"/>
    <s v="IM-15070"/>
    <s v="Irene Maddox"/>
    <x v="0"/>
    <s v="United States"/>
    <s v="Colorado Springs"/>
    <x v="22"/>
    <n v="80906"/>
    <x v="1"/>
    <s v="OFF-AR-10001473"/>
    <x v="1"/>
    <x v="6"/>
    <s v="Newell 313"/>
    <x v="1332"/>
    <n v="5"/>
    <n v="0.2"/>
    <n v="1.1480000000000006"/>
  </r>
  <r>
    <n v="4786"/>
    <x v="2373"/>
    <x v="1"/>
    <x v="555"/>
    <d v="1899-12-30T12:00:00"/>
    <d v="2012-12-16T00:00:00"/>
    <d v="1899-12-30T12:00:00"/>
    <s v="AM"/>
    <x v="4"/>
    <n v="0.5"/>
    <s v="AM"/>
    <s v="Standard Class"/>
    <s v="IM-15070"/>
    <s v="Irene Maddox"/>
    <x v="0"/>
    <s v="United States"/>
    <s v="Colorado Springs"/>
    <x v="22"/>
    <n v="80906"/>
    <x v="1"/>
    <s v="FUR-BO-10003450"/>
    <x v="0"/>
    <x v="0"/>
    <s v="Bush Westfield Collection Bookcases, Dark Cherry Finish"/>
    <x v="3573"/>
    <n v="4"/>
    <n v="0.7"/>
    <n v="-143.79040000000001"/>
  </r>
  <r>
    <n v="4787"/>
    <x v="2373"/>
    <x v="1"/>
    <x v="555"/>
    <d v="1899-12-30T12:00:00"/>
    <d v="2012-12-16T00:00:00"/>
    <d v="1899-12-30T12:00:00"/>
    <s v="AM"/>
    <x v="4"/>
    <n v="0.5"/>
    <s v="AM"/>
    <s v="Standard Class"/>
    <s v="IM-15070"/>
    <s v="Irene Maddox"/>
    <x v="0"/>
    <s v="United States"/>
    <s v="Colorado Springs"/>
    <x v="22"/>
    <n v="80906"/>
    <x v="1"/>
    <s v="OFF-AR-10001545"/>
    <x v="1"/>
    <x v="6"/>
    <s v="Newell 326"/>
    <x v="1728"/>
    <n v="3"/>
    <n v="0.2"/>
    <n v="0.47519999999999984"/>
  </r>
  <r>
    <n v="4788"/>
    <x v="2373"/>
    <x v="1"/>
    <x v="555"/>
    <d v="1899-12-30T12:00:00"/>
    <d v="2012-12-16T00:00:00"/>
    <d v="1899-12-30T12:00:00"/>
    <s v="AM"/>
    <x v="4"/>
    <n v="0.5"/>
    <s v="AM"/>
    <s v="Standard Class"/>
    <s v="IM-15070"/>
    <s v="Irene Maddox"/>
    <x v="0"/>
    <s v="United States"/>
    <s v="Colorado Springs"/>
    <x v="22"/>
    <n v="80906"/>
    <x v="1"/>
    <s v="TEC-AC-10004396"/>
    <x v="2"/>
    <x v="11"/>
    <s v="Logitech Keyboard K120"/>
    <x v="3574"/>
    <n v="4"/>
    <n v="0.2"/>
    <n v="-6.5339999999999954"/>
  </r>
  <r>
    <n v="4789"/>
    <x v="2373"/>
    <x v="1"/>
    <x v="555"/>
    <d v="1899-12-30T12:00:00"/>
    <d v="2012-12-16T00:00:00"/>
    <d v="1899-12-30T12:00:00"/>
    <s v="AM"/>
    <x v="4"/>
    <n v="0.5"/>
    <s v="AM"/>
    <s v="Standard Class"/>
    <s v="IM-15070"/>
    <s v="Irene Maddox"/>
    <x v="0"/>
    <s v="United States"/>
    <s v="Colorado Springs"/>
    <x v="22"/>
    <n v="80906"/>
    <x v="1"/>
    <s v="FUR-FU-10002456"/>
    <x v="0"/>
    <x v="5"/>
    <s v="Master Caster Door Stop, Large Neon Orange"/>
    <x v="3575"/>
    <n v="9"/>
    <n v="0.2"/>
    <n v="15.069600000000007"/>
  </r>
  <r>
    <n v="4790"/>
    <x v="2373"/>
    <x v="1"/>
    <x v="555"/>
    <d v="1899-12-30T12:00:00"/>
    <d v="2012-12-16T00:00:00"/>
    <d v="1899-12-30T12:00:00"/>
    <s v="AM"/>
    <x v="4"/>
    <n v="0.5"/>
    <s v="AM"/>
    <s v="Standard Class"/>
    <s v="IM-15070"/>
    <s v="Irene Maddox"/>
    <x v="0"/>
    <s v="United States"/>
    <s v="Colorado Springs"/>
    <x v="22"/>
    <n v="80906"/>
    <x v="1"/>
    <s v="FUR-FU-10001473"/>
    <x v="0"/>
    <x v="5"/>
    <s v="DAX Wood Document Frame"/>
    <x v="3576"/>
    <n v="5"/>
    <n v="0.2"/>
    <n v="10.983999999999996"/>
  </r>
  <r>
    <n v="4791"/>
    <x v="2373"/>
    <x v="1"/>
    <x v="555"/>
    <d v="1899-12-30T12:00:00"/>
    <d v="2012-12-16T00:00:00"/>
    <d v="1899-12-30T12:00:00"/>
    <s v="AM"/>
    <x v="4"/>
    <n v="0.5"/>
    <s v="AM"/>
    <s v="Standard Class"/>
    <s v="IM-15070"/>
    <s v="Irene Maddox"/>
    <x v="0"/>
    <s v="United States"/>
    <s v="Colorado Springs"/>
    <x v="22"/>
    <n v="80906"/>
    <x v="1"/>
    <s v="FUR-TA-10000849"/>
    <x v="0"/>
    <x v="3"/>
    <s v="Bevis Rectangular Conference Tables"/>
    <x v="3577"/>
    <n v="5"/>
    <n v="0.5"/>
    <n v="-248.16599999999994"/>
  </r>
  <r>
    <n v="4792"/>
    <x v="2373"/>
    <x v="1"/>
    <x v="555"/>
    <d v="1899-12-30T12:00:00"/>
    <d v="2012-12-16T00:00:00"/>
    <d v="1899-12-30T12:00:00"/>
    <s v="AM"/>
    <x v="4"/>
    <n v="0.5"/>
    <s v="AM"/>
    <s v="Standard Class"/>
    <s v="IM-15070"/>
    <s v="Irene Maddox"/>
    <x v="0"/>
    <s v="United States"/>
    <s v="Colorado Springs"/>
    <x v="22"/>
    <n v="80906"/>
    <x v="1"/>
    <s v="OFF-PA-10001166"/>
    <x v="1"/>
    <x v="10"/>
    <s v="Xerox 1932"/>
    <x v="633"/>
    <n v="3"/>
    <n v="0.2"/>
    <n v="28.706399999999991"/>
  </r>
  <r>
    <n v="4793"/>
    <x v="2373"/>
    <x v="1"/>
    <x v="555"/>
    <d v="1899-12-30T12:00:00"/>
    <d v="2012-12-16T00:00:00"/>
    <d v="1899-12-30T12:00:00"/>
    <s v="AM"/>
    <x v="4"/>
    <n v="0.5"/>
    <s v="AM"/>
    <s v="Standard Class"/>
    <s v="IM-15070"/>
    <s v="Irene Maddox"/>
    <x v="0"/>
    <s v="United States"/>
    <s v="Colorado Springs"/>
    <x v="22"/>
    <n v="80906"/>
    <x v="1"/>
    <s v="OFF-PA-10003256"/>
    <x v="1"/>
    <x v="10"/>
    <s v="Avery Personal Creations Heavyweight Cards"/>
    <x v="3578"/>
    <n v="3"/>
    <n v="0.2"/>
    <n v="9.6935999999999964"/>
  </r>
  <r>
    <n v="4794"/>
    <x v="2374"/>
    <x v="1"/>
    <x v="685"/>
    <d v="1899-12-30T12:00:00"/>
    <d v="2012-07-04T00:00:00"/>
    <d v="1899-12-30T12:00:00"/>
    <s v="AM"/>
    <x v="7"/>
    <n v="0.5"/>
    <s v="AM"/>
    <s v="Standard Class"/>
    <s v="MM-18055"/>
    <s v="Michelle Moray"/>
    <x v="0"/>
    <s v="United States"/>
    <s v="New York City"/>
    <x v="15"/>
    <n v="10011"/>
    <x v="3"/>
    <s v="OFF-PA-10002870"/>
    <x v="1"/>
    <x v="10"/>
    <s v="Ampad Phone Message Book, Recycled, 400 Message Capacity, 5 ¾” x 11”"/>
    <x v="1614"/>
    <n v="4"/>
    <n v="0"/>
    <n v="11.231999999999999"/>
  </r>
  <r>
    <n v="4795"/>
    <x v="2375"/>
    <x v="1"/>
    <x v="199"/>
    <d v="1899-12-30T12:00:00"/>
    <d v="2012-03-23T00:00:00"/>
    <d v="1899-12-30T12:00:00"/>
    <s v="AM"/>
    <x v="9"/>
    <n v="0.5"/>
    <s v="AM"/>
    <s v="Standard Class"/>
    <s v="MF-18250"/>
    <s v="Monica Federle"/>
    <x v="1"/>
    <s v="United States"/>
    <s v="Los Angeles"/>
    <x v="1"/>
    <n v="90036"/>
    <x v="1"/>
    <s v="FUR-FU-10001215"/>
    <x v="0"/>
    <x v="5"/>
    <s v="Howard Miller 11-1/2&quot; Diameter Brentwood Wall Clock"/>
    <x v="3579"/>
    <n v="1"/>
    <n v="0"/>
    <n v="18.114600000000003"/>
  </r>
  <r>
    <n v="4796"/>
    <x v="2376"/>
    <x v="1"/>
    <x v="863"/>
    <d v="1899-12-30T12:00:00"/>
    <d v="2012-08-17T00:00:00"/>
    <d v="1899-12-30T12:00:00"/>
    <s v="AM"/>
    <x v="11"/>
    <n v="0.5"/>
    <s v="AM"/>
    <s v="Standard Class"/>
    <s v="CK-12595"/>
    <s v="Clytie Kelty"/>
    <x v="0"/>
    <s v="United States"/>
    <s v="Marietta"/>
    <x v="32"/>
    <n v="30062"/>
    <x v="0"/>
    <s v="OFF-BI-10004187"/>
    <x v="1"/>
    <x v="8"/>
    <s v="Staples"/>
    <x v="719"/>
    <n v="3"/>
    <n v="0"/>
    <n v="2.7071999999999994"/>
  </r>
  <r>
    <n v="4797"/>
    <x v="2377"/>
    <x v="0"/>
    <x v="675"/>
    <d v="1899-12-30T12:00:00"/>
    <d v="2013-05-20T00:00:00"/>
    <d v="1899-12-30T12:00:00"/>
    <s v="AM"/>
    <x v="5"/>
    <n v="0.5"/>
    <s v="AM"/>
    <s v="Standard Class"/>
    <s v="MK-17905"/>
    <s v="Michael Kennedy"/>
    <x v="1"/>
    <s v="United States"/>
    <s v="Jacksonville"/>
    <x v="2"/>
    <n v="32216"/>
    <x v="0"/>
    <s v="OFF-BI-10001718"/>
    <x v="1"/>
    <x v="8"/>
    <s v="GBC DocuBind P50 Personal Binding Machine"/>
    <x v="3580"/>
    <n v="3"/>
    <n v="0.7"/>
    <n v="-44.146199999999979"/>
  </r>
  <r>
    <n v="4798"/>
    <x v="2377"/>
    <x v="0"/>
    <x v="675"/>
    <d v="1899-12-30T12:00:00"/>
    <d v="2013-05-20T00:00:00"/>
    <d v="1899-12-30T12:00:00"/>
    <s v="AM"/>
    <x v="5"/>
    <n v="0.5"/>
    <s v="AM"/>
    <s v="Standard Class"/>
    <s v="MK-17905"/>
    <s v="Michael Kennedy"/>
    <x v="1"/>
    <s v="United States"/>
    <s v="Jacksonville"/>
    <x v="2"/>
    <n v="32216"/>
    <x v="0"/>
    <s v="OFF-PA-10004983"/>
    <x v="1"/>
    <x v="10"/>
    <s v="Xerox 23"/>
    <x v="277"/>
    <n v="6"/>
    <n v="0.2"/>
    <n v="10.8864"/>
  </r>
  <r>
    <n v="4799"/>
    <x v="2377"/>
    <x v="0"/>
    <x v="675"/>
    <d v="1899-12-30T12:00:00"/>
    <d v="2013-05-20T00:00:00"/>
    <d v="1899-12-30T12:00:00"/>
    <s v="AM"/>
    <x v="5"/>
    <n v="0.5"/>
    <s v="AM"/>
    <s v="Standard Class"/>
    <s v="MK-17905"/>
    <s v="Michael Kennedy"/>
    <x v="1"/>
    <s v="United States"/>
    <s v="Jacksonville"/>
    <x v="2"/>
    <n v="32216"/>
    <x v="0"/>
    <s v="FUR-FU-10002396"/>
    <x v="0"/>
    <x v="5"/>
    <s v="DAX Copper Panel Document Frame, 5 x 7 Size"/>
    <x v="3581"/>
    <n v="3"/>
    <n v="0.2"/>
    <n v="8.3028000000000031"/>
  </r>
  <r>
    <n v="4800"/>
    <x v="2377"/>
    <x v="0"/>
    <x v="675"/>
    <d v="1899-12-30T12:00:00"/>
    <d v="2013-05-20T00:00:00"/>
    <d v="1899-12-30T12:00:00"/>
    <s v="AM"/>
    <x v="5"/>
    <n v="0.5"/>
    <s v="AM"/>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1899-12-30T12:00:00"/>
    <d v="2013-05-20T00:00:00"/>
    <d v="1899-12-30T12:00:00"/>
    <s v="AM"/>
    <x v="5"/>
    <n v="0.5"/>
    <s v="AM"/>
    <s v="Standard Class"/>
    <s v="MK-17905"/>
    <s v="Michael Kennedy"/>
    <x v="1"/>
    <s v="United States"/>
    <s v="Jacksonville"/>
    <x v="2"/>
    <n v="32216"/>
    <x v="0"/>
    <s v="OFF-AR-10002467"/>
    <x v="1"/>
    <x v="6"/>
    <s v="Dixon Ticonderoga Pencils"/>
    <x v="411"/>
    <n v="2"/>
    <n v="0.2"/>
    <n v="0.41720000000000046"/>
  </r>
  <r>
    <n v="4802"/>
    <x v="2377"/>
    <x v="0"/>
    <x v="675"/>
    <d v="1899-12-30T12:00:00"/>
    <d v="2013-05-20T00:00:00"/>
    <d v="1899-12-30T12:00:00"/>
    <s v="AM"/>
    <x v="5"/>
    <n v="0.5"/>
    <s v="AM"/>
    <s v="Standard Class"/>
    <s v="MK-17905"/>
    <s v="Michael Kennedy"/>
    <x v="1"/>
    <s v="United States"/>
    <s v="Jacksonville"/>
    <x v="2"/>
    <n v="32216"/>
    <x v="0"/>
    <s v="OFF-BI-10004002"/>
    <x v="1"/>
    <x v="8"/>
    <s v="Wilson Jones International Size A4 Ring Binders"/>
    <x v="3583"/>
    <n v="2"/>
    <n v="0.7"/>
    <n v="-7.6119999999999983"/>
  </r>
  <r>
    <n v="4803"/>
    <x v="2377"/>
    <x v="0"/>
    <x v="675"/>
    <d v="1899-12-30T12:00:00"/>
    <d v="2013-05-20T00:00:00"/>
    <d v="1899-12-30T12:00:00"/>
    <s v="AM"/>
    <x v="5"/>
    <n v="0.5"/>
    <s v="AM"/>
    <s v="Standard Class"/>
    <s v="MK-17905"/>
    <s v="Michael Kennedy"/>
    <x v="1"/>
    <s v="United States"/>
    <s v="Jacksonville"/>
    <x v="2"/>
    <n v="32216"/>
    <x v="0"/>
    <s v="OFF-BI-10002309"/>
    <x v="1"/>
    <x v="8"/>
    <s v="Avery Heavy-Duty EZD  Binder With Locking Rings"/>
    <x v="3584"/>
    <n v="8"/>
    <n v="0.7"/>
    <n v="-9.8207999999999984"/>
  </r>
  <r>
    <n v="4804"/>
    <x v="2378"/>
    <x v="3"/>
    <x v="1002"/>
    <d v="1899-12-30T12:00:00"/>
    <d v="2014-07-18T00:00:00"/>
    <d v="1899-12-30T12:00:00"/>
    <s v="AM"/>
    <x v="7"/>
    <n v="0.5"/>
    <s v="AM"/>
    <s v="Second Class"/>
    <s v="MH-17455"/>
    <s v="Mark Hamilton"/>
    <x v="0"/>
    <s v="United States"/>
    <s v="Philadelphia"/>
    <x v="9"/>
    <n v="19140"/>
    <x v="3"/>
    <s v="TEC-PH-10003885"/>
    <x v="2"/>
    <x v="7"/>
    <s v="Cisco SPA508G"/>
    <x v="3585"/>
    <n v="1"/>
    <n v="0.4"/>
    <n v="-7.2589000000000041"/>
  </r>
  <r>
    <n v="4805"/>
    <x v="2378"/>
    <x v="3"/>
    <x v="1002"/>
    <d v="1899-12-30T12:00:00"/>
    <d v="2014-07-18T00:00:00"/>
    <d v="1899-12-30T12:00:00"/>
    <s v="AM"/>
    <x v="7"/>
    <n v="0.5"/>
    <s v="AM"/>
    <s v="Second Class"/>
    <s v="MH-17455"/>
    <s v="Mark Hamilton"/>
    <x v="0"/>
    <s v="United States"/>
    <s v="Philadelphia"/>
    <x v="9"/>
    <n v="19140"/>
    <x v="3"/>
    <s v="FUR-FU-10002501"/>
    <x v="0"/>
    <x v="5"/>
    <s v="Nu-Dell Executive Frame"/>
    <x v="3586"/>
    <n v="9"/>
    <n v="0.2"/>
    <n v="19.339199999999998"/>
  </r>
  <r>
    <n v="4806"/>
    <x v="2379"/>
    <x v="1"/>
    <x v="6"/>
    <d v="1899-12-30T12:00:00"/>
    <d v="2012-11-25T00:00:00"/>
    <d v="1899-12-30T12:00:00"/>
    <s v="AM"/>
    <x v="0"/>
    <n v="0.5"/>
    <s v="AM"/>
    <s v="Second Class"/>
    <s v="NG-18430"/>
    <s v="Nathan Gelder"/>
    <x v="0"/>
    <s v="United States"/>
    <s v="Los Angeles"/>
    <x v="1"/>
    <n v="90008"/>
    <x v="1"/>
    <s v="OFF-PA-10000176"/>
    <x v="1"/>
    <x v="10"/>
    <s v="Xerox 1887"/>
    <x v="2479"/>
    <n v="2"/>
    <n v="0"/>
    <n v="18.211199999999998"/>
  </r>
  <r>
    <n v="4807"/>
    <x v="2379"/>
    <x v="1"/>
    <x v="6"/>
    <d v="1899-12-30T12:00:00"/>
    <d v="2012-11-25T00:00:00"/>
    <d v="1899-12-30T12:00:00"/>
    <s v="AM"/>
    <x v="0"/>
    <n v="0.5"/>
    <s v="AM"/>
    <s v="Second Class"/>
    <s v="NG-18430"/>
    <s v="Nathan Gelder"/>
    <x v="0"/>
    <s v="United States"/>
    <s v="Los Angeles"/>
    <x v="1"/>
    <n v="90008"/>
    <x v="1"/>
    <s v="OFF-PA-10000327"/>
    <x v="1"/>
    <x v="10"/>
    <s v="Xerox 1971"/>
    <x v="3587"/>
    <n v="10"/>
    <n v="0"/>
    <n v="19.259999999999998"/>
  </r>
  <r>
    <n v="4808"/>
    <x v="2379"/>
    <x v="1"/>
    <x v="6"/>
    <d v="1899-12-30T12:00:00"/>
    <d v="2012-11-25T00:00:00"/>
    <d v="1899-12-30T12:00:00"/>
    <s v="AM"/>
    <x v="0"/>
    <n v="0.5"/>
    <s v="AM"/>
    <s v="Second Class"/>
    <s v="NG-18430"/>
    <s v="Nathan Gelder"/>
    <x v="0"/>
    <s v="United States"/>
    <s v="Los Angeles"/>
    <x v="1"/>
    <n v="90008"/>
    <x v="1"/>
    <s v="OFF-ST-10004634"/>
    <x v="1"/>
    <x v="4"/>
    <s v="Personal Folder Holder, Ebony"/>
    <x v="687"/>
    <n v="3"/>
    <n v="0"/>
    <n v="10.088999999999999"/>
  </r>
  <r>
    <n v="4809"/>
    <x v="2380"/>
    <x v="2"/>
    <x v="533"/>
    <d v="1899-12-30T12:00:00"/>
    <d v="2011-11-28T00:00:00"/>
    <d v="1899-12-30T12:00:00"/>
    <s v="AM"/>
    <x v="0"/>
    <n v="0.5"/>
    <s v="AM"/>
    <s v="Standard Class"/>
    <s v="PB-19210"/>
    <s v="Phillip Breyer"/>
    <x v="1"/>
    <s v="United States"/>
    <s v="Philadelphia"/>
    <x v="9"/>
    <n v="19134"/>
    <x v="3"/>
    <s v="OFF-EN-10003040"/>
    <x v="1"/>
    <x v="12"/>
    <s v="Quality Park Security Envelopes"/>
    <x v="3588"/>
    <n v="3"/>
    <n v="0.2"/>
    <n v="21.197700000000001"/>
  </r>
  <r>
    <n v="4810"/>
    <x v="2381"/>
    <x v="1"/>
    <x v="17"/>
    <d v="1899-12-30T12:00:00"/>
    <d v="2012-12-30T00:00:00"/>
    <d v="1899-12-30T12:00:00"/>
    <s v="AM"/>
    <x v="4"/>
    <n v="0.5"/>
    <s v="AM"/>
    <s v="First Class"/>
    <s v="RE-19450"/>
    <s v="Richard Eichhorn"/>
    <x v="0"/>
    <s v="United States"/>
    <s v="Eau Claire"/>
    <x v="6"/>
    <n v="54703"/>
    <x v="2"/>
    <s v="OFF-PA-10003228"/>
    <x v="1"/>
    <x v="10"/>
    <s v="Xerox 1917"/>
    <x v="3589"/>
    <n v="4"/>
    <n v="0"/>
    <n v="91.950799999999987"/>
  </r>
  <r>
    <n v="4811"/>
    <x v="2381"/>
    <x v="1"/>
    <x v="17"/>
    <d v="1899-12-30T12:00:00"/>
    <d v="2012-12-30T00:00:00"/>
    <d v="1899-12-30T12:00:00"/>
    <s v="AM"/>
    <x v="4"/>
    <n v="0.5"/>
    <s v="AM"/>
    <s v="First Class"/>
    <s v="RE-19450"/>
    <s v="Richard Eichhorn"/>
    <x v="0"/>
    <s v="United States"/>
    <s v="Eau Claire"/>
    <x v="6"/>
    <n v="54703"/>
    <x v="2"/>
    <s v="TEC-PH-10004345"/>
    <x v="2"/>
    <x v="7"/>
    <s v="Cisco SPA 502G IP Phone"/>
    <x v="3590"/>
    <n v="2"/>
    <n v="0"/>
    <n v="71.97"/>
  </r>
  <r>
    <n v="4812"/>
    <x v="2382"/>
    <x v="0"/>
    <x v="696"/>
    <d v="1899-12-30T12:00:00"/>
    <d v="2013-11-20T00:00:00"/>
    <d v="1899-12-30T12:00:00"/>
    <s v="AM"/>
    <x v="0"/>
    <n v="0.5"/>
    <s v="AM"/>
    <s v="Second Class"/>
    <s v="EB-14110"/>
    <s v="Eugene Barchas"/>
    <x v="0"/>
    <s v="United States"/>
    <s v="Philadelphia"/>
    <x v="9"/>
    <n v="19134"/>
    <x v="3"/>
    <s v="FUR-CH-10000785"/>
    <x v="0"/>
    <x v="1"/>
    <s v="Global Ergonomic Managers Chair"/>
    <x v="3591"/>
    <n v="3"/>
    <n v="0.3"/>
    <n v="-21.717600000000004"/>
  </r>
  <r>
    <n v="4813"/>
    <x v="2382"/>
    <x v="0"/>
    <x v="696"/>
    <d v="1899-12-30T12:00:00"/>
    <d v="2013-11-20T00:00:00"/>
    <d v="1899-12-30T12:00:00"/>
    <s v="AM"/>
    <x v="0"/>
    <n v="0.5"/>
    <s v="AM"/>
    <s v="Second Class"/>
    <s v="EB-14110"/>
    <s v="Eugene Barchas"/>
    <x v="0"/>
    <s v="United States"/>
    <s v="Philadelphia"/>
    <x v="9"/>
    <n v="19134"/>
    <x v="3"/>
    <s v="TEC-CO-10004115"/>
    <x v="2"/>
    <x v="16"/>
    <s v="Sharp AL-1530CS Digital Copier"/>
    <x v="3592"/>
    <n v="4"/>
    <n v="0.4"/>
    <n v="179.99639999999999"/>
  </r>
  <r>
    <n v="4814"/>
    <x v="2382"/>
    <x v="0"/>
    <x v="696"/>
    <d v="1899-12-30T12:00:00"/>
    <d v="2013-11-20T00:00:00"/>
    <d v="1899-12-30T12:00:00"/>
    <s v="AM"/>
    <x v="0"/>
    <n v="0.5"/>
    <s v="AM"/>
    <s v="Second Class"/>
    <s v="EB-14110"/>
    <s v="Eugene Barchas"/>
    <x v="0"/>
    <s v="United States"/>
    <s v="Philadelphia"/>
    <x v="9"/>
    <n v="19134"/>
    <x v="3"/>
    <s v="FUR-FU-10002813"/>
    <x v="0"/>
    <x v="5"/>
    <s v="DAX Contemporary Wood Frame with Silver Metal Mat, Desktop, 11 x 14 Size"/>
    <x v="3593"/>
    <n v="3"/>
    <n v="0.2"/>
    <n v="9.7151999999999941"/>
  </r>
  <r>
    <n v="4815"/>
    <x v="2383"/>
    <x v="0"/>
    <x v="541"/>
    <d v="1899-12-30T12:00:00"/>
    <d v="2013-05-11T00:00:00"/>
    <d v="1899-12-30T12:00:00"/>
    <s v="AM"/>
    <x v="5"/>
    <n v="0.5"/>
    <s v="AM"/>
    <s v="First Class"/>
    <s v="TB-21625"/>
    <s v="Trudy Brown"/>
    <x v="0"/>
    <s v="United States"/>
    <s v="Los Angeles"/>
    <x v="1"/>
    <n v="90004"/>
    <x v="1"/>
    <s v="OFF-PA-10002751"/>
    <x v="1"/>
    <x v="10"/>
    <s v="Xerox 1920"/>
    <x v="1465"/>
    <n v="3"/>
    <n v="0"/>
    <n v="8.0730000000000004"/>
  </r>
  <r>
    <n v="4816"/>
    <x v="2384"/>
    <x v="2"/>
    <x v="58"/>
    <d v="1899-12-30T12:00:00"/>
    <d v="2011-12-31T00:00:00"/>
    <d v="1899-12-30T12:00:00"/>
    <s v="AM"/>
    <x v="4"/>
    <n v="0.5"/>
    <s v="AM"/>
    <s v="Standard Class"/>
    <s v="MG-17695"/>
    <s v="Maureen Gnade"/>
    <x v="0"/>
    <s v="United States"/>
    <s v="Philadelphia"/>
    <x v="9"/>
    <n v="19134"/>
    <x v="3"/>
    <s v="OFF-PA-10004569"/>
    <x v="1"/>
    <x v="10"/>
    <s v="Wirebound Message Books, Two 4 1/4&quot; x 5&quot; Forms per Page"/>
    <x v="3594"/>
    <n v="3"/>
    <n v="0.2"/>
    <n v="6.1640999999999995"/>
  </r>
  <r>
    <n v="4817"/>
    <x v="2384"/>
    <x v="2"/>
    <x v="58"/>
    <d v="1899-12-30T12:00:00"/>
    <d v="2011-12-31T00:00:00"/>
    <d v="1899-12-30T12:00:00"/>
    <s v="AM"/>
    <x v="4"/>
    <n v="0.5"/>
    <s v="AM"/>
    <s v="Standard Class"/>
    <s v="MG-17695"/>
    <s v="Maureen Gnade"/>
    <x v="0"/>
    <s v="United States"/>
    <s v="Philadelphia"/>
    <x v="9"/>
    <n v="19134"/>
    <x v="3"/>
    <s v="OFF-AP-10002998"/>
    <x v="1"/>
    <x v="9"/>
    <s v="Holmes 99% HEPA Air Purifier"/>
    <x v="3595"/>
    <n v="2"/>
    <n v="0.2"/>
    <n v="5.6315999999999971"/>
  </r>
  <r>
    <n v="4818"/>
    <x v="2384"/>
    <x v="2"/>
    <x v="58"/>
    <d v="1899-12-30T12:00:00"/>
    <d v="2011-12-31T00:00:00"/>
    <d v="1899-12-30T12:00:00"/>
    <s v="AM"/>
    <x v="4"/>
    <n v="0.5"/>
    <s v="AM"/>
    <s v="Standard Class"/>
    <s v="MG-17695"/>
    <s v="Maureen Gnade"/>
    <x v="0"/>
    <s v="United States"/>
    <s v="Philadelphia"/>
    <x v="9"/>
    <n v="19134"/>
    <x v="3"/>
    <s v="OFF-AP-10003287"/>
    <x v="1"/>
    <x v="9"/>
    <s v="Tripp Lite TLP810NET Broadband Surge for Modem/Fax"/>
    <x v="3596"/>
    <n v="2"/>
    <n v="0.2"/>
    <n v="8.1551999999999971"/>
  </r>
  <r>
    <n v="4819"/>
    <x v="2384"/>
    <x v="2"/>
    <x v="58"/>
    <d v="1899-12-30T12:00:00"/>
    <d v="2011-12-31T00:00:00"/>
    <d v="1899-12-30T12:00:00"/>
    <s v="AM"/>
    <x v="4"/>
    <n v="0.5"/>
    <s v="AM"/>
    <s v="Standard Class"/>
    <s v="MG-17695"/>
    <s v="Maureen Gnade"/>
    <x v="0"/>
    <s v="United States"/>
    <s v="Philadelphia"/>
    <x v="9"/>
    <n v="19134"/>
    <x v="3"/>
    <s v="OFF-ST-10001370"/>
    <x v="1"/>
    <x v="4"/>
    <s v="Sensible Storage WireTech Storage Systems"/>
    <x v="3597"/>
    <n v="4"/>
    <n v="0.2"/>
    <n v="-42.588000000000036"/>
  </r>
  <r>
    <n v="4820"/>
    <x v="2385"/>
    <x v="3"/>
    <x v="110"/>
    <d v="1899-12-30T12:00:00"/>
    <d v="2014-06-15T00:00:00"/>
    <d v="1899-12-30T12:00:00"/>
    <s v="AM"/>
    <x v="1"/>
    <n v="0.5"/>
    <s v="AM"/>
    <s v="Standard Class"/>
    <s v="LW-17125"/>
    <s v="Liz Willingham"/>
    <x v="0"/>
    <s v="United States"/>
    <s v="Norwich"/>
    <x v="29"/>
    <n v="6360"/>
    <x v="3"/>
    <s v="OFF-BI-10004040"/>
    <x v="1"/>
    <x v="8"/>
    <s v="Wilson Jones Impact Binders"/>
    <x v="3598"/>
    <n v="2"/>
    <n v="0"/>
    <n v="5.0763999999999996"/>
  </r>
  <r>
    <n v="4821"/>
    <x v="2386"/>
    <x v="1"/>
    <x v="1003"/>
    <d v="1899-12-30T12:00:00"/>
    <d v="2012-04-11T00:00:00"/>
    <d v="1899-12-30T12:00:00"/>
    <s v="AM"/>
    <x v="3"/>
    <n v="0.5"/>
    <s v="AM"/>
    <s v="Standard Class"/>
    <s v="PF-19120"/>
    <s v="Peter Fuller"/>
    <x v="0"/>
    <s v="United States"/>
    <s v="San Antonio"/>
    <x v="5"/>
    <n v="78207"/>
    <x v="2"/>
    <s v="OFF-AP-10002651"/>
    <x v="1"/>
    <x v="9"/>
    <s v="Hoover Upright Vacuum With Dirt Cup"/>
    <x v="3599"/>
    <n v="8"/>
    <n v="0.8"/>
    <n v="-1181.2824000000003"/>
  </r>
  <r>
    <n v="4822"/>
    <x v="2386"/>
    <x v="1"/>
    <x v="1003"/>
    <d v="1899-12-30T12:00:00"/>
    <d v="2012-04-11T00:00:00"/>
    <d v="1899-12-30T12:00:00"/>
    <s v="AM"/>
    <x v="3"/>
    <n v="0.5"/>
    <s v="AM"/>
    <s v="Standard Class"/>
    <s v="PF-19120"/>
    <s v="Peter Fuller"/>
    <x v="0"/>
    <s v="United States"/>
    <s v="San Antonio"/>
    <x v="5"/>
    <n v="78207"/>
    <x v="2"/>
    <s v="TEC-AC-10002402"/>
    <x v="2"/>
    <x v="11"/>
    <s v="Razer Kraken PRO Over Ear PC and Music Headset"/>
    <x v="3130"/>
    <n v="6"/>
    <n v="0.2"/>
    <n v="47.993999999999971"/>
  </r>
  <r>
    <n v="4823"/>
    <x v="2387"/>
    <x v="0"/>
    <x v="212"/>
    <d v="1899-12-30T12:00:00"/>
    <d v="2013-07-12T00:00:00"/>
    <d v="1899-12-30T12:00:00"/>
    <s v="AM"/>
    <x v="7"/>
    <n v="0.5"/>
    <s v="AM"/>
    <s v="Same Day"/>
    <s v="NZ-18565"/>
    <s v="Nick Zandusky"/>
    <x v="2"/>
    <s v="United States"/>
    <s v="Yuma"/>
    <x v="16"/>
    <n v="85364"/>
    <x v="1"/>
    <s v="OFF-BI-10001658"/>
    <x v="1"/>
    <x v="8"/>
    <s v="GBC Standard Therm-A-Bind Covers"/>
    <x v="3600"/>
    <n v="6"/>
    <n v="0.7"/>
    <n v="-35.884799999999984"/>
  </r>
  <r>
    <n v="4824"/>
    <x v="2388"/>
    <x v="0"/>
    <x v="831"/>
    <d v="1899-12-30T12:00:00"/>
    <d v="2013-11-27T00:00:00"/>
    <d v="1899-12-30T12:00:00"/>
    <s v="AM"/>
    <x v="0"/>
    <n v="0.5"/>
    <s v="AM"/>
    <s v="Standard Class"/>
    <s v="CK-12205"/>
    <s v="Chloris Kastensmidt"/>
    <x v="0"/>
    <s v="United States"/>
    <s v="Columbus"/>
    <x v="24"/>
    <n v="43229"/>
    <x v="3"/>
    <s v="TEC-MA-10000752"/>
    <x v="2"/>
    <x v="15"/>
    <s v="Texas Instrument TI-15 Fraction Calculator"/>
    <x v="3601"/>
    <n v="7"/>
    <n v="0.7"/>
    <n v="-24.275999999999996"/>
  </r>
  <r>
    <n v="4825"/>
    <x v="2388"/>
    <x v="0"/>
    <x v="831"/>
    <d v="1899-12-30T12:00:00"/>
    <d v="2013-11-27T00:00:00"/>
    <d v="1899-12-30T12:00:00"/>
    <s v="AM"/>
    <x v="0"/>
    <n v="0.5"/>
    <s v="AM"/>
    <s v="Standard Class"/>
    <s v="CK-12205"/>
    <s v="Chloris Kastensmidt"/>
    <x v="0"/>
    <s v="United States"/>
    <s v="Columbus"/>
    <x v="24"/>
    <n v="43229"/>
    <x v="3"/>
    <s v="FUR-CH-10003817"/>
    <x v="0"/>
    <x v="1"/>
    <s v="Global Value Steno Chair, Gray"/>
    <x v="3602"/>
    <n v="3"/>
    <n v="0.3"/>
    <n v="-9.1109999999999971"/>
  </r>
  <r>
    <n v="4826"/>
    <x v="2388"/>
    <x v="0"/>
    <x v="831"/>
    <d v="1899-12-30T12:00:00"/>
    <d v="2013-11-27T00:00:00"/>
    <d v="1899-12-30T12:00:00"/>
    <s v="AM"/>
    <x v="0"/>
    <n v="0.5"/>
    <s v="AM"/>
    <s v="Standard Class"/>
    <s v="CK-12205"/>
    <s v="Chloris Kastensmidt"/>
    <x v="0"/>
    <s v="United States"/>
    <s v="Columbus"/>
    <x v="24"/>
    <n v="43229"/>
    <x v="3"/>
    <s v="FUR-FU-10001876"/>
    <x v="0"/>
    <x v="5"/>
    <s v="Computer Room Manger, 14&quot;"/>
    <x v="2540"/>
    <n v="3"/>
    <n v="0.2"/>
    <n v="15.590399999999995"/>
  </r>
  <r>
    <n v="4827"/>
    <x v="2389"/>
    <x v="3"/>
    <x v="105"/>
    <d v="1899-12-30T12:00:00"/>
    <d v="2014-11-16T00:00:00"/>
    <d v="1899-12-30T12:00:00"/>
    <s v="AM"/>
    <x v="0"/>
    <n v="0.5"/>
    <s v="AM"/>
    <s v="First Class"/>
    <s v="JE-15610"/>
    <s v="Jim Epp"/>
    <x v="1"/>
    <s v="United States"/>
    <s v="Los Angeles"/>
    <x v="1"/>
    <n v="90036"/>
    <x v="1"/>
    <s v="OFF-BI-10003460"/>
    <x v="1"/>
    <x v="8"/>
    <s v="Acco 3-Hole Punch"/>
    <x v="3603"/>
    <n v="4"/>
    <n v="0.2"/>
    <n v="4.9055999999999997"/>
  </r>
  <r>
    <n v="4828"/>
    <x v="2390"/>
    <x v="2"/>
    <x v="301"/>
    <d v="1899-12-30T12:00:00"/>
    <d v="2011-11-08T00:00:00"/>
    <d v="1899-12-30T12:00:00"/>
    <s v="AM"/>
    <x v="0"/>
    <n v="0.5"/>
    <s v="AM"/>
    <s v="Standard Class"/>
    <s v="JO-15145"/>
    <s v="Jack O'Briant"/>
    <x v="1"/>
    <s v="United States"/>
    <s v="Richmond"/>
    <x v="0"/>
    <n v="40475"/>
    <x v="0"/>
    <s v="OFF-ST-10000464"/>
    <x v="1"/>
    <x v="4"/>
    <s v="Multi-Use Personal File Cart and Caster Set, Three Stacking Bins"/>
    <x v="2876"/>
    <n v="2"/>
    <n v="0"/>
    <n v="19.465600000000002"/>
  </r>
  <r>
    <n v="4829"/>
    <x v="2390"/>
    <x v="2"/>
    <x v="301"/>
    <d v="1899-12-30T12:00:00"/>
    <d v="2011-11-08T00:00:00"/>
    <d v="1899-12-30T12:00:00"/>
    <s v="AM"/>
    <x v="0"/>
    <n v="0.5"/>
    <s v="AM"/>
    <s v="Standard Class"/>
    <s v="JO-15145"/>
    <s v="Jack O'Briant"/>
    <x v="1"/>
    <s v="United States"/>
    <s v="Richmond"/>
    <x v="0"/>
    <n v="40475"/>
    <x v="0"/>
    <s v="OFF-AR-10001919"/>
    <x v="1"/>
    <x v="6"/>
    <s v="OIC #2 Pencils, Medium Soft"/>
    <x v="719"/>
    <n v="3"/>
    <n v="0"/>
    <n v="1.6355999999999997"/>
  </r>
  <r>
    <n v="4830"/>
    <x v="2391"/>
    <x v="0"/>
    <x v="666"/>
    <d v="1899-12-30T12:00:00"/>
    <d v="2013-05-22T00:00:00"/>
    <d v="1899-12-30T12:00:00"/>
    <s v="AM"/>
    <x v="5"/>
    <n v="0.5"/>
    <s v="AM"/>
    <s v="Standard Class"/>
    <s v="TT-21220"/>
    <s v="Thomas Thornton"/>
    <x v="0"/>
    <s v="United States"/>
    <s v="New York City"/>
    <x v="15"/>
    <n v="10035"/>
    <x v="3"/>
    <s v="OFF-BI-10002393"/>
    <x v="1"/>
    <x v="8"/>
    <s v="Binder Posts"/>
    <x v="3604"/>
    <n v="3"/>
    <n v="0.2"/>
    <n v="4.4771999999999998"/>
  </r>
  <r>
    <n v="4831"/>
    <x v="2392"/>
    <x v="2"/>
    <x v="845"/>
    <d v="1899-12-30T12:00:00"/>
    <d v="2011-11-12T00:00:00"/>
    <d v="1899-12-30T12:00:00"/>
    <s v="AM"/>
    <x v="0"/>
    <n v="0.5"/>
    <s v="AM"/>
    <s v="Standard Class"/>
    <s v="MS-17365"/>
    <s v="Maribeth Schnelling"/>
    <x v="0"/>
    <s v="United States"/>
    <s v="Wausau"/>
    <x v="6"/>
    <n v="54401"/>
    <x v="2"/>
    <s v="OFF-AP-10001293"/>
    <x v="1"/>
    <x v="9"/>
    <s v="Belkin 8 Outlet Surge Protector"/>
    <x v="3605"/>
    <n v="6"/>
    <n v="0"/>
    <n v="68.846399999999988"/>
  </r>
  <r>
    <n v="4832"/>
    <x v="2392"/>
    <x v="2"/>
    <x v="845"/>
    <d v="1899-12-30T12:00:00"/>
    <d v="2011-11-12T00:00:00"/>
    <d v="1899-12-30T12:00:00"/>
    <s v="AM"/>
    <x v="0"/>
    <n v="0.5"/>
    <s v="AM"/>
    <s v="Standard Class"/>
    <s v="MS-17365"/>
    <s v="Maribeth Schnelling"/>
    <x v="0"/>
    <s v="United States"/>
    <s v="Wausau"/>
    <x v="6"/>
    <n v="54401"/>
    <x v="2"/>
    <s v="OFF-ST-10004258"/>
    <x v="1"/>
    <x v="4"/>
    <s v="Portable Personal File Box"/>
    <x v="905"/>
    <n v="3"/>
    <n v="0"/>
    <n v="9.8901000000000039"/>
  </r>
  <r>
    <n v="4833"/>
    <x v="2392"/>
    <x v="2"/>
    <x v="845"/>
    <d v="1899-12-30T12:00:00"/>
    <d v="2011-11-12T00:00:00"/>
    <d v="1899-12-30T12:00:00"/>
    <s v="AM"/>
    <x v="0"/>
    <n v="0.5"/>
    <s v="AM"/>
    <s v="Standard Class"/>
    <s v="MS-17365"/>
    <s v="Maribeth Schnelling"/>
    <x v="0"/>
    <s v="United States"/>
    <s v="Wausau"/>
    <x v="6"/>
    <n v="54401"/>
    <x v="2"/>
    <s v="OFF-ST-10002214"/>
    <x v="1"/>
    <x v="4"/>
    <s v="X-Rack File for Hanging Folders"/>
    <x v="2433"/>
    <n v="2"/>
    <n v="0"/>
    <n v="5.8707999999999991"/>
  </r>
  <r>
    <n v="4834"/>
    <x v="2392"/>
    <x v="2"/>
    <x v="845"/>
    <d v="1899-12-30T12:00:00"/>
    <d v="2011-11-12T00:00:00"/>
    <d v="1899-12-30T12:00:00"/>
    <s v="AM"/>
    <x v="0"/>
    <n v="0.5"/>
    <s v="AM"/>
    <s v="Standard Class"/>
    <s v="MS-17365"/>
    <s v="Maribeth Schnelling"/>
    <x v="0"/>
    <s v="United States"/>
    <s v="Wausau"/>
    <x v="6"/>
    <n v="54401"/>
    <x v="2"/>
    <s v="OFF-BI-10004970"/>
    <x v="1"/>
    <x v="8"/>
    <s v="ACCOHIDE 3-Ring Binder, Blue, 1&quot;"/>
    <x v="714"/>
    <n v="3"/>
    <n v="0"/>
    <n v="5.8232999999999997"/>
  </r>
  <r>
    <n v="4835"/>
    <x v="2393"/>
    <x v="3"/>
    <x v="361"/>
    <d v="1899-12-30T12:00:00"/>
    <d v="2014-10-11T00:00:00"/>
    <d v="1899-12-30T12:00:00"/>
    <s v="AM"/>
    <x v="2"/>
    <n v="0.5"/>
    <s v="AM"/>
    <s v="Standard Class"/>
    <s v="MP-18175"/>
    <s v="Mike Pelletier"/>
    <x v="2"/>
    <s v="United States"/>
    <s v="San Francisco"/>
    <x v="1"/>
    <n v="94110"/>
    <x v="1"/>
    <s v="OFF-BI-10002571"/>
    <x v="1"/>
    <x v="8"/>
    <s v="Avery Framed View Binder, EZD Ring (Locking), Navy, 1 1/2&quot;"/>
    <x v="3089"/>
    <n v="5"/>
    <n v="0.2"/>
    <n v="13.472999999999999"/>
  </r>
  <r>
    <n v="4836"/>
    <x v="2393"/>
    <x v="3"/>
    <x v="361"/>
    <d v="1899-12-30T12:00:00"/>
    <d v="2014-10-11T00:00:00"/>
    <d v="1899-12-30T12:00:00"/>
    <s v="AM"/>
    <x v="2"/>
    <n v="0.5"/>
    <s v="AM"/>
    <s v="Standard Class"/>
    <s v="MP-18175"/>
    <s v="Mike Pelletier"/>
    <x v="2"/>
    <s v="United States"/>
    <s v="San Francisco"/>
    <x v="1"/>
    <n v="94110"/>
    <x v="1"/>
    <s v="OFF-PA-10002581"/>
    <x v="1"/>
    <x v="10"/>
    <s v="Xerox 1951"/>
    <x v="1168"/>
    <n v="2"/>
    <n v="0"/>
    <n v="27.881999999999998"/>
  </r>
  <r>
    <n v="4837"/>
    <x v="2393"/>
    <x v="3"/>
    <x v="361"/>
    <d v="1899-12-30T12:00:00"/>
    <d v="2014-10-11T00:00:00"/>
    <d v="1899-12-30T12:00:00"/>
    <s v="AM"/>
    <x v="2"/>
    <n v="0.5"/>
    <s v="AM"/>
    <s v="Standard Class"/>
    <s v="MP-18175"/>
    <s v="Mike Pelletier"/>
    <x v="2"/>
    <s v="United States"/>
    <s v="San Francisco"/>
    <x v="1"/>
    <n v="94110"/>
    <x v="1"/>
    <s v="OFF-BI-10001097"/>
    <x v="1"/>
    <x v="8"/>
    <s v="Avery Hole Reinforcements"/>
    <x v="958"/>
    <n v="4"/>
    <n v="0.2"/>
    <n v="7.2267999999999999"/>
  </r>
  <r>
    <n v="4838"/>
    <x v="2394"/>
    <x v="3"/>
    <x v="702"/>
    <d v="1899-12-30T12:00:00"/>
    <d v="2014-06-04T00:00:00"/>
    <d v="1899-12-30T12:00:00"/>
    <s v="AM"/>
    <x v="1"/>
    <n v="0.5"/>
    <s v="AM"/>
    <s v="First Class"/>
    <s v="FH-14350"/>
    <s v="Fred Harton"/>
    <x v="0"/>
    <s v="United States"/>
    <s v="Dublin"/>
    <x v="24"/>
    <n v="43017"/>
    <x v="3"/>
    <s v="OFF-BI-10003429"/>
    <x v="1"/>
    <x v="8"/>
    <s v="Cardinal HOLDit! Binder Insert Strips,Extra Strips"/>
    <x v="3606"/>
    <n v="2"/>
    <n v="0.7"/>
    <n v="-2.6585999999999999"/>
  </r>
  <r>
    <n v="4839"/>
    <x v="2394"/>
    <x v="3"/>
    <x v="702"/>
    <d v="1899-12-30T12:00:00"/>
    <d v="2014-06-04T00:00:00"/>
    <d v="1899-12-30T12:00:00"/>
    <s v="AM"/>
    <x v="1"/>
    <n v="0.5"/>
    <s v="AM"/>
    <s v="First Class"/>
    <s v="FH-14350"/>
    <s v="Fred Harton"/>
    <x v="0"/>
    <s v="United States"/>
    <s v="Dublin"/>
    <x v="24"/>
    <n v="43017"/>
    <x v="3"/>
    <s v="OFF-PA-10000682"/>
    <x v="1"/>
    <x v="10"/>
    <s v="Xerox 1924"/>
    <x v="3607"/>
    <n v="6"/>
    <n v="0.2"/>
    <n v="10.057200000000002"/>
  </r>
  <r>
    <n v="4840"/>
    <x v="2394"/>
    <x v="3"/>
    <x v="702"/>
    <d v="1899-12-30T12:00:00"/>
    <d v="2014-06-04T00:00:00"/>
    <d v="1899-12-30T12:00:00"/>
    <s v="AM"/>
    <x v="1"/>
    <n v="0.5"/>
    <s v="AM"/>
    <s v="First Class"/>
    <s v="FH-14350"/>
    <s v="Fred Harton"/>
    <x v="0"/>
    <s v="United States"/>
    <s v="Dublin"/>
    <x v="24"/>
    <n v="43017"/>
    <x v="3"/>
    <s v="TEC-PH-10001700"/>
    <x v="2"/>
    <x v="7"/>
    <s v="Panasonic KX-TG6844B Expandable Digital Cordless Telephone"/>
    <x v="3608"/>
    <n v="4"/>
    <n v="0.4"/>
    <n v="-34.314799999999991"/>
  </r>
  <r>
    <n v="4841"/>
    <x v="2395"/>
    <x v="3"/>
    <x v="225"/>
    <d v="1899-12-30T12:00:00"/>
    <d v="2014-11-26T00:00:00"/>
    <d v="1899-12-30T12:00:00"/>
    <s v="AM"/>
    <x v="0"/>
    <n v="0.5"/>
    <s v="AM"/>
    <s v="Standard Class"/>
    <s v="SC-20050"/>
    <s v="Sample Company A"/>
    <x v="2"/>
    <s v="United States"/>
    <s v="Henderson"/>
    <x v="0"/>
    <n v="42420"/>
    <x v="0"/>
    <s v="FUR-FU-10000629"/>
    <x v="0"/>
    <x v="5"/>
    <s v="9-3/4 Diameter Round Wall Clock"/>
    <x v="3609"/>
    <n v="2"/>
    <n v="0"/>
    <n v="11.583600000000001"/>
  </r>
  <r>
    <n v="4842"/>
    <x v="2396"/>
    <x v="0"/>
    <x v="443"/>
    <d v="1899-12-30T12:00:00"/>
    <d v="2013-12-29T00:00:00"/>
    <d v="1899-12-30T12:00:00"/>
    <s v="AM"/>
    <x v="4"/>
    <n v="0.5"/>
    <s v="AM"/>
    <s v="Standard Class"/>
    <s v="NM-18520"/>
    <s v="Neoma Murray"/>
    <x v="0"/>
    <s v="United States"/>
    <s v="Bowling Green"/>
    <x v="24"/>
    <n v="43402"/>
    <x v="3"/>
    <s v="OFF-BI-10001267"/>
    <x v="1"/>
    <x v="8"/>
    <s v="Universal Recycled Hanging Pressboard Report Binders, Letter Size"/>
    <x v="3610"/>
    <n v="3"/>
    <n v="0.7"/>
    <n v="-4.0722000000000023"/>
  </r>
  <r>
    <n v="4843"/>
    <x v="2397"/>
    <x v="3"/>
    <x v="365"/>
    <d v="1899-12-30T12:00:00"/>
    <d v="2014-10-05T00:00:00"/>
    <d v="1899-12-30T12:00:00"/>
    <s v="AM"/>
    <x v="2"/>
    <n v="0.5"/>
    <s v="AM"/>
    <s v="Standard Class"/>
    <s v="JO-15280"/>
    <s v="Jas O'Carroll"/>
    <x v="0"/>
    <s v="United States"/>
    <s v="Memphis"/>
    <x v="18"/>
    <n v="38109"/>
    <x v="0"/>
    <s v="OFF-ST-10001418"/>
    <x v="1"/>
    <x v="4"/>
    <s v="Carina Media Storage Towers in Natural &amp; Black"/>
    <x v="3611"/>
    <n v="5"/>
    <n v="0.2"/>
    <n v="-54.881999999999998"/>
  </r>
  <r>
    <n v="4844"/>
    <x v="2398"/>
    <x v="0"/>
    <x v="77"/>
    <d v="1899-12-30T12:00:00"/>
    <d v="2013-11-10T00:00:00"/>
    <d v="1899-12-30T12:00:00"/>
    <s v="AM"/>
    <x v="0"/>
    <n v="0.5"/>
    <s v="AM"/>
    <s v="First Class"/>
    <s v="CC-12475"/>
    <s v="Cindy Chapman"/>
    <x v="0"/>
    <s v="United States"/>
    <s v="Lakewood"/>
    <x v="30"/>
    <n v="8701"/>
    <x v="3"/>
    <s v="OFF-FA-10004968"/>
    <x v="1"/>
    <x v="13"/>
    <s v="Rubber Band Ball"/>
    <x v="3612"/>
    <n v="4"/>
    <n v="0"/>
    <n v="0.2992000000000008"/>
  </r>
  <r>
    <n v="4845"/>
    <x v="2399"/>
    <x v="2"/>
    <x v="527"/>
    <d v="1899-12-30T12:00:00"/>
    <d v="2011-04-05T00:00:00"/>
    <d v="1899-12-30T12:00:00"/>
    <s v="AM"/>
    <x v="3"/>
    <n v="0.5"/>
    <s v="AM"/>
    <s v="First Class"/>
    <s v="MZ-17515"/>
    <s v="Mary Zewe"/>
    <x v="1"/>
    <s v="United States"/>
    <s v="Los Angeles"/>
    <x v="1"/>
    <n v="90008"/>
    <x v="1"/>
    <s v="OFF-BI-10004140"/>
    <x v="1"/>
    <x v="8"/>
    <s v="Avery Non-Stick Binders"/>
    <x v="1600"/>
    <n v="2"/>
    <n v="0.2"/>
    <n v="2.2449999999999992"/>
  </r>
  <r>
    <n v="4846"/>
    <x v="2400"/>
    <x v="1"/>
    <x v="862"/>
    <d v="1899-12-30T12:00:00"/>
    <d v="2012-07-26T00:00:00"/>
    <d v="1899-12-30T12:00:00"/>
    <s v="AM"/>
    <x v="7"/>
    <n v="0.5"/>
    <s v="AM"/>
    <s v="Second Class"/>
    <s v="MS-17830"/>
    <s v="Melanie Seite"/>
    <x v="0"/>
    <s v="United States"/>
    <s v="Rochester"/>
    <x v="15"/>
    <n v="14609"/>
    <x v="3"/>
    <s v="OFF-BI-10003460"/>
    <x v="1"/>
    <x v="8"/>
    <s v="Acco 3-Hole Punch"/>
    <x v="3613"/>
    <n v="3"/>
    <n v="0.2"/>
    <n v="3.6791999999999998"/>
  </r>
  <r>
    <n v="4847"/>
    <x v="2401"/>
    <x v="2"/>
    <x v="402"/>
    <d v="1899-12-30T12:00:00"/>
    <d v="2011-06-27T00:00:00"/>
    <d v="1899-12-30T12:00:00"/>
    <s v="AM"/>
    <x v="1"/>
    <n v="0.5"/>
    <s v="AM"/>
    <s v="Second Class"/>
    <s v="GK-14620"/>
    <s v="Grace Kelly"/>
    <x v="1"/>
    <s v="United States"/>
    <s v="Salem"/>
    <x v="21"/>
    <n v="97301"/>
    <x v="1"/>
    <s v="TEC-PH-10002115"/>
    <x v="2"/>
    <x v="7"/>
    <s v="Plantronics 81402"/>
    <x v="1274"/>
    <n v="5"/>
    <n v="0.2"/>
    <n v="19.796999999999997"/>
  </r>
  <r>
    <n v="4848"/>
    <x v="2401"/>
    <x v="2"/>
    <x v="402"/>
    <d v="1899-12-30T12:00:00"/>
    <d v="2011-06-27T00:00:00"/>
    <d v="1899-12-30T12:00:00"/>
    <s v="AM"/>
    <x v="1"/>
    <n v="0.5"/>
    <s v="AM"/>
    <s v="Second Class"/>
    <s v="GK-14620"/>
    <s v="Grace Kelly"/>
    <x v="1"/>
    <s v="United States"/>
    <s v="Salem"/>
    <x v="21"/>
    <n v="97301"/>
    <x v="1"/>
    <s v="OFF-AR-10003478"/>
    <x v="1"/>
    <x v="6"/>
    <s v="Avery Hi-Liter EverBold Pen Style Fluorescent Highlighters, 4/Pack"/>
    <x v="3614"/>
    <n v="11"/>
    <n v="0.2"/>
    <n v="17.908000000000001"/>
  </r>
  <r>
    <n v="4849"/>
    <x v="2401"/>
    <x v="2"/>
    <x v="402"/>
    <d v="1899-12-30T12:00:00"/>
    <d v="2011-06-27T00:00:00"/>
    <d v="1899-12-30T12:00:00"/>
    <s v="AM"/>
    <x v="1"/>
    <n v="0.5"/>
    <s v="AM"/>
    <s v="Second Class"/>
    <s v="GK-14620"/>
    <s v="Grace Kelly"/>
    <x v="1"/>
    <s v="United States"/>
    <s v="Salem"/>
    <x v="21"/>
    <n v="97301"/>
    <x v="1"/>
    <s v="OFF-AR-10000475"/>
    <x v="1"/>
    <x v="6"/>
    <s v="Hunt BOSTON Vista Battery-Operated Pencil Sharpener, Black"/>
    <x v="1747"/>
    <n v="1"/>
    <n v="0.2"/>
    <n v="0.8162000000000007"/>
  </r>
  <r>
    <n v="4850"/>
    <x v="2402"/>
    <x v="2"/>
    <x v="78"/>
    <d v="1899-12-30T12:00:00"/>
    <d v="2011-09-14T00:00:00"/>
    <d v="1899-12-30T12:00:00"/>
    <s v="AM"/>
    <x v="6"/>
    <n v="0.5"/>
    <s v="AM"/>
    <s v="Standard Class"/>
    <s v="MC-17275"/>
    <s v="Marc Crier"/>
    <x v="0"/>
    <s v="United States"/>
    <s v="Pasco"/>
    <x v="4"/>
    <n v="99301"/>
    <x v="1"/>
    <s v="OFF-AR-10003045"/>
    <x v="1"/>
    <x v="6"/>
    <s v="Prang Colored Pencils"/>
    <x v="490"/>
    <n v="2"/>
    <n v="0"/>
    <n v="2.6459999999999999"/>
  </r>
  <r>
    <n v="4851"/>
    <x v="2402"/>
    <x v="2"/>
    <x v="78"/>
    <d v="1899-12-30T12:00:00"/>
    <d v="2011-09-14T00:00:00"/>
    <d v="1899-12-30T12:00:00"/>
    <s v="AM"/>
    <x v="6"/>
    <n v="0.5"/>
    <s v="AM"/>
    <s v="Standard Class"/>
    <s v="MC-17275"/>
    <s v="Marc Crier"/>
    <x v="0"/>
    <s v="United States"/>
    <s v="Pasco"/>
    <x v="4"/>
    <n v="99301"/>
    <x v="1"/>
    <s v="FUR-CH-10000454"/>
    <x v="0"/>
    <x v="1"/>
    <s v="Hon Deluxe Fabric Upholstered Stacking Chairs, Rounded Back"/>
    <x v="3615"/>
    <n v="5"/>
    <n v="0.2"/>
    <n v="121.98999999999992"/>
  </r>
  <r>
    <n v="4852"/>
    <x v="2402"/>
    <x v="2"/>
    <x v="78"/>
    <d v="1899-12-30T12:00:00"/>
    <d v="2011-09-14T00:00:00"/>
    <d v="1899-12-30T12:00:00"/>
    <s v="AM"/>
    <x v="6"/>
    <n v="0.5"/>
    <s v="AM"/>
    <s v="Standard Class"/>
    <s v="MC-17275"/>
    <s v="Marc Crier"/>
    <x v="0"/>
    <s v="United States"/>
    <s v="Pasco"/>
    <x v="4"/>
    <n v="99301"/>
    <x v="1"/>
    <s v="OFF-AR-10000380"/>
    <x v="1"/>
    <x v="6"/>
    <s v="Hunt PowerHouse Electric Pencil Sharpener, Blue"/>
    <x v="3616"/>
    <n v="8"/>
    <n v="0"/>
    <n v="91.151999999999958"/>
  </r>
  <r>
    <n v="4853"/>
    <x v="2402"/>
    <x v="2"/>
    <x v="78"/>
    <d v="1899-12-30T12:00:00"/>
    <d v="2011-09-14T00:00:00"/>
    <d v="1899-12-30T12:00:00"/>
    <s v="AM"/>
    <x v="6"/>
    <n v="0.5"/>
    <s v="AM"/>
    <s v="Standard Class"/>
    <s v="MC-17275"/>
    <s v="Marc Crier"/>
    <x v="0"/>
    <s v="United States"/>
    <s v="Pasco"/>
    <x v="4"/>
    <n v="99301"/>
    <x v="1"/>
    <s v="OFF-ST-10000736"/>
    <x v="1"/>
    <x v="4"/>
    <s v="Carina Double Wide Media Storage Towers in Natural &amp; Black"/>
    <x v="1065"/>
    <n v="6"/>
    <n v="0"/>
    <n v="19.43519999999998"/>
  </r>
  <r>
    <n v="4854"/>
    <x v="2403"/>
    <x v="2"/>
    <x v="432"/>
    <d v="1899-12-30T12:00:00"/>
    <d v="2011-12-15T00:00:00"/>
    <d v="1899-12-30T12:00:00"/>
    <s v="AM"/>
    <x v="4"/>
    <n v="0.5"/>
    <s v="AM"/>
    <s v="Second Class"/>
    <s v="LH-17155"/>
    <s v="Logan Haushalter"/>
    <x v="0"/>
    <s v="United States"/>
    <s v="Oakland"/>
    <x v="1"/>
    <n v="94601"/>
    <x v="1"/>
    <s v="FUR-FU-10004270"/>
    <x v="0"/>
    <x v="5"/>
    <s v="Eldon Image Series Desk Accessories, Burgundy"/>
    <x v="3617"/>
    <n v="3"/>
    <n v="0"/>
    <n v="4.5144000000000002"/>
  </r>
  <r>
    <n v="4855"/>
    <x v="2403"/>
    <x v="2"/>
    <x v="432"/>
    <d v="1899-12-30T12:00:00"/>
    <d v="2011-12-15T00:00:00"/>
    <d v="1899-12-30T12:00:00"/>
    <s v="AM"/>
    <x v="4"/>
    <n v="0.5"/>
    <s v="AM"/>
    <s v="Second Class"/>
    <s v="LH-17155"/>
    <s v="Logan Haushalter"/>
    <x v="0"/>
    <s v="United States"/>
    <s v="Oakland"/>
    <x v="1"/>
    <n v="94601"/>
    <x v="1"/>
    <s v="OFF-ST-10000617"/>
    <x v="1"/>
    <x v="4"/>
    <s v="Woodgrain Magazine Files by Perma"/>
    <x v="3090"/>
    <n v="3"/>
    <n v="0"/>
    <n v="0.62579999999999902"/>
  </r>
  <r>
    <n v="4856"/>
    <x v="2403"/>
    <x v="2"/>
    <x v="432"/>
    <d v="1899-12-30T12:00:00"/>
    <d v="2011-12-15T00:00:00"/>
    <d v="1899-12-30T12:00:00"/>
    <s v="AM"/>
    <x v="4"/>
    <n v="0.5"/>
    <s v="AM"/>
    <s v="Second Class"/>
    <s v="LH-17155"/>
    <s v="Logan Haushalter"/>
    <x v="0"/>
    <s v="United States"/>
    <s v="Oakland"/>
    <x v="1"/>
    <n v="94601"/>
    <x v="1"/>
    <s v="FUR-FU-10001706"/>
    <x v="0"/>
    <x v="5"/>
    <s v="Longer-Life Soft White Bulbs"/>
    <x v="357"/>
    <n v="3"/>
    <n v="0"/>
    <n v="4.4352"/>
  </r>
  <r>
    <n v="4857"/>
    <x v="2404"/>
    <x v="1"/>
    <x v="1004"/>
    <d v="1899-12-30T12:00:00"/>
    <d v="2012-01-17T00:00:00"/>
    <d v="1899-12-30T12:00:00"/>
    <s v="AM"/>
    <x v="8"/>
    <n v="0.5"/>
    <s v="AM"/>
    <s v="Standard Class"/>
    <s v="PB-19150"/>
    <s v="Philip Brown"/>
    <x v="0"/>
    <s v="United States"/>
    <s v="Los Angeles"/>
    <x v="1"/>
    <n v="90004"/>
    <x v="1"/>
    <s v="OFF-BI-10003364"/>
    <x v="1"/>
    <x v="8"/>
    <s v="Binding Machine Supplies"/>
    <x v="823"/>
    <n v="3"/>
    <n v="0.2"/>
    <n v="24.502800000000001"/>
  </r>
  <r>
    <n v="4858"/>
    <x v="2404"/>
    <x v="1"/>
    <x v="1004"/>
    <d v="1899-12-30T12:00:00"/>
    <d v="2012-01-17T00:00:00"/>
    <d v="1899-12-30T12:00:00"/>
    <s v="AM"/>
    <x v="8"/>
    <n v="0.5"/>
    <s v="AM"/>
    <s v="Standard Class"/>
    <s v="PB-19150"/>
    <s v="Philip Brown"/>
    <x v="0"/>
    <s v="United States"/>
    <s v="Los Angeles"/>
    <x v="1"/>
    <n v="90004"/>
    <x v="1"/>
    <s v="FUR-FU-10001861"/>
    <x v="0"/>
    <x v="5"/>
    <s v="Floodlight Indoor Halogen Bulbs, 1 Bulb per Pack, 60 Watts"/>
    <x v="292"/>
    <n v="4"/>
    <n v="0"/>
    <n v="38.023999999999994"/>
  </r>
  <r>
    <n v="4859"/>
    <x v="2404"/>
    <x v="1"/>
    <x v="1004"/>
    <d v="1899-12-30T12:00:00"/>
    <d v="2012-01-17T00:00:00"/>
    <d v="1899-12-30T12:00:00"/>
    <s v="AM"/>
    <x v="8"/>
    <n v="0.5"/>
    <s v="AM"/>
    <s v="Standard Class"/>
    <s v="PB-19150"/>
    <s v="Philip Brown"/>
    <x v="0"/>
    <s v="United States"/>
    <s v="Los Angeles"/>
    <x v="1"/>
    <n v="90004"/>
    <x v="1"/>
    <s v="FUR-FU-10004845"/>
    <x v="0"/>
    <x v="5"/>
    <s v="Deflect-o EconoMat Nonstudded, No Bevel Mat"/>
    <x v="3618"/>
    <n v="9"/>
    <n v="0"/>
    <n v="92.969999999999985"/>
  </r>
  <r>
    <n v="4860"/>
    <x v="2405"/>
    <x v="3"/>
    <x v="934"/>
    <d v="1899-12-30T12:00:00"/>
    <d v="2014-12-20T00:00:00"/>
    <d v="1899-12-30T12:00:00"/>
    <s v="AM"/>
    <x v="4"/>
    <n v="0.5"/>
    <s v="AM"/>
    <s v="Standard Class"/>
    <s v="SS-20140"/>
    <s v="Saphhira Shifley"/>
    <x v="1"/>
    <s v="United States"/>
    <s v="Oak Park"/>
    <x v="10"/>
    <n v="60302"/>
    <x v="2"/>
    <s v="OFF-AR-10000823"/>
    <x v="1"/>
    <x v="6"/>
    <s v="Newell 307"/>
    <x v="1330"/>
    <n v="7"/>
    <n v="0.2"/>
    <n v="1.0192000000000001"/>
  </r>
  <r>
    <n v="4861"/>
    <x v="2406"/>
    <x v="0"/>
    <x v="122"/>
    <d v="1899-12-30T12:00:00"/>
    <d v="2013-12-25T00:00:00"/>
    <d v="1899-12-30T12:00:00"/>
    <s v="AM"/>
    <x v="4"/>
    <n v="0.5"/>
    <s v="AM"/>
    <s v="Standard Class"/>
    <s v="GK-14620"/>
    <s v="Grace Kelly"/>
    <x v="1"/>
    <s v="United States"/>
    <s v="Morristown"/>
    <x v="30"/>
    <n v="7960"/>
    <x v="3"/>
    <s v="OFF-BI-10001359"/>
    <x v="1"/>
    <x v="8"/>
    <s v="GBC DocuBind TL300 Electric Binding System"/>
    <x v="1639"/>
    <n v="2"/>
    <n v="0"/>
    <n v="843.17059999999992"/>
  </r>
  <r>
    <n v="4862"/>
    <x v="2407"/>
    <x v="2"/>
    <x v="909"/>
    <d v="1899-12-30T12:00:00"/>
    <d v="2011-04-16T00:00:00"/>
    <d v="1899-12-30T12:00:00"/>
    <s v="AM"/>
    <x v="3"/>
    <n v="0.5"/>
    <s v="AM"/>
    <s v="Second Class"/>
    <s v="GM-14455"/>
    <s v="Gary Mitchum"/>
    <x v="2"/>
    <s v="United States"/>
    <s v="Austin"/>
    <x v="5"/>
    <n v="78745"/>
    <x v="2"/>
    <s v="TEC-PH-10001835"/>
    <x v="2"/>
    <x v="7"/>
    <s v="Jawbone JAMBOX Wireless Bluetooth Speaker"/>
    <x v="3619"/>
    <n v="6"/>
    <n v="0.2"/>
    <n v="265.42320000000001"/>
  </r>
  <r>
    <n v="4863"/>
    <x v="2408"/>
    <x v="0"/>
    <x v="338"/>
    <d v="1899-12-30T12:00:00"/>
    <d v="2013-11-15T00:00:00"/>
    <d v="1899-12-30T12:00:00"/>
    <s v="AM"/>
    <x v="0"/>
    <n v="0.5"/>
    <s v="AM"/>
    <s v="Standard Class"/>
    <s v="SH-19975"/>
    <s v="Sally Hughsby"/>
    <x v="1"/>
    <s v="United States"/>
    <s v="New York City"/>
    <x v="15"/>
    <n v="10011"/>
    <x v="3"/>
    <s v="OFF-BI-10001191"/>
    <x v="1"/>
    <x v="8"/>
    <s v="Canvas Sectional Post Binders"/>
    <x v="3620"/>
    <n v="1"/>
    <n v="0.2"/>
    <n v="7.3834"/>
  </r>
  <r>
    <n v="4864"/>
    <x v="2408"/>
    <x v="0"/>
    <x v="338"/>
    <d v="1899-12-30T12:00:00"/>
    <d v="2013-11-15T00:00:00"/>
    <d v="1899-12-30T12:00:00"/>
    <s v="AM"/>
    <x v="0"/>
    <n v="0.5"/>
    <s v="AM"/>
    <s v="Standard Class"/>
    <s v="SH-19975"/>
    <s v="Sally Hughsby"/>
    <x v="1"/>
    <s v="United States"/>
    <s v="New York City"/>
    <x v="15"/>
    <n v="10011"/>
    <x v="3"/>
    <s v="OFF-BI-10003982"/>
    <x v="1"/>
    <x v="8"/>
    <s v="Wilson Jones Century Plastic Molded Ring Binders"/>
    <x v="3621"/>
    <n v="3"/>
    <n v="0.2"/>
    <n v="16.823699999999999"/>
  </r>
  <r>
    <n v="4865"/>
    <x v="2409"/>
    <x v="3"/>
    <x v="335"/>
    <d v="1899-12-30T12:00:00"/>
    <d v="2014-07-01T00:00:00"/>
    <d v="1899-12-30T12:00:00"/>
    <s v="AM"/>
    <x v="7"/>
    <n v="0.5"/>
    <s v="AM"/>
    <s v="Standard Class"/>
    <s v="SC-20725"/>
    <s v="Steven Cartwright"/>
    <x v="0"/>
    <s v="United States"/>
    <s v="New York City"/>
    <x v="15"/>
    <n v="10024"/>
    <x v="3"/>
    <s v="TEC-PH-10001425"/>
    <x v="2"/>
    <x v="7"/>
    <s v="Mophie Juice Pack Helium for iPhone"/>
    <x v="764"/>
    <n v="3"/>
    <n v="0"/>
    <n v="67.191599999999994"/>
  </r>
  <r>
    <n v="4866"/>
    <x v="2410"/>
    <x v="3"/>
    <x v="38"/>
    <d v="1899-12-30T12:00:00"/>
    <d v="2014-11-19T00:00:00"/>
    <d v="1899-12-30T12:00:00"/>
    <s v="AM"/>
    <x v="0"/>
    <n v="0.5"/>
    <s v="AM"/>
    <s v="Standard Class"/>
    <s v="TT-21070"/>
    <s v="Ted Trevino"/>
    <x v="0"/>
    <s v="United States"/>
    <s v="Seattle"/>
    <x v="4"/>
    <n v="98103"/>
    <x v="1"/>
    <s v="FUR-CH-10001215"/>
    <x v="0"/>
    <x v="1"/>
    <s v="Global Troy Executive Leather Low-Back Tilter"/>
    <x v="3622"/>
    <n v="6"/>
    <n v="0.2"/>
    <n v="150.29399999999998"/>
  </r>
  <r>
    <n v="4867"/>
    <x v="2410"/>
    <x v="3"/>
    <x v="38"/>
    <d v="1899-12-30T12:00:00"/>
    <d v="2014-11-19T00:00:00"/>
    <d v="1899-12-30T12:00:00"/>
    <s v="AM"/>
    <x v="0"/>
    <n v="0.5"/>
    <s v="AM"/>
    <s v="Standard Class"/>
    <s v="TT-21070"/>
    <s v="Ted Trevino"/>
    <x v="0"/>
    <s v="United States"/>
    <s v="Seattle"/>
    <x v="4"/>
    <n v="98103"/>
    <x v="1"/>
    <s v="OFF-BI-10001718"/>
    <x v="1"/>
    <x v="8"/>
    <s v="GBC DocuBind P50 Personal Binding Machine"/>
    <x v="3623"/>
    <n v="11"/>
    <n v="0.2"/>
    <n v="190.02059999999997"/>
  </r>
  <r>
    <n v="4868"/>
    <x v="2410"/>
    <x v="3"/>
    <x v="38"/>
    <d v="1899-12-30T12:00:00"/>
    <d v="2014-11-19T00:00:00"/>
    <d v="1899-12-30T12:00:00"/>
    <s v="AM"/>
    <x v="0"/>
    <n v="0.5"/>
    <s v="AM"/>
    <s v="Standard Class"/>
    <s v="TT-21070"/>
    <s v="Ted Trevino"/>
    <x v="0"/>
    <s v="United States"/>
    <s v="Seattle"/>
    <x v="4"/>
    <n v="98103"/>
    <x v="1"/>
    <s v="OFF-ST-10000991"/>
    <x v="1"/>
    <x v="4"/>
    <s v="Space Solutions HD Industrial Steel Shelving."/>
    <x v="3216"/>
    <n v="3"/>
    <n v="0"/>
    <n v="10.347300000000004"/>
  </r>
  <r>
    <n v="4869"/>
    <x v="2410"/>
    <x v="3"/>
    <x v="38"/>
    <d v="1899-12-30T12:00:00"/>
    <d v="2014-11-19T00:00:00"/>
    <d v="1899-12-30T12:00:00"/>
    <s v="AM"/>
    <x v="0"/>
    <n v="0.5"/>
    <s v="AM"/>
    <s v="Standard Class"/>
    <s v="TT-21070"/>
    <s v="Ted Trevino"/>
    <x v="0"/>
    <s v="United States"/>
    <s v="Seattle"/>
    <x v="4"/>
    <n v="98103"/>
    <x v="1"/>
    <s v="OFF-LA-10001613"/>
    <x v="1"/>
    <x v="2"/>
    <s v="Avery File Folder Labels"/>
    <x v="880"/>
    <n v="3"/>
    <n v="0"/>
    <n v="4.2336"/>
  </r>
  <r>
    <n v="4870"/>
    <x v="2411"/>
    <x v="3"/>
    <x v="221"/>
    <d v="1899-12-30T12:00:00"/>
    <d v="2014-11-30T00:00:00"/>
    <d v="1899-12-30T12:00:00"/>
    <s v="AM"/>
    <x v="0"/>
    <n v="0.5"/>
    <s v="AM"/>
    <s v="Standard Class"/>
    <s v="SC-20440"/>
    <s v="Shaun Chance"/>
    <x v="1"/>
    <s v="United States"/>
    <s v="Lancaster"/>
    <x v="9"/>
    <n v="17602"/>
    <x v="3"/>
    <s v="TEC-PH-10003437"/>
    <x v="2"/>
    <x v="7"/>
    <s v="Blue Parrot B250XT Professional Grade Wireless Bluetooth Headset with"/>
    <x v="3624"/>
    <n v="2"/>
    <n v="0.4"/>
    <n v="-14.998000000000012"/>
  </r>
  <r>
    <n v="4871"/>
    <x v="2411"/>
    <x v="3"/>
    <x v="221"/>
    <d v="1899-12-30T12:00:00"/>
    <d v="2014-11-30T00:00:00"/>
    <d v="1899-12-30T12:00:00"/>
    <s v="AM"/>
    <x v="0"/>
    <n v="0.5"/>
    <s v="AM"/>
    <s v="Standard Class"/>
    <s v="SC-20440"/>
    <s v="Shaun Chance"/>
    <x v="1"/>
    <s v="United States"/>
    <s v="Lancaster"/>
    <x v="9"/>
    <n v="17602"/>
    <x v="3"/>
    <s v="OFF-PA-10000675"/>
    <x v="1"/>
    <x v="10"/>
    <s v="Xerox 1919"/>
    <x v="2343"/>
    <n v="7"/>
    <n v="0.2"/>
    <n v="83.209699999999998"/>
  </r>
  <r>
    <n v="4872"/>
    <x v="2412"/>
    <x v="3"/>
    <x v="979"/>
    <d v="1899-12-30T12:00:00"/>
    <d v="2014-05-28T00:00:00"/>
    <d v="1899-12-30T12:00:00"/>
    <s v="AM"/>
    <x v="5"/>
    <n v="0.5"/>
    <s v="AM"/>
    <s v="Standard Class"/>
    <s v="KL-16645"/>
    <s v="Ken Lonsdale"/>
    <x v="0"/>
    <s v="United States"/>
    <s v="Houston"/>
    <x v="5"/>
    <n v="77095"/>
    <x v="2"/>
    <s v="OFF-FA-10000840"/>
    <x v="1"/>
    <x v="13"/>
    <s v="OIC Thumb-Tacks"/>
    <x v="3625"/>
    <n v="2"/>
    <n v="0.2"/>
    <n v="0.61559999999999993"/>
  </r>
  <r>
    <n v="4873"/>
    <x v="2412"/>
    <x v="3"/>
    <x v="979"/>
    <d v="1899-12-30T12:00:00"/>
    <d v="2014-05-28T00:00:00"/>
    <d v="1899-12-30T12:00:00"/>
    <s v="AM"/>
    <x v="5"/>
    <n v="0.5"/>
    <s v="AM"/>
    <s v="Standard Class"/>
    <s v="KL-16645"/>
    <s v="Ken Lonsdale"/>
    <x v="0"/>
    <s v="United States"/>
    <s v="Houston"/>
    <x v="5"/>
    <n v="77095"/>
    <x v="2"/>
    <s v="OFF-AP-10001947"/>
    <x v="1"/>
    <x v="9"/>
    <s v="Acco 6 Outlet Guardian Premium Plus Surge Suppressor"/>
    <x v="3626"/>
    <n v="5"/>
    <n v="0.8"/>
    <n v="-46.716000000000008"/>
  </r>
  <r>
    <n v="4874"/>
    <x v="2412"/>
    <x v="3"/>
    <x v="979"/>
    <d v="1899-12-30T12:00:00"/>
    <d v="2014-05-28T00:00:00"/>
    <d v="1899-12-30T12:00:00"/>
    <s v="AM"/>
    <x v="5"/>
    <n v="0.5"/>
    <s v="AM"/>
    <s v="Standard Class"/>
    <s v="KL-16645"/>
    <s v="Ken Lonsdale"/>
    <x v="0"/>
    <s v="United States"/>
    <s v="Houston"/>
    <x v="5"/>
    <n v="77095"/>
    <x v="2"/>
    <s v="OFF-ST-10002301"/>
    <x v="1"/>
    <x v="4"/>
    <s v="Tennsco Commercial Shelving"/>
    <x v="3627"/>
    <n v="3"/>
    <n v="0.2"/>
    <n v="-11.593800000000005"/>
  </r>
  <r>
    <n v="4875"/>
    <x v="2412"/>
    <x v="3"/>
    <x v="979"/>
    <d v="1899-12-30T12:00:00"/>
    <d v="2014-05-28T00:00:00"/>
    <d v="1899-12-30T12:00:00"/>
    <s v="AM"/>
    <x v="5"/>
    <n v="0.5"/>
    <s v="AM"/>
    <s v="Standard Class"/>
    <s v="KL-16645"/>
    <s v="Ken Lonsdale"/>
    <x v="0"/>
    <s v="United States"/>
    <s v="Houston"/>
    <x v="5"/>
    <n v="77095"/>
    <x v="2"/>
    <s v="OFF-BI-10001922"/>
    <x v="1"/>
    <x v="8"/>
    <s v="Storex Dura Pro Binders"/>
    <x v="3628"/>
    <n v="1"/>
    <n v="0.8"/>
    <n v="-1.9602000000000008"/>
  </r>
  <r>
    <n v="4876"/>
    <x v="2413"/>
    <x v="2"/>
    <x v="266"/>
    <d v="1899-12-30T12:00:00"/>
    <d v="2011-12-07T00:00:00"/>
    <d v="1899-12-30T12:00:00"/>
    <s v="AM"/>
    <x v="4"/>
    <n v="0.5"/>
    <s v="AM"/>
    <s v="Standard Class"/>
    <s v="KN-16390"/>
    <s v="Katherine Nockton"/>
    <x v="1"/>
    <s v="United States"/>
    <s v="Columbus"/>
    <x v="24"/>
    <n v="43229"/>
    <x v="3"/>
    <s v="TEC-AC-10001267"/>
    <x v="2"/>
    <x v="11"/>
    <s v="Imation 32GB Pocket Pro USB 3.0 Flash Drive - 32 GB - Black - 1 P ..."/>
    <x v="600"/>
    <n v="5"/>
    <n v="0.2"/>
    <n v="29.950000000000003"/>
  </r>
  <r>
    <n v="4877"/>
    <x v="2414"/>
    <x v="2"/>
    <x v="462"/>
    <d v="1899-12-30T12:00:00"/>
    <d v="2011-10-09T00:00:00"/>
    <d v="1899-12-30T12:00:00"/>
    <s v="AM"/>
    <x v="2"/>
    <n v="0.5"/>
    <s v="AM"/>
    <s v="Standard Class"/>
    <s v="SL-20155"/>
    <s v="Sara Luxemburg"/>
    <x v="2"/>
    <s v="United States"/>
    <s v="Durham"/>
    <x v="3"/>
    <n v="27707"/>
    <x v="0"/>
    <s v="OFF-ST-10000532"/>
    <x v="1"/>
    <x v="4"/>
    <s v="Advantus Rolling Drawer Organizers"/>
    <x v="3629"/>
    <n v="2"/>
    <n v="0.2"/>
    <n v="4.6175999999999995"/>
  </r>
  <r>
    <n v="4878"/>
    <x v="2414"/>
    <x v="2"/>
    <x v="462"/>
    <d v="1899-12-30T12:00:00"/>
    <d v="2011-10-09T00:00:00"/>
    <d v="1899-12-30T12:00:00"/>
    <s v="AM"/>
    <x v="2"/>
    <n v="0.5"/>
    <s v="AM"/>
    <s v="Standard Class"/>
    <s v="SL-20155"/>
    <s v="Sara Luxemburg"/>
    <x v="2"/>
    <s v="United States"/>
    <s v="Durham"/>
    <x v="3"/>
    <n v="27707"/>
    <x v="0"/>
    <s v="OFF-AR-10002335"/>
    <x v="1"/>
    <x v="6"/>
    <s v="DIXON Oriole Pencils"/>
    <x v="3630"/>
    <n v="3"/>
    <n v="0.2"/>
    <n v="0.46440000000000037"/>
  </r>
  <r>
    <n v="4879"/>
    <x v="2415"/>
    <x v="0"/>
    <x v="875"/>
    <d v="1899-12-30T12:00:00"/>
    <d v="2013-08-01T00:00:00"/>
    <d v="1899-12-30T12:00:00"/>
    <s v="AM"/>
    <x v="11"/>
    <n v="0.5"/>
    <s v="AM"/>
    <s v="First Class"/>
    <s v="PW-19240"/>
    <s v="Pierre Wener"/>
    <x v="0"/>
    <s v="United States"/>
    <s v="Pensacola"/>
    <x v="2"/>
    <n v="32503"/>
    <x v="0"/>
    <s v="OFF-BI-10000201"/>
    <x v="1"/>
    <x v="8"/>
    <s v="Avery Triangle Shaped Sheet Lifters, Black, 2/Pack"/>
    <x v="3631"/>
    <n v="3"/>
    <n v="0.7"/>
    <n v="-1.4760000000000004"/>
  </r>
  <r>
    <n v="4880"/>
    <x v="2416"/>
    <x v="3"/>
    <x v="808"/>
    <d v="1899-12-30T12:00:00"/>
    <d v="2014-11-06T00:00:00"/>
    <d v="1899-12-30T12:00:00"/>
    <s v="AM"/>
    <x v="0"/>
    <n v="0.5"/>
    <s v="AM"/>
    <s v="Second Class"/>
    <s v="TB-21175"/>
    <s v="Thomas Boland"/>
    <x v="1"/>
    <s v="United States"/>
    <s v="Henderson"/>
    <x v="0"/>
    <n v="42420"/>
    <x v="0"/>
    <s v="OFF-EN-10004846"/>
    <x v="1"/>
    <x v="12"/>
    <s v="Letter or Legal Size Expandable Poly String Tie Envelopes"/>
    <x v="3632"/>
    <n v="2"/>
    <n v="0"/>
    <n v="2.6068000000000002"/>
  </r>
  <r>
    <n v="4881"/>
    <x v="2416"/>
    <x v="3"/>
    <x v="808"/>
    <d v="1899-12-30T12:00:00"/>
    <d v="2014-11-06T00:00:00"/>
    <d v="1899-12-30T12:00:00"/>
    <s v="AM"/>
    <x v="0"/>
    <n v="0.5"/>
    <s v="AM"/>
    <s v="Second Class"/>
    <s v="TB-21175"/>
    <s v="Thomas Boland"/>
    <x v="1"/>
    <s v="United States"/>
    <s v="Henderson"/>
    <x v="0"/>
    <n v="42420"/>
    <x v="0"/>
    <s v="FUR-CH-10000454"/>
    <x v="0"/>
    <x v="1"/>
    <s v="Hon Deluxe Fabric Upholstered Stacking Chairs, Rounded Back"/>
    <x v="3615"/>
    <n v="4"/>
    <n v="0"/>
    <n v="292.77599999999995"/>
  </r>
  <r>
    <n v="4882"/>
    <x v="2416"/>
    <x v="3"/>
    <x v="808"/>
    <d v="1899-12-30T12:00:00"/>
    <d v="2014-11-06T00:00:00"/>
    <d v="1899-12-30T12:00:00"/>
    <s v="AM"/>
    <x v="0"/>
    <n v="0.5"/>
    <s v="AM"/>
    <s v="Second Class"/>
    <s v="TB-21175"/>
    <s v="Thomas Boland"/>
    <x v="1"/>
    <s v="United States"/>
    <s v="Henderson"/>
    <x v="0"/>
    <n v="42420"/>
    <x v="0"/>
    <s v="TEC-AC-10004145"/>
    <x v="2"/>
    <x v="11"/>
    <s v="Logitech diNovo Edge Keyboard"/>
    <x v="3633"/>
    <n v="9"/>
    <n v="0"/>
    <n v="517.47930000000008"/>
  </r>
  <r>
    <n v="4883"/>
    <x v="2416"/>
    <x v="3"/>
    <x v="808"/>
    <d v="1899-12-30T12:00:00"/>
    <d v="2014-11-06T00:00:00"/>
    <d v="1899-12-30T12:00:00"/>
    <s v="AM"/>
    <x v="0"/>
    <n v="0.5"/>
    <s v="AM"/>
    <s v="Second Class"/>
    <s v="TB-21175"/>
    <s v="Thomas Boland"/>
    <x v="1"/>
    <s v="United States"/>
    <s v="Henderson"/>
    <x v="0"/>
    <n v="42420"/>
    <x v="0"/>
    <s v="OFF-ST-10001580"/>
    <x v="1"/>
    <x v="4"/>
    <s v="Super Decoflex Portable Personal File"/>
    <x v="3634"/>
    <n v="4"/>
    <n v="0"/>
    <n v="16.7776"/>
  </r>
  <r>
    <n v="4884"/>
    <x v="2417"/>
    <x v="3"/>
    <x v="144"/>
    <d v="1899-12-30T12:00:00"/>
    <d v="2014-03-16T00:00:00"/>
    <d v="1899-12-30T12:00:00"/>
    <s v="AM"/>
    <x v="9"/>
    <n v="0.5"/>
    <s v="AM"/>
    <s v="Standard Class"/>
    <s v="AH-10210"/>
    <s v="Alan Hwang"/>
    <x v="0"/>
    <s v="United States"/>
    <s v="Anaheim"/>
    <x v="1"/>
    <n v="92804"/>
    <x v="1"/>
    <s v="OFF-BI-10003876"/>
    <x v="1"/>
    <x v="8"/>
    <s v="Green Canvas Binder for 8-1/2&quot; x 14&quot; Sheets"/>
    <x v="3635"/>
    <n v="5"/>
    <n v="0.2"/>
    <n v="64.199999999999989"/>
  </r>
  <r>
    <n v="4885"/>
    <x v="2417"/>
    <x v="3"/>
    <x v="144"/>
    <d v="1899-12-30T12:00:00"/>
    <d v="2014-03-16T00:00:00"/>
    <d v="1899-12-30T12:00:00"/>
    <s v="AM"/>
    <x v="9"/>
    <n v="0.5"/>
    <s v="AM"/>
    <s v="Standard Class"/>
    <s v="AH-10210"/>
    <s v="Alan Hwang"/>
    <x v="0"/>
    <s v="United States"/>
    <s v="Anaheim"/>
    <x v="1"/>
    <n v="92804"/>
    <x v="1"/>
    <s v="OFF-AR-10001972"/>
    <x v="1"/>
    <x v="6"/>
    <s v="Newell 323"/>
    <x v="3636"/>
    <n v="2"/>
    <n v="0"/>
    <n v="0.87360000000000015"/>
  </r>
  <r>
    <n v="4886"/>
    <x v="2418"/>
    <x v="2"/>
    <x v="757"/>
    <d v="1899-12-30T12:00:00"/>
    <d v="2011-12-20T00:00:00"/>
    <d v="1899-12-30T12:00:00"/>
    <s v="AM"/>
    <x v="4"/>
    <n v="0.5"/>
    <s v="AM"/>
    <s v="Standard Class"/>
    <s v="SC-20695"/>
    <s v="Steve Chapman"/>
    <x v="1"/>
    <s v="United States"/>
    <s v="Detroit"/>
    <x v="12"/>
    <n v="48227"/>
    <x v="2"/>
    <s v="OFF-PA-10000595"/>
    <x v="1"/>
    <x v="10"/>
    <s v="Xerox 1929"/>
    <x v="1159"/>
    <n v="5"/>
    <n v="0"/>
    <n v="52.531999999999996"/>
  </r>
  <r>
    <n v="4887"/>
    <x v="2419"/>
    <x v="0"/>
    <x v="85"/>
    <d v="1899-12-30T12:00:00"/>
    <d v="2013-12-02T00:00:00"/>
    <d v="1899-12-30T12:00:00"/>
    <s v="AM"/>
    <x v="4"/>
    <n v="0.5"/>
    <s v="AM"/>
    <s v="Second Class"/>
    <s v="RF-19345"/>
    <s v="Randy Ferguson"/>
    <x v="1"/>
    <s v="United States"/>
    <s v="Marietta"/>
    <x v="32"/>
    <n v="30062"/>
    <x v="0"/>
    <s v="FUR-CH-10004477"/>
    <x v="0"/>
    <x v="1"/>
    <s v="Global Push Button Manager's Chair, Indigo"/>
    <x v="3637"/>
    <n v="3"/>
    <n v="0"/>
    <n v="52.974299999999992"/>
  </r>
  <r>
    <n v="4888"/>
    <x v="2419"/>
    <x v="0"/>
    <x v="85"/>
    <d v="1899-12-30T12:00:00"/>
    <d v="2013-12-02T00:00:00"/>
    <d v="1899-12-30T12:00:00"/>
    <s v="AM"/>
    <x v="4"/>
    <n v="0.5"/>
    <s v="AM"/>
    <s v="Second Class"/>
    <s v="RF-19345"/>
    <s v="Randy Ferguson"/>
    <x v="1"/>
    <s v="United States"/>
    <s v="Marietta"/>
    <x v="32"/>
    <n v="30062"/>
    <x v="0"/>
    <s v="TEC-AC-10003441"/>
    <x v="2"/>
    <x v="11"/>
    <s v="Kingston Digital DataTraveler 32GB USB 2.0"/>
    <x v="3638"/>
    <n v="6"/>
    <n v="0"/>
    <n v="6.1019999999999968"/>
  </r>
  <r>
    <n v="4889"/>
    <x v="2419"/>
    <x v="0"/>
    <x v="85"/>
    <d v="1899-12-30T12:00:00"/>
    <d v="2013-12-02T00:00:00"/>
    <d v="1899-12-30T12:00:00"/>
    <s v="AM"/>
    <x v="4"/>
    <n v="0.5"/>
    <s v="AM"/>
    <s v="Second Class"/>
    <s v="RF-19345"/>
    <s v="Randy Ferguson"/>
    <x v="1"/>
    <s v="United States"/>
    <s v="Marietta"/>
    <x v="32"/>
    <n v="30062"/>
    <x v="0"/>
    <s v="OFF-ST-10004459"/>
    <x v="1"/>
    <x v="4"/>
    <s v="Tennsco Single-Tier Lockers"/>
    <x v="494"/>
    <n v="3"/>
    <n v="0"/>
    <n v="56.300999999999988"/>
  </r>
  <r>
    <n v="4890"/>
    <x v="2419"/>
    <x v="0"/>
    <x v="85"/>
    <d v="1899-12-30T12:00:00"/>
    <d v="2013-12-02T00:00:00"/>
    <d v="1899-12-30T12:00:00"/>
    <s v="AM"/>
    <x v="4"/>
    <n v="0.5"/>
    <s v="AM"/>
    <s v="Second Class"/>
    <s v="RF-19345"/>
    <s v="Randy Ferguson"/>
    <x v="1"/>
    <s v="United States"/>
    <s v="Marietta"/>
    <x v="32"/>
    <n v="30062"/>
    <x v="0"/>
    <s v="OFF-ST-10003805"/>
    <x v="1"/>
    <x v="4"/>
    <s v="24 Capacity Maxi Data Binder Racks, Pearl"/>
    <x v="3639"/>
    <n v="6"/>
    <n v="0"/>
    <n v="315.82499999999993"/>
  </r>
  <r>
    <n v="4891"/>
    <x v="2420"/>
    <x v="0"/>
    <x v="443"/>
    <d v="1899-12-30T12:00:00"/>
    <d v="2013-12-31T00:00:00"/>
    <d v="1899-12-30T12:00:00"/>
    <s v="AM"/>
    <x v="4"/>
    <n v="0.5"/>
    <s v="AM"/>
    <s v="Standard Class"/>
    <s v="EH-13765"/>
    <s v="Edward Hooks"/>
    <x v="1"/>
    <s v="United States"/>
    <s v="Seattle"/>
    <x v="4"/>
    <n v="98103"/>
    <x v="1"/>
    <s v="OFF-AR-10001246"/>
    <x v="1"/>
    <x v="6"/>
    <s v="Newell 317"/>
    <x v="138"/>
    <n v="3"/>
    <n v="0"/>
    <n v="2.5577999999999994"/>
  </r>
  <r>
    <n v="4892"/>
    <x v="2420"/>
    <x v="0"/>
    <x v="443"/>
    <d v="1899-12-30T12:00:00"/>
    <d v="2013-12-31T00:00:00"/>
    <d v="1899-12-30T12:00:00"/>
    <s v="AM"/>
    <x v="4"/>
    <n v="0.5"/>
    <s v="AM"/>
    <s v="Standard Class"/>
    <s v="EH-13765"/>
    <s v="Edward Hooks"/>
    <x v="1"/>
    <s v="United States"/>
    <s v="Seattle"/>
    <x v="4"/>
    <n v="98103"/>
    <x v="1"/>
    <s v="OFF-PA-10001295"/>
    <x v="1"/>
    <x v="10"/>
    <s v="Computer Printout Paper with Letter-Trim Perforations"/>
    <x v="2479"/>
    <n v="2"/>
    <n v="0"/>
    <n v="18.211199999999998"/>
  </r>
  <r>
    <n v="4893"/>
    <x v="2420"/>
    <x v="0"/>
    <x v="443"/>
    <d v="1899-12-30T12:00:00"/>
    <d v="2013-12-31T00:00:00"/>
    <d v="1899-12-30T12:00:00"/>
    <s v="AM"/>
    <x v="4"/>
    <n v="0.5"/>
    <s v="AM"/>
    <s v="Standard Class"/>
    <s v="EH-13765"/>
    <s v="Edward Hooks"/>
    <x v="1"/>
    <s v="United States"/>
    <s v="Seattle"/>
    <x v="4"/>
    <n v="98103"/>
    <x v="1"/>
    <s v="OFF-AR-10001231"/>
    <x v="1"/>
    <x v="6"/>
    <s v="Sanford EarthWrite Recycled Pencils, Medium Soft, #2"/>
    <x v="3640"/>
    <n v="2"/>
    <n v="0"/>
    <n v="1.1760000000000002"/>
  </r>
  <r>
    <n v="4894"/>
    <x v="2420"/>
    <x v="0"/>
    <x v="443"/>
    <d v="1899-12-30T12:00:00"/>
    <d v="2013-12-31T00:00:00"/>
    <d v="1899-12-30T12:00:00"/>
    <s v="AM"/>
    <x v="4"/>
    <n v="0.5"/>
    <s v="AM"/>
    <s v="Standard Class"/>
    <s v="EH-13765"/>
    <s v="Edward Hooks"/>
    <x v="1"/>
    <s v="United States"/>
    <s v="Seattle"/>
    <x v="4"/>
    <n v="98103"/>
    <x v="1"/>
    <s v="OFF-ST-10002743"/>
    <x v="1"/>
    <x v="4"/>
    <s v="SAFCO Boltless Steel Shelving"/>
    <x v="3641"/>
    <n v="2"/>
    <n v="0"/>
    <n v="2.2727999999999895"/>
  </r>
  <r>
    <n v="4895"/>
    <x v="2420"/>
    <x v="0"/>
    <x v="443"/>
    <d v="1899-12-30T12:00:00"/>
    <d v="2013-12-31T00:00:00"/>
    <d v="1899-12-30T12:00:00"/>
    <s v="AM"/>
    <x v="4"/>
    <n v="0.5"/>
    <s v="AM"/>
    <s v="Standard Class"/>
    <s v="EH-13765"/>
    <s v="Edward Hooks"/>
    <x v="1"/>
    <s v="United States"/>
    <s v="Seattle"/>
    <x v="4"/>
    <n v="98103"/>
    <x v="1"/>
    <s v="OFF-PA-10004327"/>
    <x v="1"/>
    <x v="10"/>
    <s v="Xerox 1911"/>
    <x v="3642"/>
    <n v="1"/>
    <n v="0"/>
    <n v="22.991999999999997"/>
  </r>
  <r>
    <n v="4896"/>
    <x v="2420"/>
    <x v="0"/>
    <x v="443"/>
    <d v="1899-12-30T12:00:00"/>
    <d v="2013-12-31T00:00:00"/>
    <d v="1899-12-30T12:00:00"/>
    <s v="AM"/>
    <x v="4"/>
    <n v="0.5"/>
    <s v="AM"/>
    <s v="Standard Class"/>
    <s v="EH-13765"/>
    <s v="Edward Hooks"/>
    <x v="1"/>
    <s v="United States"/>
    <s v="Seattle"/>
    <x v="4"/>
    <n v="98103"/>
    <x v="1"/>
    <s v="OFF-EN-10004773"/>
    <x v="1"/>
    <x v="12"/>
    <s v="Staples"/>
    <x v="1168"/>
    <n v="2"/>
    <n v="0"/>
    <n v="30.360399999999998"/>
  </r>
  <r>
    <n v="4897"/>
    <x v="2420"/>
    <x v="0"/>
    <x v="443"/>
    <d v="1899-12-30T12:00:00"/>
    <d v="2013-12-31T00:00:00"/>
    <d v="1899-12-30T12:00:00"/>
    <s v="AM"/>
    <x v="4"/>
    <n v="0.5"/>
    <s v="AM"/>
    <s v="Standard Class"/>
    <s v="EH-13765"/>
    <s v="Edward Hooks"/>
    <x v="1"/>
    <s v="United States"/>
    <s v="Seattle"/>
    <x v="4"/>
    <n v="98103"/>
    <x v="1"/>
    <s v="OFF-ST-10003470"/>
    <x v="1"/>
    <x v="4"/>
    <s v="Tennsco Snap-Together Open Shelving Units, Starter Sets and Add-On Units"/>
    <x v="2105"/>
    <n v="4"/>
    <n v="0"/>
    <n v="55.895999999999958"/>
  </r>
  <r>
    <n v="4898"/>
    <x v="2421"/>
    <x v="2"/>
    <x v="771"/>
    <d v="1899-12-30T12:00:00"/>
    <d v="2011-10-17T00:00:00"/>
    <d v="1899-12-30T12:00:00"/>
    <s v="AM"/>
    <x v="2"/>
    <n v="0.5"/>
    <s v="AM"/>
    <s v="First Class"/>
    <s v="AC-10660"/>
    <s v="Anna Chung"/>
    <x v="0"/>
    <s v="United States"/>
    <s v="Parma"/>
    <x v="24"/>
    <n v="44134"/>
    <x v="3"/>
    <s v="FUR-CH-10003761"/>
    <x v="0"/>
    <x v="1"/>
    <s v="Global Italian Leather Office Chair"/>
    <x v="1727"/>
    <n v="2"/>
    <n v="0.3"/>
    <n v="-7.8588000000000022"/>
  </r>
  <r>
    <n v="4899"/>
    <x v="2421"/>
    <x v="2"/>
    <x v="771"/>
    <d v="1899-12-30T12:00:00"/>
    <d v="2011-10-17T00:00:00"/>
    <d v="1899-12-30T12:00:00"/>
    <s v="AM"/>
    <x v="2"/>
    <n v="0.5"/>
    <s v="AM"/>
    <s v="First Class"/>
    <s v="AC-10660"/>
    <s v="Anna Chung"/>
    <x v="0"/>
    <s v="United States"/>
    <s v="Parma"/>
    <x v="24"/>
    <n v="44134"/>
    <x v="3"/>
    <s v="OFF-PA-10002230"/>
    <x v="1"/>
    <x v="10"/>
    <s v="Xerox 1897"/>
    <x v="892"/>
    <n v="2"/>
    <n v="0.2"/>
    <n v="2.8884000000000007"/>
  </r>
  <r>
    <n v="4900"/>
    <x v="2422"/>
    <x v="0"/>
    <x v="250"/>
    <d v="1899-12-30T12:00:00"/>
    <d v="2013-08-28T00:00:00"/>
    <d v="1899-12-30T12:00:00"/>
    <s v="AM"/>
    <x v="11"/>
    <n v="0.5"/>
    <s v="AM"/>
    <s v="Standard Class"/>
    <s v="SG-20470"/>
    <s v="Sheri Gordon"/>
    <x v="0"/>
    <s v="United States"/>
    <s v="Gresham"/>
    <x v="21"/>
    <n v="97030"/>
    <x v="1"/>
    <s v="OFF-BI-10000088"/>
    <x v="1"/>
    <x v="8"/>
    <s v="GBC Imprintable Covers"/>
    <x v="3643"/>
    <n v="8"/>
    <n v="0.7"/>
    <n v="-18.446399999999997"/>
  </r>
  <r>
    <n v="4901"/>
    <x v="2423"/>
    <x v="3"/>
    <x v="94"/>
    <d v="1899-12-30T12:00:00"/>
    <d v="2014-12-22T00:00:00"/>
    <d v="1899-12-30T12:00:00"/>
    <s v="AM"/>
    <x v="4"/>
    <n v="0.5"/>
    <s v="AM"/>
    <s v="Standard Class"/>
    <s v="CA-12310"/>
    <s v="Christine Abelman"/>
    <x v="1"/>
    <s v="United States"/>
    <s v="Anaheim"/>
    <x v="1"/>
    <n v="92804"/>
    <x v="1"/>
    <s v="OFF-ST-10001526"/>
    <x v="1"/>
    <x v="4"/>
    <s v="Iceberg Mobile Mega Data/Printer Cart "/>
    <x v="2289"/>
    <n v="4"/>
    <n v="0"/>
    <n v="125.14319999999998"/>
  </r>
  <r>
    <n v="4902"/>
    <x v="2423"/>
    <x v="3"/>
    <x v="94"/>
    <d v="1899-12-30T12:00:00"/>
    <d v="2014-12-22T00:00:00"/>
    <d v="1899-12-30T12:00:00"/>
    <s v="AM"/>
    <x v="4"/>
    <n v="0.5"/>
    <s v="AM"/>
    <s v="Standard Class"/>
    <s v="CA-12310"/>
    <s v="Christine Abelman"/>
    <x v="1"/>
    <s v="United States"/>
    <s v="Anaheim"/>
    <x v="1"/>
    <n v="92804"/>
    <x v="1"/>
    <s v="OFF-SU-10002557"/>
    <x v="1"/>
    <x v="14"/>
    <s v="Fiskars Spring-Action Scissors"/>
    <x v="62"/>
    <n v="1"/>
    <n v="0"/>
    <n v="3.6348000000000003"/>
  </r>
  <r>
    <n v="4903"/>
    <x v="2424"/>
    <x v="3"/>
    <x v="469"/>
    <d v="1899-12-30T12:00:00"/>
    <d v="2014-03-13T00:00:00"/>
    <d v="1899-12-30T12:00:00"/>
    <s v="AM"/>
    <x v="9"/>
    <n v="0.5"/>
    <s v="AM"/>
    <s v="Standard Class"/>
    <s v="SH-20395"/>
    <s v="Shahid Hopkins"/>
    <x v="0"/>
    <s v="United States"/>
    <s v="New York City"/>
    <x v="15"/>
    <n v="10035"/>
    <x v="3"/>
    <s v="OFF-BI-10003669"/>
    <x v="1"/>
    <x v="8"/>
    <s v="3M Organizer Strips"/>
    <x v="243"/>
    <n v="6"/>
    <n v="0.2"/>
    <n v="9.0719999999999992"/>
  </r>
  <r>
    <n v="4904"/>
    <x v="2424"/>
    <x v="3"/>
    <x v="469"/>
    <d v="1899-12-30T12:00:00"/>
    <d v="2014-03-13T00:00:00"/>
    <d v="1899-12-30T12:00:00"/>
    <s v="AM"/>
    <x v="9"/>
    <n v="0.5"/>
    <s v="AM"/>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1899-12-30T12:00:00"/>
    <d v="2011-12-03T00:00:00"/>
    <d v="1899-12-30T12:00:00"/>
    <s v="AM"/>
    <x v="4"/>
    <n v="0.5"/>
    <s v="AM"/>
    <s v="Second Class"/>
    <s v="MC-17605"/>
    <s v="Matt Connell"/>
    <x v="1"/>
    <s v="United States"/>
    <s v="Houston"/>
    <x v="5"/>
    <n v="77070"/>
    <x v="2"/>
    <s v="FUR-CH-10003746"/>
    <x v="0"/>
    <x v="1"/>
    <s v="Hon 4070 Series Pagoda Round Back Stacking Chairs"/>
    <x v="3645"/>
    <n v="3"/>
    <n v="0.3"/>
    <n v="-19.258800000000008"/>
  </r>
  <r>
    <n v="4906"/>
    <x v="2426"/>
    <x v="2"/>
    <x v="1005"/>
    <d v="1899-12-30T12:00:00"/>
    <d v="2011-10-16T00:00:00"/>
    <d v="1899-12-30T12:00:00"/>
    <s v="AM"/>
    <x v="2"/>
    <n v="0.5"/>
    <s v="AM"/>
    <s v="Second Class"/>
    <s v="JE-15610"/>
    <s v="Jim Epp"/>
    <x v="1"/>
    <s v="United States"/>
    <s v="Concord"/>
    <x v="38"/>
    <n v="3301"/>
    <x v="3"/>
    <s v="OFF-BI-10003476"/>
    <x v="1"/>
    <x v="8"/>
    <s v="Avery Metallic Poly Binders"/>
    <x v="3310"/>
    <n v="4"/>
    <n v="0"/>
    <n v="11.0016"/>
  </r>
  <r>
    <n v="4907"/>
    <x v="2426"/>
    <x v="2"/>
    <x v="1005"/>
    <d v="1899-12-30T12:00:00"/>
    <d v="2011-10-16T00:00:00"/>
    <d v="1899-12-30T12:00:00"/>
    <s v="AM"/>
    <x v="2"/>
    <n v="0.5"/>
    <s v="AM"/>
    <s v="Second Class"/>
    <s v="JE-15610"/>
    <s v="Jim Epp"/>
    <x v="1"/>
    <s v="United States"/>
    <s v="Concord"/>
    <x v="38"/>
    <n v="3301"/>
    <x v="3"/>
    <s v="OFF-ST-10001469"/>
    <x v="1"/>
    <x v="4"/>
    <s v="Fellowes Bankers Box Recycled Super Stor/Drawer"/>
    <x v="3646"/>
    <n v="5"/>
    <n v="0"/>
    <n v="16.193999999999988"/>
  </r>
  <r>
    <n v="4908"/>
    <x v="2427"/>
    <x v="2"/>
    <x v="728"/>
    <d v="1899-12-30T12:00:00"/>
    <d v="2011-11-23T00:00:00"/>
    <d v="1899-12-30T12:00:00"/>
    <s v="AM"/>
    <x v="0"/>
    <n v="0.5"/>
    <s v="AM"/>
    <s v="Second Class"/>
    <s v="MS-17530"/>
    <s v="MaryBeth Skach"/>
    <x v="0"/>
    <s v="United States"/>
    <s v="Fairfield"/>
    <x v="24"/>
    <n v="45014"/>
    <x v="3"/>
    <s v="OFF-BI-10001757"/>
    <x v="1"/>
    <x v="8"/>
    <s v="Pressboard Hanging Data Binders for Unburst Sheets"/>
    <x v="3647"/>
    <n v="8"/>
    <n v="0.7"/>
    <n v="-8.659200000000002"/>
  </r>
  <r>
    <n v="4909"/>
    <x v="2427"/>
    <x v="2"/>
    <x v="728"/>
    <d v="1899-12-30T12:00:00"/>
    <d v="2011-11-23T00:00:00"/>
    <d v="1899-12-30T12:00:00"/>
    <s v="AM"/>
    <x v="0"/>
    <n v="0.5"/>
    <s v="AM"/>
    <s v="Second Class"/>
    <s v="MS-17530"/>
    <s v="MaryBeth Skach"/>
    <x v="0"/>
    <s v="United States"/>
    <s v="Fairfield"/>
    <x v="24"/>
    <n v="45014"/>
    <x v="3"/>
    <s v="TEC-PH-10004875"/>
    <x v="2"/>
    <x v="7"/>
    <s v="PNY Rapid USB Car Charger - Black"/>
    <x v="3648"/>
    <n v="2"/>
    <n v="0.4"/>
    <n v="-2.0773999999999999"/>
  </r>
  <r>
    <n v="4910"/>
    <x v="2428"/>
    <x v="3"/>
    <x v="424"/>
    <d v="1899-12-30T12:00:00"/>
    <d v="2014-01-19T00:00:00"/>
    <d v="1899-12-30T12:00:00"/>
    <s v="AM"/>
    <x v="8"/>
    <n v="0.5"/>
    <s v="AM"/>
    <s v="Standard Class"/>
    <s v="BH-11710"/>
    <s v="Brosina Hoffman"/>
    <x v="0"/>
    <s v="United States"/>
    <s v="Johnson City"/>
    <x v="18"/>
    <n v="37604"/>
    <x v="0"/>
    <s v="OFF-EN-10001219"/>
    <x v="1"/>
    <x v="12"/>
    <s v="#10- 4 1/8&quot; x 9 1/2&quot; Security-Tint Envelopes"/>
    <x v="829"/>
    <n v="3"/>
    <n v="0.2"/>
    <n v="6.6467999999999989"/>
  </r>
  <r>
    <n v="4911"/>
    <x v="2428"/>
    <x v="3"/>
    <x v="424"/>
    <d v="1899-12-30T12:00:00"/>
    <d v="2014-01-19T00:00:00"/>
    <d v="1899-12-30T12:00:00"/>
    <s v="AM"/>
    <x v="8"/>
    <n v="0.5"/>
    <s v="AM"/>
    <s v="Standard Class"/>
    <s v="BH-11710"/>
    <s v="Brosina Hoffman"/>
    <x v="0"/>
    <s v="United States"/>
    <s v="Johnson City"/>
    <x v="18"/>
    <n v="37604"/>
    <x v="0"/>
    <s v="OFF-PA-10000019"/>
    <x v="1"/>
    <x v="10"/>
    <s v="Xerox 1931"/>
    <x v="1590"/>
    <n v="7"/>
    <n v="0.2"/>
    <n v="12.700800000000001"/>
  </r>
  <r>
    <n v="4912"/>
    <x v="2428"/>
    <x v="3"/>
    <x v="424"/>
    <d v="1899-12-30T12:00:00"/>
    <d v="2014-01-19T00:00:00"/>
    <d v="1899-12-30T12:00:00"/>
    <s v="AM"/>
    <x v="8"/>
    <n v="0.5"/>
    <s v="AM"/>
    <s v="Standard Class"/>
    <s v="BH-11710"/>
    <s v="Brosina Hoffman"/>
    <x v="0"/>
    <s v="United States"/>
    <s v="Johnson City"/>
    <x v="18"/>
    <n v="37604"/>
    <x v="0"/>
    <s v="TEC-PH-10001924"/>
    <x v="2"/>
    <x v="7"/>
    <s v="iHome FM Clock Radio with Lightning Dock"/>
    <x v="1781"/>
    <n v="2"/>
    <n v="0.2"/>
    <n v="6.9990000000000059"/>
  </r>
  <r>
    <n v="4913"/>
    <x v="2428"/>
    <x v="3"/>
    <x v="424"/>
    <d v="1899-12-30T12:00:00"/>
    <d v="2014-01-19T00:00:00"/>
    <d v="1899-12-30T12:00:00"/>
    <s v="AM"/>
    <x v="8"/>
    <n v="0.5"/>
    <s v="AM"/>
    <s v="Standard Class"/>
    <s v="BH-11710"/>
    <s v="Brosina Hoffman"/>
    <x v="0"/>
    <s v="United States"/>
    <s v="Johnson City"/>
    <x v="18"/>
    <n v="37604"/>
    <x v="0"/>
    <s v="OFF-BI-10002003"/>
    <x v="1"/>
    <x v="8"/>
    <s v="Ibico Presentation Index for Binding Systems"/>
    <x v="3649"/>
    <n v="5"/>
    <n v="0.7"/>
    <n v="-4.577"/>
  </r>
  <r>
    <n v="4914"/>
    <x v="2428"/>
    <x v="3"/>
    <x v="424"/>
    <d v="1899-12-30T12:00:00"/>
    <d v="2014-01-19T00:00:00"/>
    <d v="1899-12-30T12:00:00"/>
    <s v="AM"/>
    <x v="8"/>
    <n v="0.5"/>
    <s v="AM"/>
    <s v="Standard Class"/>
    <s v="BH-11710"/>
    <s v="Brosina Hoffman"/>
    <x v="0"/>
    <s v="United States"/>
    <s v="Johnson City"/>
    <x v="18"/>
    <n v="37604"/>
    <x v="0"/>
    <s v="OFF-BI-10003727"/>
    <x v="1"/>
    <x v="8"/>
    <s v="Avery Durable Slant Ring Binders With Label Holder"/>
    <x v="3650"/>
    <n v="2"/>
    <n v="0.7"/>
    <n v="-1.8391999999999999"/>
  </r>
  <r>
    <n v="4915"/>
    <x v="2429"/>
    <x v="1"/>
    <x v="496"/>
    <d v="1899-12-30T12:00:00"/>
    <d v="2012-09-26T00:00:00"/>
    <d v="1899-12-30T12:00:00"/>
    <s v="AM"/>
    <x v="6"/>
    <n v="0.5"/>
    <s v="AM"/>
    <s v="Second Class"/>
    <s v="ME-17725"/>
    <s v="Max Engle"/>
    <x v="0"/>
    <s v="United States"/>
    <s v="Seattle"/>
    <x v="4"/>
    <n v="98105"/>
    <x v="1"/>
    <s v="OFF-AR-10004042"/>
    <x v="1"/>
    <x v="6"/>
    <s v="BOSTON Model 1800 Electric Pencil Sharpeners, Putty/Woodgrain"/>
    <x v="3651"/>
    <n v="2"/>
    <n v="0"/>
    <n v="10.428399999999996"/>
  </r>
  <r>
    <n v="4916"/>
    <x v="2429"/>
    <x v="1"/>
    <x v="496"/>
    <d v="1899-12-30T12:00:00"/>
    <d v="2012-09-26T00:00:00"/>
    <d v="1899-12-30T12:00:00"/>
    <s v="AM"/>
    <x v="6"/>
    <n v="0.5"/>
    <s v="AM"/>
    <s v="Second Class"/>
    <s v="ME-17725"/>
    <s v="Max Engle"/>
    <x v="0"/>
    <s v="United States"/>
    <s v="Seattle"/>
    <x v="4"/>
    <n v="98105"/>
    <x v="1"/>
    <s v="OFF-BI-10001097"/>
    <x v="1"/>
    <x v="8"/>
    <s v="Avery Hole Reinforcements"/>
    <x v="3652"/>
    <n v="3"/>
    <n v="0.2"/>
    <n v="5.4201000000000006"/>
  </r>
  <r>
    <n v="4917"/>
    <x v="2430"/>
    <x v="3"/>
    <x v="449"/>
    <d v="1899-12-30T12:00:00"/>
    <d v="2014-10-12T00:00:00"/>
    <d v="1899-12-30T12:00:00"/>
    <s v="AM"/>
    <x v="2"/>
    <n v="0.5"/>
    <s v="AM"/>
    <s v="Second Class"/>
    <s v="MB-17305"/>
    <s v="Maria Bertelson"/>
    <x v="0"/>
    <s v="United States"/>
    <s v="League City"/>
    <x v="5"/>
    <n v="77573"/>
    <x v="2"/>
    <s v="OFF-AR-10004344"/>
    <x v="1"/>
    <x v="6"/>
    <s v="Bulldog Vacuum Base Pencil Sharpener"/>
    <x v="3653"/>
    <n v="7"/>
    <n v="0.2"/>
    <n v="5.8750999999999962"/>
  </r>
  <r>
    <n v="4918"/>
    <x v="2430"/>
    <x v="3"/>
    <x v="449"/>
    <d v="1899-12-30T12:00:00"/>
    <d v="2014-10-12T00:00:00"/>
    <d v="1899-12-30T12:00:00"/>
    <s v="AM"/>
    <x v="2"/>
    <n v="0.5"/>
    <s v="AM"/>
    <s v="Second Class"/>
    <s v="MB-17305"/>
    <s v="Maria Bertelson"/>
    <x v="0"/>
    <s v="United States"/>
    <s v="League City"/>
    <x v="5"/>
    <n v="77573"/>
    <x v="2"/>
    <s v="FUR-CH-10001802"/>
    <x v="0"/>
    <x v="1"/>
    <s v="Hon Every-Day Chair Series Swivel Task Chairs"/>
    <x v="3654"/>
    <n v="3"/>
    <n v="0.3"/>
    <n v="-32.664599999999993"/>
  </r>
  <r>
    <n v="4919"/>
    <x v="2431"/>
    <x v="0"/>
    <x v="1006"/>
    <d v="1899-12-30T12:00:00"/>
    <d v="2013-01-07T00:00:00"/>
    <d v="1899-12-30T12:00:00"/>
    <s v="AM"/>
    <x v="8"/>
    <n v="0.5"/>
    <s v="AM"/>
    <s v="Standard Class"/>
    <s v="BM-11575"/>
    <s v="Brendan Murry"/>
    <x v="1"/>
    <s v="United States"/>
    <s v="Gaithersburg"/>
    <x v="39"/>
    <n v="20877"/>
    <x v="3"/>
    <s v="FUR-BO-10004709"/>
    <x v="0"/>
    <x v="0"/>
    <s v="Bush Westfield Collection Bookcases, Medium Cherry Finish"/>
    <x v="2131"/>
    <n v="3"/>
    <n v="0"/>
    <n v="38.266800000000003"/>
  </r>
  <r>
    <n v="4920"/>
    <x v="2431"/>
    <x v="0"/>
    <x v="1006"/>
    <d v="1899-12-30T12:00:00"/>
    <d v="2013-01-07T00:00:00"/>
    <d v="1899-12-30T12:00:00"/>
    <s v="AM"/>
    <x v="8"/>
    <n v="0.5"/>
    <s v="AM"/>
    <s v="Standard Class"/>
    <s v="BM-11575"/>
    <s v="Brendan Murry"/>
    <x v="1"/>
    <s v="United States"/>
    <s v="Gaithersburg"/>
    <x v="39"/>
    <n v="20877"/>
    <x v="3"/>
    <s v="TEC-PH-10000455"/>
    <x v="2"/>
    <x v="7"/>
    <s v="GE 30522EE2"/>
    <x v="3655"/>
    <n v="2"/>
    <n v="0"/>
    <n v="67.274199999999979"/>
  </r>
  <r>
    <n v="4921"/>
    <x v="2432"/>
    <x v="3"/>
    <x v="971"/>
    <d v="1899-12-30T12:00:00"/>
    <d v="2014-08-24T00:00:00"/>
    <d v="1899-12-30T12:00:00"/>
    <s v="AM"/>
    <x v="11"/>
    <n v="0.5"/>
    <s v="AM"/>
    <s v="Standard Class"/>
    <s v="SC-20575"/>
    <s v="Sonia Cooley"/>
    <x v="0"/>
    <s v="United States"/>
    <s v="Chicago"/>
    <x v="10"/>
    <n v="60653"/>
    <x v="2"/>
    <s v="OFF-BI-10002393"/>
    <x v="1"/>
    <x v="8"/>
    <s v="Binder Posts"/>
    <x v="3424"/>
    <n v="2"/>
    <n v="0.8"/>
    <n v="-3.9032000000000009"/>
  </r>
  <r>
    <n v="4922"/>
    <x v="2433"/>
    <x v="3"/>
    <x v="53"/>
    <d v="1899-12-30T12:00:00"/>
    <d v="2014-12-30T00:00:00"/>
    <d v="1899-12-30T12:00:00"/>
    <s v="AM"/>
    <x v="4"/>
    <n v="0.5"/>
    <s v="AM"/>
    <s v="Second Class"/>
    <s v="MH-18115"/>
    <s v="Mick Hernandez"/>
    <x v="2"/>
    <s v="United States"/>
    <s v="Huntsville"/>
    <x v="19"/>
    <n v="35810"/>
    <x v="0"/>
    <s v="OFF-PA-10004381"/>
    <x v="1"/>
    <x v="10"/>
    <s v="14-7/8 x 11 Blue Bar Computer Printout Paper"/>
    <x v="3656"/>
    <n v="2"/>
    <n v="0"/>
    <n v="46.118399999999994"/>
  </r>
  <r>
    <n v="4923"/>
    <x v="2433"/>
    <x v="3"/>
    <x v="53"/>
    <d v="1899-12-30T12:00:00"/>
    <d v="2014-12-30T00:00:00"/>
    <d v="1899-12-30T12:00:00"/>
    <s v="AM"/>
    <x v="4"/>
    <n v="0.5"/>
    <s v="AM"/>
    <s v="Second Class"/>
    <s v="MH-18115"/>
    <s v="Mick Hernandez"/>
    <x v="2"/>
    <s v="United States"/>
    <s v="Huntsville"/>
    <x v="19"/>
    <n v="35810"/>
    <x v="0"/>
    <s v="OFF-FA-10003059"/>
    <x v="1"/>
    <x v="13"/>
    <s v="Assorted Color Push Pins"/>
    <x v="3657"/>
    <n v="2"/>
    <n v="0"/>
    <n v="1.1945999999999999"/>
  </r>
  <r>
    <n v="4924"/>
    <x v="2433"/>
    <x v="3"/>
    <x v="53"/>
    <d v="1899-12-30T12:00:00"/>
    <d v="2014-12-30T00:00:00"/>
    <d v="1899-12-30T12:00:00"/>
    <s v="AM"/>
    <x v="4"/>
    <n v="0.5"/>
    <s v="AM"/>
    <s v="Second Class"/>
    <s v="MH-18115"/>
    <s v="Mick Hernandez"/>
    <x v="2"/>
    <s v="United States"/>
    <s v="Huntsville"/>
    <x v="19"/>
    <n v="35810"/>
    <x v="0"/>
    <s v="OFF-PA-10000994"/>
    <x v="1"/>
    <x v="10"/>
    <s v="Xerox 1915"/>
    <x v="2713"/>
    <n v="6"/>
    <n v="0"/>
    <n v="301.96799999999996"/>
  </r>
  <r>
    <n v="4925"/>
    <x v="2433"/>
    <x v="3"/>
    <x v="53"/>
    <d v="1899-12-30T12:00:00"/>
    <d v="2014-12-30T00:00:00"/>
    <d v="1899-12-30T12:00:00"/>
    <s v="AM"/>
    <x v="4"/>
    <n v="0.5"/>
    <s v="AM"/>
    <s v="Second Class"/>
    <s v="MH-18115"/>
    <s v="Mick Hernandez"/>
    <x v="2"/>
    <s v="United States"/>
    <s v="Huntsville"/>
    <x v="19"/>
    <n v="35810"/>
    <x v="0"/>
    <s v="TEC-PH-10002890"/>
    <x v="2"/>
    <x v="7"/>
    <s v="AT&amp;T 17929 Lendline Telephone"/>
    <x v="3658"/>
    <n v="2"/>
    <n v="0"/>
    <n v="23.524799999999999"/>
  </r>
  <r>
    <n v="4926"/>
    <x v="2434"/>
    <x v="3"/>
    <x v="18"/>
    <d v="1899-12-30T12:00:00"/>
    <d v="2014-09-14T00:00:00"/>
    <d v="1899-12-30T12:00:00"/>
    <s v="AM"/>
    <x v="6"/>
    <n v="0.5"/>
    <s v="AM"/>
    <s v="First Class"/>
    <s v="AR-10345"/>
    <s v="Alex Russell"/>
    <x v="1"/>
    <s v="United States"/>
    <s v="Lawrence"/>
    <x v="31"/>
    <n v="1841"/>
    <x v="3"/>
    <s v="OFF-AR-10003338"/>
    <x v="1"/>
    <x v="6"/>
    <s v="Eberhard Faber 3 1/2&quot; Golf Pencils"/>
    <x v="3659"/>
    <n v="2"/>
    <n v="0"/>
    <n v="3.7200000000000006"/>
  </r>
  <r>
    <n v="4927"/>
    <x v="2435"/>
    <x v="3"/>
    <x v="15"/>
    <d v="1899-12-30T12:00:00"/>
    <d v="2014-10-24T00:00:00"/>
    <d v="1899-12-30T12:00:00"/>
    <s v="AM"/>
    <x v="2"/>
    <n v="0.5"/>
    <s v="AM"/>
    <s v="Standard Class"/>
    <s v="MO-17500"/>
    <s v="Mary O'Rourke"/>
    <x v="0"/>
    <s v="United States"/>
    <s v="Chicago"/>
    <x v="10"/>
    <n v="60623"/>
    <x v="2"/>
    <s v="FUR-TA-10003008"/>
    <x v="0"/>
    <x v="3"/>
    <s v="Lesro Round Back Collection Coffee Table, End Table"/>
    <x v="3660"/>
    <n v="1"/>
    <n v="0.5"/>
    <n v="-67.543499999999995"/>
  </r>
  <r>
    <n v="4928"/>
    <x v="2436"/>
    <x v="3"/>
    <x v="96"/>
    <d v="1899-12-30T12:00:00"/>
    <d v="2014-12-07T00:00:00"/>
    <d v="1899-12-30T12:00:00"/>
    <s v="AM"/>
    <x v="4"/>
    <n v="0.5"/>
    <s v="AM"/>
    <s v="Standard Class"/>
    <s v="AD-10180"/>
    <s v="Alan Dominguez"/>
    <x v="2"/>
    <s v="United States"/>
    <s v="Fairfield"/>
    <x v="29"/>
    <n v="6824"/>
    <x v="3"/>
    <s v="OFF-PA-10001972"/>
    <x v="1"/>
    <x v="10"/>
    <s v="Xerox 214"/>
    <x v="541"/>
    <n v="3"/>
    <n v="0"/>
    <n v="9.3312000000000008"/>
  </r>
  <r>
    <n v="4929"/>
    <x v="2436"/>
    <x v="3"/>
    <x v="96"/>
    <d v="1899-12-30T12:00:00"/>
    <d v="2014-12-07T00:00:00"/>
    <d v="1899-12-30T12:00:00"/>
    <s v="AM"/>
    <x v="4"/>
    <n v="0.5"/>
    <s v="AM"/>
    <s v="Standard Class"/>
    <s v="AD-10180"/>
    <s v="Alan Dominguez"/>
    <x v="2"/>
    <s v="United States"/>
    <s v="Fairfield"/>
    <x v="29"/>
    <n v="6824"/>
    <x v="3"/>
    <s v="FUR-CH-10000155"/>
    <x v="0"/>
    <x v="1"/>
    <s v="Global Comet Stacking Armless Chair"/>
    <x v="3661"/>
    <n v="3"/>
    <n v="0"/>
    <n v="251.20200000000003"/>
  </r>
  <r>
    <n v="4930"/>
    <x v="2437"/>
    <x v="2"/>
    <x v="814"/>
    <d v="1899-12-30T12:00:00"/>
    <d v="2011-09-03T00:00:00"/>
    <d v="1899-12-30T12:00:00"/>
    <s v="AM"/>
    <x v="6"/>
    <n v="0.5"/>
    <s v="AM"/>
    <s v="First Class"/>
    <s v="KD-16345"/>
    <s v="Katherine Ducich"/>
    <x v="0"/>
    <s v="United States"/>
    <s v="New York City"/>
    <x v="15"/>
    <n v="10009"/>
    <x v="3"/>
    <s v="OFF-AR-10000658"/>
    <x v="1"/>
    <x v="6"/>
    <s v="Newell 324"/>
    <x v="2495"/>
    <n v="5"/>
    <n v="0"/>
    <n v="16.170000000000002"/>
  </r>
  <r>
    <n v="4931"/>
    <x v="2437"/>
    <x v="2"/>
    <x v="814"/>
    <d v="1899-12-30T12:00:00"/>
    <d v="2011-09-03T00:00:00"/>
    <d v="1899-12-30T12:00:00"/>
    <s v="AM"/>
    <x v="6"/>
    <n v="0.5"/>
    <s v="AM"/>
    <s v="First Class"/>
    <s v="KD-16345"/>
    <s v="Katherine Ducich"/>
    <x v="0"/>
    <s v="United States"/>
    <s v="New York City"/>
    <x v="15"/>
    <n v="10009"/>
    <x v="3"/>
    <s v="OFF-PA-10000349"/>
    <x v="1"/>
    <x v="10"/>
    <s v="Staples"/>
    <x v="1830"/>
    <n v="3"/>
    <n v="0"/>
    <n v="7.0218000000000007"/>
  </r>
  <r>
    <n v="4932"/>
    <x v="2438"/>
    <x v="3"/>
    <x v="613"/>
    <d v="1899-12-30T12:00:00"/>
    <d v="2014-03-31T00:00:00"/>
    <d v="1899-12-30T12:00:00"/>
    <s v="AM"/>
    <x v="9"/>
    <n v="0.5"/>
    <s v="AM"/>
    <s v="Standard Class"/>
    <s v="FM-14215"/>
    <s v="Filia McAdams"/>
    <x v="1"/>
    <s v="United States"/>
    <s v="Seattle"/>
    <x v="4"/>
    <n v="98103"/>
    <x v="1"/>
    <s v="OFF-AR-10001446"/>
    <x v="1"/>
    <x v="6"/>
    <s v="Newell 309"/>
    <x v="795"/>
    <n v="2"/>
    <n v="0"/>
    <n v="6.93"/>
  </r>
  <r>
    <n v="4933"/>
    <x v="2439"/>
    <x v="1"/>
    <x v="694"/>
    <d v="1899-12-30T12:00:00"/>
    <d v="2012-10-04T00:00:00"/>
    <d v="1899-12-30T12:00:00"/>
    <s v="AM"/>
    <x v="2"/>
    <n v="0.5"/>
    <s v="AM"/>
    <s v="Standard Class"/>
    <s v="ZC-21910"/>
    <s v="Zuschuss Carroll"/>
    <x v="0"/>
    <s v="United States"/>
    <s v="Aurora"/>
    <x v="22"/>
    <n v="80013"/>
    <x v="1"/>
    <s v="OFF-EN-10004483"/>
    <x v="1"/>
    <x v="12"/>
    <s v="#10 White Business Envelopes,4 1/8 x 9 1/2"/>
    <x v="3662"/>
    <n v="1"/>
    <n v="0.2"/>
    <n v="4.2308999999999983"/>
  </r>
  <r>
    <n v="4934"/>
    <x v="2439"/>
    <x v="1"/>
    <x v="694"/>
    <d v="1899-12-30T12:00:00"/>
    <d v="2012-10-04T00:00:00"/>
    <d v="1899-12-30T12:00:00"/>
    <s v="AM"/>
    <x v="2"/>
    <n v="0.5"/>
    <s v="AM"/>
    <s v="Standard Class"/>
    <s v="ZC-21910"/>
    <s v="Zuschuss Carroll"/>
    <x v="0"/>
    <s v="United States"/>
    <s v="Aurora"/>
    <x v="22"/>
    <n v="80013"/>
    <x v="1"/>
    <s v="OFF-BI-10002012"/>
    <x v="1"/>
    <x v="8"/>
    <s v="Wilson Jones Easy Flow II Sheet Lifters"/>
    <x v="886"/>
    <n v="2"/>
    <n v="0.7"/>
    <n v="-0.79200000000000004"/>
  </r>
  <r>
    <n v="4935"/>
    <x v="2439"/>
    <x v="1"/>
    <x v="694"/>
    <d v="1899-12-30T12:00:00"/>
    <d v="2012-10-04T00:00:00"/>
    <d v="1899-12-30T12:00:00"/>
    <s v="AM"/>
    <x v="2"/>
    <n v="0.5"/>
    <s v="AM"/>
    <s v="Standard Class"/>
    <s v="ZC-21910"/>
    <s v="Zuschuss Carroll"/>
    <x v="0"/>
    <s v="United States"/>
    <s v="Aurora"/>
    <x v="22"/>
    <n v="80013"/>
    <x v="1"/>
    <s v="OFF-FA-10003021"/>
    <x v="1"/>
    <x v="13"/>
    <s v="Staples"/>
    <x v="3663"/>
    <n v="3"/>
    <n v="0.2"/>
    <n v="0.84599999999999964"/>
  </r>
  <r>
    <n v="4936"/>
    <x v="2440"/>
    <x v="1"/>
    <x v="1007"/>
    <d v="1899-12-30T12:00:00"/>
    <d v="2012-03-21T00:00:00"/>
    <d v="1899-12-30T12:00:00"/>
    <s v="AM"/>
    <x v="9"/>
    <n v="0.5"/>
    <s v="AM"/>
    <s v="Standard Class"/>
    <s v="KS-16300"/>
    <s v="Karen Seio"/>
    <x v="1"/>
    <s v="United States"/>
    <s v="Lehi"/>
    <x v="7"/>
    <n v="84043"/>
    <x v="1"/>
    <s v="TEC-PH-10003356"/>
    <x v="2"/>
    <x v="7"/>
    <s v="SmartStand Mobile Device Holder, Assorted Colors"/>
    <x v="3664"/>
    <n v="3"/>
    <n v="0.2"/>
    <n v="1.6776"/>
  </r>
  <r>
    <n v="4937"/>
    <x v="2441"/>
    <x v="3"/>
    <x v="1008"/>
    <d v="1899-12-30T12:00:00"/>
    <d v="2014-01-14T00:00:00"/>
    <d v="1899-12-30T12:00:00"/>
    <s v="AM"/>
    <x v="8"/>
    <n v="0.5"/>
    <s v="AM"/>
    <s v="Standard Class"/>
    <s v="DP-13390"/>
    <s v="Dennis Pardue"/>
    <x v="2"/>
    <s v="United States"/>
    <s v="Tuscaloosa"/>
    <x v="19"/>
    <n v="35401"/>
    <x v="0"/>
    <s v="OFF-BI-10004728"/>
    <x v="1"/>
    <x v="8"/>
    <s v="Wilson Jones Turn Tabs Binder Tool for Ring Binders"/>
    <x v="3665"/>
    <n v="7"/>
    <n v="0"/>
    <n v="15.5204"/>
  </r>
  <r>
    <n v="4938"/>
    <x v="2442"/>
    <x v="2"/>
    <x v="286"/>
    <d v="1899-12-30T12:00:00"/>
    <d v="2011-01-19T00:00:00"/>
    <d v="1899-12-30T12:00:00"/>
    <s v="AM"/>
    <x v="8"/>
    <n v="0.5"/>
    <s v="AM"/>
    <s v="Standard Class"/>
    <s v="BD-11605"/>
    <s v="Brian Dahlen"/>
    <x v="0"/>
    <s v="United States"/>
    <s v="San Francisco"/>
    <x v="1"/>
    <n v="94109"/>
    <x v="1"/>
    <s v="OFF-ST-10000078"/>
    <x v="1"/>
    <x v="4"/>
    <s v="Tennsco 6- and 18-Compartment Lockers"/>
    <x v="2225"/>
    <n v="5"/>
    <n v="0"/>
    <n v="238.65299999999991"/>
  </r>
  <r>
    <n v="4939"/>
    <x v="2442"/>
    <x v="2"/>
    <x v="286"/>
    <d v="1899-12-30T12:00:00"/>
    <d v="2011-01-19T00:00:00"/>
    <d v="1899-12-30T12:00:00"/>
    <s v="AM"/>
    <x v="8"/>
    <n v="0.5"/>
    <s v="AM"/>
    <s v="Standard Class"/>
    <s v="BD-11605"/>
    <s v="Brian Dahlen"/>
    <x v="0"/>
    <s v="United States"/>
    <s v="San Francisco"/>
    <x v="1"/>
    <n v="94109"/>
    <x v="1"/>
    <s v="FUR-BO-10003034"/>
    <x v="0"/>
    <x v="0"/>
    <s v="O'Sullivan Elevations Bookcase, Cherry Finish"/>
    <x v="3666"/>
    <n v="3"/>
    <n v="0.15"/>
    <n v="3.9294000000000082"/>
  </r>
  <r>
    <n v="4940"/>
    <x v="2442"/>
    <x v="2"/>
    <x v="286"/>
    <d v="1899-12-30T12:00:00"/>
    <d v="2011-01-19T00:00:00"/>
    <d v="1899-12-30T12:00:00"/>
    <s v="AM"/>
    <x v="8"/>
    <n v="0.5"/>
    <s v="AM"/>
    <s v="Standard Class"/>
    <s v="BD-11605"/>
    <s v="Brian Dahlen"/>
    <x v="0"/>
    <s v="United States"/>
    <s v="San Francisco"/>
    <x v="1"/>
    <n v="94109"/>
    <x v="1"/>
    <s v="OFF-AR-10003514"/>
    <x v="1"/>
    <x v="6"/>
    <s v="4009 Highlighters by Sanford"/>
    <x v="189"/>
    <n v="5"/>
    <n v="0"/>
    <n v="6.5669999999999984"/>
  </r>
  <r>
    <n v="4941"/>
    <x v="2443"/>
    <x v="1"/>
    <x v="525"/>
    <d v="1899-12-30T12:00:00"/>
    <d v="2012-02-13T00:00:00"/>
    <d v="1899-12-30T12:00:00"/>
    <s v="AM"/>
    <x v="10"/>
    <n v="0.5"/>
    <s v="AM"/>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1899-12-30T12:00:00"/>
    <d v="2012-02-13T00:00:00"/>
    <d v="1899-12-30T12:00:00"/>
    <s v="AM"/>
    <x v="10"/>
    <n v="0.5"/>
    <s v="AM"/>
    <s v="Standard Class"/>
    <s v="IL-15100"/>
    <s v="Ivan Liston"/>
    <x v="0"/>
    <s v="United States"/>
    <s v="Wilmington"/>
    <x v="13"/>
    <n v="19805"/>
    <x v="3"/>
    <s v="FUR-BO-10002598"/>
    <x v="0"/>
    <x v="0"/>
    <s v="Hon Metal Bookcases, Putty"/>
    <x v="514"/>
    <n v="4"/>
    <n v="0"/>
    <n v="82.336799999999982"/>
  </r>
  <r>
    <n v="4943"/>
    <x v="2443"/>
    <x v="1"/>
    <x v="525"/>
    <d v="1899-12-30T12:00:00"/>
    <d v="2012-02-13T00:00:00"/>
    <d v="1899-12-30T12:00:00"/>
    <s v="AM"/>
    <x v="10"/>
    <n v="0.5"/>
    <s v="AM"/>
    <s v="Standard Class"/>
    <s v="IL-15100"/>
    <s v="Ivan Liston"/>
    <x v="0"/>
    <s v="United States"/>
    <s v="Wilmington"/>
    <x v="13"/>
    <n v="19805"/>
    <x v="3"/>
    <s v="OFF-AR-10001022"/>
    <x v="1"/>
    <x v="6"/>
    <s v="SANFORD Liquid Accent Tank-Style Highlighters"/>
    <x v="1103"/>
    <n v="2"/>
    <n v="0"/>
    <n v="1.7607999999999997"/>
  </r>
  <r>
    <n v="4944"/>
    <x v="2444"/>
    <x v="3"/>
    <x v="202"/>
    <d v="1899-12-30T12:00:00"/>
    <d v="2014-12-28T00:00:00"/>
    <d v="1899-12-30T12:00:00"/>
    <s v="AM"/>
    <x v="4"/>
    <n v="0.5"/>
    <s v="AM"/>
    <s v="Standard Class"/>
    <s v="LP-17095"/>
    <s v="Liz Preis"/>
    <x v="0"/>
    <s v="United States"/>
    <s v="Lafayette"/>
    <x v="14"/>
    <n v="47905"/>
    <x v="2"/>
    <s v="OFF-ST-10004459"/>
    <x v="1"/>
    <x v="4"/>
    <s v="Tennsco Single-Tier Lockers"/>
    <x v="2602"/>
    <n v="1"/>
    <n v="0"/>
    <n v="18.766999999999996"/>
  </r>
  <r>
    <n v="4945"/>
    <x v="2445"/>
    <x v="0"/>
    <x v="64"/>
    <d v="1899-12-30T12:00:00"/>
    <d v="2013-09-07T00:00:00"/>
    <d v="1899-12-30T12:00:00"/>
    <s v="AM"/>
    <x v="6"/>
    <n v="0.5"/>
    <s v="AM"/>
    <s v="First Class"/>
    <s v="JH-15985"/>
    <s v="Joseph Holt"/>
    <x v="0"/>
    <s v="United States"/>
    <s v="Redondo Beach"/>
    <x v="1"/>
    <n v="90278"/>
    <x v="1"/>
    <s v="OFF-PA-10004381"/>
    <x v="1"/>
    <x v="10"/>
    <s v="14-7/8 x 11 Blue Bar Computer Printout Paper"/>
    <x v="3656"/>
    <n v="2"/>
    <n v="0"/>
    <n v="46.118399999999994"/>
  </r>
  <r>
    <n v="4946"/>
    <x v="2445"/>
    <x v="0"/>
    <x v="64"/>
    <d v="1899-12-30T12:00:00"/>
    <d v="2013-09-07T00:00:00"/>
    <d v="1899-12-30T12:00:00"/>
    <s v="AM"/>
    <x v="6"/>
    <n v="0.5"/>
    <s v="AM"/>
    <s v="First Class"/>
    <s v="JH-15985"/>
    <s v="Joseph Holt"/>
    <x v="0"/>
    <s v="United States"/>
    <s v="Redondo Beach"/>
    <x v="1"/>
    <n v="90278"/>
    <x v="1"/>
    <s v="OFF-BI-10000050"/>
    <x v="1"/>
    <x v="8"/>
    <s v="Angle-D Binders with Locking Rings, Label Holders"/>
    <x v="2643"/>
    <n v="2"/>
    <n v="0.2"/>
    <n v="3.9419999999999993"/>
  </r>
  <r>
    <n v="4947"/>
    <x v="2445"/>
    <x v="0"/>
    <x v="64"/>
    <d v="1899-12-30T12:00:00"/>
    <d v="2013-09-07T00:00:00"/>
    <d v="1899-12-30T12:00:00"/>
    <s v="AM"/>
    <x v="6"/>
    <n v="0.5"/>
    <s v="AM"/>
    <s v="First Class"/>
    <s v="JH-15985"/>
    <s v="Joseph Holt"/>
    <x v="0"/>
    <s v="United States"/>
    <s v="Redondo Beach"/>
    <x v="1"/>
    <n v="90278"/>
    <x v="1"/>
    <s v="OFF-FA-10000304"/>
    <x v="1"/>
    <x v="13"/>
    <s v="Advantus Push Pins"/>
    <x v="1009"/>
    <n v="2"/>
    <n v="0"/>
    <n v="1.7876000000000003"/>
  </r>
  <r>
    <n v="4948"/>
    <x v="2446"/>
    <x v="2"/>
    <x v="777"/>
    <d v="1899-12-30T12:00:00"/>
    <d v="2011-10-09T00:00:00"/>
    <d v="1899-12-30T12:00:00"/>
    <s v="AM"/>
    <x v="2"/>
    <n v="0.5"/>
    <s v="AM"/>
    <s v="Standard Class"/>
    <s v="JD-16015"/>
    <s v="Joy Daniels"/>
    <x v="0"/>
    <s v="United States"/>
    <s v="Seattle"/>
    <x v="4"/>
    <n v="98115"/>
    <x v="1"/>
    <s v="OFF-LA-10002475"/>
    <x v="1"/>
    <x v="2"/>
    <s v="Avery 519"/>
    <x v="3204"/>
    <n v="4"/>
    <n v="0"/>
    <n v="13.742799999999999"/>
  </r>
  <r>
    <n v="4949"/>
    <x v="2447"/>
    <x v="3"/>
    <x v="344"/>
    <d v="1899-12-30T12:00:00"/>
    <d v="2014-12-03T00:00:00"/>
    <d v="1899-12-30T12:00:00"/>
    <s v="AM"/>
    <x v="4"/>
    <n v="0.5"/>
    <s v="AM"/>
    <s v="Standard Class"/>
    <s v="BD-11320"/>
    <s v="Bill Donatelli"/>
    <x v="0"/>
    <s v="United States"/>
    <s v="Los Angeles"/>
    <x v="1"/>
    <n v="90045"/>
    <x v="1"/>
    <s v="OFF-BI-10001989"/>
    <x v="1"/>
    <x v="8"/>
    <s v="Premium Transparent Presentation Covers by GBC"/>
    <x v="3668"/>
    <n v="7"/>
    <n v="0.2"/>
    <n v="41.120799999999988"/>
  </r>
  <r>
    <n v="4950"/>
    <x v="2447"/>
    <x v="3"/>
    <x v="344"/>
    <d v="1899-12-30T12:00:00"/>
    <d v="2014-12-03T00:00:00"/>
    <d v="1899-12-30T12:00:00"/>
    <s v="AM"/>
    <x v="4"/>
    <n v="0.5"/>
    <s v="AM"/>
    <s v="Standard Class"/>
    <s v="BD-11320"/>
    <s v="Bill Donatelli"/>
    <x v="0"/>
    <s v="United States"/>
    <s v="Los Angeles"/>
    <x v="1"/>
    <n v="90045"/>
    <x v="1"/>
    <s v="FUR-FU-10000732"/>
    <x v="0"/>
    <x v="5"/>
    <s v="Eldon 200 Class Desk Accessories"/>
    <x v="609"/>
    <n v="3"/>
    <n v="0"/>
    <n v="6.0287999999999995"/>
  </r>
  <r>
    <n v="4951"/>
    <x v="2448"/>
    <x v="0"/>
    <x v="99"/>
    <d v="1899-12-30T12:00:00"/>
    <d v="2013-11-02T00:00:00"/>
    <d v="1899-12-30T12:00:00"/>
    <s v="AM"/>
    <x v="0"/>
    <n v="0.5"/>
    <s v="AM"/>
    <s v="Second Class"/>
    <s v="DL-13330"/>
    <s v="Denise Leinenbach"/>
    <x v="0"/>
    <s v="United States"/>
    <s v="New York City"/>
    <x v="15"/>
    <n v="10009"/>
    <x v="3"/>
    <s v="OFF-AR-10004441"/>
    <x v="1"/>
    <x v="6"/>
    <s v="BIC Brite Liner Highlighters"/>
    <x v="2162"/>
    <n v="3"/>
    <n v="0"/>
    <n v="5.2164000000000001"/>
  </r>
  <r>
    <n v="4952"/>
    <x v="2449"/>
    <x v="1"/>
    <x v="988"/>
    <d v="1899-12-30T12:00:00"/>
    <d v="2012-06-13T00:00:00"/>
    <d v="1899-12-30T12:00:00"/>
    <s v="AM"/>
    <x v="1"/>
    <n v="0.5"/>
    <s v="AM"/>
    <s v="Standard Class"/>
    <s v="NC-18415"/>
    <s v="Nathan Cano"/>
    <x v="0"/>
    <s v="United States"/>
    <s v="Royal Oak"/>
    <x v="12"/>
    <n v="48073"/>
    <x v="2"/>
    <s v="OFF-PA-10000304"/>
    <x v="1"/>
    <x v="10"/>
    <s v="Xerox 1995"/>
    <x v="91"/>
    <n v="2"/>
    <n v="0"/>
    <n v="6.2208000000000006"/>
  </r>
  <r>
    <n v="4953"/>
    <x v="2450"/>
    <x v="3"/>
    <x v="166"/>
    <d v="1899-12-30T12:00:00"/>
    <d v="2014-12-13T00:00:00"/>
    <d v="1899-12-30T12:00:00"/>
    <s v="AM"/>
    <x v="4"/>
    <n v="0.5"/>
    <s v="AM"/>
    <s v="Second Class"/>
    <s v="AS-10225"/>
    <s v="Alan Schoenberger"/>
    <x v="1"/>
    <s v="United States"/>
    <s v="San Francisco"/>
    <x v="1"/>
    <n v="94109"/>
    <x v="1"/>
    <s v="OFF-AP-10002670"/>
    <x v="1"/>
    <x v="9"/>
    <s v="Belkin 8-Outlet Premiere SurgeMaster II Surge Protectors"/>
    <x v="3669"/>
    <n v="1"/>
    <n v="0"/>
    <n v="20.843999999999994"/>
  </r>
  <r>
    <n v="4954"/>
    <x v="2451"/>
    <x v="1"/>
    <x v="199"/>
    <d v="1899-12-30T12:00:00"/>
    <d v="2012-03-20T00:00:00"/>
    <d v="1899-12-30T12:00:00"/>
    <s v="AM"/>
    <x v="9"/>
    <n v="0.5"/>
    <s v="AM"/>
    <s v="Standard Class"/>
    <s v="MS-17980"/>
    <s v="Michael Stewart"/>
    <x v="1"/>
    <s v="United States"/>
    <s v="New York City"/>
    <x v="15"/>
    <n v="10009"/>
    <x v="3"/>
    <s v="TEC-PH-10001527"/>
    <x v="2"/>
    <x v="7"/>
    <s v="Plantronics MX500i Earset"/>
    <x v="3670"/>
    <n v="2"/>
    <n v="0"/>
    <n v="2.5769999999999982"/>
  </r>
  <r>
    <n v="4955"/>
    <x v="2452"/>
    <x v="2"/>
    <x v="3"/>
    <d v="1899-12-30T12:00:00"/>
    <d v="2011-06-13T00:00:00"/>
    <d v="1899-12-30T12:00:00"/>
    <s v="AM"/>
    <x v="1"/>
    <n v="0.5"/>
    <s v="AM"/>
    <s v="Second Class"/>
    <s v="TS-21205"/>
    <s v="Thomas Seio"/>
    <x v="1"/>
    <s v="United States"/>
    <s v="North Las Vegas"/>
    <x v="33"/>
    <n v="89031"/>
    <x v="1"/>
    <s v="OFF-AR-10002335"/>
    <x v="1"/>
    <x v="6"/>
    <s v="DIXON Oriole Pencils"/>
    <x v="3671"/>
    <n v="7"/>
    <n v="0"/>
    <n v="4.6956000000000007"/>
  </r>
  <r>
    <n v="4956"/>
    <x v="2452"/>
    <x v="2"/>
    <x v="3"/>
    <d v="1899-12-30T12:00:00"/>
    <d v="2011-06-13T00:00:00"/>
    <d v="1899-12-30T12:00:00"/>
    <s v="AM"/>
    <x v="1"/>
    <n v="0.5"/>
    <s v="AM"/>
    <s v="Second Class"/>
    <s v="TS-21205"/>
    <s v="Thomas Seio"/>
    <x v="1"/>
    <s v="United States"/>
    <s v="North Las Vegas"/>
    <x v="33"/>
    <n v="89031"/>
    <x v="1"/>
    <s v="OFF-PA-10003641"/>
    <x v="1"/>
    <x v="10"/>
    <s v="Xerox 1909"/>
    <x v="1219"/>
    <n v="3"/>
    <n v="0"/>
    <n v="36.404399999999995"/>
  </r>
  <r>
    <n v="4957"/>
    <x v="2452"/>
    <x v="2"/>
    <x v="3"/>
    <d v="1899-12-30T12:00:00"/>
    <d v="2011-06-13T00:00:00"/>
    <d v="1899-12-30T12:00:00"/>
    <s v="AM"/>
    <x v="1"/>
    <n v="0.5"/>
    <s v="AM"/>
    <s v="Second Class"/>
    <s v="TS-21205"/>
    <s v="Thomas Seio"/>
    <x v="1"/>
    <s v="United States"/>
    <s v="North Las Vegas"/>
    <x v="33"/>
    <n v="89031"/>
    <x v="1"/>
    <s v="FUR-FU-10002685"/>
    <x v="0"/>
    <x v="5"/>
    <s v="Executive Impressions 13-1/2&quot; Indoor/Outdoor Wall Clock"/>
    <x v="3672"/>
    <n v="2"/>
    <n v="0"/>
    <n v="14.212"/>
  </r>
  <r>
    <n v="4958"/>
    <x v="2453"/>
    <x v="1"/>
    <x v="305"/>
    <d v="1899-12-30T12:00:00"/>
    <d v="2012-03-26T00:00:00"/>
    <d v="1899-12-30T12:00:00"/>
    <s v="AM"/>
    <x v="9"/>
    <n v="0.5"/>
    <s v="AM"/>
    <s v="Standard Class"/>
    <s v="JK-15730"/>
    <s v="Joe Kamberova"/>
    <x v="0"/>
    <s v="United States"/>
    <s v="Carrollton"/>
    <x v="5"/>
    <n v="75007"/>
    <x v="2"/>
    <s v="OFF-BI-10001308"/>
    <x v="1"/>
    <x v="8"/>
    <s v="GBC Standard Plastic Binding Systems' Combs"/>
    <x v="3673"/>
    <n v="2"/>
    <n v="0.8"/>
    <n v="-4.3960000000000026"/>
  </r>
  <r>
    <n v="4959"/>
    <x v="2453"/>
    <x v="1"/>
    <x v="305"/>
    <d v="1899-12-30T12:00:00"/>
    <d v="2012-03-26T00:00:00"/>
    <d v="1899-12-30T12:00:00"/>
    <s v="AM"/>
    <x v="9"/>
    <n v="0.5"/>
    <s v="AM"/>
    <s v="Standard Class"/>
    <s v="JK-15730"/>
    <s v="Joe Kamberova"/>
    <x v="0"/>
    <s v="United States"/>
    <s v="Carrollton"/>
    <x v="5"/>
    <n v="75007"/>
    <x v="2"/>
    <s v="OFF-FA-10003485"/>
    <x v="1"/>
    <x v="13"/>
    <s v="Staples"/>
    <x v="3674"/>
    <n v="9"/>
    <n v="0.2"/>
    <n v="6.1307999999999998"/>
  </r>
  <r>
    <n v="4960"/>
    <x v="2454"/>
    <x v="0"/>
    <x v="741"/>
    <d v="1899-12-30T12:00:00"/>
    <d v="2013-11-23T00:00:00"/>
    <d v="1899-12-30T12:00:00"/>
    <s v="AM"/>
    <x v="0"/>
    <n v="0.5"/>
    <s v="AM"/>
    <s v="Standard Class"/>
    <s v="TC-21535"/>
    <s v="Tracy Collins"/>
    <x v="2"/>
    <s v="United States"/>
    <s v="Los Angeles"/>
    <x v="1"/>
    <n v="90008"/>
    <x v="1"/>
    <s v="TEC-PH-10003357"/>
    <x v="2"/>
    <x v="7"/>
    <s v="Grandstream GXP2100 Mainstream Business Phone"/>
    <x v="3675"/>
    <n v="1"/>
    <n v="0.2"/>
    <n v="6.1192000000000011"/>
  </r>
  <r>
    <n v="4961"/>
    <x v="2454"/>
    <x v="0"/>
    <x v="741"/>
    <d v="1899-12-30T12:00:00"/>
    <d v="2013-11-23T00:00:00"/>
    <d v="1899-12-30T12:00:00"/>
    <s v="AM"/>
    <x v="0"/>
    <n v="0.5"/>
    <s v="AM"/>
    <s v="Standard Class"/>
    <s v="TC-21535"/>
    <s v="Tracy Collins"/>
    <x v="2"/>
    <s v="United States"/>
    <s v="Los Angeles"/>
    <x v="1"/>
    <n v="90008"/>
    <x v="1"/>
    <s v="OFF-AP-10002867"/>
    <x v="1"/>
    <x v="9"/>
    <s v="Fellowes Command Center 5-outlet power strip"/>
    <x v="3676"/>
    <n v="1"/>
    <n v="0"/>
    <n v="18.316800000000001"/>
  </r>
  <r>
    <n v="4962"/>
    <x v="2455"/>
    <x v="2"/>
    <x v="1009"/>
    <d v="1899-12-30T12:00:00"/>
    <d v="2011-03-08T00:00:00"/>
    <d v="1899-12-30T12:00:00"/>
    <s v="AM"/>
    <x v="9"/>
    <n v="0.5"/>
    <s v="AM"/>
    <s v="First Class"/>
    <s v="AB-10015"/>
    <s v="Aaron Bergman"/>
    <x v="0"/>
    <s v="United States"/>
    <s v="Seattle"/>
    <x v="4"/>
    <n v="98103"/>
    <x v="1"/>
    <s v="FUR-CH-10004477"/>
    <x v="0"/>
    <x v="1"/>
    <s v="Global Push Button Manager's Chair, Indigo"/>
    <x v="3677"/>
    <n v="1"/>
    <n v="0.2"/>
    <n v="5.4800999999999966"/>
  </r>
  <r>
    <n v="4963"/>
    <x v="2455"/>
    <x v="2"/>
    <x v="1009"/>
    <d v="1899-12-30T12:00:00"/>
    <d v="2011-03-08T00:00:00"/>
    <d v="1899-12-30T12:00:00"/>
    <s v="AM"/>
    <x v="9"/>
    <n v="0.5"/>
    <s v="AM"/>
    <s v="First Class"/>
    <s v="AB-10015"/>
    <s v="Aaron Bergman"/>
    <x v="0"/>
    <s v="United States"/>
    <s v="Seattle"/>
    <x v="4"/>
    <n v="98103"/>
    <x v="1"/>
    <s v="OFF-AR-10001427"/>
    <x v="1"/>
    <x v="6"/>
    <s v="Newell 330"/>
    <x v="1465"/>
    <n v="3"/>
    <n v="0"/>
    <n v="4.6644000000000005"/>
  </r>
  <r>
    <n v="4964"/>
    <x v="2455"/>
    <x v="2"/>
    <x v="1009"/>
    <d v="1899-12-30T12:00:00"/>
    <d v="2011-03-08T00:00:00"/>
    <d v="1899-12-30T12:00:00"/>
    <s v="AM"/>
    <x v="9"/>
    <n v="0.5"/>
    <s v="AM"/>
    <s v="First Class"/>
    <s v="AB-10015"/>
    <s v="Aaron Bergman"/>
    <x v="0"/>
    <s v="United States"/>
    <s v="Seattle"/>
    <x v="4"/>
    <n v="98103"/>
    <x v="1"/>
    <s v="OFF-ST-10002344"/>
    <x v="1"/>
    <x v="4"/>
    <s v="Carina 42&quot;Hx23 3/4&quot;W Media Storage Unit"/>
    <x v="423"/>
    <n v="3"/>
    <n v="0"/>
    <n v="4.8588000000000164"/>
  </r>
  <r>
    <n v="4965"/>
    <x v="2456"/>
    <x v="0"/>
    <x v="666"/>
    <d v="1899-12-30T12:00:00"/>
    <d v="2013-05-20T00:00:00"/>
    <d v="1899-12-30T12:00:00"/>
    <s v="AM"/>
    <x v="5"/>
    <n v="0.5"/>
    <s v="AM"/>
    <s v="Second Class"/>
    <s v="DP-13000"/>
    <s v="Darren Powers"/>
    <x v="0"/>
    <s v="United States"/>
    <s v="Fort Lauderdale"/>
    <x v="2"/>
    <n v="33311"/>
    <x v="0"/>
    <s v="OFF-BI-10000301"/>
    <x v="1"/>
    <x v="8"/>
    <s v="GBC Instant Report Kit"/>
    <x v="3678"/>
    <n v="4"/>
    <n v="0.7"/>
    <n v="-5.1760000000000002"/>
  </r>
  <r>
    <n v="4966"/>
    <x v="2457"/>
    <x v="1"/>
    <x v="442"/>
    <d v="1899-12-30T12:00:00"/>
    <d v="2012-05-28T00:00:00"/>
    <d v="1899-12-30T12:00:00"/>
    <s v="AM"/>
    <x v="5"/>
    <n v="0.5"/>
    <s v="AM"/>
    <s v="Second Class"/>
    <s v="CY-12745"/>
    <s v="Craig Yedwab"/>
    <x v="1"/>
    <s v="United States"/>
    <s v="Columbia"/>
    <x v="18"/>
    <n v="38401"/>
    <x v="0"/>
    <s v="TEC-PH-10001944"/>
    <x v="2"/>
    <x v="7"/>
    <s v="Wi-Ex zBoost YX540 Cellular Phone Signal Booster"/>
    <x v="3679"/>
    <n v="4"/>
    <n v="0.2"/>
    <n v="58.379999999999939"/>
  </r>
  <r>
    <n v="4967"/>
    <x v="2458"/>
    <x v="1"/>
    <x v="991"/>
    <d v="1899-12-30T12:00:00"/>
    <d v="2012-08-05T00:00:00"/>
    <d v="1899-12-30T12:00:00"/>
    <s v="AM"/>
    <x v="11"/>
    <n v="0.5"/>
    <s v="AM"/>
    <s v="Second Class"/>
    <s v="BE-11455"/>
    <s v="Brad Eason"/>
    <x v="2"/>
    <s v="United States"/>
    <s v="Providence"/>
    <x v="34"/>
    <n v="2908"/>
    <x v="3"/>
    <s v="TEC-PH-10001527"/>
    <x v="2"/>
    <x v="7"/>
    <s v="Plantronics MX500i Earset"/>
    <x v="3680"/>
    <n v="3"/>
    <n v="0"/>
    <n v="3.8654999999999973"/>
  </r>
  <r>
    <n v="4968"/>
    <x v="2458"/>
    <x v="1"/>
    <x v="991"/>
    <d v="1899-12-30T12:00:00"/>
    <d v="2012-08-05T00:00:00"/>
    <d v="1899-12-30T12:00:00"/>
    <s v="AM"/>
    <x v="11"/>
    <n v="0.5"/>
    <s v="AM"/>
    <s v="Second Class"/>
    <s v="BE-11455"/>
    <s v="Brad Eason"/>
    <x v="2"/>
    <s v="United States"/>
    <s v="Providence"/>
    <x v="34"/>
    <n v="2908"/>
    <x v="3"/>
    <s v="OFF-PA-10001307"/>
    <x v="1"/>
    <x v="10"/>
    <s v="Important Message Pads, 50 4-1/4 x 5-1/2 Forms per Pad"/>
    <x v="3681"/>
    <n v="2"/>
    <n v="0"/>
    <n v="4.1159999999999997"/>
  </r>
  <r>
    <n v="4969"/>
    <x v="2458"/>
    <x v="1"/>
    <x v="991"/>
    <d v="1899-12-30T12:00:00"/>
    <d v="2012-08-05T00:00:00"/>
    <d v="1899-12-30T12:00:00"/>
    <s v="AM"/>
    <x v="11"/>
    <n v="0.5"/>
    <s v="AM"/>
    <s v="Second Class"/>
    <s v="BE-11455"/>
    <s v="Brad Eason"/>
    <x v="2"/>
    <s v="United States"/>
    <s v="Providence"/>
    <x v="34"/>
    <n v="2908"/>
    <x v="3"/>
    <s v="TEC-AC-10004571"/>
    <x v="2"/>
    <x v="11"/>
    <s v="Logitech G700s Rechargeable Gaming Mouse"/>
    <x v="1664"/>
    <n v="2"/>
    <n v="0"/>
    <n v="83.991600000000005"/>
  </r>
  <r>
    <n v="4970"/>
    <x v="2458"/>
    <x v="1"/>
    <x v="991"/>
    <d v="1899-12-30T12:00:00"/>
    <d v="2012-08-05T00:00:00"/>
    <d v="1899-12-30T12:00:00"/>
    <s v="AM"/>
    <x v="11"/>
    <n v="0.5"/>
    <s v="AM"/>
    <s v="Second Class"/>
    <s v="BE-11455"/>
    <s v="Brad Eason"/>
    <x v="2"/>
    <s v="United States"/>
    <s v="Providence"/>
    <x v="34"/>
    <n v="2908"/>
    <x v="3"/>
    <s v="FUR-CH-10001973"/>
    <x v="0"/>
    <x v="1"/>
    <s v="Office Star Flex Back Scooter Chair with White Frame"/>
    <x v="3682"/>
    <n v="1"/>
    <n v="0"/>
    <n v="15.537199999999999"/>
  </r>
  <r>
    <n v="4971"/>
    <x v="2459"/>
    <x v="0"/>
    <x v="61"/>
    <d v="1899-12-30T12:00:00"/>
    <d v="2013-11-10T00:00:00"/>
    <d v="1899-12-30T12:00:00"/>
    <s v="AM"/>
    <x v="0"/>
    <n v="0.5"/>
    <s v="AM"/>
    <s v="First Class"/>
    <s v="KL-16555"/>
    <s v="Kelly Lampkin"/>
    <x v="1"/>
    <s v="United States"/>
    <s v="Jacksonville"/>
    <x v="2"/>
    <n v="32216"/>
    <x v="0"/>
    <s v="FUR-CH-10000513"/>
    <x v="0"/>
    <x v="1"/>
    <s v="High-Back Leather Manager's Chair"/>
    <x v="3683"/>
    <n v="2"/>
    <n v="0.2"/>
    <n v="-28.597800000000007"/>
  </r>
  <r>
    <n v="4972"/>
    <x v="2459"/>
    <x v="0"/>
    <x v="61"/>
    <d v="1899-12-30T12:00:00"/>
    <d v="2013-11-10T00:00:00"/>
    <d v="1899-12-30T12:00:00"/>
    <s v="AM"/>
    <x v="0"/>
    <n v="0.5"/>
    <s v="AM"/>
    <s v="First Class"/>
    <s v="KL-16555"/>
    <s v="Kelly Lampkin"/>
    <x v="1"/>
    <s v="United States"/>
    <s v="Jacksonville"/>
    <x v="2"/>
    <n v="32216"/>
    <x v="0"/>
    <s v="OFF-PA-10002421"/>
    <x v="1"/>
    <x v="10"/>
    <s v="Embossed Ink Jet Note Cards"/>
    <x v="3684"/>
    <n v="2"/>
    <n v="0.2"/>
    <n v="12.639200000000001"/>
  </r>
  <r>
    <n v="4973"/>
    <x v="2459"/>
    <x v="0"/>
    <x v="61"/>
    <d v="1899-12-30T12:00:00"/>
    <d v="2013-11-10T00:00:00"/>
    <d v="1899-12-30T12:00:00"/>
    <s v="AM"/>
    <x v="0"/>
    <n v="0.5"/>
    <s v="AM"/>
    <s v="First Class"/>
    <s v="KL-16555"/>
    <s v="Kelly Lampkin"/>
    <x v="1"/>
    <s v="United States"/>
    <s v="Jacksonville"/>
    <x v="2"/>
    <n v="32216"/>
    <x v="0"/>
    <s v="FUR-FU-10004090"/>
    <x v="0"/>
    <x v="5"/>
    <s v="Executive Impressions 14&quot; Contract Wall Clock"/>
    <x v="3685"/>
    <n v="2"/>
    <n v="0.2"/>
    <n v="5.7797999999999963"/>
  </r>
  <r>
    <n v="4974"/>
    <x v="2459"/>
    <x v="0"/>
    <x v="61"/>
    <d v="1899-12-30T12:00:00"/>
    <d v="2013-11-10T00:00:00"/>
    <d v="1899-12-30T12:00:00"/>
    <s v="AM"/>
    <x v="0"/>
    <n v="0.5"/>
    <s v="AM"/>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1899-12-30T12:00:00"/>
    <d v="2013-11-13T00:00:00"/>
    <d v="1899-12-30T12:00:00"/>
    <s v="AM"/>
    <x v="0"/>
    <n v="0.5"/>
    <s v="AM"/>
    <s v="Standard Class"/>
    <s v="PS-19045"/>
    <s v="Penelope Sewall"/>
    <x v="2"/>
    <s v="United States"/>
    <s v="Oceanside"/>
    <x v="1"/>
    <n v="92054"/>
    <x v="1"/>
    <s v="OFF-PA-10002246"/>
    <x v="1"/>
    <x v="10"/>
    <s v="Wirebound Four 2-3/4 x 5 Forms per Page, 400 Sets per Book"/>
    <x v="3686"/>
    <n v="2"/>
    <n v="0"/>
    <n v="6.3209999999999997"/>
  </r>
  <r>
    <n v="4976"/>
    <x v="2461"/>
    <x v="1"/>
    <x v="227"/>
    <d v="1899-12-30T12:00:00"/>
    <d v="2012-09-23T00:00:00"/>
    <d v="1899-12-30T12:00:00"/>
    <s v="AM"/>
    <x v="6"/>
    <n v="0.5"/>
    <s v="AM"/>
    <s v="Second Class"/>
    <s v="JR-16210"/>
    <s v="Justin Ritter"/>
    <x v="1"/>
    <s v="United States"/>
    <s v="Jacksonville"/>
    <x v="2"/>
    <n v="32216"/>
    <x v="0"/>
    <s v="TEC-AC-10003198"/>
    <x v="2"/>
    <x v="11"/>
    <s v="Enermax Acrylux Wireless Keyboard"/>
    <x v="3687"/>
    <n v="9"/>
    <n v="0.2"/>
    <n v="152.38799999999992"/>
  </r>
  <r>
    <n v="4977"/>
    <x v="2462"/>
    <x v="1"/>
    <x v="214"/>
    <d v="1899-12-30T12:00:00"/>
    <d v="2012-12-09T00:00:00"/>
    <d v="1899-12-30T12:00:00"/>
    <s v="AM"/>
    <x v="4"/>
    <n v="0.5"/>
    <s v="AM"/>
    <s v="First Class"/>
    <s v="AH-10210"/>
    <s v="Alan Hwang"/>
    <x v="0"/>
    <s v="United States"/>
    <s v="New York City"/>
    <x v="15"/>
    <n v="10024"/>
    <x v="3"/>
    <s v="OFF-BI-10001031"/>
    <x v="1"/>
    <x v="8"/>
    <s v="Pressboard Data Binders by Wilson Jones"/>
    <x v="794"/>
    <n v="5"/>
    <n v="0.2"/>
    <n v="7.2089999999999996"/>
  </r>
  <r>
    <n v="4978"/>
    <x v="2462"/>
    <x v="1"/>
    <x v="214"/>
    <d v="1899-12-30T12:00:00"/>
    <d v="2012-12-09T00:00:00"/>
    <d v="1899-12-30T12:00:00"/>
    <s v="AM"/>
    <x v="4"/>
    <n v="0.5"/>
    <s v="AM"/>
    <s v="First Class"/>
    <s v="AH-10210"/>
    <s v="Alan Hwang"/>
    <x v="0"/>
    <s v="United States"/>
    <s v="New York City"/>
    <x v="15"/>
    <n v="10024"/>
    <x v="3"/>
    <s v="OFF-BI-10003727"/>
    <x v="1"/>
    <x v="8"/>
    <s v="Avery Durable Slant Ring Binders With Label Holder"/>
    <x v="1314"/>
    <n v="2"/>
    <n v="0.2"/>
    <n v="2.3407999999999998"/>
  </r>
  <r>
    <n v="4979"/>
    <x v="2462"/>
    <x v="1"/>
    <x v="214"/>
    <d v="1899-12-30T12:00:00"/>
    <d v="2012-12-09T00:00:00"/>
    <d v="1899-12-30T12:00:00"/>
    <s v="AM"/>
    <x v="4"/>
    <n v="0.5"/>
    <s v="AM"/>
    <s v="First Class"/>
    <s v="AH-10210"/>
    <s v="Alan Hwang"/>
    <x v="0"/>
    <s v="United States"/>
    <s v="New York City"/>
    <x v="15"/>
    <n v="10024"/>
    <x v="3"/>
    <s v="TEC-PH-10001336"/>
    <x v="2"/>
    <x v="7"/>
    <s v="Digium D40 VoIP phone"/>
    <x v="3688"/>
    <n v="6"/>
    <n v="0"/>
    <n v="224.4426"/>
  </r>
  <r>
    <n v="4980"/>
    <x v="2463"/>
    <x v="0"/>
    <x v="10"/>
    <d v="1899-12-30T12:00:00"/>
    <d v="2013-12-14T00:00:00"/>
    <d v="1899-12-30T12:00:00"/>
    <s v="AM"/>
    <x v="4"/>
    <n v="0.5"/>
    <s v="AM"/>
    <s v="Second Class"/>
    <s v="RW-19630"/>
    <s v="Rob Williams"/>
    <x v="1"/>
    <s v="United States"/>
    <s v="Chicago"/>
    <x v="10"/>
    <n v="60610"/>
    <x v="2"/>
    <s v="OFF-SU-10001664"/>
    <x v="1"/>
    <x v="14"/>
    <s v="Acme Office Executive Series Stainless Steel Trimmers"/>
    <x v="3689"/>
    <n v="3"/>
    <n v="0.2"/>
    <n v="1.5426000000000002"/>
  </r>
  <r>
    <n v="4981"/>
    <x v="2463"/>
    <x v="0"/>
    <x v="10"/>
    <d v="1899-12-30T12:00:00"/>
    <d v="2013-12-14T00:00:00"/>
    <d v="1899-12-30T12:00:00"/>
    <s v="AM"/>
    <x v="4"/>
    <n v="0.5"/>
    <s v="AM"/>
    <s v="Second Class"/>
    <s v="RW-19630"/>
    <s v="Rob Williams"/>
    <x v="1"/>
    <s v="United States"/>
    <s v="Chicago"/>
    <x v="10"/>
    <n v="60610"/>
    <x v="2"/>
    <s v="OFF-AP-10003971"/>
    <x v="1"/>
    <x v="9"/>
    <s v="Belkin 6 Outlet Metallic Surge Strip"/>
    <x v="3690"/>
    <n v="2"/>
    <n v="0.8"/>
    <n v="-11.761200000000002"/>
  </r>
  <r>
    <n v="4982"/>
    <x v="2463"/>
    <x v="0"/>
    <x v="10"/>
    <d v="1899-12-30T12:00:00"/>
    <d v="2013-12-14T00:00:00"/>
    <d v="1899-12-30T12:00:00"/>
    <s v="AM"/>
    <x v="4"/>
    <n v="0.5"/>
    <s v="AM"/>
    <s v="Second Class"/>
    <s v="RW-19630"/>
    <s v="Rob Williams"/>
    <x v="1"/>
    <s v="United States"/>
    <s v="Chicago"/>
    <x v="10"/>
    <n v="60610"/>
    <x v="2"/>
    <s v="TEC-AC-10000199"/>
    <x v="2"/>
    <x v="11"/>
    <s v="Kingston Digital DataTraveler 8GB USB 2.0"/>
    <x v="3184"/>
    <n v="4"/>
    <n v="0.2"/>
    <n v="-1.4279999999999999"/>
  </r>
  <r>
    <n v="4983"/>
    <x v="2464"/>
    <x v="2"/>
    <x v="912"/>
    <d v="1899-12-30T12:00:00"/>
    <d v="2011-11-22T00:00:00"/>
    <d v="1899-12-30T12:00:00"/>
    <s v="AM"/>
    <x v="0"/>
    <n v="0.5"/>
    <s v="AM"/>
    <s v="Standard Class"/>
    <s v="AH-10075"/>
    <s v="Adam Hart"/>
    <x v="1"/>
    <s v="United States"/>
    <s v="Huntington Beach"/>
    <x v="1"/>
    <n v="92646"/>
    <x v="1"/>
    <s v="OFF-LA-10001045"/>
    <x v="1"/>
    <x v="2"/>
    <s v="Permanent Self-Adhesive File Folder Labels for Typewriters by Universal"/>
    <x v="3691"/>
    <n v="2"/>
    <n v="0"/>
    <n v="2.4011999999999998"/>
  </r>
  <r>
    <n v="4984"/>
    <x v="2465"/>
    <x v="0"/>
    <x v="61"/>
    <d v="1899-12-30T12:00:00"/>
    <d v="2013-11-11T00:00:00"/>
    <d v="1899-12-30T12:00:00"/>
    <s v="AM"/>
    <x v="0"/>
    <n v="0.5"/>
    <s v="AM"/>
    <s v="Second Class"/>
    <s v="IM-15070"/>
    <s v="Irene Maddox"/>
    <x v="0"/>
    <s v="United States"/>
    <s v="San Diego"/>
    <x v="1"/>
    <n v="92105"/>
    <x v="1"/>
    <s v="OFF-ST-10003442"/>
    <x v="1"/>
    <x v="4"/>
    <s v="Eldon Portable Mobile Manager"/>
    <x v="3692"/>
    <n v="3"/>
    <n v="0"/>
    <n v="22.9068"/>
  </r>
  <r>
    <n v="4985"/>
    <x v="2466"/>
    <x v="1"/>
    <x v="684"/>
    <d v="1899-12-30T12:00:00"/>
    <d v="2012-09-10T00:00:00"/>
    <d v="1899-12-30T12:00:00"/>
    <s v="AM"/>
    <x v="6"/>
    <n v="0.5"/>
    <s v="AM"/>
    <s v="Standard Class"/>
    <s v="CK-12760"/>
    <s v="Cyma Kinney"/>
    <x v="1"/>
    <s v="United States"/>
    <s v="Nashville"/>
    <x v="18"/>
    <n v="37211"/>
    <x v="0"/>
    <s v="OFF-FA-10003059"/>
    <x v="1"/>
    <x v="13"/>
    <s v="Assorted Color Push Pins"/>
    <x v="3693"/>
    <n v="5"/>
    <n v="0.2"/>
    <n v="1.1764999999999992"/>
  </r>
  <r>
    <n v="4986"/>
    <x v="2467"/>
    <x v="2"/>
    <x v="1010"/>
    <d v="1899-12-30T12:00:00"/>
    <d v="2011-09-03T00:00:00"/>
    <d v="1899-12-30T12:00:00"/>
    <s v="AM"/>
    <x v="6"/>
    <n v="0.5"/>
    <s v="AM"/>
    <s v="Same Day"/>
    <s v="AG-10390"/>
    <s v="Allen Goldenen"/>
    <x v="0"/>
    <s v="United States"/>
    <s v="New York City"/>
    <x v="15"/>
    <n v="10009"/>
    <x v="3"/>
    <s v="OFF-LA-10001175"/>
    <x v="1"/>
    <x v="2"/>
    <s v="Avery 514"/>
    <x v="936"/>
    <n v="5"/>
    <n v="0"/>
    <n v="7.056"/>
  </r>
  <r>
    <n v="4987"/>
    <x v="2468"/>
    <x v="0"/>
    <x v="423"/>
    <d v="1899-12-30T12:00:00"/>
    <d v="2013-04-29T00:00:00"/>
    <d v="1899-12-30T12:00:00"/>
    <s v="AM"/>
    <x v="3"/>
    <n v="0.5"/>
    <s v="AM"/>
    <s v="Standard Class"/>
    <s v="CL-12700"/>
    <s v="Craig Leslie"/>
    <x v="2"/>
    <s v="United States"/>
    <s v="Colorado Springs"/>
    <x v="22"/>
    <n v="80906"/>
    <x v="1"/>
    <s v="OFF-PA-10003441"/>
    <x v="1"/>
    <x v="10"/>
    <s v="Xerox 226"/>
    <x v="12"/>
    <n v="3"/>
    <n v="0.2"/>
    <n v="5.4432"/>
  </r>
  <r>
    <n v="4988"/>
    <x v="2468"/>
    <x v="0"/>
    <x v="423"/>
    <d v="1899-12-30T12:00:00"/>
    <d v="2013-04-29T00:00:00"/>
    <d v="1899-12-30T12:00:00"/>
    <s v="AM"/>
    <x v="3"/>
    <n v="0.5"/>
    <s v="AM"/>
    <s v="Standard Class"/>
    <s v="CL-12700"/>
    <s v="Craig Leslie"/>
    <x v="2"/>
    <s v="United States"/>
    <s v="Colorado Springs"/>
    <x v="22"/>
    <n v="80906"/>
    <x v="1"/>
    <s v="FUR-CH-10004287"/>
    <x v="0"/>
    <x v="1"/>
    <s v="SAFCO Arco Folding Chair"/>
    <x v="3694"/>
    <n v="6"/>
    <n v="0.2"/>
    <n v="149.14799999999991"/>
  </r>
  <r>
    <n v="4989"/>
    <x v="2468"/>
    <x v="0"/>
    <x v="423"/>
    <d v="1899-12-30T12:00:00"/>
    <d v="2013-04-29T00:00:00"/>
    <d v="1899-12-30T12:00:00"/>
    <s v="AM"/>
    <x v="3"/>
    <n v="0.5"/>
    <s v="AM"/>
    <s v="Standard Class"/>
    <s v="CL-12700"/>
    <s v="Craig Leslie"/>
    <x v="2"/>
    <s v="United States"/>
    <s v="Colorado Springs"/>
    <x v="22"/>
    <n v="80906"/>
    <x v="1"/>
    <s v="OFF-BI-10004040"/>
    <x v="1"/>
    <x v="8"/>
    <s v="Wilson Jones Impact Binders"/>
    <x v="3695"/>
    <n v="2"/>
    <n v="0.7"/>
    <n v="-2.1755999999999993"/>
  </r>
  <r>
    <n v="4990"/>
    <x v="2469"/>
    <x v="3"/>
    <x v="515"/>
    <d v="1899-12-30T12:00:00"/>
    <d v="2014-09-05T00:00:00"/>
    <d v="1899-12-30T12:00:00"/>
    <s v="AM"/>
    <x v="6"/>
    <n v="0.5"/>
    <s v="AM"/>
    <s v="Standard Class"/>
    <s v="AW-10930"/>
    <s v="Arthur Wiediger"/>
    <x v="2"/>
    <s v="United States"/>
    <s v="San Francisco"/>
    <x v="1"/>
    <n v="94110"/>
    <x v="1"/>
    <s v="OFF-BI-10004022"/>
    <x v="1"/>
    <x v="8"/>
    <s v="Acco Suede Grain Vinyl Round Ring Binder"/>
    <x v="408"/>
    <n v="3"/>
    <n v="0.2"/>
    <n v="2.1683999999999997"/>
  </r>
  <r>
    <n v="4991"/>
    <x v="2469"/>
    <x v="3"/>
    <x v="515"/>
    <d v="1899-12-30T12:00:00"/>
    <d v="2014-09-05T00:00:00"/>
    <d v="1899-12-30T12:00:00"/>
    <s v="AM"/>
    <x v="6"/>
    <n v="0.5"/>
    <s v="AM"/>
    <s v="Standard Class"/>
    <s v="AW-10930"/>
    <s v="Arthur Wiediger"/>
    <x v="2"/>
    <s v="United States"/>
    <s v="San Francisco"/>
    <x v="1"/>
    <n v="94110"/>
    <x v="1"/>
    <s v="TEC-PH-10002200"/>
    <x v="2"/>
    <x v="7"/>
    <s v="Aastra 6757i CT Wireless VoIP phone"/>
    <x v="3696"/>
    <n v="4"/>
    <n v="0.2"/>
    <n v="77.558399999999978"/>
  </r>
  <r>
    <n v="4992"/>
    <x v="2470"/>
    <x v="3"/>
    <x v="226"/>
    <d v="1899-12-30T12:00:00"/>
    <d v="2014-12-14T00:00:00"/>
    <d v="1899-12-30T12:00:00"/>
    <s v="AM"/>
    <x v="4"/>
    <n v="0.5"/>
    <s v="AM"/>
    <s v="Standard Class"/>
    <s v="HG-14965"/>
    <s v="Henry Goldwyn"/>
    <x v="1"/>
    <s v="United States"/>
    <s v="Chicago"/>
    <x v="10"/>
    <n v="60653"/>
    <x v="2"/>
    <s v="OFF-BI-10001120"/>
    <x v="1"/>
    <x v="8"/>
    <s v="Ibico EPK-21 Electric Binding System"/>
    <x v="3697"/>
    <n v="5"/>
    <n v="0.8"/>
    <n v="-2929.4845000000005"/>
  </r>
  <r>
    <n v="4993"/>
    <x v="2471"/>
    <x v="1"/>
    <x v="217"/>
    <d v="1899-12-30T12:00:00"/>
    <d v="2012-12-25T00:00:00"/>
    <d v="1899-12-30T12:00:00"/>
    <s v="AM"/>
    <x v="4"/>
    <n v="0.5"/>
    <s v="AM"/>
    <s v="Standard Class"/>
    <s v="RB-19645"/>
    <s v="Robert Barroso"/>
    <x v="1"/>
    <s v="United States"/>
    <s v="Memphis"/>
    <x v="18"/>
    <n v="38109"/>
    <x v="0"/>
    <s v="OFF-EN-10000461"/>
    <x v="1"/>
    <x v="12"/>
    <s v="#10- 4 1/8&quot; x 9 1/2&quot; Recycled Envelopes"/>
    <x v="3698"/>
    <n v="8"/>
    <n v="0.2"/>
    <n v="18.878399999999999"/>
  </r>
  <r>
    <n v="4994"/>
    <x v="2471"/>
    <x v="1"/>
    <x v="217"/>
    <d v="1899-12-30T12:00:00"/>
    <d v="2012-12-25T00:00:00"/>
    <d v="1899-12-30T12:00:00"/>
    <s v="AM"/>
    <x v="4"/>
    <n v="0.5"/>
    <s v="AM"/>
    <s v="Standard Class"/>
    <s v="RB-19645"/>
    <s v="Robert Barroso"/>
    <x v="1"/>
    <s v="United States"/>
    <s v="Memphis"/>
    <x v="18"/>
    <n v="38109"/>
    <x v="0"/>
    <s v="OFF-LA-10004008"/>
    <x v="1"/>
    <x v="2"/>
    <s v="Avery 507"/>
    <x v="3699"/>
    <n v="8"/>
    <n v="0.2"/>
    <n v="5.9903999999999984"/>
  </r>
  <r>
    <n v="4995"/>
    <x v="2471"/>
    <x v="1"/>
    <x v="217"/>
    <d v="1899-12-30T12:00:00"/>
    <d v="2012-12-25T00:00:00"/>
    <d v="1899-12-30T12:00:00"/>
    <s v="AM"/>
    <x v="4"/>
    <n v="0.5"/>
    <s v="AM"/>
    <s v="Standard Class"/>
    <s v="RB-19645"/>
    <s v="Robert Barroso"/>
    <x v="1"/>
    <s v="United States"/>
    <s v="Memphis"/>
    <x v="18"/>
    <n v="38109"/>
    <x v="0"/>
    <s v="FUR-FU-10000221"/>
    <x v="0"/>
    <x v="5"/>
    <s v="Master Caster Door Stop, Brown"/>
    <x v="2352"/>
    <n v="5"/>
    <n v="0.2"/>
    <n v="3.5559999999999992"/>
  </r>
  <r>
    <n v="4996"/>
    <x v="2472"/>
    <x v="2"/>
    <x v="130"/>
    <d v="1899-12-30T12:00:00"/>
    <d v="2011-11-10T00:00:00"/>
    <d v="1899-12-30T12:00:00"/>
    <s v="AM"/>
    <x v="0"/>
    <n v="0.5"/>
    <s v="AM"/>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1899-12-30T12:00:00"/>
    <d v="2014-03-16T00:00:00"/>
    <d v="1899-12-30T12:00:00"/>
    <s v="AM"/>
    <x v="9"/>
    <n v="0.5"/>
    <s v="AM"/>
    <s v="Standard Class"/>
    <s v="KS-16300"/>
    <s v="Karen Seio"/>
    <x v="1"/>
    <s v="United States"/>
    <s v="Raleigh"/>
    <x v="3"/>
    <n v="27604"/>
    <x v="0"/>
    <s v="OFF-AP-10000390"/>
    <x v="1"/>
    <x v="9"/>
    <s v="Euro Pro Shark Stick Mini Vacuum"/>
    <x v="3701"/>
    <n v="1"/>
    <n v="0.2"/>
    <n v="3.6587999999999976"/>
  </r>
  <r>
    <n v="4998"/>
    <x v="2473"/>
    <x v="3"/>
    <x v="434"/>
    <d v="1899-12-30T12:00:00"/>
    <d v="2014-03-16T00:00:00"/>
    <d v="1899-12-30T12:00:00"/>
    <s v="AM"/>
    <x v="9"/>
    <n v="0.5"/>
    <s v="AM"/>
    <s v="Standard Class"/>
    <s v="KS-16300"/>
    <s v="Karen Seio"/>
    <x v="1"/>
    <s v="United States"/>
    <s v="Raleigh"/>
    <x v="3"/>
    <n v="27604"/>
    <x v="0"/>
    <s v="OFF-BI-10000014"/>
    <x v="1"/>
    <x v="8"/>
    <s v="Heavy-Duty E-Z-D Binders"/>
    <x v="3702"/>
    <n v="4"/>
    <n v="0.7"/>
    <n v="-10.037199999999999"/>
  </r>
  <r>
    <n v="4999"/>
    <x v="2474"/>
    <x v="0"/>
    <x v="1011"/>
    <d v="1899-12-30T12:00:00"/>
    <d v="2013-02-04T00:00:00"/>
    <d v="1899-12-30T12:00:00"/>
    <s v="AM"/>
    <x v="10"/>
    <n v="0.5"/>
    <s v="AM"/>
    <s v="Standard Class"/>
    <s v="SC-20050"/>
    <s v="Sample Company A"/>
    <x v="2"/>
    <s v="United States"/>
    <s v="Los Angeles"/>
    <x v="1"/>
    <n v="90045"/>
    <x v="1"/>
    <s v="TEC-PH-10004120"/>
    <x v="2"/>
    <x v="7"/>
    <s v="AT&amp;T 1080 Phone"/>
    <x v="3703"/>
    <n v="1"/>
    <n v="0.2"/>
    <n v="8.2194000000000003"/>
  </r>
  <r>
    <n v="5000"/>
    <x v="2474"/>
    <x v="0"/>
    <x v="1011"/>
    <d v="1899-12-30T12:00:00"/>
    <d v="2013-02-04T00:00:00"/>
    <d v="1899-12-30T12:00:00"/>
    <s v="AM"/>
    <x v="10"/>
    <n v="0.5"/>
    <s v="AM"/>
    <s v="Standard Class"/>
    <s v="SC-20050"/>
    <s v="Sample Company A"/>
    <x v="2"/>
    <s v="United States"/>
    <s v="Los Angeles"/>
    <x v="1"/>
    <n v="90045"/>
    <x v="1"/>
    <s v="OFF-PA-10002764"/>
    <x v="1"/>
    <x v="10"/>
    <s v="Staples"/>
    <x v="3704"/>
    <n v="5"/>
    <n v="0"/>
    <n v="27.782999999999998"/>
  </r>
  <r>
    <n v="5001"/>
    <x v="2475"/>
    <x v="3"/>
    <x v="917"/>
    <d v="1899-12-30T12:00:00"/>
    <d v="2014-05-13T00:00:00"/>
    <d v="1899-12-30T12:00:00"/>
    <s v="AM"/>
    <x v="5"/>
    <n v="0.5"/>
    <s v="AM"/>
    <s v="Standard Class"/>
    <s v="AB-10060"/>
    <s v="Adam Bellavance"/>
    <x v="2"/>
    <s v="United States"/>
    <s v="Los Angeles"/>
    <x v="1"/>
    <n v="90004"/>
    <x v="1"/>
    <s v="TEC-AC-10000736"/>
    <x v="2"/>
    <x v="11"/>
    <s v="Logitech G600 MMO Gaming Mouse"/>
    <x v="3705"/>
    <n v="1"/>
    <n v="0"/>
    <n v="28.796399999999998"/>
  </r>
  <r>
    <n v="5002"/>
    <x v="2476"/>
    <x v="0"/>
    <x v="1012"/>
    <d v="1899-12-30T12:00:00"/>
    <d v="2013-05-25T00:00:00"/>
    <d v="1899-12-30T12:00:00"/>
    <s v="AM"/>
    <x v="5"/>
    <n v="0.5"/>
    <s v="AM"/>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1899-12-30T12:00:00"/>
    <d v="2013-05-25T00:00:00"/>
    <d v="1899-12-30T12:00:00"/>
    <s v="AM"/>
    <x v="5"/>
    <n v="0.5"/>
    <s v="AM"/>
    <s v="Same Day"/>
    <s v="EH-14125"/>
    <s v="Eugene Hildebrand"/>
    <x v="2"/>
    <s v="United States"/>
    <s v="Newport News"/>
    <x v="17"/>
    <n v="23602"/>
    <x v="0"/>
    <s v="OFF-PA-10004327"/>
    <x v="1"/>
    <x v="10"/>
    <s v="Xerox 1911"/>
    <x v="879"/>
    <n v="4"/>
    <n v="0"/>
    <n v="91.967999999999989"/>
  </r>
  <r>
    <n v="5004"/>
    <x v="2477"/>
    <x v="0"/>
    <x v="877"/>
    <d v="1899-12-30T12:00:00"/>
    <d v="2013-10-13T00:00:00"/>
    <d v="1899-12-30T12:00:00"/>
    <s v="AM"/>
    <x v="2"/>
    <n v="0.5"/>
    <s v="AM"/>
    <s v="Standard Class"/>
    <s v="CC-12475"/>
    <s v="Cindy Chapman"/>
    <x v="0"/>
    <s v="United States"/>
    <s v="Los Angeles"/>
    <x v="1"/>
    <n v="90032"/>
    <x v="1"/>
    <s v="OFF-PA-10000143"/>
    <x v="1"/>
    <x v="10"/>
    <s v="Astroparche Fine Business Paper"/>
    <x v="232"/>
    <n v="2"/>
    <n v="0"/>
    <n v="5.0688000000000004"/>
  </r>
  <r>
    <n v="5005"/>
    <x v="2478"/>
    <x v="2"/>
    <x v="1013"/>
    <d v="1899-12-30T12:00:00"/>
    <d v="2011-05-02T00:00:00"/>
    <d v="1899-12-30T12:00:00"/>
    <s v="AM"/>
    <x v="5"/>
    <n v="0.5"/>
    <s v="AM"/>
    <s v="Second Class"/>
    <s v="TM-21010"/>
    <s v="Tamara Manning"/>
    <x v="0"/>
    <s v="United States"/>
    <s v="Jackson"/>
    <x v="35"/>
    <n v="39212"/>
    <x v="0"/>
    <s v="TEC-AC-10002550"/>
    <x v="2"/>
    <x v="11"/>
    <s v="Maxell 4.7GB DVD-RW 3/Pack"/>
    <x v="3706"/>
    <n v="3"/>
    <n v="0"/>
    <n v="16.2486"/>
  </r>
  <r>
    <n v="5006"/>
    <x v="2479"/>
    <x v="1"/>
    <x v="113"/>
    <d v="1899-12-30T12:00:00"/>
    <d v="2012-11-14T00:00:00"/>
    <d v="1899-12-30T12:00:00"/>
    <s v="AM"/>
    <x v="0"/>
    <n v="0.5"/>
    <s v="AM"/>
    <s v="Second Class"/>
    <s v="SC-20695"/>
    <s v="Steve Chapman"/>
    <x v="1"/>
    <s v="United States"/>
    <s v="Richmond"/>
    <x v="14"/>
    <n v="47374"/>
    <x v="2"/>
    <s v="OFF-ST-10003306"/>
    <x v="1"/>
    <x v="4"/>
    <s v="Letter Size Cart"/>
    <x v="412"/>
    <n v="5"/>
    <n v="0"/>
    <n v="207.14699999999993"/>
  </r>
  <r>
    <n v="5007"/>
    <x v="2480"/>
    <x v="1"/>
    <x v="529"/>
    <d v="1899-12-30T12:00:00"/>
    <d v="2012-11-14T00:00:00"/>
    <d v="1899-12-30T12:00:00"/>
    <s v="AM"/>
    <x v="0"/>
    <n v="0.5"/>
    <s v="AM"/>
    <s v="Standard Class"/>
    <s v="Dp-13240"/>
    <s v="Dean percer"/>
    <x v="2"/>
    <s v="United States"/>
    <s v="New York City"/>
    <x v="15"/>
    <n v="10035"/>
    <x v="3"/>
    <s v="TEC-MA-10000045"/>
    <x v="2"/>
    <x v="15"/>
    <s v="Zebra ZM400 Thermal Label Printer"/>
    <x v="3707"/>
    <n v="2"/>
    <n v="0"/>
    <n v="1114.5119999999999"/>
  </r>
  <r>
    <n v="5008"/>
    <x v="2480"/>
    <x v="1"/>
    <x v="529"/>
    <d v="1899-12-30T12:00:00"/>
    <d v="2012-11-14T00:00:00"/>
    <d v="1899-12-30T12:00:00"/>
    <s v="AM"/>
    <x v="0"/>
    <n v="0.5"/>
    <s v="AM"/>
    <s v="Standard Class"/>
    <s v="Dp-13240"/>
    <s v="Dean percer"/>
    <x v="2"/>
    <s v="United States"/>
    <s v="New York City"/>
    <x v="15"/>
    <n v="10035"/>
    <x v="3"/>
    <s v="OFF-ST-10001505"/>
    <x v="1"/>
    <x v="4"/>
    <s v="Perma STOR-ALL Hanging File Box, 13 1/8&quot;W x 12 1/4&quot;D x 10 1/2&quot;H"/>
    <x v="1465"/>
    <n v="3"/>
    <n v="0"/>
    <n v="3.0497999999999985"/>
  </r>
  <r>
    <n v="5009"/>
    <x v="2481"/>
    <x v="1"/>
    <x v="67"/>
    <d v="1899-12-30T12:00:00"/>
    <d v="2012-09-14T00:00:00"/>
    <d v="1899-12-30T12:00:00"/>
    <s v="AM"/>
    <x v="6"/>
    <n v="0.5"/>
    <s v="AM"/>
    <s v="Standard Class"/>
    <s v="LR-17035"/>
    <s v="Lisa Ryan"/>
    <x v="1"/>
    <s v="United States"/>
    <s v="Philadelphia"/>
    <x v="9"/>
    <n v="19134"/>
    <x v="3"/>
    <s v="OFF-BI-10004781"/>
    <x v="1"/>
    <x v="8"/>
    <s v="GBC Wire Binding Strips"/>
    <x v="3708"/>
    <n v="1"/>
    <n v="0.7"/>
    <n v="-6.9827999999999975"/>
  </r>
  <r>
    <n v="5010"/>
    <x v="2481"/>
    <x v="1"/>
    <x v="67"/>
    <d v="1899-12-30T12:00:00"/>
    <d v="2012-09-14T00:00:00"/>
    <d v="1899-12-30T12:00:00"/>
    <s v="AM"/>
    <x v="6"/>
    <n v="0.5"/>
    <s v="AM"/>
    <s v="Standard Class"/>
    <s v="LR-17035"/>
    <s v="Lisa Ryan"/>
    <x v="1"/>
    <s v="United States"/>
    <s v="Philadelphia"/>
    <x v="9"/>
    <n v="19134"/>
    <x v="3"/>
    <s v="TEC-PH-10002680"/>
    <x v="2"/>
    <x v="7"/>
    <s v="Samsung Galaxy Note 3"/>
    <x v="3709"/>
    <n v="6"/>
    <n v="0.4"/>
    <n v="-131.9940000000002"/>
  </r>
  <r>
    <n v="5011"/>
    <x v="2481"/>
    <x v="1"/>
    <x v="67"/>
    <d v="1899-12-30T12:00:00"/>
    <d v="2012-09-14T00:00:00"/>
    <d v="1899-12-30T12:00:00"/>
    <s v="AM"/>
    <x v="6"/>
    <n v="0.5"/>
    <s v="AM"/>
    <s v="Standard Class"/>
    <s v="LR-17035"/>
    <s v="Lisa Ryan"/>
    <x v="1"/>
    <s v="United States"/>
    <s v="Philadelphia"/>
    <x v="9"/>
    <n v="19134"/>
    <x v="3"/>
    <s v="OFF-BI-10000848"/>
    <x v="1"/>
    <x v="8"/>
    <s v="Angle-D Ring Binders"/>
    <x v="3710"/>
    <n v="3"/>
    <n v="0.7"/>
    <n v="-3.9383999999999997"/>
  </r>
  <r>
    <n v="5012"/>
    <x v="2482"/>
    <x v="3"/>
    <x v="943"/>
    <d v="1899-12-30T12:00:00"/>
    <d v="2014-05-14T00:00:00"/>
    <d v="1899-12-30T12:00:00"/>
    <s v="AM"/>
    <x v="5"/>
    <n v="0.5"/>
    <s v="AM"/>
    <s v="First Class"/>
    <s v="TS-21370"/>
    <s v="Todd Sumrall"/>
    <x v="1"/>
    <s v="United States"/>
    <s v="Phoenix"/>
    <x v="16"/>
    <n v="85023"/>
    <x v="1"/>
    <s v="FUR-BO-10004467"/>
    <x v="0"/>
    <x v="0"/>
    <s v="Bestar Classic Bookcase"/>
    <x v="3711"/>
    <n v="7"/>
    <n v="0.7"/>
    <n v="-356.96429999999998"/>
  </r>
  <r>
    <n v="5013"/>
    <x v="2483"/>
    <x v="3"/>
    <x v="246"/>
    <d v="1899-12-30T12:00:00"/>
    <d v="2014-07-27T00:00:00"/>
    <d v="1899-12-30T12:00:00"/>
    <s v="AM"/>
    <x v="7"/>
    <n v="0.5"/>
    <s v="AM"/>
    <s v="Standard Class"/>
    <s v="SW-20350"/>
    <s v="Sean Wendt"/>
    <x v="2"/>
    <s v="United States"/>
    <s v="Cleveland"/>
    <x v="24"/>
    <n v="44105"/>
    <x v="3"/>
    <s v="OFF-BI-10001670"/>
    <x v="1"/>
    <x v="8"/>
    <s v="Vinyl Sectional Post Binders"/>
    <x v="3712"/>
    <n v="3"/>
    <n v="0.7"/>
    <n v="-22.619999999999997"/>
  </r>
  <r>
    <n v="5014"/>
    <x v="2483"/>
    <x v="3"/>
    <x v="246"/>
    <d v="1899-12-30T12:00:00"/>
    <d v="2014-07-27T00:00:00"/>
    <d v="1899-12-30T12:00:00"/>
    <s v="AM"/>
    <x v="7"/>
    <n v="0.5"/>
    <s v="AM"/>
    <s v="Standard Class"/>
    <s v="SW-20350"/>
    <s v="Sean Wendt"/>
    <x v="2"/>
    <s v="United States"/>
    <s v="Cleveland"/>
    <x v="24"/>
    <n v="44105"/>
    <x v="3"/>
    <s v="OFF-ST-10000136"/>
    <x v="1"/>
    <x v="4"/>
    <s v="Letter Size File"/>
    <x v="3713"/>
    <n v="7"/>
    <n v="0.2"/>
    <n v="25.010999999999967"/>
  </r>
  <r>
    <n v="5015"/>
    <x v="2483"/>
    <x v="3"/>
    <x v="246"/>
    <d v="1899-12-30T12:00:00"/>
    <d v="2014-07-27T00:00:00"/>
    <d v="1899-12-30T12:00:00"/>
    <s v="AM"/>
    <x v="7"/>
    <n v="0.5"/>
    <s v="AM"/>
    <s v="Standard Class"/>
    <s v="SW-20350"/>
    <s v="Sean Wendt"/>
    <x v="2"/>
    <s v="United States"/>
    <s v="Cleveland"/>
    <x v="24"/>
    <n v="44105"/>
    <x v="3"/>
    <s v="TEC-PH-10004522"/>
    <x v="2"/>
    <x v="7"/>
    <s v="Dexim XPower Skin Super-Thin Power Case for iPhone 5 - Black"/>
    <x v="3714"/>
    <n v="6"/>
    <n v="0.4"/>
    <n v="-52.640999999999991"/>
  </r>
  <r>
    <n v="5016"/>
    <x v="2484"/>
    <x v="2"/>
    <x v="156"/>
    <d v="1899-12-30T12:00:00"/>
    <d v="2011-11-29T00:00:00"/>
    <d v="1899-12-30T12:00:00"/>
    <s v="AM"/>
    <x v="0"/>
    <n v="0.5"/>
    <s v="AM"/>
    <s v="Standard Class"/>
    <s v="TH-21100"/>
    <s v="Thea Hendricks"/>
    <x v="0"/>
    <s v="United States"/>
    <s v="Toledo"/>
    <x v="24"/>
    <n v="43615"/>
    <x v="3"/>
    <s v="FUR-FU-10002960"/>
    <x v="0"/>
    <x v="5"/>
    <s v="Eldon 200 Class Desk Accessories, Burgundy"/>
    <x v="200"/>
    <n v="7"/>
    <n v="0.2"/>
    <n v="9.6712000000000025"/>
  </r>
  <r>
    <n v="5017"/>
    <x v="2484"/>
    <x v="2"/>
    <x v="156"/>
    <d v="1899-12-30T12:00:00"/>
    <d v="2011-11-29T00:00:00"/>
    <d v="1899-12-30T12:00:00"/>
    <s v="AM"/>
    <x v="0"/>
    <n v="0.5"/>
    <s v="AM"/>
    <s v="Standard Class"/>
    <s v="TH-21100"/>
    <s v="Thea Hendricks"/>
    <x v="0"/>
    <s v="United States"/>
    <s v="Toledo"/>
    <x v="24"/>
    <n v="43615"/>
    <x v="3"/>
    <s v="TEC-PH-10002584"/>
    <x v="2"/>
    <x v="7"/>
    <s v="Samsung Galaxy S4"/>
    <x v="3715"/>
    <n v="4"/>
    <n v="0.4"/>
    <n v="-250.39600000000019"/>
  </r>
  <r>
    <n v="5018"/>
    <x v="2485"/>
    <x v="2"/>
    <x v="647"/>
    <d v="1899-12-30T12:00:00"/>
    <d v="2011-11-18T00:00:00"/>
    <d v="1899-12-30T12:00:00"/>
    <s v="AM"/>
    <x v="0"/>
    <n v="0.5"/>
    <s v="AM"/>
    <s v="First Class"/>
    <s v="SS-20410"/>
    <s v="Shahid Shariari"/>
    <x v="0"/>
    <s v="United States"/>
    <s v="Los Angeles"/>
    <x v="1"/>
    <n v="90008"/>
    <x v="1"/>
    <s v="FUR-FU-10002505"/>
    <x v="0"/>
    <x v="5"/>
    <s v="Eldon 100 Class Desk Accessories"/>
    <x v="3716"/>
    <n v="3"/>
    <n v="0"/>
    <n v="3.2351999999999994"/>
  </r>
  <r>
    <n v="5019"/>
    <x v="2485"/>
    <x v="2"/>
    <x v="647"/>
    <d v="1899-12-30T12:00:00"/>
    <d v="2011-11-18T00:00:00"/>
    <d v="1899-12-30T12:00:00"/>
    <s v="AM"/>
    <x v="0"/>
    <n v="0.5"/>
    <s v="AM"/>
    <s v="First Class"/>
    <s v="SS-20410"/>
    <s v="Shahid Shariari"/>
    <x v="0"/>
    <s v="United States"/>
    <s v="Los Angeles"/>
    <x v="1"/>
    <n v="90008"/>
    <x v="1"/>
    <s v="TEC-AC-10003832"/>
    <x v="2"/>
    <x v="11"/>
    <s v="Logitech P710e Mobile Speakerphone"/>
    <x v="3717"/>
    <n v="3"/>
    <n v="0"/>
    <n v="146.76929999999993"/>
  </r>
  <r>
    <n v="5020"/>
    <x v="2485"/>
    <x v="2"/>
    <x v="647"/>
    <d v="1899-12-30T12:00:00"/>
    <d v="2011-11-18T00:00:00"/>
    <d v="1899-12-30T12:00:00"/>
    <s v="AM"/>
    <x v="0"/>
    <n v="0.5"/>
    <s v="AM"/>
    <s v="First Class"/>
    <s v="SS-20410"/>
    <s v="Shahid Shariari"/>
    <x v="0"/>
    <s v="United States"/>
    <s v="Los Angeles"/>
    <x v="1"/>
    <n v="90008"/>
    <x v="1"/>
    <s v="OFF-SU-10002537"/>
    <x v="1"/>
    <x v="14"/>
    <s v="Acme Box Cutter Scissors"/>
    <x v="3718"/>
    <n v="2"/>
    <n v="0"/>
    <n v="5.3196000000000012"/>
  </r>
  <r>
    <n v="5021"/>
    <x v="2486"/>
    <x v="3"/>
    <x v="721"/>
    <d v="1899-12-30T12:00:00"/>
    <d v="2014-03-26T00:00:00"/>
    <d v="1899-12-30T12:00:00"/>
    <s v="AM"/>
    <x v="9"/>
    <n v="0.5"/>
    <s v="AM"/>
    <s v="Second Class"/>
    <s v="MZ-17515"/>
    <s v="Mary Zewe"/>
    <x v="1"/>
    <s v="United States"/>
    <s v="New York City"/>
    <x v="15"/>
    <n v="10011"/>
    <x v="3"/>
    <s v="OFF-SU-10003505"/>
    <x v="1"/>
    <x v="14"/>
    <s v="Premier Electric Letter Opener"/>
    <x v="3719"/>
    <n v="3"/>
    <n v="0"/>
    <n v="17.378999999999976"/>
  </r>
  <r>
    <n v="5022"/>
    <x v="2487"/>
    <x v="0"/>
    <x v="122"/>
    <d v="1899-12-30T12:00:00"/>
    <d v="2013-12-25T00:00:00"/>
    <d v="1899-12-30T12:00:00"/>
    <s v="AM"/>
    <x v="4"/>
    <n v="0.5"/>
    <s v="AM"/>
    <s v="Standard Class"/>
    <s v="JE-15475"/>
    <s v="Jeremy Ellison"/>
    <x v="0"/>
    <s v="United States"/>
    <s v="San Diego"/>
    <x v="1"/>
    <n v="92037"/>
    <x v="1"/>
    <s v="TEC-AC-10001465"/>
    <x v="2"/>
    <x v="11"/>
    <s v="SanDisk Cruzer 64 GB USB Flash Drive"/>
    <x v="3720"/>
    <n v="2"/>
    <n v="0"/>
    <n v="21.791999999999994"/>
  </r>
  <r>
    <n v="5023"/>
    <x v="2487"/>
    <x v="0"/>
    <x v="122"/>
    <d v="1899-12-30T12:00:00"/>
    <d v="2013-12-25T00:00:00"/>
    <d v="1899-12-30T12:00:00"/>
    <s v="AM"/>
    <x v="4"/>
    <n v="0.5"/>
    <s v="AM"/>
    <s v="Standard Class"/>
    <s v="JE-15475"/>
    <s v="Jeremy Ellison"/>
    <x v="0"/>
    <s v="United States"/>
    <s v="San Diego"/>
    <x v="1"/>
    <n v="92037"/>
    <x v="1"/>
    <s v="TEC-AC-10003832"/>
    <x v="2"/>
    <x v="11"/>
    <s v="Logitech P710e Mobile Speakerphone"/>
    <x v="3717"/>
    <n v="3"/>
    <n v="0"/>
    <n v="146.76929999999993"/>
  </r>
  <r>
    <n v="5024"/>
    <x v="2487"/>
    <x v="0"/>
    <x v="122"/>
    <d v="1899-12-30T12:00:00"/>
    <d v="2013-12-25T00:00:00"/>
    <d v="1899-12-30T12:00:00"/>
    <s v="AM"/>
    <x v="4"/>
    <n v="0.5"/>
    <s v="AM"/>
    <s v="Standard Class"/>
    <s v="JE-15475"/>
    <s v="Jeremy Ellison"/>
    <x v="0"/>
    <s v="United States"/>
    <s v="San Diego"/>
    <x v="1"/>
    <n v="92037"/>
    <x v="1"/>
    <s v="FUR-FU-10003731"/>
    <x v="0"/>
    <x v="5"/>
    <s v="Eldon Expressions Wood and Plastic Desk Accessories, Oak"/>
    <x v="3089"/>
    <n v="4"/>
    <n v="0"/>
    <n v="11.177600000000002"/>
  </r>
  <r>
    <n v="5025"/>
    <x v="2488"/>
    <x v="3"/>
    <x v="570"/>
    <d v="1899-12-30T12:00:00"/>
    <d v="2014-08-04T00:00:00"/>
    <d v="1899-12-30T12:00:00"/>
    <s v="AM"/>
    <x v="11"/>
    <n v="0.5"/>
    <s v="AM"/>
    <s v="Standard Class"/>
    <s v="RF-19735"/>
    <s v="Roland Fjeld"/>
    <x v="0"/>
    <s v="United States"/>
    <s v="Oklahoma City"/>
    <x v="26"/>
    <n v="73120"/>
    <x v="2"/>
    <s v="OFF-BI-10004828"/>
    <x v="1"/>
    <x v="8"/>
    <s v="GBC Poly Designer Binding Covers"/>
    <x v="3446"/>
    <n v="2"/>
    <n v="0"/>
    <n v="16.405199999999997"/>
  </r>
  <r>
    <n v="5026"/>
    <x v="2488"/>
    <x v="3"/>
    <x v="570"/>
    <d v="1899-12-30T12:00:00"/>
    <d v="2014-08-04T00:00:00"/>
    <d v="1899-12-30T12:00:00"/>
    <s v="AM"/>
    <x v="11"/>
    <n v="0.5"/>
    <s v="AM"/>
    <s v="Standard Class"/>
    <s v="RF-19735"/>
    <s v="Roland Fjeld"/>
    <x v="0"/>
    <s v="United States"/>
    <s v="Oklahoma City"/>
    <x v="26"/>
    <n v="73120"/>
    <x v="2"/>
    <s v="TEC-PH-10003012"/>
    <x v="2"/>
    <x v="7"/>
    <s v="Nortel Meridian M3904 Professional Digital phone"/>
    <x v="3721"/>
    <n v="3"/>
    <n v="0"/>
    <n v="133.97129999999996"/>
  </r>
  <r>
    <n v="5027"/>
    <x v="2488"/>
    <x v="3"/>
    <x v="570"/>
    <d v="1899-12-30T12:00:00"/>
    <d v="2014-08-04T00:00:00"/>
    <d v="1899-12-30T12:00:00"/>
    <s v="AM"/>
    <x v="11"/>
    <n v="0.5"/>
    <s v="AM"/>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1899-12-30T12:00:00"/>
    <d v="2014-08-04T00:00:00"/>
    <d v="1899-12-30T12:00:00"/>
    <s v="AM"/>
    <x v="11"/>
    <n v="0.5"/>
    <s v="AM"/>
    <s v="Standard Class"/>
    <s v="RF-19735"/>
    <s v="Roland Fjeld"/>
    <x v="0"/>
    <s v="United States"/>
    <s v="Oklahoma City"/>
    <x v="26"/>
    <n v="73120"/>
    <x v="2"/>
    <s v="FUR-CH-10004626"/>
    <x v="0"/>
    <x v="1"/>
    <s v="Office Star Flex Back Scooter Chair with Aluminum Finish Frame"/>
    <x v="3722"/>
    <n v="3"/>
    <n v="0"/>
    <n v="72.640799999999999"/>
  </r>
  <r>
    <n v="5029"/>
    <x v="2489"/>
    <x v="2"/>
    <x v="814"/>
    <d v="1899-12-30T12:00:00"/>
    <d v="2011-09-07T00:00:00"/>
    <d v="1899-12-30T12:00:00"/>
    <s v="AM"/>
    <x v="6"/>
    <n v="0.5"/>
    <s v="AM"/>
    <s v="Second Class"/>
    <s v="CV-12295"/>
    <s v="Christina VanderZanden"/>
    <x v="0"/>
    <s v="United States"/>
    <s v="Chicago"/>
    <x v="10"/>
    <n v="60653"/>
    <x v="2"/>
    <s v="TEC-AC-10001606"/>
    <x v="2"/>
    <x v="11"/>
    <s v="Logitech Wireless Performance Mouse MX for PC and Mac"/>
    <x v="1977"/>
    <n v="3"/>
    <n v="0.2"/>
    <n v="53.994600000000005"/>
  </r>
  <r>
    <n v="5030"/>
    <x v="2490"/>
    <x v="3"/>
    <x v="926"/>
    <d v="1899-12-30T12:00:00"/>
    <d v="2014-02-03T00:00:00"/>
    <d v="1899-12-30T12:00:00"/>
    <s v="AM"/>
    <x v="10"/>
    <n v="0.5"/>
    <s v="AM"/>
    <s v="Standard Class"/>
    <s v="VG-21790"/>
    <s v="Vivek Gonzalez"/>
    <x v="0"/>
    <s v="United States"/>
    <s v="San Francisco"/>
    <x v="1"/>
    <n v="94109"/>
    <x v="1"/>
    <s v="OFF-AR-10001216"/>
    <x v="1"/>
    <x v="6"/>
    <s v="Newell 339"/>
    <x v="484"/>
    <n v="3"/>
    <n v="0"/>
    <n v="2.1683999999999997"/>
  </r>
  <r>
    <n v="5031"/>
    <x v="2490"/>
    <x v="3"/>
    <x v="926"/>
    <d v="1899-12-30T12:00:00"/>
    <d v="2014-02-03T00:00:00"/>
    <d v="1899-12-30T12:00:00"/>
    <s v="AM"/>
    <x v="10"/>
    <n v="0.5"/>
    <s v="AM"/>
    <s v="Standard Class"/>
    <s v="VG-21790"/>
    <s v="Vivek Gonzalez"/>
    <x v="0"/>
    <s v="United States"/>
    <s v="San Francisco"/>
    <x v="1"/>
    <n v="94109"/>
    <x v="1"/>
    <s v="OFF-SU-10001664"/>
    <x v="1"/>
    <x v="14"/>
    <s v="Acme Office Executive Series Stainless Steel Trimmers"/>
    <x v="3723"/>
    <n v="1"/>
    <n v="0"/>
    <n v="2.2282000000000002"/>
  </r>
  <r>
    <n v="5032"/>
    <x v="2490"/>
    <x v="3"/>
    <x v="926"/>
    <d v="1899-12-30T12:00:00"/>
    <d v="2014-02-03T00:00:00"/>
    <d v="1899-12-30T12:00:00"/>
    <s v="AM"/>
    <x v="10"/>
    <n v="0.5"/>
    <s v="AM"/>
    <s v="Standard Class"/>
    <s v="VG-21790"/>
    <s v="Vivek Gonzalez"/>
    <x v="0"/>
    <s v="United States"/>
    <s v="San Francisco"/>
    <x v="1"/>
    <n v="94109"/>
    <x v="1"/>
    <s v="OFF-BI-10002498"/>
    <x v="1"/>
    <x v="8"/>
    <s v="Clear Mylar Reinforcing Strips"/>
    <x v="473"/>
    <n v="8"/>
    <n v="0.2"/>
    <n v="40.370399999999997"/>
  </r>
  <r>
    <n v="5033"/>
    <x v="2491"/>
    <x v="0"/>
    <x v="482"/>
    <d v="1899-12-30T12:00:00"/>
    <d v="2014-01-03T00:00:00"/>
    <d v="1899-12-30T12:00:00"/>
    <s v="AM"/>
    <x v="8"/>
    <n v="0.5"/>
    <s v="AM"/>
    <s v="Standard Class"/>
    <s v="BB-11545"/>
    <s v="Brenda Bowman"/>
    <x v="1"/>
    <s v="United States"/>
    <s v="Vineland"/>
    <x v="30"/>
    <n v="8360"/>
    <x v="3"/>
    <s v="FUR-CH-10003968"/>
    <x v="0"/>
    <x v="1"/>
    <s v="Novimex Turbo Task Chair"/>
    <x v="3724"/>
    <n v="3"/>
    <n v="0"/>
    <n v="25.552800000000005"/>
  </r>
  <r>
    <n v="5034"/>
    <x v="2491"/>
    <x v="0"/>
    <x v="482"/>
    <d v="1899-12-30T12:00:00"/>
    <d v="2014-01-03T00:00:00"/>
    <d v="1899-12-30T12:00:00"/>
    <s v="AM"/>
    <x v="8"/>
    <n v="0.5"/>
    <s v="AM"/>
    <s v="Standard Class"/>
    <s v="BB-11545"/>
    <s v="Brenda Bowman"/>
    <x v="1"/>
    <s v="United States"/>
    <s v="Vineland"/>
    <x v="30"/>
    <n v="8360"/>
    <x v="3"/>
    <s v="OFF-AP-10002765"/>
    <x v="1"/>
    <x v="9"/>
    <s v="Fellowes Advanced Computer Series Surge Protectors"/>
    <x v="3725"/>
    <n v="1"/>
    <n v="0"/>
    <n v="7.4172000000000011"/>
  </r>
  <r>
    <n v="5035"/>
    <x v="2492"/>
    <x v="1"/>
    <x v="101"/>
    <d v="1899-12-30T12:00:00"/>
    <d v="2012-08-13T00:00:00"/>
    <d v="1899-12-30T12:00:00"/>
    <s v="AM"/>
    <x v="11"/>
    <n v="0.5"/>
    <s v="AM"/>
    <s v="Second Class"/>
    <s v="HR-14770"/>
    <s v="Hallie Redmond"/>
    <x v="2"/>
    <s v="United States"/>
    <s v="Milwaukee"/>
    <x v="6"/>
    <n v="53209"/>
    <x v="2"/>
    <s v="FUR-BO-10004690"/>
    <x v="0"/>
    <x v="0"/>
    <s v="O'Sullivan Cherrywood Estates Traditional Barrister Bookcase"/>
    <x v="3726"/>
    <n v="5"/>
    <n v="0"/>
    <n v="48.117999999999981"/>
  </r>
  <r>
    <n v="5036"/>
    <x v="2493"/>
    <x v="2"/>
    <x v="322"/>
    <d v="1899-12-30T12:00:00"/>
    <d v="2011-04-12T00:00:00"/>
    <d v="1899-12-30T12:00:00"/>
    <s v="AM"/>
    <x v="3"/>
    <n v="0.5"/>
    <s v="AM"/>
    <s v="Standard Class"/>
    <s v="SC-20260"/>
    <s v="Scott Cohen"/>
    <x v="1"/>
    <s v="United States"/>
    <s v="Seattle"/>
    <x v="4"/>
    <n v="98115"/>
    <x v="1"/>
    <s v="FUR-TA-10000688"/>
    <x v="0"/>
    <x v="3"/>
    <s v="Chromcraft Bull-Nose Wood Round Conference Table Top, Wood Base"/>
    <x v="2327"/>
    <n v="3"/>
    <n v="0"/>
    <n v="111.10349999999994"/>
  </r>
  <r>
    <n v="5037"/>
    <x v="2493"/>
    <x v="2"/>
    <x v="322"/>
    <d v="1899-12-30T12:00:00"/>
    <d v="2011-04-12T00:00:00"/>
    <d v="1899-12-30T12:00:00"/>
    <s v="AM"/>
    <x v="3"/>
    <n v="0.5"/>
    <s v="AM"/>
    <s v="Standard Class"/>
    <s v="SC-20260"/>
    <s v="Scott Cohen"/>
    <x v="1"/>
    <s v="United States"/>
    <s v="Seattle"/>
    <x v="4"/>
    <n v="98115"/>
    <x v="1"/>
    <s v="TEC-AC-10003441"/>
    <x v="2"/>
    <x v="11"/>
    <s v="Kingston Digital DataTraveler 32GB USB 2.0"/>
    <x v="1284"/>
    <n v="2"/>
    <n v="0"/>
    <n v="2.0339999999999989"/>
  </r>
  <r>
    <n v="5038"/>
    <x v="2494"/>
    <x v="3"/>
    <x v="701"/>
    <d v="1899-12-30T12:00:00"/>
    <d v="2014-11-22T00:00:00"/>
    <d v="1899-12-30T12:00:00"/>
    <s v="AM"/>
    <x v="0"/>
    <n v="0.5"/>
    <s v="AM"/>
    <s v="Second Class"/>
    <s v="EG-13900"/>
    <s v="Emily Grady"/>
    <x v="0"/>
    <s v="United States"/>
    <s v="Naperville"/>
    <x v="10"/>
    <n v="60540"/>
    <x v="2"/>
    <s v="TEC-AC-10003610"/>
    <x v="2"/>
    <x v="11"/>
    <s v="Logitech Illuminated - Keyboard"/>
    <x v="3727"/>
    <n v="5"/>
    <n v="0.2"/>
    <n v="83.98599999999999"/>
  </r>
  <r>
    <n v="5039"/>
    <x v="2495"/>
    <x v="1"/>
    <x v="655"/>
    <d v="1899-12-30T12:00:00"/>
    <d v="2012-07-12T00:00:00"/>
    <d v="1899-12-30T12:00:00"/>
    <s v="AM"/>
    <x v="7"/>
    <n v="0.5"/>
    <s v="AM"/>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1899-12-30T12:00:00"/>
    <d v="2012-07-12T00:00:00"/>
    <d v="1899-12-30T12:00:00"/>
    <s v="AM"/>
    <x v="7"/>
    <n v="0.5"/>
    <s v="AM"/>
    <s v="First Class"/>
    <s v="TS-21370"/>
    <s v="Todd Sumrall"/>
    <x v="1"/>
    <s v="United States"/>
    <s v="Wilmington"/>
    <x v="13"/>
    <n v="19805"/>
    <x v="3"/>
    <s v="TEC-PH-10001817"/>
    <x v="2"/>
    <x v="7"/>
    <s v="Wilson Electronics DB Pro Signal Booster"/>
    <x v="3729"/>
    <n v="2"/>
    <n v="0"/>
    <n v="193.32000000000005"/>
  </r>
  <r>
    <n v="5041"/>
    <x v="2495"/>
    <x v="1"/>
    <x v="655"/>
    <d v="1899-12-30T12:00:00"/>
    <d v="2012-07-12T00:00:00"/>
    <d v="1899-12-30T12:00:00"/>
    <s v="AM"/>
    <x v="7"/>
    <n v="0.5"/>
    <s v="AM"/>
    <s v="First Class"/>
    <s v="TS-21370"/>
    <s v="Todd Sumrall"/>
    <x v="1"/>
    <s v="United States"/>
    <s v="Wilmington"/>
    <x v="13"/>
    <n v="19805"/>
    <x v="3"/>
    <s v="OFF-BI-10004492"/>
    <x v="1"/>
    <x v="8"/>
    <s v="Tuf-Vin Binders"/>
    <x v="3730"/>
    <n v="7"/>
    <n v="0"/>
    <n v="103.89819999999997"/>
  </r>
  <r>
    <n v="5042"/>
    <x v="2496"/>
    <x v="0"/>
    <x v="338"/>
    <d v="1899-12-30T12:00:00"/>
    <d v="2013-11-14T00:00:00"/>
    <d v="1899-12-30T12:00:00"/>
    <s v="AM"/>
    <x v="0"/>
    <n v="0.5"/>
    <s v="AM"/>
    <s v="Second Class"/>
    <s v="AI-10855"/>
    <s v="Arianne Irving"/>
    <x v="0"/>
    <s v="United States"/>
    <s v="Los Angeles"/>
    <x v="1"/>
    <n v="90036"/>
    <x v="1"/>
    <s v="OFF-PA-10002421"/>
    <x v="1"/>
    <x v="10"/>
    <s v="Embossed Ink Jet Note Cards"/>
    <x v="3731"/>
    <n v="3"/>
    <n v="0"/>
    <n v="32.500799999999998"/>
  </r>
  <r>
    <n v="5043"/>
    <x v="2496"/>
    <x v="0"/>
    <x v="338"/>
    <d v="1899-12-30T12:00:00"/>
    <d v="2013-11-14T00:00:00"/>
    <d v="1899-12-30T12:00:00"/>
    <s v="AM"/>
    <x v="0"/>
    <n v="0.5"/>
    <s v="AM"/>
    <s v="Second Class"/>
    <s v="AI-10855"/>
    <s v="Arianne Irving"/>
    <x v="0"/>
    <s v="United States"/>
    <s v="Los Angeles"/>
    <x v="1"/>
    <n v="90036"/>
    <x v="1"/>
    <s v="OFF-AP-10000055"/>
    <x v="1"/>
    <x v="9"/>
    <s v="Belkin F9S820V06 8 Outlet Surge"/>
    <x v="681"/>
    <n v="4"/>
    <n v="0"/>
    <n v="38.975999999999985"/>
  </r>
  <r>
    <n v="5044"/>
    <x v="2496"/>
    <x v="0"/>
    <x v="338"/>
    <d v="1899-12-30T12:00:00"/>
    <d v="2013-11-14T00:00:00"/>
    <d v="1899-12-30T12:00:00"/>
    <s v="AM"/>
    <x v="0"/>
    <n v="0.5"/>
    <s v="AM"/>
    <s v="Second Class"/>
    <s v="AI-10855"/>
    <s v="Arianne Irving"/>
    <x v="0"/>
    <s v="United States"/>
    <s v="Los Angeles"/>
    <x v="1"/>
    <n v="90036"/>
    <x v="1"/>
    <s v="FUR-FU-10000965"/>
    <x v="0"/>
    <x v="5"/>
    <s v="Howard Miller 11-1/2&quot; Diameter Ridgewood Wall Clock"/>
    <x v="3732"/>
    <n v="9"/>
    <n v="0"/>
    <n v="191.65860000000001"/>
  </r>
  <r>
    <n v="5045"/>
    <x v="2496"/>
    <x v="0"/>
    <x v="338"/>
    <d v="1899-12-30T12:00:00"/>
    <d v="2013-11-14T00:00:00"/>
    <d v="1899-12-30T12:00:00"/>
    <s v="AM"/>
    <x v="0"/>
    <n v="0.5"/>
    <s v="AM"/>
    <s v="Second Class"/>
    <s v="AI-10855"/>
    <s v="Arianne Irving"/>
    <x v="0"/>
    <s v="United States"/>
    <s v="Los Angeles"/>
    <x v="1"/>
    <n v="90036"/>
    <x v="1"/>
    <s v="OFF-PA-10001363"/>
    <x v="1"/>
    <x v="10"/>
    <s v="Xerox 1933"/>
    <x v="3733"/>
    <n v="5"/>
    <n v="0"/>
    <n v="28.857999999999997"/>
  </r>
  <r>
    <n v="5046"/>
    <x v="2496"/>
    <x v="0"/>
    <x v="338"/>
    <d v="1899-12-30T12:00:00"/>
    <d v="2013-11-14T00:00:00"/>
    <d v="1899-12-30T12:00:00"/>
    <s v="AM"/>
    <x v="0"/>
    <n v="0.5"/>
    <s v="AM"/>
    <s v="Second Class"/>
    <s v="AI-10855"/>
    <s v="Arianne Irving"/>
    <x v="0"/>
    <s v="United States"/>
    <s v="Los Angeles"/>
    <x v="1"/>
    <n v="90036"/>
    <x v="1"/>
    <s v="OFF-ST-10001496"/>
    <x v="1"/>
    <x v="4"/>
    <s v="Standard Rollaway File with Lock"/>
    <x v="3734"/>
    <n v="4"/>
    <n v="0"/>
    <n v="187.39760000000001"/>
  </r>
  <r>
    <n v="5047"/>
    <x v="2496"/>
    <x v="0"/>
    <x v="338"/>
    <d v="1899-12-30T12:00:00"/>
    <d v="2013-11-14T00:00:00"/>
    <d v="1899-12-30T12:00:00"/>
    <s v="AM"/>
    <x v="0"/>
    <n v="0.5"/>
    <s v="AM"/>
    <s v="Second Class"/>
    <s v="AI-10855"/>
    <s v="Arianne Irving"/>
    <x v="0"/>
    <s v="United States"/>
    <s v="Los Angeles"/>
    <x v="1"/>
    <n v="90036"/>
    <x v="1"/>
    <s v="OFF-BI-10004656"/>
    <x v="1"/>
    <x v="8"/>
    <s v="Peel &amp; Stick Add-On Corner Pockets"/>
    <x v="1182"/>
    <n v="3"/>
    <n v="0.2"/>
    <n v="1.8143999999999996"/>
  </r>
  <r>
    <n v="5048"/>
    <x v="2496"/>
    <x v="0"/>
    <x v="338"/>
    <d v="1899-12-30T12:00:00"/>
    <d v="2013-11-14T00:00:00"/>
    <d v="1899-12-30T12:00:00"/>
    <s v="AM"/>
    <x v="0"/>
    <n v="0.5"/>
    <s v="AM"/>
    <s v="Second Class"/>
    <s v="AI-10855"/>
    <s v="Arianne Irving"/>
    <x v="0"/>
    <s v="United States"/>
    <s v="Los Angeles"/>
    <x v="1"/>
    <n v="90036"/>
    <x v="1"/>
    <s v="OFF-AR-10001227"/>
    <x v="1"/>
    <x v="6"/>
    <s v="Newell 338"/>
    <x v="456"/>
    <n v="5"/>
    <n v="0"/>
    <n v="3.9690000000000003"/>
  </r>
  <r>
    <n v="5049"/>
    <x v="2497"/>
    <x v="2"/>
    <x v="691"/>
    <d v="1899-12-30T12:00:00"/>
    <d v="2011-04-04T00:00:00"/>
    <d v="1899-12-30T12:00:00"/>
    <s v="AM"/>
    <x v="3"/>
    <n v="0.5"/>
    <s v="AM"/>
    <s v="Standard Class"/>
    <s v="DD-13570"/>
    <s v="Dorothy Dickinson"/>
    <x v="0"/>
    <s v="United States"/>
    <s v="Chicago"/>
    <x v="10"/>
    <n v="60610"/>
    <x v="2"/>
    <s v="OFF-BI-10002071"/>
    <x v="1"/>
    <x v="8"/>
    <s v="Fellowes Black Plastic Comb Bindings"/>
    <x v="3735"/>
    <n v="7"/>
    <n v="0.8"/>
    <n v="-13.827800000000003"/>
  </r>
  <r>
    <n v="5050"/>
    <x v="2497"/>
    <x v="2"/>
    <x v="691"/>
    <d v="1899-12-30T12:00:00"/>
    <d v="2011-04-04T00:00:00"/>
    <d v="1899-12-30T12:00:00"/>
    <s v="AM"/>
    <x v="3"/>
    <n v="0.5"/>
    <s v="AM"/>
    <s v="Standard Class"/>
    <s v="DD-13570"/>
    <s v="Dorothy Dickinson"/>
    <x v="0"/>
    <s v="United States"/>
    <s v="Chicago"/>
    <x v="10"/>
    <n v="60610"/>
    <x v="2"/>
    <s v="TEC-AC-10004901"/>
    <x v="2"/>
    <x v="11"/>
    <s v="Kensington SlimBlade Notebook Wireless Mouse with Nano Receiver "/>
    <x v="1566"/>
    <n v="2"/>
    <n v="0.2"/>
    <n v="13.997199999999999"/>
  </r>
  <r>
    <n v="5051"/>
    <x v="2498"/>
    <x v="1"/>
    <x v="227"/>
    <d v="1899-12-30T12:00:00"/>
    <d v="2012-09-24T00:00:00"/>
    <d v="1899-12-30T12:00:00"/>
    <s v="AM"/>
    <x v="6"/>
    <n v="0.5"/>
    <s v="AM"/>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1899-12-30T12:00:00"/>
    <d v="2012-11-11T00:00:00"/>
    <d v="1899-12-30T12:00:00"/>
    <s v="AM"/>
    <x v="0"/>
    <n v="0.5"/>
    <s v="AM"/>
    <s v="Standard Class"/>
    <s v="KB-16240"/>
    <s v="Karen Bern"/>
    <x v="1"/>
    <s v="United States"/>
    <s v="Philadelphia"/>
    <x v="9"/>
    <n v="19140"/>
    <x v="3"/>
    <s v="OFF-EN-10000483"/>
    <x v="1"/>
    <x v="12"/>
    <s v="White Envelopes, White Envelopes with Clear Poly Window"/>
    <x v="3736"/>
    <n v="2"/>
    <n v="0.2"/>
    <n v="7.9299999999999971"/>
  </r>
  <r>
    <n v="5053"/>
    <x v="2500"/>
    <x v="3"/>
    <x v="240"/>
    <d v="1899-12-30T12:00:00"/>
    <d v="2014-05-20T00:00:00"/>
    <d v="1899-12-30T12:00:00"/>
    <s v="AM"/>
    <x v="5"/>
    <n v="0.5"/>
    <s v="AM"/>
    <s v="Same Day"/>
    <s v="JC-15775"/>
    <s v="John Castell"/>
    <x v="0"/>
    <s v="United States"/>
    <s v="Atlanta"/>
    <x v="32"/>
    <n v="30318"/>
    <x v="0"/>
    <s v="OFF-PA-10003129"/>
    <x v="1"/>
    <x v="10"/>
    <s v="Tops White Computer Printout Paper"/>
    <x v="3589"/>
    <n v="4"/>
    <n v="0"/>
    <n v="91.950799999999987"/>
  </r>
  <r>
    <n v="5054"/>
    <x v="2501"/>
    <x v="1"/>
    <x v="928"/>
    <d v="1899-12-30T12:00:00"/>
    <d v="2012-01-08T00:00:00"/>
    <d v="1899-12-30T12:00:00"/>
    <s v="AM"/>
    <x v="8"/>
    <n v="0.5"/>
    <s v="AM"/>
    <s v="Second Class"/>
    <s v="AH-10465"/>
    <s v="Amy Hunt"/>
    <x v="0"/>
    <s v="United States"/>
    <s v="Dallas"/>
    <x v="5"/>
    <n v="75217"/>
    <x v="2"/>
    <s v="TEC-AC-10003198"/>
    <x v="2"/>
    <x v="11"/>
    <s v="Enermax Acrylux Wireless Keyboard"/>
    <x v="3737"/>
    <n v="5"/>
    <n v="0.2"/>
    <n v="84.659999999999982"/>
  </r>
  <r>
    <n v="5055"/>
    <x v="2501"/>
    <x v="1"/>
    <x v="928"/>
    <d v="1899-12-30T12:00:00"/>
    <d v="2012-01-08T00:00:00"/>
    <d v="1899-12-30T12:00:00"/>
    <s v="AM"/>
    <x v="8"/>
    <n v="0.5"/>
    <s v="AM"/>
    <s v="Second Class"/>
    <s v="AH-10465"/>
    <s v="Amy Hunt"/>
    <x v="0"/>
    <s v="United States"/>
    <s v="Dallas"/>
    <x v="5"/>
    <n v="75217"/>
    <x v="2"/>
    <s v="OFF-AR-10001246"/>
    <x v="1"/>
    <x v="6"/>
    <s v="Newell 317"/>
    <x v="2617"/>
    <n v="3"/>
    <n v="0.2"/>
    <n v="0.79379999999999962"/>
  </r>
  <r>
    <n v="5056"/>
    <x v="2501"/>
    <x v="1"/>
    <x v="928"/>
    <d v="1899-12-30T12:00:00"/>
    <d v="2012-01-08T00:00:00"/>
    <d v="1899-12-30T12:00:00"/>
    <s v="AM"/>
    <x v="8"/>
    <n v="0.5"/>
    <s v="AM"/>
    <s v="Second Class"/>
    <s v="AH-10465"/>
    <s v="Amy Hunt"/>
    <x v="0"/>
    <s v="United States"/>
    <s v="Dallas"/>
    <x v="5"/>
    <n v="75217"/>
    <x v="2"/>
    <s v="FUR-BO-10003272"/>
    <x v="0"/>
    <x v="0"/>
    <s v="O'Sullivan Living Dimensions 5-Shelf Bookcases"/>
    <x v="3738"/>
    <n v="9"/>
    <n v="0.32"/>
    <n v="-437.5404000000002"/>
  </r>
  <r>
    <n v="5057"/>
    <x v="2502"/>
    <x v="1"/>
    <x v="1014"/>
    <d v="1899-12-30T12:00:00"/>
    <d v="2012-09-11T00:00:00"/>
    <d v="1899-12-30T12:00:00"/>
    <s v="AM"/>
    <x v="6"/>
    <n v="0.5"/>
    <s v="AM"/>
    <s v="First Class"/>
    <s v="NM-18520"/>
    <s v="Neoma Murray"/>
    <x v="0"/>
    <s v="United States"/>
    <s v="Moreno Valley"/>
    <x v="1"/>
    <n v="92553"/>
    <x v="1"/>
    <s v="OFF-PA-10002606"/>
    <x v="1"/>
    <x v="10"/>
    <s v="Xerox 1928"/>
    <x v="1603"/>
    <n v="5"/>
    <n v="0"/>
    <n v="11.879999999999999"/>
  </r>
  <r>
    <n v="5058"/>
    <x v="2502"/>
    <x v="1"/>
    <x v="1014"/>
    <d v="1899-12-30T12:00:00"/>
    <d v="2012-09-11T00:00:00"/>
    <d v="1899-12-30T12:00:00"/>
    <s v="AM"/>
    <x v="6"/>
    <n v="0.5"/>
    <s v="AM"/>
    <s v="First Class"/>
    <s v="NM-18520"/>
    <s v="Neoma Murray"/>
    <x v="0"/>
    <s v="United States"/>
    <s v="Moreno Valley"/>
    <x v="1"/>
    <n v="92553"/>
    <x v="1"/>
    <s v="OFF-ST-10002486"/>
    <x v="1"/>
    <x v="4"/>
    <s v="Eldon Shelf Savers Cubes and Bins"/>
    <x v="3739"/>
    <n v="6"/>
    <n v="0"/>
    <n v="0.83759999999999835"/>
  </r>
  <r>
    <n v="5059"/>
    <x v="2503"/>
    <x v="0"/>
    <x v="1015"/>
    <d v="1899-12-30T12:00:00"/>
    <d v="2013-04-08T00:00:00"/>
    <d v="1899-12-30T12:00:00"/>
    <s v="AM"/>
    <x v="3"/>
    <n v="0.5"/>
    <s v="AM"/>
    <s v="Standard Class"/>
    <s v="CS-11950"/>
    <s v="Carlos Soltero"/>
    <x v="0"/>
    <s v="United States"/>
    <s v="Philadelphia"/>
    <x v="9"/>
    <n v="19140"/>
    <x v="3"/>
    <s v="OFF-BI-10004330"/>
    <x v="1"/>
    <x v="8"/>
    <s v="GBC Velobind Prepunched Cover Sets, Regency Series"/>
    <x v="3740"/>
    <n v="9"/>
    <n v="0.7"/>
    <n v="-83.204999999999984"/>
  </r>
  <r>
    <n v="5060"/>
    <x v="2504"/>
    <x v="0"/>
    <x v="5"/>
    <d v="1899-12-30T12:00:00"/>
    <d v="2013-12-08T00:00:00"/>
    <d v="1899-12-30T12:00:00"/>
    <s v="AM"/>
    <x v="4"/>
    <n v="0.5"/>
    <s v="AM"/>
    <s v="Second Class"/>
    <s v="TP-21130"/>
    <s v="Theone Pippenger"/>
    <x v="0"/>
    <s v="United States"/>
    <s v="Georgetown"/>
    <x v="0"/>
    <n v="40324"/>
    <x v="0"/>
    <s v="TEC-PH-10000560"/>
    <x v="2"/>
    <x v="7"/>
    <s v="Samsung Galaxy S III - 16GB - pebble blue (T-Mobile)"/>
    <x v="1551"/>
    <n v="2"/>
    <n v="0"/>
    <n v="195.99440000000004"/>
  </r>
  <r>
    <n v="5061"/>
    <x v="2504"/>
    <x v="0"/>
    <x v="5"/>
    <d v="1899-12-30T12:00:00"/>
    <d v="2013-12-08T00:00:00"/>
    <d v="1899-12-30T12:00:00"/>
    <s v="AM"/>
    <x v="4"/>
    <n v="0.5"/>
    <s v="AM"/>
    <s v="Second Class"/>
    <s v="TP-21130"/>
    <s v="Theone Pippenger"/>
    <x v="0"/>
    <s v="United States"/>
    <s v="Georgetown"/>
    <x v="0"/>
    <n v="40324"/>
    <x v="0"/>
    <s v="OFF-ST-10000060"/>
    <x v="1"/>
    <x v="4"/>
    <s v="Fellowes Bankers Box Staxonsteel Drawer File/Stacking System"/>
    <x v="3741"/>
    <n v="9"/>
    <n v="0"/>
    <n v="70.178400000000025"/>
  </r>
  <r>
    <n v="5062"/>
    <x v="2505"/>
    <x v="1"/>
    <x v="412"/>
    <d v="1899-12-30T12:00:00"/>
    <d v="2012-05-12T00:00:00"/>
    <d v="1899-12-30T12:00:00"/>
    <s v="AM"/>
    <x v="5"/>
    <n v="0.5"/>
    <s v="AM"/>
    <s v="Standard Class"/>
    <s v="DL-12925"/>
    <s v="Daniel Lacy"/>
    <x v="0"/>
    <s v="United States"/>
    <s v="Minneapolis"/>
    <x v="11"/>
    <n v="55407"/>
    <x v="2"/>
    <s v="OFF-BI-10003684"/>
    <x v="1"/>
    <x v="8"/>
    <s v="Wilson Jones Legal Size Ring Binders"/>
    <x v="3742"/>
    <n v="2"/>
    <n v="0"/>
    <n v="21.99"/>
  </r>
  <r>
    <n v="5063"/>
    <x v="2505"/>
    <x v="1"/>
    <x v="412"/>
    <d v="1899-12-30T12:00:00"/>
    <d v="2012-05-12T00:00:00"/>
    <d v="1899-12-30T12:00:00"/>
    <s v="AM"/>
    <x v="5"/>
    <n v="0.5"/>
    <s v="AM"/>
    <s v="Standard Class"/>
    <s v="DL-12925"/>
    <s v="Daniel Lacy"/>
    <x v="0"/>
    <s v="United States"/>
    <s v="Minneapolis"/>
    <x v="11"/>
    <n v="55407"/>
    <x v="2"/>
    <s v="TEC-PH-10000441"/>
    <x v="2"/>
    <x v="7"/>
    <s v="VTech DS6151"/>
    <x v="2258"/>
    <n v="3"/>
    <n v="0"/>
    <n v="105.83160000000002"/>
  </r>
  <r>
    <n v="5064"/>
    <x v="2505"/>
    <x v="1"/>
    <x v="412"/>
    <d v="1899-12-30T12:00:00"/>
    <d v="2012-05-12T00:00:00"/>
    <d v="1899-12-30T12:00:00"/>
    <s v="AM"/>
    <x v="5"/>
    <n v="0.5"/>
    <s v="AM"/>
    <s v="Standard Class"/>
    <s v="DL-12925"/>
    <s v="Daniel Lacy"/>
    <x v="0"/>
    <s v="United States"/>
    <s v="Minneapolis"/>
    <x v="11"/>
    <n v="55407"/>
    <x v="2"/>
    <s v="FUR-FU-10000723"/>
    <x v="0"/>
    <x v="5"/>
    <s v="Deflect-o EconoMat Studded, No Bevel Mat for Low Pile Carpeting"/>
    <x v="3484"/>
    <n v="3"/>
    <n v="0"/>
    <n v="11.156400000000005"/>
  </r>
  <r>
    <n v="5065"/>
    <x v="2506"/>
    <x v="3"/>
    <x v="585"/>
    <d v="1899-12-30T12:00:00"/>
    <d v="2014-09-25T00:00:00"/>
    <d v="1899-12-30T12:00:00"/>
    <s v="AM"/>
    <x v="6"/>
    <n v="0.5"/>
    <s v="AM"/>
    <s v="First Class"/>
    <s v="CA-12265"/>
    <s v="Christina Anderson"/>
    <x v="0"/>
    <s v="United States"/>
    <s v="Wilmington"/>
    <x v="13"/>
    <n v="19805"/>
    <x v="3"/>
    <s v="TEC-PH-10004977"/>
    <x v="2"/>
    <x v="7"/>
    <s v="GE 30524EE4"/>
    <x v="3743"/>
    <n v="2"/>
    <n v="0"/>
    <n v="113.67419999999998"/>
  </r>
  <r>
    <n v="5066"/>
    <x v="2507"/>
    <x v="3"/>
    <x v="329"/>
    <d v="1899-12-30T12:00:00"/>
    <d v="2014-12-08T00:00:00"/>
    <d v="1899-12-30T12:00:00"/>
    <s v="AM"/>
    <x v="4"/>
    <n v="0.5"/>
    <s v="AM"/>
    <s v="Standard Class"/>
    <s v="SC-20380"/>
    <s v="Shahid Collister"/>
    <x v="0"/>
    <s v="United States"/>
    <s v="Burlington"/>
    <x v="3"/>
    <n v="27217"/>
    <x v="0"/>
    <s v="TEC-AC-10002001"/>
    <x v="2"/>
    <x v="11"/>
    <s v="Logitech Wireless Gaming Headset G930"/>
    <x v="2961"/>
    <n v="3"/>
    <n v="0.2"/>
    <n v="81.59490000000001"/>
  </r>
  <r>
    <n v="5067"/>
    <x v="2507"/>
    <x v="3"/>
    <x v="329"/>
    <d v="1899-12-30T12:00:00"/>
    <d v="2014-12-08T00:00:00"/>
    <d v="1899-12-30T12:00:00"/>
    <s v="AM"/>
    <x v="4"/>
    <n v="0.5"/>
    <s v="AM"/>
    <s v="Standard Class"/>
    <s v="SC-20380"/>
    <s v="Shahid Collister"/>
    <x v="0"/>
    <s v="United States"/>
    <s v="Burlington"/>
    <x v="3"/>
    <n v="27217"/>
    <x v="0"/>
    <s v="FUR-TA-10001889"/>
    <x v="0"/>
    <x v="3"/>
    <s v="Bush Advantage Collection Racetrack Conference Table"/>
    <x v="3744"/>
    <n v="7"/>
    <n v="0.4"/>
    <n v="-653.28340000000003"/>
  </r>
  <r>
    <n v="5068"/>
    <x v="2508"/>
    <x v="3"/>
    <x v="787"/>
    <d v="1899-12-30T12:00:00"/>
    <d v="2014-01-20T00:00:00"/>
    <d v="1899-12-30T12:00:00"/>
    <s v="AM"/>
    <x v="8"/>
    <n v="0.5"/>
    <s v="AM"/>
    <s v="Standard Class"/>
    <s v="TT-21460"/>
    <s v="Tonja Turnell"/>
    <x v="2"/>
    <s v="United States"/>
    <s v="Los Angeles"/>
    <x v="1"/>
    <n v="90008"/>
    <x v="1"/>
    <s v="OFF-AR-10003504"/>
    <x v="1"/>
    <x v="6"/>
    <s v="Newell 347"/>
    <x v="1591"/>
    <n v="5"/>
    <n v="0"/>
    <n v="6.2059999999999977"/>
  </r>
  <r>
    <n v="5069"/>
    <x v="2509"/>
    <x v="2"/>
    <x v="233"/>
    <d v="1899-12-30T12:00:00"/>
    <d v="2011-08-12T00:00:00"/>
    <d v="1899-12-30T12:00:00"/>
    <s v="AM"/>
    <x v="11"/>
    <n v="0.5"/>
    <s v="AM"/>
    <s v="Standard Class"/>
    <s v="MA-17560"/>
    <s v="Matt Abelman"/>
    <x v="2"/>
    <s v="United States"/>
    <s v="Trenton"/>
    <x v="12"/>
    <n v="48183"/>
    <x v="2"/>
    <s v="TEC-CO-10001571"/>
    <x v="2"/>
    <x v="16"/>
    <s v="Sharp 1540cs Digital Laser Copier"/>
    <x v="3745"/>
    <n v="1"/>
    <n v="0"/>
    <n v="274.995"/>
  </r>
  <r>
    <n v="5070"/>
    <x v="2509"/>
    <x v="2"/>
    <x v="233"/>
    <d v="1899-12-30T12:00:00"/>
    <d v="2011-08-12T00:00:00"/>
    <d v="1899-12-30T12:00:00"/>
    <s v="AM"/>
    <x v="11"/>
    <n v="0.5"/>
    <s v="AM"/>
    <s v="Standard Class"/>
    <s v="MA-17560"/>
    <s v="Matt Abelman"/>
    <x v="2"/>
    <s v="United States"/>
    <s v="Trenton"/>
    <x v="12"/>
    <n v="48183"/>
    <x v="2"/>
    <s v="OFF-AP-10002495"/>
    <x v="1"/>
    <x v="9"/>
    <s v="Acco Smartsocket Table Surge Protector, 6 Color-Coded Adapter Outlets"/>
    <x v="3746"/>
    <n v="3"/>
    <n v="0.1"/>
    <n v="37.229999999999983"/>
  </r>
  <r>
    <n v="5071"/>
    <x v="2509"/>
    <x v="2"/>
    <x v="233"/>
    <d v="1899-12-30T12:00:00"/>
    <d v="2011-08-12T00:00:00"/>
    <d v="1899-12-30T12:00:00"/>
    <s v="AM"/>
    <x v="11"/>
    <n v="0.5"/>
    <s v="AM"/>
    <s v="Standard Class"/>
    <s v="MA-17560"/>
    <s v="Matt Abelman"/>
    <x v="2"/>
    <s v="United States"/>
    <s v="Trenton"/>
    <x v="12"/>
    <n v="48183"/>
    <x v="2"/>
    <s v="OFF-EN-10002500"/>
    <x v="1"/>
    <x v="12"/>
    <s v="Globe Weis Peel &amp; Seel First Class Envelopes"/>
    <x v="3747"/>
    <n v="3"/>
    <n v="0"/>
    <n v="17.253"/>
  </r>
  <r>
    <n v="5072"/>
    <x v="2509"/>
    <x v="2"/>
    <x v="233"/>
    <d v="1899-12-30T12:00:00"/>
    <d v="2011-08-12T00:00:00"/>
    <d v="1899-12-30T12:00:00"/>
    <s v="AM"/>
    <x v="11"/>
    <n v="0.5"/>
    <s v="AM"/>
    <s v="Standard Class"/>
    <s v="MA-17560"/>
    <s v="Matt Abelman"/>
    <x v="2"/>
    <s v="United States"/>
    <s v="Trenton"/>
    <x v="12"/>
    <n v="48183"/>
    <x v="2"/>
    <s v="FUR-FU-10002088"/>
    <x v="0"/>
    <x v="5"/>
    <s v="Nu-Dell Float Frame 11 x 14 1/2"/>
    <x v="3748"/>
    <n v="6"/>
    <n v="0"/>
    <n v="22.629600000000003"/>
  </r>
  <r>
    <n v="5073"/>
    <x v="2509"/>
    <x v="2"/>
    <x v="233"/>
    <d v="1899-12-30T12:00:00"/>
    <d v="2011-08-12T00:00:00"/>
    <d v="1899-12-30T12:00:00"/>
    <s v="AM"/>
    <x v="11"/>
    <n v="0.5"/>
    <s v="AM"/>
    <s v="Standard Class"/>
    <s v="MA-17560"/>
    <s v="Matt Abelman"/>
    <x v="2"/>
    <s v="United States"/>
    <s v="Trenton"/>
    <x v="12"/>
    <n v="48183"/>
    <x v="2"/>
    <s v="TEC-PH-10001128"/>
    <x v="2"/>
    <x v="7"/>
    <s v="Motorola Droid Maxx"/>
    <x v="3749"/>
    <n v="2"/>
    <n v="0"/>
    <n v="83.994400000000013"/>
  </r>
  <r>
    <n v="5074"/>
    <x v="2510"/>
    <x v="1"/>
    <x v="599"/>
    <d v="1899-12-30T12:00:00"/>
    <d v="2012-11-05T00:00:00"/>
    <d v="1899-12-30T12:00:00"/>
    <s v="AM"/>
    <x v="0"/>
    <n v="0.5"/>
    <s v="AM"/>
    <s v="Same Day"/>
    <s v="JM-16195"/>
    <s v="Justin MacKendrick"/>
    <x v="0"/>
    <s v="United States"/>
    <s v="San Francisco"/>
    <x v="1"/>
    <n v="94109"/>
    <x v="1"/>
    <s v="OFF-ST-10000649"/>
    <x v="1"/>
    <x v="4"/>
    <s v="Hanging Personal Folder File"/>
    <x v="3750"/>
    <n v="4"/>
    <n v="0"/>
    <n v="15.700000000000003"/>
  </r>
  <r>
    <n v="5075"/>
    <x v="2511"/>
    <x v="3"/>
    <x v="1016"/>
    <d v="1899-12-30T12:00:00"/>
    <d v="2014-04-30T00:00:00"/>
    <d v="1899-12-30T12:00:00"/>
    <s v="AM"/>
    <x v="3"/>
    <n v="0.5"/>
    <s v="AM"/>
    <s v="Second Class"/>
    <s v="MB-18085"/>
    <s v="Mick Brown"/>
    <x v="0"/>
    <s v="United States"/>
    <s v="Los Angeles"/>
    <x v="1"/>
    <n v="90049"/>
    <x v="1"/>
    <s v="OFF-BI-10002103"/>
    <x v="1"/>
    <x v="8"/>
    <s v="Cardinal Slant-D Ring Binder, Heavy Gauge Vinyl"/>
    <x v="1162"/>
    <n v="2"/>
    <n v="0.2"/>
    <n v="4.5187999999999997"/>
  </r>
  <r>
    <n v="5076"/>
    <x v="2512"/>
    <x v="2"/>
    <x v="1017"/>
    <d v="1899-12-30T12:00:00"/>
    <d v="2011-04-22T00:00:00"/>
    <d v="1899-12-30T12:00:00"/>
    <s v="AM"/>
    <x v="3"/>
    <n v="0.5"/>
    <s v="AM"/>
    <s v="Second Class"/>
    <s v="SV-20365"/>
    <s v="Seth Vernon"/>
    <x v="0"/>
    <s v="United States"/>
    <s v="Houston"/>
    <x v="5"/>
    <n v="77070"/>
    <x v="2"/>
    <s v="FUR-TA-10001705"/>
    <x v="0"/>
    <x v="3"/>
    <s v="Bush Advantage Collection Round Conference Table"/>
    <x v="3751"/>
    <n v="5"/>
    <n v="0.3"/>
    <n v="-95.670000000000044"/>
  </r>
  <r>
    <n v="5077"/>
    <x v="2512"/>
    <x v="2"/>
    <x v="1017"/>
    <d v="1899-12-30T12:00:00"/>
    <d v="2011-04-22T00:00:00"/>
    <d v="1899-12-30T12:00:00"/>
    <s v="AM"/>
    <x v="3"/>
    <n v="0.5"/>
    <s v="AM"/>
    <s v="Second Class"/>
    <s v="SV-20365"/>
    <s v="Seth Vernon"/>
    <x v="0"/>
    <s v="United States"/>
    <s v="Houston"/>
    <x v="5"/>
    <n v="77070"/>
    <x v="2"/>
    <s v="OFF-ST-10004634"/>
    <x v="1"/>
    <x v="4"/>
    <s v="Personal Folder Holder, Ebony"/>
    <x v="3752"/>
    <n v="5"/>
    <n v="0.2"/>
    <n v="5.6049999999999951"/>
  </r>
  <r>
    <n v="5078"/>
    <x v="2512"/>
    <x v="2"/>
    <x v="1017"/>
    <d v="1899-12-30T12:00:00"/>
    <d v="2011-04-22T00:00:00"/>
    <d v="1899-12-30T12:00:00"/>
    <s v="AM"/>
    <x v="3"/>
    <n v="0.5"/>
    <s v="AM"/>
    <s v="Second Class"/>
    <s v="SV-20365"/>
    <s v="Seth Vernon"/>
    <x v="0"/>
    <s v="United States"/>
    <s v="Houston"/>
    <x v="5"/>
    <n v="77070"/>
    <x v="2"/>
    <s v="FUR-TA-10004442"/>
    <x v="0"/>
    <x v="3"/>
    <s v="Riverside Furniture Stanwyck Manor Table Series"/>
    <x v="3753"/>
    <n v="2"/>
    <n v="0.3"/>
    <n v="-131.95100000000002"/>
  </r>
  <r>
    <n v="5079"/>
    <x v="2513"/>
    <x v="3"/>
    <x v="343"/>
    <d v="1899-12-30T12:00:00"/>
    <d v="2014-11-18T00:00:00"/>
    <d v="1899-12-30T12:00:00"/>
    <s v="AM"/>
    <x v="0"/>
    <n v="0.5"/>
    <s v="AM"/>
    <s v="Standard Class"/>
    <s v="CG-12040"/>
    <s v="Catherine Glotzbach"/>
    <x v="2"/>
    <s v="United States"/>
    <s v="Milwaukee"/>
    <x v="6"/>
    <n v="53209"/>
    <x v="2"/>
    <s v="OFF-BI-10002949"/>
    <x v="1"/>
    <x v="8"/>
    <s v="Prestige Round Ring Binders"/>
    <x v="2614"/>
    <n v="3"/>
    <n v="0"/>
    <n v="8.5727999999999991"/>
  </r>
  <r>
    <n v="5080"/>
    <x v="2514"/>
    <x v="3"/>
    <x v="920"/>
    <d v="1899-12-30T12:00:00"/>
    <d v="2014-11-30T00:00:00"/>
    <d v="1899-12-30T12:00:00"/>
    <s v="AM"/>
    <x v="0"/>
    <n v="0.5"/>
    <s v="AM"/>
    <s v="Standard Class"/>
    <s v="BD-11500"/>
    <s v="Bradley Drucker"/>
    <x v="0"/>
    <s v="United States"/>
    <s v="San Francisco"/>
    <x v="1"/>
    <n v="94122"/>
    <x v="1"/>
    <s v="FUR-BO-10002213"/>
    <x v="0"/>
    <x v="0"/>
    <s v="Sauder Forest Hills Library, Woodland Oak Finish"/>
    <x v="3754"/>
    <n v="3"/>
    <n v="0.15"/>
    <n v="-29.605799999999981"/>
  </r>
  <r>
    <n v="5081"/>
    <x v="2514"/>
    <x v="3"/>
    <x v="920"/>
    <d v="1899-12-30T12:00:00"/>
    <d v="2014-11-30T00:00:00"/>
    <d v="1899-12-30T12:00:00"/>
    <s v="AM"/>
    <x v="0"/>
    <n v="0.5"/>
    <s v="AM"/>
    <s v="Standard Class"/>
    <s v="BD-11500"/>
    <s v="Bradley Drucker"/>
    <x v="0"/>
    <s v="United States"/>
    <s v="San Francisco"/>
    <x v="1"/>
    <n v="94122"/>
    <x v="1"/>
    <s v="OFF-ST-10001325"/>
    <x v="1"/>
    <x v="4"/>
    <s v="Sterilite Officeware Hinged File Box"/>
    <x v="3755"/>
    <n v="1"/>
    <n v="0"/>
    <n v="2.8296000000000001"/>
  </r>
  <r>
    <n v="5082"/>
    <x v="2515"/>
    <x v="1"/>
    <x v="217"/>
    <d v="1899-12-30T12:00:00"/>
    <d v="2012-12-18T00:00:00"/>
    <d v="1899-12-30T12:00:00"/>
    <s v="AM"/>
    <x v="4"/>
    <n v="0.5"/>
    <s v="AM"/>
    <s v="Same Day"/>
    <s v="JK-15640"/>
    <s v="Jim Kriz"/>
    <x v="2"/>
    <s v="United States"/>
    <s v="Cleveland"/>
    <x v="24"/>
    <n v="44105"/>
    <x v="3"/>
    <s v="OFF-PA-10003441"/>
    <x v="1"/>
    <x v="10"/>
    <s v="Xerox 226"/>
    <x v="561"/>
    <n v="4"/>
    <n v="0.2"/>
    <n v="7.2576000000000001"/>
  </r>
  <r>
    <n v="5083"/>
    <x v="2516"/>
    <x v="0"/>
    <x v="162"/>
    <d v="1899-12-30T12:00:00"/>
    <d v="2013-09-13T00:00:00"/>
    <d v="1899-12-30T12:00:00"/>
    <s v="AM"/>
    <x v="6"/>
    <n v="0.5"/>
    <s v="AM"/>
    <s v="Standard Class"/>
    <s v="JM-15580"/>
    <s v="Jill Matthias"/>
    <x v="0"/>
    <s v="United States"/>
    <s v="Monroe"/>
    <x v="3"/>
    <n v="28110"/>
    <x v="0"/>
    <s v="TEC-AC-10004209"/>
    <x v="2"/>
    <x v="11"/>
    <s v="Memorex Froggy Flash Drive 4 GB"/>
    <x v="2083"/>
    <n v="4"/>
    <n v="0.2"/>
    <n v="8.3524000000000012"/>
  </r>
  <r>
    <n v="5084"/>
    <x v="2516"/>
    <x v="0"/>
    <x v="162"/>
    <d v="1899-12-30T12:00:00"/>
    <d v="2013-09-13T00:00:00"/>
    <d v="1899-12-30T12:00:00"/>
    <s v="AM"/>
    <x v="6"/>
    <n v="0.5"/>
    <s v="AM"/>
    <s v="Standard Class"/>
    <s v="JM-15580"/>
    <s v="Jill Matthias"/>
    <x v="0"/>
    <s v="United States"/>
    <s v="Monroe"/>
    <x v="3"/>
    <n v="28110"/>
    <x v="0"/>
    <s v="OFF-PA-10000501"/>
    <x v="1"/>
    <x v="10"/>
    <s v="Petty Cash Envelope"/>
    <x v="2851"/>
    <n v="3"/>
    <n v="0.2"/>
    <n v="23.455199999999998"/>
  </r>
  <r>
    <n v="5085"/>
    <x v="2517"/>
    <x v="0"/>
    <x v="112"/>
    <d v="1899-12-30T12:00:00"/>
    <d v="2013-06-10T00:00:00"/>
    <d v="1899-12-30T12:00:00"/>
    <s v="AM"/>
    <x v="1"/>
    <n v="0.5"/>
    <s v="AM"/>
    <s v="Second Class"/>
    <s v="SC-20230"/>
    <s v="Scot Coram"/>
    <x v="1"/>
    <s v="United States"/>
    <s v="Lowell"/>
    <x v="31"/>
    <n v="1852"/>
    <x v="3"/>
    <s v="OFF-PA-10003656"/>
    <x v="1"/>
    <x v="10"/>
    <s v="Xerox 1935"/>
    <x v="151"/>
    <n v="4"/>
    <n v="0"/>
    <n v="48.539199999999994"/>
  </r>
  <r>
    <n v="5086"/>
    <x v="2518"/>
    <x v="1"/>
    <x v="974"/>
    <d v="1899-12-30T12:00:00"/>
    <d v="2012-06-23T00:00:00"/>
    <d v="1899-12-30T12:00:00"/>
    <s v="AM"/>
    <x v="1"/>
    <n v="0.5"/>
    <s v="AM"/>
    <s v="Standard Class"/>
    <s v="ME-17320"/>
    <s v="Maria Etezadi"/>
    <x v="2"/>
    <s v="United States"/>
    <s v="Dallas"/>
    <x v="5"/>
    <n v="75081"/>
    <x v="2"/>
    <s v="OFF-BI-10001107"/>
    <x v="1"/>
    <x v="8"/>
    <s v="GBC White Gloss Covers, Plain Front"/>
    <x v="3756"/>
    <n v="2"/>
    <n v="0.8"/>
    <n v="-9.5568000000000026"/>
  </r>
  <r>
    <n v="5087"/>
    <x v="2519"/>
    <x v="1"/>
    <x v="616"/>
    <d v="1899-12-30T12:00:00"/>
    <d v="2012-03-09T00:00:00"/>
    <d v="1899-12-30T12:00:00"/>
    <s v="AM"/>
    <x v="9"/>
    <n v="0.5"/>
    <s v="AM"/>
    <s v="Standard Class"/>
    <s v="KN-16390"/>
    <s v="Katherine Nockton"/>
    <x v="1"/>
    <s v="United States"/>
    <s v="Philadelphia"/>
    <x v="9"/>
    <n v="19120"/>
    <x v="3"/>
    <s v="TEC-PH-10000562"/>
    <x v="2"/>
    <x v="7"/>
    <s v="Samsung Convoy 3"/>
    <x v="3757"/>
    <n v="7"/>
    <n v="0.4"/>
    <n v="-93.231599999999958"/>
  </r>
  <r>
    <n v="5088"/>
    <x v="2519"/>
    <x v="1"/>
    <x v="616"/>
    <d v="1899-12-30T12:00:00"/>
    <d v="2012-03-09T00:00:00"/>
    <d v="1899-12-30T12:00:00"/>
    <s v="AM"/>
    <x v="9"/>
    <n v="0.5"/>
    <s v="AM"/>
    <s v="Standard Class"/>
    <s v="KN-16390"/>
    <s v="Katherine Nockton"/>
    <x v="1"/>
    <s v="United States"/>
    <s v="Philadelphia"/>
    <x v="9"/>
    <n v="19120"/>
    <x v="3"/>
    <s v="TEC-AC-10001101"/>
    <x v="2"/>
    <x v="11"/>
    <s v="Sony 16GB Class 10 Micro SDHC R40 Memory Card"/>
    <x v="3758"/>
    <n v="1"/>
    <n v="0.2"/>
    <n v="-1.2890000000000006"/>
  </r>
  <r>
    <n v="5089"/>
    <x v="2519"/>
    <x v="1"/>
    <x v="616"/>
    <d v="1899-12-30T12:00:00"/>
    <d v="2012-03-09T00:00:00"/>
    <d v="1899-12-30T12:00:00"/>
    <s v="AM"/>
    <x v="9"/>
    <n v="0.5"/>
    <s v="AM"/>
    <s v="Standard Class"/>
    <s v="KN-16390"/>
    <s v="Katherine Nockton"/>
    <x v="1"/>
    <s v="United States"/>
    <s v="Philadelphia"/>
    <x v="9"/>
    <n v="19120"/>
    <x v="3"/>
    <s v="OFF-BI-10003529"/>
    <x v="1"/>
    <x v="8"/>
    <s v="Avery Round Ring Poly Binders"/>
    <x v="3759"/>
    <n v="3"/>
    <n v="0.7"/>
    <n v="-1.7892000000000001"/>
  </r>
  <r>
    <n v="5090"/>
    <x v="2520"/>
    <x v="3"/>
    <x v="1018"/>
    <d v="1899-12-30T12:00:00"/>
    <d v="2014-08-08T00:00:00"/>
    <d v="1899-12-30T12:00:00"/>
    <s v="AM"/>
    <x v="11"/>
    <n v="0.5"/>
    <s v="AM"/>
    <s v="First Class"/>
    <s v="HM-14860"/>
    <s v="Harry Marie"/>
    <x v="1"/>
    <s v="United States"/>
    <s v="Loveland"/>
    <x v="22"/>
    <n v="80538"/>
    <x v="1"/>
    <s v="OFF-PA-10001752"/>
    <x v="1"/>
    <x v="10"/>
    <s v="Hammermill CopyPlus Copy Paper (20Lb. and 84 Bright)"/>
    <x v="892"/>
    <n v="2"/>
    <n v="0.2"/>
    <n v="2.8884000000000007"/>
  </r>
  <r>
    <n v="5091"/>
    <x v="2520"/>
    <x v="3"/>
    <x v="1018"/>
    <d v="1899-12-30T12:00:00"/>
    <d v="2014-08-08T00:00:00"/>
    <d v="1899-12-30T12:00:00"/>
    <s v="AM"/>
    <x v="11"/>
    <n v="0.5"/>
    <s v="AM"/>
    <s v="First Class"/>
    <s v="HM-14860"/>
    <s v="Harry Marie"/>
    <x v="1"/>
    <s v="United States"/>
    <s v="Loveland"/>
    <x v="22"/>
    <n v="80538"/>
    <x v="1"/>
    <s v="OFF-EN-10001141"/>
    <x v="1"/>
    <x v="12"/>
    <s v="Manila Recycled Extra-Heavyweight Clasp Envelopes, 6&quot; x 9&quot;"/>
    <x v="3760"/>
    <n v="1"/>
    <n v="0.2"/>
    <n v="3.1842000000000001"/>
  </r>
  <r>
    <n v="5092"/>
    <x v="2521"/>
    <x v="3"/>
    <x v="247"/>
    <d v="1899-12-30T12:00:00"/>
    <d v="2015-01-04T00:00:00"/>
    <d v="1899-12-30T12:00:00"/>
    <s v="AM"/>
    <x v="8"/>
    <n v="0.5"/>
    <s v="AM"/>
    <s v="Standard Class"/>
    <s v="JM-15580"/>
    <s v="Jill Matthias"/>
    <x v="0"/>
    <s v="United States"/>
    <s v="Loveland"/>
    <x v="22"/>
    <n v="80538"/>
    <x v="1"/>
    <s v="OFF-FA-10003472"/>
    <x v="1"/>
    <x v="13"/>
    <s v="Bagged Rubber Bands"/>
    <x v="3761"/>
    <n v="3"/>
    <n v="0.2"/>
    <n v="-0.6048"/>
  </r>
  <r>
    <n v="5093"/>
    <x v="2522"/>
    <x v="1"/>
    <x v="293"/>
    <d v="1899-12-30T12:00:00"/>
    <d v="2012-05-27T00:00:00"/>
    <d v="1899-12-30T12:00:00"/>
    <s v="AM"/>
    <x v="5"/>
    <n v="0.5"/>
    <s v="AM"/>
    <s v="Standard Class"/>
    <s v="KH-16690"/>
    <s v="Kristen Hastings"/>
    <x v="1"/>
    <s v="United States"/>
    <s v="Woonsocket"/>
    <x v="34"/>
    <n v="2895"/>
    <x v="3"/>
    <s v="OFF-ST-10004507"/>
    <x v="1"/>
    <x v="4"/>
    <s v="Advantus Rolling Storage Box"/>
    <x v="492"/>
    <n v="3"/>
    <n v="0"/>
    <n v="13.891499999999999"/>
  </r>
  <r>
    <n v="5094"/>
    <x v="2523"/>
    <x v="2"/>
    <x v="776"/>
    <d v="1899-12-30T12:00:00"/>
    <d v="2011-12-10T00:00:00"/>
    <d v="1899-12-30T12:00:00"/>
    <s v="AM"/>
    <x v="4"/>
    <n v="0.5"/>
    <s v="AM"/>
    <s v="Standard Class"/>
    <s v="BK-11260"/>
    <s v="Berenike Kampe"/>
    <x v="0"/>
    <s v="United States"/>
    <s v="Chicago"/>
    <x v="10"/>
    <n v="60610"/>
    <x v="2"/>
    <s v="OFF-AP-10004036"/>
    <x v="1"/>
    <x v="9"/>
    <s v="Bionaire 99.97% HEPA Air Cleaner"/>
    <x v="3762"/>
    <n v="4"/>
    <n v="0.8"/>
    <n v="-31.536000000000001"/>
  </r>
  <r>
    <n v="5095"/>
    <x v="2523"/>
    <x v="2"/>
    <x v="776"/>
    <d v="1899-12-30T12:00:00"/>
    <d v="2011-12-10T00:00:00"/>
    <d v="1899-12-30T12:00:00"/>
    <s v="AM"/>
    <x v="4"/>
    <n v="0.5"/>
    <s v="AM"/>
    <s v="Standard Class"/>
    <s v="BK-11260"/>
    <s v="Berenike Kampe"/>
    <x v="0"/>
    <s v="United States"/>
    <s v="Chicago"/>
    <x v="10"/>
    <n v="60610"/>
    <x v="2"/>
    <s v="FUR-TA-10004086"/>
    <x v="0"/>
    <x v="3"/>
    <s v="KI Adjustable-Height Table"/>
    <x v="2490"/>
    <n v="5"/>
    <n v="0.5"/>
    <n v="-120.37200000000003"/>
  </r>
  <r>
    <n v="5096"/>
    <x v="2523"/>
    <x v="2"/>
    <x v="776"/>
    <d v="1899-12-30T12:00:00"/>
    <d v="2011-12-10T00:00:00"/>
    <d v="1899-12-30T12:00:00"/>
    <s v="AM"/>
    <x v="4"/>
    <n v="0.5"/>
    <s v="AM"/>
    <s v="Standard Class"/>
    <s v="BK-11260"/>
    <s v="Berenike Kampe"/>
    <x v="0"/>
    <s v="United States"/>
    <s v="Chicago"/>
    <x v="10"/>
    <n v="60610"/>
    <x v="2"/>
    <s v="TEC-PH-10000307"/>
    <x v="2"/>
    <x v="7"/>
    <s v="Shocksock Galaxy S4 Armband"/>
    <x v="1927"/>
    <n v="4"/>
    <n v="0.2"/>
    <n v="-7.0080000000000044"/>
  </r>
  <r>
    <n v="5097"/>
    <x v="2523"/>
    <x v="2"/>
    <x v="776"/>
    <d v="1899-12-30T12:00:00"/>
    <d v="2011-12-10T00:00:00"/>
    <d v="1899-12-30T12:00:00"/>
    <s v="AM"/>
    <x v="4"/>
    <n v="0.5"/>
    <s v="AM"/>
    <s v="Standard Class"/>
    <s v="BK-11260"/>
    <s v="Berenike Kampe"/>
    <x v="0"/>
    <s v="United States"/>
    <s v="Chicago"/>
    <x v="10"/>
    <n v="60610"/>
    <x v="2"/>
    <s v="FUR-FU-10002088"/>
    <x v="0"/>
    <x v="5"/>
    <s v="Nu-Dell Float Frame 11 x 14 1/2"/>
    <x v="2209"/>
    <n v="3"/>
    <n v="0.6"/>
    <n v="-4.8491999999999997"/>
  </r>
  <r>
    <n v="5098"/>
    <x v="2523"/>
    <x v="2"/>
    <x v="776"/>
    <d v="1899-12-30T12:00:00"/>
    <d v="2011-12-10T00:00:00"/>
    <d v="1899-12-30T12:00:00"/>
    <s v="AM"/>
    <x v="4"/>
    <n v="0.5"/>
    <s v="AM"/>
    <s v="Standard Class"/>
    <s v="BK-11260"/>
    <s v="Berenike Kampe"/>
    <x v="0"/>
    <s v="United States"/>
    <s v="Chicago"/>
    <x v="10"/>
    <n v="60610"/>
    <x v="2"/>
    <s v="OFF-BI-10004965"/>
    <x v="1"/>
    <x v="8"/>
    <s v="Ibico Covers for Plastic or Wire Binding Elements"/>
    <x v="3763"/>
    <n v="2"/>
    <n v="0.8"/>
    <n v="-8.0500000000000025"/>
  </r>
  <r>
    <n v="5099"/>
    <x v="2523"/>
    <x v="2"/>
    <x v="776"/>
    <d v="1899-12-30T12:00:00"/>
    <d v="2011-12-10T00:00:00"/>
    <d v="1899-12-30T12:00:00"/>
    <s v="AM"/>
    <x v="4"/>
    <n v="0.5"/>
    <s v="AM"/>
    <s v="Standard Class"/>
    <s v="BK-11260"/>
    <s v="Berenike Kampe"/>
    <x v="0"/>
    <s v="United States"/>
    <s v="Chicago"/>
    <x v="10"/>
    <n v="60610"/>
    <x v="2"/>
    <s v="OFF-ST-10002485"/>
    <x v="1"/>
    <x v="4"/>
    <s v="Rogers Deluxe File Chest"/>
    <x v="2083"/>
    <n v="2"/>
    <n v="0.2"/>
    <n v="-8.3524000000000012"/>
  </r>
  <r>
    <n v="5100"/>
    <x v="2524"/>
    <x v="1"/>
    <x v="976"/>
    <d v="1899-12-30T12:00:00"/>
    <d v="2012-08-12T00:00:00"/>
    <d v="1899-12-30T12:00:00"/>
    <s v="AM"/>
    <x v="11"/>
    <n v="0.5"/>
    <s v="AM"/>
    <s v="Standard Class"/>
    <s v="PN-18775"/>
    <s v="Parhena Norris"/>
    <x v="2"/>
    <s v="United States"/>
    <s v="Bakersfield"/>
    <x v="1"/>
    <n v="93309"/>
    <x v="1"/>
    <s v="OFF-BI-10002194"/>
    <x v="1"/>
    <x v="8"/>
    <s v="Cardinal Hold-It CD Pocket"/>
    <x v="3764"/>
    <n v="3"/>
    <n v="0.2"/>
    <n v="6.4638000000000009"/>
  </r>
  <r>
    <n v="5101"/>
    <x v="2525"/>
    <x v="2"/>
    <x v="461"/>
    <d v="1899-12-30T12:00:00"/>
    <d v="2011-03-17T00:00:00"/>
    <d v="1899-12-30T12:00:00"/>
    <s v="AM"/>
    <x v="9"/>
    <n v="0.5"/>
    <s v="AM"/>
    <s v="Same Day"/>
    <s v="AZ-10750"/>
    <s v="Annie Zypern"/>
    <x v="0"/>
    <s v="United States"/>
    <s v="Dallas"/>
    <x v="5"/>
    <n v="75217"/>
    <x v="2"/>
    <s v="OFF-AR-10003732"/>
    <x v="1"/>
    <x v="6"/>
    <s v="Newell 333"/>
    <x v="3079"/>
    <n v="2"/>
    <n v="0.2"/>
    <n v="0.3335999999999999"/>
  </r>
  <r>
    <n v="5102"/>
    <x v="2525"/>
    <x v="2"/>
    <x v="461"/>
    <d v="1899-12-30T12:00:00"/>
    <d v="2011-03-17T00:00:00"/>
    <d v="1899-12-30T12:00:00"/>
    <s v="AM"/>
    <x v="9"/>
    <n v="0.5"/>
    <s v="AM"/>
    <s v="Same Day"/>
    <s v="AZ-10750"/>
    <s v="Annie Zypern"/>
    <x v="0"/>
    <s v="United States"/>
    <s v="Dallas"/>
    <x v="5"/>
    <n v="75217"/>
    <x v="2"/>
    <s v="OFF-PA-10002195"/>
    <x v="1"/>
    <x v="10"/>
    <s v="Xerox 1966"/>
    <x v="1182"/>
    <n v="1"/>
    <n v="0.2"/>
    <n v="1.8792"/>
  </r>
  <r>
    <n v="5103"/>
    <x v="2525"/>
    <x v="2"/>
    <x v="461"/>
    <d v="1899-12-30T12:00:00"/>
    <d v="2011-03-17T00:00:00"/>
    <d v="1899-12-30T12:00:00"/>
    <s v="AM"/>
    <x v="9"/>
    <n v="0.5"/>
    <s v="AM"/>
    <s v="Same Day"/>
    <s v="AZ-10750"/>
    <s v="Annie Zypern"/>
    <x v="0"/>
    <s v="United States"/>
    <s v="Dallas"/>
    <x v="5"/>
    <n v="75217"/>
    <x v="2"/>
    <s v="OFF-PA-10002365"/>
    <x v="1"/>
    <x v="10"/>
    <s v="Xerox 1967"/>
    <x v="12"/>
    <n v="3"/>
    <n v="0.2"/>
    <n v="5.4432"/>
  </r>
  <r>
    <n v="5104"/>
    <x v="2526"/>
    <x v="1"/>
    <x v="514"/>
    <d v="1899-12-30T12:00:00"/>
    <d v="2012-03-30T00:00:00"/>
    <d v="1899-12-30T12:00:00"/>
    <s v="AM"/>
    <x v="9"/>
    <n v="0.5"/>
    <s v="AM"/>
    <s v="Second Class"/>
    <s v="GM-14500"/>
    <s v="Gene McClure"/>
    <x v="0"/>
    <s v="United States"/>
    <s v="Philadelphia"/>
    <x v="9"/>
    <n v="19140"/>
    <x v="3"/>
    <s v="OFF-PA-10001950"/>
    <x v="1"/>
    <x v="10"/>
    <s v="Southworth 25% Cotton Antique Laid Paper &amp; Envelopes"/>
    <x v="2710"/>
    <n v="6"/>
    <n v="0.2"/>
    <n v="12.509999999999993"/>
  </r>
  <r>
    <n v="5105"/>
    <x v="2526"/>
    <x v="1"/>
    <x v="514"/>
    <d v="1899-12-30T12:00:00"/>
    <d v="2012-03-30T00:00:00"/>
    <d v="1899-12-30T12:00:00"/>
    <s v="AM"/>
    <x v="9"/>
    <n v="0.5"/>
    <s v="AM"/>
    <s v="Second Class"/>
    <s v="GM-14500"/>
    <s v="Gene McClure"/>
    <x v="0"/>
    <s v="United States"/>
    <s v="Philadelphia"/>
    <x v="9"/>
    <n v="19140"/>
    <x v="3"/>
    <s v="TEC-AC-10004633"/>
    <x v="2"/>
    <x v="11"/>
    <s v="Verbatim 25 GB 6x Blu-ray Single Layer Recordable Disc, 3/Pack"/>
    <x v="3664"/>
    <n v="3"/>
    <n v="0.2"/>
    <n v="5.0327999999999999"/>
  </r>
  <r>
    <n v="5106"/>
    <x v="2527"/>
    <x v="2"/>
    <x v="637"/>
    <d v="1899-12-30T12:00:00"/>
    <d v="2011-12-20T00:00:00"/>
    <d v="1899-12-30T12:00:00"/>
    <s v="AM"/>
    <x v="4"/>
    <n v="0.5"/>
    <s v="AM"/>
    <s v="Standard Class"/>
    <s v="BM-11785"/>
    <s v="Bryan Mills"/>
    <x v="0"/>
    <s v="United States"/>
    <s v="Deltona"/>
    <x v="2"/>
    <n v="32725"/>
    <x v="0"/>
    <s v="FUR-CH-10002439"/>
    <x v="0"/>
    <x v="1"/>
    <s v="Iceberg Nesting Folding Chair, 19w x 6d x 43h"/>
    <x v="3765"/>
    <n v="4"/>
    <n v="0.2"/>
    <n v="13.972799999999999"/>
  </r>
  <r>
    <n v="5107"/>
    <x v="2528"/>
    <x v="1"/>
    <x v="444"/>
    <d v="1899-12-30T12:00:00"/>
    <d v="2012-09-26T00:00:00"/>
    <d v="1899-12-30T12:00:00"/>
    <s v="AM"/>
    <x v="6"/>
    <n v="0.5"/>
    <s v="AM"/>
    <s v="Standard Class"/>
    <s v="NH-18610"/>
    <s v="Nicole Hansen"/>
    <x v="1"/>
    <s v="United States"/>
    <s v="Columbus"/>
    <x v="32"/>
    <n v="31907"/>
    <x v="0"/>
    <s v="TEC-AC-10000682"/>
    <x v="2"/>
    <x v="11"/>
    <s v="Kensington K72356US Mouse-in-a-Box USB Desktop Mouse"/>
    <x v="3766"/>
    <n v="4"/>
    <n v="0"/>
    <n v="23.225999999999999"/>
  </r>
  <r>
    <n v="5108"/>
    <x v="2529"/>
    <x v="3"/>
    <x v="1016"/>
    <d v="1899-12-30T12:00:00"/>
    <d v="2014-04-27T00:00:00"/>
    <d v="1899-12-30T12:00:00"/>
    <s v="AM"/>
    <x v="3"/>
    <n v="0.5"/>
    <s v="AM"/>
    <s v="First Class"/>
    <s v="PN-18775"/>
    <s v="Parhena Norris"/>
    <x v="2"/>
    <s v="United States"/>
    <s v="Nashville"/>
    <x v="18"/>
    <n v="37211"/>
    <x v="0"/>
    <s v="OFF-AR-10004078"/>
    <x v="1"/>
    <x v="6"/>
    <s v="Newell 312"/>
    <x v="2115"/>
    <n v="9"/>
    <n v="0.2"/>
    <n v="5.2559999999999985"/>
  </r>
  <r>
    <n v="5109"/>
    <x v="2529"/>
    <x v="3"/>
    <x v="1016"/>
    <d v="1899-12-30T12:00:00"/>
    <d v="2014-04-27T00:00:00"/>
    <d v="1899-12-30T12:00:00"/>
    <s v="AM"/>
    <x v="3"/>
    <n v="0.5"/>
    <s v="AM"/>
    <s v="First Class"/>
    <s v="PN-18775"/>
    <s v="Parhena Norris"/>
    <x v="2"/>
    <s v="United States"/>
    <s v="Nashville"/>
    <x v="18"/>
    <n v="37211"/>
    <x v="0"/>
    <s v="OFF-AR-10001958"/>
    <x v="1"/>
    <x v="6"/>
    <s v="Stanley Bostitch Contemporary Electric Pencil Sharpeners"/>
    <x v="3767"/>
    <n v="5"/>
    <n v="0.2"/>
    <n v="6.7920000000000016"/>
  </r>
  <r>
    <n v="5110"/>
    <x v="2530"/>
    <x v="2"/>
    <x v="638"/>
    <d v="1899-12-30T12:00:00"/>
    <d v="2011-10-22T00:00:00"/>
    <d v="1899-12-30T12:00:00"/>
    <s v="AM"/>
    <x v="2"/>
    <n v="0.5"/>
    <s v="AM"/>
    <s v="Standard Class"/>
    <s v="EH-13765"/>
    <s v="Edward Hooks"/>
    <x v="1"/>
    <s v="United States"/>
    <s v="Philadelphia"/>
    <x v="9"/>
    <n v="19134"/>
    <x v="3"/>
    <s v="OFF-EN-10001335"/>
    <x v="1"/>
    <x v="12"/>
    <s v="White Business Envelopes with Contemporary Seam, Recycled White Business Envelopes"/>
    <x v="505"/>
    <n v="6"/>
    <n v="0.2"/>
    <n v="19.692"/>
  </r>
  <r>
    <n v="5111"/>
    <x v="2530"/>
    <x v="2"/>
    <x v="638"/>
    <d v="1899-12-30T12:00:00"/>
    <d v="2011-10-22T00:00:00"/>
    <d v="1899-12-30T12:00:00"/>
    <s v="AM"/>
    <x v="2"/>
    <n v="0.5"/>
    <s v="AM"/>
    <s v="Standard Class"/>
    <s v="EH-13765"/>
    <s v="Edward Hooks"/>
    <x v="1"/>
    <s v="United States"/>
    <s v="Philadelphia"/>
    <x v="9"/>
    <n v="19134"/>
    <x v="3"/>
    <s v="OFF-ST-10003479"/>
    <x v="1"/>
    <x v="4"/>
    <s v="Eldon Base for stackable storage shelf, platinum"/>
    <x v="3768"/>
    <n v="6"/>
    <n v="0.2"/>
    <n v="-35.046000000000028"/>
  </r>
  <r>
    <n v="5112"/>
    <x v="2530"/>
    <x v="2"/>
    <x v="638"/>
    <d v="1899-12-30T12:00:00"/>
    <d v="2011-10-22T00:00:00"/>
    <d v="1899-12-30T12:00:00"/>
    <s v="AM"/>
    <x v="2"/>
    <n v="0.5"/>
    <s v="AM"/>
    <s v="Standard Class"/>
    <s v="EH-13765"/>
    <s v="Edward Hooks"/>
    <x v="1"/>
    <s v="United States"/>
    <s v="Philadelphia"/>
    <x v="9"/>
    <n v="19134"/>
    <x v="3"/>
    <s v="OFF-PA-10003016"/>
    <x v="1"/>
    <x v="10"/>
    <s v="Adams &quot;While You Were Out&quot; Message Pads"/>
    <x v="3769"/>
    <n v="4"/>
    <n v="0.2"/>
    <n v="3.1399999999999988"/>
  </r>
  <r>
    <n v="5113"/>
    <x v="2531"/>
    <x v="1"/>
    <x v="50"/>
    <d v="1899-12-30T12:00:00"/>
    <d v="2012-11-13T00:00:00"/>
    <d v="1899-12-30T12:00:00"/>
    <s v="AM"/>
    <x v="0"/>
    <n v="0.5"/>
    <s v="AM"/>
    <s v="Same Day"/>
    <s v="HA-14905"/>
    <s v="Helen Abelman"/>
    <x v="0"/>
    <s v="United States"/>
    <s v="Chicago"/>
    <x v="10"/>
    <n v="60610"/>
    <x v="2"/>
    <s v="FUR-FU-10001025"/>
    <x v="0"/>
    <x v="5"/>
    <s v="Eldon Imàge Series Desk Accessories, Clear"/>
    <x v="3770"/>
    <n v="9"/>
    <n v="0.6"/>
    <n v="-7.4357999999999969"/>
  </r>
  <r>
    <n v="5114"/>
    <x v="2532"/>
    <x v="0"/>
    <x v="1011"/>
    <d v="1899-12-30T12:00:00"/>
    <d v="2013-02-02T00:00:00"/>
    <d v="1899-12-30T12:00:00"/>
    <s v="AM"/>
    <x v="10"/>
    <n v="0.5"/>
    <s v="AM"/>
    <s v="Second Class"/>
    <s v="AB-10150"/>
    <s v="Aimee Bixby"/>
    <x v="0"/>
    <s v="United States"/>
    <s v="Dallas"/>
    <x v="5"/>
    <n v="75220"/>
    <x v="2"/>
    <s v="OFF-PA-10003936"/>
    <x v="1"/>
    <x v="10"/>
    <s v="Xerox 1994"/>
    <x v="12"/>
    <n v="3"/>
    <n v="0.2"/>
    <n v="5.4432"/>
  </r>
  <r>
    <n v="5115"/>
    <x v="2533"/>
    <x v="0"/>
    <x v="1019"/>
    <d v="1899-12-30T12:00:00"/>
    <d v="2013-11-23T00:00:00"/>
    <d v="1899-12-30T12:00:00"/>
    <s v="AM"/>
    <x v="0"/>
    <n v="0.5"/>
    <s v="AM"/>
    <s v="Standard Class"/>
    <s v="MS-17365"/>
    <s v="Maribeth Schnelling"/>
    <x v="0"/>
    <s v="United States"/>
    <s v="Carlsbad"/>
    <x v="27"/>
    <n v="88220"/>
    <x v="1"/>
    <s v="OFF-BI-10004140"/>
    <x v="1"/>
    <x v="8"/>
    <s v="Avery Non-Stick Binders"/>
    <x v="2209"/>
    <n v="3"/>
    <n v="0.2"/>
    <n v="3.3674999999999984"/>
  </r>
  <r>
    <n v="5116"/>
    <x v="2534"/>
    <x v="3"/>
    <x v="800"/>
    <d v="1899-12-30T12:00:00"/>
    <d v="2014-07-30T00:00:00"/>
    <d v="1899-12-30T12:00:00"/>
    <s v="AM"/>
    <x v="7"/>
    <n v="0.5"/>
    <s v="AM"/>
    <s v="Standard Class"/>
    <s v="DD-13570"/>
    <s v="Dorothy Dickinson"/>
    <x v="0"/>
    <s v="United States"/>
    <s v="Philadelphia"/>
    <x v="9"/>
    <n v="19134"/>
    <x v="3"/>
    <s v="OFF-LA-10004178"/>
    <x v="1"/>
    <x v="2"/>
    <s v="Avery 491"/>
    <x v="106"/>
    <n v="1"/>
    <n v="0.2"/>
    <n v="1.0737999999999999"/>
  </r>
  <r>
    <n v="5117"/>
    <x v="2535"/>
    <x v="3"/>
    <x v="343"/>
    <d v="1899-12-30T12:00:00"/>
    <d v="2014-11-18T00:00:00"/>
    <d v="1899-12-30T12:00:00"/>
    <s v="AM"/>
    <x v="0"/>
    <n v="0.5"/>
    <s v="AM"/>
    <s v="Standard Class"/>
    <s v="MT-17815"/>
    <s v="Meg Tillman"/>
    <x v="0"/>
    <s v="United States"/>
    <s v="New York City"/>
    <x v="15"/>
    <n v="10009"/>
    <x v="3"/>
    <s v="OFF-ST-10003324"/>
    <x v="1"/>
    <x v="4"/>
    <s v="Belkin OmniView SE Rackmount Kit"/>
    <x v="3771"/>
    <n v="1"/>
    <n v="0"/>
    <n v="0"/>
  </r>
  <r>
    <n v="5118"/>
    <x v="2536"/>
    <x v="1"/>
    <x v="120"/>
    <d v="1899-12-30T12:00:00"/>
    <d v="2012-10-03T00:00:00"/>
    <d v="1899-12-30T12:00:00"/>
    <s v="AM"/>
    <x v="2"/>
    <n v="0.5"/>
    <s v="AM"/>
    <s v="Standard Class"/>
    <s v="GM-14500"/>
    <s v="Gene McClure"/>
    <x v="0"/>
    <s v="United States"/>
    <s v="Oceanside"/>
    <x v="15"/>
    <n v="11572"/>
    <x v="3"/>
    <s v="OFF-FA-10004854"/>
    <x v="1"/>
    <x v="13"/>
    <s v="Vinyl Coated Wire Paper Clips in Organizer Box, 800/Box"/>
    <x v="805"/>
    <n v="3"/>
    <n v="0"/>
    <n v="16.186799999999998"/>
  </r>
  <r>
    <n v="5119"/>
    <x v="2536"/>
    <x v="1"/>
    <x v="120"/>
    <d v="1899-12-30T12:00:00"/>
    <d v="2012-10-03T00:00:00"/>
    <d v="1899-12-30T12:00:00"/>
    <s v="AM"/>
    <x v="2"/>
    <n v="0.5"/>
    <s v="AM"/>
    <s v="Standard Class"/>
    <s v="GM-14500"/>
    <s v="Gene McClure"/>
    <x v="0"/>
    <s v="United States"/>
    <s v="Oceanside"/>
    <x v="15"/>
    <n v="11572"/>
    <x v="3"/>
    <s v="TEC-MA-10002859"/>
    <x v="2"/>
    <x v="15"/>
    <s v="Ativa MDM8000 8-Sheet Micro-Cut Shredder"/>
    <x v="3772"/>
    <n v="7"/>
    <n v="0"/>
    <n v="296.06709999999998"/>
  </r>
  <r>
    <n v="5120"/>
    <x v="2536"/>
    <x v="1"/>
    <x v="120"/>
    <d v="1899-12-30T12:00:00"/>
    <d v="2012-10-03T00:00:00"/>
    <d v="1899-12-30T12:00:00"/>
    <s v="AM"/>
    <x v="2"/>
    <n v="0.5"/>
    <s v="AM"/>
    <s v="Standard Class"/>
    <s v="GM-14500"/>
    <s v="Gene McClure"/>
    <x v="0"/>
    <s v="United States"/>
    <s v="Oceanside"/>
    <x v="15"/>
    <n v="11572"/>
    <x v="3"/>
    <s v="OFF-BI-10000088"/>
    <x v="1"/>
    <x v="8"/>
    <s v="GBC Imprintable Covers"/>
    <x v="3773"/>
    <n v="9"/>
    <n v="0.2"/>
    <n v="28.657800000000002"/>
  </r>
  <r>
    <n v="5121"/>
    <x v="2537"/>
    <x v="2"/>
    <x v="527"/>
    <d v="1899-12-30T12:00:00"/>
    <d v="2011-04-08T00:00:00"/>
    <d v="1899-12-30T12:00:00"/>
    <s v="AM"/>
    <x v="3"/>
    <n v="0.5"/>
    <s v="AM"/>
    <s v="Standard Class"/>
    <s v="KB-16585"/>
    <s v="Ken Black"/>
    <x v="1"/>
    <s v="United States"/>
    <s v="Lafayette"/>
    <x v="28"/>
    <n v="70506"/>
    <x v="0"/>
    <s v="OFF-ST-10004180"/>
    <x v="1"/>
    <x v="4"/>
    <s v="Safco Commercial Shelving"/>
    <x v="3774"/>
    <n v="5"/>
    <n v="0"/>
    <n v="9.3019999999999925"/>
  </r>
  <r>
    <n v="5122"/>
    <x v="2537"/>
    <x v="2"/>
    <x v="527"/>
    <d v="1899-12-30T12:00:00"/>
    <d v="2011-04-08T00:00:00"/>
    <d v="1899-12-30T12:00:00"/>
    <s v="AM"/>
    <x v="3"/>
    <n v="0.5"/>
    <s v="AM"/>
    <s v="Standard Class"/>
    <s v="KB-16585"/>
    <s v="Ken Black"/>
    <x v="1"/>
    <s v="United States"/>
    <s v="Lafayette"/>
    <x v="28"/>
    <n v="70506"/>
    <x v="0"/>
    <s v="TEC-AC-10002926"/>
    <x v="2"/>
    <x v="11"/>
    <s v="Logitech Wireless Marathon Mouse M705"/>
    <x v="2622"/>
    <n v="2"/>
    <n v="0"/>
    <n v="42.991400000000006"/>
  </r>
  <r>
    <n v="5123"/>
    <x v="2537"/>
    <x v="2"/>
    <x v="527"/>
    <d v="1899-12-30T12:00:00"/>
    <d v="2011-04-08T00:00:00"/>
    <d v="1899-12-30T12:00:00"/>
    <s v="AM"/>
    <x v="3"/>
    <n v="0.5"/>
    <s v="AM"/>
    <s v="Standard Class"/>
    <s v="KB-16585"/>
    <s v="Ken Black"/>
    <x v="1"/>
    <s v="United States"/>
    <s v="Lafayette"/>
    <x v="28"/>
    <n v="70506"/>
    <x v="0"/>
    <s v="OFF-PA-10003797"/>
    <x v="1"/>
    <x v="10"/>
    <s v="Xerox 209"/>
    <x v="541"/>
    <n v="3"/>
    <n v="0"/>
    <n v="9.3312000000000008"/>
  </r>
  <r>
    <n v="5124"/>
    <x v="2537"/>
    <x v="2"/>
    <x v="527"/>
    <d v="1899-12-30T12:00:00"/>
    <d v="2011-04-08T00:00:00"/>
    <d v="1899-12-30T12:00:00"/>
    <s v="AM"/>
    <x v="3"/>
    <n v="0.5"/>
    <s v="AM"/>
    <s v="Standard Class"/>
    <s v="KB-16585"/>
    <s v="Ken Black"/>
    <x v="1"/>
    <s v="United States"/>
    <s v="Lafayette"/>
    <x v="28"/>
    <n v="70506"/>
    <x v="0"/>
    <s v="OFF-PA-10002195"/>
    <x v="1"/>
    <x v="10"/>
    <s v="Xerox 1966"/>
    <x v="91"/>
    <n v="2"/>
    <n v="0"/>
    <n v="6.3504000000000005"/>
  </r>
  <r>
    <n v="5125"/>
    <x v="2538"/>
    <x v="2"/>
    <x v="80"/>
    <d v="1899-12-30T12:00:00"/>
    <d v="2011-09-14T00:00:00"/>
    <d v="1899-12-30T12:00:00"/>
    <s v="AM"/>
    <x v="6"/>
    <n v="0.5"/>
    <s v="AM"/>
    <s v="Same Day"/>
    <s v="DM-13015"/>
    <s v="Darrin Martin"/>
    <x v="0"/>
    <s v="United States"/>
    <s v="New York City"/>
    <x v="15"/>
    <n v="10009"/>
    <x v="3"/>
    <s v="FUR-TA-10001039"/>
    <x v="0"/>
    <x v="3"/>
    <s v="KI Adjustable-Height Table"/>
    <x v="3775"/>
    <n v="9"/>
    <n v="0.4"/>
    <n v="-108.33479999999997"/>
  </r>
  <r>
    <n v="5126"/>
    <x v="2538"/>
    <x v="2"/>
    <x v="80"/>
    <d v="1899-12-30T12:00:00"/>
    <d v="2011-09-14T00:00:00"/>
    <d v="1899-12-30T12:00:00"/>
    <s v="AM"/>
    <x v="6"/>
    <n v="0.5"/>
    <s v="AM"/>
    <s v="Same Day"/>
    <s v="DM-13015"/>
    <s v="Darrin Martin"/>
    <x v="0"/>
    <s v="United States"/>
    <s v="New York City"/>
    <x v="15"/>
    <n v="10009"/>
    <x v="3"/>
    <s v="OFF-EN-10001099"/>
    <x v="1"/>
    <x v="12"/>
    <s v="Staples"/>
    <x v="3776"/>
    <n v="7"/>
    <n v="0"/>
    <n v="31.491599999999995"/>
  </r>
  <r>
    <n v="5127"/>
    <x v="2538"/>
    <x v="2"/>
    <x v="80"/>
    <d v="1899-12-30T12:00:00"/>
    <d v="2011-09-14T00:00:00"/>
    <d v="1899-12-30T12:00:00"/>
    <s v="AM"/>
    <x v="6"/>
    <n v="0.5"/>
    <s v="AM"/>
    <s v="Same Day"/>
    <s v="DM-13015"/>
    <s v="Darrin Martin"/>
    <x v="0"/>
    <s v="United States"/>
    <s v="New York City"/>
    <x v="15"/>
    <n v="10009"/>
    <x v="3"/>
    <s v="TEC-MA-10003979"/>
    <x v="2"/>
    <x v="15"/>
    <s v="Ativa V4110MDD Micro-Cut Shredder"/>
    <x v="3777"/>
    <n v="4"/>
    <n v="0"/>
    <n v="1371.9803999999999"/>
  </r>
  <r>
    <n v="5128"/>
    <x v="2538"/>
    <x v="2"/>
    <x v="80"/>
    <d v="1899-12-30T12:00:00"/>
    <d v="2011-09-14T00:00:00"/>
    <d v="1899-12-30T12:00:00"/>
    <s v="AM"/>
    <x v="6"/>
    <n v="0.5"/>
    <s v="AM"/>
    <s v="Same Day"/>
    <s v="DM-13015"/>
    <s v="Darrin Martin"/>
    <x v="0"/>
    <s v="United States"/>
    <s v="New York City"/>
    <x v="15"/>
    <n v="10009"/>
    <x v="3"/>
    <s v="OFF-AP-10002945"/>
    <x v="1"/>
    <x v="9"/>
    <s v="Honeywell Enviracaire Portable HEPA Air Cleaner for 17' x 22' Room"/>
    <x v="3778"/>
    <n v="2"/>
    <n v="0"/>
    <n v="198.42899999999997"/>
  </r>
  <r>
    <n v="5129"/>
    <x v="2538"/>
    <x v="2"/>
    <x v="80"/>
    <d v="1899-12-30T12:00:00"/>
    <d v="2011-09-14T00:00:00"/>
    <d v="1899-12-30T12:00:00"/>
    <s v="AM"/>
    <x v="6"/>
    <n v="0.5"/>
    <s v="AM"/>
    <s v="Same Day"/>
    <s v="DM-13015"/>
    <s v="Darrin Martin"/>
    <x v="0"/>
    <s v="United States"/>
    <s v="New York City"/>
    <x v="15"/>
    <n v="10009"/>
    <x v="3"/>
    <s v="TEC-PH-10001536"/>
    <x v="2"/>
    <x v="7"/>
    <s v="Spigen Samsung Galaxy S5 Case Wallet"/>
    <x v="2181"/>
    <n v="1"/>
    <n v="0"/>
    <n v="4.4173999999999989"/>
  </r>
  <r>
    <n v="5130"/>
    <x v="2538"/>
    <x v="2"/>
    <x v="80"/>
    <d v="1899-12-30T12:00:00"/>
    <d v="2011-09-14T00:00:00"/>
    <d v="1899-12-30T12:00:00"/>
    <s v="AM"/>
    <x v="6"/>
    <n v="0.5"/>
    <s v="AM"/>
    <s v="Same Day"/>
    <s v="DM-13015"/>
    <s v="Darrin Martin"/>
    <x v="0"/>
    <s v="United States"/>
    <s v="New York City"/>
    <x v="15"/>
    <n v="10009"/>
    <x v="3"/>
    <s v="TEC-PH-10000526"/>
    <x v="2"/>
    <x v="7"/>
    <s v="Vtech CS6719"/>
    <x v="1170"/>
    <n v="3"/>
    <n v="0"/>
    <n v="80.631600000000006"/>
  </r>
  <r>
    <n v="5131"/>
    <x v="2538"/>
    <x v="2"/>
    <x v="80"/>
    <d v="1899-12-30T12:00:00"/>
    <d v="2011-09-14T00:00:00"/>
    <d v="1899-12-30T12:00:00"/>
    <s v="AM"/>
    <x v="6"/>
    <n v="0.5"/>
    <s v="AM"/>
    <s v="Same Day"/>
    <s v="DM-13015"/>
    <s v="Darrin Martin"/>
    <x v="0"/>
    <s v="United States"/>
    <s v="New York City"/>
    <x v="15"/>
    <n v="10009"/>
    <x v="3"/>
    <s v="OFF-PA-10000213"/>
    <x v="1"/>
    <x v="10"/>
    <s v="Xerox 198"/>
    <x v="3779"/>
    <n v="9"/>
    <n v="0"/>
    <n v="21.065400000000004"/>
  </r>
  <r>
    <n v="5132"/>
    <x v="2539"/>
    <x v="3"/>
    <x v="614"/>
    <d v="1899-12-30T12:00:00"/>
    <d v="2015-01-06T00:00:00"/>
    <d v="1899-12-30T12:00:00"/>
    <s v="AM"/>
    <x v="8"/>
    <n v="0.5"/>
    <s v="AM"/>
    <s v="Standard Class"/>
    <s v="BP-11185"/>
    <s v="Ben Peterman"/>
    <x v="1"/>
    <s v="United States"/>
    <s v="Anaheim"/>
    <x v="1"/>
    <n v="92804"/>
    <x v="1"/>
    <s v="FUR-FU-10002501"/>
    <x v="0"/>
    <x v="5"/>
    <s v="Nu-Dell Executive Frame"/>
    <x v="3780"/>
    <n v="8"/>
    <n v="0"/>
    <n v="37.414400000000001"/>
  </r>
  <r>
    <n v="5133"/>
    <x v="2540"/>
    <x v="1"/>
    <x v="1020"/>
    <d v="1899-12-30T12:00:00"/>
    <d v="2012-06-27T00:00:00"/>
    <d v="1899-12-30T12:00:00"/>
    <s v="AM"/>
    <x v="1"/>
    <n v="0.5"/>
    <s v="AM"/>
    <s v="Standard Class"/>
    <s v="EP-13915"/>
    <s v="Emily Phan"/>
    <x v="0"/>
    <s v="United States"/>
    <s v="Deltona"/>
    <x v="2"/>
    <n v="32725"/>
    <x v="0"/>
    <s v="TEC-PH-10001819"/>
    <x v="2"/>
    <x v="7"/>
    <s v="Innergie mMini Combo Duo USB Travel Charging Kit"/>
    <x v="3781"/>
    <n v="3"/>
    <n v="0.2"/>
    <n v="37.791599999999988"/>
  </r>
  <r>
    <n v="5134"/>
    <x v="2541"/>
    <x v="3"/>
    <x v="200"/>
    <d v="1899-12-30T12:00:00"/>
    <d v="2014-12-01T00:00:00"/>
    <d v="1899-12-30T12:00:00"/>
    <s v="AM"/>
    <x v="4"/>
    <n v="0.5"/>
    <s v="AM"/>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1899-12-30T12:00:00"/>
    <d v="2014-12-01T00:00:00"/>
    <d v="1899-12-30T12:00:00"/>
    <s v="AM"/>
    <x v="4"/>
    <n v="0.5"/>
    <s v="AM"/>
    <s v="Standard Class"/>
    <s v="FG-14260"/>
    <s v="Frank Gastineau"/>
    <x v="2"/>
    <s v="United States"/>
    <s v="New York City"/>
    <x v="15"/>
    <n v="10009"/>
    <x v="3"/>
    <s v="OFF-BI-10003364"/>
    <x v="1"/>
    <x v="8"/>
    <s v="Binding Machine Supplies"/>
    <x v="3783"/>
    <n v="4"/>
    <n v="0.2"/>
    <n v="32.670400000000001"/>
  </r>
  <r>
    <n v="5136"/>
    <x v="2542"/>
    <x v="0"/>
    <x v="248"/>
    <d v="1899-12-30T12:00:00"/>
    <d v="2013-10-29T00:00:00"/>
    <d v="1899-12-30T12:00:00"/>
    <s v="AM"/>
    <x v="2"/>
    <n v="0.5"/>
    <s v="AM"/>
    <s v="Standard Class"/>
    <s v="AB-10255"/>
    <s v="Alejandro Ballentine"/>
    <x v="2"/>
    <s v="United States"/>
    <s v="Seattle"/>
    <x v="4"/>
    <n v="98103"/>
    <x v="1"/>
    <s v="OFF-FA-10002983"/>
    <x v="1"/>
    <x v="13"/>
    <s v="Advantus SlideClip Paper Clips"/>
    <x v="3784"/>
    <n v="5"/>
    <n v="0"/>
    <n v="8.1840000000000011"/>
  </r>
  <r>
    <n v="5137"/>
    <x v="2543"/>
    <x v="1"/>
    <x v="639"/>
    <d v="1899-12-30T12:00:00"/>
    <d v="2012-12-19T00:00:00"/>
    <d v="1899-12-30T12:00:00"/>
    <s v="AM"/>
    <x v="4"/>
    <n v="0.5"/>
    <s v="AM"/>
    <s v="Standard Class"/>
    <s v="RD-19480"/>
    <s v="Rick Duston"/>
    <x v="0"/>
    <s v="United States"/>
    <s v="San Diego"/>
    <x v="1"/>
    <n v="92105"/>
    <x v="1"/>
    <s v="OFF-BI-10002432"/>
    <x v="1"/>
    <x v="8"/>
    <s v="Wilson Jones Standard D-Ring Binders"/>
    <x v="3785"/>
    <n v="2"/>
    <n v="0.2"/>
    <n v="2.7323999999999993"/>
  </r>
  <r>
    <n v="5138"/>
    <x v="2544"/>
    <x v="0"/>
    <x v="373"/>
    <d v="1899-12-30T12:00:00"/>
    <d v="2013-11-18T00:00:00"/>
    <d v="1899-12-30T12:00:00"/>
    <s v="AM"/>
    <x v="0"/>
    <n v="0.5"/>
    <s v="AM"/>
    <s v="Standard Class"/>
    <s v="TS-21430"/>
    <s v="Tom Stivers"/>
    <x v="1"/>
    <s v="United States"/>
    <s v="Oklahoma City"/>
    <x v="26"/>
    <n v="73120"/>
    <x v="2"/>
    <s v="FUR-FU-10003096"/>
    <x v="0"/>
    <x v="5"/>
    <s v="Master Giant Foot Doorstop, Safety Yellow"/>
    <x v="635"/>
    <n v="4"/>
    <n v="0"/>
    <n v="13.0548"/>
  </r>
  <r>
    <n v="5139"/>
    <x v="2545"/>
    <x v="3"/>
    <x v="365"/>
    <d v="1899-12-30T12:00:00"/>
    <d v="2014-10-06T00:00:00"/>
    <d v="1899-12-30T12:00:00"/>
    <s v="AM"/>
    <x v="2"/>
    <n v="0.5"/>
    <s v="AM"/>
    <s v="Standard Class"/>
    <s v="JA-15970"/>
    <s v="Joseph Airdo"/>
    <x v="0"/>
    <s v="United States"/>
    <s v="Mount Vernon"/>
    <x v="15"/>
    <n v="10550"/>
    <x v="3"/>
    <s v="OFF-EN-10001539"/>
    <x v="1"/>
    <x v="12"/>
    <s v="Staples"/>
    <x v="1013"/>
    <n v="3"/>
    <n v="0"/>
    <n v="10.969799999999999"/>
  </r>
  <r>
    <n v="5140"/>
    <x v="2545"/>
    <x v="3"/>
    <x v="365"/>
    <d v="1899-12-30T12:00:00"/>
    <d v="2014-10-06T00:00:00"/>
    <d v="1899-12-30T12:00:00"/>
    <s v="AM"/>
    <x v="2"/>
    <n v="0.5"/>
    <s v="AM"/>
    <s v="Standard Class"/>
    <s v="JA-15970"/>
    <s v="Joseph Airdo"/>
    <x v="0"/>
    <s v="United States"/>
    <s v="Mount Vernon"/>
    <x v="15"/>
    <n v="10550"/>
    <x v="3"/>
    <s v="OFF-PA-10004996"/>
    <x v="1"/>
    <x v="10"/>
    <s v="Speediset Carbonless Redi-Letter 7&quot; x 8 1/2&quot;"/>
    <x v="3786"/>
    <n v="5"/>
    <n v="0"/>
    <n v="24.2285"/>
  </r>
  <r>
    <n v="5141"/>
    <x v="2546"/>
    <x v="1"/>
    <x v="627"/>
    <d v="1899-12-30T12:00:00"/>
    <d v="2012-11-12T00:00:00"/>
    <d v="1899-12-30T12:00:00"/>
    <s v="AM"/>
    <x v="0"/>
    <n v="0.5"/>
    <s v="AM"/>
    <s v="Standard Class"/>
    <s v="SW-20455"/>
    <s v="Shaun Weien"/>
    <x v="0"/>
    <s v="United States"/>
    <s v="San Francisco"/>
    <x v="1"/>
    <n v="94109"/>
    <x v="1"/>
    <s v="TEC-AC-10001956"/>
    <x v="2"/>
    <x v="11"/>
    <s v="Microsoft Arc Touch Mouse"/>
    <x v="3787"/>
    <n v="2"/>
    <n v="0"/>
    <n v="43.164000000000001"/>
  </r>
  <r>
    <n v="5142"/>
    <x v="2547"/>
    <x v="0"/>
    <x v="178"/>
    <d v="1899-12-30T12:00:00"/>
    <d v="2013-04-06T00:00:00"/>
    <d v="1899-12-30T12:00:00"/>
    <s v="AM"/>
    <x v="3"/>
    <n v="0.5"/>
    <s v="AM"/>
    <s v="Standard Class"/>
    <s v="FP-14320"/>
    <s v="Frank Preis"/>
    <x v="0"/>
    <s v="United States"/>
    <s v="New York City"/>
    <x v="15"/>
    <n v="10009"/>
    <x v="3"/>
    <s v="FUR-CH-10000454"/>
    <x v="0"/>
    <x v="1"/>
    <s v="Hon Deluxe Fabric Upholstered Stacking Chairs, Rounded Back"/>
    <x v="3788"/>
    <n v="6"/>
    <n v="0.1"/>
    <n v="292.77599999999995"/>
  </r>
  <r>
    <n v="5143"/>
    <x v="2547"/>
    <x v="0"/>
    <x v="178"/>
    <d v="1899-12-30T12:00:00"/>
    <d v="2013-04-06T00:00:00"/>
    <d v="1899-12-30T12:00:00"/>
    <s v="AM"/>
    <x v="3"/>
    <n v="0.5"/>
    <s v="AM"/>
    <s v="Standard Class"/>
    <s v="FP-14320"/>
    <s v="Frank Preis"/>
    <x v="0"/>
    <s v="United States"/>
    <s v="New York City"/>
    <x v="15"/>
    <n v="10009"/>
    <x v="3"/>
    <s v="OFF-SU-10000946"/>
    <x v="1"/>
    <x v="14"/>
    <s v="Staples"/>
    <x v="1558"/>
    <n v="8"/>
    <n v="0"/>
    <n v="18.513599999999997"/>
  </r>
  <r>
    <n v="5144"/>
    <x v="2547"/>
    <x v="0"/>
    <x v="178"/>
    <d v="1899-12-30T12:00:00"/>
    <d v="2013-04-06T00:00:00"/>
    <d v="1899-12-30T12:00:00"/>
    <s v="AM"/>
    <x v="3"/>
    <n v="0.5"/>
    <s v="AM"/>
    <s v="Standard Class"/>
    <s v="FP-14320"/>
    <s v="Frank Preis"/>
    <x v="0"/>
    <s v="United States"/>
    <s v="New York City"/>
    <x v="15"/>
    <n v="10009"/>
    <x v="3"/>
    <s v="OFF-BI-10004140"/>
    <x v="1"/>
    <x v="8"/>
    <s v="Avery Non-Stick Binders"/>
    <x v="3273"/>
    <n v="1"/>
    <n v="0.2"/>
    <n v="1.1224999999999996"/>
  </r>
  <r>
    <n v="5145"/>
    <x v="2548"/>
    <x v="3"/>
    <x v="62"/>
    <d v="1899-12-30T12:00:00"/>
    <d v="2014-02-08T00:00:00"/>
    <d v="1899-12-30T12:00:00"/>
    <s v="AM"/>
    <x v="10"/>
    <n v="0.5"/>
    <s v="AM"/>
    <s v="Standard Class"/>
    <s v="JL-15835"/>
    <s v="John Lee"/>
    <x v="0"/>
    <s v="United States"/>
    <s v="Los Angeles"/>
    <x v="1"/>
    <n v="90045"/>
    <x v="1"/>
    <s v="FUR-FU-10003039"/>
    <x v="0"/>
    <x v="5"/>
    <s v="Howard Miller 11-1/2&quot; Diameter Grantwood Wall Clock"/>
    <x v="3789"/>
    <n v="2"/>
    <n v="0"/>
    <n v="29.328400000000002"/>
  </r>
  <r>
    <n v="5146"/>
    <x v="2548"/>
    <x v="3"/>
    <x v="62"/>
    <d v="1899-12-30T12:00:00"/>
    <d v="2014-02-08T00:00:00"/>
    <d v="1899-12-30T12:00:00"/>
    <s v="AM"/>
    <x v="10"/>
    <n v="0.5"/>
    <s v="AM"/>
    <s v="Standard Class"/>
    <s v="JL-15835"/>
    <s v="John Lee"/>
    <x v="0"/>
    <s v="United States"/>
    <s v="Los Angeles"/>
    <x v="1"/>
    <n v="90045"/>
    <x v="1"/>
    <s v="OFF-ST-10000464"/>
    <x v="1"/>
    <x v="4"/>
    <s v="Multi-Use Personal File Cart and Caster Set, Three Stacking Bins"/>
    <x v="3790"/>
    <n v="4"/>
    <n v="0"/>
    <n v="38.931200000000004"/>
  </r>
  <r>
    <n v="5147"/>
    <x v="2548"/>
    <x v="3"/>
    <x v="62"/>
    <d v="1899-12-30T12:00:00"/>
    <d v="2014-02-08T00:00:00"/>
    <d v="1899-12-30T12:00:00"/>
    <s v="AM"/>
    <x v="10"/>
    <n v="0.5"/>
    <s v="AM"/>
    <s v="Standard Class"/>
    <s v="JL-15835"/>
    <s v="John Lee"/>
    <x v="0"/>
    <s v="United States"/>
    <s v="Los Angeles"/>
    <x v="1"/>
    <n v="90045"/>
    <x v="1"/>
    <s v="OFF-AP-10000252"/>
    <x v="1"/>
    <x v="9"/>
    <s v="Harmony HEPA Quiet Air Purifiers"/>
    <x v="1047"/>
    <n v="4"/>
    <n v="0"/>
    <n v="16.38"/>
  </r>
  <r>
    <n v="5148"/>
    <x v="2549"/>
    <x v="3"/>
    <x v="165"/>
    <d v="1899-12-30T12:00:00"/>
    <d v="2015-01-01T00:00:00"/>
    <d v="1899-12-30T12:00:00"/>
    <s v="AM"/>
    <x v="8"/>
    <n v="0.5"/>
    <s v="AM"/>
    <s v="Standard Class"/>
    <s v="JL-15175"/>
    <s v="James Lanier"/>
    <x v="2"/>
    <s v="United States"/>
    <s v="Chandler"/>
    <x v="16"/>
    <n v="85224"/>
    <x v="1"/>
    <s v="FUR-FU-10001731"/>
    <x v="0"/>
    <x v="5"/>
    <s v="Acrylic Self-Standing Desk Frames"/>
    <x v="1086"/>
    <n v="4"/>
    <n v="0.2"/>
    <n v="1.9223999999999997"/>
  </r>
  <r>
    <n v="5149"/>
    <x v="2549"/>
    <x v="3"/>
    <x v="165"/>
    <d v="1899-12-30T12:00:00"/>
    <d v="2015-01-01T00:00:00"/>
    <d v="1899-12-30T12:00:00"/>
    <s v="AM"/>
    <x v="8"/>
    <n v="0.5"/>
    <s v="AM"/>
    <s v="Standard Class"/>
    <s v="JL-15175"/>
    <s v="James Lanier"/>
    <x v="2"/>
    <s v="United States"/>
    <s v="Chandler"/>
    <x v="16"/>
    <n v="85224"/>
    <x v="1"/>
    <s v="FUR-CH-10001394"/>
    <x v="0"/>
    <x v="1"/>
    <s v="Global Leather Executive Chair"/>
    <x v="3791"/>
    <n v="3"/>
    <n v="0.2"/>
    <n v="105.29699999999988"/>
  </r>
  <r>
    <n v="5150"/>
    <x v="2550"/>
    <x v="2"/>
    <x v="261"/>
    <d v="1899-12-30T12:00:00"/>
    <d v="2011-06-21T00:00:00"/>
    <d v="1899-12-30T12:00:00"/>
    <s v="AM"/>
    <x v="1"/>
    <n v="0.5"/>
    <s v="AM"/>
    <s v="Same Day"/>
    <s v="JG-15160"/>
    <s v="James Galang"/>
    <x v="0"/>
    <s v="United States"/>
    <s v="Long Beach"/>
    <x v="15"/>
    <n v="11561"/>
    <x v="3"/>
    <s v="TEC-PH-10001578"/>
    <x v="2"/>
    <x v="7"/>
    <s v="Polycom SoundStation2 EX Conference phone"/>
    <x v="3792"/>
    <n v="3"/>
    <n v="0"/>
    <n v="352.30649999999997"/>
  </r>
  <r>
    <n v="5151"/>
    <x v="2551"/>
    <x v="3"/>
    <x v="904"/>
    <d v="1899-12-30T12:00:00"/>
    <d v="2014-03-11T00:00:00"/>
    <d v="1899-12-30T12:00:00"/>
    <s v="AM"/>
    <x v="9"/>
    <n v="0.5"/>
    <s v="AM"/>
    <s v="Second Class"/>
    <s v="SH-19975"/>
    <s v="Sally Hughsby"/>
    <x v="1"/>
    <s v="United States"/>
    <s v="San Francisco"/>
    <x v="1"/>
    <n v="94109"/>
    <x v="1"/>
    <s v="OFF-ST-10000675"/>
    <x v="1"/>
    <x v="4"/>
    <s v="File Shuttle II and Handi-File, Black"/>
    <x v="3793"/>
    <n v="2"/>
    <n v="0"/>
    <n v="16.945"/>
  </r>
  <r>
    <n v="5152"/>
    <x v="2552"/>
    <x v="3"/>
    <x v="145"/>
    <d v="1899-12-30T12:00:00"/>
    <d v="2014-09-29T00:00:00"/>
    <d v="1899-12-30T12:00:00"/>
    <s v="AM"/>
    <x v="6"/>
    <n v="0.5"/>
    <s v="AM"/>
    <s v="First Class"/>
    <s v="LS-17200"/>
    <s v="Luke Schmidt"/>
    <x v="1"/>
    <s v="United States"/>
    <s v="Helena"/>
    <x v="37"/>
    <n v="59601"/>
    <x v="1"/>
    <s v="OFF-ST-10002352"/>
    <x v="1"/>
    <x v="4"/>
    <s v="Iris Project Case"/>
    <x v="1778"/>
    <n v="5"/>
    <n v="0"/>
    <n v="10.373999999999999"/>
  </r>
  <r>
    <n v="5153"/>
    <x v="2553"/>
    <x v="2"/>
    <x v="479"/>
    <d v="1899-12-30T12:00:00"/>
    <d v="2011-07-06T00:00:00"/>
    <d v="1899-12-30T12:00:00"/>
    <s v="AM"/>
    <x v="7"/>
    <n v="0.5"/>
    <s v="AM"/>
    <s v="Standard Class"/>
    <s v="CS-11860"/>
    <s v="Cari Schnelling"/>
    <x v="0"/>
    <s v="United States"/>
    <s v="New York City"/>
    <x v="15"/>
    <n v="10011"/>
    <x v="3"/>
    <s v="OFF-BI-10004528"/>
    <x v="1"/>
    <x v="8"/>
    <s v="Cardinal Poly Pocket Divider Pockets for Ring Binders"/>
    <x v="3794"/>
    <n v="1"/>
    <n v="0.2"/>
    <n v="0.83999999999999975"/>
  </r>
  <r>
    <n v="5154"/>
    <x v="2553"/>
    <x v="2"/>
    <x v="479"/>
    <d v="1899-12-30T12:00:00"/>
    <d v="2011-07-06T00:00:00"/>
    <d v="1899-12-30T12:00:00"/>
    <s v="AM"/>
    <x v="7"/>
    <n v="0.5"/>
    <s v="AM"/>
    <s v="Standard Class"/>
    <s v="CS-11860"/>
    <s v="Cari Schnelling"/>
    <x v="0"/>
    <s v="United States"/>
    <s v="New York City"/>
    <x v="15"/>
    <n v="10011"/>
    <x v="3"/>
    <s v="OFF-AR-10001026"/>
    <x v="1"/>
    <x v="6"/>
    <s v="Sanford Uni-Blazer View Highlighters, Chisel Tip, Yellow"/>
    <x v="3795"/>
    <n v="3"/>
    <n v="0"/>
    <n v="2.9040000000000008"/>
  </r>
  <r>
    <n v="5155"/>
    <x v="2554"/>
    <x v="1"/>
    <x v="976"/>
    <d v="1899-12-30T12:00:00"/>
    <d v="2012-08-08T00:00:00"/>
    <d v="1899-12-30T12:00:00"/>
    <s v="AM"/>
    <x v="11"/>
    <n v="0.5"/>
    <s v="AM"/>
    <s v="First Class"/>
    <s v="KW-16570"/>
    <s v="Kelly Williams"/>
    <x v="0"/>
    <s v="United States"/>
    <s v="Kirkwood"/>
    <x v="25"/>
    <n v="63122"/>
    <x v="2"/>
    <s v="OFF-BI-10002215"/>
    <x v="1"/>
    <x v="8"/>
    <s v="Wilson Jones Hanging View Binder, White, 1&quot;"/>
    <x v="158"/>
    <n v="4"/>
    <n v="0"/>
    <n v="13.063999999999998"/>
  </r>
  <r>
    <n v="5156"/>
    <x v="2554"/>
    <x v="1"/>
    <x v="976"/>
    <d v="1899-12-30T12:00:00"/>
    <d v="2012-08-08T00:00:00"/>
    <d v="1899-12-30T12:00:00"/>
    <s v="AM"/>
    <x v="11"/>
    <n v="0.5"/>
    <s v="AM"/>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1899-12-30T12:00:00"/>
    <d v="2014-07-05T00:00:00"/>
    <d v="1899-12-30T12:00:00"/>
    <s v="AM"/>
    <x v="7"/>
    <n v="0.5"/>
    <s v="AM"/>
    <s v="Second Class"/>
    <s v="GH-14410"/>
    <s v="Gary Hansen"/>
    <x v="2"/>
    <s v="United States"/>
    <s v="Chicago"/>
    <x v="10"/>
    <n v="60653"/>
    <x v="2"/>
    <s v="TEC-PH-10002584"/>
    <x v="2"/>
    <x v="7"/>
    <s v="Samsung Galaxy S4"/>
    <x v="3796"/>
    <n v="2"/>
    <n v="0.2"/>
    <n v="125.19799999999992"/>
  </r>
  <r>
    <n v="5158"/>
    <x v="2555"/>
    <x v="3"/>
    <x v="160"/>
    <d v="1899-12-30T12:00:00"/>
    <d v="2014-07-05T00:00:00"/>
    <d v="1899-12-30T12:00:00"/>
    <s v="AM"/>
    <x v="7"/>
    <n v="0.5"/>
    <s v="AM"/>
    <s v="Second Class"/>
    <s v="GH-14410"/>
    <s v="Gary Hansen"/>
    <x v="2"/>
    <s v="United States"/>
    <s v="Chicago"/>
    <x v="10"/>
    <n v="60653"/>
    <x v="2"/>
    <s v="FUR-CH-10000229"/>
    <x v="0"/>
    <x v="1"/>
    <s v="Global Enterprise Series Seating High-Back Swivel/Tilt Chairs"/>
    <x v="3797"/>
    <n v="3"/>
    <n v="0.3"/>
    <n v="-178.84680000000006"/>
  </r>
  <r>
    <n v="5159"/>
    <x v="2555"/>
    <x v="3"/>
    <x v="160"/>
    <d v="1899-12-30T12:00:00"/>
    <d v="2014-07-05T00:00:00"/>
    <d v="1899-12-30T12:00:00"/>
    <s v="AM"/>
    <x v="7"/>
    <n v="0.5"/>
    <s v="AM"/>
    <s v="Second Class"/>
    <s v="GH-14410"/>
    <s v="Gary Hansen"/>
    <x v="2"/>
    <s v="United States"/>
    <s v="Chicago"/>
    <x v="10"/>
    <n v="60653"/>
    <x v="2"/>
    <s v="FUR-FU-10003799"/>
    <x v="0"/>
    <x v="5"/>
    <s v="Seth Thomas 13 1/2&quot; Wall Clock"/>
    <x v="3798"/>
    <n v="2"/>
    <n v="0.6"/>
    <n v="-10.312400000000004"/>
  </r>
  <r>
    <n v="5160"/>
    <x v="2556"/>
    <x v="1"/>
    <x v="662"/>
    <d v="1899-12-30T12:00:00"/>
    <d v="2012-10-30T00:00:00"/>
    <d v="1899-12-30T12:00:00"/>
    <s v="AM"/>
    <x v="2"/>
    <n v="0.5"/>
    <s v="AM"/>
    <s v="Second Class"/>
    <s v="AG-10495"/>
    <s v="Andrew Gjertsen"/>
    <x v="1"/>
    <s v="United States"/>
    <s v="Peoria"/>
    <x v="16"/>
    <n v="85345"/>
    <x v="1"/>
    <s v="TEC-PH-10001700"/>
    <x v="2"/>
    <x v="7"/>
    <s v="Panasonic KX-TG6844B Expandable Digital Cordless Telephone"/>
    <x v="554"/>
    <n v="2"/>
    <n v="0.2"/>
    <n v="9.2386000000000053"/>
  </r>
  <r>
    <n v="5161"/>
    <x v="2556"/>
    <x v="1"/>
    <x v="662"/>
    <d v="1899-12-30T12:00:00"/>
    <d v="2012-10-30T00:00:00"/>
    <d v="1899-12-30T12:00:00"/>
    <s v="AM"/>
    <x v="2"/>
    <n v="0.5"/>
    <s v="AM"/>
    <s v="Second Class"/>
    <s v="AG-10495"/>
    <s v="Andrew Gjertsen"/>
    <x v="1"/>
    <s v="United States"/>
    <s v="Peoria"/>
    <x v="16"/>
    <n v="85345"/>
    <x v="1"/>
    <s v="TEC-PH-10001527"/>
    <x v="2"/>
    <x v="7"/>
    <s v="Plantronics MX500i Earset"/>
    <x v="3799"/>
    <n v="2"/>
    <n v="0.2"/>
    <n v="-14.603000000000005"/>
  </r>
  <r>
    <n v="5162"/>
    <x v="2557"/>
    <x v="2"/>
    <x v="1021"/>
    <d v="1899-12-30T12:00:00"/>
    <d v="2011-08-05T00:00:00"/>
    <d v="1899-12-30T12:00:00"/>
    <s v="AM"/>
    <x v="11"/>
    <n v="0.5"/>
    <s v="AM"/>
    <s v="Standard Class"/>
    <s v="TS-21430"/>
    <s v="Tom Stivers"/>
    <x v="1"/>
    <s v="United States"/>
    <s v="Seattle"/>
    <x v="4"/>
    <n v="98103"/>
    <x v="1"/>
    <s v="FUR-BO-10002916"/>
    <x v="0"/>
    <x v="0"/>
    <s v="Rush Hierlooms Collection 1&quot; Thick Stackable Bookcases"/>
    <x v="3800"/>
    <n v="8"/>
    <n v="0"/>
    <n v="259.88959999999997"/>
  </r>
  <r>
    <n v="5163"/>
    <x v="2558"/>
    <x v="0"/>
    <x v="741"/>
    <d v="1899-12-30T12:00:00"/>
    <d v="2013-11-24T00:00:00"/>
    <d v="1899-12-30T12:00:00"/>
    <s v="AM"/>
    <x v="0"/>
    <n v="0.5"/>
    <s v="AM"/>
    <s v="Second Class"/>
    <s v="AJ-10945"/>
    <s v="Ashley Jarboe"/>
    <x v="0"/>
    <s v="United States"/>
    <s v="Taylor"/>
    <x v="12"/>
    <n v="48180"/>
    <x v="2"/>
    <s v="FUR-CH-10000863"/>
    <x v="0"/>
    <x v="1"/>
    <s v="Novimex Swivel Fabric Task Chair"/>
    <x v="85"/>
    <n v="2"/>
    <n v="0"/>
    <n v="33.215599999999995"/>
  </r>
  <r>
    <n v="5164"/>
    <x v="2559"/>
    <x v="1"/>
    <x v="380"/>
    <d v="1899-12-30T12:00:00"/>
    <d v="2012-07-11T00:00:00"/>
    <d v="1899-12-30T12:00:00"/>
    <s v="AM"/>
    <x v="7"/>
    <n v="0.5"/>
    <s v="AM"/>
    <s v="Standard Class"/>
    <s v="SJ-20215"/>
    <s v="Sarah Jordon"/>
    <x v="0"/>
    <s v="United States"/>
    <s v="Pasadena"/>
    <x v="1"/>
    <n v="91104"/>
    <x v="1"/>
    <s v="FUR-CH-10003968"/>
    <x v="0"/>
    <x v="1"/>
    <s v="Novimex Turbo Task Chair"/>
    <x v="3011"/>
    <n v="3"/>
    <n v="0.2"/>
    <n v="-17.035200000000003"/>
  </r>
  <r>
    <n v="5165"/>
    <x v="2560"/>
    <x v="2"/>
    <x v="849"/>
    <d v="1899-12-30T12:00:00"/>
    <d v="2011-11-16T00:00:00"/>
    <d v="1899-12-30T12:00:00"/>
    <s v="AM"/>
    <x v="0"/>
    <n v="0.5"/>
    <s v="AM"/>
    <s v="Standard Class"/>
    <s v="SC-20020"/>
    <s v="Sam Craven"/>
    <x v="0"/>
    <s v="United States"/>
    <s v="Midland"/>
    <x v="12"/>
    <n v="48640"/>
    <x v="2"/>
    <s v="OFF-AR-10001149"/>
    <x v="1"/>
    <x v="6"/>
    <s v="Avery Hi-Liter Comfort Grip Fluorescent Highlighter, Yellow Ink"/>
    <x v="2841"/>
    <n v="2"/>
    <n v="0"/>
    <n v="1.5209999999999999"/>
  </r>
  <r>
    <n v="5166"/>
    <x v="2560"/>
    <x v="2"/>
    <x v="849"/>
    <d v="1899-12-30T12:00:00"/>
    <d v="2011-11-16T00:00:00"/>
    <d v="1899-12-30T12:00:00"/>
    <s v="AM"/>
    <x v="0"/>
    <n v="0.5"/>
    <s v="AM"/>
    <s v="Standard Class"/>
    <s v="SC-20020"/>
    <s v="Sam Craven"/>
    <x v="0"/>
    <s v="United States"/>
    <s v="Midland"/>
    <x v="12"/>
    <n v="48640"/>
    <x v="2"/>
    <s v="OFF-PA-10000130"/>
    <x v="1"/>
    <x v="10"/>
    <s v="Xerox 199"/>
    <x v="1387"/>
    <n v="3"/>
    <n v="0"/>
    <n v="5.7779999999999987"/>
  </r>
  <r>
    <n v="5167"/>
    <x v="2560"/>
    <x v="2"/>
    <x v="849"/>
    <d v="1899-12-30T12:00:00"/>
    <d v="2011-11-16T00:00:00"/>
    <d v="1899-12-30T12:00:00"/>
    <s v="AM"/>
    <x v="0"/>
    <n v="0.5"/>
    <s v="AM"/>
    <s v="Standard Class"/>
    <s v="SC-20020"/>
    <s v="Sam Craven"/>
    <x v="0"/>
    <s v="United States"/>
    <s v="Midland"/>
    <x v="12"/>
    <n v="48640"/>
    <x v="2"/>
    <s v="OFF-PA-10002479"/>
    <x v="1"/>
    <x v="10"/>
    <s v="Xerox 4200 Series MultiUse Premium Copy Paper (20Lb. and 84 Bright)"/>
    <x v="3426"/>
    <n v="3"/>
    <n v="0"/>
    <n v="7.1280000000000001"/>
  </r>
  <r>
    <n v="5168"/>
    <x v="2560"/>
    <x v="2"/>
    <x v="849"/>
    <d v="1899-12-30T12:00:00"/>
    <d v="2011-11-16T00:00:00"/>
    <d v="1899-12-30T12:00:00"/>
    <s v="AM"/>
    <x v="0"/>
    <n v="0.5"/>
    <s v="AM"/>
    <s v="Standard Class"/>
    <s v="SC-20020"/>
    <s v="Sam Craven"/>
    <x v="0"/>
    <s v="United States"/>
    <s v="Midland"/>
    <x v="12"/>
    <n v="48640"/>
    <x v="2"/>
    <s v="FUR-CH-10004997"/>
    <x v="0"/>
    <x v="1"/>
    <s v="Hon Every-Day Series Multi-Task Chairs"/>
    <x v="3801"/>
    <n v="3"/>
    <n v="0"/>
    <n v="112.78800000000001"/>
  </r>
  <r>
    <n v="5169"/>
    <x v="2560"/>
    <x v="2"/>
    <x v="849"/>
    <d v="1899-12-30T12:00:00"/>
    <d v="2011-11-16T00:00:00"/>
    <d v="1899-12-30T12:00:00"/>
    <s v="AM"/>
    <x v="0"/>
    <n v="0.5"/>
    <s v="AM"/>
    <s v="Standard Class"/>
    <s v="SC-20020"/>
    <s v="Sam Craven"/>
    <x v="0"/>
    <s v="United States"/>
    <s v="Midland"/>
    <x v="12"/>
    <n v="48640"/>
    <x v="2"/>
    <s v="OFF-ST-10004950"/>
    <x v="1"/>
    <x v="4"/>
    <s v="Acco Perma 3000 Stacking Storage Drawers"/>
    <x v="2780"/>
    <n v="3"/>
    <n v="0"/>
    <n v="11.958600000000001"/>
  </r>
  <r>
    <n v="5170"/>
    <x v="2560"/>
    <x v="2"/>
    <x v="849"/>
    <d v="1899-12-30T12:00:00"/>
    <d v="2011-11-16T00:00:00"/>
    <d v="1899-12-30T12:00:00"/>
    <s v="AM"/>
    <x v="0"/>
    <n v="0.5"/>
    <s v="AM"/>
    <s v="Standard Class"/>
    <s v="SC-20020"/>
    <s v="Sam Craven"/>
    <x v="0"/>
    <s v="United States"/>
    <s v="Midland"/>
    <x v="12"/>
    <n v="48640"/>
    <x v="2"/>
    <s v="OFF-ST-10001490"/>
    <x v="1"/>
    <x v="4"/>
    <s v="Hot File 7-Pocket, Floor Stand"/>
    <x v="3469"/>
    <n v="3"/>
    <n v="0"/>
    <n v="160.62299999999993"/>
  </r>
  <r>
    <n v="5171"/>
    <x v="2561"/>
    <x v="0"/>
    <x v="1022"/>
    <d v="1899-12-30T12:00:00"/>
    <d v="2013-05-30T00:00:00"/>
    <d v="1899-12-30T12:00:00"/>
    <s v="AM"/>
    <x v="5"/>
    <n v="0.5"/>
    <s v="AM"/>
    <s v="Second Class"/>
    <s v="LA-16780"/>
    <s v="Laura Armstrong"/>
    <x v="1"/>
    <s v="United States"/>
    <s v="Detroit"/>
    <x v="12"/>
    <n v="48205"/>
    <x v="2"/>
    <s v="FUR-CH-10002024"/>
    <x v="0"/>
    <x v="1"/>
    <s v="HON 5400 Series Task Chairs for Big and Tall"/>
    <x v="3802"/>
    <n v="5"/>
    <n v="0"/>
    <n v="700.98000000000013"/>
  </r>
  <r>
    <n v="5172"/>
    <x v="2561"/>
    <x v="0"/>
    <x v="1022"/>
    <d v="1899-12-30T12:00:00"/>
    <d v="2013-05-30T00:00:00"/>
    <d v="1899-12-30T12:00:00"/>
    <s v="AM"/>
    <x v="5"/>
    <n v="0.5"/>
    <s v="AM"/>
    <s v="Second Class"/>
    <s v="LA-16780"/>
    <s v="Laura Armstrong"/>
    <x v="1"/>
    <s v="United States"/>
    <s v="Detroit"/>
    <x v="12"/>
    <n v="48205"/>
    <x v="2"/>
    <s v="OFF-PA-10001790"/>
    <x v="1"/>
    <x v="10"/>
    <s v="Xerox 1910"/>
    <x v="3803"/>
    <n v="3"/>
    <n v="0"/>
    <n v="69.177599999999984"/>
  </r>
  <r>
    <n v="5173"/>
    <x v="2561"/>
    <x v="0"/>
    <x v="1022"/>
    <d v="1899-12-30T12:00:00"/>
    <d v="2013-05-30T00:00:00"/>
    <d v="1899-12-30T12:00:00"/>
    <s v="AM"/>
    <x v="5"/>
    <n v="0.5"/>
    <s v="AM"/>
    <s v="Second Class"/>
    <s v="LA-16780"/>
    <s v="Laura Armstrong"/>
    <x v="1"/>
    <s v="United States"/>
    <s v="Detroit"/>
    <x v="12"/>
    <n v="48205"/>
    <x v="2"/>
    <s v="OFF-PA-10000994"/>
    <x v="1"/>
    <x v="10"/>
    <s v="Xerox 1915"/>
    <x v="1836"/>
    <n v="3"/>
    <n v="0"/>
    <n v="150.98399999999998"/>
  </r>
  <r>
    <n v="5174"/>
    <x v="2562"/>
    <x v="1"/>
    <x v="936"/>
    <d v="1899-12-30T12:00:00"/>
    <d v="2012-03-10T00:00:00"/>
    <d v="1899-12-30T12:00:00"/>
    <s v="AM"/>
    <x v="9"/>
    <n v="0.5"/>
    <s v="AM"/>
    <s v="First Class"/>
    <s v="FC-14335"/>
    <s v="Fred Chung"/>
    <x v="1"/>
    <s v="United States"/>
    <s v="Pueblo"/>
    <x v="22"/>
    <n v="81001"/>
    <x v="1"/>
    <s v="OFF-AR-10002399"/>
    <x v="1"/>
    <x v="6"/>
    <s v="Dixon Prang Watercolor Pencils, 10-Color Set with Brush"/>
    <x v="3804"/>
    <n v="1"/>
    <n v="0.2"/>
    <n v="0.89459999999999995"/>
  </r>
  <r>
    <n v="5175"/>
    <x v="2563"/>
    <x v="3"/>
    <x v="15"/>
    <d v="1899-12-30T12:00:00"/>
    <d v="2014-10-25T00:00:00"/>
    <d v="1899-12-30T12:00:00"/>
    <s v="AM"/>
    <x v="2"/>
    <n v="0.5"/>
    <s v="AM"/>
    <s v="Standard Class"/>
    <s v="CA-12265"/>
    <s v="Christina Anderson"/>
    <x v="0"/>
    <s v="United States"/>
    <s v="Waco"/>
    <x v="5"/>
    <n v="76706"/>
    <x v="2"/>
    <s v="OFF-BI-10002799"/>
    <x v="1"/>
    <x v="8"/>
    <s v="SlimView Poly Binder, 3/8&quot;"/>
    <x v="3805"/>
    <n v="2"/>
    <n v="0.8"/>
    <n v="-3.5224000000000011"/>
  </r>
  <r>
    <n v="5176"/>
    <x v="2563"/>
    <x v="3"/>
    <x v="15"/>
    <d v="1899-12-30T12:00:00"/>
    <d v="2014-10-25T00:00:00"/>
    <d v="1899-12-30T12:00:00"/>
    <s v="AM"/>
    <x v="2"/>
    <n v="0.5"/>
    <s v="AM"/>
    <s v="Standard Class"/>
    <s v="CA-12265"/>
    <s v="Christina Anderson"/>
    <x v="0"/>
    <s v="United States"/>
    <s v="Waco"/>
    <x v="5"/>
    <n v="76706"/>
    <x v="2"/>
    <s v="FUR-BO-10004360"/>
    <x v="0"/>
    <x v="0"/>
    <s v="Rush Hierlooms Collection Rich Wood Bookcases"/>
    <x v="3806"/>
    <n v="3"/>
    <n v="0.32"/>
    <n v="-91.758599999999973"/>
  </r>
  <r>
    <n v="5177"/>
    <x v="2564"/>
    <x v="0"/>
    <x v="732"/>
    <d v="1899-12-30T12:00:00"/>
    <d v="2013-11-09T00:00:00"/>
    <d v="1899-12-30T12:00:00"/>
    <s v="AM"/>
    <x v="0"/>
    <n v="0.5"/>
    <s v="AM"/>
    <s v="First Class"/>
    <s v="JH-15985"/>
    <s v="Joseph Holt"/>
    <x v="0"/>
    <s v="United States"/>
    <s v="San Francisco"/>
    <x v="1"/>
    <n v="94109"/>
    <x v="1"/>
    <s v="OFF-BI-10002082"/>
    <x v="1"/>
    <x v="8"/>
    <s v="GBC Twin Loop Wire Binding Elements"/>
    <x v="3807"/>
    <n v="2"/>
    <n v="0.2"/>
    <n v="19.968"/>
  </r>
  <r>
    <n v="5178"/>
    <x v="2565"/>
    <x v="0"/>
    <x v="482"/>
    <d v="1899-12-30T12:00:00"/>
    <d v="2013-12-31T00:00:00"/>
    <d v="1899-12-30T12:00:00"/>
    <s v="AM"/>
    <x v="4"/>
    <n v="0.5"/>
    <s v="AM"/>
    <s v="Standard Class"/>
    <s v="AJ-10795"/>
    <s v="Anthony Johnson"/>
    <x v="1"/>
    <s v="United States"/>
    <s v="New York City"/>
    <x v="15"/>
    <n v="10024"/>
    <x v="3"/>
    <s v="OFF-BI-10004967"/>
    <x v="1"/>
    <x v="8"/>
    <s v="Round Ring Binders"/>
    <x v="3808"/>
    <n v="3"/>
    <n v="0.2"/>
    <n v="1.6848000000000001"/>
  </r>
  <r>
    <n v="5179"/>
    <x v="2566"/>
    <x v="1"/>
    <x v="657"/>
    <d v="1899-12-30T12:00:00"/>
    <d v="2012-04-19T00:00:00"/>
    <d v="1899-12-30T12:00:00"/>
    <s v="AM"/>
    <x v="3"/>
    <n v="0.5"/>
    <s v="AM"/>
    <s v="Standard Class"/>
    <s v="BT-11395"/>
    <s v="Bill Tyler"/>
    <x v="1"/>
    <s v="United States"/>
    <s v="Los Angeles"/>
    <x v="1"/>
    <n v="90036"/>
    <x v="1"/>
    <s v="FUR-FU-10004973"/>
    <x v="0"/>
    <x v="5"/>
    <s v="Flat Face Poster Frame"/>
    <x v="1023"/>
    <n v="2"/>
    <n v="0"/>
    <n v="15.825600000000001"/>
  </r>
  <r>
    <n v="5180"/>
    <x v="2566"/>
    <x v="1"/>
    <x v="657"/>
    <d v="1899-12-30T12:00:00"/>
    <d v="2012-04-19T00:00:00"/>
    <d v="1899-12-30T12:00:00"/>
    <s v="AM"/>
    <x v="3"/>
    <n v="0.5"/>
    <s v="AM"/>
    <s v="Standard Class"/>
    <s v="BT-11395"/>
    <s v="Bill Tyler"/>
    <x v="1"/>
    <s v="United States"/>
    <s v="Los Angeles"/>
    <x v="1"/>
    <n v="90036"/>
    <x v="1"/>
    <s v="TEC-PH-10003645"/>
    <x v="2"/>
    <x v="7"/>
    <s v="Aastra 57i VoIP phone"/>
    <x v="3809"/>
    <n v="2"/>
    <n v="0.2"/>
    <n v="19.393200000000007"/>
  </r>
  <r>
    <n v="5181"/>
    <x v="2566"/>
    <x v="1"/>
    <x v="657"/>
    <d v="1899-12-30T12:00:00"/>
    <d v="2012-04-19T00:00:00"/>
    <d v="1899-12-30T12:00:00"/>
    <s v="AM"/>
    <x v="3"/>
    <n v="0.5"/>
    <s v="AM"/>
    <s v="Standard Class"/>
    <s v="BT-11395"/>
    <s v="Bill Tyler"/>
    <x v="1"/>
    <s v="United States"/>
    <s v="Los Angeles"/>
    <x v="1"/>
    <n v="90036"/>
    <x v="1"/>
    <s v="OFF-AP-10004980"/>
    <x v="1"/>
    <x v="9"/>
    <s v="3M Replacement Filter for Office Air Cleaner for 20' x 33' Room"/>
    <x v="3810"/>
    <n v="2"/>
    <n v="0"/>
    <n v="29.577600000000004"/>
  </r>
  <r>
    <n v="5182"/>
    <x v="2567"/>
    <x v="3"/>
    <x v="510"/>
    <d v="1899-12-30T12:00:00"/>
    <d v="2014-09-16T00:00:00"/>
    <d v="1899-12-30T12:00:00"/>
    <s v="AM"/>
    <x v="6"/>
    <n v="0.5"/>
    <s v="AM"/>
    <s v="First Class"/>
    <s v="DJ-13510"/>
    <s v="Don Jones"/>
    <x v="1"/>
    <s v="United States"/>
    <s v="Woonsocket"/>
    <x v="34"/>
    <n v="2895"/>
    <x v="3"/>
    <s v="OFF-PA-10003797"/>
    <x v="1"/>
    <x v="10"/>
    <s v="Xerox 209"/>
    <x v="1568"/>
    <n v="7"/>
    <n v="0"/>
    <n v="21.772800000000004"/>
  </r>
  <r>
    <n v="5183"/>
    <x v="2567"/>
    <x v="3"/>
    <x v="510"/>
    <d v="1899-12-30T12:00:00"/>
    <d v="2014-09-16T00:00:00"/>
    <d v="1899-12-30T12:00:00"/>
    <s v="AM"/>
    <x v="6"/>
    <n v="0.5"/>
    <s v="AM"/>
    <s v="First Class"/>
    <s v="DJ-13510"/>
    <s v="Don Jones"/>
    <x v="1"/>
    <s v="United States"/>
    <s v="Woonsocket"/>
    <x v="34"/>
    <n v="2895"/>
    <x v="3"/>
    <s v="OFF-BI-10003707"/>
    <x v="1"/>
    <x v="8"/>
    <s v="Aluminum Screw Posts"/>
    <x v="3811"/>
    <n v="3"/>
    <n v="0"/>
    <n v="22.89"/>
  </r>
  <r>
    <n v="5184"/>
    <x v="2568"/>
    <x v="3"/>
    <x v="241"/>
    <d v="1899-12-30T12:00:00"/>
    <d v="2014-09-28T00:00:00"/>
    <d v="1899-12-30T12:00:00"/>
    <s v="AM"/>
    <x v="6"/>
    <n v="0.5"/>
    <s v="AM"/>
    <s v="First Class"/>
    <s v="AG-10675"/>
    <s v="Anna Gayman"/>
    <x v="0"/>
    <s v="United States"/>
    <s v="Columbus"/>
    <x v="32"/>
    <n v="31907"/>
    <x v="0"/>
    <s v="OFF-ST-10000885"/>
    <x v="1"/>
    <x v="4"/>
    <s v="Fellowes Desktop Hanging File Manager"/>
    <x v="2353"/>
    <n v="3"/>
    <n v="0"/>
    <n v="10.0725"/>
  </r>
  <r>
    <n v="5185"/>
    <x v="2568"/>
    <x v="3"/>
    <x v="241"/>
    <d v="1899-12-30T12:00:00"/>
    <d v="2014-09-28T00:00:00"/>
    <d v="1899-12-30T12:00:00"/>
    <s v="AM"/>
    <x v="6"/>
    <n v="0.5"/>
    <s v="AM"/>
    <s v="First Class"/>
    <s v="AG-10675"/>
    <s v="Anna Gayman"/>
    <x v="0"/>
    <s v="United States"/>
    <s v="Columbus"/>
    <x v="32"/>
    <n v="31907"/>
    <x v="0"/>
    <s v="OFF-BI-10002827"/>
    <x v="1"/>
    <x v="8"/>
    <s v="Avery Durable Poly Binders"/>
    <x v="3812"/>
    <n v="7"/>
    <n v="0"/>
    <n v="17.8066"/>
  </r>
  <r>
    <n v="5186"/>
    <x v="2569"/>
    <x v="1"/>
    <x v="998"/>
    <d v="1899-12-30T12:00:00"/>
    <d v="2012-10-15T00:00:00"/>
    <d v="1899-12-30T12:00:00"/>
    <s v="AM"/>
    <x v="2"/>
    <n v="0.5"/>
    <s v="AM"/>
    <s v="Standard Class"/>
    <s v="JD-15790"/>
    <s v="John Dryer"/>
    <x v="0"/>
    <s v="United States"/>
    <s v="Jacksonville"/>
    <x v="2"/>
    <n v="32216"/>
    <x v="0"/>
    <s v="OFF-ST-10004459"/>
    <x v="1"/>
    <x v="4"/>
    <s v="Tennsco Single-Tier Lockers"/>
    <x v="2122"/>
    <n v="6"/>
    <n v="0.2"/>
    <n v="-337.80600000000004"/>
  </r>
  <r>
    <n v="5187"/>
    <x v="2570"/>
    <x v="1"/>
    <x v="154"/>
    <d v="1899-12-30T12:00:00"/>
    <d v="2012-12-03T00:00:00"/>
    <d v="1899-12-30T12:00:00"/>
    <s v="AM"/>
    <x v="4"/>
    <n v="0.5"/>
    <s v="AM"/>
    <s v="Standard Class"/>
    <s v="EH-14125"/>
    <s v="Eugene Hildebrand"/>
    <x v="2"/>
    <s v="United States"/>
    <s v="Philadelphia"/>
    <x v="9"/>
    <n v="19140"/>
    <x v="3"/>
    <s v="TEC-PH-10002789"/>
    <x v="2"/>
    <x v="7"/>
    <s v="LG Exalt"/>
    <x v="3813"/>
    <n v="8"/>
    <n v="0.4"/>
    <n v="-162.22960000000006"/>
  </r>
  <r>
    <n v="5188"/>
    <x v="2571"/>
    <x v="1"/>
    <x v="1023"/>
    <d v="1899-12-30T12:00:00"/>
    <d v="2012-09-18T00:00:00"/>
    <d v="1899-12-30T12:00:00"/>
    <s v="AM"/>
    <x v="6"/>
    <n v="0.5"/>
    <s v="AM"/>
    <s v="Standard Class"/>
    <s v="ZC-21910"/>
    <s v="Zuschuss Carroll"/>
    <x v="0"/>
    <s v="United States"/>
    <s v="Columbus"/>
    <x v="14"/>
    <n v="47201"/>
    <x v="2"/>
    <s v="TEC-AC-10001314"/>
    <x v="2"/>
    <x v="11"/>
    <s v="Case Logic 2.4GHz Wireless Keyboard"/>
    <x v="1772"/>
    <n v="4"/>
    <n v="0"/>
    <n v="15.996799999999979"/>
  </r>
  <r>
    <n v="5189"/>
    <x v="2571"/>
    <x v="1"/>
    <x v="1023"/>
    <d v="1899-12-30T12:00:00"/>
    <d v="2012-09-18T00:00:00"/>
    <d v="1899-12-30T12:00:00"/>
    <s v="AM"/>
    <x v="6"/>
    <n v="0.5"/>
    <s v="AM"/>
    <s v="Standard Class"/>
    <s v="ZC-21910"/>
    <s v="Zuschuss Carroll"/>
    <x v="0"/>
    <s v="United States"/>
    <s v="Columbus"/>
    <x v="14"/>
    <n v="47201"/>
    <x v="2"/>
    <s v="FUR-CH-10000015"/>
    <x v="0"/>
    <x v="1"/>
    <s v="Hon Multipurpose Stacking Arm Chairs"/>
    <x v="3814"/>
    <n v="7"/>
    <n v="0"/>
    <n v="394.21199999999999"/>
  </r>
  <r>
    <n v="5190"/>
    <x v="2572"/>
    <x v="3"/>
    <x v="237"/>
    <d v="1899-12-30T12:00:00"/>
    <d v="2014-11-19T00:00:00"/>
    <d v="1899-12-30T12:00:00"/>
    <s v="AM"/>
    <x v="0"/>
    <n v="0.5"/>
    <s v="AM"/>
    <s v="Standard Class"/>
    <s v="XP-21865"/>
    <s v="Xylona Preis"/>
    <x v="0"/>
    <s v="United States"/>
    <s v="Pasadena"/>
    <x v="5"/>
    <n v="77506"/>
    <x v="2"/>
    <s v="TEC-AC-10004855"/>
    <x v="2"/>
    <x v="11"/>
    <s v="V7 USB Numeric Keypad"/>
    <x v="3815"/>
    <n v="6"/>
    <n v="0.2"/>
    <n v="-27.292200000000001"/>
  </r>
  <r>
    <n v="5191"/>
    <x v="2572"/>
    <x v="3"/>
    <x v="237"/>
    <d v="1899-12-30T12:00:00"/>
    <d v="2014-11-19T00:00:00"/>
    <d v="1899-12-30T12:00:00"/>
    <s v="AM"/>
    <x v="0"/>
    <n v="0.5"/>
    <s v="AM"/>
    <s v="Standard Class"/>
    <s v="XP-21865"/>
    <s v="Xylona Preis"/>
    <x v="0"/>
    <s v="United States"/>
    <s v="Pasadena"/>
    <x v="5"/>
    <n v="77506"/>
    <x v="2"/>
    <s v="OFF-AR-10003582"/>
    <x v="1"/>
    <x v="6"/>
    <s v="Boston Electric Pencil Sharpener, Model 1818, Charcoal Black"/>
    <x v="3816"/>
    <n v="2"/>
    <n v="0.2"/>
    <n v="4.5040000000000031"/>
  </r>
  <r>
    <n v="5192"/>
    <x v="2573"/>
    <x v="3"/>
    <x v="1024"/>
    <d v="1899-12-30T12:00:00"/>
    <d v="2014-05-10T00:00:00"/>
    <d v="1899-12-30T12:00:00"/>
    <s v="AM"/>
    <x v="5"/>
    <n v="0.5"/>
    <s v="AM"/>
    <s v="Standard Class"/>
    <s v="DK-12985"/>
    <s v="Darren Koutras"/>
    <x v="0"/>
    <s v="United States"/>
    <s v="San Francisco"/>
    <x v="1"/>
    <n v="94122"/>
    <x v="1"/>
    <s v="OFF-EN-10003448"/>
    <x v="1"/>
    <x v="12"/>
    <s v="Peel &amp; Seel Recycled Catalog Envelopes, Brown"/>
    <x v="3817"/>
    <n v="2"/>
    <n v="0"/>
    <n v="11.58"/>
  </r>
  <r>
    <n v="5193"/>
    <x v="2574"/>
    <x v="2"/>
    <x v="683"/>
    <d v="1899-12-30T12:00:00"/>
    <d v="2011-12-01T00:00:00"/>
    <d v="1899-12-30T12:00:00"/>
    <s v="AM"/>
    <x v="4"/>
    <n v="0.5"/>
    <s v="AM"/>
    <s v="Second Class"/>
    <s v="CS-12250"/>
    <s v="Chris Selesnick"/>
    <x v="1"/>
    <s v="United States"/>
    <s v="Columbia"/>
    <x v="20"/>
    <n v="29203"/>
    <x v="0"/>
    <s v="FUR-FU-10003773"/>
    <x v="0"/>
    <x v="5"/>
    <s v="Eldon Cleatmat Plus Chair Mats for High Pile Carpets"/>
    <x v="3818"/>
    <n v="5"/>
    <n v="0"/>
    <n v="43.735999999999962"/>
  </r>
  <r>
    <n v="5194"/>
    <x v="2574"/>
    <x v="2"/>
    <x v="683"/>
    <d v="1899-12-30T12:00:00"/>
    <d v="2011-12-01T00:00:00"/>
    <d v="1899-12-30T12:00:00"/>
    <s v="AM"/>
    <x v="4"/>
    <n v="0.5"/>
    <s v="AM"/>
    <s v="Second Class"/>
    <s v="CS-12250"/>
    <s v="Chris Selesnick"/>
    <x v="1"/>
    <s v="United States"/>
    <s v="Columbia"/>
    <x v="20"/>
    <n v="29203"/>
    <x v="0"/>
    <s v="OFF-PA-10001363"/>
    <x v="1"/>
    <x v="10"/>
    <s v="Xerox 1933"/>
    <x v="3016"/>
    <n v="7"/>
    <n v="0"/>
    <n v="40.401199999999996"/>
  </r>
  <r>
    <n v="5195"/>
    <x v="2574"/>
    <x v="2"/>
    <x v="683"/>
    <d v="1899-12-30T12:00:00"/>
    <d v="2011-12-01T00:00:00"/>
    <d v="1899-12-30T12:00:00"/>
    <s v="AM"/>
    <x v="4"/>
    <n v="0.5"/>
    <s v="AM"/>
    <s v="Second Class"/>
    <s v="CS-12250"/>
    <s v="Chris Selesnick"/>
    <x v="1"/>
    <s v="United States"/>
    <s v="Columbia"/>
    <x v="20"/>
    <n v="29203"/>
    <x v="0"/>
    <s v="OFF-AR-10004757"/>
    <x v="1"/>
    <x v="6"/>
    <s v="Crayola Colored Pencils"/>
    <x v="2805"/>
    <n v="4"/>
    <n v="0"/>
    <n v="4.3295999999999992"/>
  </r>
  <r>
    <n v="5196"/>
    <x v="2574"/>
    <x v="2"/>
    <x v="683"/>
    <d v="1899-12-30T12:00:00"/>
    <d v="2011-12-01T00:00:00"/>
    <d v="1899-12-30T12:00:00"/>
    <s v="AM"/>
    <x v="4"/>
    <n v="0.5"/>
    <s v="AM"/>
    <s v="Second Class"/>
    <s v="CS-12250"/>
    <s v="Chris Selesnick"/>
    <x v="1"/>
    <s v="United States"/>
    <s v="Columbia"/>
    <x v="20"/>
    <n v="29203"/>
    <x v="0"/>
    <s v="OFF-BI-10000309"/>
    <x v="1"/>
    <x v="8"/>
    <s v="GBC Twin Loop Wire Binding Elements, 9/16&quot; Spine, Black"/>
    <x v="3819"/>
    <n v="3"/>
    <n v="0"/>
    <n v="22.3734"/>
  </r>
  <r>
    <n v="5197"/>
    <x v="2575"/>
    <x v="2"/>
    <x v="1025"/>
    <d v="1899-12-30T12:00:00"/>
    <d v="2011-05-15T00:00:00"/>
    <d v="1899-12-30T12:00:00"/>
    <s v="AM"/>
    <x v="5"/>
    <n v="0.5"/>
    <s v="AM"/>
    <s v="Standard Class"/>
    <s v="AI-10855"/>
    <s v="Arianne Irving"/>
    <x v="0"/>
    <s v="United States"/>
    <s v="Kent"/>
    <x v="4"/>
    <n v="98031"/>
    <x v="1"/>
    <s v="OFF-EN-10001434"/>
    <x v="1"/>
    <x v="12"/>
    <s v="Strathmore #10 Envelopes, Ultimate White"/>
    <x v="3820"/>
    <n v="3"/>
    <n v="0"/>
    <n v="77.483699999999999"/>
  </r>
  <r>
    <n v="5198"/>
    <x v="2575"/>
    <x v="2"/>
    <x v="1025"/>
    <d v="1899-12-30T12:00:00"/>
    <d v="2011-05-15T00:00:00"/>
    <d v="1899-12-30T12:00:00"/>
    <s v="AM"/>
    <x v="5"/>
    <n v="0.5"/>
    <s v="AM"/>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1899-12-30T12:00:00"/>
    <d v="2013-03-09T00:00:00"/>
    <d v="1899-12-30T12:00:00"/>
    <s v="AM"/>
    <x v="9"/>
    <n v="0.5"/>
    <s v="AM"/>
    <s v="Standard Class"/>
    <s v="AA-10315"/>
    <s v="Alex Avila"/>
    <x v="0"/>
    <s v="United States"/>
    <s v="Round Rock"/>
    <x v="5"/>
    <n v="78664"/>
    <x v="2"/>
    <s v="OFF-SU-10000151"/>
    <x v="1"/>
    <x v="14"/>
    <s v="High Speed Automatic Electric Letter Opener"/>
    <x v="3821"/>
    <n v="3"/>
    <n v="0.2"/>
    <n v="-786.01440000000025"/>
  </r>
  <r>
    <n v="5200"/>
    <x v="2576"/>
    <x v="0"/>
    <x v="840"/>
    <d v="1899-12-30T12:00:00"/>
    <d v="2013-03-09T00:00:00"/>
    <d v="1899-12-30T12:00:00"/>
    <s v="AM"/>
    <x v="9"/>
    <n v="0.5"/>
    <s v="AM"/>
    <s v="Standard Class"/>
    <s v="AA-10315"/>
    <s v="Alex Avila"/>
    <x v="0"/>
    <s v="United States"/>
    <s v="Round Rock"/>
    <x v="5"/>
    <n v="78664"/>
    <x v="2"/>
    <s v="OFF-FA-10001332"/>
    <x v="1"/>
    <x v="13"/>
    <s v="Acco Banker's Clasps, 5 3/4&quot;-Long"/>
    <x v="2134"/>
    <n v="1"/>
    <n v="0.2"/>
    <n v="0.77759999999999996"/>
  </r>
  <r>
    <n v="5201"/>
    <x v="2576"/>
    <x v="0"/>
    <x v="840"/>
    <d v="1899-12-30T12:00:00"/>
    <d v="2013-03-09T00:00:00"/>
    <d v="1899-12-30T12:00:00"/>
    <s v="AM"/>
    <x v="9"/>
    <n v="0.5"/>
    <s v="AM"/>
    <s v="Standard Class"/>
    <s v="AA-10315"/>
    <s v="Alex Avila"/>
    <x v="0"/>
    <s v="United States"/>
    <s v="Round Rock"/>
    <x v="5"/>
    <n v="78664"/>
    <x v="2"/>
    <s v="TEC-PH-10000895"/>
    <x v="2"/>
    <x v="7"/>
    <s v="Polycom VVX 310 VoIP phone"/>
    <x v="2404"/>
    <n v="3"/>
    <n v="0.2"/>
    <n v="32.398200000000017"/>
  </r>
  <r>
    <n v="5202"/>
    <x v="2576"/>
    <x v="0"/>
    <x v="840"/>
    <d v="1899-12-30T12:00:00"/>
    <d v="2013-03-09T00:00:00"/>
    <d v="1899-12-30T12:00:00"/>
    <s v="AM"/>
    <x v="9"/>
    <n v="0.5"/>
    <s v="AM"/>
    <s v="Standard Class"/>
    <s v="AA-10315"/>
    <s v="Alex Avila"/>
    <x v="0"/>
    <s v="United States"/>
    <s v="Round Rock"/>
    <x v="5"/>
    <n v="78664"/>
    <x v="2"/>
    <s v="TEC-AC-10002857"/>
    <x v="2"/>
    <x v="11"/>
    <s v="Verbatim 25 GB 6x Blu-ray Single Layer Recordable Disc, 1/Pack"/>
    <x v="3822"/>
    <n v="7"/>
    <n v="0.2"/>
    <n v="5.7364999999999977"/>
  </r>
  <r>
    <n v="5203"/>
    <x v="2577"/>
    <x v="1"/>
    <x v="762"/>
    <d v="1899-12-30T12:00:00"/>
    <d v="2012-08-19T00:00:00"/>
    <d v="1899-12-30T12:00:00"/>
    <s v="AM"/>
    <x v="11"/>
    <n v="0.5"/>
    <s v="AM"/>
    <s v="Standard Class"/>
    <s v="RE-19450"/>
    <s v="Richard Eichhorn"/>
    <x v="0"/>
    <s v="United States"/>
    <s v="Oakland"/>
    <x v="1"/>
    <n v="94601"/>
    <x v="1"/>
    <s v="FUR-FU-10004018"/>
    <x v="0"/>
    <x v="5"/>
    <s v="Tensor Computer Mounted Lamp"/>
    <x v="3823"/>
    <n v="7"/>
    <n v="0"/>
    <n v="28.142100000000006"/>
  </r>
  <r>
    <n v="5204"/>
    <x v="2577"/>
    <x v="1"/>
    <x v="762"/>
    <d v="1899-12-30T12:00:00"/>
    <d v="2012-08-19T00:00:00"/>
    <d v="1899-12-30T12:00:00"/>
    <s v="AM"/>
    <x v="11"/>
    <n v="0.5"/>
    <s v="AM"/>
    <s v="Standard Class"/>
    <s v="RE-19450"/>
    <s v="Richard Eichhorn"/>
    <x v="0"/>
    <s v="United States"/>
    <s v="Oakland"/>
    <x v="1"/>
    <n v="94601"/>
    <x v="1"/>
    <s v="OFF-ST-10003638"/>
    <x v="1"/>
    <x v="4"/>
    <s v="Mobile Personal File Cube"/>
    <x v="3824"/>
    <n v="3"/>
    <n v="0"/>
    <n v="18.970199999999998"/>
  </r>
  <r>
    <n v="5205"/>
    <x v="2578"/>
    <x v="1"/>
    <x v="811"/>
    <d v="1899-12-30T12:00:00"/>
    <d v="2012-09-18T00:00:00"/>
    <d v="1899-12-30T12:00:00"/>
    <s v="AM"/>
    <x v="6"/>
    <n v="0.5"/>
    <s v="AM"/>
    <s v="Standard Class"/>
    <s v="TM-21010"/>
    <s v="Tamara Manning"/>
    <x v="0"/>
    <s v="United States"/>
    <s v="Auburn"/>
    <x v="15"/>
    <n v="13021"/>
    <x v="3"/>
    <s v="OFF-AR-10004685"/>
    <x v="1"/>
    <x v="6"/>
    <s v="Binney &amp; Smith Crayola Metallic Colored Pencils, 8-Color Set"/>
    <x v="1577"/>
    <n v="2"/>
    <n v="0"/>
    <n v="3.0557999999999996"/>
  </r>
  <r>
    <n v="5206"/>
    <x v="2578"/>
    <x v="1"/>
    <x v="811"/>
    <d v="1899-12-30T12:00:00"/>
    <d v="2012-09-18T00:00:00"/>
    <d v="1899-12-30T12:00:00"/>
    <s v="AM"/>
    <x v="6"/>
    <n v="0.5"/>
    <s v="AM"/>
    <s v="Standard Class"/>
    <s v="TM-21010"/>
    <s v="Tamara Manning"/>
    <x v="0"/>
    <s v="United States"/>
    <s v="Auburn"/>
    <x v="15"/>
    <n v="13021"/>
    <x v="3"/>
    <s v="OFF-ST-10001713"/>
    <x v="1"/>
    <x v="4"/>
    <s v="Gould Plastics 9-Pocket Panel Bin, 18-3/8w x 5-1/4d x 20-1/2h, Black"/>
    <x v="2815"/>
    <n v="2"/>
    <n v="0"/>
    <n v="4.2391999999999967"/>
  </r>
  <r>
    <n v="5207"/>
    <x v="2578"/>
    <x v="1"/>
    <x v="811"/>
    <d v="1899-12-30T12:00:00"/>
    <d v="2012-09-18T00:00:00"/>
    <d v="1899-12-30T12:00:00"/>
    <s v="AM"/>
    <x v="6"/>
    <n v="0.5"/>
    <s v="AM"/>
    <s v="Standard Class"/>
    <s v="TM-21010"/>
    <s v="Tamara Manning"/>
    <x v="0"/>
    <s v="United States"/>
    <s v="Auburn"/>
    <x v="15"/>
    <n v="13021"/>
    <x v="3"/>
    <s v="OFF-FA-10000490"/>
    <x v="1"/>
    <x v="13"/>
    <s v="OIC Binder Clips, Mini, 1/4&quot; Capacity, Black"/>
    <x v="3825"/>
    <n v="1"/>
    <n v="0"/>
    <n v="0.58279999999999998"/>
  </r>
  <r>
    <n v="5208"/>
    <x v="2578"/>
    <x v="1"/>
    <x v="811"/>
    <d v="1899-12-30T12:00:00"/>
    <d v="2012-09-18T00:00:00"/>
    <d v="1899-12-30T12:00:00"/>
    <s v="AM"/>
    <x v="6"/>
    <n v="0.5"/>
    <s v="AM"/>
    <s v="Standard Class"/>
    <s v="TM-21010"/>
    <s v="Tamara Manning"/>
    <x v="0"/>
    <s v="United States"/>
    <s v="Auburn"/>
    <x v="15"/>
    <n v="13021"/>
    <x v="3"/>
    <s v="OFF-LA-10002043"/>
    <x v="1"/>
    <x v="2"/>
    <s v="Avery 489"/>
    <x v="346"/>
    <n v="2"/>
    <n v="0"/>
    <n v="9.9359999999999999"/>
  </r>
  <r>
    <n v="5209"/>
    <x v="2578"/>
    <x v="1"/>
    <x v="811"/>
    <d v="1899-12-30T12:00:00"/>
    <d v="2012-09-18T00:00:00"/>
    <d v="1899-12-30T12:00:00"/>
    <s v="AM"/>
    <x v="6"/>
    <n v="0.5"/>
    <s v="AM"/>
    <s v="Standard Class"/>
    <s v="TM-21010"/>
    <s v="Tamara Manning"/>
    <x v="0"/>
    <s v="United States"/>
    <s v="Auburn"/>
    <x v="15"/>
    <n v="13021"/>
    <x v="3"/>
    <s v="OFF-PA-10002464"/>
    <x v="1"/>
    <x v="10"/>
    <s v="HP Office Recycled Paper (20Lb. and 87 Bright)"/>
    <x v="986"/>
    <n v="5"/>
    <n v="0"/>
    <n v="14.161000000000001"/>
  </r>
  <r>
    <n v="5210"/>
    <x v="2578"/>
    <x v="1"/>
    <x v="811"/>
    <d v="1899-12-30T12:00:00"/>
    <d v="2012-09-18T00:00:00"/>
    <d v="1899-12-30T12:00:00"/>
    <s v="AM"/>
    <x v="6"/>
    <n v="0.5"/>
    <s v="AM"/>
    <s v="Standard Class"/>
    <s v="TM-21010"/>
    <s v="Tamara Manning"/>
    <x v="0"/>
    <s v="United States"/>
    <s v="Auburn"/>
    <x v="15"/>
    <n v="13021"/>
    <x v="3"/>
    <s v="OFF-EN-10002504"/>
    <x v="1"/>
    <x v="12"/>
    <s v="Tyvek  Top-Opening Peel &amp; Seel Envelopes, Plain White"/>
    <x v="3370"/>
    <n v="1"/>
    <n v="0"/>
    <n v="12.7746"/>
  </r>
  <r>
    <n v="5211"/>
    <x v="2579"/>
    <x v="1"/>
    <x v="1026"/>
    <d v="1899-12-30T12:00:00"/>
    <d v="2012-01-18T00:00:00"/>
    <d v="1899-12-30T12:00:00"/>
    <s v="AM"/>
    <x v="8"/>
    <n v="0.5"/>
    <s v="AM"/>
    <s v="Standard Class"/>
    <s v="YS-21880"/>
    <s v="Yana Sorensen"/>
    <x v="1"/>
    <s v="United States"/>
    <s v="Newark"/>
    <x v="13"/>
    <n v="19711"/>
    <x v="3"/>
    <s v="OFF-ST-10002615"/>
    <x v="1"/>
    <x v="4"/>
    <s v="Dual Level, Single-Width Filing Carts"/>
    <x v="2848"/>
    <n v="3"/>
    <n v="0"/>
    <n v="120.94680000000001"/>
  </r>
  <r>
    <n v="5212"/>
    <x v="2580"/>
    <x v="1"/>
    <x v="793"/>
    <d v="1899-12-30T12:00:00"/>
    <d v="2012-05-16T00:00:00"/>
    <d v="1899-12-30T12:00:00"/>
    <s v="AM"/>
    <x v="5"/>
    <n v="0.5"/>
    <s v="AM"/>
    <s v="Second Class"/>
    <s v="AZ-10750"/>
    <s v="Annie Zypern"/>
    <x v="0"/>
    <s v="United States"/>
    <s v="New York City"/>
    <x v="15"/>
    <n v="10024"/>
    <x v="3"/>
    <s v="OFF-ST-10004258"/>
    <x v="1"/>
    <x v="4"/>
    <s v="Portable Personal File Box"/>
    <x v="905"/>
    <n v="3"/>
    <n v="0"/>
    <n v="9.8901000000000039"/>
  </r>
  <r>
    <n v="5213"/>
    <x v="2581"/>
    <x v="0"/>
    <x v="182"/>
    <d v="1899-12-30T12:00:00"/>
    <d v="2013-09-27T00:00:00"/>
    <d v="1899-12-30T12:00:00"/>
    <s v="AM"/>
    <x v="6"/>
    <n v="0.5"/>
    <s v="AM"/>
    <s v="Same Day"/>
    <s v="CM-12445"/>
    <s v="Chuck Magee"/>
    <x v="0"/>
    <s v="United States"/>
    <s v="Redlands"/>
    <x v="1"/>
    <n v="92374"/>
    <x v="1"/>
    <s v="OFF-ST-10004507"/>
    <x v="1"/>
    <x v="4"/>
    <s v="Advantus Rolling Storage Box"/>
    <x v="492"/>
    <n v="3"/>
    <n v="0"/>
    <n v="13.891499999999999"/>
  </r>
  <r>
    <n v="5214"/>
    <x v="2581"/>
    <x v="0"/>
    <x v="182"/>
    <d v="1899-12-30T12:00:00"/>
    <d v="2013-09-27T00:00:00"/>
    <d v="1899-12-30T12:00:00"/>
    <s v="AM"/>
    <x v="6"/>
    <n v="0.5"/>
    <s v="AM"/>
    <s v="Same Day"/>
    <s v="CM-12445"/>
    <s v="Chuck Magee"/>
    <x v="0"/>
    <s v="United States"/>
    <s v="Redlands"/>
    <x v="1"/>
    <n v="92374"/>
    <x v="1"/>
    <s v="OFF-LA-10000262"/>
    <x v="1"/>
    <x v="2"/>
    <s v="Avery 494"/>
    <x v="1507"/>
    <n v="3"/>
    <n v="0"/>
    <n v="3.6017999999999999"/>
  </r>
  <r>
    <n v="5215"/>
    <x v="2581"/>
    <x v="0"/>
    <x v="182"/>
    <d v="1899-12-30T12:00:00"/>
    <d v="2013-09-27T00:00:00"/>
    <d v="1899-12-30T12:00:00"/>
    <s v="AM"/>
    <x v="6"/>
    <n v="0.5"/>
    <s v="AM"/>
    <s v="Same Day"/>
    <s v="CM-12445"/>
    <s v="Chuck Magee"/>
    <x v="0"/>
    <s v="United States"/>
    <s v="Redlands"/>
    <x v="1"/>
    <n v="92374"/>
    <x v="1"/>
    <s v="OFF-AR-10002445"/>
    <x v="1"/>
    <x v="6"/>
    <s v="SANFORD Major Accent Highlighters"/>
    <x v="3826"/>
    <n v="5"/>
    <n v="0"/>
    <n v="13.452000000000002"/>
  </r>
  <r>
    <n v="5216"/>
    <x v="2581"/>
    <x v="0"/>
    <x v="182"/>
    <d v="1899-12-30T12:00:00"/>
    <d v="2013-09-27T00:00:00"/>
    <d v="1899-12-30T12:00:00"/>
    <s v="AM"/>
    <x v="6"/>
    <n v="0.5"/>
    <s v="AM"/>
    <s v="Same Day"/>
    <s v="CM-12445"/>
    <s v="Chuck Magee"/>
    <x v="0"/>
    <s v="United States"/>
    <s v="Redlands"/>
    <x v="1"/>
    <n v="92374"/>
    <x v="1"/>
    <s v="OFF-PA-10001667"/>
    <x v="1"/>
    <x v="10"/>
    <s v="Great White Multi-Use Recycled Paper (20Lb. and 84 Bright)"/>
    <x v="2744"/>
    <n v="5"/>
    <n v="0"/>
    <n v="13.454999999999998"/>
  </r>
  <r>
    <n v="5217"/>
    <x v="2582"/>
    <x v="3"/>
    <x v="428"/>
    <d v="1899-12-30T12:00:00"/>
    <d v="2014-09-16T00:00:00"/>
    <d v="1899-12-30T12:00:00"/>
    <s v="AM"/>
    <x v="6"/>
    <n v="0.5"/>
    <s v="AM"/>
    <s v="Standard Class"/>
    <s v="JB-16000"/>
    <s v="Joy Bell-"/>
    <x v="0"/>
    <s v="United States"/>
    <s v="Roseville"/>
    <x v="12"/>
    <n v="48066"/>
    <x v="2"/>
    <s v="OFF-EN-10000461"/>
    <x v="1"/>
    <x v="12"/>
    <s v="#10- 4 1/8&quot; x 9 1/2&quot; Recycled Envelopes"/>
    <x v="2053"/>
    <n v="2"/>
    <n v="0"/>
    <n v="8.2156000000000002"/>
  </r>
  <r>
    <n v="5218"/>
    <x v="2583"/>
    <x v="3"/>
    <x v="4"/>
    <d v="1899-12-30T12:00:00"/>
    <d v="2014-04-18T00:00:00"/>
    <d v="1899-12-30T12:00:00"/>
    <s v="AM"/>
    <x v="3"/>
    <n v="0.5"/>
    <s v="AM"/>
    <s v="Second Class"/>
    <s v="NS-18640"/>
    <s v="Noel Staavos"/>
    <x v="1"/>
    <s v="United States"/>
    <s v="Los Angeles"/>
    <x v="1"/>
    <n v="90049"/>
    <x v="1"/>
    <s v="OFF-PA-10002254"/>
    <x v="1"/>
    <x v="10"/>
    <s v="Xerox 1883"/>
    <x v="1219"/>
    <n v="3"/>
    <n v="0"/>
    <n v="36.404399999999995"/>
  </r>
  <r>
    <n v="5219"/>
    <x v="2584"/>
    <x v="3"/>
    <x v="193"/>
    <d v="1899-12-30T12:00:00"/>
    <d v="2014-06-15T00:00:00"/>
    <d v="1899-12-30T12:00:00"/>
    <s v="AM"/>
    <x v="1"/>
    <n v="0.5"/>
    <s v="AM"/>
    <s v="Standard Class"/>
    <s v="LC-16930"/>
    <s v="Linda Cazamias"/>
    <x v="1"/>
    <s v="United States"/>
    <s v="New York City"/>
    <x v="15"/>
    <n v="10011"/>
    <x v="3"/>
    <s v="OFF-AR-10001868"/>
    <x v="1"/>
    <x v="6"/>
    <s v="Prang Dustless Chalk Sticks"/>
    <x v="3681"/>
    <n v="5"/>
    <n v="0"/>
    <n v="4.2"/>
  </r>
  <r>
    <n v="5220"/>
    <x v="2585"/>
    <x v="3"/>
    <x v="853"/>
    <d v="1899-12-30T12:00:00"/>
    <d v="2014-09-02T00:00:00"/>
    <d v="1899-12-30T12:00:00"/>
    <s v="AM"/>
    <x v="6"/>
    <n v="0.5"/>
    <s v="AM"/>
    <s v="Same Day"/>
    <s v="CA-12775"/>
    <s v="Cynthia Arntzen"/>
    <x v="0"/>
    <s v="United States"/>
    <s v="Detroit"/>
    <x v="12"/>
    <n v="48205"/>
    <x v="2"/>
    <s v="FUR-CH-10004875"/>
    <x v="0"/>
    <x v="1"/>
    <s v="Harbour Creations 67200 Series Stacking Chairs"/>
    <x v="3827"/>
    <n v="7"/>
    <n v="0"/>
    <n v="134.53020000000001"/>
  </r>
  <r>
    <n v="5221"/>
    <x v="2586"/>
    <x v="2"/>
    <x v="1027"/>
    <d v="1899-12-30T12:00:00"/>
    <d v="2011-06-20T00:00:00"/>
    <d v="1899-12-30T12:00:00"/>
    <s v="AM"/>
    <x v="1"/>
    <n v="0.5"/>
    <s v="AM"/>
    <s v="Standard Class"/>
    <s v="SR-20425"/>
    <s v="Sharelle Roach"/>
    <x v="2"/>
    <s v="United States"/>
    <s v="Detroit"/>
    <x v="12"/>
    <n v="48234"/>
    <x v="2"/>
    <s v="FUR-BO-10000711"/>
    <x v="0"/>
    <x v="0"/>
    <s v="Hon Metal Bookcases, Gray"/>
    <x v="3724"/>
    <n v="3"/>
    <n v="0"/>
    <n v="57.4938"/>
  </r>
  <r>
    <n v="5222"/>
    <x v="2587"/>
    <x v="3"/>
    <x v="796"/>
    <d v="1899-12-30T12:00:00"/>
    <d v="2014-05-23T00:00:00"/>
    <d v="1899-12-30T12:00:00"/>
    <s v="AM"/>
    <x v="5"/>
    <n v="0.5"/>
    <s v="AM"/>
    <s v="Second Class"/>
    <s v="PP-18955"/>
    <s v="Paul Prost"/>
    <x v="2"/>
    <s v="United States"/>
    <s v="Springfield"/>
    <x v="25"/>
    <n v="65807"/>
    <x v="2"/>
    <s v="OFF-AP-10000938"/>
    <x v="1"/>
    <x v="9"/>
    <s v="Avanti 1.7 Cu. Ft. Refrigerator"/>
    <x v="3828"/>
    <n v="7"/>
    <n v="0"/>
    <n v="197.92079999999999"/>
  </r>
  <r>
    <n v="5223"/>
    <x v="2587"/>
    <x v="3"/>
    <x v="796"/>
    <d v="1899-12-30T12:00:00"/>
    <d v="2014-05-23T00:00:00"/>
    <d v="1899-12-30T12:00:00"/>
    <s v="AM"/>
    <x v="5"/>
    <n v="0.5"/>
    <s v="AM"/>
    <s v="Second Class"/>
    <s v="PP-18955"/>
    <s v="Paul Prost"/>
    <x v="2"/>
    <s v="United States"/>
    <s v="Springfield"/>
    <x v="25"/>
    <n v="65807"/>
    <x v="2"/>
    <s v="TEC-PH-10003555"/>
    <x v="2"/>
    <x v="7"/>
    <s v="Motorola HK250 Universal Bluetooth Headset"/>
    <x v="1164"/>
    <n v="5"/>
    <n v="0"/>
    <n v="2.2990000000000066"/>
  </r>
  <r>
    <n v="5224"/>
    <x v="2587"/>
    <x v="3"/>
    <x v="796"/>
    <d v="1899-12-30T12:00:00"/>
    <d v="2014-05-23T00:00:00"/>
    <d v="1899-12-30T12:00:00"/>
    <s v="AM"/>
    <x v="5"/>
    <n v="0.5"/>
    <s v="AM"/>
    <s v="Second Class"/>
    <s v="PP-18955"/>
    <s v="Paul Prost"/>
    <x v="2"/>
    <s v="United States"/>
    <s v="Springfield"/>
    <x v="25"/>
    <n v="65807"/>
    <x v="2"/>
    <s v="OFF-BI-10001267"/>
    <x v="1"/>
    <x v="8"/>
    <s v="Universal Recycled Hanging Pressboard Report Binders, Letter Size"/>
    <x v="3829"/>
    <n v="7"/>
    <n v="0"/>
    <n v="20.731199999999998"/>
  </r>
  <r>
    <n v="5225"/>
    <x v="2588"/>
    <x v="3"/>
    <x v="510"/>
    <d v="1899-12-30T12:00:00"/>
    <d v="2014-09-18T00:00:00"/>
    <d v="1899-12-30T12:00:00"/>
    <s v="AM"/>
    <x v="6"/>
    <n v="0.5"/>
    <s v="AM"/>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1899-12-30T12:00:00"/>
    <d v="2013-06-27T00:00:00"/>
    <d v="1899-12-30T12:00:00"/>
    <s v="AM"/>
    <x v="1"/>
    <n v="0.5"/>
    <s v="AM"/>
    <s v="Standard Class"/>
    <s v="AS-10090"/>
    <s v="Adam Shillingsburg"/>
    <x v="0"/>
    <s v="United States"/>
    <s v="New York City"/>
    <x v="15"/>
    <n v="10011"/>
    <x v="3"/>
    <s v="OFF-BI-10001553"/>
    <x v="1"/>
    <x v="8"/>
    <s v="SpineVue Locking Slant-D Ring Binders by Cardinal"/>
    <x v="3830"/>
    <n v="5"/>
    <n v="0.2"/>
    <n v="12.795999999999999"/>
  </r>
  <r>
    <n v="5227"/>
    <x v="2589"/>
    <x v="0"/>
    <x v="1028"/>
    <d v="1899-12-30T12:00:00"/>
    <d v="2013-06-27T00:00:00"/>
    <d v="1899-12-30T12:00:00"/>
    <s v="AM"/>
    <x v="1"/>
    <n v="0.5"/>
    <s v="AM"/>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1899-12-30T12:00:00"/>
    <d v="2013-06-27T00:00:00"/>
    <d v="1899-12-30T12:00:00"/>
    <s v="AM"/>
    <x v="1"/>
    <n v="0.5"/>
    <s v="AM"/>
    <s v="Standard Class"/>
    <s v="AS-10090"/>
    <s v="Adam Shillingsburg"/>
    <x v="0"/>
    <s v="United States"/>
    <s v="New York City"/>
    <x v="15"/>
    <n v="10011"/>
    <x v="3"/>
    <s v="FUR-BO-10003272"/>
    <x v="0"/>
    <x v="0"/>
    <s v="O'Sullivan Living Dimensions 5-Shelf Bookcases"/>
    <x v="3832"/>
    <n v="2"/>
    <n v="0.2"/>
    <n v="-44.196000000000026"/>
  </r>
  <r>
    <n v="5229"/>
    <x v="2590"/>
    <x v="2"/>
    <x v="35"/>
    <d v="1899-12-30T12:00:00"/>
    <d v="2011-12-01T00:00:00"/>
    <d v="1899-12-30T12:00:00"/>
    <s v="AM"/>
    <x v="4"/>
    <n v="0.5"/>
    <s v="AM"/>
    <s v="Standard Class"/>
    <s v="LS-16975"/>
    <s v="Lindsay Shagiari"/>
    <x v="2"/>
    <s v="United States"/>
    <s v="San Francisco"/>
    <x v="1"/>
    <n v="94109"/>
    <x v="1"/>
    <s v="OFF-PA-10001033"/>
    <x v="1"/>
    <x v="10"/>
    <s v="Xerox 1893"/>
    <x v="2658"/>
    <n v="2"/>
    <n v="0"/>
    <n v="40.170200000000001"/>
  </r>
  <r>
    <n v="5230"/>
    <x v="2591"/>
    <x v="3"/>
    <x v="498"/>
    <d v="1899-12-30T12:00:00"/>
    <d v="2014-03-23T00:00:00"/>
    <d v="1899-12-30T12:00:00"/>
    <s v="AM"/>
    <x v="9"/>
    <n v="0.5"/>
    <s v="AM"/>
    <s v="Second Class"/>
    <s v="SA-20830"/>
    <s v="Sue Ann Reed"/>
    <x v="0"/>
    <s v="United States"/>
    <s v="Fresno"/>
    <x v="1"/>
    <n v="93727"/>
    <x v="1"/>
    <s v="OFF-BI-10001553"/>
    <x v="1"/>
    <x v="8"/>
    <s v="SpineVue Locking Slant-D Ring Binders by Cardinal"/>
    <x v="899"/>
    <n v="2"/>
    <n v="0.2"/>
    <n v="5.1183999999999994"/>
  </r>
  <r>
    <n v="5231"/>
    <x v="2591"/>
    <x v="3"/>
    <x v="498"/>
    <d v="1899-12-30T12:00:00"/>
    <d v="2014-03-23T00:00:00"/>
    <d v="1899-12-30T12:00:00"/>
    <s v="AM"/>
    <x v="9"/>
    <n v="0.5"/>
    <s v="AM"/>
    <s v="Second Class"/>
    <s v="SA-20830"/>
    <s v="Sue Ann Reed"/>
    <x v="0"/>
    <s v="United States"/>
    <s v="Fresno"/>
    <x v="1"/>
    <n v="93727"/>
    <x v="1"/>
    <s v="FUR-TA-10001095"/>
    <x v="0"/>
    <x v="3"/>
    <s v="Chromcraft Round Conference Tables"/>
    <x v="944"/>
    <n v="5"/>
    <n v="0.2"/>
    <n v="8.7144999999999868"/>
  </r>
  <r>
    <n v="5232"/>
    <x v="2591"/>
    <x v="3"/>
    <x v="498"/>
    <d v="1899-12-30T12:00:00"/>
    <d v="2014-03-23T00:00:00"/>
    <d v="1899-12-30T12:00:00"/>
    <s v="AM"/>
    <x v="9"/>
    <n v="0.5"/>
    <s v="AM"/>
    <s v="Second Class"/>
    <s v="SA-20830"/>
    <s v="Sue Ann Reed"/>
    <x v="0"/>
    <s v="United States"/>
    <s v="Fresno"/>
    <x v="1"/>
    <n v="93727"/>
    <x v="1"/>
    <s v="FUR-FU-10001185"/>
    <x v="0"/>
    <x v="5"/>
    <s v="Advantus Employee of the Month Certificate Frame, 11 x 13-1/2"/>
    <x v="3833"/>
    <n v="1"/>
    <n v="0"/>
    <n v="12.6813"/>
  </r>
  <r>
    <n v="5233"/>
    <x v="2591"/>
    <x v="3"/>
    <x v="498"/>
    <d v="1899-12-30T12:00:00"/>
    <d v="2014-03-23T00:00:00"/>
    <d v="1899-12-30T12:00:00"/>
    <s v="AM"/>
    <x v="9"/>
    <n v="0.5"/>
    <s v="AM"/>
    <s v="Second Class"/>
    <s v="SA-20830"/>
    <s v="Sue Ann Reed"/>
    <x v="0"/>
    <s v="United States"/>
    <s v="Fresno"/>
    <x v="1"/>
    <n v="93727"/>
    <x v="1"/>
    <s v="OFF-BI-10000343"/>
    <x v="1"/>
    <x v="8"/>
    <s v="Pressboard Covers with Storage Hooks, 9 1/2&quot; x 11&quot;, Light Blue"/>
    <x v="3834"/>
    <n v="7"/>
    <n v="0.2"/>
    <n v="9.2798999999999996"/>
  </r>
  <r>
    <n v="5234"/>
    <x v="2592"/>
    <x v="2"/>
    <x v="638"/>
    <d v="1899-12-30T12:00:00"/>
    <d v="2011-10-22T00:00:00"/>
    <d v="1899-12-30T12:00:00"/>
    <s v="AM"/>
    <x v="2"/>
    <n v="0.5"/>
    <s v="AM"/>
    <s v="Standard Class"/>
    <s v="LS-17200"/>
    <s v="Luke Schmidt"/>
    <x v="1"/>
    <s v="United States"/>
    <s v="Texarkana"/>
    <x v="36"/>
    <n v="71854"/>
    <x v="0"/>
    <s v="FUR-CH-10004626"/>
    <x v="0"/>
    <x v="1"/>
    <s v="Office Star Flex Back Scooter Chair with Aluminum Finish Frame"/>
    <x v="3835"/>
    <n v="6"/>
    <n v="0"/>
    <n v="145.2816"/>
  </r>
  <r>
    <n v="5235"/>
    <x v="2593"/>
    <x v="3"/>
    <x v="1029"/>
    <d v="1899-12-30T12:00:00"/>
    <d v="2014-08-24T00:00:00"/>
    <d v="1899-12-30T12:00:00"/>
    <s v="AM"/>
    <x v="11"/>
    <n v="0.5"/>
    <s v="AM"/>
    <s v="First Class"/>
    <s v="TM-21490"/>
    <s v="Tony Molinari"/>
    <x v="0"/>
    <s v="United States"/>
    <s v="San Francisco"/>
    <x v="1"/>
    <n v="94110"/>
    <x v="1"/>
    <s v="FUR-TA-10001768"/>
    <x v="0"/>
    <x v="3"/>
    <s v="Hon Racetrack Conference Tables"/>
    <x v="3836"/>
    <n v="1"/>
    <n v="0.2"/>
    <n v="2.625099999999982"/>
  </r>
  <r>
    <n v="5236"/>
    <x v="2594"/>
    <x v="0"/>
    <x v="258"/>
    <d v="1899-12-30T12:00:00"/>
    <d v="2013-11-23T00:00:00"/>
    <d v="1899-12-30T12:00:00"/>
    <s v="AM"/>
    <x v="0"/>
    <n v="0.5"/>
    <s v="AM"/>
    <s v="First Class"/>
    <s v="TT-21265"/>
    <s v="Tim Taslimi"/>
    <x v="1"/>
    <s v="United States"/>
    <s v="Indianapolis"/>
    <x v="14"/>
    <n v="46203"/>
    <x v="2"/>
    <s v="OFF-AP-10001947"/>
    <x v="1"/>
    <x v="9"/>
    <s v="Acco 6 Outlet Guardian Premium Plus Surge Suppressor"/>
    <x v="3837"/>
    <n v="3"/>
    <n v="0"/>
    <n v="15.938399999999998"/>
  </r>
  <r>
    <n v="5237"/>
    <x v="2595"/>
    <x v="2"/>
    <x v="59"/>
    <d v="1899-12-30T12:00:00"/>
    <d v="2011-09-24T00:00:00"/>
    <d v="1899-12-30T12:00:00"/>
    <s v="AM"/>
    <x v="6"/>
    <n v="0.5"/>
    <s v="AM"/>
    <s v="Standard Class"/>
    <s v="DN-13690"/>
    <s v="Duane Noonan"/>
    <x v="0"/>
    <s v="United States"/>
    <s v="Columbia"/>
    <x v="39"/>
    <n v="21044"/>
    <x v="3"/>
    <s v="FUR-FU-10004952"/>
    <x v="0"/>
    <x v="5"/>
    <s v="C-Line Cubicle Keepers Polyproplyene Holder w/Velcro Back, 8-1/2x11, 25/Bx"/>
    <x v="3838"/>
    <n v="3"/>
    <n v="0"/>
    <n v="50.908200000000001"/>
  </r>
  <r>
    <n v="5238"/>
    <x v="2595"/>
    <x v="2"/>
    <x v="59"/>
    <d v="1899-12-30T12:00:00"/>
    <d v="2011-09-24T00:00:00"/>
    <d v="1899-12-30T12:00:00"/>
    <s v="AM"/>
    <x v="6"/>
    <n v="0.5"/>
    <s v="AM"/>
    <s v="Standard Class"/>
    <s v="DN-13690"/>
    <s v="Duane Noonan"/>
    <x v="0"/>
    <s v="United States"/>
    <s v="Columbia"/>
    <x v="39"/>
    <n v="21044"/>
    <x v="3"/>
    <s v="FUR-BO-10001337"/>
    <x v="0"/>
    <x v="0"/>
    <s v="O'Sullivan Living Dimensions 2-Shelf Bookcases"/>
    <x v="1041"/>
    <n v="3"/>
    <n v="0"/>
    <n v="36.293999999999997"/>
  </r>
  <r>
    <n v="5239"/>
    <x v="2595"/>
    <x v="2"/>
    <x v="59"/>
    <d v="1899-12-30T12:00:00"/>
    <d v="2011-09-24T00:00:00"/>
    <d v="1899-12-30T12:00:00"/>
    <s v="AM"/>
    <x v="6"/>
    <n v="0.5"/>
    <s v="AM"/>
    <s v="Standard Class"/>
    <s v="DN-13690"/>
    <s v="Duane Noonan"/>
    <x v="0"/>
    <s v="United States"/>
    <s v="Columbia"/>
    <x v="39"/>
    <n v="21044"/>
    <x v="3"/>
    <s v="TEC-AC-10003628"/>
    <x v="2"/>
    <x v="11"/>
    <s v="Logitech 910-002974 M325 Wireless Mouse for Web Scrolling"/>
    <x v="2830"/>
    <n v="2"/>
    <n v="0"/>
    <n v="26.391200000000005"/>
  </r>
  <r>
    <n v="5240"/>
    <x v="2596"/>
    <x v="0"/>
    <x v="108"/>
    <d v="1899-12-30T12:00:00"/>
    <d v="2013-09-18T00:00:00"/>
    <d v="1899-12-30T12:00:00"/>
    <s v="AM"/>
    <x v="6"/>
    <n v="0.5"/>
    <s v="AM"/>
    <s v="Standard Class"/>
    <s v="EB-14110"/>
    <s v="Eugene Barchas"/>
    <x v="0"/>
    <s v="United States"/>
    <s v="San Jose"/>
    <x v="1"/>
    <n v="95123"/>
    <x v="1"/>
    <s v="OFF-ST-10004186"/>
    <x v="1"/>
    <x v="4"/>
    <s v="Stur-D-Stor Shelving, Vertical 5-Shelf: 72&quot;H x 36&quot;W x 18 1/2&quot;D"/>
    <x v="743"/>
    <n v="3"/>
    <n v="0"/>
    <n v="6.6587999999999994"/>
  </r>
  <r>
    <n v="5241"/>
    <x v="2596"/>
    <x v="0"/>
    <x v="108"/>
    <d v="1899-12-30T12:00:00"/>
    <d v="2013-09-18T00:00:00"/>
    <d v="1899-12-30T12:00:00"/>
    <s v="AM"/>
    <x v="6"/>
    <n v="0.5"/>
    <s v="AM"/>
    <s v="Standard Class"/>
    <s v="EB-14110"/>
    <s v="Eugene Barchas"/>
    <x v="0"/>
    <s v="United States"/>
    <s v="San Jose"/>
    <x v="1"/>
    <n v="95123"/>
    <x v="1"/>
    <s v="OFF-BI-10001658"/>
    <x v="1"/>
    <x v="8"/>
    <s v="GBC Standard Therm-A-Bind Covers"/>
    <x v="3839"/>
    <n v="2"/>
    <n v="0.2"/>
    <n v="12.958399999999999"/>
  </r>
  <r>
    <n v="5242"/>
    <x v="2597"/>
    <x v="0"/>
    <x v="713"/>
    <d v="1899-12-30T12:00:00"/>
    <d v="2013-09-27T00:00:00"/>
    <d v="1899-12-30T12:00:00"/>
    <s v="AM"/>
    <x v="6"/>
    <n v="0.5"/>
    <s v="AM"/>
    <s v="Second Class"/>
    <s v="CM-11815"/>
    <s v="Candace McMahon"/>
    <x v="1"/>
    <s v="United States"/>
    <s v="Seattle"/>
    <x v="4"/>
    <n v="98115"/>
    <x v="1"/>
    <s v="OFF-SU-10004737"/>
    <x v="1"/>
    <x v="14"/>
    <s v="Acme Design Stainless Steel Bent Scissors"/>
    <x v="3840"/>
    <n v="2"/>
    <n v="0"/>
    <n v="3.6936"/>
  </r>
  <r>
    <n v="5243"/>
    <x v="2598"/>
    <x v="3"/>
    <x v="1018"/>
    <d v="1899-12-30T12:00:00"/>
    <d v="2014-08-09T00:00:00"/>
    <d v="1899-12-30T12:00:00"/>
    <s v="AM"/>
    <x v="11"/>
    <n v="0.5"/>
    <s v="AM"/>
    <s v="Standard Class"/>
    <s v="HM-14860"/>
    <s v="Harry Marie"/>
    <x v="1"/>
    <s v="United States"/>
    <s v="Carrollton"/>
    <x v="5"/>
    <n v="75007"/>
    <x v="2"/>
    <s v="OFF-BI-10002827"/>
    <x v="1"/>
    <x v="8"/>
    <s v="Avery Durable Poly Binders"/>
    <x v="3841"/>
    <n v="3"/>
    <n v="0.8"/>
    <n v="-5.6406000000000018"/>
  </r>
  <r>
    <n v="5244"/>
    <x v="2599"/>
    <x v="0"/>
    <x v="197"/>
    <d v="1899-12-30T12:00:00"/>
    <d v="2013-07-27T00:00:00"/>
    <d v="1899-12-30T12:00:00"/>
    <s v="AM"/>
    <x v="7"/>
    <n v="0.5"/>
    <s v="AM"/>
    <s v="First Class"/>
    <s v="KM-16375"/>
    <s v="Katherine Murray"/>
    <x v="2"/>
    <s v="United States"/>
    <s v="Arlington"/>
    <x v="17"/>
    <n v="22204"/>
    <x v="0"/>
    <s v="OFF-BI-10003694"/>
    <x v="1"/>
    <x v="8"/>
    <s v="Avery 3 1/2&quot; Diskette Storage Pages, 10/Pack"/>
    <x v="3842"/>
    <n v="1"/>
    <n v="0"/>
    <n v="4.8023999999999996"/>
  </r>
  <r>
    <n v="5245"/>
    <x v="2600"/>
    <x v="0"/>
    <x v="1030"/>
    <d v="1899-12-30T12:00:00"/>
    <d v="2013-08-05T00:00:00"/>
    <d v="1899-12-30T12:00:00"/>
    <s v="AM"/>
    <x v="11"/>
    <n v="0.5"/>
    <s v="AM"/>
    <s v="Second Class"/>
    <s v="BF-11020"/>
    <s v="Barry Französisch"/>
    <x v="1"/>
    <s v="United States"/>
    <s v="Los Angeles"/>
    <x v="1"/>
    <n v="90032"/>
    <x v="1"/>
    <s v="FUR-TA-10001691"/>
    <x v="0"/>
    <x v="3"/>
    <s v="Barricks Non-Folding Utility Table with Steel Legs, Laminate Tops"/>
    <x v="3843"/>
    <n v="2"/>
    <n v="0.2"/>
    <n v="15.352199999999989"/>
  </r>
  <r>
    <n v="5246"/>
    <x v="2600"/>
    <x v="0"/>
    <x v="1030"/>
    <d v="1899-12-30T12:00:00"/>
    <d v="2013-08-05T00:00:00"/>
    <d v="1899-12-30T12:00:00"/>
    <s v="AM"/>
    <x v="11"/>
    <n v="0.5"/>
    <s v="AM"/>
    <s v="Second Class"/>
    <s v="BF-11020"/>
    <s v="Barry Französisch"/>
    <x v="1"/>
    <s v="United States"/>
    <s v="Los Angeles"/>
    <x v="1"/>
    <n v="90032"/>
    <x v="1"/>
    <s v="TEC-PH-10001918"/>
    <x v="2"/>
    <x v="7"/>
    <s v="Nortel Business Series Terminal T7208 Digital phone"/>
    <x v="3844"/>
    <n v="3"/>
    <n v="0.2"/>
    <n v="33.357600000000019"/>
  </r>
  <r>
    <n v="5247"/>
    <x v="2600"/>
    <x v="0"/>
    <x v="1030"/>
    <d v="1899-12-30T12:00:00"/>
    <d v="2013-08-05T00:00:00"/>
    <d v="1899-12-30T12:00:00"/>
    <s v="AM"/>
    <x v="11"/>
    <n v="0.5"/>
    <s v="AM"/>
    <s v="Second Class"/>
    <s v="BF-11020"/>
    <s v="Barry Französisch"/>
    <x v="1"/>
    <s v="United States"/>
    <s v="Los Angeles"/>
    <x v="1"/>
    <n v="90032"/>
    <x v="1"/>
    <s v="OFF-BI-10000285"/>
    <x v="1"/>
    <x v="8"/>
    <s v="XtraLife ClearVue Slant-D Ring Binders by Cardinal"/>
    <x v="3845"/>
    <n v="2"/>
    <n v="0.2"/>
    <n v="4.7039999999999997"/>
  </r>
  <r>
    <n v="5248"/>
    <x v="2601"/>
    <x v="1"/>
    <x v="1031"/>
    <d v="1899-12-30T12:00:00"/>
    <d v="2012-05-27T00:00:00"/>
    <d v="1899-12-30T12:00:00"/>
    <s v="AM"/>
    <x v="5"/>
    <n v="0.5"/>
    <s v="AM"/>
    <s v="Standard Class"/>
    <s v="JE-15745"/>
    <s v="Joel Eaton"/>
    <x v="0"/>
    <s v="United States"/>
    <s v="Frankfort"/>
    <x v="10"/>
    <n v="60423"/>
    <x v="2"/>
    <s v="OFF-AP-10000358"/>
    <x v="1"/>
    <x v="9"/>
    <s v="Fellowes Basic Home/Office Series Surge Protectors"/>
    <x v="3846"/>
    <n v="8"/>
    <n v="0.8"/>
    <n v="-52.958400000000012"/>
  </r>
  <r>
    <n v="5249"/>
    <x v="2602"/>
    <x v="3"/>
    <x v="132"/>
    <d v="1899-12-30T12:00:00"/>
    <d v="2014-11-06T00:00:00"/>
    <d v="1899-12-30T12:00:00"/>
    <s v="AM"/>
    <x v="0"/>
    <n v="0.5"/>
    <s v="AM"/>
    <s v="Second Class"/>
    <s v="EJ-14155"/>
    <s v="Eva Jacobs"/>
    <x v="0"/>
    <s v="United States"/>
    <s v="Seattle"/>
    <x v="4"/>
    <n v="98105"/>
    <x v="1"/>
    <s v="TEC-AC-10002345"/>
    <x v="2"/>
    <x v="11"/>
    <s v="HP Standard 104 key PS/2 Keyboard"/>
    <x v="3847"/>
    <n v="3"/>
    <n v="0"/>
    <n v="10.875"/>
  </r>
  <r>
    <n v="5250"/>
    <x v="2603"/>
    <x v="1"/>
    <x v="392"/>
    <d v="1899-12-30T12:00:00"/>
    <d v="2012-04-21T00:00:00"/>
    <d v="1899-12-30T12:00:00"/>
    <s v="AM"/>
    <x v="3"/>
    <n v="0.5"/>
    <s v="AM"/>
    <s v="Standard Class"/>
    <s v="BN-11470"/>
    <s v="Brad Norvell"/>
    <x v="1"/>
    <s v="United States"/>
    <s v="Philadelphia"/>
    <x v="9"/>
    <n v="19143"/>
    <x v="3"/>
    <s v="OFF-FA-10001229"/>
    <x v="1"/>
    <x v="13"/>
    <s v="Staples"/>
    <x v="3848"/>
    <n v="4"/>
    <n v="0.2"/>
    <n v="4.0871999999999993"/>
  </r>
  <r>
    <n v="5251"/>
    <x v="2604"/>
    <x v="0"/>
    <x v="939"/>
    <d v="1899-12-30T12:00:00"/>
    <d v="2013-12-19T00:00:00"/>
    <d v="1899-12-30T12:00:00"/>
    <s v="AM"/>
    <x v="4"/>
    <n v="0.5"/>
    <s v="AM"/>
    <s v="Standard Class"/>
    <s v="EC-14050"/>
    <s v="Erin Creighton"/>
    <x v="0"/>
    <s v="United States"/>
    <s v="Columbus"/>
    <x v="32"/>
    <n v="31907"/>
    <x v="0"/>
    <s v="TEC-AC-10001314"/>
    <x v="2"/>
    <x v="11"/>
    <s v="Case Logic 2.4GHz Wireless Keyboard"/>
    <x v="2932"/>
    <n v="5"/>
    <n v="0"/>
    <n v="19.995999999999974"/>
  </r>
  <r>
    <n v="5252"/>
    <x v="2604"/>
    <x v="0"/>
    <x v="939"/>
    <d v="1899-12-30T12:00:00"/>
    <d v="2013-12-19T00:00:00"/>
    <d v="1899-12-30T12:00:00"/>
    <s v="AM"/>
    <x v="4"/>
    <n v="0.5"/>
    <s v="AM"/>
    <s v="Standard Class"/>
    <s v="EC-14050"/>
    <s v="Erin Creighton"/>
    <x v="0"/>
    <s v="United States"/>
    <s v="Columbus"/>
    <x v="32"/>
    <n v="31907"/>
    <x v="0"/>
    <s v="OFF-PA-10004438"/>
    <x v="1"/>
    <x v="10"/>
    <s v="Xerox 1907"/>
    <x v="338"/>
    <n v="4"/>
    <n v="0"/>
    <n v="23.086399999999998"/>
  </r>
  <r>
    <n v="5253"/>
    <x v="2605"/>
    <x v="1"/>
    <x v="628"/>
    <d v="1899-12-30T12:00:00"/>
    <d v="2012-11-02T00:00:00"/>
    <d v="1899-12-30T12:00:00"/>
    <s v="AM"/>
    <x v="0"/>
    <n v="0.5"/>
    <s v="AM"/>
    <s v="First Class"/>
    <s v="TT-21220"/>
    <s v="Thomas Thornton"/>
    <x v="0"/>
    <s v="United States"/>
    <s v="Virginia Beach"/>
    <x v="17"/>
    <n v="23464"/>
    <x v="0"/>
    <s v="OFF-AP-10000026"/>
    <x v="1"/>
    <x v="9"/>
    <s v="Tripp Lite Isotel 6 Outlet Surge Protector with Fax/Modem Protection"/>
    <x v="3849"/>
    <n v="3"/>
    <n v="0"/>
    <n v="53.043899999999979"/>
  </r>
  <r>
    <n v="5254"/>
    <x v="2606"/>
    <x v="2"/>
    <x v="1009"/>
    <d v="1899-12-30T12:00:00"/>
    <d v="2011-03-11T00:00:00"/>
    <d v="1899-12-30T12:00:00"/>
    <s v="AM"/>
    <x v="9"/>
    <n v="0.5"/>
    <s v="AM"/>
    <s v="Second Class"/>
    <s v="NP-18685"/>
    <s v="Nora Pelletier"/>
    <x v="2"/>
    <s v="United States"/>
    <s v="Des Moines"/>
    <x v="4"/>
    <n v="98198"/>
    <x v="1"/>
    <s v="OFF-BI-10004224"/>
    <x v="1"/>
    <x v="8"/>
    <s v="Catalog Binders with Expanding Posts"/>
    <x v="3850"/>
    <n v="2"/>
    <n v="0.2"/>
    <n v="33.639999999999986"/>
  </r>
  <r>
    <n v="5255"/>
    <x v="2607"/>
    <x v="1"/>
    <x v="616"/>
    <d v="1899-12-30T12:00:00"/>
    <d v="2012-03-07T00:00:00"/>
    <d v="1899-12-30T12:00:00"/>
    <s v="AM"/>
    <x v="9"/>
    <n v="0.5"/>
    <s v="AM"/>
    <s v="Second Class"/>
    <s v="AH-10195"/>
    <s v="Alan Haines"/>
    <x v="1"/>
    <s v="United States"/>
    <s v="Bethlehem"/>
    <x v="9"/>
    <n v="18018"/>
    <x v="3"/>
    <s v="FUR-CH-10002647"/>
    <x v="0"/>
    <x v="1"/>
    <s v="Situations Contoured Folding Chairs, 4/Set"/>
    <x v="2811"/>
    <n v="2"/>
    <n v="0.3"/>
    <n v="-7.0979999999999919"/>
  </r>
  <r>
    <n v="5256"/>
    <x v="2607"/>
    <x v="1"/>
    <x v="616"/>
    <d v="1899-12-30T12:00:00"/>
    <d v="2012-03-07T00:00:00"/>
    <d v="1899-12-30T12:00:00"/>
    <s v="AM"/>
    <x v="9"/>
    <n v="0.5"/>
    <s v="AM"/>
    <s v="Second Class"/>
    <s v="AH-10195"/>
    <s v="Alan Haines"/>
    <x v="1"/>
    <s v="United States"/>
    <s v="Bethlehem"/>
    <x v="9"/>
    <n v="18018"/>
    <x v="3"/>
    <s v="FUR-FU-10003247"/>
    <x v="0"/>
    <x v="5"/>
    <s v="36X48 HARDFLOOR CHAIRMAT"/>
    <x v="3295"/>
    <n v="2"/>
    <n v="0.2"/>
    <n v="-5.4548000000000041"/>
  </r>
  <r>
    <n v="5257"/>
    <x v="2608"/>
    <x v="0"/>
    <x v="590"/>
    <d v="1899-12-30T12:00:00"/>
    <d v="2013-08-15T00:00:00"/>
    <d v="1899-12-30T12:00:00"/>
    <s v="AM"/>
    <x v="11"/>
    <n v="0.5"/>
    <s v="AM"/>
    <s v="Standard Class"/>
    <s v="CC-12145"/>
    <s v="Charles Crestani"/>
    <x v="0"/>
    <s v="United States"/>
    <s v="Oklahoma City"/>
    <x v="26"/>
    <n v="73120"/>
    <x v="2"/>
    <s v="OFF-PA-10003270"/>
    <x v="1"/>
    <x v="10"/>
    <s v="Xerox 1954"/>
    <x v="232"/>
    <n v="2"/>
    <n v="0"/>
    <n v="4.7519999999999998"/>
  </r>
  <r>
    <n v="5258"/>
    <x v="2609"/>
    <x v="3"/>
    <x v="1032"/>
    <d v="1899-12-30T12:00:00"/>
    <d v="2014-01-09T00:00:00"/>
    <d v="1899-12-30T12:00:00"/>
    <s v="AM"/>
    <x v="8"/>
    <n v="0.5"/>
    <s v="AM"/>
    <s v="Standard Class"/>
    <s v="DL-13315"/>
    <s v="Delfina Latchford"/>
    <x v="0"/>
    <s v="United States"/>
    <s v="Rancho Cucamonga"/>
    <x v="1"/>
    <n v="91730"/>
    <x v="1"/>
    <s v="OFF-PA-10004735"/>
    <x v="1"/>
    <x v="10"/>
    <s v="Xerox 1905"/>
    <x v="789"/>
    <n v="6"/>
    <n v="0"/>
    <n v="18.662400000000002"/>
  </r>
  <r>
    <n v="5259"/>
    <x v="2610"/>
    <x v="3"/>
    <x v="449"/>
    <d v="1899-12-30T12:00:00"/>
    <d v="2014-10-12T00:00:00"/>
    <d v="1899-12-30T12:00:00"/>
    <s v="AM"/>
    <x v="2"/>
    <n v="0.5"/>
    <s v="AM"/>
    <s v="First Class"/>
    <s v="XP-21865"/>
    <s v="Xylona Preis"/>
    <x v="0"/>
    <s v="United States"/>
    <s v="Los Angeles"/>
    <x v="1"/>
    <n v="90032"/>
    <x v="1"/>
    <s v="OFF-PA-10001745"/>
    <x v="1"/>
    <x v="10"/>
    <s v="Wirebound Message Books, 2 7/8&quot; x 5&quot;, 3 Forms per Page"/>
    <x v="3851"/>
    <n v="5"/>
    <n v="0"/>
    <n v="16.543999999999997"/>
  </r>
  <r>
    <n v="5260"/>
    <x v="2611"/>
    <x v="3"/>
    <x v="179"/>
    <d v="1899-12-30T12:00:00"/>
    <d v="2014-10-27T00:00:00"/>
    <d v="1899-12-30T12:00:00"/>
    <s v="AM"/>
    <x v="2"/>
    <n v="0.5"/>
    <s v="AM"/>
    <s v="Standard Class"/>
    <s v="MA-17560"/>
    <s v="Matt Abelman"/>
    <x v="2"/>
    <s v="United States"/>
    <s v="Philadelphia"/>
    <x v="9"/>
    <n v="19120"/>
    <x v="3"/>
    <s v="OFF-PA-10000176"/>
    <x v="1"/>
    <x v="10"/>
    <s v="Xerox 1887"/>
    <x v="2817"/>
    <n v="3"/>
    <n v="0.2"/>
    <n v="15.934799999999997"/>
  </r>
  <r>
    <n v="5261"/>
    <x v="2612"/>
    <x v="2"/>
    <x v="557"/>
    <d v="1899-12-30T12:00:00"/>
    <d v="2011-09-10T00:00:00"/>
    <d v="1899-12-30T12:00:00"/>
    <s v="AM"/>
    <x v="6"/>
    <n v="0.5"/>
    <s v="AM"/>
    <s v="First Class"/>
    <s v="SZ-20035"/>
    <s v="Sam Zeldin"/>
    <x v="2"/>
    <s v="United States"/>
    <s v="Houston"/>
    <x v="5"/>
    <n v="77036"/>
    <x v="2"/>
    <s v="TEC-PH-10000675"/>
    <x v="2"/>
    <x v="7"/>
    <s v="Panasonic KX TS3282B Corded phone"/>
    <x v="2103"/>
    <n v="3"/>
    <n v="0.2"/>
    <n v="14.758199999999995"/>
  </r>
  <r>
    <n v="5262"/>
    <x v="2612"/>
    <x v="2"/>
    <x v="557"/>
    <d v="1899-12-30T12:00:00"/>
    <d v="2011-09-10T00:00:00"/>
    <d v="1899-12-30T12:00:00"/>
    <s v="AM"/>
    <x v="6"/>
    <n v="0.5"/>
    <s v="AM"/>
    <s v="First Class"/>
    <s v="SZ-20035"/>
    <s v="Sam Zeldin"/>
    <x v="2"/>
    <s v="United States"/>
    <s v="Houston"/>
    <x v="5"/>
    <n v="77036"/>
    <x v="2"/>
    <s v="OFF-BI-10000050"/>
    <x v="1"/>
    <x v="8"/>
    <s v="Angle-D Binders with Locking Rings, Label Holders"/>
    <x v="3852"/>
    <n v="2"/>
    <n v="0.8"/>
    <n v="-4.8180000000000005"/>
  </r>
  <r>
    <n v="5263"/>
    <x v="2612"/>
    <x v="2"/>
    <x v="557"/>
    <d v="1899-12-30T12:00:00"/>
    <d v="2011-09-10T00:00:00"/>
    <d v="1899-12-30T12:00:00"/>
    <s v="AM"/>
    <x v="6"/>
    <n v="0.5"/>
    <s v="AM"/>
    <s v="First Class"/>
    <s v="SZ-20035"/>
    <s v="Sam Zeldin"/>
    <x v="2"/>
    <s v="United States"/>
    <s v="Houston"/>
    <x v="5"/>
    <n v="77036"/>
    <x v="2"/>
    <s v="FUR-TA-10004154"/>
    <x v="0"/>
    <x v="3"/>
    <s v="Riverside Furniture Oval Coffee Table, Oval End Table, End Table with Drawer"/>
    <x v="3853"/>
    <n v="1"/>
    <n v="0.3"/>
    <n v="-22.948000000000008"/>
  </r>
  <r>
    <n v="5264"/>
    <x v="2612"/>
    <x v="2"/>
    <x v="557"/>
    <d v="1899-12-30T12:00:00"/>
    <d v="2011-09-10T00:00:00"/>
    <d v="1899-12-30T12:00:00"/>
    <s v="AM"/>
    <x v="6"/>
    <n v="0.5"/>
    <s v="AM"/>
    <s v="First Class"/>
    <s v="SZ-20035"/>
    <s v="Sam Zeldin"/>
    <x v="2"/>
    <s v="United States"/>
    <s v="Houston"/>
    <x v="5"/>
    <n v="77036"/>
    <x v="2"/>
    <s v="TEC-AC-10002718"/>
    <x v="2"/>
    <x v="11"/>
    <s v="Belkin Standard 104 key USB Keyboard"/>
    <x v="3854"/>
    <n v="4"/>
    <n v="0.2"/>
    <n v="-2.9180000000000028"/>
  </r>
  <r>
    <n v="5265"/>
    <x v="2612"/>
    <x v="2"/>
    <x v="557"/>
    <d v="1899-12-30T12:00:00"/>
    <d v="2011-09-10T00:00:00"/>
    <d v="1899-12-30T12:00:00"/>
    <s v="AM"/>
    <x v="6"/>
    <n v="0.5"/>
    <s v="AM"/>
    <s v="First Class"/>
    <s v="SZ-20035"/>
    <s v="Sam Zeldin"/>
    <x v="2"/>
    <s v="United States"/>
    <s v="Houston"/>
    <x v="5"/>
    <n v="77036"/>
    <x v="2"/>
    <s v="OFF-AR-10003179"/>
    <x v="1"/>
    <x v="6"/>
    <s v="Dixon Ticonderoga Core-Lock Colored Pencils"/>
    <x v="3855"/>
    <n v="3"/>
    <n v="0.2"/>
    <n v="3.5528999999999984"/>
  </r>
  <r>
    <n v="5266"/>
    <x v="2613"/>
    <x v="3"/>
    <x v="1033"/>
    <d v="1899-12-30T12:00:00"/>
    <d v="2014-10-04T00:00:00"/>
    <d v="1899-12-30T12:00:00"/>
    <s v="AM"/>
    <x v="2"/>
    <n v="0.5"/>
    <s v="AM"/>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1899-12-30T12:00:00"/>
    <d v="2014-10-04T00:00:00"/>
    <d v="1899-12-30T12:00:00"/>
    <s v="AM"/>
    <x v="2"/>
    <n v="0.5"/>
    <s v="AM"/>
    <s v="First Class"/>
    <s v="CS-11845"/>
    <s v="Cari Sayre"/>
    <x v="1"/>
    <s v="United States"/>
    <s v="Seattle"/>
    <x v="4"/>
    <n v="98103"/>
    <x v="1"/>
    <s v="OFF-PA-10004039"/>
    <x v="1"/>
    <x v="10"/>
    <s v="Xerox 1882"/>
    <x v="3856"/>
    <n v="3"/>
    <n v="0"/>
    <n v="82.290599999999998"/>
  </r>
  <r>
    <n v="5268"/>
    <x v="2613"/>
    <x v="3"/>
    <x v="1033"/>
    <d v="1899-12-30T12:00:00"/>
    <d v="2014-10-04T00:00:00"/>
    <d v="1899-12-30T12:00:00"/>
    <s v="AM"/>
    <x v="2"/>
    <n v="0.5"/>
    <s v="AM"/>
    <s v="First Class"/>
    <s v="CS-11845"/>
    <s v="Cari Sayre"/>
    <x v="1"/>
    <s v="United States"/>
    <s v="Seattle"/>
    <x v="4"/>
    <n v="98103"/>
    <x v="1"/>
    <s v="OFF-AP-10001626"/>
    <x v="1"/>
    <x v="9"/>
    <s v="Commercial WindTunnel Clean Air Upright Vacuum, Replacement Belts, Filtration Bags"/>
    <x v="3857"/>
    <n v="1"/>
    <n v="0"/>
    <n v="1.0114000000000001"/>
  </r>
  <r>
    <n v="5269"/>
    <x v="2614"/>
    <x v="3"/>
    <x v="673"/>
    <d v="1899-12-30T12:00:00"/>
    <d v="2014-11-22T00:00:00"/>
    <d v="1899-12-30T12:00:00"/>
    <s v="AM"/>
    <x v="0"/>
    <n v="0.5"/>
    <s v="AM"/>
    <s v="Standard Class"/>
    <s v="MH-18115"/>
    <s v="Mick Hernandez"/>
    <x v="2"/>
    <s v="United States"/>
    <s v="Yonkers"/>
    <x v="15"/>
    <n v="10701"/>
    <x v="3"/>
    <s v="TEC-MA-10003173"/>
    <x v="2"/>
    <x v="15"/>
    <s v="Hewlett-Packard 300S Scientific Calculator"/>
    <x v="3858"/>
    <n v="4"/>
    <n v="0"/>
    <n v="24.122399999999995"/>
  </r>
  <r>
    <n v="5270"/>
    <x v="2615"/>
    <x v="3"/>
    <x v="220"/>
    <d v="1899-12-30T12:00:00"/>
    <d v="2014-09-12T00:00:00"/>
    <d v="1899-12-30T12:00:00"/>
    <s v="AM"/>
    <x v="6"/>
    <n v="0.5"/>
    <s v="AM"/>
    <s v="Same Day"/>
    <s v="CB-12025"/>
    <s v="Cassandra Brandow"/>
    <x v="0"/>
    <s v="United States"/>
    <s v="San Francisco"/>
    <x v="1"/>
    <n v="94110"/>
    <x v="1"/>
    <s v="FUR-FU-10000260"/>
    <x v="0"/>
    <x v="5"/>
    <s v="6&quot; Cubicle Wall Clock, Black"/>
    <x v="3859"/>
    <n v="4"/>
    <n v="0"/>
    <n v="11.6496"/>
  </r>
  <r>
    <n v="5271"/>
    <x v="2615"/>
    <x v="3"/>
    <x v="220"/>
    <d v="1899-12-30T12:00:00"/>
    <d v="2014-09-12T00:00:00"/>
    <d v="1899-12-30T12:00:00"/>
    <s v="AM"/>
    <x v="6"/>
    <n v="0.5"/>
    <s v="AM"/>
    <s v="Same Day"/>
    <s v="CB-12025"/>
    <s v="Cassandra Brandow"/>
    <x v="0"/>
    <s v="United States"/>
    <s v="San Francisco"/>
    <x v="1"/>
    <n v="94110"/>
    <x v="1"/>
    <s v="OFF-AP-10004487"/>
    <x v="1"/>
    <x v="9"/>
    <s v="Kensington 4 Outlet MasterPiece Compact Power Control Center"/>
    <x v="846"/>
    <n v="5"/>
    <n v="0"/>
    <n v="113.84799999999998"/>
  </r>
  <r>
    <n v="5272"/>
    <x v="2616"/>
    <x v="3"/>
    <x v="1034"/>
    <d v="1899-12-30T12:00:00"/>
    <d v="2014-01-17T00:00:00"/>
    <d v="1899-12-30T12:00:00"/>
    <s v="AM"/>
    <x v="8"/>
    <n v="0.5"/>
    <s v="AM"/>
    <s v="Same Day"/>
    <s v="JO-15145"/>
    <s v="Jack O'Briant"/>
    <x v="1"/>
    <s v="United States"/>
    <s v="Los Angeles"/>
    <x v="1"/>
    <n v="90008"/>
    <x v="1"/>
    <s v="FUR-FU-10001487"/>
    <x v="0"/>
    <x v="5"/>
    <s v="Eldon Expressions Wood and Plastic Desk Accessories, Cherry Wood"/>
    <x v="3386"/>
    <n v="4"/>
    <n v="0"/>
    <n v="8.0967999999999982"/>
  </r>
  <r>
    <n v="5273"/>
    <x v="2616"/>
    <x v="3"/>
    <x v="1034"/>
    <d v="1899-12-30T12:00:00"/>
    <d v="2014-01-17T00:00:00"/>
    <d v="1899-12-30T12:00:00"/>
    <s v="AM"/>
    <x v="8"/>
    <n v="0.5"/>
    <s v="AM"/>
    <s v="Same Day"/>
    <s v="JO-15145"/>
    <s v="Jack O'Briant"/>
    <x v="1"/>
    <s v="United States"/>
    <s v="Los Angeles"/>
    <x v="1"/>
    <n v="90008"/>
    <x v="1"/>
    <s v="FUR-TA-10001520"/>
    <x v="0"/>
    <x v="3"/>
    <s v="Lesro Sheffield Collection Coffee Table, End Table, Center Table, Corner Table"/>
    <x v="3860"/>
    <n v="7"/>
    <n v="0.2"/>
    <n v="-14.987700000000061"/>
  </r>
  <r>
    <n v="5274"/>
    <x v="2617"/>
    <x v="0"/>
    <x v="491"/>
    <d v="1899-12-30T12:00:00"/>
    <d v="2013-11-30T00:00:00"/>
    <d v="1899-12-30T12:00:00"/>
    <s v="AM"/>
    <x v="0"/>
    <n v="0.5"/>
    <s v="AM"/>
    <s v="First Class"/>
    <s v="PA-19060"/>
    <s v="Pete Armstrong"/>
    <x v="2"/>
    <s v="United States"/>
    <s v="Miami"/>
    <x v="2"/>
    <n v="33142"/>
    <x v="0"/>
    <s v="OFF-BI-10000145"/>
    <x v="1"/>
    <x v="8"/>
    <s v="Zipper Ring Binder Pockets"/>
    <x v="3861"/>
    <n v="4"/>
    <n v="0.7"/>
    <n v="-2.6207999999999991"/>
  </r>
  <r>
    <n v="5275"/>
    <x v="2618"/>
    <x v="1"/>
    <x v="209"/>
    <d v="1899-12-30T12:00:00"/>
    <d v="2012-11-09T00:00:00"/>
    <d v="1899-12-30T12:00:00"/>
    <s v="AM"/>
    <x v="0"/>
    <n v="0.5"/>
    <s v="AM"/>
    <s v="Second Class"/>
    <s v="SV-20785"/>
    <s v="Stewart Visinsky"/>
    <x v="0"/>
    <s v="United States"/>
    <s v="Burlington"/>
    <x v="42"/>
    <n v="5408"/>
    <x v="3"/>
    <s v="FUR-CH-10000595"/>
    <x v="0"/>
    <x v="1"/>
    <s v="Safco Contoured Stacking Chairs"/>
    <x v="3862"/>
    <n v="3"/>
    <n v="0"/>
    <n v="178.79999999999998"/>
  </r>
  <r>
    <n v="5276"/>
    <x v="2619"/>
    <x v="3"/>
    <x v="817"/>
    <d v="1899-12-30T12:00:00"/>
    <d v="2014-12-21T00:00:00"/>
    <d v="1899-12-30T12:00:00"/>
    <s v="AM"/>
    <x v="4"/>
    <n v="0.5"/>
    <s v="AM"/>
    <s v="Standard Class"/>
    <s v="KL-16555"/>
    <s v="Kelly Lampkin"/>
    <x v="1"/>
    <s v="United States"/>
    <s v="Fayetteville"/>
    <x v="36"/>
    <n v="72701"/>
    <x v="0"/>
    <s v="TEC-AC-10004469"/>
    <x v="2"/>
    <x v="11"/>
    <s v="Microsoft Sculpt Comfort Mouse"/>
    <x v="3863"/>
    <n v="4"/>
    <n v="0"/>
    <n v="70.312000000000012"/>
  </r>
  <r>
    <n v="5277"/>
    <x v="2619"/>
    <x v="3"/>
    <x v="817"/>
    <d v="1899-12-30T12:00:00"/>
    <d v="2014-12-21T00:00:00"/>
    <d v="1899-12-30T12:00:00"/>
    <s v="AM"/>
    <x v="4"/>
    <n v="0.5"/>
    <s v="AM"/>
    <s v="Standard Class"/>
    <s v="KL-16555"/>
    <s v="Kelly Lampkin"/>
    <x v="1"/>
    <s v="United States"/>
    <s v="Fayetteville"/>
    <x v="36"/>
    <n v="72701"/>
    <x v="0"/>
    <s v="TEC-AC-10003038"/>
    <x v="2"/>
    <x v="11"/>
    <s v="Kingston Digital DataTraveler 16GB USB 2.0"/>
    <x v="915"/>
    <n v="5"/>
    <n v="0"/>
    <n v="8.5024999999999942"/>
  </r>
  <r>
    <n v="5278"/>
    <x v="2620"/>
    <x v="2"/>
    <x v="103"/>
    <d v="1899-12-30T12:00:00"/>
    <d v="2011-09-17T00:00:00"/>
    <d v="1899-12-30T12:00:00"/>
    <s v="AM"/>
    <x v="6"/>
    <n v="0.5"/>
    <s v="AM"/>
    <s v="Standard Class"/>
    <s v="BC-11125"/>
    <s v="Becky Castell"/>
    <x v="2"/>
    <s v="United States"/>
    <s v="Odessa"/>
    <x v="5"/>
    <n v="79762"/>
    <x v="2"/>
    <s v="FUR-CH-10004698"/>
    <x v="0"/>
    <x v="1"/>
    <s v="Padded Folding Chairs, Black, 4/Carton"/>
    <x v="3864"/>
    <n v="6"/>
    <n v="0.3"/>
    <n v="-9.717599999999976"/>
  </r>
  <r>
    <n v="5279"/>
    <x v="2621"/>
    <x v="2"/>
    <x v="1035"/>
    <d v="1899-12-30T12:00:00"/>
    <d v="2011-12-13T00:00:00"/>
    <d v="1899-12-30T12:00:00"/>
    <s v="AM"/>
    <x v="4"/>
    <n v="0.5"/>
    <s v="AM"/>
    <s v="Standard Class"/>
    <s v="PO-18850"/>
    <s v="Patrick O'Brill"/>
    <x v="0"/>
    <s v="United States"/>
    <s v="Virginia Beach"/>
    <x v="17"/>
    <n v="23464"/>
    <x v="0"/>
    <s v="OFF-PA-10003641"/>
    <x v="1"/>
    <x v="10"/>
    <s v="Xerox 1909"/>
    <x v="151"/>
    <n v="4"/>
    <n v="0"/>
    <n v="48.539199999999994"/>
  </r>
  <r>
    <n v="5280"/>
    <x v="2622"/>
    <x v="3"/>
    <x v="210"/>
    <d v="1899-12-30T12:00:00"/>
    <d v="2014-09-12T00:00:00"/>
    <d v="1899-12-30T12:00:00"/>
    <s v="AM"/>
    <x v="6"/>
    <n v="0.5"/>
    <s v="AM"/>
    <s v="Standard Class"/>
    <s v="AG-10675"/>
    <s v="Anna Gayman"/>
    <x v="0"/>
    <s v="United States"/>
    <s v="Milwaukee"/>
    <x v="6"/>
    <n v="53209"/>
    <x v="2"/>
    <s v="TEC-AC-10002134"/>
    <x v="2"/>
    <x v="11"/>
    <s v="Rosewill 107 Normal Keys USB Wired Standard Keyboard"/>
    <x v="814"/>
    <n v="1"/>
    <n v="0"/>
    <n v="1.8872"/>
  </r>
  <r>
    <n v="5281"/>
    <x v="2623"/>
    <x v="3"/>
    <x v="566"/>
    <d v="1899-12-30T12:00:00"/>
    <d v="2014-10-13T00:00:00"/>
    <d v="1899-12-30T12:00:00"/>
    <s v="AM"/>
    <x v="2"/>
    <n v="0.5"/>
    <s v="AM"/>
    <s v="Standard Class"/>
    <s v="DB-13210"/>
    <s v="Dean Braden"/>
    <x v="0"/>
    <s v="United States"/>
    <s v="Detroit"/>
    <x v="12"/>
    <n v="48234"/>
    <x v="2"/>
    <s v="OFF-ST-10001837"/>
    <x v="1"/>
    <x v="4"/>
    <s v="SAFCO Mobile Desk Side File, Wire Frame"/>
    <x v="2086"/>
    <n v="2"/>
    <n v="0"/>
    <n v="22.235199999999999"/>
  </r>
  <r>
    <n v="5282"/>
    <x v="2624"/>
    <x v="1"/>
    <x v="577"/>
    <d v="1899-12-30T12:00:00"/>
    <d v="2012-09-10T00:00:00"/>
    <d v="1899-12-30T12:00:00"/>
    <s v="AM"/>
    <x v="6"/>
    <n v="0.5"/>
    <s v="AM"/>
    <s v="Standard Class"/>
    <s v="SP-20860"/>
    <s v="Sung Pak"/>
    <x v="1"/>
    <s v="United States"/>
    <s v="Rochester"/>
    <x v="11"/>
    <n v="55901"/>
    <x v="2"/>
    <s v="FUR-FU-10001706"/>
    <x v="0"/>
    <x v="5"/>
    <s v="Longer-Life Soft White Bulbs"/>
    <x v="51"/>
    <n v="2"/>
    <n v="0"/>
    <n v="2.9567999999999999"/>
  </r>
  <r>
    <n v="5283"/>
    <x v="2624"/>
    <x v="1"/>
    <x v="577"/>
    <d v="1899-12-30T12:00:00"/>
    <d v="2012-09-10T00:00:00"/>
    <d v="1899-12-30T12:00:00"/>
    <s v="AM"/>
    <x v="6"/>
    <n v="0.5"/>
    <s v="AM"/>
    <s v="Standard Class"/>
    <s v="SP-20860"/>
    <s v="Sung Pak"/>
    <x v="1"/>
    <s v="United States"/>
    <s v="Rochester"/>
    <x v="11"/>
    <n v="55901"/>
    <x v="2"/>
    <s v="OFF-PA-10001970"/>
    <x v="1"/>
    <x v="10"/>
    <s v="Xerox 1881"/>
    <x v="655"/>
    <n v="3"/>
    <n v="0"/>
    <n v="17.314799999999998"/>
  </r>
  <r>
    <n v="5284"/>
    <x v="2625"/>
    <x v="2"/>
    <x v="809"/>
    <d v="1899-12-30T12:00:00"/>
    <d v="2011-04-04T00:00:00"/>
    <d v="1899-12-30T12:00:00"/>
    <s v="AM"/>
    <x v="3"/>
    <n v="0.5"/>
    <s v="AM"/>
    <s v="Standard Class"/>
    <s v="Dl-13600"/>
    <s v="Dorris liebe"/>
    <x v="1"/>
    <s v="United States"/>
    <s v="Seattle"/>
    <x v="4"/>
    <n v="98105"/>
    <x v="1"/>
    <s v="OFF-ST-10002957"/>
    <x v="1"/>
    <x v="4"/>
    <s v="Sterilite Show Offs Storage Containers"/>
    <x v="3426"/>
    <n v="3"/>
    <n v="0"/>
    <n v="0"/>
  </r>
  <r>
    <n v="5285"/>
    <x v="2625"/>
    <x v="2"/>
    <x v="809"/>
    <d v="1899-12-30T12:00:00"/>
    <d v="2011-04-04T00:00:00"/>
    <d v="1899-12-30T12:00:00"/>
    <s v="AM"/>
    <x v="3"/>
    <n v="0.5"/>
    <s v="AM"/>
    <s v="Standard Class"/>
    <s v="Dl-13600"/>
    <s v="Dorris liebe"/>
    <x v="1"/>
    <s v="United States"/>
    <s v="Seattle"/>
    <x v="4"/>
    <n v="98105"/>
    <x v="1"/>
    <s v="OFF-LA-10002312"/>
    <x v="1"/>
    <x v="2"/>
    <s v="Avery 490"/>
    <x v="1851"/>
    <n v="3"/>
    <n v="0"/>
    <n v="22.200000000000003"/>
  </r>
  <r>
    <n v="5286"/>
    <x v="2626"/>
    <x v="3"/>
    <x v="1024"/>
    <d v="1899-12-30T12:00:00"/>
    <d v="2014-05-07T00:00:00"/>
    <d v="1899-12-30T12:00:00"/>
    <s v="AM"/>
    <x v="5"/>
    <n v="0.5"/>
    <s v="AM"/>
    <s v="First Class"/>
    <s v="LH-17020"/>
    <s v="Lisa Hazard"/>
    <x v="0"/>
    <s v="United States"/>
    <s v="Louisville"/>
    <x v="22"/>
    <n v="80027"/>
    <x v="1"/>
    <s v="OFF-EN-10002600"/>
    <x v="1"/>
    <x v="12"/>
    <s v="Redi-Strip #10 Envelopes, 4 1/8 x 9 1/2"/>
    <x v="3355"/>
    <n v="9"/>
    <n v="0.2"/>
    <n v="7.4339999999999993"/>
  </r>
  <r>
    <n v="5287"/>
    <x v="2626"/>
    <x v="3"/>
    <x v="1024"/>
    <d v="1899-12-30T12:00:00"/>
    <d v="2014-05-07T00:00:00"/>
    <d v="1899-12-30T12:00:00"/>
    <s v="AM"/>
    <x v="5"/>
    <n v="0.5"/>
    <s v="AM"/>
    <s v="First Class"/>
    <s v="LH-17020"/>
    <s v="Lisa Hazard"/>
    <x v="0"/>
    <s v="United States"/>
    <s v="Louisville"/>
    <x v="22"/>
    <n v="80027"/>
    <x v="1"/>
    <s v="OFF-BI-10003274"/>
    <x v="1"/>
    <x v="8"/>
    <s v="Avery Durable Slant Ring Binders, No Labels"/>
    <x v="3865"/>
    <n v="8"/>
    <n v="0.7"/>
    <n v="-7.3231999999999999"/>
  </r>
  <r>
    <n v="5288"/>
    <x v="2626"/>
    <x v="3"/>
    <x v="1024"/>
    <d v="1899-12-30T12:00:00"/>
    <d v="2014-05-07T00:00:00"/>
    <d v="1899-12-30T12:00:00"/>
    <s v="AM"/>
    <x v="5"/>
    <n v="0.5"/>
    <s v="AM"/>
    <s v="First Class"/>
    <s v="LH-17020"/>
    <s v="Lisa Hazard"/>
    <x v="0"/>
    <s v="United States"/>
    <s v="Louisville"/>
    <x v="22"/>
    <n v="80027"/>
    <x v="1"/>
    <s v="FUR-BO-10004467"/>
    <x v="0"/>
    <x v="0"/>
    <s v="Bestar Classic Bookcase"/>
    <x v="3866"/>
    <n v="3"/>
    <n v="0.7"/>
    <n v="-152.9847"/>
  </r>
  <r>
    <n v="5289"/>
    <x v="2627"/>
    <x v="3"/>
    <x v="504"/>
    <d v="1899-12-30T12:00:00"/>
    <d v="2014-05-06T00:00:00"/>
    <d v="1899-12-30T12:00:00"/>
    <s v="AM"/>
    <x v="5"/>
    <n v="0.5"/>
    <s v="AM"/>
    <s v="Standard Class"/>
    <s v="AD-10180"/>
    <s v="Alan Dominguez"/>
    <x v="2"/>
    <s v="United States"/>
    <s v="San Francisco"/>
    <x v="1"/>
    <n v="94122"/>
    <x v="1"/>
    <s v="OFF-PA-10000675"/>
    <x v="1"/>
    <x v="10"/>
    <s v="Xerox 1919"/>
    <x v="2919"/>
    <n v="4"/>
    <n v="0"/>
    <n v="80.340400000000002"/>
  </r>
  <r>
    <n v="5290"/>
    <x v="2628"/>
    <x v="2"/>
    <x v="78"/>
    <d v="1899-12-30T12:00:00"/>
    <d v="2011-09-15T00:00:00"/>
    <d v="1899-12-30T12:00:00"/>
    <s v="AM"/>
    <x v="6"/>
    <n v="0.5"/>
    <s v="AM"/>
    <s v="Standard Class"/>
    <s v="KT-16465"/>
    <s v="Kean Takahito"/>
    <x v="0"/>
    <s v="United States"/>
    <s v="Houston"/>
    <x v="5"/>
    <n v="77036"/>
    <x v="2"/>
    <s v="OFF-PA-10002259"/>
    <x v="1"/>
    <x v="10"/>
    <s v="Geographics Note Cards, Blank, White, 8 1/2&quot; x 11&quot;"/>
    <x v="3867"/>
    <n v="2"/>
    <n v="0.2"/>
    <n v="6.2664"/>
  </r>
  <r>
    <n v="5291"/>
    <x v="2628"/>
    <x v="2"/>
    <x v="78"/>
    <d v="1899-12-30T12:00:00"/>
    <d v="2011-09-15T00:00:00"/>
    <d v="1899-12-30T12:00:00"/>
    <s v="AM"/>
    <x v="6"/>
    <n v="0.5"/>
    <s v="AM"/>
    <s v="Standard Class"/>
    <s v="KT-16465"/>
    <s v="Kean Takahito"/>
    <x v="0"/>
    <s v="United States"/>
    <s v="Houston"/>
    <x v="5"/>
    <n v="77036"/>
    <x v="2"/>
    <s v="FUR-CH-10004287"/>
    <x v="0"/>
    <x v="1"/>
    <s v="SAFCO Arco Folding Chair"/>
    <x v="3868"/>
    <n v="5"/>
    <n v="0.3"/>
    <n v="-13.810000000000116"/>
  </r>
  <r>
    <n v="5292"/>
    <x v="2628"/>
    <x v="2"/>
    <x v="78"/>
    <d v="1899-12-30T12:00:00"/>
    <d v="2011-09-15T00:00:00"/>
    <d v="1899-12-30T12:00:00"/>
    <s v="AM"/>
    <x v="6"/>
    <n v="0.5"/>
    <s v="AM"/>
    <s v="Standard Class"/>
    <s v="KT-16465"/>
    <s v="Kean Takahito"/>
    <x v="0"/>
    <s v="United States"/>
    <s v="Houston"/>
    <x v="5"/>
    <n v="77036"/>
    <x v="2"/>
    <s v="OFF-PA-10000482"/>
    <x v="1"/>
    <x v="10"/>
    <s v="Snap-A-Way Black Print Carbonless Ruled Speed Letter, Triplicate"/>
    <x v="3869"/>
    <n v="6"/>
    <n v="0.2"/>
    <n v="61.46279999999998"/>
  </r>
  <r>
    <n v="5293"/>
    <x v="2629"/>
    <x v="3"/>
    <x v="308"/>
    <d v="1899-12-30T12:00:00"/>
    <d v="2014-06-24T00:00:00"/>
    <d v="1899-12-30T12:00:00"/>
    <s v="AM"/>
    <x v="1"/>
    <n v="0.5"/>
    <s v="AM"/>
    <s v="First Class"/>
    <s v="PJ-19015"/>
    <s v="Pauline Johnson"/>
    <x v="0"/>
    <s v="United States"/>
    <s v="Miami"/>
    <x v="2"/>
    <n v="33180"/>
    <x v="0"/>
    <s v="OFF-ST-10004835"/>
    <x v="1"/>
    <x v="4"/>
    <s v="Plastic Stacking Crates &amp; Casters"/>
    <x v="3870"/>
    <n v="1"/>
    <n v="0.2"/>
    <n v="0.33479999999999999"/>
  </r>
  <r>
    <n v="5294"/>
    <x v="2630"/>
    <x v="1"/>
    <x v="207"/>
    <d v="1899-12-30T12:00:00"/>
    <d v="2012-12-30T00:00:00"/>
    <d v="1899-12-30T12:00:00"/>
    <s v="AM"/>
    <x v="4"/>
    <n v="0.5"/>
    <s v="AM"/>
    <s v="Standard Class"/>
    <s v="MC-18100"/>
    <s v="Mick Crebagga"/>
    <x v="0"/>
    <s v="United States"/>
    <s v="Medina"/>
    <x v="24"/>
    <n v="44256"/>
    <x v="3"/>
    <s v="FUR-TA-10004086"/>
    <x v="0"/>
    <x v="3"/>
    <s v="KI Adjustable-Height Table"/>
    <x v="3871"/>
    <n v="1"/>
    <n v="0.4"/>
    <n v="-15.476400000000005"/>
  </r>
  <r>
    <n v="5295"/>
    <x v="2631"/>
    <x v="3"/>
    <x v="733"/>
    <d v="1899-12-30T12:00:00"/>
    <d v="2014-08-20T00:00:00"/>
    <d v="1899-12-30T12:00:00"/>
    <s v="AM"/>
    <x v="11"/>
    <n v="0.5"/>
    <s v="AM"/>
    <s v="Standard Class"/>
    <s v="BO-11350"/>
    <s v="Bill Overfelt"/>
    <x v="1"/>
    <s v="United States"/>
    <s v="Roseville"/>
    <x v="11"/>
    <n v="55113"/>
    <x v="2"/>
    <s v="OFF-LA-10000305"/>
    <x v="1"/>
    <x v="2"/>
    <s v="Avery 495"/>
    <x v="3872"/>
    <n v="8"/>
    <n v="0"/>
    <n v="23.183999999999997"/>
  </r>
  <r>
    <n v="5296"/>
    <x v="2632"/>
    <x v="3"/>
    <x v="168"/>
    <d v="1899-12-30T12:00:00"/>
    <d v="2014-03-10T00:00:00"/>
    <d v="1899-12-30T12:00:00"/>
    <s v="AM"/>
    <x v="9"/>
    <n v="0.5"/>
    <s v="AM"/>
    <s v="Standard Class"/>
    <s v="DP-13000"/>
    <s v="Darren Powers"/>
    <x v="0"/>
    <s v="United States"/>
    <s v="Houston"/>
    <x v="5"/>
    <n v="77041"/>
    <x v="2"/>
    <s v="OFF-PA-10000806"/>
    <x v="1"/>
    <x v="10"/>
    <s v="Xerox 1934"/>
    <x v="2879"/>
    <n v="2"/>
    <n v="0.2"/>
    <n v="32.468400000000003"/>
  </r>
  <r>
    <n v="5297"/>
    <x v="2633"/>
    <x v="3"/>
    <x v="944"/>
    <d v="1899-12-30T12:00:00"/>
    <d v="2014-08-01T00:00:00"/>
    <d v="1899-12-30T12:00:00"/>
    <s v="AM"/>
    <x v="11"/>
    <n v="0.5"/>
    <s v="AM"/>
    <s v="Standard Class"/>
    <s v="TM-21490"/>
    <s v="Tony Molinari"/>
    <x v="0"/>
    <s v="United States"/>
    <s v="Yonkers"/>
    <x v="15"/>
    <n v="10701"/>
    <x v="3"/>
    <s v="FUR-FU-10004018"/>
    <x v="0"/>
    <x v="5"/>
    <s v="Tensor Computer Mounted Lamp"/>
    <x v="3873"/>
    <n v="1"/>
    <n v="0"/>
    <n v="4.0203000000000007"/>
  </r>
  <r>
    <n v="5298"/>
    <x v="2633"/>
    <x v="3"/>
    <x v="944"/>
    <d v="1899-12-30T12:00:00"/>
    <d v="2014-08-01T00:00:00"/>
    <d v="1899-12-30T12:00:00"/>
    <s v="AM"/>
    <x v="11"/>
    <n v="0.5"/>
    <s v="AM"/>
    <s v="Standard Class"/>
    <s v="TM-21490"/>
    <s v="Tony Molinari"/>
    <x v="0"/>
    <s v="United States"/>
    <s v="Yonkers"/>
    <x v="15"/>
    <n v="10701"/>
    <x v="3"/>
    <s v="TEC-PH-10002660"/>
    <x v="2"/>
    <x v="7"/>
    <s v="Nortel Networks T7316 E Nt8 B27"/>
    <x v="821"/>
    <n v="8"/>
    <n v="0"/>
    <n v="135.98000000000002"/>
  </r>
  <r>
    <n v="5299"/>
    <x v="2634"/>
    <x v="0"/>
    <x v="713"/>
    <d v="1899-12-30T12:00:00"/>
    <d v="2013-09-27T00:00:00"/>
    <d v="1899-12-30T12:00:00"/>
    <s v="AM"/>
    <x v="6"/>
    <n v="0.5"/>
    <s v="AM"/>
    <s v="First Class"/>
    <s v="DV-13045"/>
    <s v="Darrin Van Huff"/>
    <x v="1"/>
    <s v="United States"/>
    <s v="San Diego"/>
    <x v="1"/>
    <n v="92037"/>
    <x v="1"/>
    <s v="OFF-EN-10001509"/>
    <x v="1"/>
    <x v="12"/>
    <s v="Poly String Tie Envelopes"/>
    <x v="3874"/>
    <n v="2"/>
    <n v="0"/>
    <n v="1.9175999999999997"/>
  </r>
  <r>
    <n v="5300"/>
    <x v="2634"/>
    <x v="0"/>
    <x v="713"/>
    <d v="1899-12-30T12:00:00"/>
    <d v="2013-09-27T00:00:00"/>
    <d v="1899-12-30T12:00:00"/>
    <s v="AM"/>
    <x v="6"/>
    <n v="0.5"/>
    <s v="AM"/>
    <s v="First Class"/>
    <s v="DV-13045"/>
    <s v="Darrin Van Huff"/>
    <x v="1"/>
    <s v="United States"/>
    <s v="San Diego"/>
    <x v="1"/>
    <n v="92037"/>
    <x v="1"/>
    <s v="OFF-LA-10003148"/>
    <x v="1"/>
    <x v="2"/>
    <s v="Avery 51"/>
    <x v="1381"/>
    <n v="3"/>
    <n v="0"/>
    <n v="8.6939999999999991"/>
  </r>
  <r>
    <n v="5301"/>
    <x v="2635"/>
    <x v="0"/>
    <x v="198"/>
    <d v="1899-12-30T12:00:00"/>
    <d v="2013-06-04T00:00:00"/>
    <d v="1899-12-30T12:00:00"/>
    <s v="AM"/>
    <x v="1"/>
    <n v="0.5"/>
    <s v="AM"/>
    <s v="Standard Class"/>
    <s v="AH-10690"/>
    <s v="Anna Häberlin"/>
    <x v="1"/>
    <s v="United States"/>
    <s v="Springfield"/>
    <x v="17"/>
    <n v="22153"/>
    <x v="0"/>
    <s v="FUR-TA-10002645"/>
    <x v="0"/>
    <x v="3"/>
    <s v="Hon Rectangular Conference Tables"/>
    <x v="3875"/>
    <n v="10"/>
    <n v="0"/>
    <n v="386.83499999999981"/>
  </r>
  <r>
    <n v="5302"/>
    <x v="2635"/>
    <x v="0"/>
    <x v="198"/>
    <d v="1899-12-30T12:00:00"/>
    <d v="2013-06-04T00:00:00"/>
    <d v="1899-12-30T12:00:00"/>
    <s v="AM"/>
    <x v="1"/>
    <n v="0.5"/>
    <s v="AM"/>
    <s v="Standard Class"/>
    <s v="AH-10690"/>
    <s v="Anna Häberlin"/>
    <x v="1"/>
    <s v="United States"/>
    <s v="Springfield"/>
    <x v="17"/>
    <n v="22153"/>
    <x v="0"/>
    <s v="TEC-AC-10003033"/>
    <x v="2"/>
    <x v="11"/>
    <s v="Plantronics CS510 - Over-the-Head monaural Wireless Headset System"/>
    <x v="3876"/>
    <n v="6"/>
    <n v="0"/>
    <n v="653.30099999999982"/>
  </r>
  <r>
    <n v="5303"/>
    <x v="2635"/>
    <x v="0"/>
    <x v="198"/>
    <d v="1899-12-30T12:00:00"/>
    <d v="2013-06-04T00:00:00"/>
    <d v="1899-12-30T12:00:00"/>
    <s v="AM"/>
    <x v="1"/>
    <n v="0.5"/>
    <s v="AM"/>
    <s v="Standard Class"/>
    <s v="AH-10690"/>
    <s v="Anna Häberlin"/>
    <x v="1"/>
    <s v="United States"/>
    <s v="Springfield"/>
    <x v="17"/>
    <n v="22153"/>
    <x v="0"/>
    <s v="OFF-LA-10001297"/>
    <x v="1"/>
    <x v="2"/>
    <s v="Avery 473"/>
    <x v="3877"/>
    <n v="6"/>
    <n v="0"/>
    <n v="29.808"/>
  </r>
  <r>
    <n v="5304"/>
    <x v="2636"/>
    <x v="2"/>
    <x v="912"/>
    <d v="1899-12-30T12:00:00"/>
    <d v="2011-11-20T00:00:00"/>
    <d v="1899-12-30T12:00:00"/>
    <s v="AM"/>
    <x v="0"/>
    <n v="0.5"/>
    <s v="AM"/>
    <s v="Standard Class"/>
    <s v="AB-10165"/>
    <s v="Alan Barnes"/>
    <x v="0"/>
    <s v="United States"/>
    <s v="Decatur"/>
    <x v="10"/>
    <n v="62521"/>
    <x v="2"/>
    <s v="FUR-CH-10002017"/>
    <x v="0"/>
    <x v="1"/>
    <s v="SAFCO Optional Arm Kit for Workspace Cribbage Stacking Chair"/>
    <x v="3878"/>
    <n v="2"/>
    <n v="0.3"/>
    <n v="-1.0656000000000017"/>
  </r>
  <r>
    <n v="5305"/>
    <x v="2637"/>
    <x v="2"/>
    <x v="158"/>
    <d v="1899-12-30T12:00:00"/>
    <d v="2011-09-23T00:00:00"/>
    <d v="1899-12-30T12:00:00"/>
    <s v="AM"/>
    <x v="6"/>
    <n v="0.5"/>
    <s v="AM"/>
    <s v="First Class"/>
    <s v="JS-15940"/>
    <s v="Joni Sundaresam"/>
    <x v="2"/>
    <s v="United States"/>
    <s v="Garland"/>
    <x v="5"/>
    <n v="75043"/>
    <x v="2"/>
    <s v="FUR-FU-10001546"/>
    <x v="0"/>
    <x v="5"/>
    <s v="Dana Swing-Arm Lamps"/>
    <x v="1086"/>
    <n v="2"/>
    <n v="0.6"/>
    <n v="-7.4759999999999991"/>
  </r>
  <r>
    <n v="5306"/>
    <x v="2638"/>
    <x v="0"/>
    <x v="823"/>
    <d v="1899-12-30T12:00:00"/>
    <d v="2013-02-26T00:00:00"/>
    <d v="1899-12-30T12:00:00"/>
    <s v="AM"/>
    <x v="10"/>
    <n v="0.5"/>
    <s v="AM"/>
    <s v="Standard Class"/>
    <s v="BV-11245"/>
    <s v="Benjamin Venier"/>
    <x v="1"/>
    <s v="United States"/>
    <s v="Oceanside"/>
    <x v="15"/>
    <n v="11572"/>
    <x v="3"/>
    <s v="FUR-FU-10000629"/>
    <x v="0"/>
    <x v="5"/>
    <s v="9-3/4 Diameter Round Wall Clock"/>
    <x v="3879"/>
    <n v="5"/>
    <n v="0"/>
    <n v="28.959000000000003"/>
  </r>
  <r>
    <n v="5307"/>
    <x v="2638"/>
    <x v="0"/>
    <x v="823"/>
    <d v="1899-12-30T12:00:00"/>
    <d v="2013-02-26T00:00:00"/>
    <d v="1899-12-30T12:00:00"/>
    <s v="AM"/>
    <x v="10"/>
    <n v="0.5"/>
    <s v="AM"/>
    <s v="Standard Class"/>
    <s v="BV-11245"/>
    <s v="Benjamin Venier"/>
    <x v="1"/>
    <s v="United States"/>
    <s v="Oceanside"/>
    <x v="15"/>
    <n v="11572"/>
    <x v="3"/>
    <s v="OFF-ST-10000036"/>
    <x v="1"/>
    <x v="4"/>
    <s v="Recycled Data-Pak for Archival Bound Computer Printouts, 12-1/2 x 12-1/2 x 16"/>
    <x v="680"/>
    <n v="3"/>
    <n v="0"/>
    <n v="80.019899999999993"/>
  </r>
  <r>
    <n v="5308"/>
    <x v="2638"/>
    <x v="0"/>
    <x v="823"/>
    <d v="1899-12-30T12:00:00"/>
    <d v="2013-02-26T00:00:00"/>
    <d v="1899-12-30T12:00:00"/>
    <s v="AM"/>
    <x v="10"/>
    <n v="0.5"/>
    <s v="AM"/>
    <s v="Standard Class"/>
    <s v="BV-11245"/>
    <s v="Benjamin Venier"/>
    <x v="1"/>
    <s v="United States"/>
    <s v="Oceanside"/>
    <x v="15"/>
    <n v="11572"/>
    <x v="3"/>
    <s v="TEC-PH-10002583"/>
    <x v="2"/>
    <x v="7"/>
    <s v="iOttie HLCRIO102 Car Mount"/>
    <x v="372"/>
    <n v="2"/>
    <n v="0"/>
    <n v="1.9989999999999952"/>
  </r>
  <r>
    <n v="5309"/>
    <x v="2639"/>
    <x v="3"/>
    <x v="123"/>
    <d v="1899-12-30T12:00:00"/>
    <d v="2014-11-22T00:00:00"/>
    <d v="1899-12-30T12:00:00"/>
    <s v="AM"/>
    <x v="0"/>
    <n v="0.5"/>
    <s v="AM"/>
    <s v="First Class"/>
    <s v="NC-18415"/>
    <s v="Nathan Cano"/>
    <x v="0"/>
    <s v="United States"/>
    <s v="Houston"/>
    <x v="5"/>
    <n v="77095"/>
    <x v="2"/>
    <s v="FUR-CH-10003774"/>
    <x v="0"/>
    <x v="1"/>
    <s v="Global Wood Trimmed Manager's Task Chair, Khaki"/>
    <x v="3880"/>
    <n v="3"/>
    <n v="0.3"/>
    <n v="-46.399800000000013"/>
  </r>
  <r>
    <n v="5310"/>
    <x v="2639"/>
    <x v="3"/>
    <x v="123"/>
    <d v="1899-12-30T12:00:00"/>
    <d v="2014-11-22T00:00:00"/>
    <d v="1899-12-30T12:00:00"/>
    <s v="AM"/>
    <x v="0"/>
    <n v="0.5"/>
    <s v="AM"/>
    <s v="First Class"/>
    <s v="NC-18415"/>
    <s v="Nathan Cano"/>
    <x v="0"/>
    <s v="United States"/>
    <s v="Houston"/>
    <x v="5"/>
    <n v="77095"/>
    <x v="2"/>
    <s v="OFF-AR-10003876"/>
    <x v="1"/>
    <x v="6"/>
    <s v="Avery Hi-Liter GlideStik Fluorescent Highlighter, Yellow Ink"/>
    <x v="3881"/>
    <n v="5"/>
    <n v="0.2"/>
    <n v="3.9120000000000004"/>
  </r>
  <r>
    <n v="5311"/>
    <x v="2639"/>
    <x v="3"/>
    <x v="123"/>
    <d v="1899-12-30T12:00:00"/>
    <d v="2014-11-22T00:00:00"/>
    <d v="1899-12-30T12:00:00"/>
    <s v="AM"/>
    <x v="0"/>
    <n v="0.5"/>
    <s v="AM"/>
    <s v="First Class"/>
    <s v="NC-18415"/>
    <s v="Nathan Cano"/>
    <x v="0"/>
    <s v="United States"/>
    <s v="Houston"/>
    <x v="5"/>
    <n v="77095"/>
    <x v="2"/>
    <s v="OFF-BI-10003527"/>
    <x v="1"/>
    <x v="8"/>
    <s v="Fellowes PB500 Electric Punch Plastic Comb Binding Machine with Manual Bind"/>
    <x v="3882"/>
    <n v="6"/>
    <n v="0.8"/>
    <n v="-2287.7820000000002"/>
  </r>
  <r>
    <n v="5312"/>
    <x v="2640"/>
    <x v="0"/>
    <x v="1036"/>
    <d v="1899-12-30T12:00:00"/>
    <d v="2013-08-28T00:00:00"/>
    <d v="1899-12-30T12:00:00"/>
    <s v="AM"/>
    <x v="11"/>
    <n v="0.5"/>
    <s v="AM"/>
    <s v="Standard Class"/>
    <s v="SU-20665"/>
    <s v="Stephanie Ulpright"/>
    <x v="2"/>
    <s v="United States"/>
    <s v="Greenville"/>
    <x v="3"/>
    <n v="27834"/>
    <x v="0"/>
    <s v="OFF-LA-10004559"/>
    <x v="1"/>
    <x v="2"/>
    <s v="Avery 49"/>
    <x v="2145"/>
    <n v="4"/>
    <n v="0.2"/>
    <n v="3.3408000000000002"/>
  </r>
  <r>
    <n v="5313"/>
    <x v="2640"/>
    <x v="0"/>
    <x v="1036"/>
    <d v="1899-12-30T12:00:00"/>
    <d v="2013-08-28T00:00:00"/>
    <d v="1899-12-30T12:00:00"/>
    <s v="AM"/>
    <x v="11"/>
    <n v="0.5"/>
    <s v="AM"/>
    <s v="Standard Class"/>
    <s v="SU-20665"/>
    <s v="Stephanie Ulpright"/>
    <x v="2"/>
    <s v="United States"/>
    <s v="Greenville"/>
    <x v="3"/>
    <n v="27834"/>
    <x v="0"/>
    <s v="OFF-SU-10002573"/>
    <x v="1"/>
    <x v="14"/>
    <s v="Acme 10&quot; Easy Grip Assistive Scissors"/>
    <x v="3883"/>
    <n v="2"/>
    <n v="0.2"/>
    <n v="3.5059999999999967"/>
  </r>
  <r>
    <n v="5314"/>
    <x v="2641"/>
    <x v="3"/>
    <x v="504"/>
    <d v="1899-12-30T12:00:00"/>
    <d v="2014-05-06T00:00:00"/>
    <d v="1899-12-30T12:00:00"/>
    <s v="AM"/>
    <x v="5"/>
    <n v="0.5"/>
    <s v="AM"/>
    <s v="Standard Class"/>
    <s v="DJ-13510"/>
    <s v="Don Jones"/>
    <x v="1"/>
    <s v="United States"/>
    <s v="San Francisco"/>
    <x v="1"/>
    <n v="94110"/>
    <x v="1"/>
    <s v="FUR-FU-10000222"/>
    <x v="0"/>
    <x v="5"/>
    <s v="Seth Thomas 16&quot; Steel Case Clock"/>
    <x v="647"/>
    <n v="2"/>
    <n v="0"/>
    <n v="21.436799999999998"/>
  </r>
  <r>
    <n v="5315"/>
    <x v="2641"/>
    <x v="3"/>
    <x v="504"/>
    <d v="1899-12-30T12:00:00"/>
    <d v="2014-05-06T00:00:00"/>
    <d v="1899-12-30T12:00:00"/>
    <s v="AM"/>
    <x v="5"/>
    <n v="0.5"/>
    <s v="AM"/>
    <s v="Standard Class"/>
    <s v="DJ-13510"/>
    <s v="Don Jones"/>
    <x v="1"/>
    <s v="United States"/>
    <s v="San Francisco"/>
    <x v="1"/>
    <n v="94110"/>
    <x v="1"/>
    <s v="OFF-EN-10001219"/>
    <x v="1"/>
    <x v="12"/>
    <s v="#10- 4 1/8&quot; x 9 1/2&quot; Security-Tint Envelopes"/>
    <x v="2484"/>
    <n v="4"/>
    <n v="0"/>
    <n v="14.974399999999999"/>
  </r>
  <r>
    <n v="5316"/>
    <x v="2642"/>
    <x v="0"/>
    <x v="440"/>
    <d v="1899-12-30T12:00:00"/>
    <d v="2013-05-09T00:00:00"/>
    <d v="1899-12-30T12:00:00"/>
    <s v="AM"/>
    <x v="5"/>
    <n v="0.5"/>
    <s v="AM"/>
    <s v="Standard Class"/>
    <s v="DL-12865"/>
    <s v="Dan Lawera"/>
    <x v="0"/>
    <s v="United States"/>
    <s v="Greensboro"/>
    <x v="3"/>
    <n v="27405"/>
    <x v="0"/>
    <s v="FUR-CH-10002304"/>
    <x v="0"/>
    <x v="1"/>
    <s v="Global Stack Chair without Arms, Black"/>
    <x v="3884"/>
    <n v="9"/>
    <n v="0.2"/>
    <n v="11.69100000000001"/>
  </r>
  <r>
    <n v="5317"/>
    <x v="2643"/>
    <x v="3"/>
    <x v="280"/>
    <d v="1899-12-30T12:00:00"/>
    <d v="2014-10-06T00:00:00"/>
    <d v="1899-12-30T12:00:00"/>
    <s v="AM"/>
    <x v="2"/>
    <n v="0.5"/>
    <s v="AM"/>
    <s v="First Class"/>
    <s v="Dp-13240"/>
    <s v="Dean percer"/>
    <x v="2"/>
    <s v="United States"/>
    <s v="Knoxville"/>
    <x v="18"/>
    <n v="37918"/>
    <x v="0"/>
    <s v="FUR-FU-10002364"/>
    <x v="0"/>
    <x v="5"/>
    <s v="Eldon Expressions Wood Desk Accessories, Oak"/>
    <x v="929"/>
    <n v="2"/>
    <n v="0.2"/>
    <n v="1.3283999999999985"/>
  </r>
  <r>
    <n v="5318"/>
    <x v="2643"/>
    <x v="3"/>
    <x v="280"/>
    <d v="1899-12-30T12:00:00"/>
    <d v="2014-10-06T00:00:00"/>
    <d v="1899-12-30T12:00:00"/>
    <s v="AM"/>
    <x v="2"/>
    <n v="0.5"/>
    <s v="AM"/>
    <s v="First Class"/>
    <s v="Dp-13240"/>
    <s v="Dean percer"/>
    <x v="2"/>
    <s v="United States"/>
    <s v="Knoxville"/>
    <x v="18"/>
    <n v="37918"/>
    <x v="0"/>
    <s v="FUR-FU-10004864"/>
    <x v="0"/>
    <x v="5"/>
    <s v="Eldon 500 Class Desk Accessories"/>
    <x v="3885"/>
    <n v="1"/>
    <n v="0.2"/>
    <n v="1.5691000000000002"/>
  </r>
  <r>
    <n v="5319"/>
    <x v="2643"/>
    <x v="3"/>
    <x v="280"/>
    <d v="1899-12-30T12:00:00"/>
    <d v="2014-10-06T00:00:00"/>
    <d v="1899-12-30T12:00:00"/>
    <s v="AM"/>
    <x v="2"/>
    <n v="0.5"/>
    <s v="AM"/>
    <s v="First Class"/>
    <s v="Dp-13240"/>
    <s v="Dean percer"/>
    <x v="2"/>
    <s v="United States"/>
    <s v="Knoxville"/>
    <x v="18"/>
    <n v="37918"/>
    <x v="0"/>
    <s v="OFF-PA-10003172"/>
    <x v="1"/>
    <x v="10"/>
    <s v="Xerox 1996"/>
    <x v="561"/>
    <n v="4"/>
    <n v="0.2"/>
    <n v="7.2576000000000001"/>
  </r>
  <r>
    <n v="5320"/>
    <x v="2643"/>
    <x v="3"/>
    <x v="280"/>
    <d v="1899-12-30T12:00:00"/>
    <d v="2014-10-06T00:00:00"/>
    <d v="1899-12-30T12:00:00"/>
    <s v="AM"/>
    <x v="2"/>
    <n v="0.5"/>
    <s v="AM"/>
    <s v="First Class"/>
    <s v="Dp-13240"/>
    <s v="Dean percer"/>
    <x v="2"/>
    <s v="United States"/>
    <s v="Knoxville"/>
    <x v="18"/>
    <n v="37918"/>
    <x v="0"/>
    <s v="OFF-BI-10000977"/>
    <x v="1"/>
    <x v="8"/>
    <s v="Ibico Plastic Spiral Binding Combs"/>
    <x v="3347"/>
    <n v="3"/>
    <n v="0.7"/>
    <n v="-21.887999999999991"/>
  </r>
  <r>
    <n v="5321"/>
    <x v="2643"/>
    <x v="3"/>
    <x v="280"/>
    <d v="1899-12-30T12:00:00"/>
    <d v="2014-10-06T00:00:00"/>
    <d v="1899-12-30T12:00:00"/>
    <s v="AM"/>
    <x v="2"/>
    <n v="0.5"/>
    <s v="AM"/>
    <s v="First Class"/>
    <s v="Dp-13240"/>
    <s v="Dean percer"/>
    <x v="2"/>
    <s v="United States"/>
    <s v="Knoxville"/>
    <x v="18"/>
    <n v="37918"/>
    <x v="0"/>
    <s v="FUR-TA-10000198"/>
    <x v="0"/>
    <x v="3"/>
    <s v="Chromcraft Bull-Nose Wood Oval Conference Tables &amp; Bases"/>
    <x v="3886"/>
    <n v="7"/>
    <n v="0.4"/>
    <n v="-1002.7836000000001"/>
  </r>
  <r>
    <n v="5322"/>
    <x v="2643"/>
    <x v="3"/>
    <x v="280"/>
    <d v="1899-12-30T12:00:00"/>
    <d v="2014-10-06T00:00:00"/>
    <d v="1899-12-30T12:00:00"/>
    <s v="AM"/>
    <x v="2"/>
    <n v="0.5"/>
    <s v="AM"/>
    <s v="First Class"/>
    <s v="Dp-13240"/>
    <s v="Dean percer"/>
    <x v="2"/>
    <s v="United States"/>
    <s v="Knoxville"/>
    <x v="18"/>
    <n v="37918"/>
    <x v="0"/>
    <s v="OFF-BI-10003984"/>
    <x v="1"/>
    <x v="8"/>
    <s v="Lock-Up Easel 'Spel-Binder'"/>
    <x v="3887"/>
    <n v="4"/>
    <n v="0.7"/>
    <n v="-26.247599999999998"/>
  </r>
  <r>
    <n v="5323"/>
    <x v="2643"/>
    <x v="3"/>
    <x v="280"/>
    <d v="1899-12-30T12:00:00"/>
    <d v="2014-10-06T00:00:00"/>
    <d v="1899-12-30T12:00:00"/>
    <s v="AM"/>
    <x v="2"/>
    <n v="0.5"/>
    <s v="AM"/>
    <s v="First Class"/>
    <s v="Dp-13240"/>
    <s v="Dean percer"/>
    <x v="2"/>
    <s v="United States"/>
    <s v="Knoxville"/>
    <x v="18"/>
    <n v="37918"/>
    <x v="0"/>
    <s v="FUR-FU-10003691"/>
    <x v="0"/>
    <x v="5"/>
    <s v="Eldon Image Series Desk Accessories, Ebony"/>
    <x v="2401"/>
    <n v="2"/>
    <n v="0.2"/>
    <n v="5.9279999999999999"/>
  </r>
  <r>
    <n v="5324"/>
    <x v="2644"/>
    <x v="3"/>
    <x v="65"/>
    <d v="1899-12-30T12:00:00"/>
    <d v="2014-09-24T00:00:00"/>
    <d v="1899-12-30T12:00:00"/>
    <s v="AM"/>
    <x v="6"/>
    <n v="0.5"/>
    <s v="AM"/>
    <s v="Second Class"/>
    <s v="TM-21010"/>
    <s v="Tamara Manning"/>
    <x v="0"/>
    <s v="United States"/>
    <s v="Grand Island"/>
    <x v="8"/>
    <n v="68801"/>
    <x v="2"/>
    <s v="OFF-PA-10004082"/>
    <x v="1"/>
    <x v="10"/>
    <s v="Adams Telephone Message Book w/Frequently-Called Numbers Space, 400 Messages per Book"/>
    <x v="3888"/>
    <n v="2"/>
    <n v="0"/>
    <n v="7.98"/>
  </r>
  <r>
    <n v="5325"/>
    <x v="2645"/>
    <x v="1"/>
    <x v="784"/>
    <d v="1899-12-30T12:00:00"/>
    <d v="2012-12-09T00:00:00"/>
    <d v="1899-12-30T12:00:00"/>
    <s v="AM"/>
    <x v="4"/>
    <n v="0.5"/>
    <s v="AM"/>
    <s v="Standard Class"/>
    <s v="TZ-21580"/>
    <s v="Tracy Zic"/>
    <x v="0"/>
    <s v="United States"/>
    <s v="Lakewood"/>
    <x v="1"/>
    <n v="90712"/>
    <x v="1"/>
    <s v="OFF-AR-10003723"/>
    <x v="1"/>
    <x v="6"/>
    <s v="Avery Hi-Liter Fluorescent Desk Style Markers"/>
    <x v="2952"/>
    <n v="5"/>
    <n v="0"/>
    <n v="6.2530000000000001"/>
  </r>
  <r>
    <n v="5326"/>
    <x v="2645"/>
    <x v="1"/>
    <x v="784"/>
    <d v="1899-12-30T12:00:00"/>
    <d v="2012-12-09T00:00:00"/>
    <d v="1899-12-30T12:00:00"/>
    <s v="AM"/>
    <x v="4"/>
    <n v="0.5"/>
    <s v="AM"/>
    <s v="Standard Class"/>
    <s v="TZ-21580"/>
    <s v="Tracy Zic"/>
    <x v="0"/>
    <s v="United States"/>
    <s v="Lakewood"/>
    <x v="1"/>
    <n v="90712"/>
    <x v="1"/>
    <s v="FUR-FU-10004270"/>
    <x v="0"/>
    <x v="5"/>
    <s v="Eldon Image Series Desk Accessories, Burgundy"/>
    <x v="3889"/>
    <n v="6"/>
    <n v="0"/>
    <n v="9.0288000000000004"/>
  </r>
  <r>
    <n v="5327"/>
    <x v="2646"/>
    <x v="1"/>
    <x v="184"/>
    <d v="1899-12-30T12:00:00"/>
    <d v="2012-01-22T00:00:00"/>
    <d v="1899-12-30T12:00:00"/>
    <s v="AM"/>
    <x v="8"/>
    <n v="0.5"/>
    <s v="AM"/>
    <s v="Standard Class"/>
    <s v="SC-20260"/>
    <s v="Scott Cohen"/>
    <x v="1"/>
    <s v="United States"/>
    <s v="Lawrence"/>
    <x v="31"/>
    <n v="1841"/>
    <x v="3"/>
    <s v="OFF-AR-10003183"/>
    <x v="1"/>
    <x v="6"/>
    <s v="Avery Fluorescent Highlighter Four-Color Set"/>
    <x v="3890"/>
    <n v="2"/>
    <n v="0"/>
    <n v="2.0039999999999996"/>
  </r>
  <r>
    <n v="5328"/>
    <x v="2647"/>
    <x v="2"/>
    <x v="1037"/>
    <d v="1899-12-30T12:00:00"/>
    <d v="2011-01-09T00:00:00"/>
    <d v="1899-12-30T12:00:00"/>
    <s v="AM"/>
    <x v="8"/>
    <n v="0.5"/>
    <s v="AM"/>
    <s v="Second Class"/>
    <s v="LS-17230"/>
    <s v="Lycoris Saunders"/>
    <x v="0"/>
    <s v="United States"/>
    <s v="Los Angeles"/>
    <x v="1"/>
    <n v="90049"/>
    <x v="1"/>
    <s v="OFF-PA-10002005"/>
    <x v="1"/>
    <x v="10"/>
    <s v="Xerox 225"/>
    <x v="541"/>
    <n v="3"/>
    <n v="0"/>
    <n v="9.3312000000000008"/>
  </r>
  <r>
    <n v="5329"/>
    <x v="2648"/>
    <x v="1"/>
    <x v="616"/>
    <d v="1899-12-30T12:00:00"/>
    <d v="2012-03-09T00:00:00"/>
    <d v="1899-12-30T12:00:00"/>
    <s v="AM"/>
    <x v="9"/>
    <n v="0.5"/>
    <s v="AM"/>
    <s v="Standard Class"/>
    <s v="MV-18190"/>
    <s v="Mike Vittorini"/>
    <x v="0"/>
    <s v="United States"/>
    <s v="Houston"/>
    <x v="5"/>
    <n v="77036"/>
    <x v="2"/>
    <s v="TEC-PH-10000149"/>
    <x v="2"/>
    <x v="7"/>
    <s v="Cisco SPA525G2 IP Phone - Wireless"/>
    <x v="1051"/>
    <n v="2"/>
    <n v="0.2"/>
    <n v="2.3939999999999984"/>
  </r>
  <r>
    <n v="5330"/>
    <x v="2649"/>
    <x v="0"/>
    <x v="591"/>
    <d v="1899-12-30T12:00:00"/>
    <d v="2013-12-29T00:00:00"/>
    <d v="1899-12-30T12:00:00"/>
    <s v="AM"/>
    <x v="4"/>
    <n v="0.5"/>
    <s v="AM"/>
    <s v="Second Class"/>
    <s v="BD-11620"/>
    <s v="Brian DeCherney"/>
    <x v="0"/>
    <s v="United States"/>
    <s v="New York City"/>
    <x v="15"/>
    <n v="10035"/>
    <x v="3"/>
    <s v="OFF-BI-10001524"/>
    <x v="1"/>
    <x v="8"/>
    <s v="GBC Premium Transparent Covers with Diagonal Lined Pattern"/>
    <x v="3295"/>
    <n v="2"/>
    <n v="0.2"/>
    <n v="11.748799999999997"/>
  </r>
  <r>
    <n v="5331"/>
    <x v="2650"/>
    <x v="0"/>
    <x v="913"/>
    <d v="1899-12-30T12:00:00"/>
    <d v="2013-09-09T00:00:00"/>
    <d v="1899-12-30T12:00:00"/>
    <s v="AM"/>
    <x v="6"/>
    <n v="0.5"/>
    <s v="AM"/>
    <s v="Standard Class"/>
    <s v="CV-12295"/>
    <s v="Christina VanderZanden"/>
    <x v="0"/>
    <s v="United States"/>
    <s v="New York City"/>
    <x v="15"/>
    <n v="10011"/>
    <x v="3"/>
    <s v="FUR-FU-10004748"/>
    <x v="0"/>
    <x v="5"/>
    <s v="Howard Miller 16&quot; Diameter Gallery Wall Clock"/>
    <x v="3891"/>
    <n v="1"/>
    <n v="0"/>
    <n v="24.936599999999999"/>
  </r>
  <r>
    <n v="5332"/>
    <x v="2650"/>
    <x v="0"/>
    <x v="913"/>
    <d v="1899-12-30T12:00:00"/>
    <d v="2013-09-09T00:00:00"/>
    <d v="1899-12-30T12:00:00"/>
    <s v="AM"/>
    <x v="6"/>
    <n v="0.5"/>
    <s v="AM"/>
    <s v="Standard Class"/>
    <s v="CV-12295"/>
    <s v="Christina VanderZanden"/>
    <x v="0"/>
    <s v="United States"/>
    <s v="New York City"/>
    <x v="15"/>
    <n v="10011"/>
    <x v="3"/>
    <s v="OFF-BI-10001460"/>
    <x v="1"/>
    <x v="8"/>
    <s v="Plastic Binding Combs"/>
    <x v="3892"/>
    <n v="5"/>
    <n v="0.2"/>
    <n v="20.452499999999997"/>
  </r>
  <r>
    <n v="5333"/>
    <x v="2650"/>
    <x v="0"/>
    <x v="913"/>
    <d v="1899-12-30T12:00:00"/>
    <d v="2013-09-09T00:00:00"/>
    <d v="1899-12-30T12:00:00"/>
    <s v="AM"/>
    <x v="6"/>
    <n v="0.5"/>
    <s v="AM"/>
    <s v="Standard Class"/>
    <s v="CV-12295"/>
    <s v="Christina VanderZanden"/>
    <x v="0"/>
    <s v="United States"/>
    <s v="New York City"/>
    <x v="15"/>
    <n v="10011"/>
    <x v="3"/>
    <s v="OFF-SU-10002503"/>
    <x v="1"/>
    <x v="14"/>
    <s v="Acme Preferred Stainless Steel Scissors"/>
    <x v="20"/>
    <n v="4"/>
    <n v="0"/>
    <n v="6.5887999999999991"/>
  </r>
  <r>
    <n v="5334"/>
    <x v="2651"/>
    <x v="2"/>
    <x v="86"/>
    <d v="1899-12-30T12:00:00"/>
    <d v="2011-09-01T00:00:00"/>
    <d v="1899-12-30T12:00:00"/>
    <s v="AM"/>
    <x v="6"/>
    <n v="0.5"/>
    <s v="AM"/>
    <s v="Standard Class"/>
    <s v="KB-16315"/>
    <s v="Karl Braun"/>
    <x v="0"/>
    <s v="United States"/>
    <s v="Newark"/>
    <x v="13"/>
    <n v="19711"/>
    <x v="3"/>
    <s v="FUR-FU-10001731"/>
    <x v="0"/>
    <x v="5"/>
    <s v="Acrylic Self-Standing Desk Frames"/>
    <x v="3893"/>
    <n v="4"/>
    <n v="0"/>
    <n v="4.0583999999999998"/>
  </r>
  <r>
    <n v="5335"/>
    <x v="2651"/>
    <x v="2"/>
    <x v="86"/>
    <d v="1899-12-30T12:00:00"/>
    <d v="2011-09-01T00:00:00"/>
    <d v="1899-12-30T12:00:00"/>
    <s v="AM"/>
    <x v="6"/>
    <n v="0.5"/>
    <s v="AM"/>
    <s v="Standard Class"/>
    <s v="KB-16315"/>
    <s v="Karl Braun"/>
    <x v="0"/>
    <s v="United States"/>
    <s v="Newark"/>
    <x v="13"/>
    <n v="19711"/>
    <x v="3"/>
    <s v="OFF-PA-10002160"/>
    <x v="1"/>
    <x v="10"/>
    <s v="Xerox 1978"/>
    <x v="1714"/>
    <n v="3"/>
    <n v="0"/>
    <n v="8.4966000000000008"/>
  </r>
  <r>
    <n v="5336"/>
    <x v="2651"/>
    <x v="2"/>
    <x v="86"/>
    <d v="1899-12-30T12:00:00"/>
    <d v="2011-09-01T00:00:00"/>
    <d v="1899-12-30T12:00:00"/>
    <s v="AM"/>
    <x v="6"/>
    <n v="0.5"/>
    <s v="AM"/>
    <s v="Standard Class"/>
    <s v="KB-16315"/>
    <s v="Karl Braun"/>
    <x v="0"/>
    <s v="United States"/>
    <s v="Newark"/>
    <x v="13"/>
    <n v="19711"/>
    <x v="3"/>
    <s v="OFF-PA-10002659"/>
    <x v="1"/>
    <x v="10"/>
    <s v="Avoid Verbal Orders Carbonless Minifold Book"/>
    <x v="1634"/>
    <n v="1"/>
    <n v="0"/>
    <n v="1.5547999999999997"/>
  </r>
  <r>
    <n v="5337"/>
    <x v="2652"/>
    <x v="1"/>
    <x v="1031"/>
    <d v="1899-12-30T12:00:00"/>
    <d v="2012-05-25T00:00:00"/>
    <d v="1899-12-30T12:00:00"/>
    <s v="AM"/>
    <x v="5"/>
    <n v="0.5"/>
    <s v="AM"/>
    <s v="Standard Class"/>
    <s v="ME-18010"/>
    <s v="Michelle Ellison"/>
    <x v="1"/>
    <s v="United States"/>
    <s v="Seattle"/>
    <x v="4"/>
    <n v="98105"/>
    <x v="1"/>
    <s v="OFF-BI-10001636"/>
    <x v="1"/>
    <x v="8"/>
    <s v="Ibico Plastic and Wire Spiral Binding Combs"/>
    <x v="783"/>
    <n v="4"/>
    <n v="0.2"/>
    <n v="8.767199999999999"/>
  </r>
  <r>
    <n v="5338"/>
    <x v="2653"/>
    <x v="3"/>
    <x v="524"/>
    <d v="1899-12-30T12:00:00"/>
    <d v="2014-10-22T00:00:00"/>
    <d v="1899-12-30T12:00:00"/>
    <s v="AM"/>
    <x v="2"/>
    <n v="0.5"/>
    <s v="AM"/>
    <s v="Standard Class"/>
    <s v="AJ-10780"/>
    <s v="Anthony Jacobs"/>
    <x v="1"/>
    <s v="United States"/>
    <s v="Scottsdale"/>
    <x v="16"/>
    <n v="85254"/>
    <x v="1"/>
    <s v="OFF-PA-10000062"/>
    <x v="1"/>
    <x v="10"/>
    <s v="Green Bar Computer Printout Paper"/>
    <x v="3894"/>
    <n v="7"/>
    <n v="0.2"/>
    <n v="111.5688"/>
  </r>
  <r>
    <n v="5339"/>
    <x v="2654"/>
    <x v="1"/>
    <x v="529"/>
    <d v="1899-12-30T12:00:00"/>
    <d v="2012-11-14T00:00:00"/>
    <d v="1899-12-30T12:00:00"/>
    <s v="AM"/>
    <x v="0"/>
    <n v="0.5"/>
    <s v="AM"/>
    <s v="Second Class"/>
    <s v="DV-13465"/>
    <s v="Dianna Vittorini"/>
    <x v="0"/>
    <s v="United States"/>
    <s v="Oceanside"/>
    <x v="15"/>
    <n v="11572"/>
    <x v="3"/>
    <s v="OFF-ST-10002554"/>
    <x v="1"/>
    <x v="4"/>
    <s v="Tennsco Industrial Shelving"/>
    <x v="1672"/>
    <n v="5"/>
    <n v="0"/>
    <n v="4.8910000000000053"/>
  </r>
  <r>
    <n v="5340"/>
    <x v="2654"/>
    <x v="1"/>
    <x v="529"/>
    <d v="1899-12-30T12:00:00"/>
    <d v="2012-11-14T00:00:00"/>
    <d v="1899-12-30T12:00:00"/>
    <s v="AM"/>
    <x v="0"/>
    <n v="0.5"/>
    <s v="AM"/>
    <s v="Second Class"/>
    <s v="DV-13465"/>
    <s v="Dianna Vittorini"/>
    <x v="0"/>
    <s v="United States"/>
    <s v="Oceanside"/>
    <x v="15"/>
    <n v="11572"/>
    <x v="3"/>
    <s v="OFF-EN-10001509"/>
    <x v="1"/>
    <x v="12"/>
    <s v="Poly String Tie Envelopes"/>
    <x v="3895"/>
    <n v="6"/>
    <n v="0"/>
    <n v="5.7527999999999988"/>
  </r>
  <r>
    <n v="5341"/>
    <x v="2654"/>
    <x v="1"/>
    <x v="529"/>
    <d v="1899-12-30T12:00:00"/>
    <d v="2012-11-14T00:00:00"/>
    <d v="1899-12-30T12:00:00"/>
    <s v="AM"/>
    <x v="0"/>
    <n v="0.5"/>
    <s v="AM"/>
    <s v="Second Class"/>
    <s v="DV-13465"/>
    <s v="Dianna Vittorini"/>
    <x v="0"/>
    <s v="United States"/>
    <s v="Oceanside"/>
    <x v="15"/>
    <n v="11572"/>
    <x v="3"/>
    <s v="TEC-AC-10002018"/>
    <x v="2"/>
    <x v="11"/>
    <s v="AmazonBasics 3-Button USB Wired Mouse"/>
    <x v="62"/>
    <n v="2"/>
    <n v="0"/>
    <n v="6.011400000000001"/>
  </r>
  <r>
    <n v="5342"/>
    <x v="2654"/>
    <x v="1"/>
    <x v="529"/>
    <d v="1899-12-30T12:00:00"/>
    <d v="2012-11-14T00:00:00"/>
    <d v="1899-12-30T12:00:00"/>
    <s v="AM"/>
    <x v="0"/>
    <n v="0.5"/>
    <s v="AM"/>
    <s v="Second Class"/>
    <s v="DV-13465"/>
    <s v="Dianna Vittorini"/>
    <x v="0"/>
    <s v="United States"/>
    <s v="Oceanside"/>
    <x v="15"/>
    <n v="11572"/>
    <x v="3"/>
    <s v="TEC-AC-10002637"/>
    <x v="2"/>
    <x v="11"/>
    <s v="Logitech VX Revolution Cordless Laser Mouse for Notebooks (Black)"/>
    <x v="3896"/>
    <n v="5"/>
    <n v="0"/>
    <n v="53.996999999999957"/>
  </r>
  <r>
    <n v="5343"/>
    <x v="2655"/>
    <x v="2"/>
    <x v="871"/>
    <d v="1899-12-30T12:00:00"/>
    <d v="2011-11-27T00:00:00"/>
    <d v="1899-12-30T12:00:00"/>
    <s v="AM"/>
    <x v="0"/>
    <n v="0.5"/>
    <s v="AM"/>
    <s v="Standard Class"/>
    <s v="JK-15325"/>
    <s v="Jason Klamczynski"/>
    <x v="1"/>
    <s v="United States"/>
    <s v="Dallas"/>
    <x v="5"/>
    <n v="75220"/>
    <x v="2"/>
    <s v="OFF-EN-10001509"/>
    <x v="1"/>
    <x v="12"/>
    <s v="Poly String Tie Envelopes"/>
    <x v="3897"/>
    <n v="1"/>
    <n v="0.2"/>
    <n v="0.55079999999999985"/>
  </r>
  <r>
    <n v="5344"/>
    <x v="2655"/>
    <x v="2"/>
    <x v="871"/>
    <d v="1899-12-30T12:00:00"/>
    <d v="2011-11-27T00:00:00"/>
    <d v="1899-12-30T12:00:00"/>
    <s v="AM"/>
    <x v="0"/>
    <n v="0.5"/>
    <s v="AM"/>
    <s v="Standard Class"/>
    <s v="JK-15325"/>
    <s v="Jason Klamczynski"/>
    <x v="1"/>
    <s v="United States"/>
    <s v="Dallas"/>
    <x v="5"/>
    <n v="75220"/>
    <x v="2"/>
    <s v="TEC-PH-10004922"/>
    <x v="2"/>
    <x v="7"/>
    <s v="RCA Visys Integrated PBX 8-Line Router"/>
    <x v="3898"/>
    <n v="5"/>
    <n v="0.2"/>
    <n v="16.747500000000016"/>
  </r>
  <r>
    <n v="5345"/>
    <x v="2656"/>
    <x v="1"/>
    <x v="2"/>
    <d v="1899-12-30T12:00:00"/>
    <d v="2012-10-13T00:00:00"/>
    <d v="1899-12-30T12:00:00"/>
    <s v="AM"/>
    <x v="2"/>
    <n v="0.5"/>
    <s v="AM"/>
    <s v="Second Class"/>
    <s v="SH-20395"/>
    <s v="Shahid Hopkins"/>
    <x v="0"/>
    <s v="United States"/>
    <s v="Rochester"/>
    <x v="15"/>
    <n v="14609"/>
    <x v="3"/>
    <s v="TEC-AC-10002550"/>
    <x v="2"/>
    <x v="11"/>
    <s v="Memorex 25GB 6X Branded Blu-Ray Recordable Disc, 30/Pack"/>
    <x v="3899"/>
    <n v="1"/>
    <n v="0"/>
    <n v="2.2364999999999995"/>
  </r>
  <r>
    <n v="5346"/>
    <x v="2657"/>
    <x v="3"/>
    <x v="708"/>
    <d v="1899-12-30T12:00:00"/>
    <d v="2014-03-24T00:00:00"/>
    <d v="1899-12-30T12:00:00"/>
    <s v="AM"/>
    <x v="9"/>
    <n v="0.5"/>
    <s v="AM"/>
    <s v="Second Class"/>
    <s v="SC-20725"/>
    <s v="Steven Cartwright"/>
    <x v="0"/>
    <s v="United States"/>
    <s v="Los Angeles"/>
    <x v="1"/>
    <n v="90045"/>
    <x v="1"/>
    <s v="OFF-ST-10003208"/>
    <x v="1"/>
    <x v="4"/>
    <s v="Adjustable Depth Letter/Legal Cart"/>
    <x v="265"/>
    <n v="4"/>
    <n v="0"/>
    <n v="210.4935999999999"/>
  </r>
  <r>
    <n v="5347"/>
    <x v="2657"/>
    <x v="3"/>
    <x v="708"/>
    <d v="1899-12-30T12:00:00"/>
    <d v="2014-03-24T00:00:00"/>
    <d v="1899-12-30T12:00:00"/>
    <s v="AM"/>
    <x v="9"/>
    <n v="0.5"/>
    <s v="AM"/>
    <s v="Second Class"/>
    <s v="SC-20725"/>
    <s v="Steven Cartwright"/>
    <x v="0"/>
    <s v="United States"/>
    <s v="Los Angeles"/>
    <x v="1"/>
    <n v="90045"/>
    <x v="1"/>
    <s v="OFF-BI-10003981"/>
    <x v="1"/>
    <x v="8"/>
    <s v="Avery Durable Plastic 1&quot; Binders"/>
    <x v="3023"/>
    <n v="3"/>
    <n v="0.2"/>
    <n v="3.9497999999999998"/>
  </r>
  <r>
    <n v="5348"/>
    <x v="2657"/>
    <x v="3"/>
    <x v="708"/>
    <d v="1899-12-30T12:00:00"/>
    <d v="2014-03-24T00:00:00"/>
    <d v="1899-12-30T12:00:00"/>
    <s v="AM"/>
    <x v="9"/>
    <n v="0.5"/>
    <s v="AM"/>
    <s v="Second Class"/>
    <s v="SC-20725"/>
    <s v="Steven Cartwright"/>
    <x v="0"/>
    <s v="United States"/>
    <s v="Los Angeles"/>
    <x v="1"/>
    <n v="90045"/>
    <x v="1"/>
    <s v="OFF-BI-10001031"/>
    <x v="1"/>
    <x v="8"/>
    <s v="Pressboard Data Binders by Wilson Jones"/>
    <x v="1086"/>
    <n v="2"/>
    <n v="0.2"/>
    <n v="2.8835999999999995"/>
  </r>
  <r>
    <n v="5349"/>
    <x v="2658"/>
    <x v="1"/>
    <x v="1038"/>
    <d v="1899-12-30T12:00:00"/>
    <d v="2012-01-10T00:00:00"/>
    <d v="1899-12-30T12:00:00"/>
    <s v="AM"/>
    <x v="8"/>
    <n v="0.5"/>
    <s v="AM"/>
    <s v="Standard Class"/>
    <s v="CS-12250"/>
    <s v="Chris Selesnick"/>
    <x v="1"/>
    <s v="United States"/>
    <s v="Woodbury"/>
    <x v="11"/>
    <n v="55125"/>
    <x v="2"/>
    <s v="OFF-BI-10003676"/>
    <x v="1"/>
    <x v="8"/>
    <s v="GBC Standard Recycled Report Covers, Clear Plastic Sheets"/>
    <x v="3900"/>
    <n v="3"/>
    <n v="0"/>
    <n v="15.523199999999999"/>
  </r>
  <r>
    <n v="5350"/>
    <x v="2658"/>
    <x v="1"/>
    <x v="1038"/>
    <d v="1899-12-30T12:00:00"/>
    <d v="2012-01-10T00:00:00"/>
    <d v="1899-12-30T12:00:00"/>
    <s v="AM"/>
    <x v="8"/>
    <n v="0.5"/>
    <s v="AM"/>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1899-12-30T12:00:00"/>
    <d v="2014-12-17T00:00:00"/>
    <d v="1899-12-30T12:00:00"/>
    <s v="AM"/>
    <x v="4"/>
    <n v="0.5"/>
    <s v="AM"/>
    <s v="Standard Class"/>
    <s v="LH-16900"/>
    <s v="Lena Hernandez"/>
    <x v="0"/>
    <s v="United States"/>
    <s v="Park Ridge"/>
    <x v="10"/>
    <n v="60068"/>
    <x v="2"/>
    <s v="OFF-PA-10001019"/>
    <x v="1"/>
    <x v="10"/>
    <s v="Xerox 1884"/>
    <x v="3901"/>
    <n v="9"/>
    <n v="0.2"/>
    <n v="48.551399999999994"/>
  </r>
  <r>
    <n v="5352"/>
    <x v="2660"/>
    <x v="0"/>
    <x v="47"/>
    <d v="1899-12-30T12:00:00"/>
    <d v="2013-09-13T00:00:00"/>
    <d v="1899-12-30T12:00:00"/>
    <s v="AM"/>
    <x v="6"/>
    <n v="0.5"/>
    <s v="AM"/>
    <s v="Standard Class"/>
    <s v="YC-21895"/>
    <s v="Yoseph Carroll"/>
    <x v="1"/>
    <s v="United States"/>
    <s v="Dallas"/>
    <x v="5"/>
    <n v="75217"/>
    <x v="2"/>
    <s v="OFF-PA-10004665"/>
    <x v="1"/>
    <x v="10"/>
    <s v="Advantus Motivational Note Cards"/>
    <x v="1454"/>
    <n v="4"/>
    <n v="0.2"/>
    <n v="15.195999999999998"/>
  </r>
  <r>
    <n v="5353"/>
    <x v="2660"/>
    <x v="0"/>
    <x v="47"/>
    <d v="1899-12-30T12:00:00"/>
    <d v="2013-09-13T00:00:00"/>
    <d v="1899-12-30T12:00:00"/>
    <s v="AM"/>
    <x v="6"/>
    <n v="0.5"/>
    <s v="AM"/>
    <s v="Standard Class"/>
    <s v="YC-21895"/>
    <s v="Yoseph Carroll"/>
    <x v="1"/>
    <s v="United States"/>
    <s v="Dallas"/>
    <x v="5"/>
    <n v="75217"/>
    <x v="2"/>
    <s v="TEC-PH-10002447"/>
    <x v="2"/>
    <x v="7"/>
    <s v="AT&amp;T CL83451 4-Handset Telephone"/>
    <x v="3902"/>
    <n v="2"/>
    <n v="0.2"/>
    <n v="37.078199999999981"/>
  </r>
  <r>
    <n v="5354"/>
    <x v="2661"/>
    <x v="0"/>
    <x v="323"/>
    <d v="1899-12-30T12:00:00"/>
    <d v="2013-09-07T00:00:00"/>
    <d v="1899-12-30T12:00:00"/>
    <s v="AM"/>
    <x v="6"/>
    <n v="0.5"/>
    <s v="AM"/>
    <s v="First Class"/>
    <s v="CY-12745"/>
    <s v="Craig Yedwab"/>
    <x v="1"/>
    <s v="United States"/>
    <s v="Monroe"/>
    <x v="28"/>
    <n v="71203"/>
    <x v="0"/>
    <s v="OFF-BI-10000014"/>
    <x v="1"/>
    <x v="8"/>
    <s v="Heavy-Duty E-Z-D Binders"/>
    <x v="3903"/>
    <n v="8"/>
    <n v="0"/>
    <n v="41.021599999999999"/>
  </r>
  <r>
    <n v="5355"/>
    <x v="2662"/>
    <x v="2"/>
    <x v="8"/>
    <d v="1899-12-30T12:00:00"/>
    <d v="2011-05-19T00:00:00"/>
    <d v="1899-12-30T12:00:00"/>
    <s v="AM"/>
    <x v="5"/>
    <n v="0.5"/>
    <s v="AM"/>
    <s v="Standard Class"/>
    <s v="AH-10030"/>
    <s v="Aaron Hawkins"/>
    <x v="1"/>
    <s v="United States"/>
    <s v="Los Angeles"/>
    <x v="1"/>
    <n v="90004"/>
    <x v="1"/>
    <s v="FUR-CH-10002439"/>
    <x v="0"/>
    <x v="1"/>
    <s v="Iceberg Nesting Folding Chair, 19w x 6d x 43h"/>
    <x v="3904"/>
    <n v="6"/>
    <n v="0.2"/>
    <n v="20.959199999999996"/>
  </r>
  <r>
    <n v="5356"/>
    <x v="2662"/>
    <x v="2"/>
    <x v="8"/>
    <d v="1899-12-30T12:00:00"/>
    <d v="2011-05-19T00:00:00"/>
    <d v="1899-12-30T12:00:00"/>
    <s v="AM"/>
    <x v="5"/>
    <n v="0.5"/>
    <s v="AM"/>
    <s v="Standard Class"/>
    <s v="AH-10030"/>
    <s v="Aaron Hawkins"/>
    <x v="1"/>
    <s v="United States"/>
    <s v="Los Angeles"/>
    <x v="1"/>
    <n v="90004"/>
    <x v="1"/>
    <s v="OFF-PA-10003063"/>
    <x v="1"/>
    <x v="10"/>
    <s v="EcoTones Memo Sheets"/>
    <x v="3905"/>
    <n v="2"/>
    <n v="0"/>
    <n v="3.84"/>
  </r>
  <r>
    <n v="5357"/>
    <x v="2663"/>
    <x v="0"/>
    <x v="321"/>
    <d v="1899-12-30T12:00:00"/>
    <d v="2013-10-04T00:00:00"/>
    <d v="1899-12-30T12:00:00"/>
    <s v="AM"/>
    <x v="2"/>
    <n v="0.5"/>
    <s v="AM"/>
    <s v="Standard Class"/>
    <s v="AR-10540"/>
    <s v="Andy Reiter"/>
    <x v="0"/>
    <s v="United States"/>
    <s v="San Francisco"/>
    <x v="1"/>
    <n v="94109"/>
    <x v="1"/>
    <s v="OFF-BI-10002982"/>
    <x v="1"/>
    <x v="8"/>
    <s v="Avery Self-Adhesive Photo Pockets for Polaroid Photos"/>
    <x v="77"/>
    <n v="5"/>
    <n v="0.2"/>
    <n v="9.5339999999999971"/>
  </r>
  <r>
    <n v="5358"/>
    <x v="2664"/>
    <x v="2"/>
    <x v="79"/>
    <d v="1899-12-30T12:00:00"/>
    <d v="2011-08-11T00:00:00"/>
    <d v="1899-12-30T12:00:00"/>
    <s v="AM"/>
    <x v="11"/>
    <n v="0.5"/>
    <s v="AM"/>
    <s v="Standard Class"/>
    <s v="SS-20590"/>
    <s v="Sonia Sunley"/>
    <x v="0"/>
    <s v="United States"/>
    <s v="San Francisco"/>
    <x v="1"/>
    <n v="94122"/>
    <x v="1"/>
    <s v="TEC-AC-10004510"/>
    <x v="2"/>
    <x v="11"/>
    <s v="Logitech Desktop MK120 Mouse and keyboard Combo"/>
    <x v="3906"/>
    <n v="1"/>
    <n v="0"/>
    <n v="1.6359999999999992"/>
  </r>
  <r>
    <n v="5359"/>
    <x v="2664"/>
    <x v="2"/>
    <x v="79"/>
    <d v="1899-12-30T12:00:00"/>
    <d v="2011-08-11T00:00:00"/>
    <d v="1899-12-30T12:00:00"/>
    <s v="AM"/>
    <x v="11"/>
    <n v="0.5"/>
    <s v="AM"/>
    <s v="Standard Class"/>
    <s v="SS-20590"/>
    <s v="Sonia Sunley"/>
    <x v="0"/>
    <s v="United States"/>
    <s v="San Francisco"/>
    <x v="1"/>
    <n v="94122"/>
    <x v="1"/>
    <s v="OFF-ST-10000321"/>
    <x v="1"/>
    <x v="4"/>
    <s v="Akro Stacking Bins"/>
    <x v="3907"/>
    <n v="2"/>
    <n v="0"/>
    <n v="0.63119999999999798"/>
  </r>
  <r>
    <n v="5360"/>
    <x v="2664"/>
    <x v="2"/>
    <x v="79"/>
    <d v="1899-12-30T12:00:00"/>
    <d v="2011-08-11T00:00:00"/>
    <d v="1899-12-30T12:00:00"/>
    <s v="AM"/>
    <x v="11"/>
    <n v="0.5"/>
    <s v="AM"/>
    <s v="Standard Class"/>
    <s v="SS-20590"/>
    <s v="Sonia Sunley"/>
    <x v="0"/>
    <s v="United States"/>
    <s v="San Francisco"/>
    <x v="1"/>
    <n v="94122"/>
    <x v="1"/>
    <s v="OFF-AR-10004602"/>
    <x v="1"/>
    <x v="6"/>
    <s v="Boston KS Multi-Size Manual Pencil Sharpener"/>
    <x v="44"/>
    <n v="2"/>
    <n v="0"/>
    <n v="12.874400000000001"/>
  </r>
  <r>
    <n v="5361"/>
    <x v="2665"/>
    <x v="3"/>
    <x v="349"/>
    <d v="1899-12-30T12:00:00"/>
    <d v="2014-04-19T00:00:00"/>
    <d v="1899-12-30T12:00:00"/>
    <s v="AM"/>
    <x v="3"/>
    <n v="0.5"/>
    <s v="AM"/>
    <s v="Standard Class"/>
    <s v="DW-13585"/>
    <s v="Dorothy Wardle"/>
    <x v="1"/>
    <s v="United States"/>
    <s v="Fayetteville"/>
    <x v="3"/>
    <n v="28314"/>
    <x v="0"/>
    <s v="FUR-BO-10003433"/>
    <x v="0"/>
    <x v="0"/>
    <s v="Sauder Cornerstone Collection Library"/>
    <x v="658"/>
    <n v="8"/>
    <n v="0.2"/>
    <n v="-32.219200000000022"/>
  </r>
  <r>
    <n v="5362"/>
    <x v="2666"/>
    <x v="3"/>
    <x v="255"/>
    <d v="1899-12-30T12:00:00"/>
    <d v="2014-06-11T00:00:00"/>
    <d v="1899-12-30T12:00:00"/>
    <s v="AM"/>
    <x v="1"/>
    <n v="0.5"/>
    <s v="AM"/>
    <s v="First Class"/>
    <s v="NC-18625"/>
    <s v="Noah Childs"/>
    <x v="1"/>
    <s v="United States"/>
    <s v="Dallas"/>
    <x v="5"/>
    <n v="75217"/>
    <x v="2"/>
    <s v="OFF-ST-10001496"/>
    <x v="1"/>
    <x v="4"/>
    <s v="Standard Rollaway File with Lock"/>
    <x v="3908"/>
    <n v="5"/>
    <n v="0.2"/>
    <n v="54.056999999999988"/>
  </r>
  <r>
    <n v="5363"/>
    <x v="2667"/>
    <x v="0"/>
    <x v="723"/>
    <d v="1899-12-30T12:00:00"/>
    <d v="2014-01-03T00:00:00"/>
    <d v="1899-12-30T12:00:00"/>
    <s v="AM"/>
    <x v="8"/>
    <n v="0.5"/>
    <s v="AM"/>
    <s v="Standard Class"/>
    <s v="CD-11920"/>
    <s v="Carlos Daly"/>
    <x v="0"/>
    <s v="United States"/>
    <s v="Wichita"/>
    <x v="41"/>
    <n v="67212"/>
    <x v="2"/>
    <s v="FUR-FU-10000672"/>
    <x v="0"/>
    <x v="5"/>
    <s v="Executive Impressions 10&quot; Spectator Wall Clock"/>
    <x v="3134"/>
    <n v="6"/>
    <n v="0"/>
    <n v="23.990399999999994"/>
  </r>
  <r>
    <n v="5364"/>
    <x v="2667"/>
    <x v="0"/>
    <x v="723"/>
    <d v="1899-12-30T12:00:00"/>
    <d v="2014-01-03T00:00:00"/>
    <d v="1899-12-30T12:00:00"/>
    <s v="AM"/>
    <x v="8"/>
    <n v="0.5"/>
    <s v="AM"/>
    <s v="Standard Class"/>
    <s v="CD-11920"/>
    <s v="Carlos Daly"/>
    <x v="0"/>
    <s v="United States"/>
    <s v="Wichita"/>
    <x v="41"/>
    <n v="67212"/>
    <x v="2"/>
    <s v="OFF-AP-10001293"/>
    <x v="1"/>
    <x v="9"/>
    <s v="Belkin 8 Outlet Surge Protector"/>
    <x v="3411"/>
    <n v="2"/>
    <n v="0"/>
    <n v="22.948799999999999"/>
  </r>
  <r>
    <n v="5365"/>
    <x v="2668"/>
    <x v="2"/>
    <x v="1039"/>
    <d v="1899-12-30T12:00:00"/>
    <d v="2011-01-22T00:00:00"/>
    <d v="1899-12-30T12:00:00"/>
    <s v="AM"/>
    <x v="8"/>
    <n v="0.5"/>
    <s v="AM"/>
    <s v="Second Class"/>
    <s v="DW-13195"/>
    <s v="David Wiener"/>
    <x v="1"/>
    <s v="United States"/>
    <s v="Springfield"/>
    <x v="21"/>
    <n v="97477"/>
    <x v="1"/>
    <s v="OFF-AP-10000692"/>
    <x v="1"/>
    <x v="9"/>
    <s v="Fellowes Mighty 8 Compact Surge Protector"/>
    <x v="2074"/>
    <n v="4"/>
    <n v="0.2"/>
    <n v="6.4864000000000033"/>
  </r>
  <r>
    <n v="5366"/>
    <x v="2669"/>
    <x v="0"/>
    <x v="73"/>
    <d v="1899-12-30T12:00:00"/>
    <d v="2013-11-25T00:00:00"/>
    <d v="1899-12-30T12:00:00"/>
    <s v="AM"/>
    <x v="0"/>
    <n v="0.5"/>
    <s v="AM"/>
    <s v="Standard Class"/>
    <s v="EH-13990"/>
    <s v="Erica Hackney"/>
    <x v="0"/>
    <s v="United States"/>
    <s v="Houston"/>
    <x v="5"/>
    <n v="77041"/>
    <x v="2"/>
    <s v="TEC-PH-10004539"/>
    <x v="2"/>
    <x v="7"/>
    <s v="Wireless Extenders zBoost YX545 SOHO Signal Booster"/>
    <x v="3909"/>
    <n v="1"/>
    <n v="0.2"/>
    <n v="13.229299999999995"/>
  </r>
  <r>
    <n v="5367"/>
    <x v="2670"/>
    <x v="3"/>
    <x v="193"/>
    <d v="1899-12-30T12:00:00"/>
    <d v="2014-06-16T00:00:00"/>
    <d v="1899-12-30T12:00:00"/>
    <s v="AM"/>
    <x v="1"/>
    <n v="0.5"/>
    <s v="AM"/>
    <s v="Standard Class"/>
    <s v="BD-11320"/>
    <s v="Bill Donatelli"/>
    <x v="0"/>
    <s v="United States"/>
    <s v="Seattle"/>
    <x v="4"/>
    <n v="98103"/>
    <x v="1"/>
    <s v="TEC-PH-10002923"/>
    <x v="2"/>
    <x v="7"/>
    <s v="Logitech B530 USB Headset - headset - Full size, Binaural"/>
    <x v="2550"/>
    <n v="3"/>
    <n v="0.2"/>
    <n v="7.7679000000000009"/>
  </r>
  <r>
    <n v="5368"/>
    <x v="2670"/>
    <x v="3"/>
    <x v="193"/>
    <d v="1899-12-30T12:00:00"/>
    <d v="2014-06-16T00:00:00"/>
    <d v="1899-12-30T12:00:00"/>
    <s v="AM"/>
    <x v="1"/>
    <n v="0.5"/>
    <s v="AM"/>
    <s v="Standard Class"/>
    <s v="BD-11320"/>
    <s v="Bill Donatelli"/>
    <x v="0"/>
    <s v="United States"/>
    <s v="Seattle"/>
    <x v="4"/>
    <n v="98103"/>
    <x v="1"/>
    <s v="OFF-LA-10004689"/>
    <x v="1"/>
    <x v="2"/>
    <s v="Avery 512"/>
    <x v="1057"/>
    <n v="4"/>
    <n v="0"/>
    <n v="5.4332000000000003"/>
  </r>
  <r>
    <n v="5369"/>
    <x v="2670"/>
    <x v="3"/>
    <x v="193"/>
    <d v="1899-12-30T12:00:00"/>
    <d v="2014-06-16T00:00:00"/>
    <d v="1899-12-30T12:00:00"/>
    <s v="AM"/>
    <x v="1"/>
    <n v="0.5"/>
    <s v="AM"/>
    <s v="Standard Class"/>
    <s v="BD-11320"/>
    <s v="Bill Donatelli"/>
    <x v="0"/>
    <s v="United States"/>
    <s v="Seattle"/>
    <x v="4"/>
    <n v="98103"/>
    <x v="1"/>
    <s v="OFF-ST-10001228"/>
    <x v="1"/>
    <x v="4"/>
    <s v="Personal File Boxes with Fold-Down Carry Handle"/>
    <x v="3910"/>
    <n v="1"/>
    <n v="0"/>
    <n v="3.8949999999999996"/>
  </r>
  <r>
    <n v="5370"/>
    <x v="2671"/>
    <x v="3"/>
    <x v="18"/>
    <d v="1899-12-30T12:00:00"/>
    <d v="2014-09-14T00:00:00"/>
    <d v="1899-12-30T12:00:00"/>
    <s v="AM"/>
    <x v="6"/>
    <n v="0.5"/>
    <s v="AM"/>
    <s v="First Class"/>
    <s v="KH-16630"/>
    <s v="Ken Heidel"/>
    <x v="1"/>
    <s v="United States"/>
    <s v="Akron"/>
    <x v="24"/>
    <n v="44312"/>
    <x v="3"/>
    <s v="OFF-PA-10003302"/>
    <x v="1"/>
    <x v="10"/>
    <s v="Xerox 1906"/>
    <x v="633"/>
    <n v="3"/>
    <n v="0.2"/>
    <n v="28.706399999999991"/>
  </r>
  <r>
    <n v="5371"/>
    <x v="2672"/>
    <x v="3"/>
    <x v="798"/>
    <d v="1899-12-30T12:00:00"/>
    <d v="2014-04-13T00:00:00"/>
    <d v="1899-12-30T12:00:00"/>
    <s v="AM"/>
    <x v="3"/>
    <n v="0.5"/>
    <s v="AM"/>
    <s v="Standard Class"/>
    <s v="NH-18610"/>
    <s v="Nicole Hansen"/>
    <x v="1"/>
    <s v="United States"/>
    <s v="Oak Park"/>
    <x v="12"/>
    <n v="48237"/>
    <x v="2"/>
    <s v="FUR-FU-10004665"/>
    <x v="0"/>
    <x v="5"/>
    <s v="3M Polarizing Task Lamp with Clamp Arm, Light Gray"/>
    <x v="2963"/>
    <n v="2"/>
    <n v="0"/>
    <n v="71.229600000000005"/>
  </r>
  <r>
    <n v="5372"/>
    <x v="2672"/>
    <x v="3"/>
    <x v="798"/>
    <d v="1899-12-30T12:00:00"/>
    <d v="2014-04-13T00:00:00"/>
    <d v="1899-12-30T12:00:00"/>
    <s v="AM"/>
    <x v="3"/>
    <n v="0.5"/>
    <s v="AM"/>
    <s v="Standard Class"/>
    <s v="NH-18610"/>
    <s v="Nicole Hansen"/>
    <x v="1"/>
    <s v="United States"/>
    <s v="Oak Park"/>
    <x v="12"/>
    <n v="48237"/>
    <x v="2"/>
    <s v="FUR-FU-10004188"/>
    <x v="0"/>
    <x v="5"/>
    <s v="Luxo Professional Combination Clamp-On Lamps"/>
    <x v="3911"/>
    <n v="3"/>
    <n v="0"/>
    <n v="79.793999999999997"/>
  </r>
  <r>
    <n v="5373"/>
    <x v="2673"/>
    <x v="1"/>
    <x v="1040"/>
    <d v="1899-12-30T12:00:00"/>
    <d v="2012-10-30T00:00:00"/>
    <d v="1899-12-30T12:00:00"/>
    <s v="AM"/>
    <x v="2"/>
    <n v="0.5"/>
    <s v="AM"/>
    <s v="Standard Class"/>
    <s v="AG-10495"/>
    <s v="Andrew Gjertsen"/>
    <x v="1"/>
    <s v="United States"/>
    <s v="Houston"/>
    <x v="5"/>
    <n v="77041"/>
    <x v="2"/>
    <s v="OFF-PA-10003177"/>
    <x v="1"/>
    <x v="10"/>
    <s v="Xerox 1999"/>
    <x v="12"/>
    <n v="3"/>
    <n v="0.2"/>
    <n v="5.4432"/>
  </r>
  <r>
    <n v="5374"/>
    <x v="2673"/>
    <x v="1"/>
    <x v="1040"/>
    <d v="1899-12-30T12:00:00"/>
    <d v="2012-10-30T00:00:00"/>
    <d v="1899-12-30T12:00:00"/>
    <s v="AM"/>
    <x v="2"/>
    <n v="0.5"/>
    <s v="AM"/>
    <s v="Standard Class"/>
    <s v="AG-10495"/>
    <s v="Andrew Gjertsen"/>
    <x v="1"/>
    <s v="United States"/>
    <s v="Houston"/>
    <x v="5"/>
    <n v="77041"/>
    <x v="2"/>
    <s v="FUR-TA-10002607"/>
    <x v="0"/>
    <x v="3"/>
    <s v="KI Conference Tables"/>
    <x v="3912"/>
    <n v="7"/>
    <n v="0.3"/>
    <n v="-69.472199999999958"/>
  </r>
  <r>
    <n v="5375"/>
    <x v="2673"/>
    <x v="1"/>
    <x v="1040"/>
    <d v="1899-12-30T12:00:00"/>
    <d v="2012-10-30T00:00:00"/>
    <d v="1899-12-30T12:00:00"/>
    <s v="AM"/>
    <x v="2"/>
    <n v="0.5"/>
    <s v="AM"/>
    <s v="Standard Class"/>
    <s v="AG-10495"/>
    <s v="Andrew Gjertsen"/>
    <x v="1"/>
    <s v="United States"/>
    <s v="Houston"/>
    <x v="5"/>
    <n v="77041"/>
    <x v="2"/>
    <s v="OFF-PA-10001166"/>
    <x v="1"/>
    <x v="10"/>
    <s v="Xerox 2"/>
    <x v="563"/>
    <n v="2"/>
    <n v="0.2"/>
    <n v="3.6288"/>
  </r>
  <r>
    <n v="5376"/>
    <x v="2674"/>
    <x v="3"/>
    <x v="837"/>
    <d v="1899-12-30T12:00:00"/>
    <d v="2014-06-01T00:00:00"/>
    <d v="1899-12-30T12:00:00"/>
    <s v="AM"/>
    <x v="1"/>
    <n v="0.5"/>
    <s v="AM"/>
    <s v="Standard Class"/>
    <s v="RP-19855"/>
    <s v="Roy Phan"/>
    <x v="1"/>
    <s v="United States"/>
    <s v="Seattle"/>
    <x v="4"/>
    <n v="98103"/>
    <x v="1"/>
    <s v="TEC-AC-10004510"/>
    <x v="2"/>
    <x v="11"/>
    <s v="Logitech Desktop MK120 Mouse and keyboard Combo"/>
    <x v="1548"/>
    <n v="6"/>
    <n v="0"/>
    <n v="9.8159999999999954"/>
  </r>
  <r>
    <n v="5377"/>
    <x v="2674"/>
    <x v="3"/>
    <x v="837"/>
    <d v="1899-12-30T12:00:00"/>
    <d v="2014-06-01T00:00:00"/>
    <d v="1899-12-30T12:00:00"/>
    <s v="AM"/>
    <x v="1"/>
    <n v="0.5"/>
    <s v="AM"/>
    <s v="Standard Class"/>
    <s v="RP-19855"/>
    <s v="Roy Phan"/>
    <x v="1"/>
    <s v="United States"/>
    <s v="Seattle"/>
    <x v="4"/>
    <n v="98103"/>
    <x v="1"/>
    <s v="OFF-AR-10004062"/>
    <x v="1"/>
    <x v="6"/>
    <s v="Staples"/>
    <x v="974"/>
    <n v="3"/>
    <n v="0"/>
    <n v="7.86"/>
  </r>
  <r>
    <n v="5378"/>
    <x v="2675"/>
    <x v="2"/>
    <x v="29"/>
    <d v="1899-12-30T12:00:00"/>
    <d v="2011-12-07T00:00:00"/>
    <d v="1899-12-30T12:00:00"/>
    <s v="AM"/>
    <x v="4"/>
    <n v="0.5"/>
    <s v="AM"/>
    <s v="First Class"/>
    <s v="NB-18655"/>
    <s v="Nona Balk"/>
    <x v="1"/>
    <s v="United States"/>
    <s v="Philadelphia"/>
    <x v="9"/>
    <n v="19134"/>
    <x v="3"/>
    <s v="OFF-EN-10000056"/>
    <x v="1"/>
    <x v="12"/>
    <s v="Cameo Buff Policy Envelopes"/>
    <x v="3913"/>
    <n v="7"/>
    <n v="0.2"/>
    <n v="117.61469999999996"/>
  </r>
  <r>
    <n v="5379"/>
    <x v="2675"/>
    <x v="2"/>
    <x v="29"/>
    <d v="1899-12-30T12:00:00"/>
    <d v="2011-12-07T00:00:00"/>
    <d v="1899-12-30T12:00:00"/>
    <s v="AM"/>
    <x v="4"/>
    <n v="0.5"/>
    <s v="AM"/>
    <s v="First Class"/>
    <s v="NB-18655"/>
    <s v="Nona Balk"/>
    <x v="1"/>
    <s v="United States"/>
    <s v="Philadelphia"/>
    <x v="9"/>
    <n v="19134"/>
    <x v="3"/>
    <s v="OFF-ST-10001469"/>
    <x v="1"/>
    <x v="4"/>
    <s v="Fellowes Bankers Box Recycled Super Stor/Drawer"/>
    <x v="3914"/>
    <n v="4"/>
    <n v="0.2"/>
    <n v="-30.228800000000007"/>
  </r>
  <r>
    <n v="5380"/>
    <x v="2676"/>
    <x v="0"/>
    <x v="1041"/>
    <d v="1899-12-30T12:00:00"/>
    <d v="2013-08-19T00:00:00"/>
    <d v="1899-12-30T12:00:00"/>
    <s v="AM"/>
    <x v="11"/>
    <n v="0.5"/>
    <s v="AM"/>
    <s v="Standard Class"/>
    <s v="JM-15580"/>
    <s v="Jill Matthias"/>
    <x v="0"/>
    <s v="United States"/>
    <s v="Los Angeles"/>
    <x v="1"/>
    <n v="90045"/>
    <x v="1"/>
    <s v="OFF-PA-10000551"/>
    <x v="1"/>
    <x v="10"/>
    <s v="Array Memo Cubes"/>
    <x v="3915"/>
    <n v="3"/>
    <n v="0"/>
    <n v="7.6145999999999994"/>
  </r>
  <r>
    <n v="5381"/>
    <x v="2676"/>
    <x v="0"/>
    <x v="1041"/>
    <d v="1899-12-30T12:00:00"/>
    <d v="2013-08-19T00:00:00"/>
    <d v="1899-12-30T12:00:00"/>
    <s v="AM"/>
    <x v="11"/>
    <n v="0.5"/>
    <s v="AM"/>
    <s v="Standard Class"/>
    <s v="JM-15580"/>
    <s v="Jill Matthias"/>
    <x v="0"/>
    <s v="United States"/>
    <s v="Los Angeles"/>
    <x v="1"/>
    <n v="90045"/>
    <x v="1"/>
    <s v="TEC-MA-10000423"/>
    <x v="2"/>
    <x v="15"/>
    <s v="Texas Instruments TI-34 Scientific Calculator"/>
    <x v="3916"/>
    <n v="6"/>
    <n v="0.2"/>
    <n v="35.623799999999996"/>
  </r>
  <r>
    <n v="5382"/>
    <x v="2677"/>
    <x v="0"/>
    <x v="64"/>
    <d v="1899-12-30T12:00:00"/>
    <d v="2013-09-08T00:00:00"/>
    <d v="1899-12-30T12:00:00"/>
    <s v="AM"/>
    <x v="6"/>
    <n v="0.5"/>
    <s v="AM"/>
    <s v="Second Class"/>
    <s v="DM-13525"/>
    <s v="Don Miller"/>
    <x v="1"/>
    <s v="United States"/>
    <s v="Houston"/>
    <x v="5"/>
    <n v="77070"/>
    <x v="2"/>
    <s v="OFF-PA-10001870"/>
    <x v="1"/>
    <x v="10"/>
    <s v="Xerox 202"/>
    <x v="233"/>
    <n v="5"/>
    <n v="0.2"/>
    <n v="9.0719999999999992"/>
  </r>
  <r>
    <n v="5383"/>
    <x v="2677"/>
    <x v="0"/>
    <x v="64"/>
    <d v="1899-12-30T12:00:00"/>
    <d v="2013-09-08T00:00:00"/>
    <d v="1899-12-30T12:00:00"/>
    <s v="AM"/>
    <x v="6"/>
    <n v="0.5"/>
    <s v="AM"/>
    <s v="Second Class"/>
    <s v="DM-13525"/>
    <s v="Don Miller"/>
    <x v="1"/>
    <s v="United States"/>
    <s v="Houston"/>
    <x v="5"/>
    <n v="77070"/>
    <x v="2"/>
    <s v="OFF-FA-10001843"/>
    <x v="1"/>
    <x v="13"/>
    <s v="Staples"/>
    <x v="3917"/>
    <n v="8"/>
    <n v="0.2"/>
    <n v="5.3352000000000004"/>
  </r>
  <r>
    <n v="5384"/>
    <x v="2677"/>
    <x v="0"/>
    <x v="64"/>
    <d v="1899-12-30T12:00:00"/>
    <d v="2013-09-08T00:00:00"/>
    <d v="1899-12-30T12:00:00"/>
    <s v="AM"/>
    <x v="6"/>
    <n v="0.5"/>
    <s v="AM"/>
    <s v="Second Class"/>
    <s v="DM-13525"/>
    <s v="Don Miller"/>
    <x v="1"/>
    <s v="United States"/>
    <s v="Houston"/>
    <x v="5"/>
    <n v="77070"/>
    <x v="2"/>
    <s v="OFF-PA-10002036"/>
    <x v="1"/>
    <x v="10"/>
    <s v="Xerox 1930"/>
    <x v="563"/>
    <n v="2"/>
    <n v="0.2"/>
    <n v="3.7584"/>
  </r>
  <r>
    <n v="5385"/>
    <x v="2678"/>
    <x v="3"/>
    <x v="335"/>
    <d v="1899-12-30T12:00:00"/>
    <d v="2014-07-04T00:00:00"/>
    <d v="1899-12-30T12:00:00"/>
    <s v="AM"/>
    <x v="7"/>
    <n v="0.5"/>
    <s v="AM"/>
    <s v="Standard Class"/>
    <s v="CC-12220"/>
    <s v="Chris Cortes"/>
    <x v="0"/>
    <s v="United States"/>
    <s v="Philadelphia"/>
    <x v="9"/>
    <n v="19143"/>
    <x v="3"/>
    <s v="TEC-PH-10001760"/>
    <x v="2"/>
    <x v="7"/>
    <s v="Bose SoundLink Bluetooth Speaker"/>
    <x v="3918"/>
    <n v="3"/>
    <n v="0.4"/>
    <n v="41.79000000000002"/>
  </r>
  <r>
    <n v="5386"/>
    <x v="2678"/>
    <x v="3"/>
    <x v="335"/>
    <d v="1899-12-30T12:00:00"/>
    <d v="2014-07-04T00:00:00"/>
    <d v="1899-12-30T12:00:00"/>
    <s v="AM"/>
    <x v="7"/>
    <n v="0.5"/>
    <s v="AM"/>
    <s v="Standard Class"/>
    <s v="CC-12220"/>
    <s v="Chris Cortes"/>
    <x v="0"/>
    <s v="United States"/>
    <s v="Philadelphia"/>
    <x v="9"/>
    <n v="19143"/>
    <x v="3"/>
    <s v="TEC-PH-10000673"/>
    <x v="2"/>
    <x v="7"/>
    <s v="Plantronics Voyager Pro HD - Bluetooth Headset"/>
    <x v="3919"/>
    <n v="14"/>
    <n v="0.4"/>
    <n v="72.788800000000037"/>
  </r>
  <r>
    <n v="5387"/>
    <x v="2679"/>
    <x v="3"/>
    <x v="846"/>
    <d v="1899-12-30T12:00:00"/>
    <d v="2014-03-18T00:00:00"/>
    <d v="1899-12-30T12:00:00"/>
    <s v="AM"/>
    <x v="9"/>
    <n v="0.5"/>
    <s v="AM"/>
    <s v="Standard Class"/>
    <s v="GA-14725"/>
    <s v="Guy Armstrong"/>
    <x v="0"/>
    <s v="United States"/>
    <s v="Rogers"/>
    <x v="36"/>
    <n v="72756"/>
    <x v="0"/>
    <s v="OFF-BI-10000829"/>
    <x v="1"/>
    <x v="8"/>
    <s v="Avery Non-Stick Binders"/>
    <x v="3920"/>
    <n v="9"/>
    <n v="0"/>
    <n v="18.5886"/>
  </r>
  <r>
    <n v="5388"/>
    <x v="2680"/>
    <x v="3"/>
    <x v="1042"/>
    <d v="1899-12-30T12:00:00"/>
    <d v="2014-02-22T00:00:00"/>
    <d v="1899-12-30T12:00:00"/>
    <s v="AM"/>
    <x v="10"/>
    <n v="0.5"/>
    <s v="AM"/>
    <s v="Second Class"/>
    <s v="CV-12805"/>
    <s v="Cynthia Voltz"/>
    <x v="1"/>
    <s v="United States"/>
    <s v="Los Angeles"/>
    <x v="1"/>
    <n v="90045"/>
    <x v="1"/>
    <s v="TEC-PH-10001924"/>
    <x v="2"/>
    <x v="7"/>
    <s v="iHome FM Clock Radio with Lightning Dock"/>
    <x v="3921"/>
    <n v="3"/>
    <n v="0.2"/>
    <n v="10.498500000000007"/>
  </r>
  <r>
    <n v="5389"/>
    <x v="2680"/>
    <x v="3"/>
    <x v="1042"/>
    <d v="1899-12-30T12:00:00"/>
    <d v="2014-02-22T00:00:00"/>
    <d v="1899-12-30T12:00:00"/>
    <s v="AM"/>
    <x v="10"/>
    <n v="0.5"/>
    <s v="AM"/>
    <s v="Second Class"/>
    <s v="CV-12805"/>
    <s v="Cynthia Voltz"/>
    <x v="1"/>
    <s v="United States"/>
    <s v="Los Angeles"/>
    <x v="1"/>
    <n v="90045"/>
    <x v="1"/>
    <s v="TEC-AC-10004864"/>
    <x v="2"/>
    <x v="11"/>
    <s v="Memorex Micro Travel Drive 32 GB"/>
    <x v="3922"/>
    <n v="3"/>
    <n v="0"/>
    <n v="47.097900000000003"/>
  </r>
  <r>
    <n v="5390"/>
    <x v="2680"/>
    <x v="3"/>
    <x v="1042"/>
    <d v="1899-12-30T12:00:00"/>
    <d v="2014-02-22T00:00:00"/>
    <d v="1899-12-30T12:00:00"/>
    <s v="AM"/>
    <x v="10"/>
    <n v="0.5"/>
    <s v="AM"/>
    <s v="Second Class"/>
    <s v="CV-12805"/>
    <s v="Cynthia Voltz"/>
    <x v="1"/>
    <s v="United States"/>
    <s v="Los Angeles"/>
    <x v="1"/>
    <n v="90045"/>
    <x v="1"/>
    <s v="OFF-LA-10004345"/>
    <x v="1"/>
    <x v="2"/>
    <s v="Avery 493"/>
    <x v="765"/>
    <n v="2"/>
    <n v="0"/>
    <n v="4.8117999999999999"/>
  </r>
  <r>
    <n v="5391"/>
    <x v="2681"/>
    <x v="3"/>
    <x v="468"/>
    <d v="1899-12-30T12:00:00"/>
    <d v="2014-11-13T00:00:00"/>
    <d v="1899-12-30T12:00:00"/>
    <s v="AM"/>
    <x v="0"/>
    <n v="0.5"/>
    <s v="AM"/>
    <s v="Second Class"/>
    <s v="NC-18535"/>
    <s v="Nick Crebassa"/>
    <x v="1"/>
    <s v="United States"/>
    <s v="Seattle"/>
    <x v="4"/>
    <n v="98105"/>
    <x v="1"/>
    <s v="OFF-BI-10000088"/>
    <x v="1"/>
    <x v="8"/>
    <s v="GBC Imprintable Covers"/>
    <x v="3643"/>
    <n v="3"/>
    <n v="0.2"/>
    <n v="9.5525999999999982"/>
  </r>
  <r>
    <n v="5392"/>
    <x v="2682"/>
    <x v="2"/>
    <x v="84"/>
    <d v="1899-12-30T12:00:00"/>
    <d v="2011-11-25T00:00:00"/>
    <d v="1899-12-30T12:00:00"/>
    <s v="AM"/>
    <x v="0"/>
    <n v="0.5"/>
    <s v="AM"/>
    <s v="Standard Class"/>
    <s v="GR-14560"/>
    <s v="Georgia Rosenberg"/>
    <x v="1"/>
    <s v="United States"/>
    <s v="Wilmington"/>
    <x v="13"/>
    <n v="19805"/>
    <x v="3"/>
    <s v="OFF-LA-10002787"/>
    <x v="1"/>
    <x v="2"/>
    <s v="Avery 480"/>
    <x v="3923"/>
    <n v="6"/>
    <n v="0"/>
    <n v="10.799999999999999"/>
  </r>
  <r>
    <n v="5393"/>
    <x v="2682"/>
    <x v="2"/>
    <x v="84"/>
    <d v="1899-12-30T12:00:00"/>
    <d v="2011-11-25T00:00:00"/>
    <d v="1899-12-30T12:00:00"/>
    <s v="AM"/>
    <x v="0"/>
    <n v="0.5"/>
    <s v="AM"/>
    <s v="Standard Class"/>
    <s v="GR-14560"/>
    <s v="Georgia Rosenberg"/>
    <x v="1"/>
    <s v="United States"/>
    <s v="Wilmington"/>
    <x v="13"/>
    <n v="19805"/>
    <x v="3"/>
    <s v="OFF-LA-10001569"/>
    <x v="1"/>
    <x v="2"/>
    <s v="Avery 499"/>
    <x v="745"/>
    <n v="2"/>
    <n v="0"/>
    <n v="4.5815999999999999"/>
  </r>
  <r>
    <n v="5394"/>
    <x v="2682"/>
    <x v="2"/>
    <x v="84"/>
    <d v="1899-12-30T12:00:00"/>
    <d v="2011-11-25T00:00:00"/>
    <d v="1899-12-30T12:00:00"/>
    <s v="AM"/>
    <x v="0"/>
    <n v="0.5"/>
    <s v="AM"/>
    <s v="Standard Class"/>
    <s v="GR-14560"/>
    <s v="Georgia Rosenberg"/>
    <x v="1"/>
    <s v="United States"/>
    <s v="Wilmington"/>
    <x v="13"/>
    <n v="19805"/>
    <x v="3"/>
    <s v="OFF-BI-10002429"/>
    <x v="1"/>
    <x v="8"/>
    <s v="Premier Elliptical Ring Binder, Black"/>
    <x v="3924"/>
    <n v="7"/>
    <n v="0"/>
    <n v="102.2784"/>
  </r>
  <r>
    <n v="5395"/>
    <x v="2682"/>
    <x v="2"/>
    <x v="84"/>
    <d v="1899-12-30T12:00:00"/>
    <d v="2011-11-25T00:00:00"/>
    <d v="1899-12-30T12:00:00"/>
    <s v="AM"/>
    <x v="0"/>
    <n v="0.5"/>
    <s v="AM"/>
    <s v="Standard Class"/>
    <s v="GR-14560"/>
    <s v="Georgia Rosenberg"/>
    <x v="1"/>
    <s v="United States"/>
    <s v="Wilmington"/>
    <x v="13"/>
    <n v="19805"/>
    <x v="3"/>
    <s v="FUR-BO-10000362"/>
    <x v="0"/>
    <x v="0"/>
    <s v="Sauder Inglewood Library Bookcases"/>
    <x v="3925"/>
    <n v="6"/>
    <n v="0"/>
    <n v="235.95240000000001"/>
  </r>
  <r>
    <n v="5396"/>
    <x v="2683"/>
    <x v="2"/>
    <x v="728"/>
    <d v="1899-12-30T12:00:00"/>
    <d v="2011-11-21T00:00:00"/>
    <d v="1899-12-30T12:00:00"/>
    <s v="AM"/>
    <x v="0"/>
    <n v="0.5"/>
    <s v="AM"/>
    <s v="Second Class"/>
    <s v="JG-15805"/>
    <s v="John Grady"/>
    <x v="1"/>
    <s v="United States"/>
    <s v="Provo"/>
    <x v="7"/>
    <n v="84604"/>
    <x v="1"/>
    <s v="OFF-PA-10003016"/>
    <x v="1"/>
    <x v="10"/>
    <s v="Adams &quot;While You Were Out&quot; Message Pads"/>
    <x v="223"/>
    <n v="7"/>
    <n v="0"/>
    <n v="9.8909999999999982"/>
  </r>
  <r>
    <n v="5397"/>
    <x v="2684"/>
    <x v="0"/>
    <x v="446"/>
    <d v="1899-12-30T12:00:00"/>
    <d v="2013-09-25T00:00:00"/>
    <d v="1899-12-30T12:00:00"/>
    <s v="AM"/>
    <x v="6"/>
    <n v="0.5"/>
    <s v="AM"/>
    <s v="Same Day"/>
    <s v="EB-13750"/>
    <s v="Edward Becker"/>
    <x v="1"/>
    <s v="United States"/>
    <s v="San Francisco"/>
    <x v="1"/>
    <n v="94110"/>
    <x v="1"/>
    <s v="FUR-FU-10002501"/>
    <x v="0"/>
    <x v="5"/>
    <s v="Nu-Dell Executive Frame"/>
    <x v="1964"/>
    <n v="5"/>
    <n v="0"/>
    <n v="23.384"/>
  </r>
  <r>
    <n v="5398"/>
    <x v="2685"/>
    <x v="0"/>
    <x v="73"/>
    <d v="1899-12-30T12:00:00"/>
    <d v="2013-11-28T00:00:00"/>
    <d v="1899-12-30T12:00:00"/>
    <s v="AM"/>
    <x v="0"/>
    <n v="0.5"/>
    <s v="AM"/>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1899-12-30T12:00:00"/>
    <d v="2013-10-03T00:00:00"/>
    <d v="1899-12-30T12:00:00"/>
    <s v="AM"/>
    <x v="2"/>
    <n v="0.5"/>
    <s v="AM"/>
    <s v="Standard Class"/>
    <s v="BM-11650"/>
    <s v="Brian Moss"/>
    <x v="1"/>
    <s v="United States"/>
    <s v="Lancaster"/>
    <x v="24"/>
    <n v="43130"/>
    <x v="3"/>
    <s v="OFF-BI-10002764"/>
    <x v="1"/>
    <x v="8"/>
    <s v="Recycled Pressboard Report Cover with Reinforced Top Hinge"/>
    <x v="3927"/>
    <n v="3"/>
    <n v="0.7"/>
    <n v="-2.0348999999999995"/>
  </r>
  <r>
    <n v="5400"/>
    <x v="2687"/>
    <x v="0"/>
    <x v="526"/>
    <d v="1899-12-30T12:00:00"/>
    <d v="2013-04-15T00:00:00"/>
    <d v="1899-12-30T12:00:00"/>
    <s v="AM"/>
    <x v="3"/>
    <n v="0.5"/>
    <s v="AM"/>
    <s v="Standard Class"/>
    <s v="HF-14995"/>
    <s v="Herbert Flentye"/>
    <x v="0"/>
    <s v="United States"/>
    <s v="Los Angeles"/>
    <x v="1"/>
    <n v="90004"/>
    <x v="1"/>
    <s v="FUR-BO-10001798"/>
    <x v="0"/>
    <x v="0"/>
    <s v="Bush Somerset Collection Bookcase"/>
    <x v="3123"/>
    <n v="5"/>
    <n v="0.15"/>
    <n v="6.5490000000000208"/>
  </r>
  <r>
    <n v="5401"/>
    <x v="2688"/>
    <x v="3"/>
    <x v="296"/>
    <d v="1899-12-30T12:00:00"/>
    <d v="2014-09-24T00:00:00"/>
    <d v="1899-12-30T12:00:00"/>
    <s v="AM"/>
    <x v="6"/>
    <n v="0.5"/>
    <s v="AM"/>
    <s v="First Class"/>
    <s v="ML-18265"/>
    <s v="Muhammed Lee"/>
    <x v="0"/>
    <s v="United States"/>
    <s v="Seattle"/>
    <x v="4"/>
    <n v="98103"/>
    <x v="1"/>
    <s v="TEC-AC-10000158"/>
    <x v="2"/>
    <x v="11"/>
    <s v="Sony 64GB Class 10 Micro SDHC R40 Memory Card"/>
    <x v="2257"/>
    <n v="2"/>
    <n v="0"/>
    <n v="15.1158"/>
  </r>
  <r>
    <n v="5402"/>
    <x v="2688"/>
    <x v="3"/>
    <x v="296"/>
    <d v="1899-12-30T12:00:00"/>
    <d v="2014-09-24T00:00:00"/>
    <d v="1899-12-30T12:00:00"/>
    <s v="AM"/>
    <x v="6"/>
    <n v="0.5"/>
    <s v="AM"/>
    <s v="First Class"/>
    <s v="ML-18265"/>
    <s v="Muhammed Lee"/>
    <x v="0"/>
    <s v="United States"/>
    <s v="Seattle"/>
    <x v="4"/>
    <n v="98103"/>
    <x v="1"/>
    <s v="TEC-AC-10000303"/>
    <x v="2"/>
    <x v="11"/>
    <s v="Logitech M510 Wireless Mouse"/>
    <x v="3928"/>
    <n v="2"/>
    <n v="0"/>
    <n v="26.3934"/>
  </r>
  <r>
    <n v="5403"/>
    <x v="2689"/>
    <x v="3"/>
    <x v="1043"/>
    <d v="1899-12-30T12:00:00"/>
    <d v="2014-08-30T00:00:00"/>
    <d v="1899-12-30T12:00:00"/>
    <s v="AM"/>
    <x v="11"/>
    <n v="0.5"/>
    <s v="AM"/>
    <s v="Standard Class"/>
    <s v="AH-10195"/>
    <s v="Alan Haines"/>
    <x v="1"/>
    <s v="United States"/>
    <s v="New York City"/>
    <x v="15"/>
    <n v="10024"/>
    <x v="3"/>
    <s v="OFF-BI-10003910"/>
    <x v="1"/>
    <x v="8"/>
    <s v="DXL Angle-View Binders with Locking Rings by Samsill"/>
    <x v="1072"/>
    <n v="4"/>
    <n v="0.2"/>
    <n v="7.71"/>
  </r>
  <r>
    <n v="5404"/>
    <x v="2689"/>
    <x v="3"/>
    <x v="1043"/>
    <d v="1899-12-30T12:00:00"/>
    <d v="2014-08-30T00:00:00"/>
    <d v="1899-12-30T12:00:00"/>
    <s v="AM"/>
    <x v="11"/>
    <n v="0.5"/>
    <s v="AM"/>
    <s v="Standard Class"/>
    <s v="AH-10195"/>
    <s v="Alan Haines"/>
    <x v="1"/>
    <s v="United States"/>
    <s v="New York City"/>
    <x v="15"/>
    <n v="10024"/>
    <x v="3"/>
    <s v="OFF-BI-10000138"/>
    <x v="1"/>
    <x v="8"/>
    <s v="Acco Translucent Poly Ring Binders"/>
    <x v="3929"/>
    <n v="1"/>
    <n v="0.2"/>
    <n v="1.3104"/>
  </r>
  <r>
    <n v="5405"/>
    <x v="2690"/>
    <x v="0"/>
    <x v="712"/>
    <d v="1899-12-30T12:00:00"/>
    <d v="2013-02-26T00:00:00"/>
    <d v="1899-12-30T12:00:00"/>
    <s v="AM"/>
    <x v="10"/>
    <n v="0.5"/>
    <s v="AM"/>
    <s v="Standard Class"/>
    <s v="TZ-21580"/>
    <s v="Tracy Zic"/>
    <x v="0"/>
    <s v="United States"/>
    <s v="Los Angeles"/>
    <x v="1"/>
    <n v="90045"/>
    <x v="1"/>
    <s v="TEC-PH-10002398"/>
    <x v="2"/>
    <x v="7"/>
    <s v="AT&amp;T 1070 Corded Phone"/>
    <x v="567"/>
    <n v="5"/>
    <n v="0.2"/>
    <n v="55.744999999999948"/>
  </r>
  <r>
    <n v="5406"/>
    <x v="2690"/>
    <x v="0"/>
    <x v="712"/>
    <d v="1899-12-30T12:00:00"/>
    <d v="2013-02-26T00:00:00"/>
    <d v="1899-12-30T12:00:00"/>
    <s v="AM"/>
    <x v="10"/>
    <n v="0.5"/>
    <s v="AM"/>
    <s v="Standard Class"/>
    <s v="TZ-21580"/>
    <s v="Tracy Zic"/>
    <x v="0"/>
    <s v="United States"/>
    <s v="Los Angeles"/>
    <x v="1"/>
    <n v="90045"/>
    <x v="1"/>
    <s v="TEC-AC-10003399"/>
    <x v="2"/>
    <x v="11"/>
    <s v="Memorex Mini Travel Drive 64 GB USB 2.0 Flash Drive"/>
    <x v="2642"/>
    <n v="1"/>
    <n v="0"/>
    <n v="15.220800000000001"/>
  </r>
  <r>
    <n v="5407"/>
    <x v="2690"/>
    <x v="0"/>
    <x v="712"/>
    <d v="1899-12-30T12:00:00"/>
    <d v="2013-02-26T00:00:00"/>
    <d v="1899-12-30T12:00:00"/>
    <s v="AM"/>
    <x v="10"/>
    <n v="0.5"/>
    <s v="AM"/>
    <s v="Standard Class"/>
    <s v="TZ-21580"/>
    <s v="Tracy Zic"/>
    <x v="0"/>
    <s v="United States"/>
    <s v="Los Angeles"/>
    <x v="1"/>
    <n v="90045"/>
    <x v="1"/>
    <s v="OFF-FA-10000992"/>
    <x v="1"/>
    <x v="13"/>
    <s v="Acco Clips to Go Binder Clips, 24 Clips in Two Sizes"/>
    <x v="1397"/>
    <n v="3"/>
    <n v="0"/>
    <n v="5.0054999999999996"/>
  </r>
  <r>
    <n v="5408"/>
    <x v="2691"/>
    <x v="3"/>
    <x v="166"/>
    <d v="1899-12-30T12:00:00"/>
    <d v="2014-12-15T00:00:00"/>
    <d v="1899-12-30T12:00:00"/>
    <s v="AM"/>
    <x v="4"/>
    <n v="0.5"/>
    <s v="AM"/>
    <s v="Standard Class"/>
    <s v="DM-13345"/>
    <s v="Denise Monton"/>
    <x v="1"/>
    <s v="United States"/>
    <s v="San Francisco"/>
    <x v="1"/>
    <n v="94109"/>
    <x v="1"/>
    <s v="OFF-PA-10003022"/>
    <x v="1"/>
    <x v="10"/>
    <s v="Standard Line “While You Were Out” Hardbound Telephone Message Book"/>
    <x v="1190"/>
    <n v="4"/>
    <n v="0"/>
    <n v="40.443199999999997"/>
  </r>
  <r>
    <n v="5409"/>
    <x v="2691"/>
    <x v="3"/>
    <x v="166"/>
    <d v="1899-12-30T12:00:00"/>
    <d v="2014-12-15T00:00:00"/>
    <d v="1899-12-30T12:00:00"/>
    <s v="AM"/>
    <x v="4"/>
    <n v="0.5"/>
    <s v="AM"/>
    <s v="Standard Class"/>
    <s v="DM-13345"/>
    <s v="Denise Monton"/>
    <x v="1"/>
    <s v="United States"/>
    <s v="San Francisco"/>
    <x v="1"/>
    <n v="94109"/>
    <x v="1"/>
    <s v="OFF-BI-10002854"/>
    <x v="1"/>
    <x v="8"/>
    <s v="Performers Binder/Pad Holder, Black"/>
    <x v="3930"/>
    <n v="1"/>
    <n v="0.2"/>
    <n v="8.4089999999999989"/>
  </r>
  <r>
    <n v="5410"/>
    <x v="2691"/>
    <x v="3"/>
    <x v="166"/>
    <d v="1899-12-30T12:00:00"/>
    <d v="2014-12-15T00:00:00"/>
    <d v="1899-12-30T12:00:00"/>
    <s v="AM"/>
    <x v="4"/>
    <n v="0.5"/>
    <s v="AM"/>
    <s v="Standard Class"/>
    <s v="DM-13345"/>
    <s v="Denise Monton"/>
    <x v="1"/>
    <s v="United States"/>
    <s v="San Francisco"/>
    <x v="1"/>
    <n v="94109"/>
    <x v="1"/>
    <s v="OFF-BI-10001670"/>
    <x v="1"/>
    <x v="8"/>
    <s v="Vinyl Sectional Post Binders"/>
    <x v="3476"/>
    <n v="3"/>
    <n v="0.2"/>
    <n v="33.93"/>
  </r>
  <r>
    <n v="5411"/>
    <x v="2691"/>
    <x v="3"/>
    <x v="166"/>
    <d v="1899-12-30T12:00:00"/>
    <d v="2014-12-15T00:00:00"/>
    <d v="1899-12-30T12:00:00"/>
    <s v="AM"/>
    <x v="4"/>
    <n v="0.5"/>
    <s v="AM"/>
    <s v="Standard Class"/>
    <s v="DM-13345"/>
    <s v="Denise Monton"/>
    <x v="1"/>
    <s v="United States"/>
    <s v="San Francisco"/>
    <x v="1"/>
    <n v="94109"/>
    <x v="1"/>
    <s v="OFF-ST-10001837"/>
    <x v="1"/>
    <x v="4"/>
    <s v="SAFCO Mobile Desk Side File, Wire Frame"/>
    <x v="3931"/>
    <n v="1"/>
    <n v="0"/>
    <n v="11.117599999999999"/>
  </r>
  <r>
    <n v="5412"/>
    <x v="2692"/>
    <x v="3"/>
    <x v="65"/>
    <d v="1899-12-30T12:00:00"/>
    <d v="2014-09-23T00:00:00"/>
    <d v="1899-12-30T12:00:00"/>
    <s v="AM"/>
    <x v="6"/>
    <n v="0.5"/>
    <s v="AM"/>
    <s v="Standard Class"/>
    <s v="TS-21505"/>
    <s v="Tony Sayre"/>
    <x v="0"/>
    <s v="United States"/>
    <s v="Clovis"/>
    <x v="27"/>
    <n v="88101"/>
    <x v="1"/>
    <s v="OFF-BI-10002012"/>
    <x v="1"/>
    <x v="8"/>
    <s v="Wilson Jones Easy Flow II Sheet Lifters"/>
    <x v="3932"/>
    <n v="7"/>
    <n v="0.2"/>
    <n v="3.5279999999999996"/>
  </r>
  <r>
    <n v="5413"/>
    <x v="2692"/>
    <x v="3"/>
    <x v="65"/>
    <d v="1899-12-30T12:00:00"/>
    <d v="2014-09-23T00:00:00"/>
    <d v="1899-12-30T12:00:00"/>
    <s v="AM"/>
    <x v="6"/>
    <n v="0.5"/>
    <s v="AM"/>
    <s v="Standard Class"/>
    <s v="TS-21505"/>
    <s v="Tony Sayre"/>
    <x v="0"/>
    <s v="United States"/>
    <s v="Clovis"/>
    <x v="27"/>
    <n v="88101"/>
    <x v="1"/>
    <s v="TEC-AC-10004992"/>
    <x v="2"/>
    <x v="11"/>
    <s v="Kingston Digital DataTraveler 64GB USB 2.0"/>
    <x v="3933"/>
    <n v="3"/>
    <n v="0"/>
    <n v="8.1071999999999917"/>
  </r>
  <r>
    <n v="5414"/>
    <x v="2693"/>
    <x v="0"/>
    <x v="108"/>
    <d v="1899-12-30T12:00:00"/>
    <d v="2013-09-15T00:00:00"/>
    <d v="1899-12-30T12:00:00"/>
    <s v="AM"/>
    <x v="6"/>
    <n v="0.5"/>
    <s v="AM"/>
    <s v="First Class"/>
    <s v="TB-21625"/>
    <s v="Trudy Brown"/>
    <x v="0"/>
    <s v="United States"/>
    <s v="Wichita"/>
    <x v="41"/>
    <n v="67212"/>
    <x v="2"/>
    <s v="TEC-PH-10003171"/>
    <x v="2"/>
    <x v="7"/>
    <s v="Plantronics Encore H101 Dual Earpieces Headset"/>
    <x v="3934"/>
    <n v="5"/>
    <n v="0"/>
    <n v="62.929999999999993"/>
  </r>
  <r>
    <n v="5415"/>
    <x v="2694"/>
    <x v="3"/>
    <x v="397"/>
    <d v="1899-12-30T12:00:00"/>
    <d v="2014-09-29T00:00:00"/>
    <d v="1899-12-30T12:00:00"/>
    <s v="AM"/>
    <x v="6"/>
    <n v="0.5"/>
    <s v="AM"/>
    <s v="Standard Class"/>
    <s v="LC-16870"/>
    <s v="Lena Cacioppo"/>
    <x v="0"/>
    <s v="United States"/>
    <s v="Chicago"/>
    <x v="10"/>
    <n v="60653"/>
    <x v="2"/>
    <s v="OFF-AP-10000390"/>
    <x v="1"/>
    <x v="9"/>
    <s v="Euro Pro Shark Stick Mini Vacuum"/>
    <x v="3935"/>
    <n v="6"/>
    <n v="0.8"/>
    <n v="-197.57520000000002"/>
  </r>
  <r>
    <n v="5416"/>
    <x v="2694"/>
    <x v="3"/>
    <x v="397"/>
    <d v="1899-12-30T12:00:00"/>
    <d v="2014-09-29T00:00:00"/>
    <d v="1899-12-30T12:00:00"/>
    <s v="AM"/>
    <x v="6"/>
    <n v="0.5"/>
    <s v="AM"/>
    <s v="Standard Class"/>
    <s v="LC-16870"/>
    <s v="Lena Cacioppo"/>
    <x v="0"/>
    <s v="United States"/>
    <s v="Chicago"/>
    <x v="10"/>
    <n v="60653"/>
    <x v="2"/>
    <s v="OFF-PA-10004888"/>
    <x v="1"/>
    <x v="10"/>
    <s v="Xerox 217"/>
    <x v="561"/>
    <n v="4"/>
    <n v="0.2"/>
    <n v="7.2576000000000001"/>
  </r>
  <r>
    <n v="5417"/>
    <x v="2694"/>
    <x v="3"/>
    <x v="397"/>
    <d v="1899-12-30T12:00:00"/>
    <d v="2014-09-29T00:00:00"/>
    <d v="1899-12-30T12:00:00"/>
    <s v="AM"/>
    <x v="6"/>
    <n v="0.5"/>
    <s v="AM"/>
    <s v="Standard Class"/>
    <s v="LC-16870"/>
    <s v="Lena Cacioppo"/>
    <x v="0"/>
    <s v="United States"/>
    <s v="Chicago"/>
    <x v="10"/>
    <n v="60653"/>
    <x v="2"/>
    <s v="TEC-PH-10004188"/>
    <x v="2"/>
    <x v="7"/>
    <s v="OtterBox Commuter Series Case - Samsung Galaxy S4"/>
    <x v="3936"/>
    <n v="2"/>
    <n v="0.2"/>
    <n v="-8.9963999999999995"/>
  </r>
  <r>
    <n v="5418"/>
    <x v="2695"/>
    <x v="2"/>
    <x v="191"/>
    <d v="1899-12-30T12:00:00"/>
    <d v="2011-10-08T00:00:00"/>
    <d v="1899-12-30T12:00:00"/>
    <s v="AM"/>
    <x v="2"/>
    <n v="0.5"/>
    <s v="AM"/>
    <s v="Second Class"/>
    <s v="AM-10360"/>
    <s v="Alice McCarthy"/>
    <x v="1"/>
    <s v="United States"/>
    <s v="Omaha"/>
    <x v="8"/>
    <n v="68104"/>
    <x v="2"/>
    <s v="OFF-BI-10004099"/>
    <x v="1"/>
    <x v="8"/>
    <s v="GBC VeloBinder Strips"/>
    <x v="2601"/>
    <n v="2"/>
    <n v="0"/>
    <n v="7.68"/>
  </r>
  <r>
    <n v="5419"/>
    <x v="2696"/>
    <x v="1"/>
    <x v="924"/>
    <d v="1899-12-30T12:00:00"/>
    <d v="2012-10-26T00:00:00"/>
    <d v="1899-12-30T12:00:00"/>
    <s v="AM"/>
    <x v="2"/>
    <n v="0.5"/>
    <s v="AM"/>
    <s v="First Class"/>
    <s v="JE-15715"/>
    <s v="Joe Elijah"/>
    <x v="0"/>
    <s v="United States"/>
    <s v="Houston"/>
    <x v="5"/>
    <n v="77041"/>
    <x v="2"/>
    <s v="OFF-PA-10004621"/>
    <x v="1"/>
    <x v="10"/>
    <s v="Xerox 212"/>
    <x v="1590"/>
    <n v="7"/>
    <n v="0.2"/>
    <n v="12.700800000000001"/>
  </r>
  <r>
    <n v="5420"/>
    <x v="2696"/>
    <x v="1"/>
    <x v="924"/>
    <d v="1899-12-30T12:00:00"/>
    <d v="2012-10-26T00:00:00"/>
    <d v="1899-12-30T12:00:00"/>
    <s v="AM"/>
    <x v="2"/>
    <n v="0.5"/>
    <s v="AM"/>
    <s v="First Class"/>
    <s v="JE-15715"/>
    <s v="Joe Elijah"/>
    <x v="0"/>
    <s v="United States"/>
    <s v="Houston"/>
    <x v="5"/>
    <n v="77041"/>
    <x v="2"/>
    <s v="TEC-PH-10002103"/>
    <x v="2"/>
    <x v="7"/>
    <s v="Jabra SPEAK 410"/>
    <x v="3937"/>
    <n v="2"/>
    <n v="0.2"/>
    <n v="15.038400000000003"/>
  </r>
  <r>
    <n v="5421"/>
    <x v="2697"/>
    <x v="0"/>
    <x v="1044"/>
    <d v="1899-12-30T12:00:00"/>
    <d v="2013-04-03T00:00:00"/>
    <d v="1899-12-30T12:00:00"/>
    <s v="AM"/>
    <x v="3"/>
    <n v="0.5"/>
    <s v="AM"/>
    <s v="Second Class"/>
    <s v="CS-11950"/>
    <s v="Carlos Soltero"/>
    <x v="0"/>
    <s v="United States"/>
    <s v="Philadelphia"/>
    <x v="9"/>
    <n v="19134"/>
    <x v="3"/>
    <s v="TEC-PH-10002789"/>
    <x v="2"/>
    <x v="7"/>
    <s v="LG Exalt"/>
    <x v="804"/>
    <n v="3"/>
    <n v="0.4"/>
    <n v="-60.836100000000016"/>
  </r>
  <r>
    <n v="5422"/>
    <x v="2697"/>
    <x v="0"/>
    <x v="1044"/>
    <d v="1899-12-30T12:00:00"/>
    <d v="2013-04-03T00:00:00"/>
    <d v="1899-12-30T12:00:00"/>
    <s v="AM"/>
    <x v="3"/>
    <n v="0.5"/>
    <s v="AM"/>
    <s v="Second Class"/>
    <s v="CS-11950"/>
    <s v="Carlos Soltero"/>
    <x v="0"/>
    <s v="United States"/>
    <s v="Philadelphia"/>
    <x v="9"/>
    <n v="19134"/>
    <x v="3"/>
    <s v="TEC-AC-10003289"/>
    <x v="2"/>
    <x v="11"/>
    <s v="Anker Ultra-Slim Mini Bluetooth 3.0 Wireless Keyboard"/>
    <x v="236"/>
    <n v="2"/>
    <n v="0.2"/>
    <n v="1.1993999999999998"/>
  </r>
  <r>
    <n v="5423"/>
    <x v="2698"/>
    <x v="0"/>
    <x v="723"/>
    <d v="1899-12-30T12:00:00"/>
    <d v="2014-01-03T00:00:00"/>
    <d v="1899-12-30T12:00:00"/>
    <s v="AM"/>
    <x v="8"/>
    <n v="0.5"/>
    <s v="AM"/>
    <s v="Standard Class"/>
    <s v="PF-19225"/>
    <s v="Phillip Flathmann"/>
    <x v="0"/>
    <s v="United States"/>
    <s v="Los Angeles"/>
    <x v="1"/>
    <n v="90045"/>
    <x v="1"/>
    <s v="OFF-BI-10000138"/>
    <x v="1"/>
    <x v="8"/>
    <s v="Acco Translucent Poly Ring Binders"/>
    <x v="3938"/>
    <n v="3"/>
    <n v="0.2"/>
    <n v="3.9312000000000005"/>
  </r>
  <r>
    <n v="5424"/>
    <x v="2699"/>
    <x v="3"/>
    <x v="132"/>
    <d v="1899-12-30T12:00:00"/>
    <d v="2014-11-06T00:00:00"/>
    <d v="1899-12-30T12:00:00"/>
    <s v="AM"/>
    <x v="0"/>
    <n v="0.5"/>
    <s v="AM"/>
    <s v="Second Class"/>
    <s v="PJ-18835"/>
    <s v="Patrick Jones"/>
    <x v="1"/>
    <s v="United States"/>
    <s v="Richmond"/>
    <x v="0"/>
    <n v="40475"/>
    <x v="0"/>
    <s v="OFF-PA-10001215"/>
    <x v="1"/>
    <x v="10"/>
    <s v="Xerox 1963"/>
    <x v="1603"/>
    <n v="5"/>
    <n v="0"/>
    <n v="11.879999999999999"/>
  </r>
  <r>
    <n v="5425"/>
    <x v="2700"/>
    <x v="3"/>
    <x v="176"/>
    <d v="1899-12-30T12:00:00"/>
    <d v="2014-01-27T00:00:00"/>
    <d v="1899-12-30T12:00:00"/>
    <s v="AM"/>
    <x v="8"/>
    <n v="0.5"/>
    <s v="AM"/>
    <s v="Standard Class"/>
    <s v="JF-15490"/>
    <s v="Jeremy Farry"/>
    <x v="0"/>
    <s v="United States"/>
    <s v="Waterbury"/>
    <x v="29"/>
    <n v="6708"/>
    <x v="3"/>
    <s v="OFF-AR-10001545"/>
    <x v="1"/>
    <x v="6"/>
    <s v="Newell 326"/>
    <x v="2872"/>
    <n v="2"/>
    <n v="0"/>
    <n v="1.0207999999999999"/>
  </r>
  <r>
    <n v="5426"/>
    <x v="2701"/>
    <x v="0"/>
    <x v="275"/>
    <d v="1899-12-30T12:00:00"/>
    <d v="2013-12-07T00:00:00"/>
    <d v="1899-12-30T12:00:00"/>
    <s v="AM"/>
    <x v="4"/>
    <n v="0.5"/>
    <s v="AM"/>
    <s v="First Class"/>
    <s v="NM-18520"/>
    <s v="Neoma Murray"/>
    <x v="0"/>
    <s v="United States"/>
    <s v="Los Angeles"/>
    <x v="1"/>
    <n v="90045"/>
    <x v="1"/>
    <s v="TEC-AC-10003870"/>
    <x v="2"/>
    <x v="11"/>
    <s v="Logitech Z-906 Speaker sys - home theater - 5.1-CH"/>
    <x v="3939"/>
    <n v="5"/>
    <n v="0"/>
    <n v="659.98"/>
  </r>
  <r>
    <n v="5427"/>
    <x v="2701"/>
    <x v="0"/>
    <x v="275"/>
    <d v="1899-12-30T12:00:00"/>
    <d v="2013-12-07T00:00:00"/>
    <d v="1899-12-30T12:00:00"/>
    <s v="AM"/>
    <x v="4"/>
    <n v="0.5"/>
    <s v="AM"/>
    <s v="First Class"/>
    <s v="NM-18520"/>
    <s v="Neoma Murray"/>
    <x v="0"/>
    <s v="United States"/>
    <s v="Los Angeles"/>
    <x v="1"/>
    <n v="90045"/>
    <x v="1"/>
    <s v="FUR-FU-10001085"/>
    <x v="0"/>
    <x v="5"/>
    <s v="3M Polarizing Light Filter Sleeves"/>
    <x v="3940"/>
    <n v="6"/>
    <n v="0"/>
    <n v="51.47399999999999"/>
  </r>
  <r>
    <n v="5428"/>
    <x v="2702"/>
    <x v="0"/>
    <x v="403"/>
    <d v="1899-12-30T12:00:00"/>
    <d v="2013-06-15T00:00:00"/>
    <d v="1899-12-30T12:00:00"/>
    <s v="AM"/>
    <x v="1"/>
    <n v="0.5"/>
    <s v="AM"/>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1899-12-30T12:00:00"/>
    <d v="2013-09-05T00:00:00"/>
    <d v="1899-12-30T12:00:00"/>
    <s v="AM"/>
    <x v="6"/>
    <n v="0.5"/>
    <s v="AM"/>
    <s v="First Class"/>
    <s v="SZ-20035"/>
    <s v="Sam Zeldin"/>
    <x v="2"/>
    <s v="United States"/>
    <s v="San Francisco"/>
    <x v="1"/>
    <n v="94122"/>
    <x v="1"/>
    <s v="OFF-ST-10003455"/>
    <x v="1"/>
    <x v="4"/>
    <s v="Tenex File Box, Personal Filing Tote with Lid, Black"/>
    <x v="2063"/>
    <n v="3"/>
    <n v="0"/>
    <n v="12.097800000000001"/>
  </r>
  <r>
    <n v="5430"/>
    <x v="2704"/>
    <x v="2"/>
    <x v="742"/>
    <d v="1899-12-30T12:00:00"/>
    <d v="2011-09-07T00:00:00"/>
    <d v="1899-12-30T12:00:00"/>
    <s v="AM"/>
    <x v="6"/>
    <n v="0.5"/>
    <s v="AM"/>
    <s v="First Class"/>
    <s v="PR-18880"/>
    <s v="Patrick Ryan"/>
    <x v="0"/>
    <s v="United States"/>
    <s v="Saint Petersburg"/>
    <x v="2"/>
    <n v="33710"/>
    <x v="0"/>
    <s v="FUR-FU-10001967"/>
    <x v="0"/>
    <x v="5"/>
    <s v="Telescoping Adjustable Floor Lamp"/>
    <x v="236"/>
    <n v="2"/>
    <n v="0.2"/>
    <n v="1.9989999999999979"/>
  </r>
  <r>
    <n v="5431"/>
    <x v="2705"/>
    <x v="3"/>
    <x v="208"/>
    <d v="1899-12-30T12:00:00"/>
    <d v="2014-10-26T00:00:00"/>
    <d v="1899-12-30T12:00:00"/>
    <s v="AM"/>
    <x v="2"/>
    <n v="0.5"/>
    <s v="AM"/>
    <s v="Standard Class"/>
    <s v="FC-14245"/>
    <s v="Frank Carlisle"/>
    <x v="2"/>
    <s v="United States"/>
    <s v="Lakewood"/>
    <x v="24"/>
    <n v="44107"/>
    <x v="3"/>
    <s v="OFF-AP-10000938"/>
    <x v="1"/>
    <x v="9"/>
    <s v="Avanti 1.7 Cu. Ft. Refrigerator"/>
    <x v="224"/>
    <n v="2"/>
    <n v="0.2"/>
    <n v="16.156799999999997"/>
  </r>
  <r>
    <n v="5432"/>
    <x v="2705"/>
    <x v="3"/>
    <x v="208"/>
    <d v="1899-12-30T12:00:00"/>
    <d v="2014-10-26T00:00:00"/>
    <d v="1899-12-30T12:00:00"/>
    <s v="AM"/>
    <x v="2"/>
    <n v="0.5"/>
    <s v="AM"/>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1899-12-30T12:00:00"/>
    <d v="2014-10-26T00:00:00"/>
    <d v="1899-12-30T12:00:00"/>
    <s v="AM"/>
    <x v="2"/>
    <n v="0.5"/>
    <s v="AM"/>
    <s v="Standard Class"/>
    <s v="FC-14245"/>
    <s v="Frank Carlisle"/>
    <x v="2"/>
    <s v="United States"/>
    <s v="Lakewood"/>
    <x v="24"/>
    <n v="44107"/>
    <x v="3"/>
    <s v="OFF-BI-10002799"/>
    <x v="1"/>
    <x v="8"/>
    <s v="SlimView Poly Binder, 3/8&quot;"/>
    <x v="3943"/>
    <n v="4"/>
    <n v="0.7"/>
    <n v="-4.9727999999999994"/>
  </r>
  <r>
    <n v="5434"/>
    <x v="2706"/>
    <x v="3"/>
    <x v="1016"/>
    <d v="1899-12-30T12:00:00"/>
    <d v="2014-04-30T00:00:00"/>
    <d v="1899-12-30T12:00:00"/>
    <s v="AM"/>
    <x v="3"/>
    <n v="0.5"/>
    <s v="AM"/>
    <s v="Standard Class"/>
    <s v="LH-16750"/>
    <s v="Larry Hughes"/>
    <x v="0"/>
    <s v="United States"/>
    <s v="Chandler"/>
    <x v="16"/>
    <n v="85224"/>
    <x v="1"/>
    <s v="OFF-AR-10000246"/>
    <x v="1"/>
    <x v="6"/>
    <s v="Newell 318"/>
    <x v="3944"/>
    <n v="4"/>
    <n v="0.2"/>
    <n v="0.66719999999999979"/>
  </r>
  <r>
    <n v="5435"/>
    <x v="2707"/>
    <x v="1"/>
    <x v="324"/>
    <d v="1899-12-30T12:00:00"/>
    <d v="2012-10-24T00:00:00"/>
    <d v="1899-12-30T12:00:00"/>
    <s v="AM"/>
    <x v="2"/>
    <n v="0.5"/>
    <s v="AM"/>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1899-12-30T12:00:00"/>
    <d v="2012-10-24T00:00:00"/>
    <d v="1899-12-30T12:00:00"/>
    <s v="AM"/>
    <x v="2"/>
    <n v="0.5"/>
    <s v="AM"/>
    <s v="Standard Class"/>
    <s v="RM-19675"/>
    <s v="Robert Marley"/>
    <x v="2"/>
    <s v="United States"/>
    <s v="Los Angeles"/>
    <x v="1"/>
    <n v="90008"/>
    <x v="1"/>
    <s v="TEC-AC-10000892"/>
    <x v="2"/>
    <x v="11"/>
    <s v="NETGEAR N750 Dual Band Wi-Fi Gigabit Router"/>
    <x v="3946"/>
    <n v="3"/>
    <n v="0"/>
    <n v="97.199999999999989"/>
  </r>
  <r>
    <n v="5437"/>
    <x v="2708"/>
    <x v="2"/>
    <x v="260"/>
    <d v="1899-12-30T12:00:00"/>
    <d v="2011-07-08T00:00:00"/>
    <d v="1899-12-30T12:00:00"/>
    <s v="AM"/>
    <x v="7"/>
    <n v="0.5"/>
    <s v="AM"/>
    <s v="First Class"/>
    <s v="DM-13525"/>
    <s v="Don Miller"/>
    <x v="1"/>
    <s v="United States"/>
    <s v="Palm Coast"/>
    <x v="2"/>
    <n v="32137"/>
    <x v="0"/>
    <s v="FUR-FU-10001591"/>
    <x v="0"/>
    <x v="5"/>
    <s v="Advantus Panel Wall Certificate Holder - 8.5x11"/>
    <x v="3947"/>
    <n v="2"/>
    <n v="0.2"/>
    <n v="5.3680000000000012"/>
  </r>
  <r>
    <n v="5438"/>
    <x v="2708"/>
    <x v="2"/>
    <x v="260"/>
    <d v="1899-12-30T12:00:00"/>
    <d v="2011-07-08T00:00:00"/>
    <d v="1899-12-30T12:00:00"/>
    <s v="AM"/>
    <x v="7"/>
    <n v="0.5"/>
    <s v="AM"/>
    <s v="First Class"/>
    <s v="DM-13525"/>
    <s v="Don Miller"/>
    <x v="1"/>
    <s v="United States"/>
    <s v="Palm Coast"/>
    <x v="2"/>
    <n v="32137"/>
    <x v="0"/>
    <s v="OFF-BI-10001787"/>
    <x v="1"/>
    <x v="8"/>
    <s v="Wilson Jones Four-Pocket Poly Binders"/>
    <x v="3948"/>
    <n v="5"/>
    <n v="0.7"/>
    <n v="-6.8669999999999973"/>
  </r>
  <r>
    <n v="5439"/>
    <x v="2708"/>
    <x v="2"/>
    <x v="260"/>
    <d v="1899-12-30T12:00:00"/>
    <d v="2011-07-08T00:00:00"/>
    <d v="1899-12-30T12:00:00"/>
    <s v="AM"/>
    <x v="7"/>
    <n v="0.5"/>
    <s v="AM"/>
    <s v="First Class"/>
    <s v="DM-13525"/>
    <s v="Don Miller"/>
    <x v="1"/>
    <s v="United States"/>
    <s v="Palm Coast"/>
    <x v="2"/>
    <n v="32137"/>
    <x v="0"/>
    <s v="FUR-FU-10003192"/>
    <x v="0"/>
    <x v="5"/>
    <s v="Luxo Adjustable Task Clamp Lamp"/>
    <x v="3949"/>
    <n v="3"/>
    <n v="0.2"/>
    <n v="15.991199999999992"/>
  </r>
  <r>
    <n v="5440"/>
    <x v="2709"/>
    <x v="0"/>
    <x v="958"/>
    <d v="1899-12-30T12:00:00"/>
    <d v="2013-04-10T00:00:00"/>
    <d v="1899-12-30T12:00:00"/>
    <s v="AM"/>
    <x v="3"/>
    <n v="0.5"/>
    <s v="AM"/>
    <s v="Standard Class"/>
    <s v="EH-14185"/>
    <s v="Evan Henry"/>
    <x v="0"/>
    <s v="United States"/>
    <s v="New York City"/>
    <x v="15"/>
    <n v="10035"/>
    <x v="3"/>
    <s v="OFF-BI-10004600"/>
    <x v="1"/>
    <x v="8"/>
    <s v="Ibico Ibimaster 300 Manual Binding System"/>
    <x v="3950"/>
    <n v="2"/>
    <n v="0.2"/>
    <n v="183.99499999999998"/>
  </r>
  <r>
    <n v="5441"/>
    <x v="2710"/>
    <x v="3"/>
    <x v="38"/>
    <d v="1899-12-30T12:00:00"/>
    <d v="2014-11-19T00:00:00"/>
    <d v="1899-12-30T12:00:00"/>
    <s v="AM"/>
    <x v="0"/>
    <n v="0.5"/>
    <s v="AM"/>
    <s v="Second Class"/>
    <s v="TC-21295"/>
    <s v="Toby Carlisle"/>
    <x v="0"/>
    <s v="United States"/>
    <s v="Jupiter"/>
    <x v="2"/>
    <n v="33458"/>
    <x v="0"/>
    <s v="OFF-AR-10002335"/>
    <x v="1"/>
    <x v="6"/>
    <s v="DIXON Oriole Pencils"/>
    <x v="3951"/>
    <n v="1"/>
    <n v="0.2"/>
    <n v="0.15480000000000005"/>
  </r>
  <r>
    <n v="5442"/>
    <x v="2711"/>
    <x v="3"/>
    <x v="428"/>
    <d v="1899-12-30T12:00:00"/>
    <d v="2014-09-14T00:00:00"/>
    <d v="1899-12-30T12:00:00"/>
    <s v="AM"/>
    <x v="6"/>
    <n v="0.5"/>
    <s v="AM"/>
    <s v="Standard Class"/>
    <s v="AI-10855"/>
    <s v="Arianne Irving"/>
    <x v="0"/>
    <s v="United States"/>
    <s v="Glendale"/>
    <x v="16"/>
    <n v="85301"/>
    <x v="1"/>
    <s v="OFF-PA-10000859"/>
    <x v="1"/>
    <x v="10"/>
    <s v="Unpadded Memo Slips"/>
    <x v="2925"/>
    <n v="2"/>
    <n v="0.2"/>
    <n v="2.3879999999999999"/>
  </r>
  <r>
    <n v="5443"/>
    <x v="2712"/>
    <x v="1"/>
    <x v="786"/>
    <d v="1899-12-30T12:00:00"/>
    <d v="2012-04-23T00:00:00"/>
    <d v="1899-12-30T12:00:00"/>
    <s v="AM"/>
    <x v="3"/>
    <n v="0.5"/>
    <s v="AM"/>
    <s v="Standard Class"/>
    <s v="JM-15535"/>
    <s v="Jessica Myrick"/>
    <x v="0"/>
    <s v="United States"/>
    <s v="New York City"/>
    <x v="15"/>
    <n v="10035"/>
    <x v="3"/>
    <s v="TEC-AC-10003198"/>
    <x v="2"/>
    <x v="11"/>
    <s v="Enermax Acrylux Wireless Keyboard"/>
    <x v="921"/>
    <n v="1"/>
    <n v="0"/>
    <n v="36.851999999999997"/>
  </r>
  <r>
    <n v="5444"/>
    <x v="2712"/>
    <x v="1"/>
    <x v="786"/>
    <d v="1899-12-30T12:00:00"/>
    <d v="2012-04-23T00:00:00"/>
    <d v="1899-12-30T12:00:00"/>
    <s v="AM"/>
    <x v="3"/>
    <n v="0.5"/>
    <s v="AM"/>
    <s v="Standard Class"/>
    <s v="JM-15535"/>
    <s v="Jessica Myrick"/>
    <x v="0"/>
    <s v="United States"/>
    <s v="New York City"/>
    <x v="15"/>
    <n v="10035"/>
    <x v="3"/>
    <s v="OFF-BI-10001900"/>
    <x v="1"/>
    <x v="8"/>
    <s v="DXL Angle-View Binders with Locking Rings, Black"/>
    <x v="3952"/>
    <n v="13"/>
    <n v="0.2"/>
    <n v="21.024899999999999"/>
  </r>
  <r>
    <n v="5445"/>
    <x v="2712"/>
    <x v="1"/>
    <x v="786"/>
    <d v="1899-12-30T12:00:00"/>
    <d v="2012-04-23T00:00:00"/>
    <d v="1899-12-30T12:00:00"/>
    <s v="AM"/>
    <x v="3"/>
    <n v="0.5"/>
    <s v="AM"/>
    <s v="Standard Class"/>
    <s v="JM-15535"/>
    <s v="Jessica Myrick"/>
    <x v="0"/>
    <s v="United States"/>
    <s v="New York City"/>
    <x v="15"/>
    <n v="10035"/>
    <x v="3"/>
    <s v="OFF-AR-10000614"/>
    <x v="1"/>
    <x v="6"/>
    <s v="Barrel Sharpener"/>
    <x v="3953"/>
    <n v="3"/>
    <n v="0"/>
    <n v="2.7845999999999997"/>
  </r>
  <r>
    <n v="5446"/>
    <x v="2713"/>
    <x v="0"/>
    <x v="197"/>
    <d v="1899-12-30T12:00:00"/>
    <d v="2013-07-30T00:00:00"/>
    <d v="1899-12-30T12:00:00"/>
    <s v="AM"/>
    <x v="7"/>
    <n v="0.5"/>
    <s v="AM"/>
    <s v="Standard Class"/>
    <s v="BE-11335"/>
    <s v="Bill Eplett"/>
    <x v="2"/>
    <s v="United States"/>
    <s v="Houston"/>
    <x v="5"/>
    <n v="77041"/>
    <x v="2"/>
    <s v="OFF-EN-10003040"/>
    <x v="1"/>
    <x v="12"/>
    <s v="Quality Park Security Envelopes"/>
    <x v="3954"/>
    <n v="1"/>
    <n v="0.2"/>
    <n v="7.0659000000000001"/>
  </r>
  <r>
    <n v="5447"/>
    <x v="2714"/>
    <x v="0"/>
    <x v="370"/>
    <d v="1899-12-30T12:00:00"/>
    <d v="2013-09-01T00:00:00"/>
    <d v="1899-12-30T12:00:00"/>
    <s v="AM"/>
    <x v="6"/>
    <n v="0.5"/>
    <s v="AM"/>
    <s v="Standard Class"/>
    <s v="DR-12880"/>
    <s v="Dan Reichenbach"/>
    <x v="1"/>
    <s v="United States"/>
    <s v="New York City"/>
    <x v="15"/>
    <n v="10035"/>
    <x v="3"/>
    <s v="TEC-PH-10003442"/>
    <x v="2"/>
    <x v="7"/>
    <s v="Samsung Replacement EH64AVFWE Premium Headset"/>
    <x v="3955"/>
    <n v="6"/>
    <n v="0"/>
    <n v="8.25"/>
  </r>
  <r>
    <n v="5448"/>
    <x v="2714"/>
    <x v="0"/>
    <x v="370"/>
    <d v="1899-12-30T12:00:00"/>
    <d v="2013-09-01T00:00:00"/>
    <d v="1899-12-30T12:00:00"/>
    <s v="AM"/>
    <x v="6"/>
    <n v="0.5"/>
    <s v="AM"/>
    <s v="Standard Class"/>
    <s v="DR-12880"/>
    <s v="Dan Reichenbach"/>
    <x v="1"/>
    <s v="United States"/>
    <s v="New York City"/>
    <x v="15"/>
    <n v="10035"/>
    <x v="3"/>
    <s v="TEC-AC-10002800"/>
    <x v="2"/>
    <x v="11"/>
    <s v="Plantronics Audio 478 Stereo USB Headset"/>
    <x v="2932"/>
    <n v="5"/>
    <n v="0"/>
    <n v="87.482499999999987"/>
  </r>
  <r>
    <n v="5449"/>
    <x v="2715"/>
    <x v="2"/>
    <x v="171"/>
    <d v="1899-12-30T12:00:00"/>
    <d v="2011-09-19T00:00:00"/>
    <d v="1899-12-30T12:00:00"/>
    <s v="AM"/>
    <x v="6"/>
    <n v="0.5"/>
    <s v="AM"/>
    <s v="Standard Class"/>
    <s v="TA-21385"/>
    <s v="Tom Ashbrook"/>
    <x v="2"/>
    <s v="United States"/>
    <s v="Olathe"/>
    <x v="41"/>
    <n v="66062"/>
    <x v="2"/>
    <s v="OFF-SU-10000157"/>
    <x v="1"/>
    <x v="14"/>
    <s v="Compact Automatic Electric Letter Opener"/>
    <x v="3956"/>
    <n v="3"/>
    <n v="0"/>
    <n v="7.158600000000007"/>
  </r>
  <r>
    <n v="5450"/>
    <x v="2715"/>
    <x v="2"/>
    <x v="171"/>
    <d v="1899-12-30T12:00:00"/>
    <d v="2011-09-19T00:00:00"/>
    <d v="1899-12-30T12:00:00"/>
    <s v="AM"/>
    <x v="6"/>
    <n v="0.5"/>
    <s v="AM"/>
    <s v="Standard Class"/>
    <s v="TA-21385"/>
    <s v="Tom Ashbrook"/>
    <x v="2"/>
    <s v="United States"/>
    <s v="Olathe"/>
    <x v="41"/>
    <n v="66062"/>
    <x v="2"/>
    <s v="TEC-AC-10001542"/>
    <x v="2"/>
    <x v="11"/>
    <s v="SanDisk Cruzer 16 GB USB Flash Drive"/>
    <x v="3957"/>
    <n v="5"/>
    <n v="0"/>
    <n v="10.905999999999993"/>
  </r>
  <r>
    <n v="5451"/>
    <x v="2715"/>
    <x v="2"/>
    <x v="171"/>
    <d v="1899-12-30T12:00:00"/>
    <d v="2011-09-19T00:00:00"/>
    <d v="1899-12-30T12:00:00"/>
    <s v="AM"/>
    <x v="6"/>
    <n v="0.5"/>
    <s v="AM"/>
    <s v="Standard Class"/>
    <s v="TA-21385"/>
    <s v="Tom Ashbrook"/>
    <x v="2"/>
    <s v="United States"/>
    <s v="Olathe"/>
    <x v="41"/>
    <n v="66062"/>
    <x v="2"/>
    <s v="OFF-BI-10004519"/>
    <x v="1"/>
    <x v="8"/>
    <s v="GBC DocuBind P100 Manual Binding Machine"/>
    <x v="3958"/>
    <n v="2"/>
    <n v="0"/>
    <n v="149.38199999999998"/>
  </r>
  <r>
    <n v="5452"/>
    <x v="2715"/>
    <x v="2"/>
    <x v="171"/>
    <d v="1899-12-30T12:00:00"/>
    <d v="2011-09-19T00:00:00"/>
    <d v="1899-12-30T12:00:00"/>
    <s v="AM"/>
    <x v="6"/>
    <n v="0.5"/>
    <s v="AM"/>
    <s v="Standard Class"/>
    <s v="TA-21385"/>
    <s v="Tom Ashbrook"/>
    <x v="2"/>
    <s v="United States"/>
    <s v="Olathe"/>
    <x v="41"/>
    <n v="66062"/>
    <x v="2"/>
    <s v="FUR-FU-10003464"/>
    <x v="0"/>
    <x v="5"/>
    <s v="Seth Thomas 8 1/2&quot; Cubicle Clock"/>
    <x v="1100"/>
    <n v="2"/>
    <n v="0"/>
    <n v="12.979199999999999"/>
  </r>
  <r>
    <n v="5453"/>
    <x v="2716"/>
    <x v="0"/>
    <x v="405"/>
    <d v="1899-12-30T12:00:00"/>
    <d v="2013-07-30T00:00:00"/>
    <d v="1899-12-30T12:00:00"/>
    <s v="AM"/>
    <x v="7"/>
    <n v="0.5"/>
    <s v="AM"/>
    <s v="Standard Class"/>
    <s v="KN-16705"/>
    <s v="Kristina Nunn"/>
    <x v="2"/>
    <s v="United States"/>
    <s v="Sparks"/>
    <x v="33"/>
    <n v="89431"/>
    <x v="1"/>
    <s v="OFF-SU-10004261"/>
    <x v="1"/>
    <x v="14"/>
    <s v="Fiskars 8&quot; Scissors, 2/Pack"/>
    <x v="3959"/>
    <n v="5"/>
    <n v="0"/>
    <n v="24.997999999999987"/>
  </r>
  <r>
    <n v="5454"/>
    <x v="2717"/>
    <x v="3"/>
    <x v="240"/>
    <d v="1899-12-30T12:00:00"/>
    <d v="2014-05-24T00:00:00"/>
    <d v="1899-12-30T12:00:00"/>
    <s v="AM"/>
    <x v="5"/>
    <n v="0.5"/>
    <s v="AM"/>
    <s v="Standard Class"/>
    <s v="PJ-18835"/>
    <s v="Patrick Jones"/>
    <x v="1"/>
    <s v="United States"/>
    <s v="Rockford"/>
    <x v="10"/>
    <n v="61107"/>
    <x v="2"/>
    <s v="OFF-PA-10004733"/>
    <x v="1"/>
    <x v="10"/>
    <s v="Things To Do Today Spiral Book"/>
    <x v="3960"/>
    <n v="6"/>
    <n v="0.2"/>
    <n v="13.780799999999996"/>
  </r>
  <r>
    <n v="5455"/>
    <x v="2718"/>
    <x v="3"/>
    <x v="1045"/>
    <d v="1899-12-30T12:00:00"/>
    <d v="2014-05-03T00:00:00"/>
    <d v="1899-12-30T12:00:00"/>
    <s v="AM"/>
    <x v="5"/>
    <n v="0.5"/>
    <s v="AM"/>
    <s v="Standard Class"/>
    <s v="MC-17605"/>
    <s v="Matt Connell"/>
    <x v="1"/>
    <s v="United States"/>
    <s v="Philadelphia"/>
    <x v="9"/>
    <n v="19143"/>
    <x v="3"/>
    <s v="OFF-ST-10001325"/>
    <x v="1"/>
    <x v="4"/>
    <s v="Sterilite Officeware Hinged File Box"/>
    <x v="3961"/>
    <n v="1"/>
    <n v="0.2"/>
    <n v="0.73360000000000003"/>
  </r>
  <r>
    <n v="5456"/>
    <x v="2718"/>
    <x v="3"/>
    <x v="1045"/>
    <d v="1899-12-30T12:00:00"/>
    <d v="2014-05-03T00:00:00"/>
    <d v="1899-12-30T12:00:00"/>
    <s v="AM"/>
    <x v="5"/>
    <n v="0.5"/>
    <s v="AM"/>
    <s v="Standard Class"/>
    <s v="MC-17605"/>
    <s v="Matt Connell"/>
    <x v="1"/>
    <s v="United States"/>
    <s v="Philadelphia"/>
    <x v="9"/>
    <n v="19143"/>
    <x v="3"/>
    <s v="OFF-AR-10003056"/>
    <x v="1"/>
    <x v="6"/>
    <s v="Newell 341"/>
    <x v="1312"/>
    <n v="2"/>
    <n v="0.2"/>
    <n v="0.77039999999999909"/>
  </r>
  <r>
    <n v="5457"/>
    <x v="2719"/>
    <x v="3"/>
    <x v="614"/>
    <d v="1899-12-30T12:00:00"/>
    <d v="2015-01-03T00:00:00"/>
    <d v="1899-12-30T12:00:00"/>
    <s v="AM"/>
    <x v="8"/>
    <n v="0.5"/>
    <s v="AM"/>
    <s v="Standard Class"/>
    <s v="BS-11755"/>
    <s v="Bruce Stewart"/>
    <x v="0"/>
    <s v="United States"/>
    <s v="Edmonds"/>
    <x v="4"/>
    <n v="98026"/>
    <x v="1"/>
    <s v="OFF-FA-10000089"/>
    <x v="1"/>
    <x v="13"/>
    <s v="Acco Glide Clips"/>
    <x v="3962"/>
    <n v="5"/>
    <n v="0"/>
    <n v="9.6039999999999992"/>
  </r>
  <r>
    <n v="5458"/>
    <x v="2719"/>
    <x v="3"/>
    <x v="614"/>
    <d v="1899-12-30T12:00:00"/>
    <d v="2015-01-03T00:00:00"/>
    <d v="1899-12-30T12:00:00"/>
    <s v="AM"/>
    <x v="8"/>
    <n v="0.5"/>
    <s v="AM"/>
    <s v="Standard Class"/>
    <s v="BS-11755"/>
    <s v="Bruce Stewart"/>
    <x v="0"/>
    <s v="United States"/>
    <s v="Edmonds"/>
    <x v="4"/>
    <n v="98026"/>
    <x v="1"/>
    <s v="FUR-FU-10004093"/>
    <x v="0"/>
    <x v="5"/>
    <s v="Hand-Finished Solid Wood Document Frame"/>
    <x v="3776"/>
    <n v="2"/>
    <n v="0"/>
    <n v="20.537999999999997"/>
  </r>
  <r>
    <n v="5459"/>
    <x v="2720"/>
    <x v="3"/>
    <x v="507"/>
    <d v="1899-12-30T12:00:00"/>
    <d v="2014-09-07T00:00:00"/>
    <d v="1899-12-30T12:00:00"/>
    <s v="AM"/>
    <x v="6"/>
    <n v="0.5"/>
    <s v="AM"/>
    <s v="Second Class"/>
    <s v="PK-19075"/>
    <s v="Pete Kriz"/>
    <x v="0"/>
    <s v="United States"/>
    <s v="San Francisco"/>
    <x v="1"/>
    <n v="94122"/>
    <x v="1"/>
    <s v="OFF-BI-10004022"/>
    <x v="1"/>
    <x v="8"/>
    <s v="Acco Suede Grain Vinyl Round Ring Binder"/>
    <x v="3963"/>
    <n v="6"/>
    <n v="0.2"/>
    <n v="4.3367999999999993"/>
  </r>
  <r>
    <n v="5460"/>
    <x v="2720"/>
    <x v="3"/>
    <x v="507"/>
    <d v="1899-12-30T12:00:00"/>
    <d v="2014-09-07T00:00:00"/>
    <d v="1899-12-30T12:00:00"/>
    <s v="AM"/>
    <x v="6"/>
    <n v="0.5"/>
    <s v="AM"/>
    <s v="Second Class"/>
    <s v="PK-19075"/>
    <s v="Pete Kriz"/>
    <x v="0"/>
    <s v="United States"/>
    <s v="San Francisco"/>
    <x v="1"/>
    <n v="94122"/>
    <x v="1"/>
    <s v="FUR-TA-10001771"/>
    <x v="0"/>
    <x v="3"/>
    <s v="Bush Cubix Conference Tables, Fully Assembled"/>
    <x v="3964"/>
    <n v="8"/>
    <n v="0.2"/>
    <n v="92.392000000000053"/>
  </r>
  <r>
    <n v="5461"/>
    <x v="2721"/>
    <x v="2"/>
    <x v="90"/>
    <d v="1899-12-30T12:00:00"/>
    <d v="2011-03-25T00:00:00"/>
    <d v="1899-12-30T12:00:00"/>
    <s v="AM"/>
    <x v="9"/>
    <n v="0.5"/>
    <s v="AM"/>
    <s v="Standard Class"/>
    <s v="TS-21205"/>
    <s v="Thomas Seio"/>
    <x v="1"/>
    <s v="United States"/>
    <s v="Asheville"/>
    <x v="3"/>
    <n v="28806"/>
    <x v="0"/>
    <s v="OFF-ST-10002301"/>
    <x v="1"/>
    <x v="4"/>
    <s v="Tennsco Commercial Shelving"/>
    <x v="3965"/>
    <n v="1"/>
    <n v="0.2"/>
    <n v="-3.864600000000002"/>
  </r>
  <r>
    <n v="5462"/>
    <x v="2722"/>
    <x v="3"/>
    <x v="394"/>
    <d v="1899-12-30T12:00:00"/>
    <d v="2014-10-05T00:00:00"/>
    <d v="1899-12-30T12:00:00"/>
    <s v="AM"/>
    <x v="2"/>
    <n v="0.5"/>
    <s v="AM"/>
    <s v="Standard Class"/>
    <s v="BD-11725"/>
    <s v="Bruce Degenhardt"/>
    <x v="0"/>
    <s v="United States"/>
    <s v="Los Angeles"/>
    <x v="1"/>
    <n v="90032"/>
    <x v="1"/>
    <s v="FUR-FU-10001706"/>
    <x v="0"/>
    <x v="5"/>
    <s v="Longer-Life Soft White Bulbs"/>
    <x v="357"/>
    <n v="3"/>
    <n v="0"/>
    <n v="4.4352"/>
  </r>
  <r>
    <n v="5463"/>
    <x v="2723"/>
    <x v="2"/>
    <x v="1046"/>
    <d v="1899-12-30T12:00:00"/>
    <d v="2011-01-21T00:00:00"/>
    <d v="1899-12-30T12:00:00"/>
    <s v="AM"/>
    <x v="8"/>
    <n v="0.5"/>
    <s v="AM"/>
    <s v="First Class"/>
    <s v="TS-21340"/>
    <s v="Toby Swindell"/>
    <x v="0"/>
    <s v="United States"/>
    <s v="Scottsdale"/>
    <x v="16"/>
    <n v="85254"/>
    <x v="1"/>
    <s v="OFF-BI-10003676"/>
    <x v="1"/>
    <x v="8"/>
    <s v="GBC Standard Recycled Report Covers, Clear Plastic Sheets"/>
    <x v="3966"/>
    <n v="10"/>
    <n v="0.7"/>
    <n v="-23.716000000000001"/>
  </r>
  <r>
    <n v="5464"/>
    <x v="2723"/>
    <x v="2"/>
    <x v="1046"/>
    <d v="1899-12-30T12:00:00"/>
    <d v="2011-01-21T00:00:00"/>
    <d v="1899-12-30T12:00:00"/>
    <s v="AM"/>
    <x v="8"/>
    <n v="0.5"/>
    <s v="AM"/>
    <s v="First Class"/>
    <s v="TS-21340"/>
    <s v="Toby Swindell"/>
    <x v="0"/>
    <s v="United States"/>
    <s v="Scottsdale"/>
    <x v="16"/>
    <n v="85254"/>
    <x v="1"/>
    <s v="OFF-PA-10000659"/>
    <x v="1"/>
    <x v="10"/>
    <s v="TOPS Carbonless Receipt Book, Four 2-3/4 x 7-1/4 Money Receipts per Page"/>
    <x v="3967"/>
    <n v="4"/>
    <n v="0.2"/>
    <n v="19.622399999999999"/>
  </r>
  <r>
    <n v="5465"/>
    <x v="2723"/>
    <x v="2"/>
    <x v="1046"/>
    <d v="1899-12-30T12:00:00"/>
    <d v="2011-01-21T00:00:00"/>
    <d v="1899-12-30T12:00:00"/>
    <s v="AM"/>
    <x v="8"/>
    <n v="0.5"/>
    <s v="AM"/>
    <s v="First Class"/>
    <s v="TS-21340"/>
    <s v="Toby Swindell"/>
    <x v="0"/>
    <s v="United States"/>
    <s v="Scottsdale"/>
    <x v="16"/>
    <n v="85254"/>
    <x v="1"/>
    <s v="OFF-EN-10002504"/>
    <x v="1"/>
    <x v="12"/>
    <s v="Tyvek  Top-Opening Peel &amp; Seel Envelopes, Plain White"/>
    <x v="3968"/>
    <n v="5"/>
    <n v="0.2"/>
    <n v="36.692999999999998"/>
  </r>
  <r>
    <n v="5466"/>
    <x v="2723"/>
    <x v="2"/>
    <x v="1046"/>
    <d v="1899-12-30T12:00:00"/>
    <d v="2011-01-21T00:00:00"/>
    <d v="1899-12-30T12:00:00"/>
    <s v="AM"/>
    <x v="8"/>
    <n v="0.5"/>
    <s v="AM"/>
    <s v="First Class"/>
    <s v="TS-21340"/>
    <s v="Toby Swindell"/>
    <x v="0"/>
    <s v="United States"/>
    <s v="Scottsdale"/>
    <x v="16"/>
    <n v="85254"/>
    <x v="1"/>
    <s v="FUR-BO-10001972"/>
    <x v="0"/>
    <x v="0"/>
    <s v="O'Sullivan 4-Shelf Bookcase in Odessa Pine"/>
    <x v="3969"/>
    <n v="5"/>
    <n v="0.7"/>
    <n v="-320.59699999999998"/>
  </r>
  <r>
    <n v="5467"/>
    <x v="2724"/>
    <x v="2"/>
    <x v="1047"/>
    <d v="1899-12-30T12:00:00"/>
    <d v="2011-02-20T00:00:00"/>
    <d v="1899-12-30T12:00:00"/>
    <s v="AM"/>
    <x v="10"/>
    <n v="0.5"/>
    <s v="AM"/>
    <s v="Second Class"/>
    <s v="ST-20530"/>
    <s v="Shui Tom"/>
    <x v="0"/>
    <s v="United States"/>
    <s v="Houston"/>
    <x v="5"/>
    <n v="77095"/>
    <x v="2"/>
    <s v="OFF-PA-10000466"/>
    <x v="1"/>
    <x v="10"/>
    <s v="Memo Book, 100 Message Capacity, 5 3/8” x 11”"/>
    <x v="3970"/>
    <n v="3"/>
    <n v="0.2"/>
    <n v="6.0659999999999989"/>
  </r>
  <r>
    <n v="5468"/>
    <x v="2725"/>
    <x v="0"/>
    <x v="632"/>
    <d v="1899-12-30T12:00:00"/>
    <d v="2013-06-15T00:00:00"/>
    <d v="1899-12-30T12:00:00"/>
    <s v="AM"/>
    <x v="1"/>
    <n v="0.5"/>
    <s v="AM"/>
    <s v="Standard Class"/>
    <s v="DB-13210"/>
    <s v="Dean Braden"/>
    <x v="0"/>
    <s v="United States"/>
    <s v="San Francisco"/>
    <x v="1"/>
    <n v="94109"/>
    <x v="1"/>
    <s v="FUR-CH-10002774"/>
    <x v="0"/>
    <x v="1"/>
    <s v="Global Deluxe Stacking Chair, Gray"/>
    <x v="1919"/>
    <n v="3"/>
    <n v="0.2"/>
    <n v="13.764599999999994"/>
  </r>
  <r>
    <n v="5469"/>
    <x v="2726"/>
    <x v="2"/>
    <x v="467"/>
    <d v="1899-12-30T12:00:00"/>
    <d v="2011-09-27T00:00:00"/>
    <d v="1899-12-30T12:00:00"/>
    <s v="AM"/>
    <x v="6"/>
    <n v="0.5"/>
    <s v="AM"/>
    <s v="First Class"/>
    <s v="KF-16285"/>
    <s v="Karen Ferguson"/>
    <x v="2"/>
    <s v="United States"/>
    <s v="San Diego"/>
    <x v="1"/>
    <n v="92105"/>
    <x v="1"/>
    <s v="FUR-CH-10000454"/>
    <x v="0"/>
    <x v="1"/>
    <s v="Hon Deluxe Fabric Upholstered Stacking Chairs, Rounded Back"/>
    <x v="2282"/>
    <n v="3"/>
    <n v="0.2"/>
    <n v="73.19399999999996"/>
  </r>
  <r>
    <n v="5470"/>
    <x v="2726"/>
    <x v="2"/>
    <x v="467"/>
    <d v="1899-12-30T12:00:00"/>
    <d v="2011-09-27T00:00:00"/>
    <d v="1899-12-30T12:00:00"/>
    <s v="AM"/>
    <x v="6"/>
    <n v="0.5"/>
    <s v="AM"/>
    <s v="First Class"/>
    <s v="KF-16285"/>
    <s v="Karen Ferguson"/>
    <x v="2"/>
    <s v="United States"/>
    <s v="San Diego"/>
    <x v="1"/>
    <n v="92105"/>
    <x v="1"/>
    <s v="OFF-PA-10004888"/>
    <x v="1"/>
    <x v="10"/>
    <s v="Xerox 217"/>
    <x v="541"/>
    <n v="3"/>
    <n v="0"/>
    <n v="9.3312000000000008"/>
  </r>
  <r>
    <n v="5471"/>
    <x v="2727"/>
    <x v="0"/>
    <x v="198"/>
    <d v="1899-12-30T12:00:00"/>
    <d v="2013-06-05T00:00:00"/>
    <d v="1899-12-30T12:00:00"/>
    <s v="AM"/>
    <x v="1"/>
    <n v="0.5"/>
    <s v="AM"/>
    <s v="Standard Class"/>
    <s v="JM-16195"/>
    <s v="Justin MacKendrick"/>
    <x v="0"/>
    <s v="United States"/>
    <s v="Hamilton"/>
    <x v="24"/>
    <n v="45011"/>
    <x v="3"/>
    <s v="OFF-AP-10003842"/>
    <x v="1"/>
    <x v="9"/>
    <s v="Euro-Pro Shark Turbo Vacuum"/>
    <x v="3971"/>
    <n v="5"/>
    <n v="0.2"/>
    <n v="9.2939999999999969"/>
  </r>
  <r>
    <n v="5472"/>
    <x v="2728"/>
    <x v="3"/>
    <x v="484"/>
    <d v="1899-12-30T12:00:00"/>
    <d v="2014-12-24T00:00:00"/>
    <d v="1899-12-30T12:00:00"/>
    <s v="AM"/>
    <x v="4"/>
    <n v="0.5"/>
    <s v="AM"/>
    <s v="Standard Class"/>
    <s v="TS-21505"/>
    <s v="Tony Sayre"/>
    <x v="0"/>
    <s v="United States"/>
    <s v="Parker"/>
    <x v="22"/>
    <n v="80134"/>
    <x v="1"/>
    <s v="FUR-FU-10000320"/>
    <x v="0"/>
    <x v="5"/>
    <s v="OIC Stacking Trays"/>
    <x v="3972"/>
    <n v="5"/>
    <n v="0.2"/>
    <n v="4.0080000000000009"/>
  </r>
  <r>
    <n v="5473"/>
    <x v="2728"/>
    <x v="3"/>
    <x v="484"/>
    <d v="1899-12-30T12:00:00"/>
    <d v="2014-12-24T00:00:00"/>
    <d v="1899-12-30T12:00:00"/>
    <s v="AM"/>
    <x v="4"/>
    <n v="0.5"/>
    <s v="AM"/>
    <s v="Standard Class"/>
    <s v="TS-21505"/>
    <s v="Tony Sayre"/>
    <x v="0"/>
    <s v="United States"/>
    <s v="Parker"/>
    <x v="22"/>
    <n v="80134"/>
    <x v="1"/>
    <s v="OFF-ST-10002554"/>
    <x v="1"/>
    <x v="4"/>
    <s v="Tennsco Industrial Shelving"/>
    <x v="1617"/>
    <n v="2"/>
    <n v="0.2"/>
    <n v="-17.607599999999998"/>
  </r>
  <r>
    <n v="5474"/>
    <x v="2728"/>
    <x v="3"/>
    <x v="484"/>
    <d v="1899-12-30T12:00:00"/>
    <d v="2014-12-24T00:00:00"/>
    <d v="1899-12-30T12:00:00"/>
    <s v="AM"/>
    <x v="4"/>
    <n v="0.5"/>
    <s v="AM"/>
    <s v="Standard Class"/>
    <s v="TS-21505"/>
    <s v="Tony Sayre"/>
    <x v="0"/>
    <s v="United States"/>
    <s v="Parker"/>
    <x v="22"/>
    <n v="80134"/>
    <x v="1"/>
    <s v="FUR-BO-10000468"/>
    <x v="0"/>
    <x v="0"/>
    <s v="O'Sullivan 2-Shelf Heavy-Duty Bookcases"/>
    <x v="3973"/>
    <n v="7"/>
    <n v="0.7"/>
    <n v="-183.6323999999999"/>
  </r>
  <r>
    <n v="5475"/>
    <x v="2729"/>
    <x v="3"/>
    <x v="377"/>
    <d v="1899-12-30T12:00:00"/>
    <d v="2014-12-27T00:00:00"/>
    <d v="1899-12-30T12:00:00"/>
    <s v="AM"/>
    <x v="4"/>
    <n v="0.5"/>
    <s v="AM"/>
    <s v="Same Day"/>
    <s v="YC-21895"/>
    <s v="Yoseph Carroll"/>
    <x v="1"/>
    <s v="United States"/>
    <s v="Fremont"/>
    <x v="8"/>
    <n v="68025"/>
    <x v="2"/>
    <s v="OFF-ST-10004459"/>
    <x v="1"/>
    <x v="4"/>
    <s v="Tennsco Single-Tier Lockers"/>
    <x v="3974"/>
    <n v="2"/>
    <n v="0"/>
    <n v="37.533999999999992"/>
  </r>
  <r>
    <n v="5476"/>
    <x v="2730"/>
    <x v="3"/>
    <x v="140"/>
    <d v="1899-12-30T12:00:00"/>
    <d v="2014-06-19T00:00:00"/>
    <d v="1899-12-30T12:00:00"/>
    <s v="AM"/>
    <x v="1"/>
    <n v="0.5"/>
    <s v="AM"/>
    <s v="First Class"/>
    <s v="Dp-13240"/>
    <s v="Dean percer"/>
    <x v="2"/>
    <s v="United States"/>
    <s v="Maple Grove"/>
    <x v="11"/>
    <n v="55369"/>
    <x v="2"/>
    <s v="OFF-LA-10002312"/>
    <x v="1"/>
    <x v="2"/>
    <s v="Avery 490"/>
    <x v="1851"/>
    <n v="3"/>
    <n v="0"/>
    <n v="22.200000000000003"/>
  </r>
  <r>
    <n v="5477"/>
    <x v="2730"/>
    <x v="3"/>
    <x v="140"/>
    <d v="1899-12-30T12:00:00"/>
    <d v="2014-06-19T00:00:00"/>
    <d v="1899-12-30T12:00:00"/>
    <s v="AM"/>
    <x v="1"/>
    <n v="0.5"/>
    <s v="AM"/>
    <s v="First Class"/>
    <s v="Dp-13240"/>
    <s v="Dean percer"/>
    <x v="2"/>
    <s v="United States"/>
    <s v="Maple Grove"/>
    <x v="11"/>
    <n v="55369"/>
    <x v="2"/>
    <s v="OFF-ST-10001291"/>
    <x v="1"/>
    <x v="4"/>
    <s v="Tenex Personal Self-Stacking Standard File Box, Black/Gray"/>
    <x v="3975"/>
    <n v="5"/>
    <n v="0"/>
    <n v="22.828499999999998"/>
  </r>
  <r>
    <n v="5478"/>
    <x v="2730"/>
    <x v="3"/>
    <x v="140"/>
    <d v="1899-12-30T12:00:00"/>
    <d v="2014-06-19T00:00:00"/>
    <d v="1899-12-30T12:00:00"/>
    <s v="AM"/>
    <x v="1"/>
    <n v="0.5"/>
    <s v="AM"/>
    <s v="First Class"/>
    <s v="Dp-13240"/>
    <s v="Dean percer"/>
    <x v="2"/>
    <s v="United States"/>
    <s v="Maple Grove"/>
    <x v="11"/>
    <n v="55369"/>
    <x v="2"/>
    <s v="OFF-PA-10003022"/>
    <x v="1"/>
    <x v="10"/>
    <s v="Xerox 1992"/>
    <x v="1465"/>
    <n v="3"/>
    <n v="0"/>
    <n v="8.7906000000000013"/>
  </r>
  <r>
    <n v="5479"/>
    <x v="2731"/>
    <x v="0"/>
    <x v="73"/>
    <d v="1899-12-30T12:00:00"/>
    <d v="2013-11-25T00:00:00"/>
    <d v="1899-12-30T12:00:00"/>
    <s v="AM"/>
    <x v="0"/>
    <n v="0.5"/>
    <s v="AM"/>
    <s v="Standard Class"/>
    <s v="SJ-20500"/>
    <s v="Shirley Jackson"/>
    <x v="0"/>
    <s v="United States"/>
    <s v="Newark"/>
    <x v="13"/>
    <n v="19711"/>
    <x v="3"/>
    <s v="OFF-BI-10002133"/>
    <x v="1"/>
    <x v="8"/>
    <s v="Wilson Jones Elliptical Ring 3 1/2&quot; Capacity Binders, 800 sheets"/>
    <x v="3233"/>
    <n v="3"/>
    <n v="0"/>
    <n v="62.915999999999997"/>
  </r>
  <r>
    <n v="5480"/>
    <x v="2732"/>
    <x v="2"/>
    <x v="691"/>
    <d v="1899-12-30T12:00:00"/>
    <d v="2011-04-04T00:00:00"/>
    <d v="1899-12-30T12:00:00"/>
    <s v="AM"/>
    <x v="3"/>
    <n v="0.5"/>
    <s v="AM"/>
    <s v="Standard Class"/>
    <s v="KB-16240"/>
    <s v="Karen Bern"/>
    <x v="1"/>
    <s v="United States"/>
    <s v="Miami"/>
    <x v="2"/>
    <n v="33180"/>
    <x v="0"/>
    <s v="OFF-BI-10001097"/>
    <x v="1"/>
    <x v="8"/>
    <s v="Avery Hole Reinforcements"/>
    <x v="3976"/>
    <n v="1"/>
    <n v="0.7"/>
    <n v="-1.3082999999999996"/>
  </r>
  <r>
    <n v="5481"/>
    <x v="2733"/>
    <x v="3"/>
    <x v="1048"/>
    <d v="1899-12-30T12:00:00"/>
    <d v="2014-10-15T00:00:00"/>
    <d v="1899-12-30T12:00:00"/>
    <s v="AM"/>
    <x v="2"/>
    <n v="0.5"/>
    <s v="AM"/>
    <s v="Standard Class"/>
    <s v="CS-12250"/>
    <s v="Chris Selesnick"/>
    <x v="1"/>
    <s v="United States"/>
    <s v="San Diego"/>
    <x v="1"/>
    <n v="92105"/>
    <x v="1"/>
    <s v="TEC-PH-10001336"/>
    <x v="2"/>
    <x v="7"/>
    <s v="Digium D40 VoIP phone"/>
    <x v="3977"/>
    <n v="1"/>
    <n v="0.2"/>
    <n v="11.609099999999998"/>
  </r>
  <r>
    <n v="5482"/>
    <x v="2733"/>
    <x v="3"/>
    <x v="1048"/>
    <d v="1899-12-30T12:00:00"/>
    <d v="2014-10-15T00:00:00"/>
    <d v="1899-12-30T12:00:00"/>
    <s v="AM"/>
    <x v="2"/>
    <n v="0.5"/>
    <s v="AM"/>
    <s v="Standard Class"/>
    <s v="CS-12250"/>
    <s v="Chris Selesnick"/>
    <x v="1"/>
    <s v="United States"/>
    <s v="San Diego"/>
    <x v="1"/>
    <n v="92105"/>
    <x v="1"/>
    <s v="TEC-AC-10002305"/>
    <x v="2"/>
    <x v="11"/>
    <s v="KeyTronic E03601U1 - Keyboard - Beige"/>
    <x v="3978"/>
    <n v="2"/>
    <n v="0"/>
    <n v="6.4799999999999969"/>
  </r>
  <r>
    <n v="5483"/>
    <x v="2733"/>
    <x v="3"/>
    <x v="1048"/>
    <d v="1899-12-30T12:00:00"/>
    <d v="2014-10-15T00:00:00"/>
    <d v="1899-12-30T12:00:00"/>
    <s v="AM"/>
    <x v="2"/>
    <n v="0.5"/>
    <s v="AM"/>
    <s v="Standard Class"/>
    <s v="CS-12250"/>
    <s v="Chris Selesnick"/>
    <x v="1"/>
    <s v="United States"/>
    <s v="San Diego"/>
    <x v="1"/>
    <n v="92105"/>
    <x v="1"/>
    <s v="TEC-AC-10003610"/>
    <x v="2"/>
    <x v="11"/>
    <s v="Logitech Illuminated - Keyboard"/>
    <x v="3979"/>
    <n v="4"/>
    <n v="0"/>
    <n v="115.1808"/>
  </r>
  <r>
    <n v="5484"/>
    <x v="2733"/>
    <x v="3"/>
    <x v="1048"/>
    <d v="1899-12-30T12:00:00"/>
    <d v="2014-10-15T00:00:00"/>
    <d v="1899-12-30T12:00:00"/>
    <s v="AM"/>
    <x v="2"/>
    <n v="0.5"/>
    <s v="AM"/>
    <s v="Standard Class"/>
    <s v="CS-12250"/>
    <s v="Chris Selesnick"/>
    <x v="1"/>
    <s v="United States"/>
    <s v="San Diego"/>
    <x v="1"/>
    <n v="92105"/>
    <x v="1"/>
    <s v="OFF-ST-10002301"/>
    <x v="1"/>
    <x v="4"/>
    <s v="Tennsco Commercial Shelving"/>
    <x v="1390"/>
    <n v="2"/>
    <n v="0"/>
    <n v="0.40679999999999694"/>
  </r>
  <r>
    <n v="5485"/>
    <x v="2734"/>
    <x v="3"/>
    <x v="289"/>
    <d v="1899-12-30T12:00:00"/>
    <d v="2014-02-05T00:00:00"/>
    <d v="1899-12-30T12:00:00"/>
    <s v="AM"/>
    <x v="10"/>
    <n v="0.5"/>
    <s v="AM"/>
    <s v="Standard Class"/>
    <s v="EB-13870"/>
    <s v="Emily Burns"/>
    <x v="0"/>
    <s v="United States"/>
    <s v="Miami"/>
    <x v="2"/>
    <n v="33142"/>
    <x v="0"/>
    <s v="FUR-CH-10002044"/>
    <x v="0"/>
    <x v="1"/>
    <s v="Office Star - Contemporary Task Swivel chair with 2-way adjustable arms, Plum"/>
    <x v="3442"/>
    <n v="4"/>
    <n v="0.2"/>
    <n v="-68.1096"/>
  </r>
  <r>
    <n v="5486"/>
    <x v="2735"/>
    <x v="2"/>
    <x v="432"/>
    <d v="1899-12-30T12:00:00"/>
    <d v="2011-12-17T00:00:00"/>
    <d v="1899-12-30T12:00:00"/>
    <s v="AM"/>
    <x v="4"/>
    <n v="0.5"/>
    <s v="AM"/>
    <s v="Standard Class"/>
    <s v="PB-19150"/>
    <s v="Philip Brown"/>
    <x v="0"/>
    <s v="United States"/>
    <s v="Miami"/>
    <x v="2"/>
    <n v="33178"/>
    <x v="0"/>
    <s v="OFF-EN-10001099"/>
    <x v="1"/>
    <x v="12"/>
    <s v="Staples"/>
    <x v="3032"/>
    <n v="3"/>
    <n v="0.2"/>
    <n v="7.6283999999999974"/>
  </r>
  <r>
    <n v="5487"/>
    <x v="2736"/>
    <x v="1"/>
    <x v="1040"/>
    <d v="1899-12-30T12:00:00"/>
    <d v="2012-10-29T00:00:00"/>
    <d v="1899-12-30T12:00:00"/>
    <s v="AM"/>
    <x v="2"/>
    <n v="0.5"/>
    <s v="AM"/>
    <s v="Standard Class"/>
    <s v="MT-18070"/>
    <s v="Michelle Tran"/>
    <x v="2"/>
    <s v="United States"/>
    <s v="San Antonio"/>
    <x v="5"/>
    <n v="78207"/>
    <x v="2"/>
    <s v="OFF-BI-10004140"/>
    <x v="1"/>
    <x v="8"/>
    <s v="Avery Non-Stick Binders"/>
    <x v="3980"/>
    <n v="4"/>
    <n v="0.8"/>
    <n v="-6.2860000000000031"/>
  </r>
  <r>
    <n v="5488"/>
    <x v="2737"/>
    <x v="3"/>
    <x v="719"/>
    <d v="1899-12-30T12:00:00"/>
    <d v="2014-04-05T00:00:00"/>
    <d v="1899-12-30T12:00:00"/>
    <s v="AM"/>
    <x v="3"/>
    <n v="0.5"/>
    <s v="AM"/>
    <s v="Second Class"/>
    <s v="BF-11020"/>
    <s v="Barry Französisch"/>
    <x v="1"/>
    <s v="United States"/>
    <s v="Jacksonville"/>
    <x v="2"/>
    <n v="32216"/>
    <x v="0"/>
    <s v="TEC-PH-10004897"/>
    <x v="2"/>
    <x v="7"/>
    <s v="Mediabridge Sport Armband iPhone 5s"/>
    <x v="112"/>
    <n v="3"/>
    <n v="0.2"/>
    <n v="-5.694300000000001"/>
  </r>
  <r>
    <n v="5489"/>
    <x v="2737"/>
    <x v="3"/>
    <x v="719"/>
    <d v="1899-12-30T12:00:00"/>
    <d v="2014-04-05T00:00:00"/>
    <d v="1899-12-30T12:00:00"/>
    <s v="AM"/>
    <x v="3"/>
    <n v="0.5"/>
    <s v="AM"/>
    <s v="Second Class"/>
    <s v="BF-11020"/>
    <s v="Barry Französisch"/>
    <x v="1"/>
    <s v="United States"/>
    <s v="Jacksonville"/>
    <x v="2"/>
    <n v="32216"/>
    <x v="0"/>
    <s v="OFF-LA-10000262"/>
    <x v="1"/>
    <x v="2"/>
    <s v="Avery 494"/>
    <x v="303"/>
    <n v="3"/>
    <n v="0.2"/>
    <n v="2.0358000000000001"/>
  </r>
  <r>
    <n v="5490"/>
    <x v="2737"/>
    <x v="3"/>
    <x v="719"/>
    <d v="1899-12-30T12:00:00"/>
    <d v="2014-04-05T00:00:00"/>
    <d v="1899-12-30T12:00:00"/>
    <s v="AM"/>
    <x v="3"/>
    <n v="0.5"/>
    <s v="AM"/>
    <s v="Second Class"/>
    <s v="BF-11020"/>
    <s v="Barry Französisch"/>
    <x v="1"/>
    <s v="United States"/>
    <s v="Jacksonville"/>
    <x v="2"/>
    <n v="32216"/>
    <x v="0"/>
    <s v="OFF-AP-10002222"/>
    <x v="1"/>
    <x v="9"/>
    <s v="Staples"/>
    <x v="3981"/>
    <n v="3"/>
    <n v="0.2"/>
    <n v="1.8207000000000013"/>
  </r>
  <r>
    <n v="5491"/>
    <x v="2737"/>
    <x v="3"/>
    <x v="719"/>
    <d v="1899-12-30T12:00:00"/>
    <d v="2014-04-05T00:00:00"/>
    <d v="1899-12-30T12:00:00"/>
    <s v="AM"/>
    <x v="3"/>
    <n v="0.5"/>
    <s v="AM"/>
    <s v="Second Class"/>
    <s v="BF-11020"/>
    <s v="Barry Französisch"/>
    <x v="1"/>
    <s v="United States"/>
    <s v="Jacksonville"/>
    <x v="2"/>
    <n v="32216"/>
    <x v="0"/>
    <s v="FUR-CH-10003774"/>
    <x v="0"/>
    <x v="1"/>
    <s v="Global Wood Trimmed Manager's Task Chair, Khaki"/>
    <x v="287"/>
    <n v="3"/>
    <n v="0.2"/>
    <n v="-19.105800000000016"/>
  </r>
  <r>
    <n v="5492"/>
    <x v="2738"/>
    <x v="3"/>
    <x v="795"/>
    <d v="1899-12-30T12:00:00"/>
    <d v="2014-01-28T00:00:00"/>
    <d v="1899-12-30T12:00:00"/>
    <s v="AM"/>
    <x v="8"/>
    <n v="0.5"/>
    <s v="AM"/>
    <s v="First Class"/>
    <s v="CG-12520"/>
    <s v="Claire Gute"/>
    <x v="0"/>
    <s v="United States"/>
    <s v="Houston"/>
    <x v="5"/>
    <n v="77070"/>
    <x v="2"/>
    <s v="OFF-ST-10000615"/>
    <x v="1"/>
    <x v="4"/>
    <s v="SimpliFile Personal File, Black Granite, 15w x 6-15/16d x 11-1/4h"/>
    <x v="1333"/>
    <n v="2"/>
    <n v="0.2"/>
    <n v="1.8160000000000016"/>
  </r>
  <r>
    <n v="5493"/>
    <x v="2739"/>
    <x v="2"/>
    <x v="683"/>
    <d v="1899-12-30T12:00:00"/>
    <d v="2011-11-28T00:00:00"/>
    <d v="1899-12-30T12:00:00"/>
    <s v="AM"/>
    <x v="0"/>
    <n v="0.5"/>
    <s v="AM"/>
    <s v="Same Day"/>
    <s v="DH-13675"/>
    <s v="Duane Huffman"/>
    <x v="2"/>
    <s v="United States"/>
    <s v="San Francisco"/>
    <x v="1"/>
    <n v="94122"/>
    <x v="1"/>
    <s v="OFF-SU-10001225"/>
    <x v="1"/>
    <x v="14"/>
    <s v="Staples"/>
    <x v="351"/>
    <n v="2"/>
    <n v="0"/>
    <n v="0.14719999999999978"/>
  </r>
  <r>
    <n v="5494"/>
    <x v="2739"/>
    <x v="2"/>
    <x v="683"/>
    <d v="1899-12-30T12:00:00"/>
    <d v="2011-11-28T00:00:00"/>
    <d v="1899-12-30T12:00:00"/>
    <s v="AM"/>
    <x v="0"/>
    <n v="0.5"/>
    <s v="AM"/>
    <s v="Same Day"/>
    <s v="DH-13675"/>
    <s v="Duane Huffman"/>
    <x v="2"/>
    <s v="United States"/>
    <s v="San Francisco"/>
    <x v="1"/>
    <n v="94122"/>
    <x v="1"/>
    <s v="OFF-LA-10002043"/>
    <x v="1"/>
    <x v="2"/>
    <s v="Avery 489"/>
    <x v="1417"/>
    <n v="4"/>
    <n v="0"/>
    <n v="19.872"/>
  </r>
  <r>
    <n v="5495"/>
    <x v="2739"/>
    <x v="2"/>
    <x v="683"/>
    <d v="1899-12-30T12:00:00"/>
    <d v="2011-11-28T00:00:00"/>
    <d v="1899-12-30T12:00:00"/>
    <s v="AM"/>
    <x v="0"/>
    <n v="0.5"/>
    <s v="AM"/>
    <s v="Same Day"/>
    <s v="DH-13675"/>
    <s v="Duane Huffman"/>
    <x v="2"/>
    <s v="United States"/>
    <s v="San Francisco"/>
    <x v="1"/>
    <n v="94122"/>
    <x v="1"/>
    <s v="FUR-BO-10000330"/>
    <x v="0"/>
    <x v="0"/>
    <s v="Sauder Camden County Barrister Bookcase, Planked Cherry Finish"/>
    <x v="1527"/>
    <n v="4"/>
    <n v="0.15"/>
    <n v="-4.8391999999999769"/>
  </r>
  <r>
    <n v="5496"/>
    <x v="2740"/>
    <x v="1"/>
    <x v="406"/>
    <d v="1899-12-30T12:00:00"/>
    <d v="2012-09-08T00:00:00"/>
    <d v="1899-12-30T12:00:00"/>
    <s v="AM"/>
    <x v="6"/>
    <n v="0.5"/>
    <s v="AM"/>
    <s v="Standard Class"/>
    <s v="SC-20440"/>
    <s v="Shaun Chance"/>
    <x v="1"/>
    <s v="United States"/>
    <s v="Philadelphia"/>
    <x v="9"/>
    <n v="19140"/>
    <x v="3"/>
    <s v="OFF-BI-10001249"/>
    <x v="1"/>
    <x v="8"/>
    <s v="Avery Heavy-Duty EZD View Binder with Locking Rings"/>
    <x v="3056"/>
    <n v="4"/>
    <n v="0.7"/>
    <n v="-6.1247999999999987"/>
  </r>
  <r>
    <n v="5497"/>
    <x v="2741"/>
    <x v="3"/>
    <x v="492"/>
    <d v="1899-12-30T12:00:00"/>
    <d v="2014-06-17T00:00:00"/>
    <d v="1899-12-30T12:00:00"/>
    <s v="AM"/>
    <x v="1"/>
    <n v="0.5"/>
    <s v="AM"/>
    <s v="Standard Class"/>
    <s v="HG-15025"/>
    <s v="Hunter Glantz"/>
    <x v="0"/>
    <s v="United States"/>
    <s v="Marion"/>
    <x v="24"/>
    <n v="43302"/>
    <x v="3"/>
    <s v="TEC-AC-10004469"/>
    <x v="2"/>
    <x v="11"/>
    <s v="Microsoft Sculpt Comfort Mouse"/>
    <x v="3982"/>
    <n v="2"/>
    <n v="0.2"/>
    <n v="19.176000000000002"/>
  </r>
  <r>
    <n v="5498"/>
    <x v="2742"/>
    <x v="3"/>
    <x v="663"/>
    <d v="1899-12-30T12:00:00"/>
    <d v="2014-07-19T00:00:00"/>
    <d v="1899-12-30T12:00:00"/>
    <s v="AM"/>
    <x v="7"/>
    <n v="0.5"/>
    <s v="AM"/>
    <s v="Second Class"/>
    <s v="MM-18055"/>
    <s v="Michelle Moray"/>
    <x v="0"/>
    <s v="United States"/>
    <s v="New York City"/>
    <x v="15"/>
    <n v="10024"/>
    <x v="3"/>
    <s v="OFF-AR-10001177"/>
    <x v="1"/>
    <x v="6"/>
    <s v="Newell 349"/>
    <x v="2637"/>
    <n v="2"/>
    <n v="0"/>
    <n v="1.9023999999999992"/>
  </r>
  <r>
    <n v="5499"/>
    <x v="2742"/>
    <x v="3"/>
    <x v="663"/>
    <d v="1899-12-30T12:00:00"/>
    <d v="2014-07-19T00:00:00"/>
    <d v="1899-12-30T12:00:00"/>
    <s v="AM"/>
    <x v="7"/>
    <n v="0.5"/>
    <s v="AM"/>
    <s v="Second Class"/>
    <s v="MM-18055"/>
    <s v="Michelle Moray"/>
    <x v="0"/>
    <s v="United States"/>
    <s v="New York City"/>
    <x v="15"/>
    <n v="10024"/>
    <x v="3"/>
    <s v="OFF-LA-10000634"/>
    <x v="1"/>
    <x v="2"/>
    <s v="Avery 509"/>
    <x v="1507"/>
    <n v="3"/>
    <n v="0"/>
    <n v="3.6017999999999999"/>
  </r>
  <r>
    <n v="5500"/>
    <x v="2742"/>
    <x v="3"/>
    <x v="663"/>
    <d v="1899-12-30T12:00:00"/>
    <d v="2014-07-19T00:00:00"/>
    <d v="1899-12-30T12:00:00"/>
    <s v="AM"/>
    <x v="7"/>
    <n v="0.5"/>
    <s v="AM"/>
    <s v="Second Class"/>
    <s v="MM-18055"/>
    <s v="Michelle Moray"/>
    <x v="0"/>
    <s v="United States"/>
    <s v="New York City"/>
    <x v="15"/>
    <n v="10024"/>
    <x v="3"/>
    <s v="TEC-AC-10004708"/>
    <x v="2"/>
    <x v="11"/>
    <s v="Sony 32GB Class 10 Micro SDHC R40 Memory Card"/>
    <x v="365"/>
    <n v="2"/>
    <n v="0"/>
    <n v="8.7989999999999995"/>
  </r>
  <r>
    <n v="5501"/>
    <x v="2742"/>
    <x v="3"/>
    <x v="663"/>
    <d v="1899-12-30T12:00:00"/>
    <d v="2014-07-19T00:00:00"/>
    <d v="1899-12-30T12:00:00"/>
    <s v="AM"/>
    <x v="7"/>
    <n v="0.5"/>
    <s v="AM"/>
    <s v="Second Class"/>
    <s v="MM-18055"/>
    <s v="Michelle Moray"/>
    <x v="0"/>
    <s v="United States"/>
    <s v="New York City"/>
    <x v="15"/>
    <n v="10024"/>
    <x v="3"/>
    <s v="FUR-CH-10002084"/>
    <x v="0"/>
    <x v="1"/>
    <s v="Hon Mobius Operator's Chair"/>
    <x v="3983"/>
    <n v="6"/>
    <n v="0.1"/>
    <n v="88.552800000000005"/>
  </r>
  <r>
    <n v="5502"/>
    <x v="2742"/>
    <x v="3"/>
    <x v="663"/>
    <d v="1899-12-30T12:00:00"/>
    <d v="2014-07-19T00:00:00"/>
    <d v="1899-12-30T12:00:00"/>
    <s v="AM"/>
    <x v="7"/>
    <n v="0.5"/>
    <s v="AM"/>
    <s v="Second Class"/>
    <s v="MM-18055"/>
    <s v="Michelle Moray"/>
    <x v="0"/>
    <s v="United States"/>
    <s v="New York City"/>
    <x v="15"/>
    <n v="10024"/>
    <x v="3"/>
    <s v="OFF-PA-10004519"/>
    <x v="1"/>
    <x v="10"/>
    <s v="Spiral Phone Message Books with Labels by Adams"/>
    <x v="2482"/>
    <n v="2"/>
    <n v="0"/>
    <n v="4.3904000000000005"/>
  </r>
  <r>
    <n v="5503"/>
    <x v="2743"/>
    <x v="3"/>
    <x v="808"/>
    <d v="1899-12-30T12:00:00"/>
    <d v="2014-11-07T00:00:00"/>
    <d v="1899-12-30T12:00:00"/>
    <s v="AM"/>
    <x v="0"/>
    <n v="0.5"/>
    <s v="AM"/>
    <s v="Standard Class"/>
    <s v="TH-21115"/>
    <s v="Thea Hudgings"/>
    <x v="1"/>
    <s v="United States"/>
    <s v="Philadelphia"/>
    <x v="9"/>
    <n v="19140"/>
    <x v="3"/>
    <s v="FUR-FU-10001847"/>
    <x v="0"/>
    <x v="5"/>
    <s v="Eldon Image Series Black Desk Accessories"/>
    <x v="3984"/>
    <n v="1"/>
    <n v="0.2"/>
    <n v="0.66239999999999977"/>
  </r>
  <r>
    <n v="5504"/>
    <x v="2743"/>
    <x v="3"/>
    <x v="808"/>
    <d v="1899-12-30T12:00:00"/>
    <d v="2014-11-07T00:00:00"/>
    <d v="1899-12-30T12:00:00"/>
    <s v="AM"/>
    <x v="0"/>
    <n v="0.5"/>
    <s v="AM"/>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1899-12-30T12:00:00"/>
    <d v="2014-11-07T00:00:00"/>
    <d v="1899-12-30T12:00:00"/>
    <s v="AM"/>
    <x v="0"/>
    <n v="0.5"/>
    <s v="AM"/>
    <s v="Standard Class"/>
    <s v="TH-21115"/>
    <s v="Thea Hudgings"/>
    <x v="1"/>
    <s v="United States"/>
    <s v="Philadelphia"/>
    <x v="9"/>
    <n v="19140"/>
    <x v="3"/>
    <s v="OFF-EN-10003845"/>
    <x v="1"/>
    <x v="12"/>
    <s v="Colored Envelopes"/>
    <x v="3179"/>
    <n v="3"/>
    <n v="0.2"/>
    <n v="2.8781999999999992"/>
  </r>
  <r>
    <n v="5506"/>
    <x v="2743"/>
    <x v="3"/>
    <x v="808"/>
    <d v="1899-12-30T12:00:00"/>
    <d v="2014-11-07T00:00:00"/>
    <d v="1899-12-30T12:00:00"/>
    <s v="AM"/>
    <x v="0"/>
    <n v="0.5"/>
    <s v="AM"/>
    <s v="Standard Class"/>
    <s v="TH-21115"/>
    <s v="Thea Hudgings"/>
    <x v="1"/>
    <s v="United States"/>
    <s v="Philadelphia"/>
    <x v="9"/>
    <n v="19140"/>
    <x v="3"/>
    <s v="TEC-PH-10001817"/>
    <x v="2"/>
    <x v="7"/>
    <s v="Wilson Electronics DB Pro Signal Booster"/>
    <x v="3986"/>
    <n v="4"/>
    <n v="0.4"/>
    <n v="-186.15999999999997"/>
  </r>
  <r>
    <n v="5507"/>
    <x v="2744"/>
    <x v="0"/>
    <x v="750"/>
    <d v="1899-12-30T12:00:00"/>
    <d v="2013-10-09T00:00:00"/>
    <d v="1899-12-30T12:00:00"/>
    <s v="AM"/>
    <x v="2"/>
    <n v="0.5"/>
    <s v="AM"/>
    <s v="Same Day"/>
    <s v="JE-15745"/>
    <s v="Joel Eaton"/>
    <x v="0"/>
    <s v="United States"/>
    <s v="Los Angeles"/>
    <x v="1"/>
    <n v="90036"/>
    <x v="1"/>
    <s v="OFF-PA-10000167"/>
    <x v="1"/>
    <x v="10"/>
    <s v="Xerox 1925"/>
    <x v="1168"/>
    <n v="2"/>
    <n v="0"/>
    <n v="27.881999999999998"/>
  </r>
  <r>
    <n v="5508"/>
    <x v="2745"/>
    <x v="0"/>
    <x v="143"/>
    <d v="1899-12-30T12:00:00"/>
    <d v="2013-04-15T00:00:00"/>
    <d v="1899-12-30T12:00:00"/>
    <s v="AM"/>
    <x v="3"/>
    <n v="0.5"/>
    <s v="AM"/>
    <s v="Standard Class"/>
    <s v="PG-18820"/>
    <s v="Patrick Gardner"/>
    <x v="0"/>
    <s v="United States"/>
    <s v="Smyrna"/>
    <x v="32"/>
    <n v="30080"/>
    <x v="0"/>
    <s v="OFF-EN-10002973"/>
    <x v="1"/>
    <x v="12"/>
    <s v="Ampad #10 Peel &amp; Seel Holiday Envelopes"/>
    <x v="1429"/>
    <n v="4"/>
    <n v="0"/>
    <n v="8.6016000000000012"/>
  </r>
  <r>
    <n v="5509"/>
    <x v="2746"/>
    <x v="1"/>
    <x v="1049"/>
    <d v="1899-12-30T12:00:00"/>
    <d v="2012-10-12T00:00:00"/>
    <d v="1899-12-30T12:00:00"/>
    <s v="AM"/>
    <x v="2"/>
    <n v="0.5"/>
    <s v="AM"/>
    <s v="Standard Class"/>
    <s v="MB-17305"/>
    <s v="Maria Bertelson"/>
    <x v="0"/>
    <s v="United States"/>
    <s v="San Francisco"/>
    <x v="1"/>
    <n v="94122"/>
    <x v="1"/>
    <s v="FUR-FU-10001588"/>
    <x v="0"/>
    <x v="5"/>
    <s v="Deflect-o SuperTray Unbreakable Stackable Tray, Letter, Black"/>
    <x v="1228"/>
    <n v="5"/>
    <n v="0"/>
    <n v="62.736999999999995"/>
  </r>
  <r>
    <n v="5510"/>
    <x v="2747"/>
    <x v="3"/>
    <x v="356"/>
    <d v="1899-12-30T12:00:00"/>
    <d v="2014-05-21T00:00:00"/>
    <d v="1899-12-30T12:00:00"/>
    <s v="AM"/>
    <x v="5"/>
    <n v="0.5"/>
    <s v="AM"/>
    <s v="Standard Class"/>
    <s v="JD-16015"/>
    <s v="Joy Daniels"/>
    <x v="0"/>
    <s v="United States"/>
    <s v="Chicago"/>
    <x v="10"/>
    <n v="60653"/>
    <x v="2"/>
    <s v="OFF-PA-10001736"/>
    <x v="1"/>
    <x v="10"/>
    <s v="Xerox 1880"/>
    <x v="3987"/>
    <n v="2"/>
    <n v="0.2"/>
    <n v="19.137599999999992"/>
  </r>
  <r>
    <n v="5511"/>
    <x v="2747"/>
    <x v="3"/>
    <x v="356"/>
    <d v="1899-12-30T12:00:00"/>
    <d v="2014-05-21T00:00:00"/>
    <d v="1899-12-30T12:00:00"/>
    <s v="AM"/>
    <x v="5"/>
    <n v="0.5"/>
    <s v="AM"/>
    <s v="Standard Class"/>
    <s v="JD-16015"/>
    <s v="Joy Daniels"/>
    <x v="0"/>
    <s v="United States"/>
    <s v="Chicago"/>
    <x v="10"/>
    <n v="60653"/>
    <x v="2"/>
    <s v="TEC-PH-10002185"/>
    <x v="2"/>
    <x v="7"/>
    <s v="QVS USB Car Charger 2-Port 2.1Amp for iPod/iPhone/iPad/iPad 2/iPad 3"/>
    <x v="3988"/>
    <n v="2"/>
    <n v="0.2"/>
    <n v="3.4749999999999996"/>
  </r>
  <r>
    <n v="5512"/>
    <x v="2748"/>
    <x v="2"/>
    <x v="1050"/>
    <d v="1899-12-30T12:00:00"/>
    <d v="2011-03-02T00:00:00"/>
    <d v="1899-12-30T12:00:00"/>
    <s v="AM"/>
    <x v="9"/>
    <n v="0.5"/>
    <s v="AM"/>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1899-12-30T12:00:00"/>
    <d v="2011-03-02T00:00:00"/>
    <d v="1899-12-30T12:00:00"/>
    <s v="AM"/>
    <x v="9"/>
    <n v="0.5"/>
    <s v="AM"/>
    <s v="Standard Class"/>
    <s v="JH-15430"/>
    <s v="Jennifer Halladay"/>
    <x v="0"/>
    <s v="United States"/>
    <s v="Medford"/>
    <x v="21"/>
    <n v="97504"/>
    <x v="1"/>
    <s v="OFF-PA-10000069"/>
    <x v="1"/>
    <x v="10"/>
    <s v="TOPS 4 x 6 Fluorescent Color Memo Sheets, 500 Sheets per Pack"/>
    <x v="3989"/>
    <n v="3"/>
    <n v="0.2"/>
    <n v="7.6868999999999996"/>
  </r>
  <r>
    <n v="5514"/>
    <x v="2749"/>
    <x v="1"/>
    <x v="1051"/>
    <d v="1899-12-30T12:00:00"/>
    <d v="2012-06-01T00:00:00"/>
    <d v="1899-12-30T12:00:00"/>
    <s v="AM"/>
    <x v="1"/>
    <n v="0.5"/>
    <s v="AM"/>
    <s v="First Class"/>
    <s v="EN-13780"/>
    <s v="Edward Nazzal"/>
    <x v="0"/>
    <s v="United States"/>
    <s v="New York City"/>
    <x v="15"/>
    <n v="10009"/>
    <x v="3"/>
    <s v="TEC-PH-10001795"/>
    <x v="2"/>
    <x v="7"/>
    <s v="RCA H5401RE1 DECT 6.0 4-Line Cordless Handset With Caller ID/Call Waiting"/>
    <x v="764"/>
    <n v="3"/>
    <n v="0"/>
    <n v="2.3996999999999815"/>
  </r>
  <r>
    <n v="5515"/>
    <x v="2749"/>
    <x v="1"/>
    <x v="1051"/>
    <d v="1899-12-30T12:00:00"/>
    <d v="2012-06-01T00:00:00"/>
    <d v="1899-12-30T12:00:00"/>
    <s v="AM"/>
    <x v="1"/>
    <n v="0.5"/>
    <s v="AM"/>
    <s v="First Class"/>
    <s v="EN-13780"/>
    <s v="Edward Nazzal"/>
    <x v="0"/>
    <s v="United States"/>
    <s v="New York City"/>
    <x v="15"/>
    <n v="10009"/>
    <x v="3"/>
    <s v="OFF-AP-10004540"/>
    <x v="1"/>
    <x v="9"/>
    <s v="Eureka The Boss Lite 10-Amp Upright Vacuum, Blue"/>
    <x v="1985"/>
    <n v="2"/>
    <n v="0"/>
    <n v="44.889600000000002"/>
  </r>
  <r>
    <n v="5516"/>
    <x v="2749"/>
    <x v="1"/>
    <x v="1051"/>
    <d v="1899-12-30T12:00:00"/>
    <d v="2012-06-01T00:00:00"/>
    <d v="1899-12-30T12:00:00"/>
    <s v="AM"/>
    <x v="1"/>
    <n v="0.5"/>
    <s v="AM"/>
    <s v="First Class"/>
    <s v="EN-13780"/>
    <s v="Edward Nazzal"/>
    <x v="0"/>
    <s v="United States"/>
    <s v="New York City"/>
    <x v="15"/>
    <n v="10009"/>
    <x v="3"/>
    <s v="TEC-PH-10001527"/>
    <x v="2"/>
    <x v="7"/>
    <s v="Plantronics MX500i Earset"/>
    <x v="3680"/>
    <n v="3"/>
    <n v="0"/>
    <n v="3.8654999999999973"/>
  </r>
  <r>
    <n v="5517"/>
    <x v="2750"/>
    <x v="0"/>
    <x v="741"/>
    <d v="1899-12-30T12:00:00"/>
    <d v="2013-11-22T00:00:00"/>
    <d v="1899-12-30T12:00:00"/>
    <s v="AM"/>
    <x v="0"/>
    <n v="0.5"/>
    <s v="AM"/>
    <s v="Second Class"/>
    <s v="KC-16255"/>
    <s v="Karen Carlisle"/>
    <x v="1"/>
    <s v="United States"/>
    <s v="Huntsville"/>
    <x v="19"/>
    <n v="35810"/>
    <x v="0"/>
    <s v="TEC-AC-10003870"/>
    <x v="2"/>
    <x v="11"/>
    <s v="Logitech Z-906 Speaker sys - home theater - 5.1-CH"/>
    <x v="3990"/>
    <n v="4"/>
    <n v="0"/>
    <n v="527.98400000000004"/>
  </r>
  <r>
    <n v="5518"/>
    <x v="2751"/>
    <x v="3"/>
    <x v="769"/>
    <d v="1899-12-30T12:00:00"/>
    <d v="2014-12-10T00:00:00"/>
    <d v="1899-12-30T12:00:00"/>
    <s v="AM"/>
    <x v="4"/>
    <n v="0.5"/>
    <s v="AM"/>
    <s v="Standard Class"/>
    <s v="MS-17980"/>
    <s v="Michael Stewart"/>
    <x v="1"/>
    <s v="United States"/>
    <s v="Philadelphia"/>
    <x v="9"/>
    <n v="19134"/>
    <x v="3"/>
    <s v="FUR-CH-10004540"/>
    <x v="0"/>
    <x v="1"/>
    <s v="Global Chrome Stack Chair"/>
    <x v="3991"/>
    <n v="10"/>
    <n v="0.3"/>
    <n v="-10.283999999999992"/>
  </r>
  <r>
    <n v="5519"/>
    <x v="2751"/>
    <x v="3"/>
    <x v="769"/>
    <d v="1899-12-30T12:00:00"/>
    <d v="2014-12-10T00:00:00"/>
    <d v="1899-12-30T12:00:00"/>
    <s v="AM"/>
    <x v="4"/>
    <n v="0.5"/>
    <s v="AM"/>
    <s v="Standard Class"/>
    <s v="MS-17980"/>
    <s v="Michael Stewart"/>
    <x v="1"/>
    <s v="United States"/>
    <s v="Philadelphia"/>
    <x v="9"/>
    <n v="19134"/>
    <x v="3"/>
    <s v="FUR-FU-10004093"/>
    <x v="0"/>
    <x v="5"/>
    <s v="Hand-Finished Solid Wood Document Frame"/>
    <x v="3992"/>
    <n v="2"/>
    <n v="0.2"/>
    <n v="6.8459999999999965"/>
  </r>
  <r>
    <n v="5520"/>
    <x v="2751"/>
    <x v="3"/>
    <x v="769"/>
    <d v="1899-12-30T12:00:00"/>
    <d v="2014-12-10T00:00:00"/>
    <d v="1899-12-30T12:00:00"/>
    <s v="AM"/>
    <x v="4"/>
    <n v="0.5"/>
    <s v="AM"/>
    <s v="Standard Class"/>
    <s v="MS-17980"/>
    <s v="Michael Stewart"/>
    <x v="1"/>
    <s v="United States"/>
    <s v="Philadelphia"/>
    <x v="9"/>
    <n v="19134"/>
    <x v="3"/>
    <s v="OFF-AR-10000716"/>
    <x v="1"/>
    <x v="6"/>
    <s v="DIXON Ticonderoga Erasable Checking Pencils"/>
    <x v="2569"/>
    <n v="3"/>
    <n v="0.2"/>
    <n v="3.1806000000000005"/>
  </r>
  <r>
    <n v="5521"/>
    <x v="2751"/>
    <x v="3"/>
    <x v="769"/>
    <d v="1899-12-30T12:00:00"/>
    <d v="2014-12-10T00:00:00"/>
    <d v="1899-12-30T12:00:00"/>
    <s v="AM"/>
    <x v="4"/>
    <n v="0.5"/>
    <s v="AM"/>
    <s v="Standard Class"/>
    <s v="MS-17980"/>
    <s v="Michael Stewart"/>
    <x v="1"/>
    <s v="United States"/>
    <s v="Philadelphia"/>
    <x v="9"/>
    <n v="19134"/>
    <x v="3"/>
    <s v="OFF-PA-10002709"/>
    <x v="1"/>
    <x v="10"/>
    <s v="Xerox 1956"/>
    <x v="100"/>
    <n v="5"/>
    <n v="0.2"/>
    <n v="8.6709999999999994"/>
  </r>
  <r>
    <n v="5522"/>
    <x v="2751"/>
    <x v="3"/>
    <x v="769"/>
    <d v="1899-12-30T12:00:00"/>
    <d v="2014-12-10T00:00:00"/>
    <d v="1899-12-30T12:00:00"/>
    <s v="AM"/>
    <x v="4"/>
    <n v="0.5"/>
    <s v="AM"/>
    <s v="Standard Class"/>
    <s v="MS-17980"/>
    <s v="Michael Stewart"/>
    <x v="1"/>
    <s v="United States"/>
    <s v="Philadelphia"/>
    <x v="9"/>
    <n v="19134"/>
    <x v="3"/>
    <s v="TEC-AC-10000580"/>
    <x v="2"/>
    <x v="11"/>
    <s v="Logitech G13 Programmable Gameboard with LCD Display"/>
    <x v="1309"/>
    <n v="4"/>
    <n v="0.2"/>
    <n v="-28.796399999999984"/>
  </r>
  <r>
    <n v="5523"/>
    <x v="2752"/>
    <x v="0"/>
    <x v="410"/>
    <d v="1899-12-30T12:00:00"/>
    <d v="2013-06-08T00:00:00"/>
    <d v="1899-12-30T12:00:00"/>
    <s v="AM"/>
    <x v="1"/>
    <n v="0.5"/>
    <s v="AM"/>
    <s v="First Class"/>
    <s v="CK-12205"/>
    <s v="Chloris Kastensmidt"/>
    <x v="0"/>
    <s v="United States"/>
    <s v="Santa Clara"/>
    <x v="1"/>
    <n v="95051"/>
    <x v="1"/>
    <s v="OFF-BI-10000829"/>
    <x v="1"/>
    <x v="8"/>
    <s v="Avery Non-Stick Binders"/>
    <x v="3993"/>
    <n v="6"/>
    <n v="0.2"/>
    <n v="7.0043999999999977"/>
  </r>
  <r>
    <n v="5524"/>
    <x v="2752"/>
    <x v="0"/>
    <x v="410"/>
    <d v="1899-12-30T12:00:00"/>
    <d v="2013-06-08T00:00:00"/>
    <d v="1899-12-30T12:00:00"/>
    <s v="AM"/>
    <x v="1"/>
    <n v="0.5"/>
    <s v="AM"/>
    <s v="First Class"/>
    <s v="CK-12205"/>
    <s v="Chloris Kastensmidt"/>
    <x v="0"/>
    <s v="United States"/>
    <s v="Santa Clara"/>
    <x v="1"/>
    <n v="95051"/>
    <x v="1"/>
    <s v="OFF-AP-10004859"/>
    <x v="1"/>
    <x v="9"/>
    <s v="Acco 6 Outlet Guardian Premium Surge Suppressor"/>
    <x v="3994"/>
    <n v="4"/>
    <n v="0"/>
    <n v="15.724800000000002"/>
  </r>
  <r>
    <n v="5525"/>
    <x v="2753"/>
    <x v="0"/>
    <x v="107"/>
    <d v="1899-12-30T12:00:00"/>
    <d v="2013-12-13T00:00:00"/>
    <d v="1899-12-30T12:00:00"/>
    <s v="AM"/>
    <x v="4"/>
    <n v="0.5"/>
    <s v="AM"/>
    <s v="First Class"/>
    <s v="SJ-20125"/>
    <s v="Sanjit Jacobs"/>
    <x v="2"/>
    <s v="United States"/>
    <s v="Long Beach"/>
    <x v="1"/>
    <n v="90805"/>
    <x v="1"/>
    <s v="OFF-PA-10000575"/>
    <x v="1"/>
    <x v="10"/>
    <s v="Wirebound Message Books, Four 2 3/4 x 5 White Forms per Page"/>
    <x v="3995"/>
    <n v="12"/>
    <n v="0"/>
    <n v="36.928799999999995"/>
  </r>
  <r>
    <n v="5526"/>
    <x v="2754"/>
    <x v="3"/>
    <x v="504"/>
    <d v="1899-12-30T12:00:00"/>
    <d v="2014-05-06T00:00:00"/>
    <d v="1899-12-30T12:00:00"/>
    <s v="AM"/>
    <x v="5"/>
    <n v="0.5"/>
    <s v="AM"/>
    <s v="Standard Class"/>
    <s v="EA-14035"/>
    <s v="Erin Ashbrook"/>
    <x v="1"/>
    <s v="United States"/>
    <s v="Los Angeles"/>
    <x v="1"/>
    <n v="90008"/>
    <x v="1"/>
    <s v="OFF-AR-10002804"/>
    <x v="1"/>
    <x v="6"/>
    <s v="Faber Castell Col-Erase Pencils"/>
    <x v="3996"/>
    <n v="2"/>
    <n v="0"/>
    <n v="4.0098000000000003"/>
  </r>
  <r>
    <n v="5527"/>
    <x v="2755"/>
    <x v="3"/>
    <x v="558"/>
    <d v="1899-12-30T12:00:00"/>
    <d v="2014-04-29T00:00:00"/>
    <d v="1899-12-30T12:00:00"/>
    <s v="AM"/>
    <x v="3"/>
    <n v="0.5"/>
    <s v="AM"/>
    <s v="Standard Class"/>
    <s v="MG-17890"/>
    <s v="Michael Granlund"/>
    <x v="2"/>
    <s v="United States"/>
    <s v="Santa Barbara"/>
    <x v="1"/>
    <n v="93101"/>
    <x v="1"/>
    <s v="OFF-FA-10002676"/>
    <x v="1"/>
    <x v="13"/>
    <s v="Colored Push Pins"/>
    <x v="2725"/>
    <n v="1"/>
    <n v="0"/>
    <n v="0.65159999999999996"/>
  </r>
  <r>
    <n v="5528"/>
    <x v="2756"/>
    <x v="1"/>
    <x v="412"/>
    <d v="1899-12-30T12:00:00"/>
    <d v="2012-05-10T00:00:00"/>
    <d v="1899-12-30T12:00:00"/>
    <s v="AM"/>
    <x v="5"/>
    <n v="0.5"/>
    <s v="AM"/>
    <s v="First Class"/>
    <s v="AB-10255"/>
    <s v="Alejandro Ballentine"/>
    <x v="2"/>
    <s v="United States"/>
    <s v="New York City"/>
    <x v="15"/>
    <n v="10009"/>
    <x v="3"/>
    <s v="OFF-PA-10003465"/>
    <x v="1"/>
    <x v="10"/>
    <s v="Xerox 1912"/>
    <x v="2479"/>
    <n v="2"/>
    <n v="0"/>
    <n v="18.211199999999998"/>
  </r>
  <r>
    <n v="5529"/>
    <x v="2757"/>
    <x v="1"/>
    <x v="1052"/>
    <d v="1899-12-30T12:00:00"/>
    <d v="2012-04-04T00:00:00"/>
    <d v="1899-12-30T12:00:00"/>
    <s v="AM"/>
    <x v="3"/>
    <n v="0.5"/>
    <s v="AM"/>
    <s v="Standard Class"/>
    <s v="SC-20260"/>
    <s v="Scott Cohen"/>
    <x v="1"/>
    <s v="United States"/>
    <s v="Jacksonville"/>
    <x v="2"/>
    <n v="32216"/>
    <x v="0"/>
    <s v="TEC-PH-10000011"/>
    <x v="2"/>
    <x v="7"/>
    <s v="PureGear Roll-On Screen Protector"/>
    <x v="1105"/>
    <n v="5"/>
    <n v="0.2"/>
    <n v="27.985999999999994"/>
  </r>
  <r>
    <n v="5530"/>
    <x v="2758"/>
    <x v="3"/>
    <x v="634"/>
    <d v="1899-12-30T12:00:00"/>
    <d v="2014-08-12T00:00:00"/>
    <d v="1899-12-30T12:00:00"/>
    <s v="AM"/>
    <x v="11"/>
    <n v="0.5"/>
    <s v="AM"/>
    <s v="Standard Class"/>
    <s v="TB-21355"/>
    <s v="Todd Boyes"/>
    <x v="1"/>
    <s v="United States"/>
    <s v="Cedar Hill"/>
    <x v="5"/>
    <n v="75104"/>
    <x v="2"/>
    <s v="OFF-PA-10004381"/>
    <x v="1"/>
    <x v="10"/>
    <s v="14-7/8 x 11 Blue Bar Computer Printout Paper"/>
    <x v="912"/>
    <n v="3"/>
    <n v="0.2"/>
    <n v="40.353599999999986"/>
  </r>
  <r>
    <n v="5531"/>
    <x v="2759"/>
    <x v="3"/>
    <x v="574"/>
    <d v="1899-12-30T12:00:00"/>
    <d v="2014-12-07T00:00:00"/>
    <d v="1899-12-30T12:00:00"/>
    <s v="AM"/>
    <x v="4"/>
    <n v="0.5"/>
    <s v="AM"/>
    <s v="Standard Class"/>
    <s v="JK-16090"/>
    <s v="Juliana Krohn"/>
    <x v="0"/>
    <s v="United States"/>
    <s v="Omaha"/>
    <x v="8"/>
    <n v="68104"/>
    <x v="2"/>
    <s v="TEC-PH-10001795"/>
    <x v="2"/>
    <x v="7"/>
    <s v="ClearOne CHATAttach 160 - speaker phone"/>
    <x v="3997"/>
    <n v="4"/>
    <n v="0"/>
    <n v="743.98799999999983"/>
  </r>
  <r>
    <n v="5532"/>
    <x v="2760"/>
    <x v="0"/>
    <x v="112"/>
    <d v="1899-12-30T12:00:00"/>
    <d v="2013-06-08T00:00:00"/>
    <d v="1899-12-30T12:00:00"/>
    <s v="AM"/>
    <x v="1"/>
    <n v="0.5"/>
    <s v="AM"/>
    <s v="First Class"/>
    <s v="CK-12595"/>
    <s v="Clytie Kelty"/>
    <x v="0"/>
    <s v="United States"/>
    <s v="Little Rock"/>
    <x v="36"/>
    <n v="72209"/>
    <x v="0"/>
    <s v="TEC-AC-10001109"/>
    <x v="2"/>
    <x v="11"/>
    <s v="Logitech Trackman Marble Mouse"/>
    <x v="3998"/>
    <n v="6"/>
    <n v="0"/>
    <n v="75.57480000000001"/>
  </r>
  <r>
    <n v="5533"/>
    <x v="2760"/>
    <x v="0"/>
    <x v="112"/>
    <d v="1899-12-30T12:00:00"/>
    <d v="2013-06-08T00:00:00"/>
    <d v="1899-12-30T12:00:00"/>
    <s v="AM"/>
    <x v="1"/>
    <n v="0.5"/>
    <s v="AM"/>
    <s v="First Class"/>
    <s v="CK-12595"/>
    <s v="Clytie Kelty"/>
    <x v="0"/>
    <s v="United States"/>
    <s v="Little Rock"/>
    <x v="36"/>
    <n v="72209"/>
    <x v="0"/>
    <s v="TEC-AC-10003038"/>
    <x v="2"/>
    <x v="11"/>
    <s v="Kingston Digital DataTraveler 16GB USB 2.0"/>
    <x v="3999"/>
    <n v="3"/>
    <n v="0"/>
    <n v="5.101499999999997"/>
  </r>
  <r>
    <n v="5534"/>
    <x v="2760"/>
    <x v="0"/>
    <x v="112"/>
    <d v="1899-12-30T12:00:00"/>
    <d v="2013-06-08T00:00:00"/>
    <d v="1899-12-30T12:00:00"/>
    <s v="AM"/>
    <x v="1"/>
    <n v="0.5"/>
    <s v="AM"/>
    <s v="First Class"/>
    <s v="CK-12595"/>
    <s v="Clytie Kelty"/>
    <x v="0"/>
    <s v="United States"/>
    <s v="Little Rock"/>
    <x v="36"/>
    <n v="72209"/>
    <x v="0"/>
    <s v="TEC-AC-10003174"/>
    <x v="2"/>
    <x v="11"/>
    <s v="Plantronics S12 Corded Telephone Headset System"/>
    <x v="2285"/>
    <n v="3"/>
    <n v="0"/>
    <n v="129.34800000000001"/>
  </r>
  <r>
    <n v="5535"/>
    <x v="2760"/>
    <x v="0"/>
    <x v="112"/>
    <d v="1899-12-30T12:00:00"/>
    <d v="2013-06-08T00:00:00"/>
    <d v="1899-12-30T12:00:00"/>
    <s v="AM"/>
    <x v="1"/>
    <n v="0.5"/>
    <s v="AM"/>
    <s v="First Class"/>
    <s v="CK-12595"/>
    <s v="Clytie Kelty"/>
    <x v="0"/>
    <s v="United States"/>
    <s v="Little Rock"/>
    <x v="36"/>
    <n v="72209"/>
    <x v="0"/>
    <s v="OFF-PA-10000157"/>
    <x v="1"/>
    <x v="10"/>
    <s v="Xerox 191"/>
    <x v="731"/>
    <n v="3"/>
    <n v="0"/>
    <n v="28.171799999999998"/>
  </r>
  <r>
    <n v="5536"/>
    <x v="2760"/>
    <x v="0"/>
    <x v="112"/>
    <d v="1899-12-30T12:00:00"/>
    <d v="2013-06-08T00:00:00"/>
    <d v="1899-12-30T12:00:00"/>
    <s v="AM"/>
    <x v="1"/>
    <n v="0.5"/>
    <s v="AM"/>
    <s v="First Class"/>
    <s v="CK-12595"/>
    <s v="Clytie Kelty"/>
    <x v="0"/>
    <s v="United States"/>
    <s v="Little Rock"/>
    <x v="36"/>
    <n v="72209"/>
    <x v="0"/>
    <s v="OFF-BI-10001721"/>
    <x v="1"/>
    <x v="8"/>
    <s v="Trimflex Flexible Post Binders"/>
    <x v="2202"/>
    <n v="3"/>
    <n v="0"/>
    <n v="30.787199999999999"/>
  </r>
  <r>
    <n v="5537"/>
    <x v="2760"/>
    <x v="0"/>
    <x v="112"/>
    <d v="1899-12-30T12:00:00"/>
    <d v="2013-06-08T00:00:00"/>
    <d v="1899-12-30T12:00:00"/>
    <s v="AM"/>
    <x v="1"/>
    <n v="0.5"/>
    <s v="AM"/>
    <s v="First Class"/>
    <s v="CK-12595"/>
    <s v="Clytie Kelty"/>
    <x v="0"/>
    <s v="United States"/>
    <s v="Little Rock"/>
    <x v="36"/>
    <n v="72209"/>
    <x v="0"/>
    <s v="OFF-BI-10000591"/>
    <x v="1"/>
    <x v="8"/>
    <s v="Avery Binder Labels"/>
    <x v="1361"/>
    <n v="3"/>
    <n v="0"/>
    <n v="5.6015999999999995"/>
  </r>
  <r>
    <n v="5538"/>
    <x v="2760"/>
    <x v="0"/>
    <x v="112"/>
    <d v="1899-12-30T12:00:00"/>
    <d v="2013-06-08T00:00:00"/>
    <d v="1899-12-30T12:00:00"/>
    <s v="AM"/>
    <x v="1"/>
    <n v="0.5"/>
    <s v="AM"/>
    <s v="First Class"/>
    <s v="CK-12595"/>
    <s v="Clytie Kelty"/>
    <x v="0"/>
    <s v="United States"/>
    <s v="Little Rock"/>
    <x v="36"/>
    <n v="72209"/>
    <x v="0"/>
    <s v="OFF-PA-10001534"/>
    <x v="1"/>
    <x v="10"/>
    <s v="Xerox 230"/>
    <x v="91"/>
    <n v="2"/>
    <n v="0"/>
    <n v="6.2208000000000006"/>
  </r>
  <r>
    <n v="5539"/>
    <x v="2761"/>
    <x v="1"/>
    <x v="657"/>
    <d v="1899-12-30T12:00:00"/>
    <d v="2012-04-20T00:00:00"/>
    <d v="1899-12-30T12:00:00"/>
    <s v="AM"/>
    <x v="3"/>
    <n v="0.5"/>
    <s v="AM"/>
    <s v="Standard Class"/>
    <s v="SS-20590"/>
    <s v="Sonia Sunley"/>
    <x v="0"/>
    <s v="United States"/>
    <s v="Norfolk"/>
    <x v="8"/>
    <n v="68701"/>
    <x v="2"/>
    <s v="OFF-BI-10002071"/>
    <x v="1"/>
    <x v="8"/>
    <s v="Fellowes Black Plastic Comb Bindings"/>
    <x v="4000"/>
    <n v="3"/>
    <n v="0"/>
    <n v="8.0177999999999994"/>
  </r>
  <r>
    <n v="5540"/>
    <x v="2762"/>
    <x v="3"/>
    <x v="1053"/>
    <d v="1899-12-30T12:00:00"/>
    <d v="2014-05-27T00:00:00"/>
    <d v="1899-12-30T12:00:00"/>
    <s v="AM"/>
    <x v="5"/>
    <n v="0.5"/>
    <s v="AM"/>
    <s v="Standard Class"/>
    <s v="LE-16810"/>
    <s v="Laurel Elliston"/>
    <x v="0"/>
    <s v="United States"/>
    <s v="Chicago"/>
    <x v="10"/>
    <n v="60653"/>
    <x v="2"/>
    <s v="FUR-CH-10000513"/>
    <x v="0"/>
    <x v="1"/>
    <s v="High-Back Leather Manager's Chair"/>
    <x v="2124"/>
    <n v="2"/>
    <n v="0.3"/>
    <n v="-54.595799999999997"/>
  </r>
  <r>
    <n v="5541"/>
    <x v="2762"/>
    <x v="3"/>
    <x v="1053"/>
    <d v="1899-12-30T12:00:00"/>
    <d v="2014-05-27T00:00:00"/>
    <d v="1899-12-30T12:00:00"/>
    <s v="AM"/>
    <x v="5"/>
    <n v="0.5"/>
    <s v="AM"/>
    <s v="Standard Class"/>
    <s v="LE-16810"/>
    <s v="Laurel Elliston"/>
    <x v="0"/>
    <s v="United States"/>
    <s v="Chicago"/>
    <x v="10"/>
    <n v="60653"/>
    <x v="2"/>
    <s v="OFF-BI-10003274"/>
    <x v="1"/>
    <x v="8"/>
    <s v="Avery Durable Slant Ring Binders, No Labels"/>
    <x v="4001"/>
    <n v="2"/>
    <n v="0.8"/>
    <n v="-2.6268000000000002"/>
  </r>
  <r>
    <n v="5542"/>
    <x v="2762"/>
    <x v="3"/>
    <x v="1053"/>
    <d v="1899-12-30T12:00:00"/>
    <d v="2014-05-27T00:00:00"/>
    <d v="1899-12-30T12:00:00"/>
    <s v="AM"/>
    <x v="5"/>
    <n v="0.5"/>
    <s v="AM"/>
    <s v="Standard Class"/>
    <s v="LE-16810"/>
    <s v="Laurel Elliston"/>
    <x v="0"/>
    <s v="United States"/>
    <s v="Chicago"/>
    <x v="10"/>
    <n v="60653"/>
    <x v="2"/>
    <s v="OFF-SU-10000381"/>
    <x v="1"/>
    <x v="14"/>
    <s v="Acme Forged Steel Scissors with Black Enamel Handles"/>
    <x v="4002"/>
    <n v="3"/>
    <n v="0.2"/>
    <n v="2.5136999999999983"/>
  </r>
  <r>
    <n v="5543"/>
    <x v="2763"/>
    <x v="0"/>
    <x v="1054"/>
    <d v="1899-12-30T12:00:00"/>
    <d v="2013-12-26T00:00:00"/>
    <d v="1899-12-30T12:00:00"/>
    <s v="AM"/>
    <x v="4"/>
    <n v="0.5"/>
    <s v="AM"/>
    <s v="Standard Class"/>
    <s v="ES-14080"/>
    <s v="Erin Smith"/>
    <x v="1"/>
    <s v="United States"/>
    <s v="Tucson"/>
    <x v="16"/>
    <n v="85705"/>
    <x v="1"/>
    <s v="FUR-TA-10001086"/>
    <x v="0"/>
    <x v="3"/>
    <s v="SAFCO PlanMaster Boards, 60w x 37-1/2d, White Melamine"/>
    <x v="4003"/>
    <n v="6"/>
    <n v="0.5"/>
    <n v="-218.86559999999997"/>
  </r>
  <r>
    <n v="5544"/>
    <x v="2763"/>
    <x v="0"/>
    <x v="1054"/>
    <d v="1899-12-30T12:00:00"/>
    <d v="2013-12-26T00:00:00"/>
    <d v="1899-12-30T12:00:00"/>
    <s v="AM"/>
    <x v="4"/>
    <n v="0.5"/>
    <s v="AM"/>
    <s v="Standard Class"/>
    <s v="ES-14080"/>
    <s v="Erin Smith"/>
    <x v="1"/>
    <s v="United States"/>
    <s v="Tucson"/>
    <x v="16"/>
    <n v="85705"/>
    <x v="1"/>
    <s v="OFF-BI-10000174"/>
    <x v="1"/>
    <x v="8"/>
    <s v="Wilson Jones Clip &amp; Carry Folder Binder Tool for Ring Binders, Clear"/>
    <x v="828"/>
    <n v="6"/>
    <n v="0.7"/>
    <n v="-7.6559999999999988"/>
  </r>
  <r>
    <n v="5545"/>
    <x v="2763"/>
    <x v="0"/>
    <x v="1054"/>
    <d v="1899-12-30T12:00:00"/>
    <d v="2013-12-26T00:00:00"/>
    <d v="1899-12-30T12:00:00"/>
    <s v="AM"/>
    <x v="4"/>
    <n v="0.5"/>
    <s v="AM"/>
    <s v="Standard Class"/>
    <s v="ES-14080"/>
    <s v="Erin Smith"/>
    <x v="1"/>
    <s v="United States"/>
    <s v="Tucson"/>
    <x v="16"/>
    <n v="85705"/>
    <x v="1"/>
    <s v="OFF-BI-10002103"/>
    <x v="1"/>
    <x v="8"/>
    <s v="Cardinal Slant-D Ring Binder, Heavy Gauge Vinyl"/>
    <x v="4004"/>
    <n v="2"/>
    <n v="0.7"/>
    <n v="-4.1711999999999989"/>
  </r>
  <r>
    <n v="5546"/>
    <x v="2764"/>
    <x v="3"/>
    <x v="585"/>
    <d v="1899-12-30T12:00:00"/>
    <d v="2014-09-27T00:00:00"/>
    <d v="1899-12-30T12:00:00"/>
    <s v="AM"/>
    <x v="6"/>
    <n v="0.5"/>
    <s v="AM"/>
    <s v="Standard Class"/>
    <s v="MG-17890"/>
    <s v="Michael Granlund"/>
    <x v="2"/>
    <s v="United States"/>
    <s v="Concord"/>
    <x v="38"/>
    <n v="3301"/>
    <x v="3"/>
    <s v="OFF-ST-10001590"/>
    <x v="1"/>
    <x v="4"/>
    <s v="Tenex Personal Project File with Scoop Front Design, Black"/>
    <x v="4005"/>
    <n v="5"/>
    <n v="0"/>
    <n v="17.523999999999997"/>
  </r>
  <r>
    <n v="5547"/>
    <x v="2765"/>
    <x v="3"/>
    <x v="210"/>
    <d v="1899-12-30T12:00:00"/>
    <d v="2014-09-09T00:00:00"/>
    <d v="1899-12-30T12:00:00"/>
    <s v="AM"/>
    <x v="6"/>
    <n v="0.5"/>
    <s v="AM"/>
    <s v="First Class"/>
    <s v="JM-16195"/>
    <s v="Justin MacKendrick"/>
    <x v="0"/>
    <s v="United States"/>
    <s v="Draper"/>
    <x v="7"/>
    <n v="84020"/>
    <x v="1"/>
    <s v="FUR-FU-10002396"/>
    <x v="0"/>
    <x v="5"/>
    <s v="DAX Copper Panel Document Frame, 5 x 7 Size"/>
    <x v="2855"/>
    <n v="2"/>
    <n v="0"/>
    <n v="10.567200000000001"/>
  </r>
  <r>
    <n v="5548"/>
    <x v="2765"/>
    <x v="3"/>
    <x v="210"/>
    <d v="1899-12-30T12:00:00"/>
    <d v="2014-09-09T00:00:00"/>
    <d v="1899-12-30T12:00:00"/>
    <s v="AM"/>
    <x v="6"/>
    <n v="0.5"/>
    <s v="AM"/>
    <s v="First Class"/>
    <s v="JM-16195"/>
    <s v="Justin MacKendrick"/>
    <x v="0"/>
    <s v="United States"/>
    <s v="Draper"/>
    <x v="7"/>
    <n v="84020"/>
    <x v="1"/>
    <s v="TEC-PH-10002807"/>
    <x v="2"/>
    <x v="7"/>
    <s v="Motorla HX550 Universal Bluetooth Headset"/>
    <x v="4006"/>
    <n v="4"/>
    <n v="0.2"/>
    <n v="47.459999999999994"/>
  </r>
  <r>
    <n v="5549"/>
    <x v="2766"/>
    <x v="2"/>
    <x v="683"/>
    <d v="1899-12-30T12:00:00"/>
    <d v="2011-12-01T00:00:00"/>
    <d v="1899-12-30T12:00:00"/>
    <s v="AM"/>
    <x v="4"/>
    <n v="0.5"/>
    <s v="AM"/>
    <s v="First Class"/>
    <s v="SG-20470"/>
    <s v="Sheri Gordon"/>
    <x v="0"/>
    <s v="United States"/>
    <s v="San Francisco"/>
    <x v="1"/>
    <n v="94109"/>
    <x v="1"/>
    <s v="OFF-AP-10004859"/>
    <x v="1"/>
    <x v="9"/>
    <s v="Acco 6 Outlet Guardian Premium Surge Suppressor"/>
    <x v="2908"/>
    <n v="3"/>
    <n v="0"/>
    <n v="11.793600000000001"/>
  </r>
  <r>
    <n v="5550"/>
    <x v="2766"/>
    <x v="2"/>
    <x v="683"/>
    <d v="1899-12-30T12:00:00"/>
    <d v="2011-12-01T00:00:00"/>
    <d v="1899-12-30T12:00:00"/>
    <s v="AM"/>
    <x v="4"/>
    <n v="0.5"/>
    <s v="AM"/>
    <s v="First Class"/>
    <s v="SG-20470"/>
    <s v="Sheri Gordon"/>
    <x v="0"/>
    <s v="United States"/>
    <s v="San Francisco"/>
    <x v="1"/>
    <n v="94109"/>
    <x v="1"/>
    <s v="TEC-AC-10003447"/>
    <x v="2"/>
    <x v="11"/>
    <s v="Micropad Numeric Keypads"/>
    <x v="4007"/>
    <n v="7"/>
    <n v="0"/>
    <n v="34.982499999999987"/>
  </r>
  <r>
    <n v="5551"/>
    <x v="2767"/>
    <x v="2"/>
    <x v="607"/>
    <d v="1899-12-30T12:00:00"/>
    <d v="2011-11-16T00:00:00"/>
    <d v="1899-12-30T12:00:00"/>
    <s v="AM"/>
    <x v="0"/>
    <n v="0.5"/>
    <s v="AM"/>
    <s v="Standard Class"/>
    <s v="DB-12970"/>
    <s v="Darren Budd"/>
    <x v="1"/>
    <s v="United States"/>
    <s v="Houston"/>
    <x v="5"/>
    <n v="77036"/>
    <x v="2"/>
    <s v="OFF-AR-10003183"/>
    <x v="1"/>
    <x v="6"/>
    <s v="Avery Fluorescent Highlighter Four-Color Set"/>
    <x v="2812"/>
    <n v="1"/>
    <n v="0.2"/>
    <n v="0.33399999999999974"/>
  </r>
  <r>
    <n v="5552"/>
    <x v="2767"/>
    <x v="2"/>
    <x v="607"/>
    <d v="1899-12-30T12:00:00"/>
    <d v="2011-11-16T00:00:00"/>
    <d v="1899-12-30T12:00:00"/>
    <s v="AM"/>
    <x v="0"/>
    <n v="0.5"/>
    <s v="AM"/>
    <s v="Standard Class"/>
    <s v="DB-12970"/>
    <s v="Darren Budd"/>
    <x v="1"/>
    <s v="United States"/>
    <s v="Houston"/>
    <x v="5"/>
    <n v="77036"/>
    <x v="2"/>
    <s v="OFF-SU-10000432"/>
    <x v="1"/>
    <x v="14"/>
    <s v="Acco Side-Punched Conventional Columnar Pads"/>
    <x v="4008"/>
    <n v="6"/>
    <n v="0.2"/>
    <n v="-3.123000000000002"/>
  </r>
  <r>
    <n v="5553"/>
    <x v="2767"/>
    <x v="2"/>
    <x v="607"/>
    <d v="1899-12-30T12:00:00"/>
    <d v="2011-11-16T00:00:00"/>
    <d v="1899-12-30T12:00:00"/>
    <s v="AM"/>
    <x v="0"/>
    <n v="0.5"/>
    <s v="AM"/>
    <s v="Standard Class"/>
    <s v="DB-12970"/>
    <s v="Darren Budd"/>
    <x v="1"/>
    <s v="United States"/>
    <s v="Houston"/>
    <x v="5"/>
    <n v="77036"/>
    <x v="2"/>
    <s v="TEC-AC-10003832"/>
    <x v="2"/>
    <x v="11"/>
    <s v="Imation 16GB Mini TravelDrive USB 2.0 Flash Drive"/>
    <x v="2220"/>
    <n v="3"/>
    <n v="0.2"/>
    <n v="20.8719"/>
  </r>
  <r>
    <n v="5554"/>
    <x v="2767"/>
    <x v="2"/>
    <x v="607"/>
    <d v="1899-12-30T12:00:00"/>
    <d v="2011-11-16T00:00:00"/>
    <d v="1899-12-30T12:00:00"/>
    <s v="AM"/>
    <x v="0"/>
    <n v="0.5"/>
    <s v="AM"/>
    <s v="Standard Class"/>
    <s v="DB-12970"/>
    <s v="Darren Budd"/>
    <x v="1"/>
    <s v="United States"/>
    <s v="Houston"/>
    <x v="5"/>
    <n v="77036"/>
    <x v="2"/>
    <s v="OFF-PA-10004100"/>
    <x v="1"/>
    <x v="10"/>
    <s v="Xerox 216"/>
    <x v="1590"/>
    <n v="7"/>
    <n v="0.2"/>
    <n v="12.700800000000001"/>
  </r>
  <r>
    <n v="5555"/>
    <x v="2767"/>
    <x v="2"/>
    <x v="607"/>
    <d v="1899-12-30T12:00:00"/>
    <d v="2011-11-16T00:00:00"/>
    <d v="1899-12-30T12:00:00"/>
    <s v="AM"/>
    <x v="0"/>
    <n v="0.5"/>
    <s v="AM"/>
    <s v="Standard Class"/>
    <s v="DB-12970"/>
    <s v="Darren Budd"/>
    <x v="1"/>
    <s v="United States"/>
    <s v="Houston"/>
    <x v="5"/>
    <n v="77036"/>
    <x v="2"/>
    <s v="FUR-BO-10004467"/>
    <x v="0"/>
    <x v="0"/>
    <s v="Bestar Classic Bookcase"/>
    <x v="4009"/>
    <n v="1"/>
    <n v="0.32"/>
    <n v="-12.998700000000007"/>
  </r>
  <r>
    <n v="5556"/>
    <x v="2768"/>
    <x v="3"/>
    <x v="280"/>
    <d v="1899-12-30T12:00:00"/>
    <d v="2014-10-07T00:00:00"/>
    <d v="1899-12-30T12:00:00"/>
    <s v="AM"/>
    <x v="2"/>
    <n v="0.5"/>
    <s v="AM"/>
    <s v="Second Class"/>
    <s v="JW-15220"/>
    <s v="Jane Waco"/>
    <x v="1"/>
    <s v="United States"/>
    <s v="Montgomery"/>
    <x v="19"/>
    <n v="36116"/>
    <x v="0"/>
    <s v="FUR-FU-10002963"/>
    <x v="0"/>
    <x v="5"/>
    <s v="Master Caster Door Stop, Gray"/>
    <x v="1015"/>
    <n v="2"/>
    <n v="0"/>
    <n v="3.4543999999999997"/>
  </r>
  <r>
    <n v="5557"/>
    <x v="2769"/>
    <x v="1"/>
    <x v="639"/>
    <d v="1899-12-30T12:00:00"/>
    <d v="2012-12-18T00:00:00"/>
    <d v="1899-12-30T12:00:00"/>
    <s v="AM"/>
    <x v="4"/>
    <n v="0.5"/>
    <s v="AM"/>
    <s v="Standard Class"/>
    <s v="KD-16495"/>
    <s v="Keith Dawkins"/>
    <x v="1"/>
    <s v="United States"/>
    <s v="Jackson"/>
    <x v="35"/>
    <n v="39212"/>
    <x v="0"/>
    <s v="FUR-FU-10003829"/>
    <x v="0"/>
    <x v="5"/>
    <s v="Stackable Trays"/>
    <x v="51"/>
    <n v="2"/>
    <n v="0"/>
    <n v="1.9711999999999996"/>
  </r>
  <r>
    <n v="5558"/>
    <x v="2769"/>
    <x v="1"/>
    <x v="639"/>
    <d v="1899-12-30T12:00:00"/>
    <d v="2012-12-18T00:00:00"/>
    <d v="1899-12-30T12:00:00"/>
    <s v="AM"/>
    <x v="4"/>
    <n v="0.5"/>
    <s v="AM"/>
    <s v="Standard Class"/>
    <s v="KD-16495"/>
    <s v="Keith Dawkins"/>
    <x v="1"/>
    <s v="United States"/>
    <s v="Jackson"/>
    <x v="35"/>
    <n v="39212"/>
    <x v="0"/>
    <s v="OFF-AR-10003582"/>
    <x v="1"/>
    <x v="6"/>
    <s v="Boston Electric Pencil Sharpener, Model 1818, Charcoal Black"/>
    <x v="2471"/>
    <n v="2"/>
    <n v="0"/>
    <n v="15.764000000000003"/>
  </r>
  <r>
    <n v="5559"/>
    <x v="2770"/>
    <x v="1"/>
    <x v="401"/>
    <d v="1899-12-30T12:00:00"/>
    <d v="2012-12-10T00:00:00"/>
    <d v="1899-12-30T12:00:00"/>
    <s v="AM"/>
    <x v="4"/>
    <n v="0.5"/>
    <s v="AM"/>
    <s v="Standard Class"/>
    <s v="IL-15100"/>
    <s v="Ivan Liston"/>
    <x v="0"/>
    <s v="United States"/>
    <s v="North Las Vegas"/>
    <x v="33"/>
    <n v="89031"/>
    <x v="1"/>
    <s v="OFF-PA-10000048"/>
    <x v="1"/>
    <x v="10"/>
    <s v="Xerox 20"/>
    <x v="90"/>
    <n v="1"/>
    <n v="0"/>
    <n v="3.1104000000000003"/>
  </r>
  <r>
    <n v="5560"/>
    <x v="2770"/>
    <x v="1"/>
    <x v="401"/>
    <d v="1899-12-30T12:00:00"/>
    <d v="2012-12-10T00:00:00"/>
    <d v="1899-12-30T12:00:00"/>
    <s v="AM"/>
    <x v="4"/>
    <n v="0.5"/>
    <s v="AM"/>
    <s v="Standard Class"/>
    <s v="IL-15100"/>
    <s v="Ivan Liston"/>
    <x v="0"/>
    <s v="United States"/>
    <s v="North Las Vegas"/>
    <x v="33"/>
    <n v="89031"/>
    <x v="1"/>
    <s v="OFF-ST-10000078"/>
    <x v="1"/>
    <x v="4"/>
    <s v="Tennsco 6- and 18-Compartment Lockers"/>
    <x v="2225"/>
    <n v="5"/>
    <n v="0"/>
    <n v="238.65299999999991"/>
  </r>
  <r>
    <n v="5561"/>
    <x v="2770"/>
    <x v="1"/>
    <x v="401"/>
    <d v="1899-12-30T12:00:00"/>
    <d v="2012-12-10T00:00:00"/>
    <d v="1899-12-30T12:00:00"/>
    <s v="AM"/>
    <x v="4"/>
    <n v="0.5"/>
    <s v="AM"/>
    <s v="Standard Class"/>
    <s v="IL-15100"/>
    <s v="Ivan Liston"/>
    <x v="0"/>
    <s v="United States"/>
    <s v="North Las Vegas"/>
    <x v="33"/>
    <n v="89031"/>
    <x v="1"/>
    <s v="OFF-LA-10004853"/>
    <x v="1"/>
    <x v="2"/>
    <s v="Avery 483"/>
    <x v="1830"/>
    <n v="3"/>
    <n v="0"/>
    <n v="6.8723999999999998"/>
  </r>
  <r>
    <n v="5562"/>
    <x v="2771"/>
    <x v="3"/>
    <x v="185"/>
    <d v="1899-12-30T12:00:00"/>
    <d v="2014-04-03T00:00:00"/>
    <d v="1899-12-30T12:00:00"/>
    <s v="AM"/>
    <x v="3"/>
    <n v="0.5"/>
    <s v="AM"/>
    <s v="Second Class"/>
    <s v="JE-15610"/>
    <s v="Jim Epp"/>
    <x v="1"/>
    <s v="United States"/>
    <s v="Atlanta"/>
    <x v="32"/>
    <n v="30318"/>
    <x v="0"/>
    <s v="OFF-BI-10001153"/>
    <x v="1"/>
    <x v="8"/>
    <s v="Ibico Recycled Grain-Textured Covers"/>
    <x v="4010"/>
    <n v="1"/>
    <n v="0"/>
    <n v="17.27"/>
  </r>
  <r>
    <n v="5563"/>
    <x v="2771"/>
    <x v="3"/>
    <x v="185"/>
    <d v="1899-12-30T12:00:00"/>
    <d v="2014-04-03T00:00:00"/>
    <d v="1899-12-30T12:00:00"/>
    <s v="AM"/>
    <x v="3"/>
    <n v="0.5"/>
    <s v="AM"/>
    <s v="Second Class"/>
    <s v="JE-15610"/>
    <s v="Jim Epp"/>
    <x v="1"/>
    <s v="United States"/>
    <s v="Atlanta"/>
    <x v="32"/>
    <n v="30318"/>
    <x v="0"/>
    <s v="TEC-CO-10001449"/>
    <x v="2"/>
    <x v="16"/>
    <s v="Hewlett Packard LaserJet 3310 Copier"/>
    <x v="491"/>
    <n v="5"/>
    <n v="0"/>
    <n v="1439.9760000000001"/>
  </r>
  <r>
    <n v="5564"/>
    <x v="2771"/>
    <x v="3"/>
    <x v="185"/>
    <d v="1899-12-30T12:00:00"/>
    <d v="2014-04-03T00:00:00"/>
    <d v="1899-12-30T12:00:00"/>
    <s v="AM"/>
    <x v="3"/>
    <n v="0.5"/>
    <s v="AM"/>
    <s v="Second Class"/>
    <s v="JE-15610"/>
    <s v="Jim Epp"/>
    <x v="1"/>
    <s v="United States"/>
    <s v="Atlanta"/>
    <x v="32"/>
    <n v="30318"/>
    <x v="0"/>
    <s v="OFF-BI-10000474"/>
    <x v="1"/>
    <x v="8"/>
    <s v="Avery Recycled Flexi-View Covers for Binding Systems"/>
    <x v="4011"/>
    <n v="4"/>
    <n v="0"/>
    <n v="30.7776"/>
  </r>
  <r>
    <n v="5565"/>
    <x v="2772"/>
    <x v="3"/>
    <x v="677"/>
    <d v="1899-12-30T12:00:00"/>
    <d v="2014-03-14T00:00:00"/>
    <d v="1899-12-30T12:00:00"/>
    <s v="AM"/>
    <x v="9"/>
    <n v="0.5"/>
    <s v="AM"/>
    <s v="Same Day"/>
    <s v="SU-20665"/>
    <s v="Stephanie Ulpright"/>
    <x v="2"/>
    <s v="United States"/>
    <s v="Chicago"/>
    <x v="10"/>
    <n v="60610"/>
    <x v="2"/>
    <s v="OFF-AR-10000799"/>
    <x v="1"/>
    <x v="6"/>
    <s v="Col-Erase Pencils with Erasers"/>
    <x v="530"/>
    <n v="4"/>
    <n v="0.2"/>
    <n v="2.188799999999997"/>
  </r>
  <r>
    <n v="5566"/>
    <x v="2772"/>
    <x v="3"/>
    <x v="677"/>
    <d v="1899-12-30T12:00:00"/>
    <d v="2014-03-14T00:00:00"/>
    <d v="1899-12-30T12:00:00"/>
    <s v="AM"/>
    <x v="9"/>
    <n v="0.5"/>
    <s v="AM"/>
    <s v="Same Day"/>
    <s v="SU-20665"/>
    <s v="Stephanie Ulpright"/>
    <x v="2"/>
    <s v="United States"/>
    <s v="Chicago"/>
    <x v="10"/>
    <n v="60610"/>
    <x v="2"/>
    <s v="TEC-MA-10002109"/>
    <x v="2"/>
    <x v="15"/>
    <s v="HP Officejet Pro 8600 e-All-In-One Printer, Copier, Scanner, Fax"/>
    <x v="4012"/>
    <n v="2"/>
    <n v="0.3"/>
    <n v="8.9993999999999801"/>
  </r>
  <r>
    <n v="5567"/>
    <x v="2772"/>
    <x v="3"/>
    <x v="677"/>
    <d v="1899-12-30T12:00:00"/>
    <d v="2014-03-14T00:00:00"/>
    <d v="1899-12-30T12:00:00"/>
    <s v="AM"/>
    <x v="9"/>
    <n v="0.5"/>
    <s v="AM"/>
    <s v="Same Day"/>
    <s v="SU-20665"/>
    <s v="Stephanie Ulpright"/>
    <x v="2"/>
    <s v="United States"/>
    <s v="Chicago"/>
    <x v="10"/>
    <n v="60610"/>
    <x v="2"/>
    <s v="OFF-AR-10003338"/>
    <x v="1"/>
    <x v="6"/>
    <s v="Eberhard Faber 3 1/2&quot; Golf Pencils"/>
    <x v="4013"/>
    <n v="5"/>
    <n v="0.2"/>
    <n v="1.8599999999999994"/>
  </r>
  <r>
    <n v="5568"/>
    <x v="2772"/>
    <x v="3"/>
    <x v="677"/>
    <d v="1899-12-30T12:00:00"/>
    <d v="2014-03-14T00:00:00"/>
    <d v="1899-12-30T12:00:00"/>
    <s v="AM"/>
    <x v="9"/>
    <n v="0.5"/>
    <s v="AM"/>
    <s v="Same Day"/>
    <s v="SU-20665"/>
    <s v="Stephanie Ulpright"/>
    <x v="2"/>
    <s v="United States"/>
    <s v="Chicago"/>
    <x v="10"/>
    <n v="60610"/>
    <x v="2"/>
    <s v="FUR-CH-10003606"/>
    <x v="0"/>
    <x v="1"/>
    <s v="SAFCO Folding Chair Trolley"/>
    <x v="4014"/>
    <n v="1"/>
    <n v="0.3"/>
    <n v="-2.5647999999999982"/>
  </r>
  <r>
    <n v="5569"/>
    <x v="2772"/>
    <x v="3"/>
    <x v="677"/>
    <d v="1899-12-30T12:00:00"/>
    <d v="2014-03-14T00:00:00"/>
    <d v="1899-12-30T12:00:00"/>
    <s v="AM"/>
    <x v="9"/>
    <n v="0.5"/>
    <s v="AM"/>
    <s v="Same Day"/>
    <s v="SU-20665"/>
    <s v="Stephanie Ulpright"/>
    <x v="2"/>
    <s v="United States"/>
    <s v="Chicago"/>
    <x v="10"/>
    <n v="60610"/>
    <x v="2"/>
    <s v="TEC-CO-10001449"/>
    <x v="2"/>
    <x v="16"/>
    <s v="Hewlett Packard LaserJet 3310 Copier"/>
    <x v="324"/>
    <n v="2"/>
    <n v="0.2"/>
    <n v="335.99440000000004"/>
  </r>
  <r>
    <n v="5570"/>
    <x v="2772"/>
    <x v="3"/>
    <x v="677"/>
    <d v="1899-12-30T12:00:00"/>
    <d v="2014-03-14T00:00:00"/>
    <d v="1899-12-30T12:00:00"/>
    <s v="AM"/>
    <x v="9"/>
    <n v="0.5"/>
    <s v="AM"/>
    <s v="Same Day"/>
    <s v="SU-20665"/>
    <s v="Stephanie Ulpright"/>
    <x v="2"/>
    <s v="United States"/>
    <s v="Chicago"/>
    <x v="10"/>
    <n v="60610"/>
    <x v="2"/>
    <s v="OFF-PA-10001934"/>
    <x v="1"/>
    <x v="10"/>
    <s v="Xerox 1993"/>
    <x v="12"/>
    <n v="3"/>
    <n v="0.2"/>
    <n v="5.6375999999999999"/>
  </r>
  <r>
    <n v="5571"/>
    <x v="2772"/>
    <x v="3"/>
    <x v="677"/>
    <d v="1899-12-30T12:00:00"/>
    <d v="2014-03-14T00:00:00"/>
    <d v="1899-12-30T12:00:00"/>
    <s v="AM"/>
    <x v="9"/>
    <n v="0.5"/>
    <s v="AM"/>
    <s v="Same Day"/>
    <s v="SU-20665"/>
    <s v="Stephanie Ulpright"/>
    <x v="2"/>
    <s v="United States"/>
    <s v="Chicago"/>
    <x v="10"/>
    <n v="60610"/>
    <x v="2"/>
    <s v="TEC-PH-10001527"/>
    <x v="2"/>
    <x v="7"/>
    <s v="Plantronics MX500i Earset"/>
    <x v="4015"/>
    <n v="1"/>
    <n v="0.2"/>
    <n v="-7.3015000000000025"/>
  </r>
  <r>
    <n v="5572"/>
    <x v="2773"/>
    <x v="2"/>
    <x v="29"/>
    <d v="1899-12-30T12:00:00"/>
    <d v="2011-12-09T00:00:00"/>
    <d v="1899-12-30T12:00:00"/>
    <s v="AM"/>
    <x v="4"/>
    <n v="0.5"/>
    <s v="AM"/>
    <s v="Standard Class"/>
    <s v="EA-14035"/>
    <s v="Erin Ashbrook"/>
    <x v="1"/>
    <s v="United States"/>
    <s v="Columbus"/>
    <x v="24"/>
    <n v="43229"/>
    <x v="3"/>
    <s v="OFF-PA-10001033"/>
    <x v="1"/>
    <x v="10"/>
    <s v="Xerox 1893"/>
    <x v="4016"/>
    <n v="3"/>
    <n v="0.2"/>
    <n v="35.661300000000004"/>
  </r>
  <r>
    <n v="5573"/>
    <x v="2773"/>
    <x v="2"/>
    <x v="29"/>
    <d v="1899-12-30T12:00:00"/>
    <d v="2011-12-09T00:00:00"/>
    <d v="1899-12-30T12:00:00"/>
    <s v="AM"/>
    <x v="4"/>
    <n v="0.5"/>
    <s v="AM"/>
    <s v="Standard Class"/>
    <s v="EA-14035"/>
    <s v="Erin Ashbrook"/>
    <x v="1"/>
    <s v="United States"/>
    <s v="Columbus"/>
    <x v="24"/>
    <n v="43229"/>
    <x v="3"/>
    <s v="OFF-BI-10003719"/>
    <x v="1"/>
    <x v="8"/>
    <s v="Large Capacity Hanging Post Binders"/>
    <x v="4017"/>
    <n v="4"/>
    <n v="0.7"/>
    <n v="-23.952000000000005"/>
  </r>
  <r>
    <n v="5574"/>
    <x v="2773"/>
    <x v="2"/>
    <x v="29"/>
    <d v="1899-12-30T12:00:00"/>
    <d v="2011-12-09T00:00:00"/>
    <d v="1899-12-30T12:00:00"/>
    <s v="AM"/>
    <x v="4"/>
    <n v="0.5"/>
    <s v="AM"/>
    <s v="Standard Class"/>
    <s v="EA-14035"/>
    <s v="Erin Ashbrook"/>
    <x v="1"/>
    <s v="United States"/>
    <s v="Columbus"/>
    <x v="24"/>
    <n v="43229"/>
    <x v="3"/>
    <s v="OFF-PA-10003036"/>
    <x v="1"/>
    <x v="10"/>
    <s v="Black Print Carbonless 8 1/2&quot; x 8 1/4&quot; Rapid Memo Book"/>
    <x v="1133"/>
    <n v="3"/>
    <n v="0.2"/>
    <n v="5.6783999999999981"/>
  </r>
  <r>
    <n v="5575"/>
    <x v="2773"/>
    <x v="2"/>
    <x v="29"/>
    <d v="1899-12-30T12:00:00"/>
    <d v="2011-12-09T00:00:00"/>
    <d v="1899-12-30T12:00:00"/>
    <s v="AM"/>
    <x v="4"/>
    <n v="0.5"/>
    <s v="AM"/>
    <s v="Standard Class"/>
    <s v="EA-14035"/>
    <s v="Erin Ashbrook"/>
    <x v="1"/>
    <s v="United States"/>
    <s v="Columbus"/>
    <x v="24"/>
    <n v="43229"/>
    <x v="3"/>
    <s v="TEC-PH-10001870"/>
    <x v="2"/>
    <x v="7"/>
    <s v="Lunatik TT5L-002 Taktik Strike Impact Protection System for iPhone 5"/>
    <x v="4018"/>
    <n v="1"/>
    <n v="0.4"/>
    <n v="-9.1845000000000034"/>
  </r>
  <r>
    <n v="5576"/>
    <x v="2773"/>
    <x v="2"/>
    <x v="29"/>
    <d v="1899-12-30T12:00:00"/>
    <d v="2011-12-09T00:00:00"/>
    <d v="1899-12-30T12:00:00"/>
    <s v="AM"/>
    <x v="4"/>
    <n v="0.5"/>
    <s v="AM"/>
    <s v="Standard Class"/>
    <s v="EA-14035"/>
    <s v="Erin Ashbrook"/>
    <x v="1"/>
    <s v="United States"/>
    <s v="Columbus"/>
    <x v="24"/>
    <n v="43229"/>
    <x v="3"/>
    <s v="TEC-PH-10001809"/>
    <x v="2"/>
    <x v="7"/>
    <s v="Panasonic KX T7736-B Digital phone"/>
    <x v="4019"/>
    <n v="2"/>
    <n v="0.4"/>
    <n v="-44.984999999999999"/>
  </r>
  <r>
    <n v="5577"/>
    <x v="2774"/>
    <x v="0"/>
    <x v="939"/>
    <d v="1899-12-30T12:00:00"/>
    <d v="2013-12-17T00:00:00"/>
    <d v="1899-12-30T12:00:00"/>
    <s v="AM"/>
    <x v="4"/>
    <n v="0.5"/>
    <s v="AM"/>
    <s v="Standard Class"/>
    <s v="RF-19840"/>
    <s v="Roy Französisch"/>
    <x v="0"/>
    <s v="United States"/>
    <s v="Pasadena"/>
    <x v="1"/>
    <n v="91104"/>
    <x v="1"/>
    <s v="FUR-FU-10004864"/>
    <x v="0"/>
    <x v="5"/>
    <s v="Howard Miller 14-1/2&quot; Diameter Chrome Round Wall Clock"/>
    <x v="4020"/>
    <n v="6"/>
    <n v="0"/>
    <n v="122.76479999999999"/>
  </r>
  <r>
    <n v="5578"/>
    <x v="2774"/>
    <x v="0"/>
    <x v="939"/>
    <d v="1899-12-30T12:00:00"/>
    <d v="2013-12-17T00:00:00"/>
    <d v="1899-12-30T12:00:00"/>
    <s v="AM"/>
    <x v="4"/>
    <n v="0.5"/>
    <s v="AM"/>
    <s v="Standard Class"/>
    <s v="RF-19840"/>
    <s v="Roy Französisch"/>
    <x v="0"/>
    <s v="United States"/>
    <s v="Pasadena"/>
    <x v="1"/>
    <n v="91104"/>
    <x v="1"/>
    <s v="OFF-AP-10002350"/>
    <x v="1"/>
    <x v="9"/>
    <s v="Belkin F9H710-06 7 Outlet SurgeMaster Surge Protector"/>
    <x v="3092"/>
    <n v="3"/>
    <n v="0"/>
    <n v="15.8256"/>
  </r>
  <r>
    <n v="5579"/>
    <x v="2775"/>
    <x v="3"/>
    <x v="428"/>
    <d v="1899-12-30T12:00:00"/>
    <d v="2014-09-15T00:00:00"/>
    <d v="1899-12-30T12:00:00"/>
    <s v="AM"/>
    <x v="6"/>
    <n v="0.5"/>
    <s v="AM"/>
    <s v="Second Class"/>
    <s v="LC-17050"/>
    <s v="Liz Carlisle"/>
    <x v="0"/>
    <s v="United States"/>
    <s v="Los Angeles"/>
    <x v="1"/>
    <n v="90004"/>
    <x v="1"/>
    <s v="OFF-AR-10003829"/>
    <x v="1"/>
    <x v="6"/>
    <s v="Newell 35"/>
    <x v="2637"/>
    <n v="2"/>
    <n v="0"/>
    <n v="1.9023999999999992"/>
  </r>
  <r>
    <n v="5580"/>
    <x v="2775"/>
    <x v="3"/>
    <x v="428"/>
    <d v="1899-12-30T12:00:00"/>
    <d v="2014-09-15T00:00:00"/>
    <d v="1899-12-30T12:00:00"/>
    <s v="AM"/>
    <x v="6"/>
    <n v="0.5"/>
    <s v="AM"/>
    <s v="Second Class"/>
    <s v="LC-17050"/>
    <s v="Liz Carlisle"/>
    <x v="0"/>
    <s v="United States"/>
    <s v="Los Angeles"/>
    <x v="1"/>
    <n v="90004"/>
    <x v="1"/>
    <s v="FUR-CH-10003833"/>
    <x v="0"/>
    <x v="1"/>
    <s v="Novimex Fabric Task Chair"/>
    <x v="3611"/>
    <n v="5"/>
    <n v="0.2"/>
    <n v="-15.245000000000005"/>
  </r>
  <r>
    <n v="5581"/>
    <x v="2775"/>
    <x v="3"/>
    <x v="428"/>
    <d v="1899-12-30T12:00:00"/>
    <d v="2014-09-15T00:00:00"/>
    <d v="1899-12-30T12:00:00"/>
    <s v="AM"/>
    <x v="6"/>
    <n v="0.5"/>
    <s v="AM"/>
    <s v="Second Class"/>
    <s v="LC-17050"/>
    <s v="Liz Carlisle"/>
    <x v="0"/>
    <s v="United States"/>
    <s v="Los Angeles"/>
    <x v="1"/>
    <n v="90004"/>
    <x v="1"/>
    <s v="OFF-PA-10000143"/>
    <x v="1"/>
    <x v="10"/>
    <s v="Astroparche Fine Business Paper"/>
    <x v="4021"/>
    <n v="9"/>
    <n v="0"/>
    <n v="22.809600000000003"/>
  </r>
  <r>
    <n v="5582"/>
    <x v="2776"/>
    <x v="3"/>
    <x v="1055"/>
    <d v="1899-12-30T12:00:00"/>
    <d v="2014-10-09T00:00:00"/>
    <d v="1899-12-30T12:00:00"/>
    <s v="AM"/>
    <x v="2"/>
    <n v="0.5"/>
    <s v="AM"/>
    <s v="Standard Class"/>
    <s v="PS-18970"/>
    <s v="Paul Stevenson"/>
    <x v="2"/>
    <s v="United States"/>
    <s v="Clinton"/>
    <x v="39"/>
    <n v="20735"/>
    <x v="3"/>
    <s v="FUR-FU-10000076"/>
    <x v="0"/>
    <x v="5"/>
    <s v="24-Hour Round Wall Clock"/>
    <x v="1024"/>
    <n v="1"/>
    <n v="0"/>
    <n v="8.5914000000000019"/>
  </r>
  <r>
    <n v="5583"/>
    <x v="2777"/>
    <x v="0"/>
    <x v="195"/>
    <d v="1899-12-30T12:00:00"/>
    <d v="2013-05-14T00:00:00"/>
    <d v="1899-12-30T12:00:00"/>
    <s v="AM"/>
    <x v="5"/>
    <n v="0.5"/>
    <s v="AM"/>
    <s v="Standard Class"/>
    <s v="PS-18970"/>
    <s v="Paul Stevenson"/>
    <x v="2"/>
    <s v="United States"/>
    <s v="New York City"/>
    <x v="15"/>
    <n v="10024"/>
    <x v="3"/>
    <s v="OFF-AR-10000462"/>
    <x v="1"/>
    <x v="6"/>
    <s v="Sanford Pocket Accent Highlighters"/>
    <x v="3905"/>
    <n v="5"/>
    <n v="0"/>
    <n v="3.4400000000000008"/>
  </r>
  <r>
    <n v="5584"/>
    <x v="2778"/>
    <x v="2"/>
    <x v="534"/>
    <d v="1899-12-30T12:00:00"/>
    <d v="2011-12-19T00:00:00"/>
    <d v="1899-12-30T12:00:00"/>
    <s v="AM"/>
    <x v="4"/>
    <n v="0.5"/>
    <s v="AM"/>
    <s v="Second Class"/>
    <s v="JO-15280"/>
    <s v="Jas O'Carroll"/>
    <x v="0"/>
    <s v="United States"/>
    <s v="San Diego"/>
    <x v="1"/>
    <n v="92037"/>
    <x v="1"/>
    <s v="FUR-FU-10003829"/>
    <x v="0"/>
    <x v="5"/>
    <s v="Stackable Trays"/>
    <x v="51"/>
    <n v="2"/>
    <n v="0"/>
    <n v="1.9711999999999996"/>
  </r>
  <r>
    <n v="5585"/>
    <x v="2779"/>
    <x v="3"/>
    <x v="329"/>
    <d v="1899-12-30T12:00:00"/>
    <d v="2014-12-05T00:00:00"/>
    <d v="1899-12-30T12:00:00"/>
    <s v="AM"/>
    <x v="4"/>
    <n v="0.5"/>
    <s v="AM"/>
    <s v="Standard Class"/>
    <s v="VP-21730"/>
    <s v="Victor Preis"/>
    <x v="2"/>
    <s v="United States"/>
    <s v="New York City"/>
    <x v="15"/>
    <n v="10011"/>
    <x v="3"/>
    <s v="OFF-ST-10002182"/>
    <x v="1"/>
    <x v="4"/>
    <s v="Iris 3-Drawer Stacking Bin, Black"/>
    <x v="4022"/>
    <n v="4"/>
    <n v="0"/>
    <n v="1.6711999999999989"/>
  </r>
  <r>
    <n v="5586"/>
    <x v="2779"/>
    <x v="3"/>
    <x v="329"/>
    <d v="1899-12-30T12:00:00"/>
    <d v="2014-12-05T00:00:00"/>
    <d v="1899-12-30T12:00:00"/>
    <s v="AM"/>
    <x v="4"/>
    <n v="0.5"/>
    <s v="AM"/>
    <s v="Standard Class"/>
    <s v="VP-21730"/>
    <s v="Victor Preis"/>
    <x v="2"/>
    <s v="United States"/>
    <s v="New York City"/>
    <x v="15"/>
    <n v="10011"/>
    <x v="3"/>
    <s v="TEC-PH-10001468"/>
    <x v="2"/>
    <x v="7"/>
    <s v="Panasonic Business Telephones KX-T7736"/>
    <x v="4023"/>
    <n v="3"/>
    <n v="0"/>
    <n v="163.81799999999998"/>
  </r>
  <r>
    <n v="5587"/>
    <x v="2779"/>
    <x v="3"/>
    <x v="329"/>
    <d v="1899-12-30T12:00:00"/>
    <d v="2014-12-05T00:00:00"/>
    <d v="1899-12-30T12:00:00"/>
    <s v="AM"/>
    <x v="4"/>
    <n v="0.5"/>
    <s v="AM"/>
    <s v="Standard Class"/>
    <s v="VP-21730"/>
    <s v="Victor Preis"/>
    <x v="2"/>
    <s v="United States"/>
    <s v="New York City"/>
    <x v="15"/>
    <n v="10011"/>
    <x v="3"/>
    <s v="OFF-ST-10001809"/>
    <x v="1"/>
    <x v="4"/>
    <s v="Fellowes Officeware Wire Shelving"/>
    <x v="2055"/>
    <n v="3"/>
    <n v="0"/>
    <n v="5.3897999999999939"/>
  </r>
  <r>
    <n v="5588"/>
    <x v="2780"/>
    <x v="1"/>
    <x v="531"/>
    <d v="1899-12-30T12:00:00"/>
    <d v="2012-03-20T00:00:00"/>
    <d v="1899-12-30T12:00:00"/>
    <s v="AM"/>
    <x v="9"/>
    <n v="0.5"/>
    <s v="AM"/>
    <s v="First Class"/>
    <s v="GA-14725"/>
    <s v="Guy Armstrong"/>
    <x v="0"/>
    <s v="United States"/>
    <s v="Lancaster"/>
    <x v="1"/>
    <n v="93534"/>
    <x v="1"/>
    <s v="OFF-FA-10001561"/>
    <x v="1"/>
    <x v="13"/>
    <s v="Stockwell Push Pins"/>
    <x v="2943"/>
    <n v="5"/>
    <n v="0"/>
    <n v="3.5970000000000004"/>
  </r>
  <r>
    <n v="5589"/>
    <x v="2781"/>
    <x v="2"/>
    <x v="866"/>
    <d v="1899-12-30T12:00:00"/>
    <d v="2011-07-24T00:00:00"/>
    <d v="1899-12-30T12:00:00"/>
    <s v="AM"/>
    <x v="7"/>
    <n v="0.5"/>
    <s v="AM"/>
    <s v="Standard Class"/>
    <s v="EM-14140"/>
    <s v="Eugene Moren"/>
    <x v="2"/>
    <s v="United States"/>
    <s v="Great Falls"/>
    <x v="37"/>
    <n v="59405"/>
    <x v="1"/>
    <s v="OFF-BI-10001759"/>
    <x v="1"/>
    <x v="8"/>
    <s v="Acco Pressboard Covers with Storage Hooks, 14 7/8&quot; x 11&quot;, Dark Blue"/>
    <x v="861"/>
    <n v="2"/>
    <n v="0.2"/>
    <n v="2.2098"/>
  </r>
  <r>
    <n v="5590"/>
    <x v="2782"/>
    <x v="0"/>
    <x v="16"/>
    <d v="1899-12-30T12:00:00"/>
    <d v="2013-12-12T00:00:00"/>
    <d v="1899-12-30T12:00:00"/>
    <s v="AM"/>
    <x v="4"/>
    <n v="0.5"/>
    <s v="AM"/>
    <s v="Second Class"/>
    <s v="DB-13615"/>
    <s v="Doug Bickford"/>
    <x v="0"/>
    <s v="United States"/>
    <s v="San Francisco"/>
    <x v="1"/>
    <n v="94110"/>
    <x v="1"/>
    <s v="OFF-ST-10000615"/>
    <x v="1"/>
    <x v="4"/>
    <s v="SimpliFile Personal File, Black Granite, 15w x 6-15/16d x 11-1/4h"/>
    <x v="4024"/>
    <n v="3"/>
    <n v="0"/>
    <n v="9.5340000000000025"/>
  </r>
  <r>
    <n v="5591"/>
    <x v="2782"/>
    <x v="0"/>
    <x v="16"/>
    <d v="1899-12-30T12:00:00"/>
    <d v="2013-12-12T00:00:00"/>
    <d v="1899-12-30T12:00:00"/>
    <s v="AM"/>
    <x v="4"/>
    <n v="0.5"/>
    <s v="AM"/>
    <s v="Second Class"/>
    <s v="DB-13615"/>
    <s v="Doug Bickford"/>
    <x v="0"/>
    <s v="United States"/>
    <s v="San Francisco"/>
    <x v="1"/>
    <n v="94110"/>
    <x v="1"/>
    <s v="OFF-ST-10003816"/>
    <x v="1"/>
    <x v="4"/>
    <s v="Fellowes High-Stak Drawer Files"/>
    <x v="836"/>
    <n v="2"/>
    <n v="0"/>
    <n v="81.047399999999982"/>
  </r>
  <r>
    <n v="5592"/>
    <x v="2783"/>
    <x v="2"/>
    <x v="303"/>
    <d v="1899-12-30T12:00:00"/>
    <d v="2011-10-18T00:00:00"/>
    <d v="1899-12-30T12:00:00"/>
    <s v="AM"/>
    <x v="2"/>
    <n v="0.5"/>
    <s v="AM"/>
    <s v="Second Class"/>
    <s v="ML-17395"/>
    <s v="Marina Lichtenstein"/>
    <x v="1"/>
    <s v="United States"/>
    <s v="Lakewood"/>
    <x v="30"/>
    <n v="8701"/>
    <x v="3"/>
    <s v="FUR-CH-10002880"/>
    <x v="0"/>
    <x v="1"/>
    <s v="Global High-Back Leather Tilter, Burgundy"/>
    <x v="4025"/>
    <n v="2"/>
    <n v="0"/>
    <n v="27.057799999999986"/>
  </r>
  <r>
    <n v="5593"/>
    <x v="2783"/>
    <x v="2"/>
    <x v="303"/>
    <d v="1899-12-30T12:00:00"/>
    <d v="2011-10-18T00:00:00"/>
    <d v="1899-12-30T12:00:00"/>
    <s v="AM"/>
    <x v="2"/>
    <n v="0.5"/>
    <s v="AM"/>
    <s v="Second Class"/>
    <s v="ML-17395"/>
    <s v="Marina Lichtenstein"/>
    <x v="1"/>
    <s v="United States"/>
    <s v="Lakewood"/>
    <x v="30"/>
    <n v="8701"/>
    <x v="3"/>
    <s v="OFF-BI-10004738"/>
    <x v="1"/>
    <x v="8"/>
    <s v="Flexible Leather- Look Classic Collection Ring Binder"/>
    <x v="4026"/>
    <n v="1"/>
    <n v="0"/>
    <n v="9.4700000000000006"/>
  </r>
  <r>
    <n v="5594"/>
    <x v="2784"/>
    <x v="3"/>
    <x v="123"/>
    <d v="1899-12-30T12:00:00"/>
    <d v="2014-11-26T00:00:00"/>
    <d v="1899-12-30T12:00:00"/>
    <s v="AM"/>
    <x v="0"/>
    <n v="0.5"/>
    <s v="AM"/>
    <s v="Standard Class"/>
    <s v="JH-15430"/>
    <s v="Jennifer Halladay"/>
    <x v="0"/>
    <s v="United States"/>
    <s v="Cleveland"/>
    <x v="24"/>
    <n v="44105"/>
    <x v="3"/>
    <s v="OFF-BI-10003984"/>
    <x v="1"/>
    <x v="8"/>
    <s v="Lock-Up Easel 'Spel-Binder'"/>
    <x v="4027"/>
    <n v="7"/>
    <n v="0.7"/>
    <n v="-45.933299999999988"/>
  </r>
  <r>
    <n v="5595"/>
    <x v="2785"/>
    <x v="3"/>
    <x v="241"/>
    <d v="1899-12-30T12:00:00"/>
    <d v="2014-09-25T00:00:00"/>
    <d v="1899-12-30T12:00:00"/>
    <s v="AM"/>
    <x v="6"/>
    <n v="0.5"/>
    <s v="AM"/>
    <s v="Same Day"/>
    <s v="BP-11095"/>
    <s v="Bart Pistole"/>
    <x v="1"/>
    <s v="United States"/>
    <s v="Lawrence"/>
    <x v="31"/>
    <n v="1841"/>
    <x v="3"/>
    <s v="TEC-PH-10000984"/>
    <x v="2"/>
    <x v="7"/>
    <s v="Panasonic KX-TG9471B"/>
    <x v="3743"/>
    <n v="2"/>
    <n v="0"/>
    <n v="109.75440000000003"/>
  </r>
  <r>
    <n v="5596"/>
    <x v="2785"/>
    <x v="3"/>
    <x v="241"/>
    <d v="1899-12-30T12:00:00"/>
    <d v="2014-09-25T00:00:00"/>
    <d v="1899-12-30T12:00:00"/>
    <s v="AM"/>
    <x v="6"/>
    <n v="0.5"/>
    <s v="AM"/>
    <s v="Same Day"/>
    <s v="BP-11095"/>
    <s v="Bart Pistole"/>
    <x v="1"/>
    <s v="United States"/>
    <s v="Lawrence"/>
    <x v="31"/>
    <n v="1841"/>
    <x v="3"/>
    <s v="TEC-PH-10001944"/>
    <x v="2"/>
    <x v="7"/>
    <s v="Wi-Ex zBoost YX540 Cellular Phone Signal Booster"/>
    <x v="1907"/>
    <n v="3"/>
    <n v="0"/>
    <n v="131.35499999999996"/>
  </r>
  <r>
    <n v="5597"/>
    <x v="2786"/>
    <x v="1"/>
    <x v="12"/>
    <d v="1899-12-30T12:00:00"/>
    <d v="2012-09-29T00:00:00"/>
    <d v="1899-12-30T12:00:00"/>
    <s v="AM"/>
    <x v="6"/>
    <n v="0.5"/>
    <s v="AM"/>
    <s v="Standard Class"/>
    <s v="SB-20185"/>
    <s v="Sarah Brown"/>
    <x v="0"/>
    <s v="United States"/>
    <s v="Concord"/>
    <x v="38"/>
    <n v="3301"/>
    <x v="3"/>
    <s v="OFF-BI-10002735"/>
    <x v="1"/>
    <x v="8"/>
    <s v="GBC Prestige Therm-A-Bind Covers"/>
    <x v="4028"/>
    <n v="2"/>
    <n v="0"/>
    <n v="32.251400000000004"/>
  </r>
  <r>
    <n v="5598"/>
    <x v="2787"/>
    <x v="3"/>
    <x v="778"/>
    <d v="1899-12-30T12:00:00"/>
    <d v="2014-02-21T00:00:00"/>
    <d v="1899-12-30T12:00:00"/>
    <s v="AM"/>
    <x v="10"/>
    <n v="0.5"/>
    <s v="AM"/>
    <s v="Standard Class"/>
    <s v="SV-20785"/>
    <s v="Stewart Visinsky"/>
    <x v="0"/>
    <s v="United States"/>
    <s v="Baltimore"/>
    <x v="39"/>
    <n v="21215"/>
    <x v="3"/>
    <s v="OFF-SU-10001165"/>
    <x v="1"/>
    <x v="14"/>
    <s v="Acme Elite Stainless Steel Scissors"/>
    <x v="3456"/>
    <n v="3"/>
    <n v="0"/>
    <n v="6.5052000000000003"/>
  </r>
  <r>
    <n v="5599"/>
    <x v="2787"/>
    <x v="3"/>
    <x v="778"/>
    <d v="1899-12-30T12:00:00"/>
    <d v="2014-02-21T00:00:00"/>
    <d v="1899-12-30T12:00:00"/>
    <s v="AM"/>
    <x v="10"/>
    <n v="0.5"/>
    <s v="AM"/>
    <s v="Standard Class"/>
    <s v="SV-20785"/>
    <s v="Stewart Visinsky"/>
    <x v="0"/>
    <s v="United States"/>
    <s v="Baltimore"/>
    <x v="39"/>
    <n v="21215"/>
    <x v="3"/>
    <s v="OFF-AR-10000614"/>
    <x v="1"/>
    <x v="6"/>
    <s v="Barrel Sharpener"/>
    <x v="3953"/>
    <n v="3"/>
    <n v="0"/>
    <n v="2.7845999999999997"/>
  </r>
  <r>
    <n v="5600"/>
    <x v="2788"/>
    <x v="2"/>
    <x v="462"/>
    <d v="1899-12-30T12:00:00"/>
    <d v="2011-10-03T00:00:00"/>
    <d v="1899-12-30T12:00:00"/>
    <s v="AM"/>
    <x v="2"/>
    <n v="0.5"/>
    <s v="AM"/>
    <s v="Same Day"/>
    <s v="DO-13435"/>
    <s v="Denny Ordway"/>
    <x v="0"/>
    <s v="United States"/>
    <s v="Columbus"/>
    <x v="24"/>
    <n v="43229"/>
    <x v="3"/>
    <s v="OFF-AR-10004010"/>
    <x v="1"/>
    <x v="6"/>
    <s v="Hunt Boston Vacuum Mount KS Pencil Sharpener"/>
    <x v="4029"/>
    <n v="2"/>
    <n v="0.2"/>
    <n v="4.1987999999999985"/>
  </r>
  <r>
    <n v="5601"/>
    <x v="2788"/>
    <x v="2"/>
    <x v="462"/>
    <d v="1899-12-30T12:00:00"/>
    <d v="2011-10-03T00:00:00"/>
    <d v="1899-12-30T12:00:00"/>
    <s v="AM"/>
    <x v="2"/>
    <n v="0.5"/>
    <s v="AM"/>
    <s v="Same Day"/>
    <s v="DO-13435"/>
    <s v="Denny Ordway"/>
    <x v="0"/>
    <s v="United States"/>
    <s v="Columbus"/>
    <x v="24"/>
    <n v="43229"/>
    <x v="3"/>
    <s v="OFF-EN-10004030"/>
    <x v="1"/>
    <x v="12"/>
    <s v="Convenience Packs of Business Envelopes"/>
    <x v="4030"/>
    <n v="5"/>
    <n v="0.2"/>
    <n v="4.8869999999999987"/>
  </r>
  <r>
    <n v="5602"/>
    <x v="2788"/>
    <x v="2"/>
    <x v="462"/>
    <d v="1899-12-30T12:00:00"/>
    <d v="2011-10-03T00:00:00"/>
    <d v="1899-12-30T12:00:00"/>
    <s v="AM"/>
    <x v="2"/>
    <n v="0.5"/>
    <s v="AM"/>
    <s v="Same Day"/>
    <s v="DO-13435"/>
    <s v="Denny Ordway"/>
    <x v="0"/>
    <s v="United States"/>
    <s v="Columbus"/>
    <x v="24"/>
    <n v="43229"/>
    <x v="3"/>
    <s v="TEC-AC-10003023"/>
    <x v="2"/>
    <x v="11"/>
    <s v="Logitech G105 Gaming Keyboard"/>
    <x v="4031"/>
    <n v="3"/>
    <n v="0.2"/>
    <n v="-3.5622000000000043"/>
  </r>
  <r>
    <n v="5603"/>
    <x v="2789"/>
    <x v="0"/>
    <x v="278"/>
    <d v="1899-12-30T12:00:00"/>
    <d v="2013-08-30T00:00:00"/>
    <d v="1899-12-30T12:00:00"/>
    <s v="AM"/>
    <x v="11"/>
    <n v="0.5"/>
    <s v="AM"/>
    <s v="Second Class"/>
    <s v="TB-21355"/>
    <s v="Todd Boyes"/>
    <x v="1"/>
    <s v="United States"/>
    <s v="Houston"/>
    <x v="5"/>
    <n v="77041"/>
    <x v="2"/>
    <s v="OFF-ST-10003572"/>
    <x v="1"/>
    <x v="4"/>
    <s v="Portfile Personal File Boxes"/>
    <x v="1831"/>
    <n v="1"/>
    <n v="0.2"/>
    <n v="1.0620000000000003"/>
  </r>
  <r>
    <n v="5604"/>
    <x v="2789"/>
    <x v="0"/>
    <x v="278"/>
    <d v="1899-12-30T12:00:00"/>
    <d v="2013-08-30T00:00:00"/>
    <d v="1899-12-30T12:00:00"/>
    <s v="AM"/>
    <x v="11"/>
    <n v="0.5"/>
    <s v="AM"/>
    <s v="Second Class"/>
    <s v="TB-21355"/>
    <s v="Todd Boyes"/>
    <x v="1"/>
    <s v="United States"/>
    <s v="Houston"/>
    <x v="5"/>
    <n v="77041"/>
    <x v="2"/>
    <s v="OFF-PA-10004353"/>
    <x v="1"/>
    <x v="10"/>
    <s v="Southworth 25% Cotton Premium Laser Paper and Envelopes"/>
    <x v="2020"/>
    <n v="5"/>
    <n v="0.2"/>
    <n v="27.972000000000001"/>
  </r>
  <r>
    <n v="5605"/>
    <x v="2790"/>
    <x v="1"/>
    <x v="155"/>
    <d v="1899-12-30T12:00:00"/>
    <d v="2012-12-07T00:00:00"/>
    <d v="1899-12-30T12:00:00"/>
    <s v="AM"/>
    <x v="4"/>
    <n v="0.5"/>
    <s v="AM"/>
    <s v="Standard Class"/>
    <s v="BS-11380"/>
    <s v="Bill Stewart"/>
    <x v="1"/>
    <s v="United States"/>
    <s v="New York City"/>
    <x v="15"/>
    <n v="10011"/>
    <x v="3"/>
    <s v="OFF-BI-10003718"/>
    <x v="1"/>
    <x v="8"/>
    <s v="GBC Therma-A-Bind 250T Electric Binding System"/>
    <x v="3455"/>
    <n v="6"/>
    <n v="0.2"/>
    <n v="206.62319999999997"/>
  </r>
  <r>
    <n v="5606"/>
    <x v="2791"/>
    <x v="0"/>
    <x v="873"/>
    <d v="1899-12-30T12:00:00"/>
    <d v="2013-09-26T00:00:00"/>
    <d v="1899-12-30T12:00:00"/>
    <s v="AM"/>
    <x v="6"/>
    <n v="0.5"/>
    <s v="AM"/>
    <s v="Standard Class"/>
    <s v="FM-14215"/>
    <s v="Filia McAdams"/>
    <x v="1"/>
    <s v="United States"/>
    <s v="Greensboro"/>
    <x v="3"/>
    <n v="27405"/>
    <x v="0"/>
    <s v="FUR-FU-10001546"/>
    <x v="0"/>
    <x v="5"/>
    <s v="Dana Swing-Arm Lamps"/>
    <x v="1232"/>
    <n v="2"/>
    <n v="0.2"/>
    <n v="1.0679999999999996"/>
  </r>
  <r>
    <n v="5607"/>
    <x v="2791"/>
    <x v="0"/>
    <x v="873"/>
    <d v="1899-12-30T12:00:00"/>
    <d v="2013-09-26T00:00:00"/>
    <d v="1899-12-30T12:00:00"/>
    <s v="AM"/>
    <x v="6"/>
    <n v="0.5"/>
    <s v="AM"/>
    <s v="Standard Class"/>
    <s v="FM-14215"/>
    <s v="Filia McAdams"/>
    <x v="1"/>
    <s v="United States"/>
    <s v="Greensboro"/>
    <x v="3"/>
    <n v="27405"/>
    <x v="0"/>
    <s v="FUR-CH-10002880"/>
    <x v="0"/>
    <x v="1"/>
    <s v="Global High-Back Leather Tilter, Burgundy"/>
    <x v="4032"/>
    <n v="1"/>
    <n v="0.2"/>
    <n v="-11.069100000000006"/>
  </r>
  <r>
    <n v="5608"/>
    <x v="2792"/>
    <x v="3"/>
    <x v="613"/>
    <d v="1899-12-30T12:00:00"/>
    <d v="2014-04-01T00:00:00"/>
    <d v="1899-12-30T12:00:00"/>
    <s v="AM"/>
    <x v="3"/>
    <n v="0.5"/>
    <s v="AM"/>
    <s v="Standard Class"/>
    <s v="JL-15835"/>
    <s v="John Lee"/>
    <x v="0"/>
    <s v="United States"/>
    <s v="New York City"/>
    <x v="15"/>
    <n v="10024"/>
    <x v="3"/>
    <s v="OFF-AR-10001547"/>
    <x v="1"/>
    <x v="6"/>
    <s v="Newell 311"/>
    <x v="4033"/>
    <n v="5"/>
    <n v="0"/>
    <n v="2.9835000000000003"/>
  </r>
  <r>
    <n v="5609"/>
    <x v="2793"/>
    <x v="1"/>
    <x v="401"/>
    <d v="1899-12-30T12:00:00"/>
    <d v="2012-12-11T00:00:00"/>
    <d v="1899-12-30T12:00:00"/>
    <s v="AM"/>
    <x v="4"/>
    <n v="0.5"/>
    <s v="AM"/>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1899-12-30T12:00:00"/>
    <d v="2014-09-06T00:00:00"/>
    <d v="1899-12-30T12:00:00"/>
    <s v="AM"/>
    <x v="6"/>
    <n v="0.5"/>
    <s v="AM"/>
    <s v="Standard Class"/>
    <s v="BG-11035"/>
    <s v="Barry Gonzalez"/>
    <x v="0"/>
    <s v="United States"/>
    <s v="Monroe"/>
    <x v="28"/>
    <n v="71203"/>
    <x v="0"/>
    <s v="TEC-AC-10003033"/>
    <x v="2"/>
    <x v="11"/>
    <s v="Plantronics CS510 - Over-the-Head monaural Wireless Headset System"/>
    <x v="3042"/>
    <n v="2"/>
    <n v="0"/>
    <n v="217.76699999999994"/>
  </r>
  <r>
    <n v="5611"/>
    <x v="2795"/>
    <x v="1"/>
    <x v="348"/>
    <d v="1899-12-30T12:00:00"/>
    <d v="2012-10-07T00:00:00"/>
    <d v="1899-12-30T12:00:00"/>
    <s v="AM"/>
    <x v="2"/>
    <n v="0.5"/>
    <s v="AM"/>
    <s v="First Class"/>
    <s v="MB-17305"/>
    <s v="Maria Bertelson"/>
    <x v="0"/>
    <s v="United States"/>
    <s v="Cincinnati"/>
    <x v="24"/>
    <n v="45231"/>
    <x v="3"/>
    <s v="TEC-AC-10002323"/>
    <x v="2"/>
    <x v="11"/>
    <s v="SanDisk Ultra 32 GB MicroSDHC Class 10 Memory Card"/>
    <x v="4035"/>
    <n v="3"/>
    <n v="0.2"/>
    <n v="-4.6409999999999982"/>
  </r>
  <r>
    <n v="5612"/>
    <x v="2796"/>
    <x v="3"/>
    <x v="238"/>
    <d v="1899-12-30T12:00:00"/>
    <d v="2014-08-23T00:00:00"/>
    <d v="1899-12-30T12:00:00"/>
    <s v="AM"/>
    <x v="11"/>
    <n v="0.5"/>
    <s v="AM"/>
    <s v="Standard Class"/>
    <s v="HW-14935"/>
    <s v="Helen Wasserman"/>
    <x v="1"/>
    <s v="United States"/>
    <s v="Seattle"/>
    <x v="4"/>
    <n v="98105"/>
    <x v="1"/>
    <s v="TEC-AC-10002049"/>
    <x v="2"/>
    <x v="11"/>
    <s v="Plantronics Savi W720 Multi-Device Wireless Headset System"/>
    <x v="4036"/>
    <n v="2"/>
    <n v="0"/>
    <n v="371.31600000000003"/>
  </r>
  <r>
    <n v="5613"/>
    <x v="2796"/>
    <x v="3"/>
    <x v="238"/>
    <d v="1899-12-30T12:00:00"/>
    <d v="2014-08-23T00:00:00"/>
    <d v="1899-12-30T12:00:00"/>
    <s v="AM"/>
    <x v="11"/>
    <n v="0.5"/>
    <s v="AM"/>
    <s v="Standard Class"/>
    <s v="HW-14935"/>
    <s v="Helen Wasserman"/>
    <x v="1"/>
    <s v="United States"/>
    <s v="Seattle"/>
    <x v="4"/>
    <n v="98105"/>
    <x v="1"/>
    <s v="TEC-AC-10002253"/>
    <x v="2"/>
    <x v="11"/>
    <s v="Imation Bio 8GB USB Flash Drive Imation Corp"/>
    <x v="4037"/>
    <n v="9"/>
    <n v="0"/>
    <n v="224.42400000000006"/>
  </r>
  <r>
    <n v="5614"/>
    <x v="2797"/>
    <x v="0"/>
    <x v="1056"/>
    <d v="1899-12-30T12:00:00"/>
    <d v="2013-02-07T00:00:00"/>
    <d v="1899-12-30T12:00:00"/>
    <s v="AM"/>
    <x v="10"/>
    <n v="0.5"/>
    <s v="AM"/>
    <s v="Standard Class"/>
    <s v="AB-10105"/>
    <s v="Adrian Barton"/>
    <x v="0"/>
    <s v="United States"/>
    <s v="New York City"/>
    <x v="15"/>
    <n v="10011"/>
    <x v="3"/>
    <s v="OFF-ST-10003994"/>
    <x v="1"/>
    <x v="4"/>
    <s v="Belkin 19&quot; Center-Weighted Shelf, Gray"/>
    <x v="4038"/>
    <n v="2"/>
    <n v="0"/>
    <n v="5.8979999999999961"/>
  </r>
  <r>
    <n v="5615"/>
    <x v="2798"/>
    <x v="0"/>
    <x v="828"/>
    <d v="1899-12-30T12:00:00"/>
    <d v="2013-08-28T00:00:00"/>
    <d v="1899-12-30T12:00:00"/>
    <s v="AM"/>
    <x v="11"/>
    <n v="0.5"/>
    <s v="AM"/>
    <s v="Standard Class"/>
    <s v="JP-15460"/>
    <s v="Jennifer Patt"/>
    <x v="1"/>
    <s v="United States"/>
    <s v="New York City"/>
    <x v="15"/>
    <n v="10035"/>
    <x v="3"/>
    <s v="OFF-AR-10002399"/>
    <x v="1"/>
    <x v="6"/>
    <s v="Dixon Prang Watercolor Pencils, 10-Color Set with Brush"/>
    <x v="4039"/>
    <n v="5"/>
    <n v="0"/>
    <n v="8.7330000000000005"/>
  </r>
  <r>
    <n v="5616"/>
    <x v="2798"/>
    <x v="0"/>
    <x v="828"/>
    <d v="1899-12-30T12:00:00"/>
    <d v="2013-08-28T00:00:00"/>
    <d v="1899-12-30T12:00:00"/>
    <s v="AM"/>
    <x v="11"/>
    <n v="0.5"/>
    <s v="AM"/>
    <s v="Standard Class"/>
    <s v="JP-15460"/>
    <s v="Jennifer Patt"/>
    <x v="1"/>
    <s v="United States"/>
    <s v="New York City"/>
    <x v="15"/>
    <n v="10035"/>
    <x v="3"/>
    <s v="OFF-AP-10002118"/>
    <x v="1"/>
    <x v="9"/>
    <s v="1.7 Cubic Foot Compact &quot;Cube&quot; Office Refrigerators"/>
    <x v="4040"/>
    <n v="5"/>
    <n v="0"/>
    <n v="281.01600000000008"/>
  </r>
  <r>
    <n v="5617"/>
    <x v="2798"/>
    <x v="0"/>
    <x v="828"/>
    <d v="1899-12-30T12:00:00"/>
    <d v="2013-08-28T00:00:00"/>
    <d v="1899-12-30T12:00:00"/>
    <s v="AM"/>
    <x v="11"/>
    <n v="0.5"/>
    <s v="AM"/>
    <s v="Standard Class"/>
    <s v="JP-15460"/>
    <s v="Jennifer Patt"/>
    <x v="1"/>
    <s v="United States"/>
    <s v="New York City"/>
    <x v="15"/>
    <n v="10035"/>
    <x v="3"/>
    <s v="OFF-AR-10001954"/>
    <x v="1"/>
    <x v="6"/>
    <s v="Newell 331"/>
    <x v="1624"/>
    <n v="6"/>
    <n v="0"/>
    <n v="7.9218000000000002"/>
  </r>
  <r>
    <n v="5618"/>
    <x v="2799"/>
    <x v="3"/>
    <x v="160"/>
    <d v="1899-12-30T12:00:00"/>
    <d v="2014-07-05T00:00:00"/>
    <d v="1899-12-30T12:00:00"/>
    <s v="AM"/>
    <x v="7"/>
    <n v="0.5"/>
    <s v="AM"/>
    <s v="Standard Class"/>
    <s v="DV-13045"/>
    <s v="Darrin Van Huff"/>
    <x v="1"/>
    <s v="United States"/>
    <s v="Memphis"/>
    <x v="18"/>
    <n v="38109"/>
    <x v="0"/>
    <s v="FUR-FU-10001591"/>
    <x v="0"/>
    <x v="5"/>
    <s v="Advantus Panel Wall Certificate Holder - 8.5x11"/>
    <x v="3947"/>
    <n v="2"/>
    <n v="0.2"/>
    <n v="5.3680000000000012"/>
  </r>
  <r>
    <n v="5619"/>
    <x v="2800"/>
    <x v="1"/>
    <x v="227"/>
    <d v="1899-12-30T12:00:00"/>
    <d v="2012-09-21T00:00:00"/>
    <d v="1899-12-30T12:00:00"/>
    <s v="AM"/>
    <x v="6"/>
    <n v="0.5"/>
    <s v="AM"/>
    <s v="First Class"/>
    <s v="CM-12190"/>
    <s v="Charlotte Melton"/>
    <x v="0"/>
    <s v="United States"/>
    <s v="San Diego"/>
    <x v="1"/>
    <n v="92105"/>
    <x v="1"/>
    <s v="OFF-ST-10004186"/>
    <x v="1"/>
    <x v="4"/>
    <s v="Stur-D-Stor Shelving, Vertical 5-Shelf: 72&quot;H x 36&quot;W x 18 1/2&quot;D"/>
    <x v="2337"/>
    <n v="4"/>
    <n v="0"/>
    <n v="8.8783999999999992"/>
  </r>
  <r>
    <n v="5620"/>
    <x v="2801"/>
    <x v="0"/>
    <x v="477"/>
    <d v="1899-12-30T12:00:00"/>
    <d v="2013-10-01T00:00:00"/>
    <d v="1899-12-30T12:00:00"/>
    <s v="AM"/>
    <x v="2"/>
    <n v="0.5"/>
    <s v="AM"/>
    <s v="Standard Class"/>
    <s v="SC-20695"/>
    <s v="Steve Chapman"/>
    <x v="1"/>
    <s v="United States"/>
    <s v="La Crosse"/>
    <x v="6"/>
    <n v="54601"/>
    <x v="2"/>
    <s v="TEC-AC-10001908"/>
    <x v="2"/>
    <x v="11"/>
    <s v="Logitech Wireless Headset h800"/>
    <x v="4041"/>
    <n v="5"/>
    <n v="0"/>
    <n v="174.98249999999999"/>
  </r>
  <r>
    <n v="5621"/>
    <x v="2801"/>
    <x v="0"/>
    <x v="477"/>
    <d v="1899-12-30T12:00:00"/>
    <d v="2013-10-01T00:00:00"/>
    <d v="1899-12-30T12:00:00"/>
    <s v="AM"/>
    <x v="2"/>
    <n v="0.5"/>
    <s v="AM"/>
    <s v="Standard Class"/>
    <s v="SC-20695"/>
    <s v="Steve Chapman"/>
    <x v="1"/>
    <s v="United States"/>
    <s v="La Crosse"/>
    <x v="6"/>
    <n v="54601"/>
    <x v="2"/>
    <s v="OFF-AR-10000817"/>
    <x v="1"/>
    <x v="6"/>
    <s v="Manco Dry-Lighter Erasable Highlighter"/>
    <x v="4042"/>
    <n v="1"/>
    <n v="0"/>
    <n v="1.0335999999999999"/>
  </r>
  <r>
    <n v="5622"/>
    <x v="2801"/>
    <x v="0"/>
    <x v="477"/>
    <d v="1899-12-30T12:00:00"/>
    <d v="2013-10-01T00:00:00"/>
    <d v="1899-12-30T12:00:00"/>
    <s v="AM"/>
    <x v="2"/>
    <n v="0.5"/>
    <s v="AM"/>
    <s v="Standard Class"/>
    <s v="SC-20695"/>
    <s v="Steve Chapman"/>
    <x v="1"/>
    <s v="United States"/>
    <s v="La Crosse"/>
    <x v="6"/>
    <n v="54601"/>
    <x v="2"/>
    <s v="FUR-CH-10004218"/>
    <x v="0"/>
    <x v="1"/>
    <s v="Global Fabric Manager's Chair, Dark Gray"/>
    <x v="4043"/>
    <n v="2"/>
    <n v="0"/>
    <n v="50.490000000000009"/>
  </r>
  <r>
    <n v="5623"/>
    <x v="2801"/>
    <x v="0"/>
    <x v="477"/>
    <d v="1899-12-30T12:00:00"/>
    <d v="2013-10-01T00:00:00"/>
    <d v="1899-12-30T12:00:00"/>
    <s v="AM"/>
    <x v="2"/>
    <n v="0.5"/>
    <s v="AM"/>
    <s v="Standard Class"/>
    <s v="SC-20695"/>
    <s v="Steve Chapman"/>
    <x v="1"/>
    <s v="United States"/>
    <s v="La Crosse"/>
    <x v="6"/>
    <n v="54601"/>
    <x v="2"/>
    <s v="FUR-FU-10000755"/>
    <x v="0"/>
    <x v="5"/>
    <s v="Eldon Expressions Mahogany Wood Desk Collection"/>
    <x v="4044"/>
    <n v="11"/>
    <n v="0"/>
    <n v="17.160000000000004"/>
  </r>
  <r>
    <n v="5624"/>
    <x v="2802"/>
    <x v="0"/>
    <x v="1057"/>
    <d v="1899-12-30T12:00:00"/>
    <d v="2013-10-29T00:00:00"/>
    <d v="1899-12-30T12:00:00"/>
    <s v="AM"/>
    <x v="2"/>
    <n v="0.5"/>
    <s v="AM"/>
    <s v="Second Class"/>
    <s v="VW-21775"/>
    <s v="Victoria Wilson"/>
    <x v="1"/>
    <s v="United States"/>
    <s v="Los Angeles"/>
    <x v="1"/>
    <n v="90032"/>
    <x v="1"/>
    <s v="TEC-AC-10003063"/>
    <x v="2"/>
    <x v="11"/>
    <s v="Micro Innovations USB RF Wireless Keyboard with Mouse"/>
    <x v="1506"/>
    <n v="4"/>
    <n v="0"/>
    <n v="21"/>
  </r>
  <r>
    <n v="5625"/>
    <x v="2802"/>
    <x v="0"/>
    <x v="1057"/>
    <d v="1899-12-30T12:00:00"/>
    <d v="2013-10-29T00:00:00"/>
    <d v="1899-12-30T12:00:00"/>
    <s v="AM"/>
    <x v="2"/>
    <n v="0.5"/>
    <s v="AM"/>
    <s v="Second Class"/>
    <s v="VW-21775"/>
    <s v="Victoria Wilson"/>
    <x v="1"/>
    <s v="United States"/>
    <s v="Los Angeles"/>
    <x v="1"/>
    <n v="90032"/>
    <x v="1"/>
    <s v="TEC-AC-10002637"/>
    <x v="2"/>
    <x v="11"/>
    <s v="Logitech VX Revolution Cordless Laser Mouse for Notebooks (Black)"/>
    <x v="2684"/>
    <n v="2"/>
    <n v="0"/>
    <n v="21.598799999999983"/>
  </r>
  <r>
    <n v="5626"/>
    <x v="2803"/>
    <x v="2"/>
    <x v="411"/>
    <d v="1899-12-30T12:00:00"/>
    <d v="2011-10-01T00:00:00"/>
    <d v="1899-12-30T12:00:00"/>
    <s v="AM"/>
    <x v="2"/>
    <n v="0.5"/>
    <s v="AM"/>
    <s v="Second Class"/>
    <s v="PP-18955"/>
    <s v="Paul Prost"/>
    <x v="2"/>
    <s v="United States"/>
    <s v="Seattle"/>
    <x v="4"/>
    <n v="98115"/>
    <x v="1"/>
    <s v="FUR-FU-10001706"/>
    <x v="0"/>
    <x v="5"/>
    <s v="Longer-Life Soft White Bulbs"/>
    <x v="51"/>
    <n v="2"/>
    <n v="0"/>
    <n v="2.9567999999999999"/>
  </r>
  <r>
    <n v="5627"/>
    <x v="2803"/>
    <x v="2"/>
    <x v="411"/>
    <d v="1899-12-30T12:00:00"/>
    <d v="2011-10-01T00:00:00"/>
    <d v="1899-12-30T12:00:00"/>
    <s v="AM"/>
    <x v="2"/>
    <n v="0.5"/>
    <s v="AM"/>
    <s v="Second Class"/>
    <s v="PP-18955"/>
    <s v="Paul Prost"/>
    <x v="2"/>
    <s v="United States"/>
    <s v="Seattle"/>
    <x v="4"/>
    <n v="98115"/>
    <x v="1"/>
    <s v="FUR-TA-10002958"/>
    <x v="0"/>
    <x v="3"/>
    <s v="Bevis Oval Conference Table, Walnut"/>
    <x v="4045"/>
    <n v="9"/>
    <n v="0"/>
    <n v="399.29939999999976"/>
  </r>
  <r>
    <n v="5628"/>
    <x v="2804"/>
    <x v="3"/>
    <x v="335"/>
    <d v="1899-12-30T12:00:00"/>
    <d v="2014-07-02T00:00:00"/>
    <d v="1899-12-30T12:00:00"/>
    <s v="AM"/>
    <x v="7"/>
    <n v="0.5"/>
    <s v="AM"/>
    <s v="Standard Class"/>
    <s v="DR-12880"/>
    <s v="Dan Reichenbach"/>
    <x v="1"/>
    <s v="United States"/>
    <s v="Miami"/>
    <x v="2"/>
    <n v="33180"/>
    <x v="0"/>
    <s v="OFF-LA-10004689"/>
    <x v="1"/>
    <x v="2"/>
    <s v="Avery 512"/>
    <x v="853"/>
    <n v="6"/>
    <n v="0.2"/>
    <n v="4.6818000000000008"/>
  </r>
  <r>
    <n v="5629"/>
    <x v="2804"/>
    <x v="3"/>
    <x v="335"/>
    <d v="1899-12-30T12:00:00"/>
    <d v="2014-07-02T00:00:00"/>
    <d v="1899-12-30T12:00:00"/>
    <s v="AM"/>
    <x v="7"/>
    <n v="0.5"/>
    <s v="AM"/>
    <s v="Standard Class"/>
    <s v="DR-12880"/>
    <s v="Dan Reichenbach"/>
    <x v="1"/>
    <s v="United States"/>
    <s v="Miami"/>
    <x v="2"/>
    <n v="33180"/>
    <x v="0"/>
    <s v="FUR-CH-10001545"/>
    <x v="0"/>
    <x v="1"/>
    <s v="Hon Comfortask Task/Swivel Chairs"/>
    <x v="4046"/>
    <n v="3"/>
    <n v="0.2"/>
    <n v="-13.677599999999998"/>
  </r>
  <r>
    <n v="5630"/>
    <x v="2805"/>
    <x v="0"/>
    <x v="1036"/>
    <d v="1899-12-30T12:00:00"/>
    <d v="2013-08-24T00:00:00"/>
    <d v="1899-12-30T12:00:00"/>
    <s v="AM"/>
    <x v="11"/>
    <n v="0.5"/>
    <s v="AM"/>
    <s v="Second Class"/>
    <s v="RB-19465"/>
    <s v="Rick Bensley"/>
    <x v="2"/>
    <s v="United States"/>
    <s v="Philadelphia"/>
    <x v="9"/>
    <n v="19143"/>
    <x v="3"/>
    <s v="FUR-TA-10002530"/>
    <x v="0"/>
    <x v="3"/>
    <s v="Iceberg OfficeWorks 42&quot; Round Tables"/>
    <x v="4047"/>
    <n v="9"/>
    <n v="0.4"/>
    <n v="-339.7050000000001"/>
  </r>
  <r>
    <n v="5631"/>
    <x v="2806"/>
    <x v="2"/>
    <x v="1058"/>
    <d v="1899-12-30T12:00:00"/>
    <d v="2011-02-16T00:00:00"/>
    <d v="1899-12-30T12:00:00"/>
    <s v="AM"/>
    <x v="10"/>
    <n v="0.5"/>
    <s v="AM"/>
    <s v="Standard Class"/>
    <s v="NF-18385"/>
    <s v="Natalie Fritzler"/>
    <x v="0"/>
    <s v="United States"/>
    <s v="Chesapeake"/>
    <x v="17"/>
    <n v="23320"/>
    <x v="0"/>
    <s v="TEC-AC-10001432"/>
    <x v="2"/>
    <x v="11"/>
    <s v="Enermax Aurora Lite Keyboard"/>
    <x v="4048"/>
    <n v="3"/>
    <n v="0"/>
    <n v="103.15800000000003"/>
  </r>
  <r>
    <n v="5632"/>
    <x v="2806"/>
    <x v="2"/>
    <x v="1058"/>
    <d v="1899-12-30T12:00:00"/>
    <d v="2011-02-16T00:00:00"/>
    <d v="1899-12-30T12:00:00"/>
    <s v="AM"/>
    <x v="10"/>
    <n v="0.5"/>
    <s v="AM"/>
    <s v="Standard Class"/>
    <s v="NF-18385"/>
    <s v="Natalie Fritzler"/>
    <x v="0"/>
    <s v="United States"/>
    <s v="Chesapeake"/>
    <x v="17"/>
    <n v="23320"/>
    <x v="0"/>
    <s v="FUR-TA-10003715"/>
    <x v="0"/>
    <x v="3"/>
    <s v="Hon 2111 Invitation Series Corner Table"/>
    <x v="4049"/>
    <n v="6"/>
    <n v="0"/>
    <n v="75.37319999999994"/>
  </r>
  <r>
    <n v="5633"/>
    <x v="2806"/>
    <x v="2"/>
    <x v="1058"/>
    <d v="1899-12-30T12:00:00"/>
    <d v="2011-02-16T00:00:00"/>
    <d v="1899-12-30T12:00:00"/>
    <s v="AM"/>
    <x v="10"/>
    <n v="0.5"/>
    <s v="AM"/>
    <s v="Standard Class"/>
    <s v="NF-18385"/>
    <s v="Natalie Fritzler"/>
    <x v="0"/>
    <s v="United States"/>
    <s v="Chesapeake"/>
    <x v="17"/>
    <n v="23320"/>
    <x v="0"/>
    <s v="OFF-BI-10003291"/>
    <x v="1"/>
    <x v="8"/>
    <s v="Wilson Jones Leather-Like Binders with DublLock Round Rings"/>
    <x v="45"/>
    <n v="2"/>
    <n v="0"/>
    <n v="8.2061999999999991"/>
  </r>
  <r>
    <n v="5634"/>
    <x v="2807"/>
    <x v="0"/>
    <x v="713"/>
    <d v="1899-12-30T12:00:00"/>
    <d v="2013-09-29T00:00:00"/>
    <d v="1899-12-30T12:00:00"/>
    <s v="AM"/>
    <x v="6"/>
    <n v="0.5"/>
    <s v="AM"/>
    <s v="Second Class"/>
    <s v="CR-12580"/>
    <s v="Clay Rozendal"/>
    <x v="2"/>
    <s v="United States"/>
    <s v="New York City"/>
    <x v="15"/>
    <n v="10009"/>
    <x v="3"/>
    <s v="OFF-BI-10004187"/>
    <x v="1"/>
    <x v="8"/>
    <s v="Staples"/>
    <x v="3330"/>
    <n v="7"/>
    <n v="0.2"/>
    <n v="3.6847999999999987"/>
  </r>
  <r>
    <n v="5635"/>
    <x v="2808"/>
    <x v="1"/>
    <x v="901"/>
    <d v="1899-12-30T12:00:00"/>
    <d v="2012-12-06T00:00:00"/>
    <d v="1899-12-30T12:00:00"/>
    <s v="AM"/>
    <x v="4"/>
    <n v="0.5"/>
    <s v="AM"/>
    <s v="First Class"/>
    <s v="SU-20665"/>
    <s v="Stephanie Ulpright"/>
    <x v="2"/>
    <s v="United States"/>
    <s v="Ann Arbor"/>
    <x v="12"/>
    <n v="48104"/>
    <x v="2"/>
    <s v="OFF-BI-10000666"/>
    <x v="1"/>
    <x v="8"/>
    <s v="Surelock Post Binders"/>
    <x v="4050"/>
    <n v="5"/>
    <n v="0"/>
    <n v="76.399999999999991"/>
  </r>
  <r>
    <n v="5636"/>
    <x v="2809"/>
    <x v="3"/>
    <x v="213"/>
    <d v="1899-12-30T12:00:00"/>
    <d v="2014-09-09T00:00:00"/>
    <d v="1899-12-30T12:00:00"/>
    <s v="AM"/>
    <x v="6"/>
    <n v="0.5"/>
    <s v="AM"/>
    <s v="Standard Class"/>
    <s v="SC-20050"/>
    <s v="Sample Company A"/>
    <x v="2"/>
    <s v="United States"/>
    <s v="La Mesa"/>
    <x v="1"/>
    <n v="91941"/>
    <x v="1"/>
    <s v="OFF-BI-10002225"/>
    <x v="1"/>
    <x v="8"/>
    <s v="Square Ring Data Binders, Rigid 75 Pt. Covers, 11&quot; x 14-7/8&quot;"/>
    <x v="4051"/>
    <n v="5"/>
    <n v="0.2"/>
    <n v="28.896000000000001"/>
  </r>
  <r>
    <n v="5637"/>
    <x v="2809"/>
    <x v="3"/>
    <x v="213"/>
    <d v="1899-12-30T12:00:00"/>
    <d v="2014-09-09T00:00:00"/>
    <d v="1899-12-30T12:00:00"/>
    <s v="AM"/>
    <x v="6"/>
    <n v="0.5"/>
    <s v="AM"/>
    <s v="Standard Class"/>
    <s v="SC-20050"/>
    <s v="Sample Company A"/>
    <x v="2"/>
    <s v="United States"/>
    <s v="La Mesa"/>
    <x v="1"/>
    <n v="91941"/>
    <x v="1"/>
    <s v="TEC-AC-10000474"/>
    <x v="2"/>
    <x v="11"/>
    <s v="Kensington Expert Mouse Optical USB Trackball for PC or Mac"/>
    <x v="4052"/>
    <n v="3"/>
    <n v="0"/>
    <n v="85.490999999999957"/>
  </r>
  <r>
    <n v="5638"/>
    <x v="2810"/>
    <x v="3"/>
    <x v="606"/>
    <d v="1899-12-30T12:00:00"/>
    <d v="2014-04-03T00:00:00"/>
    <d v="1899-12-30T12:00:00"/>
    <s v="AM"/>
    <x v="3"/>
    <n v="0.5"/>
    <s v="AM"/>
    <s v="Standard Class"/>
    <s v="ML-18040"/>
    <s v="Michelle Lonsdale"/>
    <x v="1"/>
    <s v="United States"/>
    <s v="Dearborn"/>
    <x v="12"/>
    <n v="48126"/>
    <x v="2"/>
    <s v="FUR-FU-10004245"/>
    <x v="0"/>
    <x v="5"/>
    <s v="Career Cubicle Clock, 8 1/4&quot;, Black"/>
    <x v="4053"/>
    <n v="3"/>
    <n v="0"/>
    <n v="23.119199999999999"/>
  </r>
  <r>
    <n v="5639"/>
    <x v="2811"/>
    <x v="2"/>
    <x v="1059"/>
    <d v="1899-12-30T12:00:00"/>
    <d v="2011-12-27T00:00:00"/>
    <d v="1899-12-30T12:00:00"/>
    <s v="AM"/>
    <x v="4"/>
    <n v="0.5"/>
    <s v="AM"/>
    <s v="Standard Class"/>
    <s v="GM-14440"/>
    <s v="Gary McGarr"/>
    <x v="0"/>
    <s v="United States"/>
    <s v="San Diego"/>
    <x v="1"/>
    <n v="92024"/>
    <x v="1"/>
    <s v="FUR-CH-10004287"/>
    <x v="0"/>
    <x v="1"/>
    <s v="SAFCO Arco Folding Chair"/>
    <x v="3694"/>
    <n v="6"/>
    <n v="0.2"/>
    <n v="149.14799999999991"/>
  </r>
  <r>
    <n v="5640"/>
    <x v="2811"/>
    <x v="2"/>
    <x v="1059"/>
    <d v="1899-12-30T12:00:00"/>
    <d v="2011-12-27T00:00:00"/>
    <d v="1899-12-30T12:00:00"/>
    <s v="AM"/>
    <x v="4"/>
    <n v="0.5"/>
    <s v="AM"/>
    <s v="Standard Class"/>
    <s v="GM-14440"/>
    <s v="Gary McGarr"/>
    <x v="0"/>
    <s v="United States"/>
    <s v="San Diego"/>
    <x v="1"/>
    <n v="92024"/>
    <x v="1"/>
    <s v="FUR-CH-10000595"/>
    <x v="0"/>
    <x v="1"/>
    <s v="Safco Contoured Stacking Chairs"/>
    <x v="3146"/>
    <n v="3"/>
    <n v="0.2"/>
    <n v="35.759999999999962"/>
  </r>
  <r>
    <n v="5641"/>
    <x v="2812"/>
    <x v="2"/>
    <x v="865"/>
    <d v="1899-12-30T12:00:00"/>
    <d v="2011-09-28T00:00:00"/>
    <d v="1899-12-30T12:00:00"/>
    <s v="AM"/>
    <x v="6"/>
    <n v="0.5"/>
    <s v="AM"/>
    <s v="Standard Class"/>
    <s v="JK-15640"/>
    <s v="Jim Kriz"/>
    <x v="2"/>
    <s v="United States"/>
    <s v="Lakewood"/>
    <x v="24"/>
    <n v="44107"/>
    <x v="3"/>
    <s v="OFF-PA-10003063"/>
    <x v="1"/>
    <x v="10"/>
    <s v="EcoTones Memo Sheets"/>
    <x v="4054"/>
    <n v="9"/>
    <n v="0.2"/>
    <n v="10.080000000000002"/>
  </r>
  <r>
    <n v="5642"/>
    <x v="2813"/>
    <x v="3"/>
    <x v="459"/>
    <d v="1899-12-30T12:00:00"/>
    <d v="2014-04-06T00:00:00"/>
    <d v="1899-12-30T12:00:00"/>
    <s v="AM"/>
    <x v="3"/>
    <n v="0.5"/>
    <s v="AM"/>
    <s v="First Class"/>
    <s v="AT-10435"/>
    <s v="Alyssa Tate"/>
    <x v="2"/>
    <s v="United States"/>
    <s v="Meriden"/>
    <x v="29"/>
    <n v="6450"/>
    <x v="3"/>
    <s v="OFF-AR-10000246"/>
    <x v="1"/>
    <x v="6"/>
    <s v="Newell 318"/>
    <x v="1760"/>
    <n v="4"/>
    <n v="0"/>
    <n v="2.8911999999999995"/>
  </r>
  <r>
    <n v="5643"/>
    <x v="2814"/>
    <x v="0"/>
    <x v="178"/>
    <d v="1899-12-30T12:00:00"/>
    <d v="2013-04-06T00:00:00"/>
    <d v="1899-12-30T12:00:00"/>
    <s v="AM"/>
    <x v="3"/>
    <n v="0.5"/>
    <s v="AM"/>
    <s v="Second Class"/>
    <s v="DB-12910"/>
    <s v="Daniel Byrd"/>
    <x v="2"/>
    <s v="United States"/>
    <s v="Columbus"/>
    <x v="32"/>
    <n v="31907"/>
    <x v="0"/>
    <s v="FUR-FU-10003274"/>
    <x v="0"/>
    <x v="5"/>
    <s v="Regeneration Desk Collection"/>
    <x v="991"/>
    <n v="4"/>
    <n v="0"/>
    <n v="3.0976000000000004"/>
  </r>
  <r>
    <n v="5644"/>
    <x v="2815"/>
    <x v="1"/>
    <x v="1060"/>
    <d v="1899-12-30T12:00:00"/>
    <d v="2012-05-20T00:00:00"/>
    <d v="1899-12-30T12:00:00"/>
    <s v="AM"/>
    <x v="5"/>
    <n v="0.5"/>
    <s v="AM"/>
    <s v="Second Class"/>
    <s v="AH-10690"/>
    <s v="Anna Häberlin"/>
    <x v="1"/>
    <s v="United States"/>
    <s v="Roswell"/>
    <x v="32"/>
    <n v="30076"/>
    <x v="0"/>
    <s v="OFF-EN-10004147"/>
    <x v="1"/>
    <x v="12"/>
    <s v="Wausau Papers Astrobrights Colored Envelopes"/>
    <x v="1465"/>
    <n v="3"/>
    <n v="0"/>
    <n v="8.7906000000000013"/>
  </r>
  <r>
    <n v="5645"/>
    <x v="2816"/>
    <x v="3"/>
    <x v="721"/>
    <d v="1899-12-30T12:00:00"/>
    <d v="2014-03-27T00:00:00"/>
    <d v="1899-12-30T12:00:00"/>
    <s v="AM"/>
    <x v="9"/>
    <n v="0.5"/>
    <s v="AM"/>
    <s v="First Class"/>
    <s v="SJ-20125"/>
    <s v="Sanjit Jacobs"/>
    <x v="2"/>
    <s v="United States"/>
    <s v="Seattle"/>
    <x v="4"/>
    <n v="98105"/>
    <x v="1"/>
    <s v="OFF-BI-10002103"/>
    <x v="1"/>
    <x v="8"/>
    <s v="Cardinal Slant-D Ring Binder, Heavy Gauge Vinyl"/>
    <x v="1601"/>
    <n v="5"/>
    <n v="0.2"/>
    <n v="11.296999999999999"/>
  </r>
  <r>
    <n v="5646"/>
    <x v="2817"/>
    <x v="3"/>
    <x v="349"/>
    <d v="1899-12-30T12:00:00"/>
    <d v="2014-04-20T00:00:00"/>
    <d v="1899-12-30T12:00:00"/>
    <s v="AM"/>
    <x v="3"/>
    <n v="0.5"/>
    <s v="AM"/>
    <s v="Standard Class"/>
    <s v="HM-14860"/>
    <s v="Harry Marie"/>
    <x v="1"/>
    <s v="United States"/>
    <s v="Morristown"/>
    <x v="30"/>
    <n v="7960"/>
    <x v="3"/>
    <s v="FUR-FU-10004018"/>
    <x v="0"/>
    <x v="5"/>
    <s v="Tensor Computer Mounted Lamp"/>
    <x v="4055"/>
    <n v="5"/>
    <n v="0"/>
    <n v="20.101500000000001"/>
  </r>
  <r>
    <n v="5647"/>
    <x v="2818"/>
    <x v="1"/>
    <x v="1038"/>
    <d v="1899-12-30T12:00:00"/>
    <d v="2012-01-09T00:00:00"/>
    <d v="1899-12-30T12:00:00"/>
    <s v="AM"/>
    <x v="8"/>
    <n v="0.5"/>
    <s v="AM"/>
    <s v="Standard Class"/>
    <s v="AG-10495"/>
    <s v="Andrew Gjertsen"/>
    <x v="1"/>
    <s v="United States"/>
    <s v="Alexandria"/>
    <x v="17"/>
    <n v="22304"/>
    <x v="0"/>
    <s v="FUR-FU-10001473"/>
    <x v="0"/>
    <x v="5"/>
    <s v="DAX Wood Document Frame"/>
    <x v="4056"/>
    <n v="14"/>
    <n v="0"/>
    <n v="69.199200000000005"/>
  </r>
  <r>
    <n v="5648"/>
    <x v="2819"/>
    <x v="3"/>
    <x v="808"/>
    <d v="1899-12-30T12:00:00"/>
    <d v="2014-11-08T00:00:00"/>
    <d v="1899-12-30T12:00:00"/>
    <s v="AM"/>
    <x v="0"/>
    <n v="0.5"/>
    <s v="AM"/>
    <s v="Standard Class"/>
    <s v="JB-16000"/>
    <s v="Joy Bell-"/>
    <x v="0"/>
    <s v="United States"/>
    <s v="Salt Lake City"/>
    <x v="7"/>
    <n v="84106"/>
    <x v="1"/>
    <s v="OFF-PA-10001800"/>
    <x v="1"/>
    <x v="10"/>
    <s v="Xerox 220"/>
    <x v="541"/>
    <n v="3"/>
    <n v="0"/>
    <n v="9.3312000000000008"/>
  </r>
  <r>
    <n v="5649"/>
    <x v="2820"/>
    <x v="3"/>
    <x v="729"/>
    <d v="1899-12-30T12:00:00"/>
    <d v="2014-07-20T00:00:00"/>
    <d v="1899-12-30T12:00:00"/>
    <s v="AM"/>
    <x v="7"/>
    <n v="0.5"/>
    <s v="AM"/>
    <s v="Second Class"/>
    <s v="AJ-10795"/>
    <s v="Anthony Johnson"/>
    <x v="1"/>
    <s v="United States"/>
    <s v="Apple Valley"/>
    <x v="1"/>
    <n v="92307"/>
    <x v="1"/>
    <s v="OFF-PA-10004609"/>
    <x v="1"/>
    <x v="10"/>
    <s v="Xerox 221"/>
    <x v="56"/>
    <n v="5"/>
    <n v="0"/>
    <n v="15.552000000000001"/>
  </r>
  <r>
    <n v="5650"/>
    <x v="2820"/>
    <x v="3"/>
    <x v="729"/>
    <d v="1899-12-30T12:00:00"/>
    <d v="2014-07-20T00:00:00"/>
    <d v="1899-12-30T12:00:00"/>
    <s v="AM"/>
    <x v="7"/>
    <n v="0.5"/>
    <s v="AM"/>
    <s v="Second Class"/>
    <s v="AJ-10795"/>
    <s v="Anthony Johnson"/>
    <x v="1"/>
    <s v="United States"/>
    <s v="Apple Valley"/>
    <x v="1"/>
    <n v="92307"/>
    <x v="1"/>
    <s v="OFF-EN-10002592"/>
    <x v="1"/>
    <x v="12"/>
    <s v="Peel &amp; Seel Recycled Catalog Envelopes, Brown"/>
    <x v="4057"/>
    <n v="5"/>
    <n v="0"/>
    <n v="28.95"/>
  </r>
  <r>
    <n v="5651"/>
    <x v="2820"/>
    <x v="3"/>
    <x v="729"/>
    <d v="1899-12-30T12:00:00"/>
    <d v="2014-07-20T00:00:00"/>
    <d v="1899-12-30T12:00:00"/>
    <s v="AM"/>
    <x v="7"/>
    <n v="0.5"/>
    <s v="AM"/>
    <s v="Second Class"/>
    <s v="AJ-10795"/>
    <s v="Anthony Johnson"/>
    <x v="1"/>
    <s v="United States"/>
    <s v="Apple Valley"/>
    <x v="1"/>
    <n v="92307"/>
    <x v="1"/>
    <s v="OFF-ST-10002957"/>
    <x v="1"/>
    <x v="4"/>
    <s v="Sterilite Show Offs Storage Containers"/>
    <x v="232"/>
    <n v="2"/>
    <n v="0"/>
    <n v="0"/>
  </r>
  <r>
    <n v="5652"/>
    <x v="2820"/>
    <x v="3"/>
    <x v="729"/>
    <d v="1899-12-30T12:00:00"/>
    <d v="2014-07-20T00:00:00"/>
    <d v="1899-12-30T12:00:00"/>
    <s v="AM"/>
    <x v="7"/>
    <n v="0.5"/>
    <s v="AM"/>
    <s v="Second Class"/>
    <s v="AJ-10795"/>
    <s v="Anthony Johnson"/>
    <x v="1"/>
    <s v="United States"/>
    <s v="Apple Valley"/>
    <x v="1"/>
    <n v="92307"/>
    <x v="1"/>
    <s v="FUR-BO-10002613"/>
    <x v="0"/>
    <x v="0"/>
    <s v="Atlantic Metals Mobile 4-Shelf Bookcases, Custom Colors"/>
    <x v="4058"/>
    <n v="5"/>
    <n v="0.15"/>
    <n v="210.73499999999993"/>
  </r>
  <r>
    <n v="5653"/>
    <x v="2821"/>
    <x v="3"/>
    <x v="833"/>
    <d v="1899-12-30T12:00:00"/>
    <d v="2014-10-12T00:00:00"/>
    <d v="1899-12-30T12:00:00"/>
    <s v="AM"/>
    <x v="2"/>
    <n v="0.5"/>
    <s v="AM"/>
    <s v="Standard Class"/>
    <s v="MM-18280"/>
    <s v="Muhammed MacIntyre"/>
    <x v="1"/>
    <s v="United States"/>
    <s v="New York City"/>
    <x v="15"/>
    <n v="10009"/>
    <x v="3"/>
    <s v="OFF-PA-10001033"/>
    <x v="1"/>
    <x v="10"/>
    <s v="Xerox 1893"/>
    <x v="1018"/>
    <n v="1"/>
    <n v="0"/>
    <n v="20.085100000000001"/>
  </r>
  <r>
    <n v="5654"/>
    <x v="2822"/>
    <x v="2"/>
    <x v="130"/>
    <d v="1899-12-30T12:00:00"/>
    <d v="2011-11-11T00:00:00"/>
    <d v="1899-12-30T12:00:00"/>
    <s v="AM"/>
    <x v="0"/>
    <n v="0.5"/>
    <s v="AM"/>
    <s v="Standard Class"/>
    <s v="TH-21235"/>
    <s v="Tiffany House"/>
    <x v="1"/>
    <s v="United States"/>
    <s v="Long Beach"/>
    <x v="1"/>
    <n v="90805"/>
    <x v="1"/>
    <s v="OFF-AR-10000940"/>
    <x v="1"/>
    <x v="6"/>
    <s v="Newell 343"/>
    <x v="4059"/>
    <n v="1"/>
    <n v="0"/>
    <n v="0.79380000000000006"/>
  </r>
  <r>
    <n v="5655"/>
    <x v="2823"/>
    <x v="0"/>
    <x v="122"/>
    <d v="1899-12-30T12:00:00"/>
    <d v="2013-12-22T00:00:00"/>
    <d v="1899-12-30T12:00:00"/>
    <s v="AM"/>
    <x v="4"/>
    <n v="0.5"/>
    <s v="AM"/>
    <s v="First Class"/>
    <s v="AH-10120"/>
    <s v="Adrian Hane"/>
    <x v="2"/>
    <s v="United States"/>
    <s v="Salem"/>
    <x v="21"/>
    <n v="97301"/>
    <x v="1"/>
    <s v="OFF-BI-10001670"/>
    <x v="1"/>
    <x v="8"/>
    <s v="Vinyl Sectional Post Binders"/>
    <x v="4060"/>
    <n v="4"/>
    <n v="0.7"/>
    <n v="-30.159999999999997"/>
  </r>
  <r>
    <n v="5656"/>
    <x v="2823"/>
    <x v="0"/>
    <x v="122"/>
    <d v="1899-12-30T12:00:00"/>
    <d v="2013-12-22T00:00:00"/>
    <d v="1899-12-30T12:00:00"/>
    <s v="AM"/>
    <x v="4"/>
    <n v="0.5"/>
    <s v="AM"/>
    <s v="First Class"/>
    <s v="AH-10120"/>
    <s v="Adrian Hane"/>
    <x v="2"/>
    <s v="United States"/>
    <s v="Salem"/>
    <x v="21"/>
    <n v="97301"/>
    <x v="1"/>
    <s v="OFF-AR-10004078"/>
    <x v="1"/>
    <x v="6"/>
    <s v="Newell 312"/>
    <x v="4061"/>
    <n v="4"/>
    <n v="0.2"/>
    <n v="2.3359999999999994"/>
  </r>
  <r>
    <n v="5657"/>
    <x v="2823"/>
    <x v="0"/>
    <x v="122"/>
    <d v="1899-12-30T12:00:00"/>
    <d v="2013-12-22T00:00:00"/>
    <d v="1899-12-30T12:00:00"/>
    <s v="AM"/>
    <x v="4"/>
    <n v="0.5"/>
    <s v="AM"/>
    <s v="First Class"/>
    <s v="AH-10120"/>
    <s v="Adrian Hane"/>
    <x v="2"/>
    <s v="United States"/>
    <s v="Salem"/>
    <x v="21"/>
    <n v="97301"/>
    <x v="1"/>
    <s v="OFF-PA-10003036"/>
    <x v="1"/>
    <x v="10"/>
    <s v="Black Print Carbonless 8 1/2&quot; x 8 1/4&quot; Rapid Memo Book"/>
    <x v="25"/>
    <n v="2"/>
    <n v="0.2"/>
    <n v="3.7855999999999992"/>
  </r>
  <r>
    <n v="5658"/>
    <x v="2823"/>
    <x v="0"/>
    <x v="122"/>
    <d v="1899-12-30T12:00:00"/>
    <d v="2013-12-22T00:00:00"/>
    <d v="1899-12-30T12:00:00"/>
    <s v="AM"/>
    <x v="4"/>
    <n v="0.5"/>
    <s v="AM"/>
    <s v="First Class"/>
    <s v="AH-10120"/>
    <s v="Adrian Hane"/>
    <x v="2"/>
    <s v="United States"/>
    <s v="Salem"/>
    <x v="21"/>
    <n v="97301"/>
    <x v="1"/>
    <s v="TEC-AC-10000991"/>
    <x v="2"/>
    <x v="11"/>
    <s v="Sony Micro Vault Click 8 GB USB 2.0 Flash Drive"/>
    <x v="4062"/>
    <n v="3"/>
    <n v="0.2"/>
    <n v="-8.4581999999999979"/>
  </r>
  <r>
    <n v="5659"/>
    <x v="2823"/>
    <x v="0"/>
    <x v="122"/>
    <d v="1899-12-30T12:00:00"/>
    <d v="2013-12-22T00:00:00"/>
    <d v="1899-12-30T12:00:00"/>
    <s v="AM"/>
    <x v="4"/>
    <n v="0.5"/>
    <s v="AM"/>
    <s v="First Class"/>
    <s v="AH-10120"/>
    <s v="Adrian Hane"/>
    <x v="2"/>
    <s v="United States"/>
    <s v="Salem"/>
    <x v="21"/>
    <n v="97301"/>
    <x v="1"/>
    <s v="FUR-TA-10002530"/>
    <x v="0"/>
    <x v="3"/>
    <s v="Iceberg OfficeWorks 42&quot; Round Tables"/>
    <x v="4063"/>
    <n v="5"/>
    <n v="0.5"/>
    <n v="-264.21500000000003"/>
  </r>
  <r>
    <n v="5660"/>
    <x v="2823"/>
    <x v="0"/>
    <x v="122"/>
    <d v="1899-12-30T12:00:00"/>
    <d v="2013-12-22T00:00:00"/>
    <d v="1899-12-30T12:00:00"/>
    <s v="AM"/>
    <x v="4"/>
    <n v="0.5"/>
    <s v="AM"/>
    <s v="First Class"/>
    <s v="AH-10120"/>
    <s v="Adrian Hane"/>
    <x v="2"/>
    <s v="United States"/>
    <s v="Salem"/>
    <x v="21"/>
    <n v="97301"/>
    <x v="1"/>
    <s v="OFF-LA-10000407"/>
    <x v="1"/>
    <x v="2"/>
    <s v="Avery White Multi-Purpose Labels"/>
    <x v="801"/>
    <n v="4"/>
    <n v="0.2"/>
    <n v="5.1791999999999998"/>
  </r>
  <r>
    <n v="5661"/>
    <x v="2823"/>
    <x v="0"/>
    <x v="122"/>
    <d v="1899-12-30T12:00:00"/>
    <d v="2013-12-22T00:00:00"/>
    <d v="1899-12-30T12:00:00"/>
    <s v="AM"/>
    <x v="4"/>
    <n v="0.5"/>
    <s v="AM"/>
    <s v="First Class"/>
    <s v="AH-10120"/>
    <s v="Adrian Hane"/>
    <x v="2"/>
    <s v="United States"/>
    <s v="Salem"/>
    <x v="21"/>
    <n v="97301"/>
    <x v="1"/>
    <s v="TEC-PH-10004833"/>
    <x v="2"/>
    <x v="7"/>
    <s v="Macally Suction Cup Mount"/>
    <x v="4064"/>
    <n v="3"/>
    <n v="0.2"/>
    <n v="-7.17"/>
  </r>
  <r>
    <n v="5662"/>
    <x v="2824"/>
    <x v="0"/>
    <x v="446"/>
    <d v="1899-12-30T12:00:00"/>
    <d v="2013-10-02T00:00:00"/>
    <d v="1899-12-30T12:00:00"/>
    <s v="AM"/>
    <x v="2"/>
    <n v="0.5"/>
    <s v="AM"/>
    <s v="Standard Class"/>
    <s v="CL-12700"/>
    <s v="Craig Leslie"/>
    <x v="2"/>
    <s v="United States"/>
    <s v="Aurora"/>
    <x v="22"/>
    <n v="80013"/>
    <x v="1"/>
    <s v="FUR-FU-10002671"/>
    <x v="0"/>
    <x v="5"/>
    <s v="Electrix 20W Halogen Replacement Bulb for Zoom-In Desk Lamp"/>
    <x v="4065"/>
    <n v="2"/>
    <n v="0.2"/>
    <n v="7.5039999999999987"/>
  </r>
  <r>
    <n v="5663"/>
    <x v="2824"/>
    <x v="0"/>
    <x v="446"/>
    <d v="1899-12-30T12:00:00"/>
    <d v="2013-10-02T00:00:00"/>
    <d v="1899-12-30T12:00:00"/>
    <s v="AM"/>
    <x v="2"/>
    <n v="0.5"/>
    <s v="AM"/>
    <s v="Standard Class"/>
    <s v="CL-12700"/>
    <s v="Craig Leslie"/>
    <x v="2"/>
    <s v="United States"/>
    <s v="Aurora"/>
    <x v="22"/>
    <n v="80013"/>
    <x v="1"/>
    <s v="OFF-ST-10001370"/>
    <x v="1"/>
    <x v="4"/>
    <s v="Sensible Storage WireTech Storage Systems"/>
    <x v="4066"/>
    <n v="9"/>
    <n v="0.2"/>
    <n v="-95.823000000000079"/>
  </r>
  <r>
    <n v="5664"/>
    <x v="2825"/>
    <x v="0"/>
    <x v="658"/>
    <d v="1899-12-30T12:00:00"/>
    <d v="2013-07-22T00:00:00"/>
    <d v="1899-12-30T12:00:00"/>
    <s v="AM"/>
    <x v="7"/>
    <n v="0.5"/>
    <s v="AM"/>
    <s v="Same Day"/>
    <s v="JG-15310"/>
    <s v="Jason Gross"/>
    <x v="1"/>
    <s v="United States"/>
    <s v="Newark"/>
    <x v="24"/>
    <n v="43055"/>
    <x v="3"/>
    <s v="OFF-AR-10000914"/>
    <x v="1"/>
    <x v="6"/>
    <s v="Boston 16765 Mini Stand Up Battery Pencil Sharpener"/>
    <x v="4067"/>
    <n v="2"/>
    <n v="0.2"/>
    <n v="1.3992000000000013"/>
  </r>
  <r>
    <n v="5665"/>
    <x v="2825"/>
    <x v="0"/>
    <x v="658"/>
    <d v="1899-12-30T12:00:00"/>
    <d v="2013-07-22T00:00:00"/>
    <d v="1899-12-30T12:00:00"/>
    <s v="AM"/>
    <x v="7"/>
    <n v="0.5"/>
    <s v="AM"/>
    <s v="Same Day"/>
    <s v="JG-15310"/>
    <s v="Jason Gross"/>
    <x v="1"/>
    <s v="United States"/>
    <s v="Newark"/>
    <x v="24"/>
    <n v="43055"/>
    <x v="3"/>
    <s v="OFF-BI-10001116"/>
    <x v="1"/>
    <x v="8"/>
    <s v="Wilson Jones 1&quot; Hanging DublLock Ring Binders"/>
    <x v="2227"/>
    <n v="7"/>
    <n v="0.7"/>
    <n v="-8.1311999999999998"/>
  </r>
  <r>
    <n v="5666"/>
    <x v="2825"/>
    <x v="0"/>
    <x v="658"/>
    <d v="1899-12-30T12:00:00"/>
    <d v="2013-07-22T00:00:00"/>
    <d v="1899-12-30T12:00:00"/>
    <s v="AM"/>
    <x v="7"/>
    <n v="0.5"/>
    <s v="AM"/>
    <s v="Same Day"/>
    <s v="JG-15310"/>
    <s v="Jason Gross"/>
    <x v="1"/>
    <s v="United States"/>
    <s v="Newark"/>
    <x v="24"/>
    <n v="43055"/>
    <x v="3"/>
    <s v="OFF-ST-10002276"/>
    <x v="1"/>
    <x v="4"/>
    <s v="Safco Steel Mobile File Cart"/>
    <x v="4068"/>
    <n v="1"/>
    <n v="0.2"/>
    <n v="4.1680000000000028"/>
  </r>
  <r>
    <n v="5667"/>
    <x v="2825"/>
    <x v="0"/>
    <x v="658"/>
    <d v="1899-12-30T12:00:00"/>
    <d v="2013-07-22T00:00:00"/>
    <d v="1899-12-30T12:00:00"/>
    <s v="AM"/>
    <x v="7"/>
    <n v="0.5"/>
    <s v="AM"/>
    <s v="Same Day"/>
    <s v="JG-15310"/>
    <s v="Jason Gross"/>
    <x v="1"/>
    <s v="United States"/>
    <s v="Newark"/>
    <x v="24"/>
    <n v="43055"/>
    <x v="3"/>
    <s v="OFF-ST-10004340"/>
    <x v="1"/>
    <x v="4"/>
    <s v="Fellowes Mobile File Cart, Black"/>
    <x v="4069"/>
    <n v="2"/>
    <n v="0.2"/>
    <n v="8.7052000000000049"/>
  </r>
  <r>
    <n v="5668"/>
    <x v="2826"/>
    <x v="0"/>
    <x v="725"/>
    <d v="1899-12-30T12:00:00"/>
    <d v="2013-06-16T00:00:00"/>
    <d v="1899-12-30T12:00:00"/>
    <s v="AM"/>
    <x v="1"/>
    <n v="0.5"/>
    <s v="AM"/>
    <s v="Standard Class"/>
    <s v="SE-20110"/>
    <s v="Sanjit Engle"/>
    <x v="0"/>
    <s v="United States"/>
    <s v="Seattle"/>
    <x v="4"/>
    <n v="98103"/>
    <x v="1"/>
    <s v="OFF-LA-10004093"/>
    <x v="1"/>
    <x v="2"/>
    <s v="Avery 486"/>
    <x v="2"/>
    <n v="2"/>
    <n v="0"/>
    <n v="6.8713999999999995"/>
  </r>
  <r>
    <n v="5669"/>
    <x v="2826"/>
    <x v="0"/>
    <x v="725"/>
    <d v="1899-12-30T12:00:00"/>
    <d v="2013-06-16T00:00:00"/>
    <d v="1899-12-30T12:00:00"/>
    <s v="AM"/>
    <x v="1"/>
    <n v="0.5"/>
    <s v="AM"/>
    <s v="Standard Class"/>
    <s v="SE-20110"/>
    <s v="Sanjit Engle"/>
    <x v="0"/>
    <s v="United States"/>
    <s v="Seattle"/>
    <x v="4"/>
    <n v="98103"/>
    <x v="1"/>
    <s v="OFF-BI-10004728"/>
    <x v="1"/>
    <x v="8"/>
    <s v="Wilson Jones Turn Tabs Binder Tool for Ring Binders"/>
    <x v="4070"/>
    <n v="14"/>
    <n v="0.2"/>
    <n v="17.544800000000002"/>
  </r>
  <r>
    <n v="5670"/>
    <x v="2826"/>
    <x v="0"/>
    <x v="725"/>
    <d v="1899-12-30T12:00:00"/>
    <d v="2013-06-16T00:00:00"/>
    <d v="1899-12-30T12:00:00"/>
    <s v="AM"/>
    <x v="1"/>
    <n v="0.5"/>
    <s v="AM"/>
    <s v="Standard Class"/>
    <s v="SE-20110"/>
    <s v="Sanjit Engle"/>
    <x v="0"/>
    <s v="United States"/>
    <s v="Seattle"/>
    <x v="4"/>
    <n v="98103"/>
    <x v="1"/>
    <s v="TEC-AC-10003095"/>
    <x v="2"/>
    <x v="11"/>
    <s v="Logitech G35 7.1-Channel Surround Sound Headset"/>
    <x v="1948"/>
    <n v="3"/>
    <n v="0"/>
    <n v="132.58980000000003"/>
  </r>
  <r>
    <n v="5671"/>
    <x v="2827"/>
    <x v="1"/>
    <x v="988"/>
    <d v="1899-12-30T12:00:00"/>
    <d v="2012-06-11T00:00:00"/>
    <d v="1899-12-30T12:00:00"/>
    <s v="AM"/>
    <x v="1"/>
    <n v="0.5"/>
    <s v="AM"/>
    <s v="Second Class"/>
    <s v="TG-21640"/>
    <s v="Trudy Glocke"/>
    <x v="0"/>
    <s v="United States"/>
    <s v="Pocatello"/>
    <x v="45"/>
    <n v="83201"/>
    <x v="1"/>
    <s v="FUR-FU-10003192"/>
    <x v="0"/>
    <x v="5"/>
    <s v="Luxo Adjustable Task Clamp Lamp"/>
    <x v="4071"/>
    <n v="4"/>
    <n v="0"/>
    <n v="92.393599999999992"/>
  </r>
  <r>
    <n v="5672"/>
    <x v="2827"/>
    <x v="1"/>
    <x v="988"/>
    <d v="1899-12-30T12:00:00"/>
    <d v="2012-06-11T00:00:00"/>
    <d v="1899-12-30T12:00:00"/>
    <s v="AM"/>
    <x v="1"/>
    <n v="0.5"/>
    <s v="AM"/>
    <s v="Second Class"/>
    <s v="TG-21640"/>
    <s v="Trudy Glocke"/>
    <x v="0"/>
    <s v="United States"/>
    <s v="Pocatello"/>
    <x v="45"/>
    <n v="83201"/>
    <x v="1"/>
    <s v="TEC-PH-10004522"/>
    <x v="2"/>
    <x v="7"/>
    <s v="Dexim XPower Skin Super-Thin Power Case for iPhone 5 - Black"/>
    <x v="4072"/>
    <n v="3"/>
    <n v="0.2"/>
    <n v="8.7735000000000056"/>
  </r>
  <r>
    <n v="5673"/>
    <x v="2828"/>
    <x v="3"/>
    <x v="855"/>
    <d v="1899-12-30T12:00:00"/>
    <d v="2014-11-04T00:00:00"/>
    <d v="1899-12-30T12:00:00"/>
    <s v="AM"/>
    <x v="0"/>
    <n v="0.5"/>
    <s v="AM"/>
    <s v="Standard Class"/>
    <s v="SH-19975"/>
    <s v="Sally Hughsby"/>
    <x v="1"/>
    <s v="United States"/>
    <s v="Dallas"/>
    <x v="5"/>
    <n v="75081"/>
    <x v="2"/>
    <s v="OFF-EN-10003068"/>
    <x v="1"/>
    <x v="12"/>
    <s v="#6 3/4 Gummed Flap White Envelopes"/>
    <x v="4073"/>
    <n v="2"/>
    <n v="0.2"/>
    <n v="5.5439999999999987"/>
  </r>
  <r>
    <n v="5674"/>
    <x v="2828"/>
    <x v="3"/>
    <x v="855"/>
    <d v="1899-12-30T12:00:00"/>
    <d v="2014-11-04T00:00:00"/>
    <d v="1899-12-30T12:00:00"/>
    <s v="AM"/>
    <x v="0"/>
    <n v="0.5"/>
    <s v="AM"/>
    <s v="Standard Class"/>
    <s v="SH-19975"/>
    <s v="Sally Hughsby"/>
    <x v="1"/>
    <s v="United States"/>
    <s v="Dallas"/>
    <x v="5"/>
    <n v="75081"/>
    <x v="2"/>
    <s v="OFF-PA-10001204"/>
    <x v="1"/>
    <x v="10"/>
    <s v="Xerox 1972"/>
    <x v="582"/>
    <n v="2"/>
    <n v="0.2"/>
    <n v="2.6399999999999997"/>
  </r>
  <r>
    <n v="5675"/>
    <x v="2829"/>
    <x v="0"/>
    <x v="115"/>
    <d v="1899-12-30T12:00:00"/>
    <d v="2013-01-27T00:00:00"/>
    <d v="1899-12-30T12:00:00"/>
    <s v="AM"/>
    <x v="8"/>
    <n v="0.5"/>
    <s v="AM"/>
    <s v="Standard Class"/>
    <s v="MC-17275"/>
    <s v="Marc Crier"/>
    <x v="0"/>
    <s v="United States"/>
    <s v="Seattle"/>
    <x v="4"/>
    <n v="98105"/>
    <x v="1"/>
    <s v="OFF-PA-10003953"/>
    <x v="1"/>
    <x v="10"/>
    <s v="Xerox 218"/>
    <x v="91"/>
    <n v="2"/>
    <n v="0"/>
    <n v="6.2208000000000006"/>
  </r>
  <r>
    <n v="5676"/>
    <x v="2830"/>
    <x v="2"/>
    <x v="1061"/>
    <d v="1899-12-30T12:00:00"/>
    <d v="2011-06-02T00:00:00"/>
    <d v="1899-12-30T12:00:00"/>
    <s v="AM"/>
    <x v="1"/>
    <n v="0.5"/>
    <s v="AM"/>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1899-12-30T12:00:00"/>
    <d v="2011-06-02T00:00:00"/>
    <d v="1899-12-30T12:00:00"/>
    <s v="AM"/>
    <x v="1"/>
    <n v="0.5"/>
    <s v="AM"/>
    <s v="Standard Class"/>
    <s v="PJ-18835"/>
    <s v="Patrick Jones"/>
    <x v="1"/>
    <s v="United States"/>
    <s v="Seattle"/>
    <x v="4"/>
    <n v="98115"/>
    <x v="1"/>
    <s v="TEC-AC-10004877"/>
    <x v="2"/>
    <x v="11"/>
    <s v="Imation 30456 USB Flash Drive 8GB"/>
    <x v="4075"/>
    <n v="4"/>
    <n v="0"/>
    <n v="2.2079999999999984"/>
  </r>
  <r>
    <n v="5678"/>
    <x v="2831"/>
    <x v="2"/>
    <x v="282"/>
    <d v="1899-12-30T12:00:00"/>
    <d v="2012-01-05T00:00:00"/>
    <d v="1899-12-30T12:00:00"/>
    <s v="AM"/>
    <x v="8"/>
    <n v="0.5"/>
    <s v="AM"/>
    <s v="Standard Class"/>
    <s v="ZC-21910"/>
    <s v="Zuschuss Carroll"/>
    <x v="0"/>
    <s v="United States"/>
    <s v="Chicago"/>
    <x v="10"/>
    <n v="60610"/>
    <x v="2"/>
    <s v="FUR-FU-10000193"/>
    <x v="0"/>
    <x v="5"/>
    <s v="Tenex Chairmats For Use with Hard Floors"/>
    <x v="2360"/>
    <n v="3"/>
    <n v="0.6"/>
    <n v="-50.66879999999999"/>
  </r>
  <r>
    <n v="5679"/>
    <x v="2832"/>
    <x v="0"/>
    <x v="1062"/>
    <d v="1899-12-30T12:00:00"/>
    <d v="2013-08-04T00:00:00"/>
    <d v="1899-12-30T12:00:00"/>
    <s v="AM"/>
    <x v="11"/>
    <n v="0.5"/>
    <s v="AM"/>
    <s v="Standard Class"/>
    <s v="SC-20680"/>
    <s v="Steve Carroll"/>
    <x v="2"/>
    <s v="United States"/>
    <s v="Holland"/>
    <x v="12"/>
    <n v="49423"/>
    <x v="2"/>
    <s v="OFF-FA-10000735"/>
    <x v="1"/>
    <x v="13"/>
    <s v="Staples"/>
    <x v="4076"/>
    <n v="7"/>
    <n v="0"/>
    <n v="9.1979999999999986"/>
  </r>
  <r>
    <n v="5680"/>
    <x v="2832"/>
    <x v="0"/>
    <x v="1062"/>
    <d v="1899-12-30T12:00:00"/>
    <d v="2013-08-04T00:00:00"/>
    <d v="1899-12-30T12:00:00"/>
    <s v="AM"/>
    <x v="11"/>
    <n v="0.5"/>
    <s v="AM"/>
    <s v="Standard Class"/>
    <s v="SC-20680"/>
    <s v="Steve Carroll"/>
    <x v="2"/>
    <s v="United States"/>
    <s v="Holland"/>
    <x v="12"/>
    <n v="49423"/>
    <x v="2"/>
    <s v="OFF-PA-10002120"/>
    <x v="1"/>
    <x v="10"/>
    <s v="Xerox 1889"/>
    <x v="1446"/>
    <n v="2"/>
    <n v="0"/>
    <n v="53.860799999999998"/>
  </r>
  <r>
    <n v="5681"/>
    <x v="2833"/>
    <x v="0"/>
    <x v="446"/>
    <d v="1899-12-30T12:00:00"/>
    <d v="2013-10-01T00:00:00"/>
    <d v="1899-12-30T12:00:00"/>
    <s v="AM"/>
    <x v="2"/>
    <n v="0.5"/>
    <s v="AM"/>
    <s v="Standard Class"/>
    <s v="BP-11230"/>
    <s v="Benjamin Patterson"/>
    <x v="0"/>
    <s v="United States"/>
    <s v="Broken Arrow"/>
    <x v="26"/>
    <n v="74012"/>
    <x v="2"/>
    <s v="OFF-BI-10001249"/>
    <x v="1"/>
    <x v="8"/>
    <s v="Avery Heavy-Duty EZD View Binder with Locking Rings"/>
    <x v="4077"/>
    <n v="1"/>
    <n v="0"/>
    <n v="2.9347999999999996"/>
  </r>
  <r>
    <n v="5682"/>
    <x v="2833"/>
    <x v="0"/>
    <x v="446"/>
    <d v="1899-12-30T12:00:00"/>
    <d v="2013-10-01T00:00:00"/>
    <d v="1899-12-30T12:00:00"/>
    <s v="AM"/>
    <x v="2"/>
    <n v="0.5"/>
    <s v="AM"/>
    <s v="Standard Class"/>
    <s v="BP-11230"/>
    <s v="Benjamin Patterson"/>
    <x v="0"/>
    <s v="United States"/>
    <s v="Broken Arrow"/>
    <x v="26"/>
    <n v="74012"/>
    <x v="2"/>
    <s v="OFF-PA-10001569"/>
    <x v="1"/>
    <x v="10"/>
    <s v="Xerox 232"/>
    <x v="90"/>
    <n v="1"/>
    <n v="0"/>
    <n v="3.1104000000000003"/>
  </r>
  <r>
    <n v="5683"/>
    <x v="2834"/>
    <x v="2"/>
    <x v="1063"/>
    <d v="1899-12-30T12:00:00"/>
    <d v="2011-04-08T00:00:00"/>
    <d v="1899-12-30T12:00:00"/>
    <s v="AM"/>
    <x v="3"/>
    <n v="0.5"/>
    <s v="AM"/>
    <s v="Standard Class"/>
    <s v="RD-19585"/>
    <s v="Rob Dowd"/>
    <x v="0"/>
    <s v="United States"/>
    <s v="Athens"/>
    <x v="32"/>
    <n v="30605"/>
    <x v="0"/>
    <s v="OFF-PA-10004248"/>
    <x v="1"/>
    <x v="10"/>
    <s v="Xerox 1990"/>
    <x v="3426"/>
    <n v="3"/>
    <n v="0"/>
    <n v="7.1280000000000001"/>
  </r>
  <r>
    <n v="5684"/>
    <x v="2834"/>
    <x v="2"/>
    <x v="1063"/>
    <d v="1899-12-30T12:00:00"/>
    <d v="2011-04-08T00:00:00"/>
    <d v="1899-12-30T12:00:00"/>
    <s v="AM"/>
    <x v="3"/>
    <n v="0.5"/>
    <s v="AM"/>
    <s v="Standard Class"/>
    <s v="RD-19585"/>
    <s v="Rob Dowd"/>
    <x v="0"/>
    <s v="United States"/>
    <s v="Athens"/>
    <x v="32"/>
    <n v="30605"/>
    <x v="0"/>
    <s v="TEC-PH-10001128"/>
    <x v="2"/>
    <x v="7"/>
    <s v="Motorola Droid Maxx"/>
    <x v="4078"/>
    <n v="7"/>
    <n v="0"/>
    <n v="293.98040000000003"/>
  </r>
  <r>
    <n v="5685"/>
    <x v="2834"/>
    <x v="2"/>
    <x v="1063"/>
    <d v="1899-12-30T12:00:00"/>
    <d v="2011-04-08T00:00:00"/>
    <d v="1899-12-30T12:00:00"/>
    <s v="AM"/>
    <x v="3"/>
    <n v="0.5"/>
    <s v="AM"/>
    <s v="Standard Class"/>
    <s v="RD-19585"/>
    <s v="Rob Dowd"/>
    <x v="0"/>
    <s v="United States"/>
    <s v="Athens"/>
    <x v="32"/>
    <n v="30605"/>
    <x v="0"/>
    <s v="OFF-AP-10003842"/>
    <x v="1"/>
    <x v="9"/>
    <s v="Euro-Pro Shark Turbo Vacuum"/>
    <x v="901"/>
    <n v="5"/>
    <n v="0"/>
    <n v="40.274000000000001"/>
  </r>
  <r>
    <n v="5686"/>
    <x v="2835"/>
    <x v="1"/>
    <x v="599"/>
    <d v="1899-12-30T12:00:00"/>
    <d v="2012-11-05T00:00:00"/>
    <d v="1899-12-30T12:00:00"/>
    <s v="AM"/>
    <x v="0"/>
    <n v="0.5"/>
    <s v="AM"/>
    <s v="Same Day"/>
    <s v="KL-16645"/>
    <s v="Ken Lonsdale"/>
    <x v="0"/>
    <s v="United States"/>
    <s v="Seattle"/>
    <x v="4"/>
    <n v="98105"/>
    <x v="1"/>
    <s v="OFF-BI-10002794"/>
    <x v="1"/>
    <x v="8"/>
    <s v="Avery Trapezoid Ring Binder, 3&quot; Capacity, Black, 1040 sheets"/>
    <x v="2066"/>
    <n v="3"/>
    <n v="0.2"/>
    <n v="35.652599999999993"/>
  </r>
  <r>
    <n v="5687"/>
    <x v="2836"/>
    <x v="2"/>
    <x v="1064"/>
    <d v="1899-12-30T12:00:00"/>
    <d v="2011-07-28T00:00:00"/>
    <d v="1899-12-30T12:00:00"/>
    <s v="AM"/>
    <x v="7"/>
    <n v="0.5"/>
    <s v="AM"/>
    <s v="Same Day"/>
    <s v="CK-12205"/>
    <s v="Chloris Kastensmidt"/>
    <x v="0"/>
    <s v="United States"/>
    <s v="Apopka"/>
    <x v="2"/>
    <n v="32712"/>
    <x v="0"/>
    <s v="OFF-FA-10000621"/>
    <x v="1"/>
    <x v="13"/>
    <s v="OIC Colored Binder Clips, Assorted Sizes"/>
    <x v="4079"/>
    <n v="5"/>
    <n v="0.2"/>
    <n v="5.1910000000000007"/>
  </r>
  <r>
    <n v="5688"/>
    <x v="2836"/>
    <x v="2"/>
    <x v="1064"/>
    <d v="1899-12-30T12:00:00"/>
    <d v="2011-07-28T00:00:00"/>
    <d v="1899-12-30T12:00:00"/>
    <s v="AM"/>
    <x v="7"/>
    <n v="0.5"/>
    <s v="AM"/>
    <s v="Same Day"/>
    <s v="CK-12205"/>
    <s v="Chloris Kastensmidt"/>
    <x v="0"/>
    <s v="United States"/>
    <s v="Apopka"/>
    <x v="2"/>
    <n v="32712"/>
    <x v="0"/>
    <s v="FUR-FU-10003623"/>
    <x v="0"/>
    <x v="5"/>
    <s v="DataProducts Ampli Magnifier Task Lamp, Black,"/>
    <x v="4080"/>
    <n v="6"/>
    <n v="0.2"/>
    <n v="12.988799999999991"/>
  </r>
  <r>
    <n v="5689"/>
    <x v="2836"/>
    <x v="2"/>
    <x v="1064"/>
    <d v="1899-12-30T12:00:00"/>
    <d v="2011-07-28T00:00:00"/>
    <d v="1899-12-30T12:00:00"/>
    <s v="AM"/>
    <x v="7"/>
    <n v="0.5"/>
    <s v="AM"/>
    <s v="Same Day"/>
    <s v="CK-12205"/>
    <s v="Chloris Kastensmidt"/>
    <x v="0"/>
    <s v="United States"/>
    <s v="Apopka"/>
    <x v="2"/>
    <n v="32712"/>
    <x v="0"/>
    <s v="OFF-EN-10000781"/>
    <x v="1"/>
    <x v="12"/>
    <s v="#10- 4 1/8&quot; x 9 1/2&quot; Recycled Envelopes"/>
    <x v="4081"/>
    <n v="7"/>
    <n v="0.2"/>
    <n v="16.518599999999999"/>
  </r>
  <r>
    <n v="5690"/>
    <x v="2837"/>
    <x v="1"/>
    <x v="207"/>
    <d v="1899-12-30T12:00:00"/>
    <d v="2012-12-31T00:00:00"/>
    <d v="1899-12-30T12:00:00"/>
    <s v="AM"/>
    <x v="4"/>
    <n v="0.5"/>
    <s v="AM"/>
    <s v="Standard Class"/>
    <s v="RB-19705"/>
    <s v="Roger Barcio"/>
    <x v="2"/>
    <s v="United States"/>
    <s v="Houston"/>
    <x v="5"/>
    <n v="77070"/>
    <x v="2"/>
    <s v="FUR-CH-10002044"/>
    <x v="0"/>
    <x v="1"/>
    <s v="Office Star - Contemporary Task Swivel chair with 2-way adjustable arms, Plum"/>
    <x v="4082"/>
    <n v="3"/>
    <n v="0.3"/>
    <n v="-90.376199999999997"/>
  </r>
  <r>
    <n v="5691"/>
    <x v="2838"/>
    <x v="1"/>
    <x v="895"/>
    <d v="1899-12-30T12:00:00"/>
    <d v="2012-12-16T00:00:00"/>
    <d v="1899-12-30T12:00:00"/>
    <s v="AM"/>
    <x v="4"/>
    <n v="0.5"/>
    <s v="AM"/>
    <s v="Standard Class"/>
    <s v="KM-16225"/>
    <s v="Kalyca Meade"/>
    <x v="1"/>
    <s v="United States"/>
    <s v="Baltimore"/>
    <x v="39"/>
    <n v="21215"/>
    <x v="3"/>
    <s v="OFF-AR-10000817"/>
    <x v="1"/>
    <x v="6"/>
    <s v="Manco Dry-Lighter Erasable Highlighter"/>
    <x v="4083"/>
    <n v="9"/>
    <n v="0"/>
    <n v="9.3023999999999987"/>
  </r>
  <r>
    <n v="5692"/>
    <x v="2838"/>
    <x v="1"/>
    <x v="895"/>
    <d v="1899-12-30T12:00:00"/>
    <d v="2012-12-16T00:00:00"/>
    <d v="1899-12-30T12:00:00"/>
    <s v="AM"/>
    <x v="4"/>
    <n v="0.5"/>
    <s v="AM"/>
    <s v="Standard Class"/>
    <s v="KM-16225"/>
    <s v="Kalyca Meade"/>
    <x v="1"/>
    <s v="United States"/>
    <s v="Baltimore"/>
    <x v="39"/>
    <n v="21215"/>
    <x v="3"/>
    <s v="OFF-PA-10001509"/>
    <x v="1"/>
    <x v="10"/>
    <s v="Recycled Desk Saver Line &quot;While You Were Out&quot; Book, 5 1/2&quot; X 4&quot;"/>
    <x v="915"/>
    <n v="5"/>
    <n v="0"/>
    <n v="20.584999999999994"/>
  </r>
  <r>
    <n v="5693"/>
    <x v="2838"/>
    <x v="1"/>
    <x v="895"/>
    <d v="1899-12-30T12:00:00"/>
    <d v="2012-12-16T00:00:00"/>
    <d v="1899-12-30T12:00:00"/>
    <s v="AM"/>
    <x v="4"/>
    <n v="0.5"/>
    <s v="AM"/>
    <s v="Standard Class"/>
    <s v="KM-16225"/>
    <s v="Kalyca Meade"/>
    <x v="1"/>
    <s v="United States"/>
    <s v="Baltimore"/>
    <x v="39"/>
    <n v="21215"/>
    <x v="3"/>
    <s v="TEC-PH-10004667"/>
    <x v="2"/>
    <x v="7"/>
    <s v="Cisco 8x8 Inc. 6753i IP Business Phone System"/>
    <x v="4084"/>
    <n v="1"/>
    <n v="0"/>
    <n v="36.447299999999998"/>
  </r>
  <r>
    <n v="5694"/>
    <x v="2838"/>
    <x v="1"/>
    <x v="895"/>
    <d v="1899-12-30T12:00:00"/>
    <d v="2012-12-16T00:00:00"/>
    <d v="1899-12-30T12:00:00"/>
    <s v="AM"/>
    <x v="4"/>
    <n v="0.5"/>
    <s v="AM"/>
    <s v="Standard Class"/>
    <s v="KM-16225"/>
    <s v="Kalyca Meade"/>
    <x v="1"/>
    <s v="United States"/>
    <s v="Baltimore"/>
    <x v="39"/>
    <n v="21215"/>
    <x v="3"/>
    <s v="OFF-PA-10000143"/>
    <x v="1"/>
    <x v="10"/>
    <s v="Astroparche Fine Business Paper"/>
    <x v="1603"/>
    <n v="5"/>
    <n v="0"/>
    <n v="12.672000000000001"/>
  </r>
  <r>
    <n v="5695"/>
    <x v="2838"/>
    <x v="1"/>
    <x v="895"/>
    <d v="1899-12-30T12:00:00"/>
    <d v="2012-12-16T00:00:00"/>
    <d v="1899-12-30T12:00:00"/>
    <s v="AM"/>
    <x v="4"/>
    <n v="0.5"/>
    <s v="AM"/>
    <s v="Standard Class"/>
    <s v="KM-16225"/>
    <s v="Kalyca Meade"/>
    <x v="1"/>
    <s v="United States"/>
    <s v="Baltimore"/>
    <x v="39"/>
    <n v="21215"/>
    <x v="3"/>
    <s v="FUR-CH-10000785"/>
    <x v="0"/>
    <x v="1"/>
    <s v="Global Ergonomic Managers Chair"/>
    <x v="3116"/>
    <n v="3"/>
    <n v="0"/>
    <n v="141.1644"/>
  </r>
  <r>
    <n v="5696"/>
    <x v="2839"/>
    <x v="0"/>
    <x v="465"/>
    <d v="1899-12-30T12:00:00"/>
    <d v="2013-05-08T00:00:00"/>
    <d v="1899-12-30T12:00:00"/>
    <s v="AM"/>
    <x v="5"/>
    <n v="0.5"/>
    <s v="AM"/>
    <s v="Second Class"/>
    <s v="AH-10465"/>
    <s v="Amy Hunt"/>
    <x v="0"/>
    <s v="United States"/>
    <s v="San Francisco"/>
    <x v="1"/>
    <n v="94109"/>
    <x v="1"/>
    <s v="FUR-TA-10001676"/>
    <x v="0"/>
    <x v="3"/>
    <s v="Hon 61000 Series Interactive Training Tables"/>
    <x v="4085"/>
    <n v="2"/>
    <n v="0.2"/>
    <n v="-1.7772000000000041"/>
  </r>
  <r>
    <n v="5697"/>
    <x v="2840"/>
    <x v="3"/>
    <x v="336"/>
    <d v="1899-12-30T12:00:00"/>
    <d v="2014-10-19T00:00:00"/>
    <d v="1899-12-30T12:00:00"/>
    <s v="AM"/>
    <x v="2"/>
    <n v="0.5"/>
    <s v="AM"/>
    <s v="Standard Class"/>
    <s v="AG-10765"/>
    <s v="Anthony Garverick"/>
    <x v="2"/>
    <s v="United States"/>
    <s v="Chicago"/>
    <x v="10"/>
    <n v="60623"/>
    <x v="2"/>
    <s v="OFF-BI-10000309"/>
    <x v="1"/>
    <x v="8"/>
    <s v="GBC Twin Loop Wire Binding Elements, 9/16&quot; Spine, Black"/>
    <x v="4086"/>
    <n v="9"/>
    <n v="0.8"/>
    <n v="-42.46380000000002"/>
  </r>
  <r>
    <n v="5698"/>
    <x v="2840"/>
    <x v="3"/>
    <x v="336"/>
    <d v="1899-12-30T12:00:00"/>
    <d v="2014-10-19T00:00:00"/>
    <d v="1899-12-30T12:00:00"/>
    <s v="AM"/>
    <x v="2"/>
    <n v="0.5"/>
    <s v="AM"/>
    <s v="Standard Class"/>
    <s v="AG-10765"/>
    <s v="Anthony Garverick"/>
    <x v="2"/>
    <s v="United States"/>
    <s v="Chicago"/>
    <x v="10"/>
    <n v="60623"/>
    <x v="2"/>
    <s v="OFF-BI-10004224"/>
    <x v="1"/>
    <x v="8"/>
    <s v="Catalog Binders with Expanding Posts"/>
    <x v="4087"/>
    <n v="1"/>
    <n v="0.8"/>
    <n v="-23.548000000000009"/>
  </r>
  <r>
    <n v="5699"/>
    <x v="2841"/>
    <x v="0"/>
    <x v="732"/>
    <d v="1899-12-30T12:00:00"/>
    <d v="2013-11-06T00:00:00"/>
    <d v="1899-12-30T12:00:00"/>
    <s v="AM"/>
    <x v="0"/>
    <n v="0.5"/>
    <s v="AM"/>
    <s v="Same Day"/>
    <s v="EB-14170"/>
    <s v="Evan Bailliet"/>
    <x v="0"/>
    <s v="United States"/>
    <s v="Laredo"/>
    <x v="5"/>
    <n v="78041"/>
    <x v="2"/>
    <s v="OFF-LA-10002312"/>
    <x v="1"/>
    <x v="2"/>
    <s v="Avery 490"/>
    <x v="1583"/>
    <n v="1"/>
    <n v="0.2"/>
    <n v="4.4399999999999995"/>
  </r>
  <r>
    <n v="5700"/>
    <x v="2842"/>
    <x v="3"/>
    <x v="132"/>
    <d v="1899-12-30T12:00:00"/>
    <d v="2014-11-09T00:00:00"/>
    <d v="1899-12-30T12:00:00"/>
    <s v="AM"/>
    <x v="0"/>
    <n v="0.5"/>
    <s v="AM"/>
    <s v="Standard Class"/>
    <s v="PG-18895"/>
    <s v="Paul Gonzalez"/>
    <x v="0"/>
    <s v="United States"/>
    <s v="San Francisco"/>
    <x v="1"/>
    <n v="94109"/>
    <x v="1"/>
    <s v="OFF-PA-10003022"/>
    <x v="1"/>
    <x v="10"/>
    <s v="Xerox 1992"/>
    <x v="1211"/>
    <n v="6"/>
    <n v="0"/>
    <n v="17.581200000000003"/>
  </r>
  <r>
    <n v="5701"/>
    <x v="2843"/>
    <x v="0"/>
    <x v="390"/>
    <d v="1899-12-30T12:00:00"/>
    <d v="2013-11-27T00:00:00"/>
    <d v="1899-12-30T12:00:00"/>
    <s v="AM"/>
    <x v="0"/>
    <n v="0.5"/>
    <s v="AM"/>
    <s v="First Class"/>
    <s v="CA-12055"/>
    <s v="Cathy Armstrong"/>
    <x v="2"/>
    <s v="United States"/>
    <s v="Cleveland"/>
    <x v="24"/>
    <n v="44105"/>
    <x v="3"/>
    <s v="OFF-EN-10001532"/>
    <x v="1"/>
    <x v="12"/>
    <s v="Brown Kraft Recycled Envelopes"/>
    <x v="4088"/>
    <n v="3"/>
    <n v="0.2"/>
    <n v="15.281999999999998"/>
  </r>
  <r>
    <n v="5702"/>
    <x v="2843"/>
    <x v="0"/>
    <x v="390"/>
    <d v="1899-12-30T12:00:00"/>
    <d v="2013-11-27T00:00:00"/>
    <d v="1899-12-30T12:00:00"/>
    <s v="AM"/>
    <x v="0"/>
    <n v="0.5"/>
    <s v="AM"/>
    <s v="First Class"/>
    <s v="CA-12055"/>
    <s v="Cathy Armstrong"/>
    <x v="2"/>
    <s v="United States"/>
    <s v="Cleveland"/>
    <x v="24"/>
    <n v="44105"/>
    <x v="3"/>
    <s v="TEC-AC-10004855"/>
    <x v="2"/>
    <x v="11"/>
    <s v="V7 USB Numeric Keypad"/>
    <x v="4089"/>
    <n v="5"/>
    <n v="0.2"/>
    <n v="-22.743500000000004"/>
  </r>
  <r>
    <n v="5703"/>
    <x v="2844"/>
    <x v="2"/>
    <x v="637"/>
    <d v="1899-12-30T12:00:00"/>
    <d v="2011-12-21T00:00:00"/>
    <d v="1899-12-30T12:00:00"/>
    <s v="AM"/>
    <x v="4"/>
    <n v="0.5"/>
    <s v="AM"/>
    <s v="Standard Class"/>
    <s v="SS-20875"/>
    <s v="Sung Shariari"/>
    <x v="0"/>
    <s v="United States"/>
    <s v="Marion"/>
    <x v="24"/>
    <n v="43302"/>
    <x v="3"/>
    <s v="OFF-AR-10003829"/>
    <x v="1"/>
    <x v="6"/>
    <s v="Newell 35"/>
    <x v="370"/>
    <n v="1"/>
    <n v="0.2"/>
    <n v="0.29519999999999957"/>
  </r>
  <r>
    <n v="5704"/>
    <x v="2844"/>
    <x v="2"/>
    <x v="637"/>
    <d v="1899-12-30T12:00:00"/>
    <d v="2011-12-21T00:00:00"/>
    <d v="1899-12-30T12:00:00"/>
    <s v="AM"/>
    <x v="4"/>
    <n v="0.5"/>
    <s v="AM"/>
    <s v="Standard Class"/>
    <s v="SS-20875"/>
    <s v="Sung Shariari"/>
    <x v="0"/>
    <s v="United States"/>
    <s v="Marion"/>
    <x v="24"/>
    <n v="43302"/>
    <x v="3"/>
    <s v="FUR-TA-10002645"/>
    <x v="0"/>
    <x v="3"/>
    <s v="Hon Rectangular Conference Tables"/>
    <x v="4090"/>
    <n v="1"/>
    <n v="0.4"/>
    <n v="-52.336500000000029"/>
  </r>
  <r>
    <n v="5705"/>
    <x v="2844"/>
    <x v="2"/>
    <x v="637"/>
    <d v="1899-12-30T12:00:00"/>
    <d v="2011-12-21T00:00:00"/>
    <d v="1899-12-30T12:00:00"/>
    <s v="AM"/>
    <x v="4"/>
    <n v="0.5"/>
    <s v="AM"/>
    <s v="Standard Class"/>
    <s v="SS-20875"/>
    <s v="Sung Shariari"/>
    <x v="0"/>
    <s v="United States"/>
    <s v="Marion"/>
    <x v="24"/>
    <n v="43302"/>
    <x v="3"/>
    <s v="TEC-AC-10003033"/>
    <x v="2"/>
    <x v="11"/>
    <s v="Plantronics CS510 - Over-the-Head monaural Wireless Headset System"/>
    <x v="2392"/>
    <n v="1"/>
    <n v="0.2"/>
    <n v="42.893499999999975"/>
  </r>
  <r>
    <n v="5706"/>
    <x v="2845"/>
    <x v="2"/>
    <x v="935"/>
    <d v="1899-12-30T12:00:00"/>
    <d v="2011-11-08T00:00:00"/>
    <d v="1899-12-30T12:00:00"/>
    <s v="AM"/>
    <x v="0"/>
    <n v="0.5"/>
    <s v="AM"/>
    <s v="Standard Class"/>
    <s v="RP-19390"/>
    <s v="Resi Pölking"/>
    <x v="0"/>
    <s v="United States"/>
    <s v="Fairfield"/>
    <x v="29"/>
    <n v="6824"/>
    <x v="3"/>
    <s v="OFF-SU-10002522"/>
    <x v="1"/>
    <x v="14"/>
    <s v="Acme Kleen Earth Office Shears"/>
    <x v="4091"/>
    <n v="3"/>
    <n v="0"/>
    <n v="3.3755999999999986"/>
  </r>
  <r>
    <n v="5707"/>
    <x v="2846"/>
    <x v="3"/>
    <x v="585"/>
    <d v="1899-12-30T12:00:00"/>
    <d v="2014-09-26T00:00:00"/>
    <d v="1899-12-30T12:00:00"/>
    <s v="AM"/>
    <x v="6"/>
    <n v="0.5"/>
    <s v="AM"/>
    <s v="Second Class"/>
    <s v="SC-20440"/>
    <s v="Shaun Chance"/>
    <x v="1"/>
    <s v="United States"/>
    <s v="New York City"/>
    <x v="15"/>
    <n v="10009"/>
    <x v="3"/>
    <s v="OFF-BI-10004828"/>
    <x v="1"/>
    <x v="8"/>
    <s v="GBC Poly Designer Binding Covers"/>
    <x v="3022"/>
    <n v="3"/>
    <n v="0.2"/>
    <n v="14.563799999999997"/>
  </r>
  <r>
    <n v="5708"/>
    <x v="2847"/>
    <x v="1"/>
    <x v="412"/>
    <d v="1899-12-30T12:00:00"/>
    <d v="2012-05-15T00:00:00"/>
    <d v="1899-12-30T12:00:00"/>
    <s v="AM"/>
    <x v="5"/>
    <n v="0.5"/>
    <s v="AM"/>
    <s v="Standard Class"/>
    <s v="NW-18400"/>
    <s v="Natalie Webber"/>
    <x v="0"/>
    <s v="United States"/>
    <s v="New York City"/>
    <x v="15"/>
    <n v="10024"/>
    <x v="3"/>
    <s v="FUR-FU-10001095"/>
    <x v="0"/>
    <x v="5"/>
    <s v="DAX Black Cherry Wood-Tone Poster Frame"/>
    <x v="4092"/>
    <n v="3"/>
    <n v="0"/>
    <n v="30.187200000000001"/>
  </r>
  <r>
    <n v="5709"/>
    <x v="2847"/>
    <x v="1"/>
    <x v="412"/>
    <d v="1899-12-30T12:00:00"/>
    <d v="2012-05-15T00:00:00"/>
    <d v="1899-12-30T12:00:00"/>
    <s v="AM"/>
    <x v="5"/>
    <n v="0.5"/>
    <s v="AM"/>
    <s v="Standard Class"/>
    <s v="NW-18400"/>
    <s v="Natalie Webber"/>
    <x v="0"/>
    <s v="United States"/>
    <s v="New York City"/>
    <x v="15"/>
    <n v="10024"/>
    <x v="3"/>
    <s v="OFF-SU-10000157"/>
    <x v="1"/>
    <x v="14"/>
    <s v="Compact Automatic Electric Letter Opener"/>
    <x v="3956"/>
    <n v="3"/>
    <n v="0"/>
    <n v="7.158600000000007"/>
  </r>
  <r>
    <n v="5710"/>
    <x v="2847"/>
    <x v="1"/>
    <x v="412"/>
    <d v="1899-12-30T12:00:00"/>
    <d v="2012-05-15T00:00:00"/>
    <d v="1899-12-30T12:00:00"/>
    <s v="AM"/>
    <x v="5"/>
    <n v="0.5"/>
    <s v="AM"/>
    <s v="Standard Class"/>
    <s v="NW-18400"/>
    <s v="Natalie Webber"/>
    <x v="0"/>
    <s v="United States"/>
    <s v="New York City"/>
    <x v="15"/>
    <n v="10024"/>
    <x v="3"/>
    <s v="FUR-CH-10002647"/>
    <x v="0"/>
    <x v="1"/>
    <s v="Situations Contoured Folding Chairs, 4/Set"/>
    <x v="4093"/>
    <n v="2"/>
    <n v="0.1"/>
    <n v="21.294000000000008"/>
  </r>
  <r>
    <n v="5711"/>
    <x v="2847"/>
    <x v="1"/>
    <x v="412"/>
    <d v="1899-12-30T12:00:00"/>
    <d v="2012-05-15T00:00:00"/>
    <d v="1899-12-30T12:00:00"/>
    <s v="AM"/>
    <x v="5"/>
    <n v="0.5"/>
    <s v="AM"/>
    <s v="Standard Class"/>
    <s v="NW-18400"/>
    <s v="Natalie Webber"/>
    <x v="0"/>
    <s v="United States"/>
    <s v="New York City"/>
    <x v="15"/>
    <n v="10024"/>
    <x v="3"/>
    <s v="TEC-CO-10004115"/>
    <x v="2"/>
    <x v="16"/>
    <s v="Sharp AL-1530CS Digital Copier"/>
    <x v="4094"/>
    <n v="7"/>
    <n v="0.2"/>
    <n v="1014.9797"/>
  </r>
  <r>
    <n v="5712"/>
    <x v="2847"/>
    <x v="1"/>
    <x v="412"/>
    <d v="1899-12-30T12:00:00"/>
    <d v="2012-05-15T00:00:00"/>
    <d v="1899-12-30T12:00:00"/>
    <s v="AM"/>
    <x v="5"/>
    <n v="0.5"/>
    <s v="AM"/>
    <s v="Standard Class"/>
    <s v="NW-18400"/>
    <s v="Natalie Webber"/>
    <x v="0"/>
    <s v="United States"/>
    <s v="New York City"/>
    <x v="15"/>
    <n v="10024"/>
    <x v="3"/>
    <s v="OFF-PA-10003363"/>
    <x v="1"/>
    <x v="10"/>
    <s v="Xerox 204"/>
    <x v="541"/>
    <n v="3"/>
    <n v="0"/>
    <n v="9.3312000000000008"/>
  </r>
  <r>
    <n v="5713"/>
    <x v="2848"/>
    <x v="3"/>
    <x v="689"/>
    <d v="1899-12-30T12:00:00"/>
    <d v="2014-08-01T00:00:00"/>
    <d v="1899-12-30T12:00:00"/>
    <s v="AM"/>
    <x v="11"/>
    <n v="0.5"/>
    <s v="AM"/>
    <s v="Same Day"/>
    <s v="KW-16435"/>
    <s v="Katrina Willman"/>
    <x v="0"/>
    <s v="United States"/>
    <s v="Chicago"/>
    <x v="10"/>
    <n v="60653"/>
    <x v="2"/>
    <s v="TEC-PH-10003092"/>
    <x v="2"/>
    <x v="7"/>
    <s v="Motorola L804"/>
    <x v="2204"/>
    <n v="1"/>
    <n v="0.2"/>
    <n v="4.1390999999999991"/>
  </r>
  <r>
    <n v="5714"/>
    <x v="2849"/>
    <x v="2"/>
    <x v="72"/>
    <d v="1899-12-30T12:00:00"/>
    <d v="2011-03-05T00:00:00"/>
    <d v="1899-12-30T12:00:00"/>
    <s v="AM"/>
    <x v="9"/>
    <n v="0.5"/>
    <s v="AM"/>
    <s v="Standard Class"/>
    <s v="HR-14770"/>
    <s v="Hallie Redmond"/>
    <x v="2"/>
    <s v="United States"/>
    <s v="New York City"/>
    <x v="15"/>
    <n v="10035"/>
    <x v="3"/>
    <s v="TEC-PH-10003655"/>
    <x v="2"/>
    <x v="7"/>
    <s v="Sannysis Cute Owl Design Soft Skin Case Cover for Samsung Galaxy S4"/>
    <x v="4095"/>
    <n v="3"/>
    <n v="0"/>
    <n v="1.6037999999999999"/>
  </r>
  <r>
    <n v="5715"/>
    <x v="2850"/>
    <x v="3"/>
    <x v="145"/>
    <d v="1899-12-30T12:00:00"/>
    <d v="2014-09-30T00:00:00"/>
    <d v="1899-12-30T12:00:00"/>
    <s v="AM"/>
    <x v="6"/>
    <n v="0.5"/>
    <s v="AM"/>
    <s v="Standard Class"/>
    <s v="AG-10900"/>
    <s v="Arthur Gainer"/>
    <x v="0"/>
    <s v="United States"/>
    <s v="Richmond"/>
    <x v="17"/>
    <n v="23223"/>
    <x v="0"/>
    <s v="OFF-ST-10001476"/>
    <x v="1"/>
    <x v="4"/>
    <s v="Steel Personal Filing/Posting Tote"/>
    <x v="4096"/>
    <n v="5"/>
    <n v="0"/>
    <n v="47.938500000000005"/>
  </r>
  <r>
    <n v="5716"/>
    <x v="2851"/>
    <x v="1"/>
    <x v="330"/>
    <d v="1899-12-30T12:00:00"/>
    <d v="2012-10-12T00:00:00"/>
    <d v="1899-12-30T12:00:00"/>
    <s v="AM"/>
    <x v="2"/>
    <n v="0.5"/>
    <s v="AM"/>
    <s v="Second Class"/>
    <s v="BM-11650"/>
    <s v="Brian Moss"/>
    <x v="1"/>
    <s v="United States"/>
    <s v="Ann Arbor"/>
    <x v="12"/>
    <n v="48104"/>
    <x v="2"/>
    <s v="TEC-AC-10002049"/>
    <x v="2"/>
    <x v="11"/>
    <s v="Logitech G19 Programmable Gaming Keyboard"/>
    <x v="1008"/>
    <n v="5"/>
    <n v="0"/>
    <n v="111.59099999999995"/>
  </r>
  <r>
    <n v="5717"/>
    <x v="2851"/>
    <x v="1"/>
    <x v="330"/>
    <d v="1899-12-30T12:00:00"/>
    <d v="2012-10-12T00:00:00"/>
    <d v="1899-12-30T12:00:00"/>
    <s v="AM"/>
    <x v="2"/>
    <n v="0.5"/>
    <s v="AM"/>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1899-12-30T12:00:00"/>
    <d v="2012-10-12T00:00:00"/>
    <d v="1899-12-30T12:00:00"/>
    <s v="AM"/>
    <x v="2"/>
    <n v="0.5"/>
    <s v="AM"/>
    <s v="Second Class"/>
    <s v="BM-11650"/>
    <s v="Brian Moss"/>
    <x v="1"/>
    <s v="United States"/>
    <s v="Ann Arbor"/>
    <x v="12"/>
    <n v="48104"/>
    <x v="2"/>
    <s v="OFF-EN-10003286"/>
    <x v="1"/>
    <x v="12"/>
    <s v="Staples"/>
    <x v="4097"/>
    <n v="7"/>
    <n v="0"/>
    <n v="27.241199999999996"/>
  </r>
  <r>
    <n v="5719"/>
    <x v="2851"/>
    <x v="1"/>
    <x v="330"/>
    <d v="1899-12-30T12:00:00"/>
    <d v="2012-10-12T00:00:00"/>
    <d v="1899-12-30T12:00:00"/>
    <s v="AM"/>
    <x v="2"/>
    <n v="0.5"/>
    <s v="AM"/>
    <s v="Second Class"/>
    <s v="BM-11650"/>
    <s v="Brian Moss"/>
    <x v="1"/>
    <s v="United States"/>
    <s v="Ann Arbor"/>
    <x v="12"/>
    <n v="48104"/>
    <x v="2"/>
    <s v="OFF-AP-10003971"/>
    <x v="1"/>
    <x v="9"/>
    <s v="Belkin 6 Outlet Metallic Surge Strip"/>
    <x v="4098"/>
    <n v="3"/>
    <n v="0.1"/>
    <n v="5.2272000000000007"/>
  </r>
  <r>
    <n v="5720"/>
    <x v="2852"/>
    <x v="3"/>
    <x v="1065"/>
    <d v="1899-12-30T12:00:00"/>
    <d v="2014-04-03T00:00:00"/>
    <d v="1899-12-30T12:00:00"/>
    <s v="AM"/>
    <x v="3"/>
    <n v="0.5"/>
    <s v="AM"/>
    <s v="Second Class"/>
    <s v="RD-19720"/>
    <s v="Roger Demir"/>
    <x v="0"/>
    <s v="United States"/>
    <s v="Lafayette"/>
    <x v="14"/>
    <n v="47905"/>
    <x v="2"/>
    <s v="OFF-ST-10001031"/>
    <x v="1"/>
    <x v="4"/>
    <s v="Adjustable Personal File Tote"/>
    <x v="4099"/>
    <n v="5"/>
    <n v="0"/>
    <n v="21.164000000000005"/>
  </r>
  <r>
    <n v="5721"/>
    <x v="2853"/>
    <x v="1"/>
    <x v="717"/>
    <d v="1899-12-30T12:00:00"/>
    <d v="2012-11-17T00:00:00"/>
    <d v="1899-12-30T12:00:00"/>
    <s v="AM"/>
    <x v="0"/>
    <n v="0.5"/>
    <s v="AM"/>
    <s v="First Class"/>
    <s v="KB-16585"/>
    <s v="Ken Black"/>
    <x v="1"/>
    <s v="United States"/>
    <s v="Springfield"/>
    <x v="21"/>
    <n v="97477"/>
    <x v="1"/>
    <s v="OFF-FA-10000304"/>
    <x v="1"/>
    <x v="13"/>
    <s v="Advantus Push Pins"/>
    <x v="525"/>
    <n v="5"/>
    <n v="0.2"/>
    <n v="2.289000000000001"/>
  </r>
  <r>
    <n v="5722"/>
    <x v="2853"/>
    <x v="1"/>
    <x v="717"/>
    <d v="1899-12-30T12:00:00"/>
    <d v="2012-11-17T00:00:00"/>
    <d v="1899-12-30T12:00:00"/>
    <s v="AM"/>
    <x v="0"/>
    <n v="0.5"/>
    <s v="AM"/>
    <s v="First Class"/>
    <s v="KB-16585"/>
    <s v="Ken Black"/>
    <x v="1"/>
    <s v="United States"/>
    <s v="Springfield"/>
    <x v="21"/>
    <n v="97477"/>
    <x v="1"/>
    <s v="TEC-AC-10000358"/>
    <x v="2"/>
    <x v="11"/>
    <s v="Imation Secure Drive + Hardware Encrypted USB flash drive - 16 GB"/>
    <x v="4100"/>
    <n v="3"/>
    <n v="0.2"/>
    <n v="4.5587999999999944"/>
  </r>
  <r>
    <n v="5723"/>
    <x v="2853"/>
    <x v="1"/>
    <x v="717"/>
    <d v="1899-12-30T12:00:00"/>
    <d v="2012-11-17T00:00:00"/>
    <d v="1899-12-30T12:00:00"/>
    <s v="AM"/>
    <x v="0"/>
    <n v="0.5"/>
    <s v="AM"/>
    <s v="First Class"/>
    <s v="KB-16585"/>
    <s v="Ken Black"/>
    <x v="1"/>
    <s v="United States"/>
    <s v="Springfield"/>
    <x v="21"/>
    <n v="97477"/>
    <x v="1"/>
    <s v="TEC-AC-10002800"/>
    <x v="2"/>
    <x v="11"/>
    <s v="Plantronics Audio 478 Stereo USB Headset"/>
    <x v="4101"/>
    <n v="4"/>
    <n v="0.2"/>
    <n v="29.993999999999986"/>
  </r>
  <r>
    <n v="5724"/>
    <x v="2854"/>
    <x v="0"/>
    <x v="182"/>
    <d v="1899-12-30T12:00:00"/>
    <d v="2013-10-01T00:00:00"/>
    <d v="1899-12-30T12:00:00"/>
    <s v="AM"/>
    <x v="2"/>
    <n v="0.5"/>
    <s v="AM"/>
    <s v="Standard Class"/>
    <s v="DW-13585"/>
    <s v="Dorothy Wardle"/>
    <x v="1"/>
    <s v="United States"/>
    <s v="San Francisco"/>
    <x v="1"/>
    <n v="94109"/>
    <x v="1"/>
    <s v="OFF-PA-10004735"/>
    <x v="1"/>
    <x v="10"/>
    <s v="Xerox 1905"/>
    <x v="91"/>
    <n v="2"/>
    <n v="0"/>
    <n v="6.2208000000000006"/>
  </r>
  <r>
    <n v="5725"/>
    <x v="2855"/>
    <x v="2"/>
    <x v="358"/>
    <d v="1899-12-30T12:00:00"/>
    <d v="2011-09-27T00:00:00"/>
    <d v="1899-12-30T12:00:00"/>
    <s v="AM"/>
    <x v="6"/>
    <n v="0.5"/>
    <s v="AM"/>
    <s v="Standard Class"/>
    <s v="VG-21805"/>
    <s v="Vivek Grady"/>
    <x v="1"/>
    <s v="United States"/>
    <s v="Chicago"/>
    <x v="10"/>
    <n v="60653"/>
    <x v="2"/>
    <s v="OFF-ST-10002574"/>
    <x v="1"/>
    <x v="4"/>
    <s v="SAFCO Commercial Wire Shelving, Black"/>
    <x v="4102"/>
    <n v="3"/>
    <n v="0.2"/>
    <n v="-82.884"/>
  </r>
  <r>
    <n v="5726"/>
    <x v="2856"/>
    <x v="1"/>
    <x v="12"/>
    <d v="1899-12-30T12:00:00"/>
    <d v="2012-09-27T00:00:00"/>
    <d v="1899-12-30T12:00:00"/>
    <s v="AM"/>
    <x v="6"/>
    <n v="0.5"/>
    <s v="AM"/>
    <s v="First Class"/>
    <s v="DR-12880"/>
    <s v="Dan Reichenbach"/>
    <x v="1"/>
    <s v="United States"/>
    <s v="New York City"/>
    <x v="15"/>
    <n v="10011"/>
    <x v="3"/>
    <s v="TEC-AC-10004171"/>
    <x v="2"/>
    <x v="11"/>
    <s v="Razer Kraken 7.1 Surround Sound Over Ear USB Gaming Headset"/>
    <x v="438"/>
    <n v="9"/>
    <n v="0"/>
    <n v="395.96040000000005"/>
  </r>
  <r>
    <n v="5727"/>
    <x v="2857"/>
    <x v="1"/>
    <x v="124"/>
    <d v="1899-12-30T12:00:00"/>
    <d v="2012-05-08T00:00:00"/>
    <d v="1899-12-30T12:00:00"/>
    <s v="AM"/>
    <x v="5"/>
    <n v="0.5"/>
    <s v="AM"/>
    <s v="Standard Class"/>
    <s v="AH-10690"/>
    <s v="Anna Häberlin"/>
    <x v="1"/>
    <s v="United States"/>
    <s v="Houston"/>
    <x v="5"/>
    <n v="77095"/>
    <x v="2"/>
    <s v="TEC-PH-10002922"/>
    <x v="2"/>
    <x v="7"/>
    <s v="ShoreTel ShorePhone IP 230 VoIP phone"/>
    <x v="1266"/>
    <n v="7"/>
    <n v="0.2"/>
    <n v="118.29299999999989"/>
  </r>
  <r>
    <n v="5728"/>
    <x v="2858"/>
    <x v="3"/>
    <x v="166"/>
    <d v="1899-12-30T12:00:00"/>
    <d v="2014-12-14T00:00:00"/>
    <d v="1899-12-30T12:00:00"/>
    <s v="AM"/>
    <x v="4"/>
    <n v="0.5"/>
    <s v="AM"/>
    <s v="Standard Class"/>
    <s v="JP-15520"/>
    <s v="Jeremy Pistek"/>
    <x v="0"/>
    <s v="United States"/>
    <s v="Madison"/>
    <x v="6"/>
    <n v="53711"/>
    <x v="2"/>
    <s v="TEC-AC-10003023"/>
    <x v="2"/>
    <x v="11"/>
    <s v="Logitech G105 Gaming Keyboard"/>
    <x v="4103"/>
    <n v="3"/>
    <n v="0"/>
    <n v="32.059799999999996"/>
  </r>
  <r>
    <n v="5729"/>
    <x v="2858"/>
    <x v="3"/>
    <x v="166"/>
    <d v="1899-12-30T12:00:00"/>
    <d v="2014-12-14T00:00:00"/>
    <d v="1899-12-30T12:00:00"/>
    <s v="AM"/>
    <x v="4"/>
    <n v="0.5"/>
    <s v="AM"/>
    <s v="Standard Class"/>
    <s v="JP-15520"/>
    <s v="Jeremy Pistek"/>
    <x v="0"/>
    <s v="United States"/>
    <s v="Madison"/>
    <x v="6"/>
    <n v="53711"/>
    <x v="2"/>
    <s v="OFF-AP-10003590"/>
    <x v="1"/>
    <x v="9"/>
    <s v="Hoover WindTunnel Plus Canister Vacuum"/>
    <x v="1234"/>
    <n v="3"/>
    <n v="0"/>
    <n v="305.13000000000011"/>
  </r>
  <r>
    <n v="5730"/>
    <x v="2858"/>
    <x v="3"/>
    <x v="166"/>
    <d v="1899-12-30T12:00:00"/>
    <d v="2014-12-14T00:00:00"/>
    <d v="1899-12-30T12:00:00"/>
    <s v="AM"/>
    <x v="4"/>
    <n v="0.5"/>
    <s v="AM"/>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1899-12-30T12:00:00"/>
    <d v="2014-12-14T00:00:00"/>
    <d v="1899-12-30T12:00:00"/>
    <s v="AM"/>
    <x v="4"/>
    <n v="0.5"/>
    <s v="AM"/>
    <s v="Standard Class"/>
    <s v="JP-15520"/>
    <s v="Jeremy Pistek"/>
    <x v="0"/>
    <s v="United States"/>
    <s v="Madison"/>
    <x v="6"/>
    <n v="53711"/>
    <x v="2"/>
    <s v="FUR-BO-10003159"/>
    <x v="0"/>
    <x v="0"/>
    <s v="Sauder Camden County Collection Libraries, Planked Cherry Finish"/>
    <x v="4104"/>
    <n v="4"/>
    <n v="0"/>
    <n v="41.392799999999966"/>
  </r>
  <r>
    <n v="5732"/>
    <x v="2858"/>
    <x v="3"/>
    <x v="166"/>
    <d v="1899-12-30T12:00:00"/>
    <d v="2014-12-14T00:00:00"/>
    <d v="1899-12-30T12:00:00"/>
    <s v="AM"/>
    <x v="4"/>
    <n v="0.5"/>
    <s v="AM"/>
    <s v="Standard Class"/>
    <s v="JP-15520"/>
    <s v="Jeremy Pistek"/>
    <x v="0"/>
    <s v="United States"/>
    <s v="Madison"/>
    <x v="6"/>
    <n v="53711"/>
    <x v="2"/>
    <s v="OFF-PA-10002713"/>
    <x v="1"/>
    <x v="10"/>
    <s v="Adams Phone Message Book, 200 Message Capacity, 8 1/16” x 11”"/>
    <x v="4105"/>
    <n v="4"/>
    <n v="0"/>
    <n v="12.659199999999998"/>
  </r>
  <r>
    <n v="5733"/>
    <x v="2859"/>
    <x v="3"/>
    <x v="222"/>
    <d v="1899-12-30T12:00:00"/>
    <d v="2014-07-03T00:00:00"/>
    <d v="1899-12-30T12:00:00"/>
    <s v="AM"/>
    <x v="7"/>
    <n v="0.5"/>
    <s v="AM"/>
    <s v="First Class"/>
    <s v="DR-12880"/>
    <s v="Dan Reichenbach"/>
    <x v="1"/>
    <s v="United States"/>
    <s v="Milford"/>
    <x v="29"/>
    <n v="6460"/>
    <x v="3"/>
    <s v="FUR-BO-10002598"/>
    <x v="0"/>
    <x v="0"/>
    <s v="Hon Metal Bookcases, Putty"/>
    <x v="3166"/>
    <n v="9"/>
    <n v="0"/>
    <n v="185.25779999999997"/>
  </r>
  <r>
    <n v="5734"/>
    <x v="2859"/>
    <x v="3"/>
    <x v="222"/>
    <d v="1899-12-30T12:00:00"/>
    <d v="2014-07-03T00:00:00"/>
    <d v="1899-12-30T12:00:00"/>
    <s v="AM"/>
    <x v="7"/>
    <n v="0.5"/>
    <s v="AM"/>
    <s v="First Class"/>
    <s v="DR-12880"/>
    <s v="Dan Reichenbach"/>
    <x v="1"/>
    <s v="United States"/>
    <s v="Milford"/>
    <x v="29"/>
    <n v="6460"/>
    <x v="3"/>
    <s v="OFF-SU-10002537"/>
    <x v="1"/>
    <x v="14"/>
    <s v="Acme Box Cutter Scissors"/>
    <x v="4106"/>
    <n v="3"/>
    <n v="0"/>
    <n v="7.9794000000000018"/>
  </r>
  <r>
    <n v="5735"/>
    <x v="2859"/>
    <x v="3"/>
    <x v="222"/>
    <d v="1899-12-30T12:00:00"/>
    <d v="2014-07-03T00:00:00"/>
    <d v="1899-12-30T12:00:00"/>
    <s v="AM"/>
    <x v="7"/>
    <n v="0.5"/>
    <s v="AM"/>
    <s v="First Class"/>
    <s v="DR-12880"/>
    <s v="Dan Reichenbach"/>
    <x v="1"/>
    <s v="United States"/>
    <s v="Milford"/>
    <x v="29"/>
    <n v="6460"/>
    <x v="3"/>
    <s v="FUR-FU-10003976"/>
    <x v="0"/>
    <x v="5"/>
    <s v="DAX Executive Solid Wood Document Frame, Desktop or Hang, Mahogany, 5 x 7"/>
    <x v="2855"/>
    <n v="2"/>
    <n v="0"/>
    <n v="8.5543999999999976"/>
  </r>
  <r>
    <n v="5736"/>
    <x v="2860"/>
    <x v="2"/>
    <x v="290"/>
    <d v="1899-12-30T12:00:00"/>
    <d v="2011-07-03T00:00:00"/>
    <d v="1899-12-30T12:00:00"/>
    <s v="AM"/>
    <x v="7"/>
    <n v="0.5"/>
    <s v="AM"/>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1899-12-30T12:00:00"/>
    <d v="2011-01-26T00:00:00"/>
    <d v="1899-12-30T12:00:00"/>
    <s v="AM"/>
    <x v="8"/>
    <n v="0.5"/>
    <s v="AM"/>
    <s v="Standard Class"/>
    <s v="MV-17485"/>
    <s v="Mark Van Huff"/>
    <x v="0"/>
    <s v="United States"/>
    <s v="Los Angeles"/>
    <x v="1"/>
    <n v="90049"/>
    <x v="1"/>
    <s v="OFF-PA-10002893"/>
    <x v="1"/>
    <x v="10"/>
    <s v="Wirebound Service Call Books, 5 1/2&quot; x 4&quot;"/>
    <x v="2439"/>
    <n v="2"/>
    <n v="0"/>
    <n v="9.2927999999999997"/>
  </r>
  <r>
    <n v="5738"/>
    <x v="2861"/>
    <x v="2"/>
    <x v="407"/>
    <d v="1899-12-30T12:00:00"/>
    <d v="2011-01-26T00:00:00"/>
    <d v="1899-12-30T12:00:00"/>
    <s v="AM"/>
    <x v="8"/>
    <n v="0.5"/>
    <s v="AM"/>
    <s v="Standard Class"/>
    <s v="MV-17485"/>
    <s v="Mark Van Huff"/>
    <x v="0"/>
    <s v="United States"/>
    <s v="Los Angeles"/>
    <x v="1"/>
    <n v="90049"/>
    <x v="1"/>
    <s v="FUR-FU-10003194"/>
    <x v="0"/>
    <x v="5"/>
    <s v="Eldon Expressions Desk Accessory, Wood Pencil Holder, Oak"/>
    <x v="78"/>
    <n v="2"/>
    <n v="0"/>
    <n v="5.7899999999999991"/>
  </r>
  <r>
    <n v="5739"/>
    <x v="2862"/>
    <x v="3"/>
    <x v="413"/>
    <d v="1899-12-30T12:00:00"/>
    <d v="2014-01-07T00:00:00"/>
    <d v="1899-12-30T12:00:00"/>
    <s v="AM"/>
    <x v="8"/>
    <n v="0.5"/>
    <s v="AM"/>
    <s v="Standard Class"/>
    <s v="BP-11155"/>
    <s v="Becky Pak"/>
    <x v="0"/>
    <s v="United States"/>
    <s v="San Francisco"/>
    <x v="1"/>
    <n v="94109"/>
    <x v="1"/>
    <s v="OFF-BI-10004233"/>
    <x v="1"/>
    <x v="8"/>
    <s v="GBC Pre-Punched Binding Paper, Plastic, White, 8-1/2&quot; x 11&quot;"/>
    <x v="4108"/>
    <n v="3"/>
    <n v="0.2"/>
    <n v="13.4316"/>
  </r>
  <r>
    <n v="5740"/>
    <x v="2863"/>
    <x v="3"/>
    <x v="615"/>
    <d v="1899-12-30T12:00:00"/>
    <d v="2014-04-01T00:00:00"/>
    <d v="1899-12-30T12:00:00"/>
    <s v="AM"/>
    <x v="3"/>
    <n v="0.5"/>
    <s v="AM"/>
    <s v="First Class"/>
    <s v="DH-13075"/>
    <s v="Dave Hallsten"/>
    <x v="1"/>
    <s v="United States"/>
    <s v="Fairfield"/>
    <x v="1"/>
    <n v="94533"/>
    <x v="1"/>
    <s v="OFF-PA-10000232"/>
    <x v="1"/>
    <x v="10"/>
    <s v="Xerox 1975"/>
    <x v="91"/>
    <n v="2"/>
    <n v="0"/>
    <n v="6.3504000000000005"/>
  </r>
  <r>
    <n v="5741"/>
    <x v="2863"/>
    <x v="3"/>
    <x v="615"/>
    <d v="1899-12-30T12:00:00"/>
    <d v="2014-04-01T00:00:00"/>
    <d v="1899-12-30T12:00:00"/>
    <s v="AM"/>
    <x v="3"/>
    <n v="0.5"/>
    <s v="AM"/>
    <s v="First Class"/>
    <s v="DH-13075"/>
    <s v="Dave Hallsten"/>
    <x v="1"/>
    <s v="United States"/>
    <s v="Fairfield"/>
    <x v="1"/>
    <n v="94533"/>
    <x v="1"/>
    <s v="FUR-FU-10001095"/>
    <x v="0"/>
    <x v="5"/>
    <s v="DAX Black Cherry Wood-Tone Poster Frame"/>
    <x v="4109"/>
    <n v="1"/>
    <n v="0"/>
    <n v="10.0624"/>
  </r>
  <r>
    <n v="5742"/>
    <x v="2863"/>
    <x v="3"/>
    <x v="615"/>
    <d v="1899-12-30T12:00:00"/>
    <d v="2014-04-01T00:00:00"/>
    <d v="1899-12-30T12:00:00"/>
    <s v="AM"/>
    <x v="3"/>
    <n v="0.5"/>
    <s v="AM"/>
    <s v="First Class"/>
    <s v="DH-13075"/>
    <s v="Dave Hallsten"/>
    <x v="1"/>
    <s v="United States"/>
    <s v="Fairfield"/>
    <x v="1"/>
    <n v="94533"/>
    <x v="1"/>
    <s v="TEC-MA-10004679"/>
    <x v="2"/>
    <x v="15"/>
    <s v="StarTech.com 10/100 VDSL2 Ethernet Extender Kit"/>
    <x v="4110"/>
    <n v="2"/>
    <n v="0.2"/>
    <n v="53.271999999999991"/>
  </r>
  <r>
    <n v="5743"/>
    <x v="2863"/>
    <x v="3"/>
    <x v="615"/>
    <d v="1899-12-30T12:00:00"/>
    <d v="2014-04-01T00:00:00"/>
    <d v="1899-12-30T12:00:00"/>
    <s v="AM"/>
    <x v="3"/>
    <n v="0.5"/>
    <s v="AM"/>
    <s v="First Class"/>
    <s v="DH-13075"/>
    <s v="Dave Hallsten"/>
    <x v="1"/>
    <s v="United States"/>
    <s v="Fairfield"/>
    <x v="1"/>
    <n v="94533"/>
    <x v="1"/>
    <s v="OFF-PA-10003651"/>
    <x v="1"/>
    <x v="10"/>
    <s v="Xerox 1968"/>
    <x v="4111"/>
    <n v="4"/>
    <n v="0"/>
    <n v="12.8256"/>
  </r>
  <r>
    <n v="5744"/>
    <x v="2863"/>
    <x v="3"/>
    <x v="615"/>
    <d v="1899-12-30T12:00:00"/>
    <d v="2014-04-01T00:00:00"/>
    <d v="1899-12-30T12:00:00"/>
    <s v="AM"/>
    <x v="3"/>
    <n v="0.5"/>
    <s v="AM"/>
    <s v="First Class"/>
    <s v="DH-13075"/>
    <s v="Dave Hallsten"/>
    <x v="1"/>
    <s v="United States"/>
    <s v="Fairfield"/>
    <x v="1"/>
    <n v="94533"/>
    <x v="1"/>
    <s v="OFF-PA-10000743"/>
    <x v="1"/>
    <x v="10"/>
    <s v="Xerox 1977"/>
    <x v="130"/>
    <n v="3"/>
    <n v="0"/>
    <n v="9.6191999999999993"/>
  </r>
  <r>
    <n v="5745"/>
    <x v="2863"/>
    <x v="3"/>
    <x v="615"/>
    <d v="1899-12-30T12:00:00"/>
    <d v="2014-04-01T00:00:00"/>
    <d v="1899-12-30T12:00:00"/>
    <s v="AM"/>
    <x v="3"/>
    <n v="0.5"/>
    <s v="AM"/>
    <s v="First Class"/>
    <s v="DH-13075"/>
    <s v="Dave Hallsten"/>
    <x v="1"/>
    <s v="United States"/>
    <s v="Fairfield"/>
    <x v="1"/>
    <n v="94533"/>
    <x v="1"/>
    <s v="OFF-ST-10002743"/>
    <x v="1"/>
    <x v="4"/>
    <s v="SAFCO Boltless Steel Shelving"/>
    <x v="4112"/>
    <n v="7"/>
    <n v="0"/>
    <n v="7.9547999999999632"/>
  </r>
  <r>
    <n v="5746"/>
    <x v="2863"/>
    <x v="3"/>
    <x v="615"/>
    <d v="1899-12-30T12:00:00"/>
    <d v="2014-04-01T00:00:00"/>
    <d v="1899-12-30T12:00:00"/>
    <s v="AM"/>
    <x v="3"/>
    <n v="0.5"/>
    <s v="AM"/>
    <s v="First Class"/>
    <s v="DH-13075"/>
    <s v="Dave Hallsten"/>
    <x v="1"/>
    <s v="United States"/>
    <s v="Fairfield"/>
    <x v="1"/>
    <n v="94533"/>
    <x v="1"/>
    <s v="FUR-FU-10003829"/>
    <x v="0"/>
    <x v="5"/>
    <s v="Stackable Trays"/>
    <x v="748"/>
    <n v="7"/>
    <n v="0"/>
    <n v="6.8991999999999987"/>
  </r>
  <r>
    <n v="5747"/>
    <x v="2864"/>
    <x v="0"/>
    <x v="16"/>
    <d v="1899-12-30T12:00:00"/>
    <d v="2013-12-13T00:00:00"/>
    <d v="1899-12-30T12:00:00"/>
    <s v="AM"/>
    <x v="4"/>
    <n v="0.5"/>
    <s v="AM"/>
    <s v="Standard Class"/>
    <s v="LH-16900"/>
    <s v="Lena Hernandez"/>
    <x v="0"/>
    <s v="United States"/>
    <s v="Greenville"/>
    <x v="3"/>
    <n v="27834"/>
    <x v="0"/>
    <s v="TEC-PH-10002496"/>
    <x v="2"/>
    <x v="7"/>
    <s v="Cisco SPA301"/>
    <x v="2528"/>
    <n v="2"/>
    <n v="0.2"/>
    <n v="31.197999999999986"/>
  </r>
  <r>
    <n v="5748"/>
    <x v="2864"/>
    <x v="0"/>
    <x v="16"/>
    <d v="1899-12-30T12:00:00"/>
    <d v="2013-12-13T00:00:00"/>
    <d v="1899-12-30T12:00:00"/>
    <s v="AM"/>
    <x v="4"/>
    <n v="0.5"/>
    <s v="AM"/>
    <s v="Standard Class"/>
    <s v="LH-16900"/>
    <s v="Lena Hernandez"/>
    <x v="0"/>
    <s v="United States"/>
    <s v="Greenville"/>
    <x v="3"/>
    <n v="27834"/>
    <x v="0"/>
    <s v="TEC-AC-10002473"/>
    <x v="2"/>
    <x v="11"/>
    <s v="Maxell 4.7GB DVD-R"/>
    <x v="3147"/>
    <n v="3"/>
    <n v="0.2"/>
    <n v="17.879399999999997"/>
  </r>
  <r>
    <n v="5749"/>
    <x v="2864"/>
    <x v="0"/>
    <x v="16"/>
    <d v="1899-12-30T12:00:00"/>
    <d v="2013-12-13T00:00:00"/>
    <d v="1899-12-30T12:00:00"/>
    <s v="AM"/>
    <x v="4"/>
    <n v="0.5"/>
    <s v="AM"/>
    <s v="Standard Class"/>
    <s v="LH-16900"/>
    <s v="Lena Hernandez"/>
    <x v="0"/>
    <s v="United States"/>
    <s v="Greenville"/>
    <x v="3"/>
    <n v="27834"/>
    <x v="0"/>
    <s v="TEC-AC-10004877"/>
    <x v="2"/>
    <x v="11"/>
    <s v="Imation 30456 USB Flash Drive 8GB"/>
    <x v="4113"/>
    <n v="3"/>
    <n v="0.2"/>
    <n v="-2.4840000000000018"/>
  </r>
  <r>
    <n v="5750"/>
    <x v="2865"/>
    <x v="3"/>
    <x v="551"/>
    <d v="1899-12-30T12:00:00"/>
    <d v="2014-11-23T00:00:00"/>
    <d v="1899-12-30T12:00:00"/>
    <s v="AM"/>
    <x v="0"/>
    <n v="0.5"/>
    <s v="AM"/>
    <s v="Standard Class"/>
    <s v="DK-13090"/>
    <s v="Dave Kipp"/>
    <x v="0"/>
    <s v="United States"/>
    <s v="Long Beach"/>
    <x v="15"/>
    <n v="11561"/>
    <x v="3"/>
    <s v="TEC-PH-10000923"/>
    <x v="2"/>
    <x v="7"/>
    <s v="Belkin SportFit Armband For iPhone 5s/5c, Fuchsia"/>
    <x v="4114"/>
    <n v="5"/>
    <n v="0"/>
    <n v="36.725500000000004"/>
  </r>
  <r>
    <n v="5751"/>
    <x v="2866"/>
    <x v="2"/>
    <x v="992"/>
    <d v="1899-12-30T12:00:00"/>
    <d v="2011-06-05T00:00:00"/>
    <d v="1899-12-30T12:00:00"/>
    <s v="AM"/>
    <x v="1"/>
    <n v="0.5"/>
    <s v="AM"/>
    <s v="Standard Class"/>
    <s v="SS-20410"/>
    <s v="Shahid Shariari"/>
    <x v="0"/>
    <s v="United States"/>
    <s v="Buffalo Grove"/>
    <x v="10"/>
    <n v="60089"/>
    <x v="2"/>
    <s v="FUR-TA-10001539"/>
    <x v="0"/>
    <x v="3"/>
    <s v="Chromcraft Rectangular Conference Tables"/>
    <x v="4115"/>
    <n v="3"/>
    <n v="0.5"/>
    <n v="-184.83660000000003"/>
  </r>
  <r>
    <n v="5752"/>
    <x v="2867"/>
    <x v="0"/>
    <x v="115"/>
    <d v="1899-12-30T12:00:00"/>
    <d v="2013-01-28T00:00:00"/>
    <d v="1899-12-30T12:00:00"/>
    <s v="AM"/>
    <x v="8"/>
    <n v="0.5"/>
    <s v="AM"/>
    <s v="Standard Class"/>
    <s v="FP-14320"/>
    <s v="Frank Preis"/>
    <x v="0"/>
    <s v="United States"/>
    <s v="San Diego"/>
    <x v="1"/>
    <n v="92037"/>
    <x v="1"/>
    <s v="OFF-LA-10003498"/>
    <x v="1"/>
    <x v="2"/>
    <s v="Avery 475"/>
    <x v="1851"/>
    <n v="3"/>
    <n v="0"/>
    <n v="22.200000000000003"/>
  </r>
  <r>
    <n v="5753"/>
    <x v="2867"/>
    <x v="0"/>
    <x v="115"/>
    <d v="1899-12-30T12:00:00"/>
    <d v="2013-01-28T00:00:00"/>
    <d v="1899-12-30T12:00:00"/>
    <s v="AM"/>
    <x v="8"/>
    <n v="0.5"/>
    <s v="AM"/>
    <s v="Standard Class"/>
    <s v="FP-14320"/>
    <s v="Frank Preis"/>
    <x v="0"/>
    <s v="United States"/>
    <s v="San Diego"/>
    <x v="1"/>
    <n v="92037"/>
    <x v="1"/>
    <s v="OFF-LA-10004484"/>
    <x v="1"/>
    <x v="2"/>
    <s v="Avery 476"/>
    <x v="2809"/>
    <n v="5"/>
    <n v="0"/>
    <n v="9.4989999999999988"/>
  </r>
  <r>
    <n v="5754"/>
    <x v="2868"/>
    <x v="0"/>
    <x v="1066"/>
    <d v="1899-12-30T12:00:00"/>
    <d v="2013-02-10T00:00:00"/>
    <d v="1899-12-30T12:00:00"/>
    <s v="AM"/>
    <x v="10"/>
    <n v="0.5"/>
    <s v="AM"/>
    <s v="Standard Class"/>
    <s v="LC-17050"/>
    <s v="Liz Carlisle"/>
    <x v="0"/>
    <s v="United States"/>
    <s v="Richmond"/>
    <x v="0"/>
    <n v="40475"/>
    <x v="0"/>
    <s v="FUR-CH-10000015"/>
    <x v="0"/>
    <x v="1"/>
    <s v="Hon Multipurpose Stacking Arm Chairs"/>
    <x v="405"/>
    <n v="4"/>
    <n v="0"/>
    <n v="225.26400000000001"/>
  </r>
  <r>
    <n v="5755"/>
    <x v="2869"/>
    <x v="1"/>
    <x v="368"/>
    <d v="1899-12-30T12:00:00"/>
    <d v="2012-04-03T00:00:00"/>
    <d v="1899-12-30T12:00:00"/>
    <s v="AM"/>
    <x v="3"/>
    <n v="0.5"/>
    <s v="AM"/>
    <s v="Second Class"/>
    <s v="AS-10240"/>
    <s v="Alan Shonely"/>
    <x v="0"/>
    <s v="United States"/>
    <s v="Springfield"/>
    <x v="17"/>
    <n v="22153"/>
    <x v="0"/>
    <s v="OFF-AR-10003732"/>
    <x v="1"/>
    <x v="6"/>
    <s v="Newell 333"/>
    <x v="348"/>
    <n v="2"/>
    <n v="0"/>
    <n v="1.4455999999999998"/>
  </r>
  <r>
    <n v="5756"/>
    <x v="2870"/>
    <x v="2"/>
    <x v="1005"/>
    <d v="1899-12-30T12:00:00"/>
    <d v="2011-10-18T00:00:00"/>
    <d v="1899-12-30T12:00:00"/>
    <s v="AM"/>
    <x v="2"/>
    <n v="0.5"/>
    <s v="AM"/>
    <s v="Standard Class"/>
    <s v="HG-15025"/>
    <s v="Hunter Glantz"/>
    <x v="0"/>
    <s v="United States"/>
    <s v="Fort Worth"/>
    <x v="5"/>
    <n v="76106"/>
    <x v="2"/>
    <s v="OFF-AP-10004052"/>
    <x v="1"/>
    <x v="9"/>
    <s v="Hoover Replacement Belts For Soft Guard &amp; Commercial Ltweight Upright Vacs, 2/Pk"/>
    <x v="4116"/>
    <n v="4"/>
    <n v="0.8"/>
    <n v="-8.532"/>
  </r>
  <r>
    <n v="5757"/>
    <x v="2870"/>
    <x v="2"/>
    <x v="1005"/>
    <d v="1899-12-30T12:00:00"/>
    <d v="2011-10-18T00:00:00"/>
    <d v="1899-12-30T12:00:00"/>
    <s v="AM"/>
    <x v="2"/>
    <n v="0.5"/>
    <s v="AM"/>
    <s v="Standard Class"/>
    <s v="HG-15025"/>
    <s v="Hunter Glantz"/>
    <x v="0"/>
    <s v="United States"/>
    <s v="Fort Worth"/>
    <x v="5"/>
    <n v="76106"/>
    <x v="2"/>
    <s v="TEC-CO-10002095"/>
    <x v="2"/>
    <x v="16"/>
    <s v="Hewlett Packard 610 Color Digital Copier / Printer"/>
    <x v="4117"/>
    <n v="5"/>
    <n v="0.2"/>
    <n v="624.98749999999995"/>
  </r>
  <r>
    <n v="5758"/>
    <x v="2871"/>
    <x v="1"/>
    <x v="1067"/>
    <d v="1899-12-30T12:00:00"/>
    <d v="2012-08-16T00:00:00"/>
    <d v="1899-12-30T12:00:00"/>
    <s v="AM"/>
    <x v="11"/>
    <n v="0.5"/>
    <s v="AM"/>
    <s v="Standard Class"/>
    <s v="BW-11065"/>
    <s v="Barry Weirich"/>
    <x v="0"/>
    <s v="United States"/>
    <s v="Raleigh"/>
    <x v="3"/>
    <n v="27604"/>
    <x v="0"/>
    <s v="FUR-FU-10004270"/>
    <x v="0"/>
    <x v="5"/>
    <s v="Executive Impressions 13&quot; Clairmont Wall Clock"/>
    <x v="4118"/>
    <n v="3"/>
    <n v="0.2"/>
    <n v="12.114900000000002"/>
  </r>
  <r>
    <n v="5759"/>
    <x v="2872"/>
    <x v="1"/>
    <x v="6"/>
    <d v="1899-12-30T12:00:00"/>
    <d v="2012-11-23T00:00:00"/>
    <d v="1899-12-30T12:00:00"/>
    <s v="AM"/>
    <x v="0"/>
    <n v="0.5"/>
    <s v="AM"/>
    <s v="First Class"/>
    <s v="BH-11710"/>
    <s v="Brosina Hoffman"/>
    <x v="0"/>
    <s v="United States"/>
    <s v="Hialeah"/>
    <x v="2"/>
    <n v="33012"/>
    <x v="0"/>
    <s v="TEC-MA-10000423"/>
    <x v="2"/>
    <x v="15"/>
    <s v="Texas Instruments TI-34 Scientific Calculator"/>
    <x v="4119"/>
    <n v="3"/>
    <n v="0.5"/>
    <n v="-1.9791000000000025"/>
  </r>
  <r>
    <n v="5760"/>
    <x v="2873"/>
    <x v="0"/>
    <x v="945"/>
    <d v="1899-12-30T12:00:00"/>
    <d v="2013-12-31T00:00:00"/>
    <d v="1899-12-30T12:00:00"/>
    <s v="AM"/>
    <x v="4"/>
    <n v="0.5"/>
    <s v="AM"/>
    <s v="Same Day"/>
    <s v="JP-16135"/>
    <s v="Julie Prescott"/>
    <x v="2"/>
    <s v="United States"/>
    <s v="Los Angeles"/>
    <x v="1"/>
    <n v="90032"/>
    <x v="1"/>
    <s v="OFF-ST-10001526"/>
    <x v="1"/>
    <x v="4"/>
    <s v="Iceberg Mobile Mega Data/Printer Cart "/>
    <x v="2289"/>
    <n v="4"/>
    <n v="0"/>
    <n v="125.14319999999998"/>
  </r>
  <r>
    <n v="5761"/>
    <x v="2873"/>
    <x v="0"/>
    <x v="945"/>
    <d v="1899-12-30T12:00:00"/>
    <d v="2013-12-31T00:00:00"/>
    <d v="1899-12-30T12:00:00"/>
    <s v="AM"/>
    <x v="4"/>
    <n v="0.5"/>
    <s v="AM"/>
    <s v="Same Day"/>
    <s v="JP-16135"/>
    <s v="Julie Prescott"/>
    <x v="2"/>
    <s v="United States"/>
    <s v="Los Angeles"/>
    <x v="1"/>
    <n v="90032"/>
    <x v="1"/>
    <s v="OFF-BI-10002194"/>
    <x v="1"/>
    <x v="8"/>
    <s v="Cardinal Hold-It CD Pocket"/>
    <x v="4120"/>
    <n v="1"/>
    <n v="0.2"/>
    <n v="2.1546000000000003"/>
  </r>
  <r>
    <n v="5762"/>
    <x v="2874"/>
    <x v="3"/>
    <x v="801"/>
    <d v="1899-12-30T12:00:00"/>
    <d v="2014-08-16T00:00:00"/>
    <d v="1899-12-30T12:00:00"/>
    <s v="AM"/>
    <x v="11"/>
    <n v="0.5"/>
    <s v="AM"/>
    <s v="First Class"/>
    <s v="JM-16195"/>
    <s v="Justin MacKendrick"/>
    <x v="0"/>
    <s v="United States"/>
    <s v="Lake Forest"/>
    <x v="1"/>
    <n v="92630"/>
    <x v="1"/>
    <s v="OFF-AP-10000828"/>
    <x v="1"/>
    <x v="9"/>
    <s v="Avanti 4.4 Cu. Ft. Refrigerator"/>
    <x v="3116"/>
    <n v="3"/>
    <n v="0"/>
    <n v="152.02319999999997"/>
  </r>
  <r>
    <n v="5763"/>
    <x v="2874"/>
    <x v="3"/>
    <x v="801"/>
    <d v="1899-12-30T12:00:00"/>
    <d v="2014-08-16T00:00:00"/>
    <d v="1899-12-30T12:00:00"/>
    <s v="AM"/>
    <x v="11"/>
    <n v="0.5"/>
    <s v="AM"/>
    <s v="First Class"/>
    <s v="JM-16195"/>
    <s v="Justin MacKendrick"/>
    <x v="0"/>
    <s v="United States"/>
    <s v="Lake Forest"/>
    <x v="1"/>
    <n v="92630"/>
    <x v="1"/>
    <s v="FUR-FU-10001473"/>
    <x v="0"/>
    <x v="5"/>
    <s v="DAX Wood Document Frame"/>
    <x v="4121"/>
    <n v="4"/>
    <n v="0"/>
    <n v="19.7712"/>
  </r>
  <r>
    <n v="5764"/>
    <x v="2875"/>
    <x v="1"/>
    <x v="502"/>
    <d v="1899-12-30T12:00:00"/>
    <d v="2012-11-05T00:00:00"/>
    <d v="1899-12-30T12:00:00"/>
    <s v="AM"/>
    <x v="0"/>
    <n v="0.5"/>
    <s v="AM"/>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1899-12-30T12:00:00"/>
    <d v="2012-09-12T00:00:00"/>
    <d v="1899-12-30T12:00:00"/>
    <s v="AM"/>
    <x v="6"/>
    <n v="0.5"/>
    <s v="AM"/>
    <s v="Second Class"/>
    <s v="MC-17575"/>
    <s v="Matt Collins"/>
    <x v="0"/>
    <s v="United States"/>
    <s v="Seattle"/>
    <x v="4"/>
    <n v="98103"/>
    <x v="1"/>
    <s v="OFF-ST-10003994"/>
    <x v="1"/>
    <x v="4"/>
    <s v="Belkin 19&quot; Center-Weighted Shelf, Gray"/>
    <x v="4123"/>
    <n v="6"/>
    <n v="0"/>
    <n v="17.693999999999988"/>
  </r>
  <r>
    <n v="5766"/>
    <x v="2877"/>
    <x v="2"/>
    <x v="1068"/>
    <d v="1899-12-30T12:00:00"/>
    <d v="2011-11-14T00:00:00"/>
    <d v="1899-12-30T12:00:00"/>
    <s v="AM"/>
    <x v="0"/>
    <n v="0.5"/>
    <s v="AM"/>
    <s v="Standard Class"/>
    <s v="EB-13870"/>
    <s v="Emily Burns"/>
    <x v="0"/>
    <s v="United States"/>
    <s v="Redding"/>
    <x v="1"/>
    <n v="96003"/>
    <x v="1"/>
    <s v="TEC-PH-10004447"/>
    <x v="2"/>
    <x v="7"/>
    <s v="Toshiba IPT2010-SD IP Telephone"/>
    <x v="3844"/>
    <n v="3"/>
    <n v="0.2"/>
    <n v="25.018199999999993"/>
  </r>
  <r>
    <n v="5767"/>
    <x v="2878"/>
    <x v="0"/>
    <x v="750"/>
    <d v="1899-12-30T12:00:00"/>
    <d v="2013-10-16T00:00:00"/>
    <d v="1899-12-30T12:00:00"/>
    <s v="AM"/>
    <x v="2"/>
    <n v="0.5"/>
    <s v="AM"/>
    <s v="Standard Class"/>
    <s v="PM-19135"/>
    <s v="Peter McVee"/>
    <x v="2"/>
    <s v="United States"/>
    <s v="San Antonio"/>
    <x v="5"/>
    <n v="78207"/>
    <x v="2"/>
    <s v="OFF-LA-10004545"/>
    <x v="1"/>
    <x v="2"/>
    <s v="Avery 50"/>
    <x v="4124"/>
    <n v="6"/>
    <n v="0.2"/>
    <n v="20.298599999999993"/>
  </r>
  <r>
    <n v="5768"/>
    <x v="2879"/>
    <x v="3"/>
    <x v="565"/>
    <d v="1899-12-30T12:00:00"/>
    <d v="2014-09-13T00:00:00"/>
    <d v="1899-12-30T12:00:00"/>
    <s v="AM"/>
    <x v="6"/>
    <n v="0.5"/>
    <s v="AM"/>
    <s v="Second Class"/>
    <s v="AR-10345"/>
    <s v="Alex Russell"/>
    <x v="1"/>
    <s v="United States"/>
    <s v="Houston"/>
    <x v="5"/>
    <n v="77070"/>
    <x v="2"/>
    <s v="TEC-AC-10003116"/>
    <x v="2"/>
    <x v="11"/>
    <s v="Memorex Froggy Flash Drive 8 GB"/>
    <x v="4125"/>
    <n v="6"/>
    <n v="0.2"/>
    <n v="20.234999999999996"/>
  </r>
  <r>
    <n v="5769"/>
    <x v="2880"/>
    <x v="1"/>
    <x v="1069"/>
    <d v="1899-12-30T12:00:00"/>
    <d v="2012-03-01T00:00:00"/>
    <d v="1899-12-30T12:00:00"/>
    <s v="AM"/>
    <x v="9"/>
    <n v="0.5"/>
    <s v="AM"/>
    <s v="Standard Class"/>
    <s v="SS-20875"/>
    <s v="Sung Shariari"/>
    <x v="0"/>
    <s v="United States"/>
    <s v="Leominster"/>
    <x v="31"/>
    <n v="1453"/>
    <x v="3"/>
    <s v="OFF-LA-10001641"/>
    <x v="1"/>
    <x v="2"/>
    <s v="Avery 518"/>
    <x v="982"/>
    <n v="1"/>
    <n v="0"/>
    <n v="1.512"/>
  </r>
  <r>
    <n v="5770"/>
    <x v="2880"/>
    <x v="1"/>
    <x v="1069"/>
    <d v="1899-12-30T12:00:00"/>
    <d v="2012-03-01T00:00:00"/>
    <d v="1899-12-30T12:00:00"/>
    <s v="AM"/>
    <x v="9"/>
    <n v="0.5"/>
    <s v="AM"/>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1899-12-30T12:00:00"/>
    <d v="2012-09-28T00:00:00"/>
    <d v="1899-12-30T12:00:00"/>
    <s v="AM"/>
    <x v="6"/>
    <n v="0.5"/>
    <s v="AM"/>
    <s v="Standard Class"/>
    <s v="SC-20440"/>
    <s v="Shaun Chance"/>
    <x v="1"/>
    <s v="United States"/>
    <s v="Los Angeles"/>
    <x v="1"/>
    <n v="90032"/>
    <x v="1"/>
    <s v="FUR-FU-10000010"/>
    <x v="0"/>
    <x v="5"/>
    <s v="DAX Value U-Channel Document Frames, Easel Back"/>
    <x v="4126"/>
    <n v="3"/>
    <n v="0"/>
    <n v="4.6220999999999997"/>
  </r>
  <r>
    <n v="5772"/>
    <x v="2881"/>
    <x v="1"/>
    <x v="496"/>
    <d v="1899-12-30T12:00:00"/>
    <d v="2012-09-28T00:00:00"/>
    <d v="1899-12-30T12:00:00"/>
    <s v="AM"/>
    <x v="6"/>
    <n v="0.5"/>
    <s v="AM"/>
    <s v="Standard Class"/>
    <s v="SC-20440"/>
    <s v="Shaun Chance"/>
    <x v="1"/>
    <s v="United States"/>
    <s v="Los Angeles"/>
    <x v="1"/>
    <n v="90032"/>
    <x v="1"/>
    <s v="OFF-AP-10002651"/>
    <x v="1"/>
    <x v="9"/>
    <s v="Hoover Upright Vacuum With Dirt Cup"/>
    <x v="4127"/>
    <n v="4"/>
    <n v="0"/>
    <n v="335.85479999999984"/>
  </r>
  <r>
    <n v="5773"/>
    <x v="2882"/>
    <x v="1"/>
    <x v="650"/>
    <d v="1899-12-30T12:00:00"/>
    <d v="2012-12-01T00:00:00"/>
    <d v="1899-12-30T12:00:00"/>
    <s v="AM"/>
    <x v="4"/>
    <n v="0.5"/>
    <s v="AM"/>
    <s v="Standard Class"/>
    <s v="EA-14035"/>
    <s v="Erin Ashbrook"/>
    <x v="1"/>
    <s v="United States"/>
    <s v="Springfield"/>
    <x v="25"/>
    <n v="65807"/>
    <x v="2"/>
    <s v="TEC-CO-10002313"/>
    <x v="2"/>
    <x v="16"/>
    <s v="Canon PC1080F Personal Copier"/>
    <x v="4128"/>
    <n v="1"/>
    <n v="0"/>
    <n v="233.99610000000001"/>
  </r>
  <r>
    <n v="5774"/>
    <x v="2883"/>
    <x v="0"/>
    <x v="1070"/>
    <d v="1899-12-30T12:00:00"/>
    <d v="2013-09-07T00:00:00"/>
    <d v="1899-12-30T12:00:00"/>
    <s v="AM"/>
    <x v="6"/>
    <n v="0.5"/>
    <s v="AM"/>
    <s v="Standard Class"/>
    <s v="TP-21130"/>
    <s v="Theone Pippenger"/>
    <x v="0"/>
    <s v="United States"/>
    <s v="Waco"/>
    <x v="5"/>
    <n v="76706"/>
    <x v="2"/>
    <s v="OFF-ST-10001580"/>
    <x v="1"/>
    <x v="4"/>
    <s v="Super Decoflex Portable Personal File"/>
    <x v="942"/>
    <n v="2"/>
    <n v="0.2"/>
    <n v="2.3967999999999989"/>
  </r>
  <r>
    <n v="5775"/>
    <x v="2884"/>
    <x v="0"/>
    <x v="408"/>
    <d v="1899-12-30T12:00:00"/>
    <d v="2013-04-17T00:00:00"/>
    <d v="1899-12-30T12:00:00"/>
    <s v="AM"/>
    <x v="3"/>
    <n v="0.5"/>
    <s v="AM"/>
    <s v="Standard Class"/>
    <s v="BP-11290"/>
    <s v="Beth Paige"/>
    <x v="0"/>
    <s v="United States"/>
    <s v="Los Angeles"/>
    <x v="1"/>
    <n v="90036"/>
    <x v="1"/>
    <s v="FUR-CH-10001545"/>
    <x v="0"/>
    <x v="1"/>
    <s v="Hon Comfortask Task/Swivel Chairs"/>
    <x v="4129"/>
    <n v="7"/>
    <n v="0.2"/>
    <n v="-31.914400000000015"/>
  </r>
  <r>
    <n v="5776"/>
    <x v="2884"/>
    <x v="0"/>
    <x v="408"/>
    <d v="1899-12-30T12:00:00"/>
    <d v="2013-04-17T00:00:00"/>
    <d v="1899-12-30T12:00:00"/>
    <s v="AM"/>
    <x v="3"/>
    <n v="0.5"/>
    <s v="AM"/>
    <s v="Standard Class"/>
    <s v="BP-11290"/>
    <s v="Beth Paige"/>
    <x v="0"/>
    <s v="United States"/>
    <s v="Los Angeles"/>
    <x v="1"/>
    <n v="90036"/>
    <x v="1"/>
    <s v="OFF-BI-10004826"/>
    <x v="1"/>
    <x v="8"/>
    <s v="JM Magazine Binder"/>
    <x v="4130"/>
    <n v="1"/>
    <n v="0.2"/>
    <n v="4.6228000000000007"/>
  </r>
  <r>
    <n v="5777"/>
    <x v="2885"/>
    <x v="0"/>
    <x v="429"/>
    <d v="1899-12-30T12:00:00"/>
    <d v="2013-12-09T00:00:00"/>
    <d v="1899-12-30T12:00:00"/>
    <s v="AM"/>
    <x v="4"/>
    <n v="0.5"/>
    <s v="AM"/>
    <s v="Standard Class"/>
    <s v="LM-17065"/>
    <s v="Liz MacKendrick"/>
    <x v="0"/>
    <s v="United States"/>
    <s v="Auburn"/>
    <x v="15"/>
    <n v="13021"/>
    <x v="3"/>
    <s v="OFF-BI-10000301"/>
    <x v="1"/>
    <x v="8"/>
    <s v="GBC Instant Report Kit"/>
    <x v="1654"/>
    <n v="3"/>
    <n v="0.2"/>
    <n v="5.8230000000000004"/>
  </r>
  <r>
    <n v="5778"/>
    <x v="2886"/>
    <x v="0"/>
    <x v="429"/>
    <d v="1899-12-30T12:00:00"/>
    <d v="2013-12-10T00:00:00"/>
    <d v="1899-12-30T12:00:00"/>
    <s v="AM"/>
    <x v="4"/>
    <n v="0.5"/>
    <s v="AM"/>
    <s v="Standard Class"/>
    <s v="KT-16465"/>
    <s v="Kean Takahito"/>
    <x v="0"/>
    <s v="United States"/>
    <s v="San Francisco"/>
    <x v="1"/>
    <n v="94109"/>
    <x v="1"/>
    <s v="OFF-PA-10000994"/>
    <x v="1"/>
    <x v="10"/>
    <s v="Xerox 1915"/>
    <x v="2840"/>
    <n v="1"/>
    <n v="0"/>
    <n v="50.327999999999996"/>
  </r>
  <r>
    <n v="5779"/>
    <x v="2887"/>
    <x v="2"/>
    <x v="7"/>
    <d v="1899-12-30T12:00:00"/>
    <d v="2011-11-18T00:00:00"/>
    <d v="1899-12-30T12:00:00"/>
    <s v="AM"/>
    <x v="0"/>
    <n v="0.5"/>
    <s v="AM"/>
    <s v="Standard Class"/>
    <s v="AP-10915"/>
    <s v="Arthur Prichep"/>
    <x v="0"/>
    <s v="United States"/>
    <s v="Los Angeles"/>
    <x v="1"/>
    <n v="90008"/>
    <x v="1"/>
    <s v="OFF-AR-10003156"/>
    <x v="1"/>
    <x v="6"/>
    <s v="50 Colored Long Pencils"/>
    <x v="429"/>
    <n v="3"/>
    <n v="0"/>
    <n v="7.9248000000000012"/>
  </r>
  <r>
    <n v="5780"/>
    <x v="2887"/>
    <x v="2"/>
    <x v="7"/>
    <d v="1899-12-30T12:00:00"/>
    <d v="2011-11-18T00:00:00"/>
    <d v="1899-12-30T12:00:00"/>
    <s v="AM"/>
    <x v="0"/>
    <n v="0.5"/>
    <s v="AM"/>
    <s v="Standard Class"/>
    <s v="AP-10915"/>
    <s v="Arthur Prichep"/>
    <x v="0"/>
    <s v="United States"/>
    <s v="Los Angeles"/>
    <x v="1"/>
    <n v="90008"/>
    <x v="1"/>
    <s v="FUR-CH-10000988"/>
    <x v="0"/>
    <x v="1"/>
    <s v="Hon Olson Stacker Stools"/>
    <x v="4131"/>
    <n v="1"/>
    <n v="0.2"/>
    <n v="11.264799999999997"/>
  </r>
  <r>
    <n v="5781"/>
    <x v="2888"/>
    <x v="1"/>
    <x v="788"/>
    <d v="1899-12-30T12:00:00"/>
    <d v="2012-04-09T00:00:00"/>
    <d v="1899-12-30T12:00:00"/>
    <s v="AM"/>
    <x v="3"/>
    <n v="0.5"/>
    <s v="AM"/>
    <s v="Standard Class"/>
    <s v="JD-15790"/>
    <s v="John Dryer"/>
    <x v="0"/>
    <s v="United States"/>
    <s v="Los Angeles"/>
    <x v="1"/>
    <n v="90049"/>
    <x v="1"/>
    <s v="TEC-MA-10003329"/>
    <x v="2"/>
    <x v="15"/>
    <s v="Vtech AT&amp;T CL2940 Corded Speakerphone, Black"/>
    <x v="981"/>
    <n v="3"/>
    <n v="0.2"/>
    <n v="24.291899999999998"/>
  </r>
  <r>
    <n v="5782"/>
    <x v="2889"/>
    <x v="1"/>
    <x v="295"/>
    <d v="1899-12-30T12:00:00"/>
    <d v="2012-12-16T00:00:00"/>
    <d v="1899-12-30T12:00:00"/>
    <s v="AM"/>
    <x v="4"/>
    <n v="0.5"/>
    <s v="AM"/>
    <s v="Second Class"/>
    <s v="XP-21865"/>
    <s v="Xylona Preis"/>
    <x v="0"/>
    <s v="United States"/>
    <s v="Chico"/>
    <x v="1"/>
    <n v="95928"/>
    <x v="1"/>
    <s v="OFF-AR-10001547"/>
    <x v="1"/>
    <x v="6"/>
    <s v="Newell 311"/>
    <x v="4132"/>
    <n v="1"/>
    <n v="0"/>
    <n v="0.59670000000000001"/>
  </r>
  <r>
    <n v="5783"/>
    <x v="2889"/>
    <x v="1"/>
    <x v="295"/>
    <d v="1899-12-30T12:00:00"/>
    <d v="2012-12-16T00:00:00"/>
    <d v="1899-12-30T12:00:00"/>
    <s v="AM"/>
    <x v="4"/>
    <n v="0.5"/>
    <s v="AM"/>
    <s v="Second Class"/>
    <s v="XP-21865"/>
    <s v="Xylona Preis"/>
    <x v="0"/>
    <s v="United States"/>
    <s v="Chico"/>
    <x v="1"/>
    <n v="95928"/>
    <x v="1"/>
    <s v="OFF-EN-10003072"/>
    <x v="1"/>
    <x v="12"/>
    <s v="Peel &amp; Seel Envelopes"/>
    <x v="2887"/>
    <n v="4"/>
    <n v="0"/>
    <n v="7.4496000000000002"/>
  </r>
  <r>
    <n v="5784"/>
    <x v="2889"/>
    <x v="1"/>
    <x v="295"/>
    <d v="1899-12-30T12:00:00"/>
    <d v="2012-12-16T00:00:00"/>
    <d v="1899-12-30T12:00:00"/>
    <s v="AM"/>
    <x v="4"/>
    <n v="0.5"/>
    <s v="AM"/>
    <s v="Second Class"/>
    <s v="XP-21865"/>
    <s v="Xylona Preis"/>
    <x v="0"/>
    <s v="United States"/>
    <s v="Chico"/>
    <x v="1"/>
    <n v="95928"/>
    <x v="1"/>
    <s v="OFF-PA-10000726"/>
    <x v="1"/>
    <x v="10"/>
    <s v="Black Print Carbonless Snap-Off Rapid Letter, 8 1/2&quot; x 7&quot;"/>
    <x v="2978"/>
    <n v="4"/>
    <n v="0"/>
    <n v="16.397999999999996"/>
  </r>
  <r>
    <n v="5785"/>
    <x v="2890"/>
    <x v="3"/>
    <x v="280"/>
    <d v="1899-12-30T12:00:00"/>
    <d v="2014-10-09T00:00:00"/>
    <d v="1899-12-30T12:00:00"/>
    <s v="AM"/>
    <x v="2"/>
    <n v="0.5"/>
    <s v="AM"/>
    <s v="Standard Class"/>
    <s v="JK-16090"/>
    <s v="Juliana Krohn"/>
    <x v="0"/>
    <s v="United States"/>
    <s v="Springfield"/>
    <x v="21"/>
    <n v="97477"/>
    <x v="1"/>
    <s v="FUR-BO-10001972"/>
    <x v="0"/>
    <x v="0"/>
    <s v="O'Sullivan 4-Shelf Bookcase in Odessa Pine"/>
    <x v="4133"/>
    <n v="6"/>
    <n v="0.7"/>
    <n v="-384.71640000000002"/>
  </r>
  <r>
    <n v="5786"/>
    <x v="2890"/>
    <x v="3"/>
    <x v="280"/>
    <d v="1899-12-30T12:00:00"/>
    <d v="2014-10-09T00:00:00"/>
    <d v="1899-12-30T12:00:00"/>
    <s v="AM"/>
    <x v="2"/>
    <n v="0.5"/>
    <s v="AM"/>
    <s v="Standard Class"/>
    <s v="JK-16090"/>
    <s v="Juliana Krohn"/>
    <x v="0"/>
    <s v="United States"/>
    <s v="Springfield"/>
    <x v="21"/>
    <n v="97477"/>
    <x v="1"/>
    <s v="OFF-SU-10004664"/>
    <x v="1"/>
    <x v="14"/>
    <s v="Acme Softgrip Scissors"/>
    <x v="384"/>
    <n v="6"/>
    <n v="0.2"/>
    <n v="4.3955999999999982"/>
  </r>
  <r>
    <n v="5787"/>
    <x v="2890"/>
    <x v="3"/>
    <x v="280"/>
    <d v="1899-12-30T12:00:00"/>
    <d v="2014-10-09T00:00:00"/>
    <d v="1899-12-30T12:00:00"/>
    <s v="AM"/>
    <x v="2"/>
    <n v="0.5"/>
    <s v="AM"/>
    <s v="Standard Class"/>
    <s v="JK-16090"/>
    <s v="Juliana Krohn"/>
    <x v="0"/>
    <s v="United States"/>
    <s v="Springfield"/>
    <x v="21"/>
    <n v="97477"/>
    <x v="1"/>
    <s v="OFF-BI-10003676"/>
    <x v="1"/>
    <x v="8"/>
    <s v="GBC Standard Recycled Report Covers, Clear Plastic Sheets"/>
    <x v="4134"/>
    <n v="7"/>
    <n v="0.7"/>
    <n v="-16.601199999999999"/>
  </r>
  <r>
    <n v="5788"/>
    <x v="2890"/>
    <x v="3"/>
    <x v="280"/>
    <d v="1899-12-30T12:00:00"/>
    <d v="2014-10-09T00:00:00"/>
    <d v="1899-12-30T12:00:00"/>
    <s v="AM"/>
    <x v="2"/>
    <n v="0.5"/>
    <s v="AM"/>
    <s v="Standard Class"/>
    <s v="JK-16090"/>
    <s v="Juliana Krohn"/>
    <x v="0"/>
    <s v="United States"/>
    <s v="Springfield"/>
    <x v="21"/>
    <n v="97477"/>
    <x v="1"/>
    <s v="OFF-AR-10003727"/>
    <x v="1"/>
    <x v="6"/>
    <s v="Berol Giant Pencil Sharpener"/>
    <x v="4135"/>
    <n v="7"/>
    <n v="0.2"/>
    <n v="10.703699999999987"/>
  </r>
  <r>
    <n v="5789"/>
    <x v="2891"/>
    <x v="3"/>
    <x v="318"/>
    <d v="1899-12-30T12:00:00"/>
    <d v="2014-04-15T00:00:00"/>
    <d v="1899-12-30T12:00:00"/>
    <s v="AM"/>
    <x v="3"/>
    <n v="0.5"/>
    <s v="AM"/>
    <s v="Second Class"/>
    <s v="MG-18205"/>
    <s v="Mitch Gastineau"/>
    <x v="1"/>
    <s v="United States"/>
    <s v="Jacksonville"/>
    <x v="2"/>
    <n v="32216"/>
    <x v="0"/>
    <s v="FUR-FU-10003829"/>
    <x v="0"/>
    <x v="5"/>
    <s v="Stackable Trays"/>
    <x v="4136"/>
    <n v="5"/>
    <n v="0.2"/>
    <n v="1.8479999999999985"/>
  </r>
  <r>
    <n v="5790"/>
    <x v="2891"/>
    <x v="3"/>
    <x v="318"/>
    <d v="1899-12-30T12:00:00"/>
    <d v="2014-04-15T00:00:00"/>
    <d v="1899-12-30T12:00:00"/>
    <s v="AM"/>
    <x v="3"/>
    <n v="0.5"/>
    <s v="AM"/>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1899-12-30T12:00:00"/>
    <d v="2014-10-03T00:00:00"/>
    <d v="1899-12-30T12:00:00"/>
    <s v="AM"/>
    <x v="2"/>
    <n v="0.5"/>
    <s v="AM"/>
    <s v="First Class"/>
    <s v="PG-18820"/>
    <s v="Patrick Gardner"/>
    <x v="0"/>
    <s v="United States"/>
    <s v="Bakersfield"/>
    <x v="1"/>
    <n v="93309"/>
    <x v="1"/>
    <s v="OFF-FA-10002280"/>
    <x v="1"/>
    <x v="13"/>
    <s v="Advantus Plastic Paper Clips"/>
    <x v="768"/>
    <n v="7"/>
    <n v="0"/>
    <n v="16.8"/>
  </r>
  <r>
    <n v="5792"/>
    <x v="2892"/>
    <x v="3"/>
    <x v="365"/>
    <d v="1899-12-30T12:00:00"/>
    <d v="2014-10-03T00:00:00"/>
    <d v="1899-12-30T12:00:00"/>
    <s v="AM"/>
    <x v="2"/>
    <n v="0.5"/>
    <s v="AM"/>
    <s v="First Class"/>
    <s v="PG-18820"/>
    <s v="Patrick Gardner"/>
    <x v="0"/>
    <s v="United States"/>
    <s v="Bakersfield"/>
    <x v="1"/>
    <n v="93309"/>
    <x v="1"/>
    <s v="FUR-CH-10002961"/>
    <x v="0"/>
    <x v="1"/>
    <s v="Leather Task Chair, Black"/>
    <x v="74"/>
    <n v="1"/>
    <n v="0.2"/>
    <n v="0"/>
  </r>
  <r>
    <n v="5793"/>
    <x v="2892"/>
    <x v="3"/>
    <x v="365"/>
    <d v="1899-12-30T12:00:00"/>
    <d v="2014-10-03T00:00:00"/>
    <d v="1899-12-30T12:00:00"/>
    <s v="AM"/>
    <x v="2"/>
    <n v="0.5"/>
    <s v="AM"/>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1899-12-30T12:00:00"/>
    <d v="2014-10-03T00:00:00"/>
    <d v="1899-12-30T12:00:00"/>
    <s v="AM"/>
    <x v="2"/>
    <n v="0.5"/>
    <s v="AM"/>
    <s v="First Class"/>
    <s v="PG-18820"/>
    <s v="Patrick Gardner"/>
    <x v="0"/>
    <s v="United States"/>
    <s v="Bakersfield"/>
    <x v="1"/>
    <n v="93309"/>
    <x v="1"/>
    <s v="FUR-FU-10004848"/>
    <x v="0"/>
    <x v="5"/>
    <s v="Howard Miller 13-3/4&quot; Diameter Brushed Chrome Round Wall Clock"/>
    <x v="2678"/>
    <n v="1"/>
    <n v="0"/>
    <n v="15.524999999999999"/>
  </r>
  <r>
    <n v="5795"/>
    <x v="2892"/>
    <x v="3"/>
    <x v="365"/>
    <d v="1899-12-30T12:00:00"/>
    <d v="2014-10-03T00:00:00"/>
    <d v="1899-12-30T12:00:00"/>
    <s v="AM"/>
    <x v="2"/>
    <n v="0.5"/>
    <s v="AM"/>
    <s v="First Class"/>
    <s v="PG-18820"/>
    <s v="Patrick Gardner"/>
    <x v="0"/>
    <s v="United States"/>
    <s v="Bakersfield"/>
    <x v="1"/>
    <n v="93309"/>
    <x v="1"/>
    <s v="OFF-BI-10003364"/>
    <x v="1"/>
    <x v="8"/>
    <s v="Binding Machine Supplies"/>
    <x v="1004"/>
    <n v="2"/>
    <n v="0.2"/>
    <n v="16.3352"/>
  </r>
  <r>
    <n v="5796"/>
    <x v="2893"/>
    <x v="2"/>
    <x v="411"/>
    <d v="1899-12-30T12:00:00"/>
    <d v="2011-10-03T00:00:00"/>
    <d v="1899-12-30T12:00:00"/>
    <s v="AM"/>
    <x v="2"/>
    <n v="0.5"/>
    <s v="AM"/>
    <s v="Second Class"/>
    <s v="LD-17005"/>
    <s v="Lisa DeCherney"/>
    <x v="0"/>
    <s v="United States"/>
    <s v="New York City"/>
    <x v="15"/>
    <n v="10011"/>
    <x v="3"/>
    <s v="OFF-ST-10002615"/>
    <x v="1"/>
    <x v="4"/>
    <s v="Dual Level, Single-Width Filing Carts"/>
    <x v="4137"/>
    <n v="9"/>
    <n v="0"/>
    <n v="362.84040000000005"/>
  </r>
  <r>
    <n v="5797"/>
    <x v="2893"/>
    <x v="2"/>
    <x v="411"/>
    <d v="1899-12-30T12:00:00"/>
    <d v="2011-10-03T00:00:00"/>
    <d v="1899-12-30T12:00:00"/>
    <s v="AM"/>
    <x v="2"/>
    <n v="0.5"/>
    <s v="AM"/>
    <s v="Second Class"/>
    <s v="LD-17005"/>
    <s v="Lisa DeCherney"/>
    <x v="0"/>
    <s v="United States"/>
    <s v="New York City"/>
    <x v="15"/>
    <n v="10011"/>
    <x v="3"/>
    <s v="FUR-FU-10000521"/>
    <x v="0"/>
    <x v="5"/>
    <s v="Seth Thomas 14&quot; Putty-Colored Wall Clock"/>
    <x v="4138"/>
    <n v="4"/>
    <n v="0"/>
    <n v="36.381599999999992"/>
  </r>
  <r>
    <n v="5798"/>
    <x v="2893"/>
    <x v="2"/>
    <x v="411"/>
    <d v="1899-12-30T12:00:00"/>
    <d v="2011-10-03T00:00:00"/>
    <d v="1899-12-30T12:00:00"/>
    <s v="AM"/>
    <x v="2"/>
    <n v="0.5"/>
    <s v="AM"/>
    <s v="Second Class"/>
    <s v="LD-17005"/>
    <s v="Lisa DeCherney"/>
    <x v="0"/>
    <s v="United States"/>
    <s v="New York City"/>
    <x v="15"/>
    <n v="10011"/>
    <x v="3"/>
    <s v="OFF-LA-10000121"/>
    <x v="1"/>
    <x v="2"/>
    <s v="Avery 48"/>
    <x v="1381"/>
    <n v="3"/>
    <n v="0"/>
    <n v="8.6939999999999991"/>
  </r>
  <r>
    <n v="5799"/>
    <x v="2893"/>
    <x v="2"/>
    <x v="411"/>
    <d v="1899-12-30T12:00:00"/>
    <d v="2011-10-03T00:00:00"/>
    <d v="1899-12-30T12:00:00"/>
    <s v="AM"/>
    <x v="2"/>
    <n v="0.5"/>
    <s v="AM"/>
    <s v="Second Class"/>
    <s v="LD-17005"/>
    <s v="Lisa DeCherney"/>
    <x v="0"/>
    <s v="United States"/>
    <s v="New York City"/>
    <x v="15"/>
    <n v="10011"/>
    <x v="3"/>
    <s v="OFF-PA-10001289"/>
    <x v="1"/>
    <x v="10"/>
    <s v="White Computer Printout Paper by Universal"/>
    <x v="2723"/>
    <n v="2"/>
    <n v="0"/>
    <n v="37.9848"/>
  </r>
  <r>
    <n v="5800"/>
    <x v="2894"/>
    <x v="2"/>
    <x v="1071"/>
    <d v="1899-12-30T12:00:00"/>
    <d v="2011-08-25T00:00:00"/>
    <d v="1899-12-30T12:00:00"/>
    <s v="AM"/>
    <x v="11"/>
    <n v="0.5"/>
    <s v="AM"/>
    <s v="Second Class"/>
    <s v="CR-12730"/>
    <s v="Craig Reiter"/>
    <x v="0"/>
    <s v="United States"/>
    <s v="Chicago"/>
    <x v="10"/>
    <n v="60610"/>
    <x v="2"/>
    <s v="FUR-CH-10004495"/>
    <x v="0"/>
    <x v="1"/>
    <s v="Global Leather and Oak Executive Chair, Black"/>
    <x v="4139"/>
    <n v="2"/>
    <n v="0.3"/>
    <n v="-6.0196000000000538"/>
  </r>
  <r>
    <n v="5801"/>
    <x v="2895"/>
    <x v="2"/>
    <x v="384"/>
    <d v="1899-12-30T12:00:00"/>
    <d v="2011-07-14T00:00:00"/>
    <d v="1899-12-30T12:00:00"/>
    <s v="AM"/>
    <x v="7"/>
    <n v="0.5"/>
    <s v="AM"/>
    <s v="First Class"/>
    <s v="MN-17935"/>
    <s v="Michael Nguyen"/>
    <x v="0"/>
    <s v="United States"/>
    <s v="El Paso"/>
    <x v="5"/>
    <n v="79907"/>
    <x v="2"/>
    <s v="TEC-PH-10000895"/>
    <x v="2"/>
    <x v="7"/>
    <s v="Polycom VVX 310 VoIP phone"/>
    <x v="4140"/>
    <n v="4"/>
    <n v="0.2"/>
    <n v="43.197600000000023"/>
  </r>
  <r>
    <n v="5802"/>
    <x v="2895"/>
    <x v="2"/>
    <x v="384"/>
    <d v="1899-12-30T12:00:00"/>
    <d v="2011-07-14T00:00:00"/>
    <d v="1899-12-30T12:00:00"/>
    <s v="AM"/>
    <x v="7"/>
    <n v="0.5"/>
    <s v="AM"/>
    <s v="First Class"/>
    <s v="MN-17935"/>
    <s v="Michael Nguyen"/>
    <x v="0"/>
    <s v="United States"/>
    <s v="El Paso"/>
    <x v="5"/>
    <n v="79907"/>
    <x v="2"/>
    <s v="OFF-PA-10000552"/>
    <x v="1"/>
    <x v="10"/>
    <s v="Xerox 200"/>
    <x v="563"/>
    <n v="2"/>
    <n v="0.2"/>
    <n v="3.6288"/>
  </r>
  <r>
    <n v="5803"/>
    <x v="2896"/>
    <x v="1"/>
    <x v="204"/>
    <d v="1899-12-30T12:00:00"/>
    <d v="2012-03-24T00:00:00"/>
    <d v="1899-12-30T12:00:00"/>
    <s v="AM"/>
    <x v="9"/>
    <n v="0.5"/>
    <s v="AM"/>
    <s v="First Class"/>
    <s v="RD-19900"/>
    <s v="Ruben Dartt"/>
    <x v="0"/>
    <s v="United States"/>
    <s v="Thousand Oaks"/>
    <x v="1"/>
    <n v="91360"/>
    <x v="1"/>
    <s v="TEC-PH-10000376"/>
    <x v="2"/>
    <x v="7"/>
    <s v="Square Credit Card Reader"/>
    <x v="2992"/>
    <n v="2"/>
    <n v="0.2"/>
    <n v="1.1988000000000003"/>
  </r>
  <r>
    <n v="5804"/>
    <x v="2897"/>
    <x v="3"/>
    <x v="605"/>
    <d v="1899-12-30T12:00:00"/>
    <d v="2014-05-20T00:00:00"/>
    <d v="1899-12-30T12:00:00"/>
    <s v="AM"/>
    <x v="5"/>
    <n v="0.5"/>
    <s v="AM"/>
    <s v="Standard Class"/>
    <s v="JP-16135"/>
    <s v="Julie Prescott"/>
    <x v="2"/>
    <s v="United States"/>
    <s v="Springfield"/>
    <x v="24"/>
    <n v="45503"/>
    <x v="3"/>
    <s v="OFF-AR-10003504"/>
    <x v="1"/>
    <x v="6"/>
    <s v="Newell 347"/>
    <x v="1518"/>
    <n v="3"/>
    <n v="0.2"/>
    <n v="1.1555999999999984"/>
  </r>
  <r>
    <n v="5805"/>
    <x v="2898"/>
    <x v="3"/>
    <x v="38"/>
    <d v="1899-12-30T12:00:00"/>
    <d v="2014-11-20T00:00:00"/>
    <d v="1899-12-30T12:00:00"/>
    <s v="AM"/>
    <x v="0"/>
    <n v="0.5"/>
    <s v="AM"/>
    <s v="Standard Class"/>
    <s v="KE-16420"/>
    <s v="Katrina Edelman"/>
    <x v="1"/>
    <s v="United States"/>
    <s v="Dallas"/>
    <x v="5"/>
    <n v="75220"/>
    <x v="2"/>
    <s v="OFF-ST-10000943"/>
    <x v="1"/>
    <x v="4"/>
    <s v="Eldon ProFile File 'N Store Portable File Tub Letter/Legal Size Black"/>
    <x v="1845"/>
    <n v="4"/>
    <n v="0.2"/>
    <n v="6.1792000000000016"/>
  </r>
  <r>
    <n v="5806"/>
    <x v="2898"/>
    <x v="3"/>
    <x v="38"/>
    <d v="1899-12-30T12:00:00"/>
    <d v="2014-11-20T00:00:00"/>
    <d v="1899-12-30T12:00:00"/>
    <s v="AM"/>
    <x v="0"/>
    <n v="0.5"/>
    <s v="AM"/>
    <s v="Standard Class"/>
    <s v="KE-16420"/>
    <s v="Katrina Edelman"/>
    <x v="1"/>
    <s v="United States"/>
    <s v="Dallas"/>
    <x v="5"/>
    <n v="75220"/>
    <x v="2"/>
    <s v="FUR-BO-10003441"/>
    <x v="0"/>
    <x v="0"/>
    <s v="Bush Westfield Collection Bookcases, Fully Assembled"/>
    <x v="4141"/>
    <n v="3"/>
    <n v="0.32"/>
    <n v="-27.264600000000016"/>
  </r>
  <r>
    <n v="5807"/>
    <x v="2899"/>
    <x v="0"/>
    <x v="913"/>
    <d v="1899-12-30T12:00:00"/>
    <d v="2013-09-08T00:00:00"/>
    <d v="1899-12-30T12:00:00"/>
    <s v="AM"/>
    <x v="6"/>
    <n v="0.5"/>
    <s v="AM"/>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1899-12-30T12:00:00"/>
    <d v="2013-09-08T00:00:00"/>
    <d v="1899-12-30T12:00:00"/>
    <s v="AM"/>
    <x v="6"/>
    <n v="0.5"/>
    <s v="AM"/>
    <s v="Second Class"/>
    <s v="DL-13315"/>
    <s v="Delfina Latchford"/>
    <x v="0"/>
    <s v="United States"/>
    <s v="Knoxville"/>
    <x v="18"/>
    <n v="37918"/>
    <x v="0"/>
    <s v="OFF-AP-10001205"/>
    <x v="1"/>
    <x v="9"/>
    <s v="Belkin 5 Outlet SurgeMaster Power Centers"/>
    <x v="2802"/>
    <n v="2"/>
    <n v="0.2"/>
    <n v="8.7168000000000063"/>
  </r>
  <r>
    <n v="5809"/>
    <x v="2899"/>
    <x v="0"/>
    <x v="913"/>
    <d v="1899-12-30T12:00:00"/>
    <d v="2013-09-08T00:00:00"/>
    <d v="1899-12-30T12:00:00"/>
    <s v="AM"/>
    <x v="6"/>
    <n v="0.5"/>
    <s v="AM"/>
    <s v="Second Class"/>
    <s v="DL-13315"/>
    <s v="Delfina Latchford"/>
    <x v="0"/>
    <s v="United States"/>
    <s v="Knoxville"/>
    <x v="18"/>
    <n v="37918"/>
    <x v="0"/>
    <s v="OFF-AR-10002987"/>
    <x v="1"/>
    <x v="6"/>
    <s v="Prismacolor Color Pencil Set"/>
    <x v="4142"/>
    <n v="2"/>
    <n v="0.2"/>
    <n v="8.3328000000000024"/>
  </r>
  <r>
    <n v="5810"/>
    <x v="2900"/>
    <x v="0"/>
    <x v="1072"/>
    <d v="1899-12-30T12:00:00"/>
    <d v="2013-02-11T00:00:00"/>
    <d v="1899-12-30T12:00:00"/>
    <s v="AM"/>
    <x v="10"/>
    <n v="0.5"/>
    <s v="AM"/>
    <s v="Standard Class"/>
    <s v="KB-16240"/>
    <s v="Karen Bern"/>
    <x v="1"/>
    <s v="United States"/>
    <s v="Chattanooga"/>
    <x v="18"/>
    <n v="37421"/>
    <x v="0"/>
    <s v="FUR-FU-10000723"/>
    <x v="0"/>
    <x v="5"/>
    <s v="Deflect-o EconoMat Studded, No Bevel Mat for Low Pile Carpeting"/>
    <x v="4143"/>
    <n v="4"/>
    <n v="0.2"/>
    <n v="-18.180799999999998"/>
  </r>
  <r>
    <n v="5811"/>
    <x v="2901"/>
    <x v="1"/>
    <x v="204"/>
    <d v="1899-12-30T12:00:00"/>
    <d v="2012-03-26T00:00:00"/>
    <d v="1899-12-30T12:00:00"/>
    <s v="AM"/>
    <x v="9"/>
    <n v="0.5"/>
    <s v="AM"/>
    <s v="Standard Class"/>
    <s v="JD-16150"/>
    <s v="Justin Deggeller"/>
    <x v="1"/>
    <s v="United States"/>
    <s v="San Diego"/>
    <x v="1"/>
    <n v="92037"/>
    <x v="1"/>
    <s v="OFF-PA-10003127"/>
    <x v="1"/>
    <x v="10"/>
    <s v="Staples"/>
    <x v="151"/>
    <n v="4"/>
    <n v="0"/>
    <n v="48.539199999999994"/>
  </r>
  <r>
    <n v="5812"/>
    <x v="2901"/>
    <x v="1"/>
    <x v="204"/>
    <d v="1899-12-30T12:00:00"/>
    <d v="2012-03-26T00:00:00"/>
    <d v="1899-12-30T12:00:00"/>
    <s v="AM"/>
    <x v="9"/>
    <n v="0.5"/>
    <s v="AM"/>
    <s v="Standard Class"/>
    <s v="JD-16150"/>
    <s v="Justin Deggeller"/>
    <x v="1"/>
    <s v="United States"/>
    <s v="San Diego"/>
    <x v="1"/>
    <n v="92037"/>
    <x v="1"/>
    <s v="FUR-FU-10000747"/>
    <x v="0"/>
    <x v="5"/>
    <s v="Tenex B1-RE Series Chair Mats for Low Pile Carpets"/>
    <x v="1377"/>
    <n v="2"/>
    <n v="0"/>
    <n v="15.633199999999988"/>
  </r>
  <r>
    <n v="5813"/>
    <x v="2901"/>
    <x v="1"/>
    <x v="204"/>
    <d v="1899-12-30T12:00:00"/>
    <d v="2012-03-26T00:00:00"/>
    <d v="1899-12-30T12:00:00"/>
    <s v="AM"/>
    <x v="9"/>
    <n v="0.5"/>
    <s v="AM"/>
    <s v="Standard Class"/>
    <s v="JD-16150"/>
    <s v="Justin Deggeller"/>
    <x v="1"/>
    <s v="United States"/>
    <s v="San Diego"/>
    <x v="1"/>
    <n v="92037"/>
    <x v="1"/>
    <s v="TEC-PH-10001795"/>
    <x v="2"/>
    <x v="7"/>
    <s v="ClearOne CHATAttach 160 - speaker phone"/>
    <x v="4144"/>
    <n v="3"/>
    <n v="0.2"/>
    <n v="185.99699999999984"/>
  </r>
  <r>
    <n v="5814"/>
    <x v="2902"/>
    <x v="1"/>
    <x v="740"/>
    <d v="1899-12-30T12:00:00"/>
    <d v="2012-07-03T00:00:00"/>
    <d v="1899-12-30T12:00:00"/>
    <s v="AM"/>
    <x v="7"/>
    <n v="0.5"/>
    <s v="AM"/>
    <s v="First Class"/>
    <s v="SR-20740"/>
    <s v="Steven Roelle"/>
    <x v="2"/>
    <s v="United States"/>
    <s v="New York City"/>
    <x v="15"/>
    <n v="10024"/>
    <x v="3"/>
    <s v="OFF-PA-10003797"/>
    <x v="1"/>
    <x v="10"/>
    <s v="Xerox 209"/>
    <x v="541"/>
    <n v="3"/>
    <n v="0"/>
    <n v="9.3312000000000008"/>
  </r>
  <r>
    <n v="5815"/>
    <x v="2903"/>
    <x v="1"/>
    <x v="925"/>
    <d v="1899-12-30T12:00:00"/>
    <d v="2012-06-17T00:00:00"/>
    <d v="1899-12-30T12:00:00"/>
    <s v="AM"/>
    <x v="1"/>
    <n v="0.5"/>
    <s v="AM"/>
    <s v="First Class"/>
    <s v="AC-10450"/>
    <s v="Amy Cox"/>
    <x v="0"/>
    <s v="United States"/>
    <s v="Tampa"/>
    <x v="2"/>
    <n v="33614"/>
    <x v="0"/>
    <s v="TEC-AC-10002718"/>
    <x v="2"/>
    <x v="11"/>
    <s v="Belkin Standard 104 key USB Keyboard"/>
    <x v="4145"/>
    <n v="1"/>
    <n v="0.2"/>
    <n v="-0.7295000000000007"/>
  </r>
  <r>
    <n v="5816"/>
    <x v="2904"/>
    <x v="2"/>
    <x v="35"/>
    <d v="1899-12-30T12:00:00"/>
    <d v="2011-11-26T00:00:00"/>
    <d v="1899-12-30T12:00:00"/>
    <s v="AM"/>
    <x v="0"/>
    <n v="0.5"/>
    <s v="AM"/>
    <s v="Same Day"/>
    <s v="LS-17245"/>
    <s v="Lynn Smith"/>
    <x v="0"/>
    <s v="United States"/>
    <s v="Utica"/>
    <x v="15"/>
    <n v="13501"/>
    <x v="3"/>
    <s v="TEC-PH-10002170"/>
    <x v="2"/>
    <x v="7"/>
    <s v="ClearSounds CSC500 Amplified Spirit Phone Corded phone"/>
    <x v="463"/>
    <n v="4"/>
    <n v="0"/>
    <n v="78.388800000000003"/>
  </r>
  <r>
    <n v="5817"/>
    <x v="2904"/>
    <x v="2"/>
    <x v="35"/>
    <d v="1899-12-30T12:00:00"/>
    <d v="2011-11-26T00:00:00"/>
    <d v="1899-12-30T12:00:00"/>
    <s v="AM"/>
    <x v="0"/>
    <n v="0.5"/>
    <s v="AM"/>
    <s v="Same Day"/>
    <s v="LS-17245"/>
    <s v="Lynn Smith"/>
    <x v="0"/>
    <s v="United States"/>
    <s v="Utica"/>
    <x v="15"/>
    <n v="13501"/>
    <x v="3"/>
    <s v="OFF-BI-10001078"/>
    <x v="1"/>
    <x v="8"/>
    <s v="Acco PRESSTEX Data Binder with Storage Hooks, Dark Blue, 14 7/8&quot; X 11&quot;"/>
    <x v="4146"/>
    <n v="3"/>
    <n v="0.2"/>
    <n v="4.6806000000000001"/>
  </r>
  <r>
    <n v="5818"/>
    <x v="2904"/>
    <x v="2"/>
    <x v="35"/>
    <d v="1899-12-30T12:00:00"/>
    <d v="2011-11-26T00:00:00"/>
    <d v="1899-12-30T12:00:00"/>
    <s v="AM"/>
    <x v="0"/>
    <n v="0.5"/>
    <s v="AM"/>
    <s v="Same Day"/>
    <s v="LS-17245"/>
    <s v="Lynn Smith"/>
    <x v="0"/>
    <s v="United States"/>
    <s v="Utica"/>
    <x v="15"/>
    <n v="13501"/>
    <x v="3"/>
    <s v="OFF-BI-10001031"/>
    <x v="1"/>
    <x v="8"/>
    <s v="Pressboard Data Binders by Wilson Jones"/>
    <x v="1232"/>
    <n v="4"/>
    <n v="0.2"/>
    <n v="5.767199999999999"/>
  </r>
  <r>
    <n v="5819"/>
    <x v="2904"/>
    <x v="2"/>
    <x v="35"/>
    <d v="1899-12-30T12:00:00"/>
    <d v="2011-11-26T00:00:00"/>
    <d v="1899-12-30T12:00:00"/>
    <s v="AM"/>
    <x v="0"/>
    <n v="0.5"/>
    <s v="AM"/>
    <s v="Same Day"/>
    <s v="LS-17245"/>
    <s v="Lynn Smith"/>
    <x v="0"/>
    <s v="United States"/>
    <s v="Utica"/>
    <x v="15"/>
    <n v="13501"/>
    <x v="3"/>
    <s v="OFF-LA-10001158"/>
    <x v="1"/>
    <x v="2"/>
    <s v="Avery Address/Shipping Labels for Typewriters, 4&quot; x 2&quot;"/>
    <x v="4147"/>
    <n v="9"/>
    <n v="0"/>
    <n v="44.712000000000003"/>
  </r>
  <r>
    <n v="5820"/>
    <x v="2904"/>
    <x v="2"/>
    <x v="35"/>
    <d v="1899-12-30T12:00:00"/>
    <d v="2011-11-26T00:00:00"/>
    <d v="1899-12-30T12:00:00"/>
    <s v="AM"/>
    <x v="0"/>
    <n v="0.5"/>
    <s v="AM"/>
    <s v="Same Day"/>
    <s v="LS-17245"/>
    <s v="Lynn Smith"/>
    <x v="0"/>
    <s v="United States"/>
    <s v="Utica"/>
    <x v="15"/>
    <n v="13501"/>
    <x v="3"/>
    <s v="OFF-LA-10001613"/>
    <x v="1"/>
    <x v="2"/>
    <s v="Avery File Folder Labels"/>
    <x v="132"/>
    <n v="4"/>
    <n v="0"/>
    <n v="5.6448"/>
  </r>
  <r>
    <n v="5821"/>
    <x v="2905"/>
    <x v="3"/>
    <x v="605"/>
    <d v="1899-12-30T12:00:00"/>
    <d v="2014-05-19T00:00:00"/>
    <d v="1899-12-30T12:00:00"/>
    <s v="AM"/>
    <x v="5"/>
    <n v="0.5"/>
    <s v="AM"/>
    <s v="Standard Class"/>
    <s v="CS-12175"/>
    <s v="Charles Sheldon"/>
    <x v="1"/>
    <s v="United States"/>
    <s v="San Francisco"/>
    <x v="1"/>
    <n v="94122"/>
    <x v="1"/>
    <s v="OFF-SU-10000157"/>
    <x v="1"/>
    <x v="14"/>
    <s v="Compact Automatic Electric Letter Opener"/>
    <x v="4148"/>
    <n v="2"/>
    <n v="0"/>
    <n v="4.7724000000000046"/>
  </r>
  <r>
    <n v="5822"/>
    <x v="2905"/>
    <x v="3"/>
    <x v="605"/>
    <d v="1899-12-30T12:00:00"/>
    <d v="2014-05-19T00:00:00"/>
    <d v="1899-12-30T12:00:00"/>
    <s v="AM"/>
    <x v="5"/>
    <n v="0.5"/>
    <s v="AM"/>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1899-12-30T12:00:00"/>
    <d v="2014-05-19T00:00:00"/>
    <d v="1899-12-30T12:00:00"/>
    <s v="AM"/>
    <x v="5"/>
    <n v="0.5"/>
    <s v="AM"/>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1899-12-30T12:00:00"/>
    <d v="2014-05-19T00:00:00"/>
    <d v="1899-12-30T12:00:00"/>
    <s v="AM"/>
    <x v="5"/>
    <n v="0.5"/>
    <s v="AM"/>
    <s v="Standard Class"/>
    <s v="CS-12175"/>
    <s v="Charles Sheldon"/>
    <x v="1"/>
    <s v="United States"/>
    <s v="San Francisco"/>
    <x v="1"/>
    <n v="94122"/>
    <x v="1"/>
    <s v="OFF-BI-10001900"/>
    <x v="1"/>
    <x v="8"/>
    <s v="DXL Angle-View Binders with Locking Rings, Black"/>
    <x v="4151"/>
    <n v="4"/>
    <n v="0.2"/>
    <n v="6.4691999999999998"/>
  </r>
  <r>
    <n v="5825"/>
    <x v="2906"/>
    <x v="2"/>
    <x v="1073"/>
    <d v="1899-12-30T12:00:00"/>
    <d v="2011-05-02T00:00:00"/>
    <d v="1899-12-30T12:00:00"/>
    <s v="AM"/>
    <x v="5"/>
    <n v="0.5"/>
    <s v="AM"/>
    <s v="Same Day"/>
    <s v="AR-10510"/>
    <s v="Andrew Roberts"/>
    <x v="0"/>
    <s v="United States"/>
    <s v="Columbus"/>
    <x v="24"/>
    <n v="43229"/>
    <x v="3"/>
    <s v="OFF-AP-10003971"/>
    <x v="1"/>
    <x v="9"/>
    <s v="Belkin 6 Outlet Metallic Surge Strip"/>
    <x v="4152"/>
    <n v="3"/>
    <n v="0.2"/>
    <n v="1.9602000000000004"/>
  </r>
  <r>
    <n v="5826"/>
    <x v="2907"/>
    <x v="3"/>
    <x v="213"/>
    <d v="1899-12-30T12:00:00"/>
    <d v="2014-09-07T00:00:00"/>
    <d v="1899-12-30T12:00:00"/>
    <s v="AM"/>
    <x v="6"/>
    <n v="0.5"/>
    <s v="AM"/>
    <s v="Second Class"/>
    <s v="KB-16405"/>
    <s v="Katrina Bavinger"/>
    <x v="2"/>
    <s v="United States"/>
    <s v="New York City"/>
    <x v="15"/>
    <n v="10035"/>
    <x v="3"/>
    <s v="OFF-PA-10000418"/>
    <x v="1"/>
    <x v="10"/>
    <s v="Xerox 189"/>
    <x v="1257"/>
    <n v="4"/>
    <n v="0"/>
    <n v="201.31199999999998"/>
  </r>
  <r>
    <n v="5827"/>
    <x v="2907"/>
    <x v="3"/>
    <x v="213"/>
    <d v="1899-12-30T12:00:00"/>
    <d v="2014-09-07T00:00:00"/>
    <d v="1899-12-30T12:00:00"/>
    <s v="AM"/>
    <x v="6"/>
    <n v="0.5"/>
    <s v="AM"/>
    <s v="Second Class"/>
    <s v="KB-16405"/>
    <s v="Katrina Bavinger"/>
    <x v="2"/>
    <s v="United States"/>
    <s v="New York City"/>
    <x v="15"/>
    <n v="10035"/>
    <x v="3"/>
    <s v="FUR-CH-10004626"/>
    <x v="0"/>
    <x v="1"/>
    <s v="Office Star Flex Back Scooter Chair with Aluminum Finish Frame"/>
    <x v="4153"/>
    <n v="1"/>
    <n v="0.1"/>
    <n v="14.124599999999999"/>
  </r>
  <r>
    <n v="5828"/>
    <x v="2907"/>
    <x v="3"/>
    <x v="213"/>
    <d v="1899-12-30T12:00:00"/>
    <d v="2014-09-07T00:00:00"/>
    <d v="1899-12-30T12:00:00"/>
    <s v="AM"/>
    <x v="6"/>
    <n v="0.5"/>
    <s v="AM"/>
    <s v="Second Class"/>
    <s v="KB-16405"/>
    <s v="Katrina Bavinger"/>
    <x v="2"/>
    <s v="United States"/>
    <s v="New York City"/>
    <x v="15"/>
    <n v="10035"/>
    <x v="3"/>
    <s v="FUR-CH-10004860"/>
    <x v="0"/>
    <x v="1"/>
    <s v="Global Low Back Tilter Chair"/>
    <x v="4154"/>
    <n v="2"/>
    <n v="0.1"/>
    <n v="-8.0784000000000198"/>
  </r>
  <r>
    <n v="5829"/>
    <x v="2907"/>
    <x v="3"/>
    <x v="213"/>
    <d v="1899-12-30T12:00:00"/>
    <d v="2014-09-07T00:00:00"/>
    <d v="1899-12-30T12:00:00"/>
    <s v="AM"/>
    <x v="6"/>
    <n v="0.5"/>
    <s v="AM"/>
    <s v="Second Class"/>
    <s v="KB-16405"/>
    <s v="Katrina Bavinger"/>
    <x v="2"/>
    <s v="United States"/>
    <s v="New York City"/>
    <x v="15"/>
    <n v="10035"/>
    <x v="3"/>
    <s v="OFF-AR-10003251"/>
    <x v="1"/>
    <x v="6"/>
    <s v="Prang Drawing Pencil Set"/>
    <x v="348"/>
    <n v="2"/>
    <n v="0"/>
    <n v="2.2239999999999998"/>
  </r>
  <r>
    <n v="5830"/>
    <x v="2908"/>
    <x v="0"/>
    <x v="275"/>
    <d v="1899-12-30T12:00:00"/>
    <d v="2013-12-08T00:00:00"/>
    <d v="1899-12-30T12:00:00"/>
    <s v="AM"/>
    <x v="4"/>
    <n v="0.5"/>
    <s v="AM"/>
    <s v="Standard Class"/>
    <s v="MM-17920"/>
    <s v="Michael Moore"/>
    <x v="0"/>
    <s v="United States"/>
    <s v="Richmond"/>
    <x v="14"/>
    <n v="47374"/>
    <x v="2"/>
    <s v="FUR-TA-10004575"/>
    <x v="0"/>
    <x v="3"/>
    <s v="Hon 5100 Series Wood Tables"/>
    <x v="4155"/>
    <n v="2"/>
    <n v="0"/>
    <n v="104.75279999999998"/>
  </r>
  <r>
    <n v="5831"/>
    <x v="2908"/>
    <x v="0"/>
    <x v="275"/>
    <d v="1899-12-30T12:00:00"/>
    <d v="2013-12-08T00:00:00"/>
    <d v="1899-12-30T12:00:00"/>
    <s v="AM"/>
    <x v="4"/>
    <n v="0.5"/>
    <s v="AM"/>
    <s v="Standard Class"/>
    <s v="MM-17920"/>
    <s v="Michael Moore"/>
    <x v="0"/>
    <s v="United States"/>
    <s v="Richmond"/>
    <x v="14"/>
    <n v="47374"/>
    <x v="2"/>
    <s v="FUR-CH-10004754"/>
    <x v="0"/>
    <x v="1"/>
    <s v="Global Stack Chair with Arms, Black"/>
    <x v="4156"/>
    <n v="1"/>
    <n v="0"/>
    <n v="8.0945999999999998"/>
  </r>
  <r>
    <n v="5832"/>
    <x v="2909"/>
    <x v="1"/>
    <x v="1074"/>
    <d v="1899-12-30T12:00:00"/>
    <d v="2012-07-22T00:00:00"/>
    <d v="1899-12-30T12:00:00"/>
    <s v="AM"/>
    <x v="7"/>
    <n v="0.5"/>
    <s v="AM"/>
    <s v="Standard Class"/>
    <s v="RF-19735"/>
    <s v="Roland Fjeld"/>
    <x v="0"/>
    <s v="United States"/>
    <s v="San Diego"/>
    <x v="1"/>
    <n v="92105"/>
    <x v="1"/>
    <s v="TEC-AC-10003095"/>
    <x v="2"/>
    <x v="11"/>
    <s v="Logitech G35 7.1-Channel Surround Sound Headset"/>
    <x v="4157"/>
    <n v="4"/>
    <n v="0"/>
    <n v="176.78640000000001"/>
  </r>
  <r>
    <n v="5833"/>
    <x v="2910"/>
    <x v="0"/>
    <x v="658"/>
    <d v="1899-12-30T12:00:00"/>
    <d v="2013-07-27T00:00:00"/>
    <d v="1899-12-30T12:00:00"/>
    <s v="AM"/>
    <x v="7"/>
    <n v="0.5"/>
    <s v="AM"/>
    <s v="Standard Class"/>
    <s v="BP-11290"/>
    <s v="Beth Paige"/>
    <x v="0"/>
    <s v="United States"/>
    <s v="Concord"/>
    <x v="3"/>
    <n v="28027"/>
    <x v="0"/>
    <s v="OFF-LA-10000262"/>
    <x v="1"/>
    <x v="2"/>
    <s v="Avery 494"/>
    <x v="303"/>
    <n v="3"/>
    <n v="0.2"/>
    <n v="2.0358000000000001"/>
  </r>
  <r>
    <n v="5834"/>
    <x v="2910"/>
    <x v="0"/>
    <x v="658"/>
    <d v="1899-12-30T12:00:00"/>
    <d v="2013-07-27T00:00:00"/>
    <d v="1899-12-30T12:00:00"/>
    <s v="AM"/>
    <x v="7"/>
    <n v="0.5"/>
    <s v="AM"/>
    <s v="Standard Class"/>
    <s v="BP-11290"/>
    <s v="Beth Paige"/>
    <x v="0"/>
    <s v="United States"/>
    <s v="Concord"/>
    <x v="3"/>
    <n v="28027"/>
    <x v="0"/>
    <s v="FUR-CH-10002961"/>
    <x v="0"/>
    <x v="1"/>
    <s v="Leather Task Chair, Black"/>
    <x v="4158"/>
    <n v="5"/>
    <n v="0.2"/>
    <n v="0"/>
  </r>
  <r>
    <n v="5835"/>
    <x v="2911"/>
    <x v="1"/>
    <x v="988"/>
    <d v="1899-12-30T12:00:00"/>
    <d v="2012-06-16T00:00:00"/>
    <d v="1899-12-30T12:00:00"/>
    <s v="AM"/>
    <x v="1"/>
    <n v="0.5"/>
    <s v="AM"/>
    <s v="Standard Class"/>
    <s v="MJ-17740"/>
    <s v="Max Jones"/>
    <x v="0"/>
    <s v="United States"/>
    <s v="Miami"/>
    <x v="2"/>
    <n v="33178"/>
    <x v="0"/>
    <s v="OFF-BI-10003876"/>
    <x v="1"/>
    <x v="8"/>
    <s v="Green Canvas Binder for 8-1/2&quot; x 14&quot; Sheets"/>
    <x v="4159"/>
    <n v="5"/>
    <n v="0.7"/>
    <n v="-42.799999999999983"/>
  </r>
  <r>
    <n v="5836"/>
    <x v="2911"/>
    <x v="1"/>
    <x v="988"/>
    <d v="1899-12-30T12:00:00"/>
    <d v="2012-06-16T00:00:00"/>
    <d v="1899-12-30T12:00:00"/>
    <s v="AM"/>
    <x v="1"/>
    <n v="0.5"/>
    <s v="AM"/>
    <s v="Standard Class"/>
    <s v="MJ-17740"/>
    <s v="Max Jones"/>
    <x v="0"/>
    <s v="United States"/>
    <s v="Miami"/>
    <x v="2"/>
    <n v="33178"/>
    <x v="0"/>
    <s v="OFF-BI-10002133"/>
    <x v="1"/>
    <x v="8"/>
    <s v="Wilson Jones Elliptical Ring 3 1/2&quot; Capacity Binders, 800 sheets"/>
    <x v="1811"/>
    <n v="3"/>
    <n v="0.7"/>
    <n v="-26.963999999999999"/>
  </r>
  <r>
    <n v="5837"/>
    <x v="2911"/>
    <x v="1"/>
    <x v="988"/>
    <d v="1899-12-30T12:00:00"/>
    <d v="2012-06-16T00:00:00"/>
    <d v="1899-12-30T12:00:00"/>
    <s v="AM"/>
    <x v="1"/>
    <n v="0.5"/>
    <s v="AM"/>
    <s v="Standard Class"/>
    <s v="MJ-17740"/>
    <s v="Max Jones"/>
    <x v="0"/>
    <s v="United States"/>
    <s v="Miami"/>
    <x v="2"/>
    <n v="33178"/>
    <x v="0"/>
    <s v="TEC-AC-10004396"/>
    <x v="2"/>
    <x v="11"/>
    <s v="Logitech Keyboard K120"/>
    <x v="4160"/>
    <n v="5"/>
    <n v="0.2"/>
    <n v="-8.1674999999999933"/>
  </r>
  <r>
    <n v="5838"/>
    <x v="2912"/>
    <x v="3"/>
    <x v="344"/>
    <d v="1899-12-30T12:00:00"/>
    <d v="2014-12-04T00:00:00"/>
    <d v="1899-12-30T12:00:00"/>
    <s v="AM"/>
    <x v="4"/>
    <n v="0.5"/>
    <s v="AM"/>
    <s v="Standard Class"/>
    <s v="DO-13645"/>
    <s v="Doug O'Connell"/>
    <x v="0"/>
    <s v="United States"/>
    <s v="Los Angeles"/>
    <x v="1"/>
    <n v="90036"/>
    <x v="1"/>
    <s v="TEC-PH-10004100"/>
    <x v="2"/>
    <x v="7"/>
    <s v="Griffin GC17055 Auxiliary Audio Cable"/>
    <x v="4161"/>
    <n v="4"/>
    <n v="0.2"/>
    <n v="5.7568000000000019"/>
  </r>
  <r>
    <n v="5839"/>
    <x v="2913"/>
    <x v="1"/>
    <x v="1075"/>
    <d v="1899-12-30T12:00:00"/>
    <d v="2012-04-03T00:00:00"/>
    <d v="1899-12-30T12:00:00"/>
    <s v="AM"/>
    <x v="3"/>
    <n v="0.5"/>
    <s v="AM"/>
    <s v="Standard Class"/>
    <s v="MV-17485"/>
    <s v="Mark Van Huff"/>
    <x v="0"/>
    <s v="United States"/>
    <s v="Seattle"/>
    <x v="4"/>
    <n v="98115"/>
    <x v="1"/>
    <s v="OFF-ST-10000636"/>
    <x v="1"/>
    <x v="4"/>
    <s v="Rogers Profile Extra Capacity Storage Tub"/>
    <x v="4162"/>
    <n v="5"/>
    <n v="0"/>
    <n v="3.3479999999999954"/>
  </r>
  <r>
    <n v="5840"/>
    <x v="2914"/>
    <x v="1"/>
    <x v="357"/>
    <d v="1899-12-30T12:00:00"/>
    <d v="2012-09-26T00:00:00"/>
    <d v="1899-12-30T12:00:00"/>
    <s v="AM"/>
    <x v="6"/>
    <n v="0.5"/>
    <s v="AM"/>
    <s v="Second Class"/>
    <s v="MG-17875"/>
    <s v="Michael Grace"/>
    <x v="2"/>
    <s v="United States"/>
    <s v="Arlington"/>
    <x v="17"/>
    <n v="22204"/>
    <x v="0"/>
    <s v="OFF-PA-10001972"/>
    <x v="1"/>
    <x v="10"/>
    <s v="Xerox 214"/>
    <x v="56"/>
    <n v="5"/>
    <n v="0"/>
    <n v="15.552000000000001"/>
  </r>
  <r>
    <n v="5841"/>
    <x v="2914"/>
    <x v="1"/>
    <x v="357"/>
    <d v="1899-12-30T12:00:00"/>
    <d v="2012-09-26T00:00:00"/>
    <d v="1899-12-30T12:00:00"/>
    <s v="AM"/>
    <x v="6"/>
    <n v="0.5"/>
    <s v="AM"/>
    <s v="Second Class"/>
    <s v="MG-17875"/>
    <s v="Michael Grace"/>
    <x v="2"/>
    <s v="United States"/>
    <s v="Arlington"/>
    <x v="17"/>
    <n v="22204"/>
    <x v="0"/>
    <s v="FUR-FU-10002554"/>
    <x v="0"/>
    <x v="5"/>
    <s v="Westinghouse Floor Lamp with Metal Mesh Shade, Black"/>
    <x v="3264"/>
    <n v="2"/>
    <n v="0"/>
    <n v="11.035399999999996"/>
  </r>
  <r>
    <n v="5842"/>
    <x v="2915"/>
    <x v="1"/>
    <x v="972"/>
    <d v="1899-12-30T12:00:00"/>
    <d v="2012-11-21T00:00:00"/>
    <d v="1899-12-30T12:00:00"/>
    <s v="AM"/>
    <x v="0"/>
    <n v="0.5"/>
    <s v="AM"/>
    <s v="Standard Class"/>
    <s v="BS-11665"/>
    <s v="Brian Stugart"/>
    <x v="0"/>
    <s v="United States"/>
    <s v="San Diego"/>
    <x v="1"/>
    <n v="92105"/>
    <x v="1"/>
    <s v="TEC-PH-10003174"/>
    <x v="2"/>
    <x v="7"/>
    <s v="RCA ViSYS 25825 Wireless digital phone"/>
    <x v="4163"/>
    <n v="4"/>
    <n v="0.2"/>
    <n v="51.995999999999981"/>
  </r>
  <r>
    <n v="5843"/>
    <x v="2915"/>
    <x v="1"/>
    <x v="972"/>
    <d v="1899-12-30T12:00:00"/>
    <d v="2012-11-21T00:00:00"/>
    <d v="1899-12-30T12:00:00"/>
    <s v="AM"/>
    <x v="0"/>
    <n v="0.5"/>
    <s v="AM"/>
    <s v="Standard Class"/>
    <s v="BS-11665"/>
    <s v="Brian Stugart"/>
    <x v="0"/>
    <s v="United States"/>
    <s v="San Diego"/>
    <x v="1"/>
    <n v="92105"/>
    <x v="1"/>
    <s v="OFF-ST-10001418"/>
    <x v="1"/>
    <x v="4"/>
    <s v="Carina Media Storage Towers in Natural &amp; Black"/>
    <x v="4164"/>
    <n v="5"/>
    <n v="0"/>
    <n v="6.097999999999999"/>
  </r>
  <r>
    <n v="5844"/>
    <x v="2915"/>
    <x v="1"/>
    <x v="972"/>
    <d v="1899-12-30T12:00:00"/>
    <d v="2012-11-21T00:00:00"/>
    <d v="1899-12-30T12:00:00"/>
    <s v="AM"/>
    <x v="0"/>
    <n v="0.5"/>
    <s v="AM"/>
    <s v="Standard Class"/>
    <s v="BS-11665"/>
    <s v="Brian Stugart"/>
    <x v="0"/>
    <s v="United States"/>
    <s v="San Diego"/>
    <x v="1"/>
    <n v="92105"/>
    <x v="1"/>
    <s v="FUR-FU-10002813"/>
    <x v="0"/>
    <x v="5"/>
    <s v="DAX Contemporary Wood Frame with Silver Metal Mat, Desktop, 11 x 14 Size"/>
    <x v="4165"/>
    <n v="4"/>
    <n v="0"/>
    <n v="29.145599999999995"/>
  </r>
  <r>
    <n v="5845"/>
    <x v="2915"/>
    <x v="1"/>
    <x v="972"/>
    <d v="1899-12-30T12:00:00"/>
    <d v="2012-11-21T00:00:00"/>
    <d v="1899-12-30T12:00:00"/>
    <s v="AM"/>
    <x v="0"/>
    <n v="0.5"/>
    <s v="AM"/>
    <s v="Standard Class"/>
    <s v="BS-11665"/>
    <s v="Brian Stugart"/>
    <x v="0"/>
    <s v="United States"/>
    <s v="San Diego"/>
    <x v="1"/>
    <n v="92105"/>
    <x v="1"/>
    <s v="OFF-ST-10000129"/>
    <x v="1"/>
    <x v="4"/>
    <s v="Fellowes Recycled Storage Drawers"/>
    <x v="4166"/>
    <n v="7"/>
    <n v="0"/>
    <n v="54.404699999999963"/>
  </r>
  <r>
    <n v="5846"/>
    <x v="2915"/>
    <x v="1"/>
    <x v="972"/>
    <d v="1899-12-30T12:00:00"/>
    <d v="2012-11-21T00:00:00"/>
    <d v="1899-12-30T12:00:00"/>
    <s v="AM"/>
    <x v="0"/>
    <n v="0.5"/>
    <s v="AM"/>
    <s v="Standard Class"/>
    <s v="BS-11665"/>
    <s v="Brian Stugart"/>
    <x v="0"/>
    <s v="United States"/>
    <s v="San Diego"/>
    <x v="1"/>
    <n v="92105"/>
    <x v="1"/>
    <s v="OFF-PA-10001639"/>
    <x v="1"/>
    <x v="10"/>
    <s v="Xerox 203"/>
    <x v="56"/>
    <n v="5"/>
    <n v="0"/>
    <n v="15.552000000000001"/>
  </r>
  <r>
    <n v="5847"/>
    <x v="2915"/>
    <x v="1"/>
    <x v="972"/>
    <d v="1899-12-30T12:00:00"/>
    <d v="2012-11-21T00:00:00"/>
    <d v="1899-12-30T12:00:00"/>
    <s v="AM"/>
    <x v="0"/>
    <n v="0.5"/>
    <s v="AM"/>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1899-12-30T12:00:00"/>
    <d v="2012-11-21T00:00:00"/>
    <d v="1899-12-30T12:00:00"/>
    <s v="AM"/>
    <x v="0"/>
    <n v="0.5"/>
    <s v="AM"/>
    <s v="Standard Class"/>
    <s v="BS-11665"/>
    <s v="Brian Stugart"/>
    <x v="0"/>
    <s v="United States"/>
    <s v="San Diego"/>
    <x v="1"/>
    <n v="92105"/>
    <x v="1"/>
    <s v="FUR-FU-10001591"/>
    <x v="0"/>
    <x v="5"/>
    <s v="Advantus Panel Wall Certificate Holder - 8.5x11"/>
    <x v="4168"/>
    <n v="3"/>
    <n v="0"/>
    <n v="15.372000000000002"/>
  </r>
  <r>
    <n v="5849"/>
    <x v="2916"/>
    <x v="1"/>
    <x v="113"/>
    <d v="1899-12-30T12:00:00"/>
    <d v="2012-11-14T00:00:00"/>
    <d v="1899-12-30T12:00:00"/>
    <s v="AM"/>
    <x v="0"/>
    <n v="0.5"/>
    <s v="AM"/>
    <s v="Standard Class"/>
    <s v="PO-19180"/>
    <s v="Philisse Overcash"/>
    <x v="2"/>
    <s v="United States"/>
    <s v="Roseville"/>
    <x v="11"/>
    <n v="55113"/>
    <x v="2"/>
    <s v="OFF-AP-10003849"/>
    <x v="1"/>
    <x v="9"/>
    <s v="Hoover Shoulder Vac Commercial Portable Vacuum"/>
    <x v="4169"/>
    <n v="2"/>
    <n v="0"/>
    <n v="178.90999999999997"/>
  </r>
  <r>
    <n v="5850"/>
    <x v="2916"/>
    <x v="1"/>
    <x v="113"/>
    <d v="1899-12-30T12:00:00"/>
    <d v="2012-11-14T00:00:00"/>
    <d v="1899-12-30T12:00:00"/>
    <s v="AM"/>
    <x v="0"/>
    <n v="0.5"/>
    <s v="AM"/>
    <s v="Standard Class"/>
    <s v="PO-19180"/>
    <s v="Philisse Overcash"/>
    <x v="2"/>
    <s v="United States"/>
    <s v="Roseville"/>
    <x v="11"/>
    <n v="55113"/>
    <x v="2"/>
    <s v="OFF-ST-10000078"/>
    <x v="1"/>
    <x v="4"/>
    <s v="Tennsco 6- and 18-Compartment Lockers"/>
    <x v="4170"/>
    <n v="3"/>
    <n v="0"/>
    <n v="143.19179999999994"/>
  </r>
  <r>
    <n v="5851"/>
    <x v="2916"/>
    <x v="1"/>
    <x v="113"/>
    <d v="1899-12-30T12:00:00"/>
    <d v="2012-11-14T00:00:00"/>
    <d v="1899-12-30T12:00:00"/>
    <s v="AM"/>
    <x v="0"/>
    <n v="0.5"/>
    <s v="AM"/>
    <s v="Standard Class"/>
    <s v="PO-19180"/>
    <s v="Philisse Overcash"/>
    <x v="2"/>
    <s v="United States"/>
    <s v="Roseville"/>
    <x v="11"/>
    <n v="55113"/>
    <x v="2"/>
    <s v="TEC-CO-10001571"/>
    <x v="2"/>
    <x v="16"/>
    <s v="Sharp 1540cs Digital Laser Copier"/>
    <x v="3745"/>
    <n v="1"/>
    <n v="0"/>
    <n v="274.995"/>
  </r>
  <r>
    <n v="5852"/>
    <x v="2916"/>
    <x v="1"/>
    <x v="113"/>
    <d v="1899-12-30T12:00:00"/>
    <d v="2012-11-14T00:00:00"/>
    <d v="1899-12-30T12:00:00"/>
    <s v="AM"/>
    <x v="0"/>
    <n v="0.5"/>
    <s v="AM"/>
    <s v="Standard Class"/>
    <s v="PO-19180"/>
    <s v="Philisse Overcash"/>
    <x v="2"/>
    <s v="United States"/>
    <s v="Roseville"/>
    <x v="11"/>
    <n v="55113"/>
    <x v="2"/>
    <s v="OFF-BI-10001658"/>
    <x v="1"/>
    <x v="8"/>
    <s v="GBC Standard Therm-A-Bind Covers"/>
    <x v="4171"/>
    <n v="3"/>
    <n v="0"/>
    <n v="34.389600000000002"/>
  </r>
  <r>
    <n v="5853"/>
    <x v="2916"/>
    <x v="1"/>
    <x v="113"/>
    <d v="1899-12-30T12:00:00"/>
    <d v="2012-11-14T00:00:00"/>
    <d v="1899-12-30T12:00:00"/>
    <s v="AM"/>
    <x v="0"/>
    <n v="0.5"/>
    <s v="AM"/>
    <s v="Standard Class"/>
    <s v="PO-19180"/>
    <s v="Philisse Overcash"/>
    <x v="2"/>
    <s v="United States"/>
    <s v="Roseville"/>
    <x v="11"/>
    <n v="55113"/>
    <x v="2"/>
    <s v="FUR-FU-10004351"/>
    <x v="0"/>
    <x v="5"/>
    <s v="Staples"/>
    <x v="4172"/>
    <n v="3"/>
    <n v="0"/>
    <n v="12.856800000000002"/>
  </r>
  <r>
    <n v="5854"/>
    <x v="2917"/>
    <x v="2"/>
    <x v="1076"/>
    <d v="1899-12-30T12:00:00"/>
    <d v="2011-09-14T00:00:00"/>
    <d v="1899-12-30T12:00:00"/>
    <s v="AM"/>
    <x v="6"/>
    <n v="0.5"/>
    <s v="AM"/>
    <s v="Standard Class"/>
    <s v="DA-13450"/>
    <s v="Dianna Arnett"/>
    <x v="2"/>
    <s v="United States"/>
    <s v="Virginia Beach"/>
    <x v="17"/>
    <n v="23464"/>
    <x v="0"/>
    <s v="OFF-BI-10003314"/>
    <x v="1"/>
    <x v="8"/>
    <s v="Tuff Stuff Recycled Round Ring Binders"/>
    <x v="1328"/>
    <n v="2"/>
    <n v="0"/>
    <n v="4.7236000000000002"/>
  </r>
  <r>
    <n v="5855"/>
    <x v="2918"/>
    <x v="1"/>
    <x v="1077"/>
    <d v="1899-12-30T12:00:00"/>
    <d v="2012-08-11T00:00:00"/>
    <d v="1899-12-30T12:00:00"/>
    <s v="AM"/>
    <x v="11"/>
    <n v="0.5"/>
    <s v="AM"/>
    <s v="Standard Class"/>
    <s v="AH-10690"/>
    <s v="Anna Häberlin"/>
    <x v="1"/>
    <s v="United States"/>
    <s v="Dallas"/>
    <x v="5"/>
    <n v="75220"/>
    <x v="2"/>
    <s v="OFF-ST-10001505"/>
    <x v="1"/>
    <x v="4"/>
    <s v="Perma STOR-ALL Hanging File Box, 13 1/8&quot;W x 12 1/4&quot;D x 10 1/2&quot;H"/>
    <x v="1399"/>
    <n v="7"/>
    <n v="0.2"/>
    <n v="-1.2558000000000051"/>
  </r>
  <r>
    <n v="5856"/>
    <x v="2918"/>
    <x v="1"/>
    <x v="1077"/>
    <d v="1899-12-30T12:00:00"/>
    <d v="2012-08-11T00:00:00"/>
    <d v="1899-12-30T12:00:00"/>
    <s v="AM"/>
    <x v="11"/>
    <n v="0.5"/>
    <s v="AM"/>
    <s v="Standard Class"/>
    <s v="AH-10690"/>
    <s v="Anna Häberlin"/>
    <x v="1"/>
    <s v="United States"/>
    <s v="Dallas"/>
    <x v="5"/>
    <n v="75220"/>
    <x v="2"/>
    <s v="OFF-SU-10003567"/>
    <x v="1"/>
    <x v="14"/>
    <s v="Stiletto Hand Letter Openers"/>
    <x v="4173"/>
    <n v="3"/>
    <n v="0.2"/>
    <n v="-4.895999999999999"/>
  </r>
  <r>
    <n v="5857"/>
    <x v="2918"/>
    <x v="1"/>
    <x v="1077"/>
    <d v="1899-12-30T12:00:00"/>
    <d v="2012-08-11T00:00:00"/>
    <d v="1899-12-30T12:00:00"/>
    <s v="AM"/>
    <x v="11"/>
    <n v="0.5"/>
    <s v="AM"/>
    <s v="Standard Class"/>
    <s v="AH-10690"/>
    <s v="Anna Häberlin"/>
    <x v="1"/>
    <s v="United States"/>
    <s v="Dallas"/>
    <x v="5"/>
    <n v="75220"/>
    <x v="2"/>
    <s v="OFF-BI-10002982"/>
    <x v="1"/>
    <x v="8"/>
    <s v="Avery Self-Adhesive Photo Pockets for Polaroid Photos"/>
    <x v="4174"/>
    <n v="1"/>
    <n v="0.8"/>
    <n v="-2.1792000000000007"/>
  </r>
  <r>
    <n v="5858"/>
    <x v="2918"/>
    <x v="1"/>
    <x v="1077"/>
    <d v="1899-12-30T12:00:00"/>
    <d v="2012-08-11T00:00:00"/>
    <d v="1899-12-30T12:00:00"/>
    <s v="AM"/>
    <x v="11"/>
    <n v="0.5"/>
    <s v="AM"/>
    <s v="Standard Class"/>
    <s v="AH-10690"/>
    <s v="Anna Häberlin"/>
    <x v="1"/>
    <s v="United States"/>
    <s v="Dallas"/>
    <x v="5"/>
    <n v="75220"/>
    <x v="2"/>
    <s v="FUR-FU-10002364"/>
    <x v="0"/>
    <x v="5"/>
    <s v="Eldon Expressions Wood Desk Accessories, Oak"/>
    <x v="1816"/>
    <n v="5"/>
    <n v="0.6"/>
    <n v="-11.439000000000004"/>
  </r>
  <r>
    <n v="5859"/>
    <x v="2919"/>
    <x v="3"/>
    <x v="213"/>
    <d v="1899-12-30T12:00:00"/>
    <d v="2014-09-08T00:00:00"/>
    <d v="1899-12-30T12:00:00"/>
    <s v="AM"/>
    <x v="6"/>
    <n v="0.5"/>
    <s v="AM"/>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1899-12-30T12:00:00"/>
    <d v="2012-11-08T00:00:00"/>
    <d v="1899-12-30T12:00:00"/>
    <s v="AM"/>
    <x v="0"/>
    <n v="0.5"/>
    <s v="AM"/>
    <s v="Standard Class"/>
    <s v="MS-17530"/>
    <s v="MaryBeth Skach"/>
    <x v="0"/>
    <s v="United States"/>
    <s v="Conway"/>
    <x v="36"/>
    <n v="72032"/>
    <x v="0"/>
    <s v="FUR-TA-10002530"/>
    <x v="0"/>
    <x v="3"/>
    <s v="Iceberg OfficeWorks 42&quot; Round Tables"/>
    <x v="85"/>
    <n v="2"/>
    <n v="0"/>
    <n v="45.293999999999983"/>
  </r>
  <r>
    <n v="5861"/>
    <x v="2921"/>
    <x v="1"/>
    <x v="1078"/>
    <d v="1899-12-30T12:00:00"/>
    <d v="2012-05-04T00:00:00"/>
    <d v="1899-12-30T12:00:00"/>
    <s v="AM"/>
    <x v="5"/>
    <n v="0.5"/>
    <s v="AM"/>
    <s v="Second Class"/>
    <s v="JK-15640"/>
    <s v="Jim Kriz"/>
    <x v="2"/>
    <s v="United States"/>
    <s v="Philadelphia"/>
    <x v="9"/>
    <n v="19120"/>
    <x v="3"/>
    <s v="OFF-PA-10001526"/>
    <x v="1"/>
    <x v="10"/>
    <s v="Xerox 1949"/>
    <x v="892"/>
    <n v="2"/>
    <n v="0.2"/>
    <n v="2.8884000000000007"/>
  </r>
  <r>
    <n v="5862"/>
    <x v="2922"/>
    <x v="0"/>
    <x v="766"/>
    <d v="1899-12-30T12:00:00"/>
    <d v="2013-05-05T00:00:00"/>
    <d v="1899-12-30T12:00:00"/>
    <s v="AM"/>
    <x v="5"/>
    <n v="0.5"/>
    <s v="AM"/>
    <s v="Second Class"/>
    <s v="CM-12235"/>
    <s v="Chris McAfee"/>
    <x v="0"/>
    <s v="United States"/>
    <s v="Little Rock"/>
    <x v="36"/>
    <n v="72209"/>
    <x v="0"/>
    <s v="OFF-PA-10001497"/>
    <x v="1"/>
    <x v="10"/>
    <s v="Xerox 1914"/>
    <x v="1446"/>
    <n v="2"/>
    <n v="0"/>
    <n v="53.860799999999998"/>
  </r>
  <r>
    <n v="5863"/>
    <x v="2922"/>
    <x v="0"/>
    <x v="766"/>
    <d v="1899-12-30T12:00:00"/>
    <d v="2013-05-05T00:00:00"/>
    <d v="1899-12-30T12:00:00"/>
    <s v="AM"/>
    <x v="5"/>
    <n v="0.5"/>
    <s v="AM"/>
    <s v="Second Class"/>
    <s v="CM-12235"/>
    <s v="Chris McAfee"/>
    <x v="0"/>
    <s v="United States"/>
    <s v="Little Rock"/>
    <x v="36"/>
    <n v="72209"/>
    <x v="0"/>
    <s v="OFF-PA-10003936"/>
    <x v="1"/>
    <x v="10"/>
    <s v="Xerox 1994"/>
    <x v="541"/>
    <n v="3"/>
    <n v="0"/>
    <n v="9.3312000000000008"/>
  </r>
  <r>
    <n v="5864"/>
    <x v="2922"/>
    <x v="0"/>
    <x v="766"/>
    <d v="1899-12-30T12:00:00"/>
    <d v="2013-05-05T00:00:00"/>
    <d v="1899-12-30T12:00:00"/>
    <s v="AM"/>
    <x v="5"/>
    <n v="0.5"/>
    <s v="AM"/>
    <s v="Second Class"/>
    <s v="CM-12235"/>
    <s v="Chris McAfee"/>
    <x v="0"/>
    <s v="United States"/>
    <s v="Little Rock"/>
    <x v="36"/>
    <n v="72209"/>
    <x v="0"/>
    <s v="OFF-AR-10000716"/>
    <x v="1"/>
    <x v="6"/>
    <s v="DIXON Ticonderoga Erasable Checking Pencils"/>
    <x v="954"/>
    <n v="2"/>
    <n v="0"/>
    <n v="4.3524000000000003"/>
  </r>
  <r>
    <n v="5865"/>
    <x v="2923"/>
    <x v="2"/>
    <x v="79"/>
    <d v="1899-12-30T12:00:00"/>
    <d v="2011-08-07T00:00:00"/>
    <d v="1899-12-30T12:00:00"/>
    <s v="AM"/>
    <x v="11"/>
    <n v="0.5"/>
    <s v="AM"/>
    <s v="Second Class"/>
    <s v="RS-19420"/>
    <s v="Ricardo Sperren"/>
    <x v="1"/>
    <s v="United States"/>
    <s v="Meriden"/>
    <x v="29"/>
    <n v="6450"/>
    <x v="3"/>
    <s v="OFF-AP-10002765"/>
    <x v="1"/>
    <x v="9"/>
    <s v="Fellowes Advanced Computer Series Surge Protectors"/>
    <x v="1972"/>
    <n v="3"/>
    <n v="0"/>
    <n v="22.251600000000003"/>
  </r>
  <r>
    <n v="5866"/>
    <x v="2923"/>
    <x v="2"/>
    <x v="79"/>
    <d v="1899-12-30T12:00:00"/>
    <d v="2011-08-07T00:00:00"/>
    <d v="1899-12-30T12:00:00"/>
    <s v="AM"/>
    <x v="11"/>
    <n v="0.5"/>
    <s v="AM"/>
    <s v="Second Class"/>
    <s v="RS-19420"/>
    <s v="Ricardo Sperren"/>
    <x v="1"/>
    <s v="United States"/>
    <s v="Meriden"/>
    <x v="29"/>
    <n v="6450"/>
    <x v="3"/>
    <s v="OFF-AR-10004165"/>
    <x v="1"/>
    <x v="6"/>
    <s v="Binney &amp; Smith inkTank Erasable Pocket Highlighter, Chisel Tip, Yellow"/>
    <x v="4176"/>
    <n v="2"/>
    <n v="0"/>
    <n v="2.0064000000000002"/>
  </r>
  <r>
    <n v="5867"/>
    <x v="2923"/>
    <x v="2"/>
    <x v="79"/>
    <d v="1899-12-30T12:00:00"/>
    <d v="2011-08-07T00:00:00"/>
    <d v="1899-12-30T12:00:00"/>
    <s v="AM"/>
    <x v="11"/>
    <n v="0.5"/>
    <s v="AM"/>
    <s v="Second Class"/>
    <s v="RS-19420"/>
    <s v="Ricardo Sperren"/>
    <x v="1"/>
    <s v="United States"/>
    <s v="Meriden"/>
    <x v="29"/>
    <n v="6450"/>
    <x v="3"/>
    <s v="FUR-CH-10002335"/>
    <x v="0"/>
    <x v="1"/>
    <s v="Hon GuestStacker Chair"/>
    <x v="4177"/>
    <n v="5"/>
    <n v="0"/>
    <n v="294.67100000000005"/>
  </r>
  <r>
    <n v="5868"/>
    <x v="2924"/>
    <x v="0"/>
    <x v="810"/>
    <d v="1899-12-30T12:00:00"/>
    <d v="2013-01-08T00:00:00"/>
    <d v="1899-12-30T12:00:00"/>
    <s v="AM"/>
    <x v="8"/>
    <n v="0.5"/>
    <s v="AM"/>
    <s v="Standard Class"/>
    <s v="BP-11185"/>
    <s v="Ben Peterman"/>
    <x v="1"/>
    <s v="United States"/>
    <s v="Philadelphia"/>
    <x v="9"/>
    <n v="19143"/>
    <x v="3"/>
    <s v="OFF-AR-10004078"/>
    <x v="1"/>
    <x v="6"/>
    <s v="Newell 312"/>
    <x v="1091"/>
    <n v="1"/>
    <n v="0.2"/>
    <n v="0.58399999999999985"/>
  </r>
  <r>
    <n v="5869"/>
    <x v="2924"/>
    <x v="0"/>
    <x v="810"/>
    <d v="1899-12-30T12:00:00"/>
    <d v="2013-01-08T00:00:00"/>
    <d v="1899-12-30T12:00:00"/>
    <s v="AM"/>
    <x v="8"/>
    <n v="0.5"/>
    <s v="AM"/>
    <s v="Standard Class"/>
    <s v="BP-11185"/>
    <s v="Ben Peterman"/>
    <x v="1"/>
    <s v="United States"/>
    <s v="Philadelphia"/>
    <x v="9"/>
    <n v="19143"/>
    <x v="3"/>
    <s v="OFF-BI-10002026"/>
    <x v="1"/>
    <x v="8"/>
    <s v="Avery Arch Ring Binders"/>
    <x v="4178"/>
    <n v="6"/>
    <n v="0.7"/>
    <n v="-80.178000000000026"/>
  </r>
  <r>
    <n v="5870"/>
    <x v="2925"/>
    <x v="0"/>
    <x v="77"/>
    <d v="1899-12-30T12:00:00"/>
    <d v="2013-11-13T00:00:00"/>
    <d v="1899-12-30T12:00:00"/>
    <s v="AM"/>
    <x v="0"/>
    <n v="0.5"/>
    <s v="AM"/>
    <s v="Standard Class"/>
    <s v="MA-17995"/>
    <s v="Michelle Arnett"/>
    <x v="2"/>
    <s v="United States"/>
    <s v="Cheyenne"/>
    <x v="47"/>
    <n v="82001"/>
    <x v="1"/>
    <s v="FUR-CH-10001215"/>
    <x v="0"/>
    <x v="1"/>
    <s v="Global Troy Executive Leather Low-Back Tilter"/>
    <x v="2355"/>
    <n v="4"/>
    <n v="0.2"/>
    <n v="100.19599999999997"/>
  </r>
  <r>
    <n v="5871"/>
    <x v="2926"/>
    <x v="0"/>
    <x v="403"/>
    <d v="1899-12-30T12:00:00"/>
    <d v="2013-06-15T00:00:00"/>
    <d v="1899-12-30T12:00:00"/>
    <s v="AM"/>
    <x v="1"/>
    <n v="0.5"/>
    <s v="AM"/>
    <s v="Same Day"/>
    <s v="EB-13705"/>
    <s v="Ed Braxton"/>
    <x v="1"/>
    <s v="United States"/>
    <s v="Anaheim"/>
    <x v="1"/>
    <n v="92804"/>
    <x v="1"/>
    <s v="FUR-TA-10001771"/>
    <x v="0"/>
    <x v="3"/>
    <s v="Bush Cubix Conference Tables, Fully Assembled"/>
    <x v="4179"/>
    <n v="7"/>
    <n v="0.2"/>
    <n v="80.843000000000075"/>
  </r>
  <r>
    <n v="5872"/>
    <x v="2927"/>
    <x v="0"/>
    <x v="446"/>
    <d v="1899-12-30T12:00:00"/>
    <d v="2013-09-29T00:00:00"/>
    <d v="1899-12-30T12:00:00"/>
    <s v="AM"/>
    <x v="6"/>
    <n v="0.5"/>
    <s v="AM"/>
    <s v="Standard Class"/>
    <s v="RD-19900"/>
    <s v="Ruben Dartt"/>
    <x v="0"/>
    <s v="United States"/>
    <s v="Bloomington"/>
    <x v="14"/>
    <n v="47401"/>
    <x v="2"/>
    <s v="FUR-FU-10004006"/>
    <x v="0"/>
    <x v="5"/>
    <s v="Deflect-o DuraMat Lighweight, Studded, Beveled Mat for Low Pile Carpeting"/>
    <x v="4180"/>
    <n v="3"/>
    <n v="0"/>
    <n v="21.751499999999986"/>
  </r>
  <r>
    <n v="5873"/>
    <x v="2928"/>
    <x v="3"/>
    <x v="983"/>
    <d v="1899-12-30T12:00:00"/>
    <d v="2014-04-04T00:00:00"/>
    <d v="1899-12-30T12:00:00"/>
    <s v="AM"/>
    <x v="3"/>
    <n v="0.5"/>
    <s v="AM"/>
    <s v="Standard Class"/>
    <s v="ME-17320"/>
    <s v="Maria Etezadi"/>
    <x v="2"/>
    <s v="United States"/>
    <s v="Columbus"/>
    <x v="32"/>
    <n v="31907"/>
    <x v="0"/>
    <s v="OFF-ST-10003282"/>
    <x v="1"/>
    <x v="4"/>
    <s v="Advantus 10-Drawer Portable Organizer, Chrome Metal Frame, Smoke Drawers"/>
    <x v="4181"/>
    <n v="1"/>
    <n v="0"/>
    <n v="16.732800000000005"/>
  </r>
  <r>
    <n v="5874"/>
    <x v="2929"/>
    <x v="3"/>
    <x v="400"/>
    <d v="1899-12-30T12:00:00"/>
    <d v="2014-06-05T00:00:00"/>
    <d v="1899-12-30T12:00:00"/>
    <s v="AM"/>
    <x v="1"/>
    <n v="0.5"/>
    <s v="AM"/>
    <s v="Same Day"/>
    <s v="EH-14005"/>
    <s v="Erica Hernandez"/>
    <x v="2"/>
    <s v="United States"/>
    <s v="Jonesboro"/>
    <x v="36"/>
    <n v="72401"/>
    <x v="0"/>
    <s v="OFF-BI-10002353"/>
    <x v="1"/>
    <x v="8"/>
    <s v="GBC VeloBind Cover Sets"/>
    <x v="4182"/>
    <n v="7"/>
    <n v="0"/>
    <n v="54.04"/>
  </r>
  <r>
    <n v="5875"/>
    <x v="2929"/>
    <x v="3"/>
    <x v="400"/>
    <d v="1899-12-30T12:00:00"/>
    <d v="2014-06-05T00:00:00"/>
    <d v="1899-12-30T12:00:00"/>
    <s v="AM"/>
    <x v="1"/>
    <n v="0.5"/>
    <s v="AM"/>
    <s v="Same Day"/>
    <s v="EH-14005"/>
    <s v="Erica Hernandez"/>
    <x v="2"/>
    <s v="United States"/>
    <s v="Jonesboro"/>
    <x v="36"/>
    <n v="72401"/>
    <x v="0"/>
    <s v="OFF-BI-10004141"/>
    <x v="1"/>
    <x v="8"/>
    <s v="Insertable Tab Indexes For Data Binders"/>
    <x v="4183"/>
    <n v="3"/>
    <n v="0"/>
    <n v="4.3883999999999999"/>
  </r>
  <r>
    <n v="5876"/>
    <x v="2930"/>
    <x v="1"/>
    <x v="1003"/>
    <d v="1899-12-30T12:00:00"/>
    <d v="2012-04-09T00:00:00"/>
    <d v="1899-12-30T12:00:00"/>
    <s v="AM"/>
    <x v="3"/>
    <n v="0.5"/>
    <s v="AM"/>
    <s v="First Class"/>
    <s v="FM-14290"/>
    <s v="Frank Merwin"/>
    <x v="2"/>
    <s v="United States"/>
    <s v="Philadelphia"/>
    <x v="9"/>
    <n v="19140"/>
    <x v="3"/>
    <s v="OFF-AR-10001954"/>
    <x v="1"/>
    <x v="6"/>
    <s v="Newell 331"/>
    <x v="4184"/>
    <n v="3"/>
    <n v="0.2"/>
    <n v="1.0268999999999999"/>
  </r>
  <r>
    <n v="5877"/>
    <x v="2931"/>
    <x v="2"/>
    <x v="371"/>
    <d v="1899-12-30T12:00:00"/>
    <d v="2011-05-26T00:00:00"/>
    <d v="1899-12-30T12:00:00"/>
    <s v="AM"/>
    <x v="5"/>
    <n v="0.5"/>
    <s v="AM"/>
    <s v="Standard Class"/>
    <s v="FG-14260"/>
    <s v="Frank Gastineau"/>
    <x v="2"/>
    <s v="United States"/>
    <s v="Lawrence"/>
    <x v="31"/>
    <n v="1841"/>
    <x v="3"/>
    <s v="OFF-BI-10001071"/>
    <x v="1"/>
    <x v="8"/>
    <s v="GBC ProClick Punch Binding System"/>
    <x v="2509"/>
    <n v="7"/>
    <n v="0"/>
    <n v="219.45140000000001"/>
  </r>
  <r>
    <n v="5878"/>
    <x v="2931"/>
    <x v="2"/>
    <x v="371"/>
    <d v="1899-12-30T12:00:00"/>
    <d v="2011-05-26T00:00:00"/>
    <d v="1899-12-30T12:00:00"/>
    <s v="AM"/>
    <x v="5"/>
    <n v="0.5"/>
    <s v="AM"/>
    <s v="Standard Class"/>
    <s v="FG-14260"/>
    <s v="Frank Gastineau"/>
    <x v="2"/>
    <s v="United States"/>
    <s v="Lawrence"/>
    <x v="31"/>
    <n v="1841"/>
    <x v="3"/>
    <s v="OFF-PA-10003022"/>
    <x v="1"/>
    <x v="10"/>
    <s v="Xerox 1992"/>
    <x v="1465"/>
    <n v="3"/>
    <n v="0"/>
    <n v="8.7906000000000013"/>
  </r>
  <r>
    <n v="5879"/>
    <x v="2931"/>
    <x v="2"/>
    <x v="371"/>
    <d v="1899-12-30T12:00:00"/>
    <d v="2011-05-26T00:00:00"/>
    <d v="1899-12-30T12:00:00"/>
    <s v="AM"/>
    <x v="5"/>
    <n v="0.5"/>
    <s v="AM"/>
    <s v="Standard Class"/>
    <s v="FG-14260"/>
    <s v="Frank Gastineau"/>
    <x v="2"/>
    <s v="United States"/>
    <s v="Lawrence"/>
    <x v="31"/>
    <n v="1841"/>
    <x v="3"/>
    <s v="OFF-AP-10001293"/>
    <x v="1"/>
    <x v="9"/>
    <s v="Belkin 8 Outlet Surge Protector"/>
    <x v="3605"/>
    <n v="6"/>
    <n v="0"/>
    <n v="68.846399999999988"/>
  </r>
  <r>
    <n v="5880"/>
    <x v="2932"/>
    <x v="0"/>
    <x v="64"/>
    <d v="1899-12-30T12:00:00"/>
    <d v="2013-09-12T00:00:00"/>
    <d v="1899-12-30T12:00:00"/>
    <s v="AM"/>
    <x v="6"/>
    <n v="0.5"/>
    <s v="AM"/>
    <s v="Standard Class"/>
    <s v="MV-17485"/>
    <s v="Mark Van Huff"/>
    <x v="0"/>
    <s v="United States"/>
    <s v="New York City"/>
    <x v="15"/>
    <n v="10011"/>
    <x v="3"/>
    <s v="OFF-PA-10001815"/>
    <x v="1"/>
    <x v="10"/>
    <s v="Xerox 1885"/>
    <x v="2250"/>
    <n v="4"/>
    <n v="0"/>
    <n v="92.236799999999988"/>
  </r>
  <r>
    <n v="5881"/>
    <x v="2933"/>
    <x v="0"/>
    <x v="31"/>
    <d v="1899-12-30T12:00:00"/>
    <d v="2013-09-23T00:00:00"/>
    <d v="1899-12-30T12:00:00"/>
    <s v="AM"/>
    <x v="6"/>
    <n v="0.5"/>
    <s v="AM"/>
    <s v="Standard Class"/>
    <s v="JW-15220"/>
    <s v="Jane Waco"/>
    <x v="1"/>
    <s v="United States"/>
    <s v="San Diego"/>
    <x v="1"/>
    <n v="92105"/>
    <x v="1"/>
    <s v="FUR-CH-10001215"/>
    <x v="0"/>
    <x v="1"/>
    <s v="Global Troy Executive Leather Low-Back Tilter"/>
    <x v="479"/>
    <n v="2"/>
    <n v="0.2"/>
    <n v="50.097999999999985"/>
  </r>
  <r>
    <n v="5882"/>
    <x v="2933"/>
    <x v="0"/>
    <x v="31"/>
    <d v="1899-12-30T12:00:00"/>
    <d v="2013-09-23T00:00:00"/>
    <d v="1899-12-30T12:00:00"/>
    <s v="AM"/>
    <x v="6"/>
    <n v="0.5"/>
    <s v="AM"/>
    <s v="Standard Class"/>
    <s v="JW-15220"/>
    <s v="Jane Waco"/>
    <x v="1"/>
    <s v="United States"/>
    <s v="San Diego"/>
    <x v="1"/>
    <n v="92105"/>
    <x v="1"/>
    <s v="OFF-PA-10000100"/>
    <x v="1"/>
    <x v="10"/>
    <s v="Xerox 1945"/>
    <x v="1542"/>
    <n v="9"/>
    <n v="0"/>
    <n v="180.76590000000002"/>
  </r>
  <r>
    <n v="5883"/>
    <x v="2933"/>
    <x v="0"/>
    <x v="31"/>
    <d v="1899-12-30T12:00:00"/>
    <d v="2013-09-23T00:00:00"/>
    <d v="1899-12-30T12:00:00"/>
    <s v="AM"/>
    <x v="6"/>
    <n v="0.5"/>
    <s v="AM"/>
    <s v="Standard Class"/>
    <s v="JW-15220"/>
    <s v="Jane Waco"/>
    <x v="1"/>
    <s v="United States"/>
    <s v="San Diego"/>
    <x v="1"/>
    <n v="92105"/>
    <x v="1"/>
    <s v="FUR-CH-10002880"/>
    <x v="0"/>
    <x v="1"/>
    <s v="Global High-Back Leather Tilter, Burgundy"/>
    <x v="4185"/>
    <n v="9"/>
    <n v="0.2"/>
    <n v="-99.621900000000068"/>
  </r>
  <r>
    <n v="5884"/>
    <x v="2934"/>
    <x v="0"/>
    <x v="69"/>
    <d v="1899-12-30T12:00:00"/>
    <d v="2013-03-16T00:00:00"/>
    <d v="1899-12-30T12:00:00"/>
    <s v="AM"/>
    <x v="9"/>
    <n v="0.5"/>
    <s v="AM"/>
    <s v="Second Class"/>
    <s v="EH-13765"/>
    <s v="Edward Hooks"/>
    <x v="1"/>
    <s v="United States"/>
    <s v="San Francisco"/>
    <x v="1"/>
    <n v="94109"/>
    <x v="1"/>
    <s v="FUR-FU-10004712"/>
    <x v="0"/>
    <x v="5"/>
    <s v="Westinghouse Mesh Shade Clip-On Gooseneck Lamp, Black"/>
    <x v="4186"/>
    <n v="2"/>
    <n v="0"/>
    <n v="7.352800000000002"/>
  </r>
  <r>
    <n v="5885"/>
    <x v="2934"/>
    <x v="0"/>
    <x v="69"/>
    <d v="1899-12-30T12:00:00"/>
    <d v="2013-03-16T00:00:00"/>
    <d v="1899-12-30T12:00:00"/>
    <s v="AM"/>
    <x v="9"/>
    <n v="0.5"/>
    <s v="AM"/>
    <s v="Second Class"/>
    <s v="EH-13765"/>
    <s v="Edward Hooks"/>
    <x v="1"/>
    <s v="United States"/>
    <s v="San Francisco"/>
    <x v="1"/>
    <n v="94109"/>
    <x v="1"/>
    <s v="OFF-SU-10000151"/>
    <x v="1"/>
    <x v="14"/>
    <s v="High Speed Automatic Electric Letter Opener"/>
    <x v="4187"/>
    <n v="3"/>
    <n v="0"/>
    <n v="196.50359999999978"/>
  </r>
  <r>
    <n v="5886"/>
    <x v="2935"/>
    <x v="2"/>
    <x v="1079"/>
    <d v="1899-12-30T12:00:00"/>
    <d v="2011-10-17T00:00:00"/>
    <d v="1899-12-30T12:00:00"/>
    <s v="AM"/>
    <x v="2"/>
    <n v="0.5"/>
    <s v="AM"/>
    <s v="Same Day"/>
    <s v="LS-17245"/>
    <s v="Lynn Smith"/>
    <x v="0"/>
    <s v="United States"/>
    <s v="San Francisco"/>
    <x v="1"/>
    <n v="94110"/>
    <x v="1"/>
    <s v="OFF-BI-10000136"/>
    <x v="1"/>
    <x v="8"/>
    <s v="Avery Non-Stick Heavy Duty View Round Locking Ring Binders"/>
    <x v="646"/>
    <n v="3"/>
    <n v="0.2"/>
    <n v="5.0231999999999992"/>
  </r>
  <r>
    <n v="5887"/>
    <x v="2935"/>
    <x v="2"/>
    <x v="1079"/>
    <d v="1899-12-30T12:00:00"/>
    <d v="2011-10-17T00:00:00"/>
    <d v="1899-12-30T12:00:00"/>
    <s v="AM"/>
    <x v="2"/>
    <n v="0.5"/>
    <s v="AM"/>
    <s v="Same Day"/>
    <s v="LS-17245"/>
    <s v="Lynn Smith"/>
    <x v="0"/>
    <s v="United States"/>
    <s v="San Francisco"/>
    <x v="1"/>
    <n v="94110"/>
    <x v="1"/>
    <s v="TEC-AC-10003610"/>
    <x v="2"/>
    <x v="11"/>
    <s v="Logitech Illuminated - Keyboard"/>
    <x v="690"/>
    <n v="3"/>
    <n v="0"/>
    <n v="86.385600000000011"/>
  </r>
  <r>
    <n v="5888"/>
    <x v="2936"/>
    <x v="3"/>
    <x v="1048"/>
    <d v="1899-12-30T12:00:00"/>
    <d v="2014-10-12T00:00:00"/>
    <d v="1899-12-30T12:00:00"/>
    <s v="AM"/>
    <x v="2"/>
    <n v="0.5"/>
    <s v="AM"/>
    <s v="First Class"/>
    <s v="BP-11050"/>
    <s v="Barry Pond"/>
    <x v="1"/>
    <s v="United States"/>
    <s v="Cranston"/>
    <x v="34"/>
    <n v="2920"/>
    <x v="3"/>
    <s v="OFF-ST-10001837"/>
    <x v="1"/>
    <x v="4"/>
    <s v="SAFCO Mobile Desk Side File, Wire Frame"/>
    <x v="3931"/>
    <n v="1"/>
    <n v="0"/>
    <n v="11.117599999999999"/>
  </r>
  <r>
    <n v="5889"/>
    <x v="2937"/>
    <x v="1"/>
    <x v="820"/>
    <d v="1899-12-30T12:00:00"/>
    <d v="2012-05-12T00:00:00"/>
    <d v="1899-12-30T12:00:00"/>
    <s v="AM"/>
    <x v="5"/>
    <n v="0.5"/>
    <s v="AM"/>
    <s v="Standard Class"/>
    <s v="CC-12220"/>
    <s v="Chris Cortes"/>
    <x v="0"/>
    <s v="United States"/>
    <s v="Owensboro"/>
    <x v="0"/>
    <n v="42301"/>
    <x v="0"/>
    <s v="OFF-PA-10001952"/>
    <x v="1"/>
    <x v="10"/>
    <s v="Xerox 1902"/>
    <x v="1846"/>
    <n v="2"/>
    <n v="0"/>
    <n v="21.012799999999999"/>
  </r>
  <r>
    <n v="5890"/>
    <x v="2938"/>
    <x v="0"/>
    <x v="167"/>
    <d v="1899-12-30T12:00:00"/>
    <d v="2013-04-18T00:00:00"/>
    <d v="1899-12-30T12:00:00"/>
    <s v="AM"/>
    <x v="3"/>
    <n v="0.5"/>
    <s v="AM"/>
    <s v="First Class"/>
    <s v="JM-15580"/>
    <s v="Jill Matthias"/>
    <x v="0"/>
    <s v="United States"/>
    <s v="Baltimore"/>
    <x v="39"/>
    <n v="21215"/>
    <x v="3"/>
    <s v="OFF-BI-10002414"/>
    <x v="1"/>
    <x v="8"/>
    <s v="GBC ProClick Spines for 32-Hole Punch"/>
    <x v="2989"/>
    <n v="2"/>
    <n v="0"/>
    <n v="11.778199999999998"/>
  </r>
  <r>
    <n v="5891"/>
    <x v="2939"/>
    <x v="0"/>
    <x v="831"/>
    <d v="1899-12-30T12:00:00"/>
    <d v="2013-11-27T00:00:00"/>
    <d v="1899-12-30T12:00:00"/>
    <s v="AM"/>
    <x v="0"/>
    <n v="0.5"/>
    <s v="AM"/>
    <s v="Standard Class"/>
    <s v="RD-19720"/>
    <s v="Roger Demir"/>
    <x v="0"/>
    <s v="United States"/>
    <s v="Chicago"/>
    <x v="10"/>
    <n v="60610"/>
    <x v="2"/>
    <s v="OFF-PA-10001790"/>
    <x v="1"/>
    <x v="10"/>
    <s v="Xerox 1910"/>
    <x v="4188"/>
    <n v="1"/>
    <n v="0.2"/>
    <n v="13.451199999999996"/>
  </r>
  <r>
    <n v="5892"/>
    <x v="2939"/>
    <x v="0"/>
    <x v="831"/>
    <d v="1899-12-30T12:00:00"/>
    <d v="2013-11-27T00:00:00"/>
    <d v="1899-12-30T12:00:00"/>
    <s v="AM"/>
    <x v="0"/>
    <n v="0.5"/>
    <s v="AM"/>
    <s v="Standard Class"/>
    <s v="RD-19720"/>
    <s v="Roger Demir"/>
    <x v="0"/>
    <s v="United States"/>
    <s v="Chicago"/>
    <x v="10"/>
    <n v="60610"/>
    <x v="2"/>
    <s v="OFF-ST-10001590"/>
    <x v="1"/>
    <x v="4"/>
    <s v="Tenex Personal Project File with Scoop Front Design, Black"/>
    <x v="4189"/>
    <n v="2"/>
    <n v="0.2"/>
    <n v="1.6175999999999986"/>
  </r>
  <r>
    <n v="5893"/>
    <x v="2939"/>
    <x v="0"/>
    <x v="831"/>
    <d v="1899-12-30T12:00:00"/>
    <d v="2013-11-27T00:00:00"/>
    <d v="1899-12-30T12:00:00"/>
    <s v="AM"/>
    <x v="0"/>
    <n v="0.5"/>
    <s v="AM"/>
    <s v="Standard Class"/>
    <s v="RD-19720"/>
    <s v="Roger Demir"/>
    <x v="0"/>
    <s v="United States"/>
    <s v="Chicago"/>
    <x v="10"/>
    <n v="60610"/>
    <x v="2"/>
    <s v="TEC-AC-10003657"/>
    <x v="2"/>
    <x v="11"/>
    <s v="Lenovo 17-Key USB Numeric Keypad"/>
    <x v="4190"/>
    <n v="3"/>
    <n v="0.2"/>
    <n v="2.0393999999999934"/>
  </r>
  <r>
    <n v="5894"/>
    <x v="2940"/>
    <x v="3"/>
    <x v="18"/>
    <d v="1899-12-30T12:00:00"/>
    <d v="2014-09-15T00:00:00"/>
    <d v="1899-12-30T12:00:00"/>
    <s v="AM"/>
    <x v="6"/>
    <n v="0.5"/>
    <s v="AM"/>
    <s v="Standard Class"/>
    <s v="SS-20410"/>
    <s v="Shahid Shariari"/>
    <x v="0"/>
    <s v="United States"/>
    <s v="Atlanta"/>
    <x v="32"/>
    <n v="30318"/>
    <x v="0"/>
    <s v="OFF-BI-10004876"/>
    <x v="1"/>
    <x v="8"/>
    <s v="Wilson Jones Suede Grain Vinyl Binders"/>
    <x v="1104"/>
    <n v="1"/>
    <n v="0"/>
    <n v="1.3621999999999999"/>
  </r>
  <r>
    <n v="5895"/>
    <x v="2941"/>
    <x v="3"/>
    <x v="428"/>
    <d v="1899-12-30T12:00:00"/>
    <d v="2014-09-15T00:00:00"/>
    <d v="1899-12-30T12:00:00"/>
    <s v="AM"/>
    <x v="6"/>
    <n v="0.5"/>
    <s v="AM"/>
    <s v="Standard Class"/>
    <s v="KD-16495"/>
    <s v="Keith Dawkins"/>
    <x v="1"/>
    <s v="United States"/>
    <s v="Los Angeles"/>
    <x v="1"/>
    <n v="90036"/>
    <x v="1"/>
    <s v="OFF-ST-10003123"/>
    <x v="1"/>
    <x v="4"/>
    <s v="Fellowes Bases and Tops For Staxonsteel/High-Stak Systems"/>
    <x v="4191"/>
    <n v="3"/>
    <n v="0"/>
    <n v="23.968799999999998"/>
  </r>
  <r>
    <n v="5896"/>
    <x v="2942"/>
    <x v="2"/>
    <x v="301"/>
    <d v="1899-12-30T12:00:00"/>
    <d v="2011-11-08T00:00:00"/>
    <d v="1899-12-30T12:00:00"/>
    <s v="AM"/>
    <x v="0"/>
    <n v="0.5"/>
    <s v="AM"/>
    <s v="Standard Class"/>
    <s v="PL-18925"/>
    <s v="Paul Lucas"/>
    <x v="2"/>
    <s v="United States"/>
    <s v="Los Angeles"/>
    <x v="1"/>
    <n v="90049"/>
    <x v="1"/>
    <s v="OFF-LA-10003498"/>
    <x v="1"/>
    <x v="2"/>
    <s v="Avery 475"/>
    <x v="1851"/>
    <n v="3"/>
    <n v="0"/>
    <n v="22.200000000000003"/>
  </r>
  <r>
    <n v="5897"/>
    <x v="2942"/>
    <x v="2"/>
    <x v="301"/>
    <d v="1899-12-30T12:00:00"/>
    <d v="2011-11-08T00:00:00"/>
    <d v="1899-12-30T12:00:00"/>
    <s v="AM"/>
    <x v="0"/>
    <n v="0.5"/>
    <s v="AM"/>
    <s v="Standard Class"/>
    <s v="PL-18925"/>
    <s v="Paul Lucas"/>
    <x v="2"/>
    <s v="United States"/>
    <s v="Los Angeles"/>
    <x v="1"/>
    <n v="90049"/>
    <x v="1"/>
    <s v="OFF-PA-10004947"/>
    <x v="1"/>
    <x v="10"/>
    <s v="Staples"/>
    <x v="1591"/>
    <n v="5"/>
    <n v="0"/>
    <n v="9.629999999999999"/>
  </r>
  <r>
    <n v="5898"/>
    <x v="2943"/>
    <x v="0"/>
    <x v="1015"/>
    <d v="1899-12-30T12:00:00"/>
    <d v="2013-04-10T00:00:00"/>
    <d v="1899-12-30T12:00:00"/>
    <s v="AM"/>
    <x v="3"/>
    <n v="0.5"/>
    <s v="AM"/>
    <s v="Standard Class"/>
    <s v="ZD-21925"/>
    <s v="Zuschuss Donatelli"/>
    <x v="0"/>
    <s v="United States"/>
    <s v="Richmond"/>
    <x v="14"/>
    <n v="47374"/>
    <x v="2"/>
    <s v="FUR-FU-10003799"/>
    <x v="0"/>
    <x v="5"/>
    <s v="Seth Thomas 13 1/2&quot; Wall Clock"/>
    <x v="4192"/>
    <n v="4"/>
    <n v="0"/>
    <n v="22.047199999999997"/>
  </r>
  <r>
    <n v="5899"/>
    <x v="2943"/>
    <x v="0"/>
    <x v="1015"/>
    <d v="1899-12-30T12:00:00"/>
    <d v="2013-04-10T00:00:00"/>
    <d v="1899-12-30T12:00:00"/>
    <s v="AM"/>
    <x v="3"/>
    <n v="0.5"/>
    <s v="AM"/>
    <s v="Standard Class"/>
    <s v="ZD-21925"/>
    <s v="Zuschuss Donatelli"/>
    <x v="0"/>
    <s v="United States"/>
    <s v="Richmond"/>
    <x v="14"/>
    <n v="47374"/>
    <x v="2"/>
    <s v="TEC-PH-10000673"/>
    <x v="2"/>
    <x v="7"/>
    <s v="Plantronics Voyager Pro HD - Bluetooth Headset"/>
    <x v="4193"/>
    <n v="4"/>
    <n v="0"/>
    <n v="124.7808"/>
  </r>
  <r>
    <n v="5900"/>
    <x v="2944"/>
    <x v="3"/>
    <x v="602"/>
    <d v="1899-12-30T12:00:00"/>
    <d v="2014-01-17T00:00:00"/>
    <d v="1899-12-30T12:00:00"/>
    <s v="AM"/>
    <x v="8"/>
    <n v="0.5"/>
    <s v="AM"/>
    <s v="Standard Class"/>
    <s v="LS-16945"/>
    <s v="Linda Southworth"/>
    <x v="1"/>
    <s v="United States"/>
    <s v="San Francisco"/>
    <x v="1"/>
    <n v="94110"/>
    <x v="1"/>
    <s v="OFF-EN-10002621"/>
    <x v="1"/>
    <x v="12"/>
    <s v="Staples"/>
    <x v="3996"/>
    <n v="1"/>
    <n v="0"/>
    <n v="4.8899999999999997"/>
  </r>
  <r>
    <n v="5901"/>
    <x v="2945"/>
    <x v="1"/>
    <x v="312"/>
    <d v="1899-12-30T12:00:00"/>
    <d v="2012-11-24T00:00:00"/>
    <d v="1899-12-30T12:00:00"/>
    <s v="AM"/>
    <x v="0"/>
    <n v="0.5"/>
    <s v="AM"/>
    <s v="Standard Class"/>
    <s v="PB-18805"/>
    <s v="Patrick Bzostek"/>
    <x v="2"/>
    <s v="United States"/>
    <s v="San Francisco"/>
    <x v="1"/>
    <n v="94122"/>
    <x v="1"/>
    <s v="OFF-BI-10004528"/>
    <x v="1"/>
    <x v="8"/>
    <s v="Cardinal Poly Pocket Divider Pockets for Ring Binders"/>
    <x v="4194"/>
    <n v="9"/>
    <n v="0.2"/>
    <n v="7.5599999999999987"/>
  </r>
  <r>
    <n v="5902"/>
    <x v="2946"/>
    <x v="0"/>
    <x v="581"/>
    <d v="1899-12-30T12:00:00"/>
    <d v="2013-12-03T00:00:00"/>
    <d v="1899-12-30T12:00:00"/>
    <s v="AM"/>
    <x v="4"/>
    <n v="0.5"/>
    <s v="AM"/>
    <s v="Standard Class"/>
    <s v="PC-18745"/>
    <s v="Pamela Coakley"/>
    <x v="1"/>
    <s v="United States"/>
    <s v="Westfield"/>
    <x v="30"/>
    <n v="7090"/>
    <x v="3"/>
    <s v="FUR-FU-10001889"/>
    <x v="0"/>
    <x v="5"/>
    <s v="Ultra Door Pull Handle"/>
    <x v="1629"/>
    <n v="3"/>
    <n v="0"/>
    <n v="10.4148"/>
  </r>
  <r>
    <n v="5903"/>
    <x v="2947"/>
    <x v="3"/>
    <x v="44"/>
    <d v="1899-12-30T12:00:00"/>
    <d v="2014-11-07T00:00:00"/>
    <d v="1899-12-30T12:00:00"/>
    <s v="AM"/>
    <x v="0"/>
    <n v="0.5"/>
    <s v="AM"/>
    <s v="Same Day"/>
    <s v="FM-14290"/>
    <s v="Frank Merwin"/>
    <x v="2"/>
    <s v="United States"/>
    <s v="San Francisco"/>
    <x v="1"/>
    <n v="94122"/>
    <x v="1"/>
    <s v="OFF-PA-10000157"/>
    <x v="1"/>
    <x v="10"/>
    <s v="Xerox 191"/>
    <x v="731"/>
    <n v="3"/>
    <n v="0"/>
    <n v="28.171799999999998"/>
  </r>
  <r>
    <n v="5904"/>
    <x v="2947"/>
    <x v="3"/>
    <x v="44"/>
    <d v="1899-12-30T12:00:00"/>
    <d v="2014-11-07T00:00:00"/>
    <d v="1899-12-30T12:00:00"/>
    <s v="AM"/>
    <x v="0"/>
    <n v="0.5"/>
    <s v="AM"/>
    <s v="Same Day"/>
    <s v="FM-14290"/>
    <s v="Frank Merwin"/>
    <x v="2"/>
    <s v="United States"/>
    <s v="San Francisco"/>
    <x v="1"/>
    <n v="94122"/>
    <x v="1"/>
    <s v="OFF-PA-10002764"/>
    <x v="1"/>
    <x v="10"/>
    <s v="Staples"/>
    <x v="1568"/>
    <n v="4"/>
    <n v="0"/>
    <n v="22.226399999999998"/>
  </r>
  <r>
    <n v="5905"/>
    <x v="2947"/>
    <x v="3"/>
    <x v="44"/>
    <d v="1899-12-30T12:00:00"/>
    <d v="2014-11-07T00:00:00"/>
    <d v="1899-12-30T12:00:00"/>
    <s v="AM"/>
    <x v="0"/>
    <n v="0.5"/>
    <s v="AM"/>
    <s v="Same Day"/>
    <s v="FM-14290"/>
    <s v="Frank Merwin"/>
    <x v="2"/>
    <s v="United States"/>
    <s v="San Francisco"/>
    <x v="1"/>
    <n v="94122"/>
    <x v="1"/>
    <s v="OFF-PA-10000143"/>
    <x v="1"/>
    <x v="10"/>
    <s v="Astroparche Fine Business Paper"/>
    <x v="1603"/>
    <n v="5"/>
    <n v="0"/>
    <n v="12.672000000000001"/>
  </r>
  <r>
    <n v="5906"/>
    <x v="2947"/>
    <x v="3"/>
    <x v="44"/>
    <d v="1899-12-30T12:00:00"/>
    <d v="2014-11-07T00:00:00"/>
    <d v="1899-12-30T12:00:00"/>
    <s v="AM"/>
    <x v="0"/>
    <n v="0.5"/>
    <s v="AM"/>
    <s v="Same Day"/>
    <s v="FM-14290"/>
    <s v="Frank Merwin"/>
    <x v="2"/>
    <s v="United States"/>
    <s v="San Francisco"/>
    <x v="1"/>
    <n v="94122"/>
    <x v="1"/>
    <s v="OFF-LA-10000414"/>
    <x v="1"/>
    <x v="2"/>
    <s v="Avery 503"/>
    <x v="1417"/>
    <n v="4"/>
    <n v="0"/>
    <n v="19.872"/>
  </r>
  <r>
    <n v="5907"/>
    <x v="2947"/>
    <x v="3"/>
    <x v="44"/>
    <d v="1899-12-30T12:00:00"/>
    <d v="2014-11-07T00:00:00"/>
    <d v="1899-12-30T12:00:00"/>
    <s v="AM"/>
    <x v="0"/>
    <n v="0.5"/>
    <s v="AM"/>
    <s v="Same Day"/>
    <s v="FM-14290"/>
    <s v="Frank Merwin"/>
    <x v="2"/>
    <s v="United States"/>
    <s v="San Francisco"/>
    <x v="1"/>
    <n v="94122"/>
    <x v="1"/>
    <s v="TEC-AC-10003441"/>
    <x v="2"/>
    <x v="11"/>
    <s v="Kingston Digital DataTraveler 32GB USB 2.0"/>
    <x v="4195"/>
    <n v="1"/>
    <n v="0"/>
    <n v="1.0169999999999995"/>
  </r>
  <r>
    <n v="5908"/>
    <x v="2948"/>
    <x v="0"/>
    <x v="499"/>
    <d v="1899-12-30T12:00:00"/>
    <d v="2013-12-08T00:00:00"/>
    <d v="1899-12-30T12:00:00"/>
    <s v="AM"/>
    <x v="4"/>
    <n v="0.5"/>
    <s v="AM"/>
    <s v="Standard Class"/>
    <s v="KD-16495"/>
    <s v="Keith Dawkins"/>
    <x v="1"/>
    <s v="United States"/>
    <s v="San Jose"/>
    <x v="1"/>
    <n v="95123"/>
    <x v="1"/>
    <s v="OFF-BI-10002353"/>
    <x v="1"/>
    <x v="8"/>
    <s v="GBC VeloBind Cover Sets"/>
    <x v="4196"/>
    <n v="2"/>
    <n v="0.2"/>
    <n v="9.2639999999999993"/>
  </r>
  <r>
    <n v="5909"/>
    <x v="2948"/>
    <x v="0"/>
    <x v="499"/>
    <d v="1899-12-30T12:00:00"/>
    <d v="2013-12-08T00:00:00"/>
    <d v="1899-12-30T12:00:00"/>
    <s v="AM"/>
    <x v="4"/>
    <n v="0.5"/>
    <s v="AM"/>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1899-12-30T12:00:00"/>
    <d v="2013-12-08T00:00:00"/>
    <d v="1899-12-30T12:00:00"/>
    <s v="AM"/>
    <x v="4"/>
    <n v="0.5"/>
    <s v="AM"/>
    <s v="Standard Class"/>
    <s v="KD-16495"/>
    <s v="Keith Dawkins"/>
    <x v="1"/>
    <s v="United States"/>
    <s v="San Jose"/>
    <x v="1"/>
    <n v="95123"/>
    <x v="1"/>
    <s v="FUR-FU-10003026"/>
    <x v="0"/>
    <x v="5"/>
    <s v="Eldon Regeneration Recycled Desk Accessories, Black"/>
    <x v="1606"/>
    <n v="3"/>
    <n v="0"/>
    <n v="5.6627999999999998"/>
  </r>
  <r>
    <n v="5911"/>
    <x v="2948"/>
    <x v="0"/>
    <x v="499"/>
    <d v="1899-12-30T12:00:00"/>
    <d v="2013-12-08T00:00:00"/>
    <d v="1899-12-30T12:00:00"/>
    <s v="AM"/>
    <x v="4"/>
    <n v="0.5"/>
    <s v="AM"/>
    <s v="Standard Class"/>
    <s v="KD-16495"/>
    <s v="Keith Dawkins"/>
    <x v="1"/>
    <s v="United States"/>
    <s v="San Jose"/>
    <x v="1"/>
    <n v="95123"/>
    <x v="1"/>
    <s v="OFF-BI-10000632"/>
    <x v="1"/>
    <x v="8"/>
    <s v="Satellite Sectional Post Binders"/>
    <x v="4197"/>
    <n v="3"/>
    <n v="0.2"/>
    <n v="33.8598"/>
  </r>
  <r>
    <n v="5912"/>
    <x v="2949"/>
    <x v="0"/>
    <x v="907"/>
    <d v="1899-12-30T12:00:00"/>
    <d v="2013-12-23T00:00:00"/>
    <d v="1899-12-30T12:00:00"/>
    <s v="AM"/>
    <x v="4"/>
    <n v="0.5"/>
    <s v="AM"/>
    <s v="Standard Class"/>
    <s v="SC-20680"/>
    <s v="Steve Carroll"/>
    <x v="2"/>
    <s v="United States"/>
    <s v="Seattle"/>
    <x v="4"/>
    <n v="98115"/>
    <x v="1"/>
    <s v="OFF-ST-10001328"/>
    <x v="1"/>
    <x v="4"/>
    <s v="Personal Filing Tote with Lid, Black/Gray"/>
    <x v="2063"/>
    <n v="3"/>
    <n v="0"/>
    <n v="13.028400000000001"/>
  </r>
  <r>
    <n v="5913"/>
    <x v="2950"/>
    <x v="2"/>
    <x v="829"/>
    <d v="1899-12-30T12:00:00"/>
    <d v="2011-08-26T00:00:00"/>
    <d v="1899-12-30T12:00:00"/>
    <s v="AM"/>
    <x v="11"/>
    <n v="0.5"/>
    <s v="AM"/>
    <s v="Second Class"/>
    <s v="DW-13585"/>
    <s v="Dorothy Wardle"/>
    <x v="1"/>
    <s v="United States"/>
    <s v="Owensboro"/>
    <x v="0"/>
    <n v="42301"/>
    <x v="0"/>
    <s v="OFF-SU-10004661"/>
    <x v="1"/>
    <x v="14"/>
    <s v="Acme Titanium Bonded Scissors"/>
    <x v="4198"/>
    <n v="3"/>
    <n v="0"/>
    <n v="6.63"/>
  </r>
  <r>
    <n v="5914"/>
    <x v="2951"/>
    <x v="1"/>
    <x v="14"/>
    <d v="1899-12-30T12:00:00"/>
    <d v="2012-09-23T00:00:00"/>
    <d v="1899-12-30T12:00:00"/>
    <s v="AM"/>
    <x v="6"/>
    <n v="0.5"/>
    <s v="AM"/>
    <s v="Standard Class"/>
    <s v="PF-19120"/>
    <s v="Peter Fuller"/>
    <x v="0"/>
    <s v="United States"/>
    <s v="New York City"/>
    <x v="15"/>
    <n v="10035"/>
    <x v="3"/>
    <s v="OFF-ST-10000617"/>
    <x v="1"/>
    <x v="4"/>
    <s v="Woodgrain Magazine Files by Perma"/>
    <x v="81"/>
    <n v="5"/>
    <n v="0"/>
    <n v="1.0429999999999984"/>
  </r>
  <r>
    <n v="5915"/>
    <x v="2951"/>
    <x v="1"/>
    <x v="14"/>
    <d v="1899-12-30T12:00:00"/>
    <d v="2012-09-23T00:00:00"/>
    <d v="1899-12-30T12:00:00"/>
    <s v="AM"/>
    <x v="6"/>
    <n v="0.5"/>
    <s v="AM"/>
    <s v="Standard Class"/>
    <s v="PF-19120"/>
    <s v="Peter Fuller"/>
    <x v="0"/>
    <s v="United States"/>
    <s v="New York City"/>
    <x v="15"/>
    <n v="10035"/>
    <x v="3"/>
    <s v="OFF-LA-10002762"/>
    <x v="1"/>
    <x v="2"/>
    <s v="Avery 485"/>
    <x v="2077"/>
    <n v="7"/>
    <n v="0"/>
    <n v="41.223699999999994"/>
  </r>
  <r>
    <n v="5916"/>
    <x v="2951"/>
    <x v="1"/>
    <x v="14"/>
    <d v="1899-12-30T12:00:00"/>
    <d v="2012-09-23T00:00:00"/>
    <d v="1899-12-30T12:00:00"/>
    <s v="AM"/>
    <x v="6"/>
    <n v="0.5"/>
    <s v="AM"/>
    <s v="Standard Class"/>
    <s v="PF-19120"/>
    <s v="Peter Fuller"/>
    <x v="0"/>
    <s v="United States"/>
    <s v="New York City"/>
    <x v="15"/>
    <n v="10035"/>
    <x v="3"/>
    <s v="FUR-CH-10001973"/>
    <x v="0"/>
    <x v="1"/>
    <s v="Office Star Flex Back Scooter Chair with White Frame"/>
    <x v="4199"/>
    <n v="2"/>
    <n v="0.1"/>
    <n v="8.8783999999999956"/>
  </r>
  <r>
    <n v="5917"/>
    <x v="2951"/>
    <x v="1"/>
    <x v="14"/>
    <d v="1899-12-30T12:00:00"/>
    <d v="2012-09-23T00:00:00"/>
    <d v="1899-12-30T12:00:00"/>
    <s v="AM"/>
    <x v="6"/>
    <n v="0.5"/>
    <s v="AM"/>
    <s v="Standard Class"/>
    <s v="PF-19120"/>
    <s v="Peter Fuller"/>
    <x v="0"/>
    <s v="United States"/>
    <s v="New York City"/>
    <x v="15"/>
    <n v="10035"/>
    <x v="3"/>
    <s v="OFF-ST-10003058"/>
    <x v="1"/>
    <x v="4"/>
    <s v="Eldon Mobile Mega Data Cart  Mega Stackable  Add-On Trays"/>
    <x v="4200"/>
    <n v="4"/>
    <n v="0"/>
    <n v="27.433999999999997"/>
  </r>
  <r>
    <n v="5918"/>
    <x v="2951"/>
    <x v="1"/>
    <x v="14"/>
    <d v="1899-12-30T12:00:00"/>
    <d v="2012-09-23T00:00:00"/>
    <d v="1899-12-30T12:00:00"/>
    <s v="AM"/>
    <x v="6"/>
    <n v="0.5"/>
    <s v="AM"/>
    <s v="Standard Class"/>
    <s v="PF-19120"/>
    <s v="Peter Fuller"/>
    <x v="0"/>
    <s v="United States"/>
    <s v="New York City"/>
    <x v="15"/>
    <n v="10035"/>
    <x v="3"/>
    <s v="FUR-BO-10004834"/>
    <x v="0"/>
    <x v="0"/>
    <s v="Riverside Palais Royal Lawyers Bookcase, Royale Cherry Finish"/>
    <x v="4201"/>
    <n v="6"/>
    <n v="0.2"/>
    <n v="158.57639999999992"/>
  </r>
  <r>
    <n v="5919"/>
    <x v="2951"/>
    <x v="1"/>
    <x v="14"/>
    <d v="1899-12-30T12:00:00"/>
    <d v="2012-09-23T00:00:00"/>
    <d v="1899-12-30T12:00:00"/>
    <s v="AM"/>
    <x v="6"/>
    <n v="0.5"/>
    <s v="AM"/>
    <s v="Standard Class"/>
    <s v="PF-19120"/>
    <s v="Peter Fuller"/>
    <x v="0"/>
    <s v="United States"/>
    <s v="New York City"/>
    <x v="15"/>
    <n v="10035"/>
    <x v="3"/>
    <s v="FUR-BO-10002213"/>
    <x v="0"/>
    <x v="0"/>
    <s v="DMI Eclipse Executive Suite Bookcases"/>
    <x v="4202"/>
    <n v="5"/>
    <n v="0.2"/>
    <n v="-25.049000000000149"/>
  </r>
  <r>
    <n v="5920"/>
    <x v="2951"/>
    <x v="1"/>
    <x v="14"/>
    <d v="1899-12-30T12:00:00"/>
    <d v="2012-09-23T00:00:00"/>
    <d v="1899-12-30T12:00:00"/>
    <s v="AM"/>
    <x v="6"/>
    <n v="0.5"/>
    <s v="AM"/>
    <s v="Standard Class"/>
    <s v="PF-19120"/>
    <s v="Peter Fuller"/>
    <x v="0"/>
    <s v="United States"/>
    <s v="New York City"/>
    <x v="15"/>
    <n v="10035"/>
    <x v="3"/>
    <s v="TEC-PH-10002170"/>
    <x v="2"/>
    <x v="7"/>
    <s v="ClearSounds CSC500 Amplified Spirit Phone Corded phone"/>
    <x v="2779"/>
    <n v="3"/>
    <n v="0"/>
    <n v="58.791600000000003"/>
  </r>
  <r>
    <n v="5921"/>
    <x v="2951"/>
    <x v="1"/>
    <x v="14"/>
    <d v="1899-12-30T12:00:00"/>
    <d v="2012-09-23T00:00:00"/>
    <d v="1899-12-30T12:00:00"/>
    <s v="AM"/>
    <x v="6"/>
    <n v="0.5"/>
    <s v="AM"/>
    <s v="Standard Class"/>
    <s v="PF-19120"/>
    <s v="Peter Fuller"/>
    <x v="0"/>
    <s v="United States"/>
    <s v="New York City"/>
    <x v="15"/>
    <n v="10035"/>
    <x v="3"/>
    <s v="TEC-AC-10003033"/>
    <x v="2"/>
    <x v="11"/>
    <s v="Plantronics CS510 - Over-the-Head monaural Wireless Headset System"/>
    <x v="3042"/>
    <n v="2"/>
    <n v="0"/>
    <n v="217.76699999999994"/>
  </r>
  <r>
    <n v="5922"/>
    <x v="2951"/>
    <x v="1"/>
    <x v="14"/>
    <d v="1899-12-30T12:00:00"/>
    <d v="2012-09-23T00:00:00"/>
    <d v="1899-12-30T12:00:00"/>
    <s v="AM"/>
    <x v="6"/>
    <n v="0.5"/>
    <s v="AM"/>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1899-12-30T12:00:00"/>
    <d v="2012-09-23T00:00:00"/>
    <d v="1899-12-30T12:00:00"/>
    <s v="AM"/>
    <x v="6"/>
    <n v="0.5"/>
    <s v="AM"/>
    <s v="Standard Class"/>
    <s v="PF-19120"/>
    <s v="Peter Fuller"/>
    <x v="0"/>
    <s v="United States"/>
    <s v="New York City"/>
    <x v="15"/>
    <n v="10035"/>
    <x v="3"/>
    <s v="TEC-PH-10000169"/>
    <x v="2"/>
    <x v="7"/>
    <s v="ARKON Windshield Dashboard Air Vent Car Mount Holder"/>
    <x v="766"/>
    <n v="4"/>
    <n v="0"/>
    <n v="1.3559999999999945"/>
  </r>
  <r>
    <n v="5924"/>
    <x v="2952"/>
    <x v="0"/>
    <x v="491"/>
    <d v="1899-12-30T12:00:00"/>
    <d v="2013-12-01T00:00:00"/>
    <d v="1899-12-30T12:00:00"/>
    <s v="AM"/>
    <x v="4"/>
    <n v="0.5"/>
    <s v="AM"/>
    <s v="Second Class"/>
    <s v="DK-13225"/>
    <s v="Dean Katz"/>
    <x v="1"/>
    <s v="United States"/>
    <s v="New York City"/>
    <x v="15"/>
    <n v="10011"/>
    <x v="3"/>
    <s v="FUR-TA-10002958"/>
    <x v="0"/>
    <x v="3"/>
    <s v="Bevis Oval Conference Table, Walnut"/>
    <x v="4203"/>
    <n v="2"/>
    <n v="0.4"/>
    <n v="-120.05080000000007"/>
  </r>
  <r>
    <n v="5925"/>
    <x v="2953"/>
    <x v="3"/>
    <x v="123"/>
    <d v="1899-12-30T12:00:00"/>
    <d v="2014-11-23T00:00:00"/>
    <d v="1899-12-30T12:00:00"/>
    <s v="AM"/>
    <x v="0"/>
    <n v="0.5"/>
    <s v="AM"/>
    <s v="Second Class"/>
    <s v="RB-19435"/>
    <s v="Richard Bierner"/>
    <x v="0"/>
    <s v="United States"/>
    <s v="Springfield"/>
    <x v="17"/>
    <n v="22153"/>
    <x v="0"/>
    <s v="OFF-AR-10001177"/>
    <x v="1"/>
    <x v="6"/>
    <s v="Newell 349"/>
    <x v="1011"/>
    <n v="7"/>
    <n v="0"/>
    <n v="6.6583999999999968"/>
  </r>
  <r>
    <n v="5926"/>
    <x v="2954"/>
    <x v="3"/>
    <x v="95"/>
    <d v="1899-12-30T12:00:00"/>
    <d v="2014-06-09T00:00:00"/>
    <d v="1899-12-30T12:00:00"/>
    <s v="AM"/>
    <x v="1"/>
    <n v="0.5"/>
    <s v="AM"/>
    <s v="Standard Class"/>
    <s v="GD-14590"/>
    <s v="Giulietta Dortch"/>
    <x v="1"/>
    <s v="United States"/>
    <s v="Bellingham"/>
    <x v="4"/>
    <n v="98226"/>
    <x v="1"/>
    <s v="TEC-AC-10004975"/>
    <x v="2"/>
    <x v="11"/>
    <s v="Plantronics Audio 995 Wireless Stereo Headset"/>
    <x v="4204"/>
    <n v="10"/>
    <n v="0"/>
    <n v="362.83500000000004"/>
  </r>
  <r>
    <n v="5927"/>
    <x v="2955"/>
    <x v="2"/>
    <x v="918"/>
    <d v="1899-12-30T12:00:00"/>
    <d v="2011-04-12T00:00:00"/>
    <d v="1899-12-30T12:00:00"/>
    <s v="AM"/>
    <x v="3"/>
    <n v="0.5"/>
    <s v="AM"/>
    <s v="Standard Class"/>
    <s v="RA-19885"/>
    <s v="Ruben Ausman"/>
    <x v="1"/>
    <s v="United States"/>
    <s v="Decatur"/>
    <x v="19"/>
    <n v="35601"/>
    <x v="0"/>
    <s v="FUR-TA-10001086"/>
    <x v="0"/>
    <x v="3"/>
    <s v="SAFCO PlanMaster Boards, 60w x 37-1/2d, White Melamine"/>
    <x v="4205"/>
    <n v="8"/>
    <n v="0"/>
    <n v="316.13920000000007"/>
  </r>
  <r>
    <n v="5928"/>
    <x v="2956"/>
    <x v="2"/>
    <x v="856"/>
    <d v="1899-12-30T12:00:00"/>
    <d v="2011-10-15T00:00:00"/>
    <d v="1899-12-30T12:00:00"/>
    <s v="AM"/>
    <x v="2"/>
    <n v="0.5"/>
    <s v="AM"/>
    <s v="Standard Class"/>
    <s v="DB-13555"/>
    <s v="Dorothy Badders"/>
    <x v="1"/>
    <s v="United States"/>
    <s v="Fayetteville"/>
    <x v="36"/>
    <n v="72701"/>
    <x v="0"/>
    <s v="OFF-LA-10000240"/>
    <x v="1"/>
    <x v="2"/>
    <s v="Self-Adhesive Address Labels for Typewriters by Universal"/>
    <x v="2061"/>
    <n v="1"/>
    <n v="0"/>
    <n v="3.4356999999999998"/>
  </r>
  <r>
    <n v="5929"/>
    <x v="2956"/>
    <x v="2"/>
    <x v="856"/>
    <d v="1899-12-30T12:00:00"/>
    <d v="2011-10-15T00:00:00"/>
    <d v="1899-12-30T12:00:00"/>
    <s v="AM"/>
    <x v="2"/>
    <n v="0.5"/>
    <s v="AM"/>
    <s v="Standard Class"/>
    <s v="DB-13555"/>
    <s v="Dorothy Badders"/>
    <x v="1"/>
    <s v="United States"/>
    <s v="Fayetteville"/>
    <x v="36"/>
    <n v="72701"/>
    <x v="0"/>
    <s v="FUR-FU-10002107"/>
    <x v="0"/>
    <x v="5"/>
    <s v="Eldon Pizzaz Desk Accessories"/>
    <x v="4206"/>
    <n v="4"/>
    <n v="0"/>
    <n v="3.9248000000000003"/>
  </r>
  <r>
    <n v="5930"/>
    <x v="2957"/>
    <x v="3"/>
    <x v="437"/>
    <d v="1899-12-30T12:00:00"/>
    <d v="2014-07-10T00:00:00"/>
    <d v="1899-12-30T12:00:00"/>
    <s v="AM"/>
    <x v="7"/>
    <n v="0.5"/>
    <s v="AM"/>
    <s v="First Class"/>
    <s v="RL-19615"/>
    <s v="Rob Lucas"/>
    <x v="0"/>
    <s v="United States"/>
    <s v="Philadelphia"/>
    <x v="9"/>
    <n v="19120"/>
    <x v="3"/>
    <s v="FUR-BO-10001519"/>
    <x v="0"/>
    <x v="0"/>
    <s v="O'Sullivan 3-Shelf Heavy-Duty Bookcases"/>
    <x v="4207"/>
    <n v="3"/>
    <n v="0.5"/>
    <n v="-45.349200000000003"/>
  </r>
  <r>
    <n v="5931"/>
    <x v="2957"/>
    <x v="3"/>
    <x v="437"/>
    <d v="1899-12-30T12:00:00"/>
    <d v="2014-07-10T00:00:00"/>
    <d v="1899-12-30T12:00:00"/>
    <s v="AM"/>
    <x v="7"/>
    <n v="0.5"/>
    <s v="AM"/>
    <s v="First Class"/>
    <s v="RL-19615"/>
    <s v="Rob Lucas"/>
    <x v="0"/>
    <s v="United States"/>
    <s v="Philadelphia"/>
    <x v="9"/>
    <n v="19120"/>
    <x v="3"/>
    <s v="OFF-PA-10004100"/>
    <x v="1"/>
    <x v="10"/>
    <s v="Xerox 216"/>
    <x v="12"/>
    <n v="3"/>
    <n v="0.2"/>
    <n v="5.4432"/>
  </r>
  <r>
    <n v="5932"/>
    <x v="2957"/>
    <x v="3"/>
    <x v="437"/>
    <d v="1899-12-30T12:00:00"/>
    <d v="2014-07-10T00:00:00"/>
    <d v="1899-12-30T12:00:00"/>
    <s v="AM"/>
    <x v="7"/>
    <n v="0.5"/>
    <s v="AM"/>
    <s v="First Class"/>
    <s v="RL-19615"/>
    <s v="Rob Lucas"/>
    <x v="0"/>
    <s v="United States"/>
    <s v="Philadelphia"/>
    <x v="9"/>
    <n v="19120"/>
    <x v="3"/>
    <s v="TEC-PH-10001363"/>
    <x v="2"/>
    <x v="7"/>
    <s v="Apple iPhone 5S"/>
    <x v="4208"/>
    <n v="2"/>
    <n v="0.4"/>
    <n v="-113.9980000000001"/>
  </r>
  <r>
    <n v="5933"/>
    <x v="2957"/>
    <x v="3"/>
    <x v="437"/>
    <d v="1899-12-30T12:00:00"/>
    <d v="2014-07-10T00:00:00"/>
    <d v="1899-12-30T12:00:00"/>
    <s v="AM"/>
    <x v="7"/>
    <n v="0.5"/>
    <s v="AM"/>
    <s v="First Class"/>
    <s v="RL-19615"/>
    <s v="Rob Lucas"/>
    <x v="0"/>
    <s v="United States"/>
    <s v="Philadelphia"/>
    <x v="9"/>
    <n v="19120"/>
    <x v="3"/>
    <s v="OFF-ST-10004835"/>
    <x v="1"/>
    <x v="4"/>
    <s v="Plastic Stacking Crates &amp; Casters"/>
    <x v="2569"/>
    <n v="3"/>
    <n v="0.2"/>
    <n v="1.0044"/>
  </r>
  <r>
    <n v="5934"/>
    <x v="2957"/>
    <x v="3"/>
    <x v="437"/>
    <d v="1899-12-30T12:00:00"/>
    <d v="2014-07-10T00:00:00"/>
    <d v="1899-12-30T12:00:00"/>
    <s v="AM"/>
    <x v="7"/>
    <n v="0.5"/>
    <s v="AM"/>
    <s v="First Class"/>
    <s v="RL-19615"/>
    <s v="Rob Lucas"/>
    <x v="0"/>
    <s v="United States"/>
    <s v="Philadelphia"/>
    <x v="9"/>
    <n v="19120"/>
    <x v="3"/>
    <s v="TEC-AC-10002018"/>
    <x v="2"/>
    <x v="11"/>
    <s v="AmazonBasics 3-Button USB Wired Mouse"/>
    <x v="3664"/>
    <n v="3"/>
    <n v="0.2"/>
    <n v="4.8231000000000002"/>
  </r>
  <r>
    <n v="5935"/>
    <x v="2957"/>
    <x v="3"/>
    <x v="437"/>
    <d v="1899-12-30T12:00:00"/>
    <d v="2014-07-10T00:00:00"/>
    <d v="1899-12-30T12:00:00"/>
    <s v="AM"/>
    <x v="7"/>
    <n v="0.5"/>
    <s v="AM"/>
    <s v="First Class"/>
    <s v="RL-19615"/>
    <s v="Rob Lucas"/>
    <x v="0"/>
    <s v="United States"/>
    <s v="Philadelphia"/>
    <x v="9"/>
    <n v="19120"/>
    <x v="3"/>
    <s v="TEC-AC-10003033"/>
    <x v="2"/>
    <x v="11"/>
    <s v="Plantronics CS510 - Over-the-Head monaural Wireless Headset System"/>
    <x v="4209"/>
    <n v="2"/>
    <n v="0.2"/>
    <n v="85.786999999999949"/>
  </r>
  <r>
    <n v="5936"/>
    <x v="2958"/>
    <x v="0"/>
    <x v="975"/>
    <d v="1899-12-30T12:00:00"/>
    <d v="2013-07-05T00:00:00"/>
    <d v="1899-12-30T12:00:00"/>
    <s v="AM"/>
    <x v="7"/>
    <n v="0.5"/>
    <s v="AM"/>
    <s v="Same Day"/>
    <s v="RB-19465"/>
    <s v="Rick Bensley"/>
    <x v="2"/>
    <s v="United States"/>
    <s v="Seattle"/>
    <x v="4"/>
    <n v="98103"/>
    <x v="1"/>
    <s v="FUR-FU-10000221"/>
    <x v="0"/>
    <x v="5"/>
    <s v="Master Caster Door Stop, Brown"/>
    <x v="3383"/>
    <n v="5"/>
    <n v="0"/>
    <n v="8.6359999999999992"/>
  </r>
  <r>
    <n v="5937"/>
    <x v="2958"/>
    <x v="0"/>
    <x v="975"/>
    <d v="1899-12-30T12:00:00"/>
    <d v="2013-07-05T00:00:00"/>
    <d v="1899-12-30T12:00:00"/>
    <s v="AM"/>
    <x v="7"/>
    <n v="0.5"/>
    <s v="AM"/>
    <s v="Same Day"/>
    <s v="RB-19465"/>
    <s v="Rick Bensley"/>
    <x v="2"/>
    <s v="United States"/>
    <s v="Seattle"/>
    <x v="4"/>
    <n v="98103"/>
    <x v="1"/>
    <s v="TEC-PH-10001198"/>
    <x v="2"/>
    <x v="7"/>
    <s v="Avaya 4621SW VoIP phone"/>
    <x v="1665"/>
    <n v="3"/>
    <n v="0.2"/>
    <n v="19.966499999999982"/>
  </r>
  <r>
    <n v="5938"/>
    <x v="2958"/>
    <x v="0"/>
    <x v="975"/>
    <d v="1899-12-30T12:00:00"/>
    <d v="2013-07-05T00:00:00"/>
    <d v="1899-12-30T12:00:00"/>
    <s v="AM"/>
    <x v="7"/>
    <n v="0.5"/>
    <s v="AM"/>
    <s v="Same Day"/>
    <s v="RB-19465"/>
    <s v="Rick Bensley"/>
    <x v="2"/>
    <s v="United States"/>
    <s v="Seattle"/>
    <x v="4"/>
    <n v="98103"/>
    <x v="1"/>
    <s v="TEC-PH-10002564"/>
    <x v="2"/>
    <x v="7"/>
    <s v="OtterBox Defender Series Case - Samsung Galaxy S4"/>
    <x v="981"/>
    <n v="3"/>
    <n v="0.2"/>
    <n v="8.9969999999999892"/>
  </r>
  <r>
    <n v="5939"/>
    <x v="2959"/>
    <x v="3"/>
    <x v="240"/>
    <d v="1899-12-30T12:00:00"/>
    <d v="2014-05-26T00:00:00"/>
    <d v="1899-12-30T12:00:00"/>
    <s v="AM"/>
    <x v="5"/>
    <n v="0.5"/>
    <s v="AM"/>
    <s v="Standard Class"/>
    <s v="JF-15295"/>
    <s v="Jason Fortune-"/>
    <x v="0"/>
    <s v="United States"/>
    <s v="Plano"/>
    <x v="5"/>
    <n v="75023"/>
    <x v="2"/>
    <s v="TEC-PH-10003811"/>
    <x v="2"/>
    <x v="7"/>
    <s v="Jabra Supreme Plus Driver Edition Headset"/>
    <x v="4210"/>
    <n v="1"/>
    <n v="0.2"/>
    <n v="9.5991999999999997"/>
  </r>
  <r>
    <n v="5940"/>
    <x v="2959"/>
    <x v="3"/>
    <x v="240"/>
    <d v="1899-12-30T12:00:00"/>
    <d v="2014-05-26T00:00:00"/>
    <d v="1899-12-30T12:00:00"/>
    <s v="AM"/>
    <x v="5"/>
    <n v="0.5"/>
    <s v="AM"/>
    <s v="Standard Class"/>
    <s v="JF-15295"/>
    <s v="Jason Fortune-"/>
    <x v="0"/>
    <s v="United States"/>
    <s v="Plano"/>
    <x v="5"/>
    <n v="75023"/>
    <x v="2"/>
    <s v="OFF-LA-10004178"/>
    <x v="1"/>
    <x v="2"/>
    <s v="Avery 491"/>
    <x v="1157"/>
    <n v="4"/>
    <n v="0.2"/>
    <n v="4.2951999999999995"/>
  </r>
  <r>
    <n v="5941"/>
    <x v="2960"/>
    <x v="3"/>
    <x v="386"/>
    <d v="1899-12-30T12:00:00"/>
    <d v="2014-10-15T00:00:00"/>
    <d v="1899-12-30T12:00:00"/>
    <s v="AM"/>
    <x v="2"/>
    <n v="0.5"/>
    <s v="AM"/>
    <s v="Second Class"/>
    <s v="RW-19690"/>
    <s v="Robert Waldorf"/>
    <x v="0"/>
    <s v="United States"/>
    <s v="Los Angeles"/>
    <x v="1"/>
    <n v="90049"/>
    <x v="1"/>
    <s v="TEC-AC-10001465"/>
    <x v="2"/>
    <x v="11"/>
    <s v="SanDisk Cruzer 64 GB USB Flash Drive"/>
    <x v="4211"/>
    <n v="12"/>
    <n v="0"/>
    <n v="130.75199999999995"/>
  </r>
  <r>
    <n v="5942"/>
    <x v="2960"/>
    <x v="3"/>
    <x v="386"/>
    <d v="1899-12-30T12:00:00"/>
    <d v="2014-10-15T00:00:00"/>
    <d v="1899-12-30T12:00:00"/>
    <s v="AM"/>
    <x v="2"/>
    <n v="0.5"/>
    <s v="AM"/>
    <s v="Second Class"/>
    <s v="RW-19690"/>
    <s v="Robert Waldorf"/>
    <x v="0"/>
    <s v="United States"/>
    <s v="Los Angeles"/>
    <x v="1"/>
    <n v="90049"/>
    <x v="1"/>
    <s v="OFF-AR-10000940"/>
    <x v="1"/>
    <x v="6"/>
    <s v="Newell 343"/>
    <x v="490"/>
    <n v="2"/>
    <n v="0"/>
    <n v="1.5876000000000001"/>
  </r>
  <r>
    <n v="5943"/>
    <x v="2961"/>
    <x v="0"/>
    <x v="876"/>
    <d v="1899-12-30T12:00:00"/>
    <d v="2013-08-14T00:00:00"/>
    <d v="1899-12-30T12:00:00"/>
    <s v="AM"/>
    <x v="11"/>
    <n v="0.5"/>
    <s v="AM"/>
    <s v="Standard Class"/>
    <s v="VG-21790"/>
    <s v="Vivek Gonzalez"/>
    <x v="0"/>
    <s v="United States"/>
    <s v="Los Angeles"/>
    <x v="1"/>
    <n v="90032"/>
    <x v="1"/>
    <s v="TEC-PH-10001700"/>
    <x v="2"/>
    <x v="7"/>
    <s v="Panasonic KX-TG6844B Expandable Digital Cordless Telephone"/>
    <x v="2005"/>
    <n v="4"/>
    <n v="0.2"/>
    <n v="18.477200000000011"/>
  </r>
  <r>
    <n v="5944"/>
    <x v="2962"/>
    <x v="2"/>
    <x v="55"/>
    <d v="1899-12-30T12:00:00"/>
    <d v="2011-08-29T00:00:00"/>
    <d v="1899-12-30T12:00:00"/>
    <s v="AM"/>
    <x v="11"/>
    <n v="0.5"/>
    <s v="AM"/>
    <s v="Standard Class"/>
    <s v="JM-15265"/>
    <s v="Janet Molinari"/>
    <x v="1"/>
    <s v="United States"/>
    <s v="Los Angeles"/>
    <x v="1"/>
    <n v="90036"/>
    <x v="1"/>
    <s v="FUR-FU-10000771"/>
    <x v="0"/>
    <x v="5"/>
    <s v="Eldon 200 Class Desk Accessories, Smoke"/>
    <x v="3012"/>
    <n v="1"/>
    <n v="0"/>
    <n v="2.6376000000000004"/>
  </r>
  <r>
    <n v="5945"/>
    <x v="2962"/>
    <x v="2"/>
    <x v="55"/>
    <d v="1899-12-30T12:00:00"/>
    <d v="2011-08-29T00:00:00"/>
    <d v="1899-12-30T12:00:00"/>
    <s v="AM"/>
    <x v="11"/>
    <n v="0.5"/>
    <s v="AM"/>
    <s v="Standard Class"/>
    <s v="JM-15265"/>
    <s v="Janet Molinari"/>
    <x v="1"/>
    <s v="United States"/>
    <s v="Los Angeles"/>
    <x v="1"/>
    <n v="90036"/>
    <x v="1"/>
    <s v="TEC-AC-10002399"/>
    <x v="2"/>
    <x v="11"/>
    <s v="SanDisk Cruzer 32 GB USB Flash Drive"/>
    <x v="2050"/>
    <n v="5"/>
    <n v="0"/>
    <n v="30.431999999999995"/>
  </r>
  <r>
    <n v="5946"/>
    <x v="2962"/>
    <x v="2"/>
    <x v="55"/>
    <d v="1899-12-30T12:00:00"/>
    <d v="2011-08-29T00:00:00"/>
    <d v="1899-12-30T12:00:00"/>
    <s v="AM"/>
    <x v="11"/>
    <n v="0.5"/>
    <s v="AM"/>
    <s v="Standard Class"/>
    <s v="JM-15265"/>
    <s v="Janet Molinari"/>
    <x v="1"/>
    <s v="United States"/>
    <s v="Los Angeles"/>
    <x v="1"/>
    <n v="90036"/>
    <x v="1"/>
    <s v="OFF-PA-10004983"/>
    <x v="1"/>
    <x v="10"/>
    <s v="Xerox 23"/>
    <x v="243"/>
    <n v="4"/>
    <n v="0"/>
    <n v="12.441600000000001"/>
  </r>
  <r>
    <n v="5947"/>
    <x v="2962"/>
    <x v="2"/>
    <x v="55"/>
    <d v="1899-12-30T12:00:00"/>
    <d v="2011-08-29T00:00:00"/>
    <d v="1899-12-30T12:00:00"/>
    <s v="AM"/>
    <x v="11"/>
    <n v="0.5"/>
    <s v="AM"/>
    <s v="Standard Class"/>
    <s v="JM-15265"/>
    <s v="Janet Molinari"/>
    <x v="1"/>
    <s v="United States"/>
    <s v="Los Angeles"/>
    <x v="1"/>
    <n v="90036"/>
    <x v="1"/>
    <s v="OFF-ST-10004258"/>
    <x v="1"/>
    <x v="4"/>
    <s v="Portable Personal File Box"/>
    <x v="4212"/>
    <n v="4"/>
    <n v="0"/>
    <n v="13.186800000000005"/>
  </r>
  <r>
    <n v="5948"/>
    <x v="2963"/>
    <x v="1"/>
    <x v="471"/>
    <d v="1899-12-30T12:00:00"/>
    <d v="2012-09-18T00:00:00"/>
    <d v="1899-12-30T12:00:00"/>
    <s v="AM"/>
    <x v="6"/>
    <n v="0.5"/>
    <s v="AM"/>
    <s v="Second Class"/>
    <s v="BE-11455"/>
    <s v="Brad Eason"/>
    <x v="2"/>
    <s v="United States"/>
    <s v="Des Moines"/>
    <x v="23"/>
    <n v="50315"/>
    <x v="2"/>
    <s v="OFF-BI-10004040"/>
    <x v="1"/>
    <x v="8"/>
    <s v="Wilson Jones Impact Binders"/>
    <x v="4213"/>
    <n v="5"/>
    <n v="0"/>
    <n v="12.690999999999999"/>
  </r>
  <r>
    <n v="5949"/>
    <x v="2964"/>
    <x v="3"/>
    <x v="916"/>
    <d v="1899-12-30T12:00:00"/>
    <d v="2014-03-06T00:00:00"/>
    <d v="1899-12-30T12:00:00"/>
    <s v="AM"/>
    <x v="9"/>
    <n v="0.5"/>
    <s v="AM"/>
    <s v="Same Day"/>
    <s v="CB-12535"/>
    <s v="Claudia Bergmann"/>
    <x v="1"/>
    <s v="United States"/>
    <s v="Southaven"/>
    <x v="35"/>
    <n v="38671"/>
    <x v="0"/>
    <s v="OFF-EN-10003862"/>
    <x v="1"/>
    <x v="12"/>
    <s v="Laser &amp; Ink Jet Business Envelopes"/>
    <x v="4214"/>
    <n v="4"/>
    <n v="0"/>
    <n v="19.6328"/>
  </r>
  <r>
    <n v="5950"/>
    <x v="2964"/>
    <x v="3"/>
    <x v="916"/>
    <d v="1899-12-30T12:00:00"/>
    <d v="2014-03-06T00:00:00"/>
    <d v="1899-12-30T12:00:00"/>
    <s v="AM"/>
    <x v="9"/>
    <n v="0.5"/>
    <s v="AM"/>
    <s v="Same Day"/>
    <s v="CB-12535"/>
    <s v="Claudia Bergmann"/>
    <x v="1"/>
    <s v="United States"/>
    <s v="Southaven"/>
    <x v="35"/>
    <n v="38671"/>
    <x v="0"/>
    <s v="TEC-AC-10004571"/>
    <x v="2"/>
    <x v="11"/>
    <s v="Logitech G700s Rechargeable Gaming Mouse"/>
    <x v="674"/>
    <n v="3"/>
    <n v="0"/>
    <n v="125.98740000000001"/>
  </r>
  <r>
    <n v="5951"/>
    <x v="2964"/>
    <x v="3"/>
    <x v="916"/>
    <d v="1899-12-30T12:00:00"/>
    <d v="2014-03-06T00:00:00"/>
    <d v="1899-12-30T12:00:00"/>
    <s v="AM"/>
    <x v="9"/>
    <n v="0.5"/>
    <s v="AM"/>
    <s v="Same Day"/>
    <s v="CB-12535"/>
    <s v="Claudia Bergmann"/>
    <x v="1"/>
    <s v="United States"/>
    <s v="Southaven"/>
    <x v="35"/>
    <n v="38671"/>
    <x v="0"/>
    <s v="OFF-AP-10000891"/>
    <x v="1"/>
    <x v="9"/>
    <s v="Kensington 7 Outlet MasterPiece HOMEOFFICE Power Control Center"/>
    <x v="2727"/>
    <n v="2"/>
    <n v="0"/>
    <n v="78.671999999999997"/>
  </r>
  <r>
    <n v="5952"/>
    <x v="2964"/>
    <x v="3"/>
    <x v="916"/>
    <d v="1899-12-30T12:00:00"/>
    <d v="2014-03-06T00:00:00"/>
    <d v="1899-12-30T12:00:00"/>
    <s v="AM"/>
    <x v="9"/>
    <n v="0.5"/>
    <s v="AM"/>
    <s v="Same Day"/>
    <s v="CB-12535"/>
    <s v="Claudia Bergmann"/>
    <x v="1"/>
    <s v="United States"/>
    <s v="Southaven"/>
    <x v="35"/>
    <n v="38671"/>
    <x v="0"/>
    <s v="OFF-BI-10002026"/>
    <x v="1"/>
    <x v="8"/>
    <s v="Ibico Recycled Linen-Style Covers"/>
    <x v="4215"/>
    <n v="6"/>
    <n v="0"/>
    <n v="112.49279999999999"/>
  </r>
  <r>
    <n v="5953"/>
    <x v="2965"/>
    <x v="3"/>
    <x v="4"/>
    <d v="1899-12-30T12:00:00"/>
    <d v="2014-04-22T00:00:00"/>
    <d v="1899-12-30T12:00:00"/>
    <s v="AM"/>
    <x v="3"/>
    <n v="0.5"/>
    <s v="AM"/>
    <s v="Standard Class"/>
    <s v="SD-20485"/>
    <s v="Shirley Daniels"/>
    <x v="2"/>
    <s v="United States"/>
    <s v="Houston"/>
    <x v="5"/>
    <n v="77041"/>
    <x v="2"/>
    <s v="OFF-PA-10001826"/>
    <x v="1"/>
    <x v="10"/>
    <s v="Xerox 207"/>
    <x v="561"/>
    <n v="4"/>
    <n v="0.2"/>
    <n v="7.2576000000000001"/>
  </r>
  <r>
    <n v="5954"/>
    <x v="2966"/>
    <x v="2"/>
    <x v="809"/>
    <d v="1899-12-30T12:00:00"/>
    <d v="2011-03-31T00:00:00"/>
    <d v="1899-12-30T12:00:00"/>
    <s v="AM"/>
    <x v="9"/>
    <n v="0.5"/>
    <s v="AM"/>
    <s v="First Class"/>
    <s v="SG-20890"/>
    <s v="Susan Gilcrest"/>
    <x v="1"/>
    <s v="United States"/>
    <s v="New York City"/>
    <x v="15"/>
    <n v="10009"/>
    <x v="3"/>
    <s v="OFF-AR-10001231"/>
    <x v="1"/>
    <x v="6"/>
    <s v="Sanford EarthWrite Recycled Pencils, Medium Soft, #2"/>
    <x v="4216"/>
    <n v="5"/>
    <n v="0"/>
    <n v="2.9400000000000004"/>
  </r>
  <r>
    <n v="5955"/>
    <x v="2967"/>
    <x v="2"/>
    <x v="7"/>
    <d v="1899-12-30T12:00:00"/>
    <d v="2011-11-15T00:00:00"/>
    <d v="1899-12-30T12:00:00"/>
    <s v="AM"/>
    <x v="0"/>
    <n v="0.5"/>
    <s v="AM"/>
    <s v="Second Class"/>
    <s v="TS-21430"/>
    <s v="Tom Stivers"/>
    <x v="1"/>
    <s v="United States"/>
    <s v="Reading"/>
    <x v="9"/>
    <n v="19601"/>
    <x v="3"/>
    <s v="FUR-FU-10000409"/>
    <x v="0"/>
    <x v="5"/>
    <s v="GE 4 Foot Flourescent Tube, 40 Watt"/>
    <x v="942"/>
    <n v="2"/>
    <n v="0.2"/>
    <n v="7.7896000000000001"/>
  </r>
  <r>
    <n v="5956"/>
    <x v="2967"/>
    <x v="2"/>
    <x v="7"/>
    <d v="1899-12-30T12:00:00"/>
    <d v="2011-11-15T00:00:00"/>
    <d v="1899-12-30T12:00:00"/>
    <s v="AM"/>
    <x v="0"/>
    <n v="0.5"/>
    <s v="AM"/>
    <s v="Second Class"/>
    <s v="TS-21430"/>
    <s v="Tom Stivers"/>
    <x v="1"/>
    <s v="United States"/>
    <s v="Reading"/>
    <x v="9"/>
    <n v="19601"/>
    <x v="3"/>
    <s v="FUR-BO-10002545"/>
    <x v="0"/>
    <x v="0"/>
    <s v="Atlantic Metals Mobile 3-Shelf Bookcases, Custom Colors"/>
    <x v="3533"/>
    <n v="4"/>
    <n v="0.5"/>
    <n v="-250.54079999999999"/>
  </r>
  <r>
    <n v="5957"/>
    <x v="2968"/>
    <x v="0"/>
    <x v="299"/>
    <d v="1899-12-30T12:00:00"/>
    <d v="2013-03-16T00:00:00"/>
    <d v="1899-12-30T12:00:00"/>
    <s v="AM"/>
    <x v="9"/>
    <n v="0.5"/>
    <s v="AM"/>
    <s v="Second Class"/>
    <s v="DK-13225"/>
    <s v="Dean Katz"/>
    <x v="1"/>
    <s v="United States"/>
    <s v="San Francisco"/>
    <x v="1"/>
    <n v="94109"/>
    <x v="1"/>
    <s v="OFF-ST-10002756"/>
    <x v="1"/>
    <x v="4"/>
    <s v="Tennsco Stur-D-Stor Boltless Shelving, 5 Shelves, 24&quot; Deep, Sand"/>
    <x v="4217"/>
    <n v="5"/>
    <n v="0"/>
    <n v="6.7655000000000598"/>
  </r>
  <r>
    <n v="5958"/>
    <x v="2968"/>
    <x v="0"/>
    <x v="299"/>
    <d v="1899-12-30T12:00:00"/>
    <d v="2013-03-16T00:00:00"/>
    <d v="1899-12-30T12:00:00"/>
    <s v="AM"/>
    <x v="9"/>
    <n v="0.5"/>
    <s v="AM"/>
    <s v="Second Class"/>
    <s v="DK-13225"/>
    <s v="Dean Katz"/>
    <x v="1"/>
    <s v="United States"/>
    <s v="San Francisco"/>
    <x v="1"/>
    <n v="94109"/>
    <x v="1"/>
    <s v="OFF-AP-10003842"/>
    <x v="1"/>
    <x v="9"/>
    <s v="Euro-Pro Shark Turbo Vacuum"/>
    <x v="901"/>
    <n v="5"/>
    <n v="0"/>
    <n v="40.274000000000001"/>
  </r>
  <r>
    <n v="5959"/>
    <x v="2968"/>
    <x v="0"/>
    <x v="299"/>
    <d v="1899-12-30T12:00:00"/>
    <d v="2013-03-16T00:00:00"/>
    <d v="1899-12-30T12:00:00"/>
    <s v="AM"/>
    <x v="9"/>
    <n v="0.5"/>
    <s v="AM"/>
    <s v="Second Class"/>
    <s v="DK-13225"/>
    <s v="Dean Katz"/>
    <x v="1"/>
    <s v="United States"/>
    <s v="San Francisco"/>
    <x v="1"/>
    <n v="94109"/>
    <x v="1"/>
    <s v="OFF-EN-10004459"/>
    <x v="1"/>
    <x v="12"/>
    <s v="Security-Tint Envelopes"/>
    <x v="2484"/>
    <n v="4"/>
    <n v="0"/>
    <n v="14.974399999999999"/>
  </r>
  <r>
    <n v="5960"/>
    <x v="2968"/>
    <x v="0"/>
    <x v="299"/>
    <d v="1899-12-30T12:00:00"/>
    <d v="2013-03-16T00:00:00"/>
    <d v="1899-12-30T12:00:00"/>
    <s v="AM"/>
    <x v="9"/>
    <n v="0.5"/>
    <s v="AM"/>
    <s v="Second Class"/>
    <s v="DK-13225"/>
    <s v="Dean Katz"/>
    <x v="1"/>
    <s v="United States"/>
    <s v="San Francisco"/>
    <x v="1"/>
    <n v="94109"/>
    <x v="1"/>
    <s v="FUR-CH-10003746"/>
    <x v="0"/>
    <x v="1"/>
    <s v="Hon 4070 Series Pagoda Round Back Stacking Chairs"/>
    <x v="4218"/>
    <n v="3"/>
    <n v="0.2"/>
    <n v="77.035199999999975"/>
  </r>
  <r>
    <n v="5961"/>
    <x v="2969"/>
    <x v="3"/>
    <x v="839"/>
    <d v="1899-12-30T12:00:00"/>
    <d v="2014-02-15T00:00:00"/>
    <d v="1899-12-30T12:00:00"/>
    <s v="AM"/>
    <x v="10"/>
    <n v="0.5"/>
    <s v="AM"/>
    <s v="Second Class"/>
    <s v="ML-17395"/>
    <s v="Marina Lichtenstein"/>
    <x v="1"/>
    <s v="United States"/>
    <s v="Los Angeles"/>
    <x v="1"/>
    <n v="90045"/>
    <x v="1"/>
    <s v="FUR-FU-10003142"/>
    <x v="0"/>
    <x v="5"/>
    <s v="Master Big Foot Doorstop, Beige"/>
    <x v="3131"/>
    <n v="4"/>
    <n v="0"/>
    <n v="6.5471999999999984"/>
  </r>
  <r>
    <n v="5962"/>
    <x v="2970"/>
    <x v="2"/>
    <x v="7"/>
    <d v="1899-12-30T12:00:00"/>
    <d v="2011-11-13T00:00:00"/>
    <d v="1899-12-30T12:00:00"/>
    <s v="AM"/>
    <x v="0"/>
    <n v="0.5"/>
    <s v="AM"/>
    <s v="Second Class"/>
    <s v="MA-17560"/>
    <s v="Matt Abelman"/>
    <x v="2"/>
    <s v="United States"/>
    <s v="Los Angeles"/>
    <x v="1"/>
    <n v="90004"/>
    <x v="1"/>
    <s v="TEC-PH-10001425"/>
    <x v="2"/>
    <x v="7"/>
    <s v="Mophie Juice Pack Helium for iPhone"/>
    <x v="4219"/>
    <n v="9"/>
    <n v="0.2"/>
    <n v="57.592799999999983"/>
  </r>
  <r>
    <n v="5963"/>
    <x v="2970"/>
    <x v="2"/>
    <x v="7"/>
    <d v="1899-12-30T12:00:00"/>
    <d v="2011-11-13T00:00:00"/>
    <d v="1899-12-30T12:00:00"/>
    <s v="AM"/>
    <x v="0"/>
    <n v="0.5"/>
    <s v="AM"/>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1899-12-30T12:00:00"/>
    <d v="2011-11-13T00:00:00"/>
    <d v="1899-12-30T12:00:00"/>
    <s v="AM"/>
    <x v="0"/>
    <n v="0.5"/>
    <s v="AM"/>
    <s v="Second Class"/>
    <s v="MA-17560"/>
    <s v="Matt Abelman"/>
    <x v="2"/>
    <s v="United States"/>
    <s v="Los Angeles"/>
    <x v="1"/>
    <n v="90004"/>
    <x v="1"/>
    <s v="OFF-PA-10003625"/>
    <x v="1"/>
    <x v="10"/>
    <s v="Xerox 1979"/>
    <x v="1862"/>
    <n v="4"/>
    <n v="0"/>
    <n v="55.763999999999996"/>
  </r>
  <r>
    <n v="5965"/>
    <x v="2971"/>
    <x v="3"/>
    <x v="648"/>
    <d v="1899-12-30T12:00:00"/>
    <d v="2014-08-26T00:00:00"/>
    <d v="1899-12-30T12:00:00"/>
    <s v="AM"/>
    <x v="11"/>
    <n v="0.5"/>
    <s v="AM"/>
    <s v="Standard Class"/>
    <s v="LR-17035"/>
    <s v="Lisa Ryan"/>
    <x v="1"/>
    <s v="United States"/>
    <s v="San Francisco"/>
    <x v="1"/>
    <n v="94109"/>
    <x v="1"/>
    <s v="OFF-SU-10004768"/>
    <x v="1"/>
    <x v="14"/>
    <s v="Acme Kleencut Forged Steel Scissors"/>
    <x v="1711"/>
    <n v="3"/>
    <n v="0"/>
    <n v="5.1659999999999986"/>
  </r>
  <r>
    <n v="5966"/>
    <x v="2971"/>
    <x v="3"/>
    <x v="648"/>
    <d v="1899-12-30T12:00:00"/>
    <d v="2014-08-26T00:00:00"/>
    <d v="1899-12-30T12:00:00"/>
    <s v="AM"/>
    <x v="11"/>
    <n v="0.5"/>
    <s v="AM"/>
    <s v="Standard Class"/>
    <s v="LR-17035"/>
    <s v="Lisa Ryan"/>
    <x v="1"/>
    <s v="United States"/>
    <s v="San Francisco"/>
    <x v="1"/>
    <n v="94109"/>
    <x v="1"/>
    <s v="OFF-ST-10000777"/>
    <x v="1"/>
    <x v="4"/>
    <s v="Companion Letter/Legal File, Black"/>
    <x v="118"/>
    <n v="6"/>
    <n v="0"/>
    <n v="63.436800000000005"/>
  </r>
  <r>
    <n v="5967"/>
    <x v="2971"/>
    <x v="3"/>
    <x v="648"/>
    <d v="1899-12-30T12:00:00"/>
    <d v="2014-08-26T00:00:00"/>
    <d v="1899-12-30T12:00:00"/>
    <s v="AM"/>
    <x v="11"/>
    <n v="0.5"/>
    <s v="AM"/>
    <s v="Standard Class"/>
    <s v="LR-17035"/>
    <s v="Lisa Ryan"/>
    <x v="1"/>
    <s v="United States"/>
    <s v="San Francisco"/>
    <x v="1"/>
    <n v="94109"/>
    <x v="1"/>
    <s v="TEC-PH-10003171"/>
    <x v="2"/>
    <x v="7"/>
    <s v="Plantronics Encore H101 Dual Earpieces Headset"/>
    <x v="4220"/>
    <n v="3"/>
    <n v="0.2"/>
    <n v="10.787999999999997"/>
  </r>
  <r>
    <n v="5968"/>
    <x v="2972"/>
    <x v="0"/>
    <x v="804"/>
    <d v="1899-12-30T12:00:00"/>
    <d v="2013-01-17T00:00:00"/>
    <d v="1899-12-30T12:00:00"/>
    <s v="AM"/>
    <x v="8"/>
    <n v="0.5"/>
    <s v="AM"/>
    <s v="First Class"/>
    <s v="BE-11335"/>
    <s v="Bill Eplett"/>
    <x v="2"/>
    <s v="United States"/>
    <s v="New York City"/>
    <x v="15"/>
    <n v="10009"/>
    <x v="3"/>
    <s v="OFF-PA-10001033"/>
    <x v="1"/>
    <x v="10"/>
    <s v="Xerox 1893"/>
    <x v="2658"/>
    <n v="2"/>
    <n v="0"/>
    <n v="40.170200000000001"/>
  </r>
  <r>
    <n v="5969"/>
    <x v="2973"/>
    <x v="2"/>
    <x v="836"/>
    <d v="1899-12-30T12:00:00"/>
    <d v="2011-07-22T00:00:00"/>
    <d v="1899-12-30T12:00:00"/>
    <s v="AM"/>
    <x v="7"/>
    <n v="0.5"/>
    <s v="AM"/>
    <s v="First Class"/>
    <s v="CC-12145"/>
    <s v="Charles Crestani"/>
    <x v="0"/>
    <s v="United States"/>
    <s v="San Diego"/>
    <x v="1"/>
    <n v="92105"/>
    <x v="1"/>
    <s v="OFF-PA-10000418"/>
    <x v="1"/>
    <x v="10"/>
    <s v="Xerox 189"/>
    <x v="2840"/>
    <n v="1"/>
    <n v="0"/>
    <n v="50.327999999999996"/>
  </r>
  <r>
    <n v="5970"/>
    <x v="2973"/>
    <x v="2"/>
    <x v="836"/>
    <d v="1899-12-30T12:00:00"/>
    <d v="2011-07-22T00:00:00"/>
    <d v="1899-12-30T12:00:00"/>
    <s v="AM"/>
    <x v="7"/>
    <n v="0.5"/>
    <s v="AM"/>
    <s v="First Class"/>
    <s v="CC-12145"/>
    <s v="Charles Crestani"/>
    <x v="0"/>
    <s v="United States"/>
    <s v="San Diego"/>
    <x v="1"/>
    <n v="92105"/>
    <x v="1"/>
    <s v="OFF-BI-10001982"/>
    <x v="1"/>
    <x v="8"/>
    <s v="Wilson Jones Custom Binder Spines &amp; Labels"/>
    <x v="4221"/>
    <n v="2"/>
    <n v="0.2"/>
    <n v="3.1551999999999998"/>
  </r>
  <r>
    <n v="5971"/>
    <x v="2973"/>
    <x v="2"/>
    <x v="836"/>
    <d v="1899-12-30T12:00:00"/>
    <d v="2011-07-22T00:00:00"/>
    <d v="1899-12-30T12:00:00"/>
    <s v="AM"/>
    <x v="7"/>
    <n v="0.5"/>
    <s v="AM"/>
    <s v="First Class"/>
    <s v="CC-12145"/>
    <s v="Charles Crestani"/>
    <x v="0"/>
    <s v="United States"/>
    <s v="San Diego"/>
    <x v="1"/>
    <n v="92105"/>
    <x v="1"/>
    <s v="OFF-PA-10002230"/>
    <x v="1"/>
    <x v="10"/>
    <s v="Xerox 1897"/>
    <x v="548"/>
    <n v="4"/>
    <n v="0"/>
    <n v="9.7608000000000015"/>
  </r>
  <r>
    <n v="5972"/>
    <x v="2973"/>
    <x v="2"/>
    <x v="836"/>
    <d v="1899-12-30T12:00:00"/>
    <d v="2011-07-22T00:00:00"/>
    <d v="1899-12-30T12:00:00"/>
    <s v="AM"/>
    <x v="7"/>
    <n v="0.5"/>
    <s v="AM"/>
    <s v="First Class"/>
    <s v="CC-12145"/>
    <s v="Charles Crestani"/>
    <x v="0"/>
    <s v="United States"/>
    <s v="San Diego"/>
    <x v="1"/>
    <n v="92105"/>
    <x v="1"/>
    <s v="FUR-FU-10003577"/>
    <x v="0"/>
    <x v="5"/>
    <s v="Nu-Dell Leatherette Frames"/>
    <x v="4222"/>
    <n v="3"/>
    <n v="0"/>
    <n v="15.4872"/>
  </r>
  <r>
    <n v="5973"/>
    <x v="2974"/>
    <x v="3"/>
    <x v="695"/>
    <d v="1899-12-30T12:00:00"/>
    <d v="2014-02-12T00:00:00"/>
    <d v="1899-12-30T12:00:00"/>
    <s v="AM"/>
    <x v="10"/>
    <n v="0.5"/>
    <s v="AM"/>
    <s v="Standard Class"/>
    <s v="BD-11770"/>
    <s v="Bryan Davis"/>
    <x v="0"/>
    <s v="United States"/>
    <s v="New York City"/>
    <x v="15"/>
    <n v="10024"/>
    <x v="3"/>
    <s v="FUR-BO-10001811"/>
    <x v="0"/>
    <x v="0"/>
    <s v="Atlantic Metals Mobile 5-Shelf Bookcases, Custom Colors"/>
    <x v="3028"/>
    <n v="1"/>
    <n v="0.2"/>
    <n v="30.097999999999978"/>
  </r>
  <r>
    <n v="5974"/>
    <x v="2975"/>
    <x v="1"/>
    <x v="707"/>
    <d v="1899-12-30T12:00:00"/>
    <d v="2012-12-29T00:00:00"/>
    <d v="1899-12-30T12:00:00"/>
    <s v="AM"/>
    <x v="4"/>
    <n v="0.5"/>
    <s v="AM"/>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1899-12-30T12:00:00"/>
    <d v="2013-10-14T00:00:00"/>
    <d v="1899-12-30T12:00:00"/>
    <s v="AM"/>
    <x v="2"/>
    <n v="0.5"/>
    <s v="AM"/>
    <s v="Standard Class"/>
    <s v="DB-13615"/>
    <s v="Doug Bickford"/>
    <x v="0"/>
    <s v="United States"/>
    <s v="Charlotte"/>
    <x v="3"/>
    <n v="28205"/>
    <x v="0"/>
    <s v="OFF-ST-10000676"/>
    <x v="1"/>
    <x v="4"/>
    <s v="Fellowes Econo/Stor Drawers"/>
    <x v="4224"/>
    <n v="5"/>
    <n v="0.2"/>
    <n v="-67.851000000000028"/>
  </r>
  <r>
    <n v="5976"/>
    <x v="2977"/>
    <x v="3"/>
    <x v="1002"/>
    <d v="1899-12-30T12:00:00"/>
    <d v="2014-07-18T00:00:00"/>
    <d v="1899-12-30T12:00:00"/>
    <s v="AM"/>
    <x v="7"/>
    <n v="0.5"/>
    <s v="AM"/>
    <s v="Standard Class"/>
    <s v="RR-19525"/>
    <s v="Rick Reed"/>
    <x v="1"/>
    <s v="United States"/>
    <s v="Overland Park"/>
    <x v="41"/>
    <n v="66212"/>
    <x v="2"/>
    <s v="OFF-ST-10001496"/>
    <x v="1"/>
    <x v="4"/>
    <s v="Standard Rollaway File with Lock"/>
    <x v="2936"/>
    <n v="2"/>
    <n v="0"/>
    <n v="93.698800000000006"/>
  </r>
  <r>
    <n v="5977"/>
    <x v="2977"/>
    <x v="3"/>
    <x v="1002"/>
    <d v="1899-12-30T12:00:00"/>
    <d v="2014-07-18T00:00:00"/>
    <d v="1899-12-30T12:00:00"/>
    <s v="AM"/>
    <x v="7"/>
    <n v="0.5"/>
    <s v="AM"/>
    <s v="Standard Class"/>
    <s v="RR-19525"/>
    <s v="Rick Reed"/>
    <x v="1"/>
    <s v="United States"/>
    <s v="Overland Park"/>
    <x v="41"/>
    <n v="66212"/>
    <x v="2"/>
    <s v="OFF-PA-10003673"/>
    <x v="1"/>
    <x v="10"/>
    <s v="Strathmore Photo Mount Cards"/>
    <x v="4225"/>
    <n v="2"/>
    <n v="0"/>
    <n v="6.2375999999999996"/>
  </r>
  <r>
    <n v="5978"/>
    <x v="2978"/>
    <x v="3"/>
    <x v="558"/>
    <d v="1899-12-30T12:00:00"/>
    <d v="2014-04-26T00:00:00"/>
    <d v="1899-12-30T12:00:00"/>
    <s v="AM"/>
    <x v="3"/>
    <n v="0.5"/>
    <s v="AM"/>
    <s v="First Class"/>
    <s v="SV-20935"/>
    <s v="Susan Vittorini"/>
    <x v="0"/>
    <s v="United States"/>
    <s v="Mesa"/>
    <x v="16"/>
    <n v="85204"/>
    <x v="1"/>
    <s v="TEC-PH-10004614"/>
    <x v="2"/>
    <x v="7"/>
    <s v="AT&amp;T 841000 Phone"/>
    <x v="4226"/>
    <n v="10"/>
    <n v="0.2"/>
    <n v="34.5"/>
  </r>
  <r>
    <n v="5979"/>
    <x v="2979"/>
    <x v="2"/>
    <x v="557"/>
    <d v="1899-12-30T12:00:00"/>
    <d v="2011-09-13T00:00:00"/>
    <d v="1899-12-30T12:00:00"/>
    <s v="AM"/>
    <x v="6"/>
    <n v="0.5"/>
    <s v="AM"/>
    <s v="Standard Class"/>
    <s v="RB-19465"/>
    <s v="Rick Bensley"/>
    <x v="2"/>
    <s v="United States"/>
    <s v="Tulsa"/>
    <x v="26"/>
    <n v="74133"/>
    <x v="2"/>
    <s v="FUR-TA-10001039"/>
    <x v="0"/>
    <x v="3"/>
    <s v="KI Adjustable-Height Table"/>
    <x v="4227"/>
    <n v="5"/>
    <n v="0"/>
    <n v="111.77400000000003"/>
  </r>
  <r>
    <n v="5980"/>
    <x v="2979"/>
    <x v="2"/>
    <x v="557"/>
    <d v="1899-12-30T12:00:00"/>
    <d v="2011-09-13T00:00:00"/>
    <d v="1899-12-30T12:00:00"/>
    <s v="AM"/>
    <x v="6"/>
    <n v="0.5"/>
    <s v="AM"/>
    <s v="Standard Class"/>
    <s v="RB-19465"/>
    <s v="Rick Bensley"/>
    <x v="2"/>
    <s v="United States"/>
    <s v="Tulsa"/>
    <x v="26"/>
    <n v="74133"/>
    <x v="2"/>
    <s v="OFF-BI-10000474"/>
    <x v="1"/>
    <x v="8"/>
    <s v="Avery Recycled Flexi-View Covers for Binding Systems"/>
    <x v="4228"/>
    <n v="2"/>
    <n v="0"/>
    <n v="15.3888"/>
  </r>
  <r>
    <n v="5981"/>
    <x v="2979"/>
    <x v="2"/>
    <x v="557"/>
    <d v="1899-12-30T12:00:00"/>
    <d v="2011-09-13T00:00:00"/>
    <d v="1899-12-30T12:00:00"/>
    <s v="AM"/>
    <x v="6"/>
    <n v="0.5"/>
    <s v="AM"/>
    <s v="Standard Class"/>
    <s v="RB-19465"/>
    <s v="Rick Bensley"/>
    <x v="2"/>
    <s v="United States"/>
    <s v="Tulsa"/>
    <x v="26"/>
    <n v="74133"/>
    <x v="2"/>
    <s v="FUR-CH-10004698"/>
    <x v="0"/>
    <x v="1"/>
    <s v="Padded Folding Chairs, Black, 4/Carton"/>
    <x v="4229"/>
    <n v="2"/>
    <n v="0"/>
    <n v="45.348800000000011"/>
  </r>
  <r>
    <n v="5982"/>
    <x v="2979"/>
    <x v="2"/>
    <x v="557"/>
    <d v="1899-12-30T12:00:00"/>
    <d v="2011-09-13T00:00:00"/>
    <d v="1899-12-30T12:00:00"/>
    <s v="AM"/>
    <x v="6"/>
    <n v="0.5"/>
    <s v="AM"/>
    <s v="Standard Class"/>
    <s v="RB-19465"/>
    <s v="Rick Bensley"/>
    <x v="2"/>
    <s v="United States"/>
    <s v="Tulsa"/>
    <x v="26"/>
    <n v="74133"/>
    <x v="2"/>
    <s v="OFF-ST-10003327"/>
    <x v="1"/>
    <x v="4"/>
    <s v="Akro-Mils 12-Gallon Tote"/>
    <x v="4230"/>
    <n v="2"/>
    <n v="0"/>
    <n v="5.7593999999999976"/>
  </r>
  <r>
    <n v="5983"/>
    <x v="2980"/>
    <x v="0"/>
    <x v="831"/>
    <d v="1899-12-30T12:00:00"/>
    <d v="2013-11-29T00:00:00"/>
    <d v="1899-12-30T12:00:00"/>
    <s v="AM"/>
    <x v="0"/>
    <n v="0.5"/>
    <s v="AM"/>
    <s v="Standard Class"/>
    <s v="MV-18190"/>
    <s v="Mike Vittorini"/>
    <x v="0"/>
    <s v="United States"/>
    <s v="New York City"/>
    <x v="15"/>
    <n v="10035"/>
    <x v="3"/>
    <s v="OFF-PA-10000232"/>
    <x v="1"/>
    <x v="10"/>
    <s v="Xerox 1975"/>
    <x v="91"/>
    <n v="2"/>
    <n v="0"/>
    <n v="6.3504000000000005"/>
  </r>
  <r>
    <n v="5984"/>
    <x v="2981"/>
    <x v="3"/>
    <x v="118"/>
    <d v="1899-12-30T12:00:00"/>
    <d v="2014-09-19T00:00:00"/>
    <d v="1899-12-30T12:00:00"/>
    <s v="AM"/>
    <x v="6"/>
    <n v="0.5"/>
    <s v="AM"/>
    <s v="Second Class"/>
    <s v="EH-14185"/>
    <s v="Evan Henry"/>
    <x v="0"/>
    <s v="United States"/>
    <s v="Philadelphia"/>
    <x v="9"/>
    <n v="19143"/>
    <x v="3"/>
    <s v="OFF-PA-10003657"/>
    <x v="1"/>
    <x v="10"/>
    <s v="Xerox 1927"/>
    <x v="3331"/>
    <n v="6"/>
    <n v="0.2"/>
    <n v="6.4199999999999964"/>
  </r>
  <r>
    <n v="5985"/>
    <x v="2982"/>
    <x v="0"/>
    <x v="1080"/>
    <d v="1899-12-30T12:00:00"/>
    <d v="2013-07-26T00:00:00"/>
    <d v="1899-12-30T12:00:00"/>
    <s v="AM"/>
    <x v="7"/>
    <n v="0.5"/>
    <s v="AM"/>
    <s v="Standard Class"/>
    <s v="JS-16030"/>
    <s v="Joy Smith"/>
    <x v="0"/>
    <s v="United States"/>
    <s v="Hattiesburg"/>
    <x v="35"/>
    <n v="39401"/>
    <x v="0"/>
    <s v="FUR-FU-10001185"/>
    <x v="0"/>
    <x v="5"/>
    <s v="Advantus Employee of the Month Certificate Frame, 11 x 13-1/2"/>
    <x v="2324"/>
    <n v="6"/>
    <n v="0"/>
    <n v="76.087800000000001"/>
  </r>
  <r>
    <n v="5986"/>
    <x v="2982"/>
    <x v="0"/>
    <x v="1080"/>
    <d v="1899-12-30T12:00:00"/>
    <d v="2013-07-26T00:00:00"/>
    <d v="1899-12-30T12:00:00"/>
    <s v="AM"/>
    <x v="7"/>
    <n v="0.5"/>
    <s v="AM"/>
    <s v="Standard Class"/>
    <s v="JS-16030"/>
    <s v="Joy Smith"/>
    <x v="0"/>
    <s v="United States"/>
    <s v="Hattiesburg"/>
    <x v="35"/>
    <n v="39401"/>
    <x v="0"/>
    <s v="OFF-BI-10003007"/>
    <x v="1"/>
    <x v="8"/>
    <s v="Premium Transparent Presentation Covers, No Pattern/Clear, 8 1/2&quot; x 11&quot;"/>
    <x v="4231"/>
    <n v="2"/>
    <n v="0"/>
    <n v="35.677599999999998"/>
  </r>
  <r>
    <n v="5987"/>
    <x v="2982"/>
    <x v="0"/>
    <x v="1080"/>
    <d v="1899-12-30T12:00:00"/>
    <d v="2013-07-26T00:00:00"/>
    <d v="1899-12-30T12:00:00"/>
    <s v="AM"/>
    <x v="7"/>
    <n v="0.5"/>
    <s v="AM"/>
    <s v="Standard Class"/>
    <s v="JS-16030"/>
    <s v="Joy Smith"/>
    <x v="0"/>
    <s v="United States"/>
    <s v="Hattiesburg"/>
    <x v="35"/>
    <n v="39401"/>
    <x v="0"/>
    <s v="OFF-ST-10002485"/>
    <x v="1"/>
    <x v="4"/>
    <s v="Rogers Deluxe File Chest"/>
    <x v="1190"/>
    <n v="4"/>
    <n v="0"/>
    <n v="0.87919999999999732"/>
  </r>
  <r>
    <n v="5988"/>
    <x v="2982"/>
    <x v="0"/>
    <x v="1080"/>
    <d v="1899-12-30T12:00:00"/>
    <d v="2013-07-26T00:00:00"/>
    <d v="1899-12-30T12:00:00"/>
    <s v="AM"/>
    <x v="7"/>
    <n v="0.5"/>
    <s v="AM"/>
    <s v="Standard Class"/>
    <s v="JS-16030"/>
    <s v="Joy Smith"/>
    <x v="0"/>
    <s v="United States"/>
    <s v="Hattiesburg"/>
    <x v="35"/>
    <n v="39401"/>
    <x v="0"/>
    <s v="OFF-PA-10001033"/>
    <x v="1"/>
    <x v="10"/>
    <s v="Xerox 1893"/>
    <x v="4232"/>
    <n v="6"/>
    <n v="0"/>
    <n v="120.51060000000001"/>
  </r>
  <r>
    <n v="5989"/>
    <x v="2982"/>
    <x v="0"/>
    <x v="1080"/>
    <d v="1899-12-30T12:00:00"/>
    <d v="2013-07-26T00:00:00"/>
    <d v="1899-12-30T12:00:00"/>
    <s v="AM"/>
    <x v="7"/>
    <n v="0.5"/>
    <s v="AM"/>
    <s v="Standard Class"/>
    <s v="JS-16030"/>
    <s v="Joy Smith"/>
    <x v="0"/>
    <s v="United States"/>
    <s v="Hattiesburg"/>
    <x v="35"/>
    <n v="39401"/>
    <x v="0"/>
    <s v="OFF-BI-10000404"/>
    <x v="1"/>
    <x v="8"/>
    <s v="Avery Printable Repositionable Plastic Tabs"/>
    <x v="4233"/>
    <n v="1"/>
    <n v="0"/>
    <n v="4.0419999999999998"/>
  </r>
  <r>
    <n v="5990"/>
    <x v="2982"/>
    <x v="0"/>
    <x v="1080"/>
    <d v="1899-12-30T12:00:00"/>
    <d v="2013-07-26T00:00:00"/>
    <d v="1899-12-30T12:00:00"/>
    <s v="AM"/>
    <x v="7"/>
    <n v="0.5"/>
    <s v="AM"/>
    <s v="Standard Class"/>
    <s v="JS-16030"/>
    <s v="Joy Smith"/>
    <x v="0"/>
    <s v="United States"/>
    <s v="Hattiesburg"/>
    <x v="35"/>
    <n v="39401"/>
    <x v="0"/>
    <s v="FUR-BO-10003546"/>
    <x v="0"/>
    <x v="0"/>
    <s v="Hon 4-Shelf Metal Bookcases"/>
    <x v="2465"/>
    <n v="5"/>
    <n v="0"/>
    <n v="126.22500000000002"/>
  </r>
  <r>
    <n v="5991"/>
    <x v="2983"/>
    <x v="3"/>
    <x v="175"/>
    <d v="1899-12-30T12:00:00"/>
    <d v="2014-09-22T00:00:00"/>
    <d v="1899-12-30T12:00:00"/>
    <s v="AM"/>
    <x v="6"/>
    <n v="0.5"/>
    <s v="AM"/>
    <s v="Standard Class"/>
    <s v="ES-14020"/>
    <s v="Erica Smith"/>
    <x v="0"/>
    <s v="United States"/>
    <s v="Los Angeles"/>
    <x v="1"/>
    <n v="90049"/>
    <x v="1"/>
    <s v="OFF-BI-10004390"/>
    <x v="1"/>
    <x v="8"/>
    <s v="GBC DocuBind 200 Manual Binding Machine"/>
    <x v="4234"/>
    <n v="7"/>
    <n v="0.2"/>
    <n v="884.05799999999999"/>
  </r>
  <r>
    <n v="5992"/>
    <x v="2983"/>
    <x v="3"/>
    <x v="175"/>
    <d v="1899-12-30T12:00:00"/>
    <d v="2014-09-22T00:00:00"/>
    <d v="1899-12-30T12:00:00"/>
    <s v="AM"/>
    <x v="6"/>
    <n v="0.5"/>
    <s v="AM"/>
    <s v="Standard Class"/>
    <s v="ES-14020"/>
    <s v="Erica Smith"/>
    <x v="0"/>
    <s v="United States"/>
    <s v="Los Angeles"/>
    <x v="1"/>
    <n v="90049"/>
    <x v="1"/>
    <s v="TEC-PH-10001700"/>
    <x v="2"/>
    <x v="7"/>
    <s v="Panasonic KX-TG6844B Expandable Digital Cordless Telephone"/>
    <x v="4235"/>
    <n v="7"/>
    <n v="0.2"/>
    <n v="32.335100000000025"/>
  </r>
  <r>
    <n v="5993"/>
    <x v="2983"/>
    <x v="3"/>
    <x v="175"/>
    <d v="1899-12-30T12:00:00"/>
    <d v="2014-09-22T00:00:00"/>
    <d v="1899-12-30T12:00:00"/>
    <s v="AM"/>
    <x v="6"/>
    <n v="0.5"/>
    <s v="AM"/>
    <s v="Standard Class"/>
    <s v="ES-14020"/>
    <s v="Erica Smith"/>
    <x v="0"/>
    <s v="United States"/>
    <s v="Los Angeles"/>
    <x v="1"/>
    <n v="90049"/>
    <x v="1"/>
    <s v="FUR-CH-10003396"/>
    <x v="0"/>
    <x v="1"/>
    <s v="Global Deluxe Steno Chair"/>
    <x v="4236"/>
    <n v="3"/>
    <n v="0.2"/>
    <n v="-20.784600000000012"/>
  </r>
  <r>
    <n v="5994"/>
    <x v="2984"/>
    <x v="0"/>
    <x v="25"/>
    <d v="1899-12-30T12:00:00"/>
    <d v="2013-12-12T00:00:00"/>
    <d v="1899-12-30T12:00:00"/>
    <s v="AM"/>
    <x v="4"/>
    <n v="0.5"/>
    <s v="AM"/>
    <s v="Same Day"/>
    <s v="NS-18640"/>
    <s v="Noel Staavos"/>
    <x v="1"/>
    <s v="United States"/>
    <s v="Columbus"/>
    <x v="24"/>
    <n v="43229"/>
    <x v="3"/>
    <s v="OFF-ST-10001558"/>
    <x v="1"/>
    <x v="4"/>
    <s v="Acco Perma 4000 Stacking Storage Drawers"/>
    <x v="647"/>
    <n v="5"/>
    <n v="0.2"/>
    <n v="-4.0599999999999987"/>
  </r>
  <r>
    <n v="5995"/>
    <x v="2984"/>
    <x v="0"/>
    <x v="25"/>
    <d v="1899-12-30T12:00:00"/>
    <d v="2013-12-12T00:00:00"/>
    <d v="1899-12-30T12:00:00"/>
    <s v="AM"/>
    <x v="4"/>
    <n v="0.5"/>
    <s v="AM"/>
    <s v="Same Day"/>
    <s v="NS-18640"/>
    <s v="Noel Staavos"/>
    <x v="1"/>
    <s v="United States"/>
    <s v="Columbus"/>
    <x v="24"/>
    <n v="43229"/>
    <x v="3"/>
    <s v="OFF-SU-10004782"/>
    <x v="1"/>
    <x v="14"/>
    <s v="Elite 5&quot; Scissors"/>
    <x v="1933"/>
    <n v="2"/>
    <n v="0.2"/>
    <n v="1.6899999999999986"/>
  </r>
  <r>
    <n v="5996"/>
    <x v="2984"/>
    <x v="0"/>
    <x v="25"/>
    <d v="1899-12-30T12:00:00"/>
    <d v="2013-12-12T00:00:00"/>
    <d v="1899-12-30T12:00:00"/>
    <s v="AM"/>
    <x v="4"/>
    <n v="0.5"/>
    <s v="AM"/>
    <s v="Same Day"/>
    <s v="NS-18640"/>
    <s v="Noel Staavos"/>
    <x v="1"/>
    <s v="United States"/>
    <s v="Columbus"/>
    <x v="24"/>
    <n v="43229"/>
    <x v="3"/>
    <s v="FUR-CH-10003298"/>
    <x v="0"/>
    <x v="1"/>
    <s v="Office Star - Contemporary Task Swivel chair with Loop Arms, Charcoal"/>
    <x v="4237"/>
    <n v="5"/>
    <n v="0.3"/>
    <n v="-137.52900000000002"/>
  </r>
  <r>
    <n v="5997"/>
    <x v="2984"/>
    <x v="0"/>
    <x v="25"/>
    <d v="1899-12-30T12:00:00"/>
    <d v="2013-12-12T00:00:00"/>
    <d v="1899-12-30T12:00:00"/>
    <s v="AM"/>
    <x v="4"/>
    <n v="0.5"/>
    <s v="AM"/>
    <s v="Same Day"/>
    <s v="NS-18640"/>
    <s v="Noel Staavos"/>
    <x v="1"/>
    <s v="United States"/>
    <s v="Columbus"/>
    <x v="24"/>
    <n v="43229"/>
    <x v="3"/>
    <s v="OFF-AP-10000576"/>
    <x v="1"/>
    <x v="9"/>
    <s v="Belkin 325VA UPS Surge Protector, 6'"/>
    <x v="2388"/>
    <n v="4"/>
    <n v="0.2"/>
    <n v="24.196000000000012"/>
  </r>
  <r>
    <n v="5998"/>
    <x v="2984"/>
    <x v="0"/>
    <x v="25"/>
    <d v="1899-12-30T12:00:00"/>
    <d v="2013-12-12T00:00:00"/>
    <d v="1899-12-30T12:00:00"/>
    <s v="AM"/>
    <x v="4"/>
    <n v="0.5"/>
    <s v="AM"/>
    <s v="Same Day"/>
    <s v="NS-18640"/>
    <s v="Noel Staavos"/>
    <x v="1"/>
    <s v="United States"/>
    <s v="Columbus"/>
    <x v="24"/>
    <n v="43229"/>
    <x v="3"/>
    <s v="FUR-TA-10003008"/>
    <x v="0"/>
    <x v="3"/>
    <s v="Lesro Round Back Collection Coffee Table, End Table"/>
    <x v="4238"/>
    <n v="3"/>
    <n v="0.4"/>
    <n v="-147.8655"/>
  </r>
  <r>
    <n v="5999"/>
    <x v="2985"/>
    <x v="2"/>
    <x v="325"/>
    <d v="1899-12-30T12:00:00"/>
    <d v="2011-12-14T00:00:00"/>
    <d v="1899-12-30T12:00:00"/>
    <s v="AM"/>
    <x v="4"/>
    <n v="0.5"/>
    <s v="AM"/>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1899-12-30T12:00:00"/>
    <d v="2011-12-14T00:00:00"/>
    <d v="1899-12-30T12:00:00"/>
    <s v="AM"/>
    <x v="4"/>
    <n v="0.5"/>
    <s v="AM"/>
    <s v="Standard Class"/>
    <s v="SH-19975"/>
    <s v="Sally Hughsby"/>
    <x v="1"/>
    <s v="United States"/>
    <s v="Caldwell"/>
    <x v="45"/>
    <n v="83605"/>
    <x v="1"/>
    <s v="OFF-PA-10000019"/>
    <x v="1"/>
    <x v="10"/>
    <s v="Xerox 1931"/>
    <x v="243"/>
    <n v="4"/>
    <n v="0"/>
    <n v="12.441600000000001"/>
  </r>
  <r>
    <n v="6001"/>
    <x v="2985"/>
    <x v="2"/>
    <x v="325"/>
    <d v="1899-12-30T12:00:00"/>
    <d v="2011-12-14T00:00:00"/>
    <d v="1899-12-30T12:00:00"/>
    <s v="AM"/>
    <x v="4"/>
    <n v="0.5"/>
    <s v="AM"/>
    <s v="Standard Class"/>
    <s v="SH-19975"/>
    <s v="Sally Hughsby"/>
    <x v="1"/>
    <s v="United States"/>
    <s v="Caldwell"/>
    <x v="45"/>
    <n v="83605"/>
    <x v="1"/>
    <s v="OFF-PA-10002222"/>
    <x v="1"/>
    <x v="10"/>
    <s v="Xerox Color Copier Paper, 11&quot; x 17&quot;, Ream"/>
    <x v="422"/>
    <n v="4"/>
    <n v="0"/>
    <n v="42.025599999999997"/>
  </r>
  <r>
    <n v="6002"/>
    <x v="2986"/>
    <x v="2"/>
    <x v="736"/>
    <d v="1899-12-30T12:00:00"/>
    <d v="2011-12-17T00:00:00"/>
    <d v="1899-12-30T12:00:00"/>
    <s v="AM"/>
    <x v="4"/>
    <n v="0.5"/>
    <s v="AM"/>
    <s v="Standard Class"/>
    <s v="RF-19345"/>
    <s v="Randy Ferguson"/>
    <x v="1"/>
    <s v="United States"/>
    <s v="Phoenix"/>
    <x v="16"/>
    <n v="85023"/>
    <x v="1"/>
    <s v="FUR-FU-10002553"/>
    <x v="0"/>
    <x v="5"/>
    <s v="Electrix Incandescent Magnifying Lamp, Black"/>
    <x v="4240"/>
    <n v="3"/>
    <n v="0.2"/>
    <n v="7.6965000000000039"/>
  </r>
  <r>
    <n v="6003"/>
    <x v="2986"/>
    <x v="2"/>
    <x v="736"/>
    <d v="1899-12-30T12:00:00"/>
    <d v="2011-12-17T00:00:00"/>
    <d v="1899-12-30T12:00:00"/>
    <s v="AM"/>
    <x v="4"/>
    <n v="0.5"/>
    <s v="AM"/>
    <s v="Standard Class"/>
    <s v="RF-19345"/>
    <s v="Randy Ferguson"/>
    <x v="1"/>
    <s v="United States"/>
    <s v="Phoenix"/>
    <x v="16"/>
    <n v="85023"/>
    <x v="1"/>
    <s v="OFF-BI-10002103"/>
    <x v="1"/>
    <x v="8"/>
    <s v="Cardinal Slant-D Ring Binder, Heavy Gauge Vinyl"/>
    <x v="4004"/>
    <n v="2"/>
    <n v="0.7"/>
    <n v="-4.1711999999999989"/>
  </r>
  <r>
    <n v="6004"/>
    <x v="2987"/>
    <x v="3"/>
    <x v="296"/>
    <d v="1899-12-30T12:00:00"/>
    <d v="2014-09-28T00:00:00"/>
    <d v="1899-12-30T12:00:00"/>
    <s v="AM"/>
    <x v="6"/>
    <n v="0.5"/>
    <s v="AM"/>
    <s v="Standard Class"/>
    <s v="DL-12865"/>
    <s v="Dan Lawera"/>
    <x v="0"/>
    <s v="United States"/>
    <s v="Miami"/>
    <x v="2"/>
    <n v="33142"/>
    <x v="0"/>
    <s v="OFF-BI-10002794"/>
    <x v="1"/>
    <x v="8"/>
    <s v="Avery Trapezoid Ring Binder, 3&quot; Capacity, Black, 1040 sheets"/>
    <x v="4241"/>
    <n v="1"/>
    <n v="0.7"/>
    <n v="-8.6057999999999986"/>
  </r>
  <r>
    <n v="6005"/>
    <x v="2988"/>
    <x v="3"/>
    <x v="210"/>
    <d v="1899-12-30T12:00:00"/>
    <d v="2014-09-12T00:00:00"/>
    <d v="1899-12-30T12:00:00"/>
    <s v="AM"/>
    <x v="6"/>
    <n v="0.5"/>
    <s v="AM"/>
    <s v="Standard Class"/>
    <s v="AG-10390"/>
    <s v="Allen Goldenen"/>
    <x v="0"/>
    <s v="United States"/>
    <s v="Los Angeles"/>
    <x v="1"/>
    <n v="90004"/>
    <x v="1"/>
    <s v="FUR-FU-10002597"/>
    <x v="0"/>
    <x v="5"/>
    <s v="C-Line Magnetic Cubicle Keepers, Clear Polypropylene"/>
    <x v="2401"/>
    <n v="4"/>
    <n v="0"/>
    <n v="8.2992000000000008"/>
  </r>
  <r>
    <n v="6006"/>
    <x v="2989"/>
    <x v="1"/>
    <x v="121"/>
    <d v="1899-12-30T12:00:00"/>
    <d v="2012-11-07T00:00:00"/>
    <d v="1899-12-30T12:00:00"/>
    <s v="AM"/>
    <x v="0"/>
    <n v="0.5"/>
    <s v="AM"/>
    <s v="Standard Class"/>
    <s v="SW-20245"/>
    <s v="Scot Wooten"/>
    <x v="0"/>
    <s v="United States"/>
    <s v="Troy"/>
    <x v="15"/>
    <n v="12180"/>
    <x v="3"/>
    <s v="FUR-CH-10003535"/>
    <x v="0"/>
    <x v="1"/>
    <s v="Global Armless Task Chair, Royal Blue"/>
    <x v="4242"/>
    <n v="2"/>
    <n v="0.1"/>
    <n v="8.5371999999999968"/>
  </r>
  <r>
    <n v="6007"/>
    <x v="2990"/>
    <x v="3"/>
    <x v="157"/>
    <d v="1899-12-30T12:00:00"/>
    <d v="2014-12-19T00:00:00"/>
    <d v="1899-12-30T12:00:00"/>
    <s v="AM"/>
    <x v="4"/>
    <n v="0.5"/>
    <s v="AM"/>
    <s v="Standard Class"/>
    <s v="KN-16390"/>
    <s v="Katherine Nockton"/>
    <x v="1"/>
    <s v="United States"/>
    <s v="New Bedford"/>
    <x v="31"/>
    <n v="2740"/>
    <x v="3"/>
    <s v="TEC-PH-10001527"/>
    <x v="2"/>
    <x v="7"/>
    <s v="Plantronics MX500i Earset"/>
    <x v="3680"/>
    <n v="3"/>
    <n v="0"/>
    <n v="3.8654999999999973"/>
  </r>
  <r>
    <n v="6008"/>
    <x v="2991"/>
    <x v="3"/>
    <x v="719"/>
    <d v="1899-12-30T12:00:00"/>
    <d v="2014-04-04T00:00:00"/>
    <d v="1899-12-30T12:00:00"/>
    <s v="AM"/>
    <x v="3"/>
    <n v="0.5"/>
    <s v="AM"/>
    <s v="First Class"/>
    <s v="GB-14530"/>
    <s v="George Bell"/>
    <x v="1"/>
    <s v="United States"/>
    <s v="Florence"/>
    <x v="20"/>
    <n v="29501"/>
    <x v="0"/>
    <s v="FUR-FU-10004006"/>
    <x v="0"/>
    <x v="5"/>
    <s v="Deflect-o DuraMat Lighweight, Studded, Beveled Mat for Low Pile Carpeting"/>
    <x v="4180"/>
    <n v="3"/>
    <n v="0"/>
    <n v="21.751499999999986"/>
  </r>
  <r>
    <n v="6009"/>
    <x v="2992"/>
    <x v="1"/>
    <x v="1081"/>
    <d v="1899-12-30T12:00:00"/>
    <d v="2013-01-03T00:00:00"/>
    <d v="1899-12-30T12:00:00"/>
    <s v="AM"/>
    <x v="8"/>
    <n v="0.5"/>
    <s v="AM"/>
    <s v="Standard Class"/>
    <s v="CL-12565"/>
    <s v="Clay Ludtke"/>
    <x v="0"/>
    <s v="United States"/>
    <s v="Los Angeles"/>
    <x v="1"/>
    <n v="90049"/>
    <x v="1"/>
    <s v="OFF-PA-10000595"/>
    <x v="1"/>
    <x v="10"/>
    <s v="Xerox 1929"/>
    <x v="4243"/>
    <n v="3"/>
    <n v="0"/>
    <n v="31.519199999999998"/>
  </r>
  <r>
    <n v="6010"/>
    <x v="2992"/>
    <x v="1"/>
    <x v="1081"/>
    <d v="1899-12-30T12:00:00"/>
    <d v="2013-01-03T00:00:00"/>
    <d v="1899-12-30T12:00:00"/>
    <s v="AM"/>
    <x v="8"/>
    <n v="0.5"/>
    <s v="AM"/>
    <s v="Standard Class"/>
    <s v="CL-12565"/>
    <s v="Clay Ludtke"/>
    <x v="0"/>
    <s v="United States"/>
    <s v="Los Angeles"/>
    <x v="1"/>
    <n v="90049"/>
    <x v="1"/>
    <s v="OFF-ST-10000798"/>
    <x v="1"/>
    <x v="4"/>
    <s v="2300 Heavy-Duty Transfer File Systems by Perma"/>
    <x v="4244"/>
    <n v="3"/>
    <n v="0"/>
    <n v="14.238599999999995"/>
  </r>
  <r>
    <n v="6011"/>
    <x v="2992"/>
    <x v="1"/>
    <x v="1081"/>
    <d v="1899-12-30T12:00:00"/>
    <d v="2013-01-03T00:00:00"/>
    <d v="1899-12-30T12:00:00"/>
    <s v="AM"/>
    <x v="8"/>
    <n v="0.5"/>
    <s v="AM"/>
    <s v="Standard Class"/>
    <s v="CL-12565"/>
    <s v="Clay Ludtke"/>
    <x v="0"/>
    <s v="United States"/>
    <s v="Los Angeles"/>
    <x v="1"/>
    <n v="90049"/>
    <x v="1"/>
    <s v="TEC-MA-10004002"/>
    <x v="2"/>
    <x v="15"/>
    <s v="Zebra GX420t Direct Thermal/Thermal Transfer Printer"/>
    <x v="4245"/>
    <n v="6"/>
    <n v="0.2"/>
    <n v="286.71299999999962"/>
  </r>
  <r>
    <n v="6012"/>
    <x v="2992"/>
    <x v="1"/>
    <x v="1081"/>
    <d v="1899-12-30T12:00:00"/>
    <d v="2013-01-03T00:00:00"/>
    <d v="1899-12-30T12:00:00"/>
    <s v="AM"/>
    <x v="8"/>
    <n v="0.5"/>
    <s v="AM"/>
    <s v="Standard Class"/>
    <s v="CL-12565"/>
    <s v="Clay Ludtke"/>
    <x v="0"/>
    <s v="United States"/>
    <s v="Los Angeles"/>
    <x v="1"/>
    <n v="90049"/>
    <x v="1"/>
    <s v="OFF-EN-10003296"/>
    <x v="1"/>
    <x v="12"/>
    <s v="Tyvek Side-Opening Peel &amp; Seel Expanding Envelopes"/>
    <x v="3439"/>
    <n v="3"/>
    <n v="0"/>
    <n v="122.148"/>
  </r>
  <r>
    <n v="6013"/>
    <x v="2992"/>
    <x v="1"/>
    <x v="1081"/>
    <d v="1899-12-30T12:00:00"/>
    <d v="2013-01-03T00:00:00"/>
    <d v="1899-12-30T12:00:00"/>
    <s v="AM"/>
    <x v="8"/>
    <n v="0.5"/>
    <s v="AM"/>
    <s v="Standard Class"/>
    <s v="CL-12565"/>
    <s v="Clay Ludtke"/>
    <x v="0"/>
    <s v="United States"/>
    <s v="Los Angeles"/>
    <x v="1"/>
    <n v="90049"/>
    <x v="1"/>
    <s v="TEC-PH-10004345"/>
    <x v="2"/>
    <x v="7"/>
    <s v="Cisco SPA 502G IP Phone"/>
    <x v="4246"/>
    <n v="3"/>
    <n v="0.2"/>
    <n v="35.984999999999999"/>
  </r>
  <r>
    <n v="6014"/>
    <x v="2993"/>
    <x v="0"/>
    <x v="612"/>
    <d v="1899-12-30T12:00:00"/>
    <d v="2013-03-12T00:00:00"/>
    <d v="1899-12-30T12:00:00"/>
    <s v="AM"/>
    <x v="9"/>
    <n v="0.5"/>
    <s v="AM"/>
    <s v="First Class"/>
    <s v="KF-16285"/>
    <s v="Karen Ferguson"/>
    <x v="2"/>
    <s v="United States"/>
    <s v="Los Angeles"/>
    <x v="1"/>
    <n v="90008"/>
    <x v="1"/>
    <s v="OFF-PA-10004405"/>
    <x v="1"/>
    <x v="10"/>
    <s v="Rediform Voice Mail Log Books"/>
    <x v="81"/>
    <n v="5"/>
    <n v="0"/>
    <n v="7.1519999999999992"/>
  </r>
  <r>
    <n v="6015"/>
    <x v="2993"/>
    <x v="0"/>
    <x v="612"/>
    <d v="1899-12-30T12:00:00"/>
    <d v="2013-03-12T00:00:00"/>
    <d v="1899-12-30T12:00:00"/>
    <s v="AM"/>
    <x v="9"/>
    <n v="0.5"/>
    <s v="AM"/>
    <s v="First Class"/>
    <s v="KF-16285"/>
    <s v="Karen Ferguson"/>
    <x v="2"/>
    <s v="United States"/>
    <s v="Los Angeles"/>
    <x v="1"/>
    <n v="90008"/>
    <x v="1"/>
    <s v="TEC-PH-10002885"/>
    <x v="2"/>
    <x v="7"/>
    <s v="Apple iPhone 5"/>
    <x v="4247"/>
    <n v="8"/>
    <n v="0.2"/>
    <n v="363.90480000000025"/>
  </r>
  <r>
    <n v="6016"/>
    <x v="2994"/>
    <x v="2"/>
    <x v="322"/>
    <d v="1899-12-30T12:00:00"/>
    <d v="2011-04-12T00:00:00"/>
    <d v="1899-12-30T12:00:00"/>
    <s v="AM"/>
    <x v="3"/>
    <n v="0.5"/>
    <s v="AM"/>
    <s v="Standard Class"/>
    <s v="AY-10555"/>
    <s v="Andy Yotov"/>
    <x v="1"/>
    <s v="United States"/>
    <s v="Los Angeles"/>
    <x v="1"/>
    <n v="90049"/>
    <x v="1"/>
    <s v="FUR-FU-10000747"/>
    <x v="0"/>
    <x v="5"/>
    <s v="Tenex B1-RE Series Chair Mats for Low Pile Carpets"/>
    <x v="1377"/>
    <n v="2"/>
    <n v="0"/>
    <n v="15.633199999999988"/>
  </r>
  <r>
    <n v="6017"/>
    <x v="2994"/>
    <x v="2"/>
    <x v="322"/>
    <d v="1899-12-30T12:00:00"/>
    <d v="2011-04-12T00:00:00"/>
    <d v="1899-12-30T12:00:00"/>
    <s v="AM"/>
    <x v="3"/>
    <n v="0.5"/>
    <s v="AM"/>
    <s v="Standard Class"/>
    <s v="AY-10555"/>
    <s v="Andy Yotov"/>
    <x v="1"/>
    <s v="United States"/>
    <s v="Los Angeles"/>
    <x v="1"/>
    <n v="90049"/>
    <x v="1"/>
    <s v="FUR-FU-10001918"/>
    <x v="0"/>
    <x v="5"/>
    <s v="C-Line Cubicle Keepers Polyproplyene Holder With Velcro Backings"/>
    <x v="907"/>
    <n v="7"/>
    <n v="0"/>
    <n v="12.912900000000004"/>
  </r>
  <r>
    <n v="6018"/>
    <x v="2994"/>
    <x v="2"/>
    <x v="322"/>
    <d v="1899-12-30T12:00:00"/>
    <d v="2011-04-12T00:00:00"/>
    <d v="1899-12-30T12:00:00"/>
    <s v="AM"/>
    <x v="3"/>
    <n v="0.5"/>
    <s v="AM"/>
    <s v="Standard Class"/>
    <s v="AY-10555"/>
    <s v="Andy Yotov"/>
    <x v="1"/>
    <s v="United States"/>
    <s v="Los Angeles"/>
    <x v="1"/>
    <n v="90049"/>
    <x v="1"/>
    <s v="OFF-PA-10003309"/>
    <x v="1"/>
    <x v="10"/>
    <s v="Xerox 211"/>
    <x v="541"/>
    <n v="3"/>
    <n v="0"/>
    <n v="9.3312000000000008"/>
  </r>
  <r>
    <n v="6019"/>
    <x v="2994"/>
    <x v="2"/>
    <x v="322"/>
    <d v="1899-12-30T12:00:00"/>
    <d v="2011-04-12T00:00:00"/>
    <d v="1899-12-30T12:00:00"/>
    <s v="AM"/>
    <x v="3"/>
    <n v="0.5"/>
    <s v="AM"/>
    <s v="Standard Class"/>
    <s v="AY-10555"/>
    <s v="Andy Yotov"/>
    <x v="1"/>
    <s v="United States"/>
    <s v="Los Angeles"/>
    <x v="1"/>
    <n v="90049"/>
    <x v="1"/>
    <s v="OFF-PA-10001977"/>
    <x v="1"/>
    <x v="10"/>
    <s v="Xerox 194"/>
    <x v="447"/>
    <n v="1"/>
    <n v="0"/>
    <n v="26.630399999999998"/>
  </r>
  <r>
    <n v="6020"/>
    <x v="2995"/>
    <x v="2"/>
    <x v="1082"/>
    <d v="1899-12-30T12:00:00"/>
    <d v="2011-10-10T00:00:00"/>
    <d v="1899-12-30T12:00:00"/>
    <s v="AM"/>
    <x v="2"/>
    <n v="0.5"/>
    <s v="AM"/>
    <s v="Second Class"/>
    <s v="BD-11635"/>
    <s v="Brian Derr"/>
    <x v="0"/>
    <s v="United States"/>
    <s v="Columbus"/>
    <x v="24"/>
    <n v="43229"/>
    <x v="3"/>
    <s v="OFF-AP-10002892"/>
    <x v="1"/>
    <x v="9"/>
    <s v="Belkin F5C206VTEL 6 Outlet Surge"/>
    <x v="2856"/>
    <n v="5"/>
    <n v="0.2"/>
    <n v="11.489999999999991"/>
  </r>
  <r>
    <n v="6021"/>
    <x v="2996"/>
    <x v="0"/>
    <x v="572"/>
    <d v="1899-12-30T12:00:00"/>
    <d v="2013-08-14T00:00:00"/>
    <d v="1899-12-30T12:00:00"/>
    <s v="AM"/>
    <x v="11"/>
    <n v="0.5"/>
    <s v="AM"/>
    <s v="Same Day"/>
    <s v="HG-15025"/>
    <s v="Hunter Glantz"/>
    <x v="0"/>
    <s v="United States"/>
    <s v="Kenner"/>
    <x v="28"/>
    <n v="70065"/>
    <x v="0"/>
    <s v="OFF-AP-10002222"/>
    <x v="1"/>
    <x v="9"/>
    <s v="Staples"/>
    <x v="1714"/>
    <n v="2"/>
    <n v="0"/>
    <n v="4.6818000000000008"/>
  </r>
  <r>
    <n v="6022"/>
    <x v="2996"/>
    <x v="0"/>
    <x v="572"/>
    <d v="1899-12-30T12:00:00"/>
    <d v="2013-08-14T00:00:00"/>
    <d v="1899-12-30T12:00:00"/>
    <s v="AM"/>
    <x v="11"/>
    <n v="0.5"/>
    <s v="AM"/>
    <s v="Same Day"/>
    <s v="HG-15025"/>
    <s v="Hunter Glantz"/>
    <x v="0"/>
    <s v="United States"/>
    <s v="Kenner"/>
    <x v="28"/>
    <n v="70065"/>
    <x v="0"/>
    <s v="TEC-AC-10000158"/>
    <x v="2"/>
    <x v="11"/>
    <s v="Sony 64GB Class 10 Micro SDHC R40 Memory Card"/>
    <x v="2257"/>
    <n v="2"/>
    <n v="0"/>
    <n v="15.1158"/>
  </r>
  <r>
    <n v="6023"/>
    <x v="2997"/>
    <x v="2"/>
    <x v="664"/>
    <d v="1899-12-30T12:00:00"/>
    <d v="2011-11-21T00:00:00"/>
    <d v="1899-12-30T12:00:00"/>
    <s v="AM"/>
    <x v="0"/>
    <n v="0.5"/>
    <s v="AM"/>
    <s v="Standard Class"/>
    <s v="CB-12025"/>
    <s v="Cassandra Brandow"/>
    <x v="0"/>
    <s v="United States"/>
    <s v="Cedar Hill"/>
    <x v="5"/>
    <n v="75104"/>
    <x v="2"/>
    <s v="OFF-EN-10002600"/>
    <x v="1"/>
    <x v="12"/>
    <s v="Redi-Strip #10 Envelopes, 4 1/8 x 9 1/2"/>
    <x v="913"/>
    <n v="3"/>
    <n v="0.2"/>
    <n v="2.4779999999999989"/>
  </r>
  <r>
    <n v="6024"/>
    <x v="2998"/>
    <x v="3"/>
    <x v="558"/>
    <d v="1899-12-30T12:00:00"/>
    <d v="2014-04-28T00:00:00"/>
    <d v="1899-12-30T12:00:00"/>
    <s v="AM"/>
    <x v="3"/>
    <n v="0.5"/>
    <s v="AM"/>
    <s v="First Class"/>
    <s v="LS-16945"/>
    <s v="Linda Southworth"/>
    <x v="1"/>
    <s v="United States"/>
    <s v="Providence"/>
    <x v="34"/>
    <n v="2908"/>
    <x v="3"/>
    <s v="TEC-AC-10004855"/>
    <x v="2"/>
    <x v="11"/>
    <s v="V7 USB Numeric Keypad"/>
    <x v="3502"/>
    <n v="2"/>
    <n v="0"/>
    <n v="4.8986000000000018"/>
  </r>
  <r>
    <n v="6025"/>
    <x v="2999"/>
    <x v="3"/>
    <x v="1043"/>
    <d v="1899-12-30T12:00:00"/>
    <d v="2014-08-27T00:00:00"/>
    <d v="1899-12-30T12:00:00"/>
    <s v="AM"/>
    <x v="11"/>
    <n v="0.5"/>
    <s v="AM"/>
    <s v="Second Class"/>
    <s v="DM-13015"/>
    <s v="Darrin Martin"/>
    <x v="0"/>
    <s v="United States"/>
    <s v="Lancaster"/>
    <x v="24"/>
    <n v="43130"/>
    <x v="3"/>
    <s v="OFF-AP-10000938"/>
    <x v="1"/>
    <x v="9"/>
    <s v="Avanti 1.7 Cu. Ft. Refrigerator"/>
    <x v="4248"/>
    <n v="8"/>
    <n v="0.2"/>
    <n v="64.627199999999988"/>
  </r>
  <r>
    <n v="6026"/>
    <x v="2999"/>
    <x v="3"/>
    <x v="1043"/>
    <d v="1899-12-30T12:00:00"/>
    <d v="2014-08-27T00:00:00"/>
    <d v="1899-12-30T12:00:00"/>
    <s v="AM"/>
    <x v="11"/>
    <n v="0.5"/>
    <s v="AM"/>
    <s v="Second Class"/>
    <s v="DM-13015"/>
    <s v="Darrin Martin"/>
    <x v="0"/>
    <s v="United States"/>
    <s v="Lancaster"/>
    <x v="24"/>
    <n v="43130"/>
    <x v="3"/>
    <s v="OFF-PA-10002195"/>
    <x v="1"/>
    <x v="10"/>
    <s v="Xerox 1966"/>
    <x v="563"/>
    <n v="2"/>
    <n v="0.2"/>
    <n v="3.7584"/>
  </r>
  <r>
    <n v="6027"/>
    <x v="3000"/>
    <x v="3"/>
    <x v="660"/>
    <d v="1899-12-30T12:00:00"/>
    <d v="2014-03-03T00:00:00"/>
    <d v="1899-12-30T12:00:00"/>
    <s v="AM"/>
    <x v="9"/>
    <n v="0.5"/>
    <s v="AM"/>
    <s v="Standard Class"/>
    <s v="AC-10615"/>
    <s v="Ann Chong"/>
    <x v="1"/>
    <s v="United States"/>
    <s v="Seattle"/>
    <x v="4"/>
    <n v="98115"/>
    <x v="1"/>
    <s v="OFF-FA-10002701"/>
    <x v="1"/>
    <x v="13"/>
    <s v="Alliance Rubber Bands"/>
    <x v="3681"/>
    <n v="5"/>
    <n v="0"/>
    <n v="0.33599999999999963"/>
  </r>
  <r>
    <n v="6028"/>
    <x v="3000"/>
    <x v="3"/>
    <x v="660"/>
    <d v="1899-12-30T12:00:00"/>
    <d v="2014-03-03T00:00:00"/>
    <d v="1899-12-30T12:00:00"/>
    <s v="AM"/>
    <x v="9"/>
    <n v="0.5"/>
    <s v="AM"/>
    <s v="Standard Class"/>
    <s v="AC-10615"/>
    <s v="Ann Chong"/>
    <x v="1"/>
    <s v="United States"/>
    <s v="Seattle"/>
    <x v="4"/>
    <n v="98115"/>
    <x v="1"/>
    <s v="TEC-PH-10003589"/>
    <x v="2"/>
    <x v="7"/>
    <s v="invisibleSHIELD by ZAGG Smudge-Free Screen Protector"/>
    <x v="1002"/>
    <n v="5"/>
    <n v="0.2"/>
    <n v="25.185999999999996"/>
  </r>
  <r>
    <n v="6029"/>
    <x v="3001"/>
    <x v="0"/>
    <x v="258"/>
    <d v="1899-12-30T12:00:00"/>
    <d v="2013-11-22T00:00:00"/>
    <d v="1899-12-30T12:00:00"/>
    <s v="AM"/>
    <x v="0"/>
    <n v="0.5"/>
    <s v="AM"/>
    <s v="First Class"/>
    <s v="LT-17110"/>
    <s v="Liz Thompson"/>
    <x v="0"/>
    <s v="United States"/>
    <s v="Jacksonville"/>
    <x v="3"/>
    <n v="28540"/>
    <x v="0"/>
    <s v="OFF-AR-10003752"/>
    <x v="1"/>
    <x v="6"/>
    <s v="Deluxe Chalkboard Eraser Cleaner"/>
    <x v="4249"/>
    <n v="2"/>
    <n v="0.2"/>
    <n v="6.0059999999999993"/>
  </r>
  <r>
    <n v="6030"/>
    <x v="3002"/>
    <x v="0"/>
    <x v="696"/>
    <d v="1899-12-30T12:00:00"/>
    <d v="2013-11-16T00:00:00"/>
    <d v="1899-12-30T12:00:00"/>
    <s v="AM"/>
    <x v="0"/>
    <n v="0.5"/>
    <s v="AM"/>
    <s v="First Class"/>
    <s v="TB-21250"/>
    <s v="Tim Brockman"/>
    <x v="0"/>
    <s v="United States"/>
    <s v="Los Angeles"/>
    <x v="1"/>
    <n v="90049"/>
    <x v="1"/>
    <s v="OFF-AR-10003829"/>
    <x v="1"/>
    <x v="6"/>
    <s v="Newell 35"/>
    <x v="296"/>
    <n v="3"/>
    <n v="0"/>
    <n v="2.8535999999999988"/>
  </r>
  <r>
    <n v="6031"/>
    <x v="3003"/>
    <x v="3"/>
    <x v="91"/>
    <d v="1899-12-30T12:00:00"/>
    <d v="2014-07-07T00:00:00"/>
    <d v="1899-12-30T12:00:00"/>
    <s v="AM"/>
    <x v="7"/>
    <n v="0.5"/>
    <s v="AM"/>
    <s v="Same Day"/>
    <s v="AH-10585"/>
    <s v="Angele Hood"/>
    <x v="0"/>
    <s v="United States"/>
    <s v="Miami"/>
    <x v="2"/>
    <n v="33142"/>
    <x v="0"/>
    <s v="FUR-CH-10000155"/>
    <x v="0"/>
    <x v="1"/>
    <s v="Global Comet Stacking Armless Chair"/>
    <x v="4250"/>
    <n v="1"/>
    <n v="0.2"/>
    <n v="23.924000000000007"/>
  </r>
  <r>
    <n v="6032"/>
    <x v="3004"/>
    <x v="0"/>
    <x v="591"/>
    <d v="1899-12-30T12:00:00"/>
    <d v="2014-01-02T00:00:00"/>
    <d v="1899-12-30T12:00:00"/>
    <s v="AM"/>
    <x v="8"/>
    <n v="0.5"/>
    <s v="AM"/>
    <s v="Standard Class"/>
    <s v="SS-20140"/>
    <s v="Saphhira Shifley"/>
    <x v="1"/>
    <s v="United States"/>
    <s v="Nashua"/>
    <x v="38"/>
    <n v="3060"/>
    <x v="3"/>
    <s v="FUR-FU-10003142"/>
    <x v="0"/>
    <x v="5"/>
    <s v="Master Big Foot Doorstop, Beige"/>
    <x v="3131"/>
    <n v="4"/>
    <n v="0"/>
    <n v="6.5471999999999984"/>
  </r>
  <r>
    <n v="6033"/>
    <x v="3005"/>
    <x v="3"/>
    <x v="756"/>
    <d v="1899-12-30T12:00:00"/>
    <d v="2014-04-26T00:00:00"/>
    <d v="1899-12-30T12:00:00"/>
    <s v="AM"/>
    <x v="3"/>
    <n v="0.5"/>
    <s v="AM"/>
    <s v="First Class"/>
    <s v="TD-20995"/>
    <s v="Tamara Dahlen"/>
    <x v="0"/>
    <s v="United States"/>
    <s v="New York City"/>
    <x v="15"/>
    <n v="10011"/>
    <x v="3"/>
    <s v="OFF-SU-10001218"/>
    <x v="1"/>
    <x v="14"/>
    <s v="Fiskars Softgrip Scissors"/>
    <x v="2803"/>
    <n v="5"/>
    <n v="0"/>
    <n v="15.372000000000003"/>
  </r>
  <r>
    <n v="6034"/>
    <x v="3006"/>
    <x v="1"/>
    <x v="639"/>
    <d v="1899-12-30T12:00:00"/>
    <d v="2012-12-18T00:00:00"/>
    <d v="1899-12-30T12:00:00"/>
    <s v="AM"/>
    <x v="4"/>
    <n v="0.5"/>
    <s v="AM"/>
    <s v="Standard Class"/>
    <s v="PP-18955"/>
    <s v="Paul Prost"/>
    <x v="2"/>
    <s v="United States"/>
    <s v="Los Angeles"/>
    <x v="1"/>
    <n v="90036"/>
    <x v="1"/>
    <s v="FUR-FU-10002963"/>
    <x v="0"/>
    <x v="5"/>
    <s v="Master Caster Door Stop, Gray"/>
    <x v="597"/>
    <n v="3"/>
    <n v="0"/>
    <n v="5.1815999999999995"/>
  </r>
  <r>
    <n v="6035"/>
    <x v="3007"/>
    <x v="1"/>
    <x v="1083"/>
    <d v="1899-12-30T12:00:00"/>
    <d v="2012-04-25T00:00:00"/>
    <d v="1899-12-30T12:00:00"/>
    <s v="AM"/>
    <x v="3"/>
    <n v="0.5"/>
    <s v="AM"/>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1899-12-30T12:00:00"/>
    <d v="2012-04-25T00:00:00"/>
    <d v="1899-12-30T12:00:00"/>
    <s v="AM"/>
    <x v="3"/>
    <n v="0.5"/>
    <s v="AM"/>
    <s v="Standard Class"/>
    <s v="PG-18820"/>
    <s v="Patrick Gardner"/>
    <x v="0"/>
    <s v="United States"/>
    <s v="Carrollton"/>
    <x v="5"/>
    <n v="75007"/>
    <x v="2"/>
    <s v="OFF-BI-10003925"/>
    <x v="1"/>
    <x v="8"/>
    <s v="Fellowes PB300 Plastic Comb Binding Machine"/>
    <x v="4252"/>
    <n v="4"/>
    <n v="0.8"/>
    <n v="-512.14680000000021"/>
  </r>
  <r>
    <n v="6037"/>
    <x v="3008"/>
    <x v="0"/>
    <x v="913"/>
    <d v="1899-12-30T12:00:00"/>
    <d v="2013-09-09T00:00:00"/>
    <d v="1899-12-30T12:00:00"/>
    <s v="AM"/>
    <x v="6"/>
    <n v="0.5"/>
    <s v="AM"/>
    <s v="Standard Class"/>
    <s v="AA-10645"/>
    <s v="Anna Andreadi"/>
    <x v="0"/>
    <s v="United States"/>
    <s v="Georgetown"/>
    <x v="0"/>
    <n v="40324"/>
    <x v="0"/>
    <s v="FUR-FU-10003347"/>
    <x v="0"/>
    <x v="5"/>
    <s v="Coloredge Poster Frame"/>
    <x v="532"/>
    <n v="3"/>
    <n v="0"/>
    <n v="16.614000000000001"/>
  </r>
  <r>
    <n v="6038"/>
    <x v="3008"/>
    <x v="0"/>
    <x v="913"/>
    <d v="1899-12-30T12:00:00"/>
    <d v="2013-09-09T00:00:00"/>
    <d v="1899-12-30T12:00:00"/>
    <s v="AM"/>
    <x v="6"/>
    <n v="0.5"/>
    <s v="AM"/>
    <s v="Standard Class"/>
    <s v="AA-10645"/>
    <s v="Anna Andreadi"/>
    <x v="0"/>
    <s v="United States"/>
    <s v="Georgetown"/>
    <x v="0"/>
    <n v="40324"/>
    <x v="0"/>
    <s v="OFF-BI-10000315"/>
    <x v="1"/>
    <x v="8"/>
    <s v="Poly Designer Cover &amp; Back"/>
    <x v="3369"/>
    <n v="6"/>
    <n v="0"/>
    <n v="54.691199999999995"/>
  </r>
  <r>
    <n v="6039"/>
    <x v="3008"/>
    <x v="0"/>
    <x v="913"/>
    <d v="1899-12-30T12:00:00"/>
    <d v="2013-09-09T00:00:00"/>
    <d v="1899-12-30T12:00:00"/>
    <s v="AM"/>
    <x v="6"/>
    <n v="0.5"/>
    <s v="AM"/>
    <s v="Standard Class"/>
    <s v="AA-10645"/>
    <s v="Anna Andreadi"/>
    <x v="0"/>
    <s v="United States"/>
    <s v="Georgetown"/>
    <x v="0"/>
    <n v="40324"/>
    <x v="0"/>
    <s v="OFF-ST-10002583"/>
    <x v="1"/>
    <x v="4"/>
    <s v="Fellowes Neat Ideas Storage Cubes"/>
    <x v="681"/>
    <n v="4"/>
    <n v="0"/>
    <n v="5.1967999999999961"/>
  </r>
  <r>
    <n v="6040"/>
    <x v="3008"/>
    <x v="0"/>
    <x v="913"/>
    <d v="1899-12-30T12:00:00"/>
    <d v="2013-09-09T00:00:00"/>
    <d v="1899-12-30T12:00:00"/>
    <s v="AM"/>
    <x v="6"/>
    <n v="0.5"/>
    <s v="AM"/>
    <s v="Standard Class"/>
    <s v="AA-10645"/>
    <s v="Anna Andreadi"/>
    <x v="0"/>
    <s v="United States"/>
    <s v="Georgetown"/>
    <x v="0"/>
    <n v="40324"/>
    <x v="0"/>
    <s v="OFF-AR-10003469"/>
    <x v="1"/>
    <x v="6"/>
    <s v="Nontoxic Chalk"/>
    <x v="267"/>
    <n v="3"/>
    <n v="0"/>
    <n v="2.5343999999999998"/>
  </r>
  <r>
    <n v="6041"/>
    <x v="3009"/>
    <x v="3"/>
    <x v="241"/>
    <d v="1899-12-30T12:00:00"/>
    <d v="2014-09-30T00:00:00"/>
    <d v="1899-12-30T12:00:00"/>
    <s v="AM"/>
    <x v="6"/>
    <n v="0.5"/>
    <s v="AM"/>
    <s v="Standard Class"/>
    <s v="FA-14230"/>
    <s v="Frank Atkinson"/>
    <x v="1"/>
    <s v="United States"/>
    <s v="Los Angeles"/>
    <x v="1"/>
    <n v="90008"/>
    <x v="1"/>
    <s v="TEC-PH-10001817"/>
    <x v="2"/>
    <x v="7"/>
    <s v="Wilson Electronics DB Pro Signal Booster"/>
    <x v="4253"/>
    <n v="3"/>
    <n v="0.2"/>
    <n v="75.180000000000064"/>
  </r>
  <r>
    <n v="6042"/>
    <x v="3009"/>
    <x v="3"/>
    <x v="241"/>
    <d v="1899-12-30T12:00:00"/>
    <d v="2014-09-30T00:00:00"/>
    <d v="1899-12-30T12:00:00"/>
    <s v="AM"/>
    <x v="6"/>
    <n v="0.5"/>
    <s v="AM"/>
    <s v="Standard Class"/>
    <s v="FA-14230"/>
    <s v="Frank Atkinson"/>
    <x v="1"/>
    <s v="United States"/>
    <s v="Los Angeles"/>
    <x v="1"/>
    <n v="90008"/>
    <x v="1"/>
    <s v="TEC-MA-10001031"/>
    <x v="2"/>
    <x v="15"/>
    <s v="Socket Bluetooth Cordless Hand Scanner (CHS)"/>
    <x v="4254"/>
    <n v="3"/>
    <n v="0.2"/>
    <n v="177.19799999999998"/>
  </r>
  <r>
    <n v="6043"/>
    <x v="3010"/>
    <x v="0"/>
    <x v="1084"/>
    <d v="1899-12-30T12:00:00"/>
    <d v="2013-02-08T00:00:00"/>
    <d v="1899-12-30T12:00:00"/>
    <s v="AM"/>
    <x v="10"/>
    <n v="0.5"/>
    <s v="AM"/>
    <s v="Standard Class"/>
    <s v="TB-21520"/>
    <s v="Tracy Blumstein"/>
    <x v="0"/>
    <s v="United States"/>
    <s v="Sierra Vista"/>
    <x v="16"/>
    <n v="85635"/>
    <x v="1"/>
    <s v="FUR-FU-10002088"/>
    <x v="0"/>
    <x v="5"/>
    <s v="Nu-Dell Float Frame 11 x 14 1/2"/>
    <x v="325"/>
    <n v="2"/>
    <n v="0.2"/>
    <n v="3.9512"/>
  </r>
  <r>
    <n v="6044"/>
    <x v="3011"/>
    <x v="3"/>
    <x v="240"/>
    <d v="1899-12-30T12:00:00"/>
    <d v="2014-05-25T00:00:00"/>
    <d v="1899-12-30T12:00:00"/>
    <s v="AM"/>
    <x v="5"/>
    <n v="0.5"/>
    <s v="AM"/>
    <s v="Second Class"/>
    <s v="AH-10075"/>
    <s v="Adam Hart"/>
    <x v="1"/>
    <s v="United States"/>
    <s v="Knoxville"/>
    <x v="18"/>
    <n v="37918"/>
    <x v="0"/>
    <s v="FUR-CH-10001482"/>
    <x v="0"/>
    <x v="1"/>
    <s v="Office Star - Mesh Screen back chair with Vinyl seat"/>
    <x v="2361"/>
    <n v="3"/>
    <n v="0.2"/>
    <n v="-35.36460000000001"/>
  </r>
  <r>
    <n v="6045"/>
    <x v="3011"/>
    <x v="3"/>
    <x v="240"/>
    <d v="1899-12-30T12:00:00"/>
    <d v="2014-05-25T00:00:00"/>
    <d v="1899-12-30T12:00:00"/>
    <s v="AM"/>
    <x v="5"/>
    <n v="0.5"/>
    <s v="AM"/>
    <s v="Second Class"/>
    <s v="AH-10075"/>
    <s v="Adam Hart"/>
    <x v="1"/>
    <s v="United States"/>
    <s v="Knoxville"/>
    <x v="18"/>
    <n v="37918"/>
    <x v="0"/>
    <s v="OFF-PA-10001526"/>
    <x v="1"/>
    <x v="10"/>
    <s v="Xerox 1949"/>
    <x v="2898"/>
    <n v="7"/>
    <n v="0.2"/>
    <n v="10.109400000000001"/>
  </r>
  <r>
    <n v="6046"/>
    <x v="3012"/>
    <x v="1"/>
    <x v="37"/>
    <d v="1899-12-30T12:00:00"/>
    <d v="2012-09-08T00:00:00"/>
    <d v="1899-12-30T12:00:00"/>
    <s v="AM"/>
    <x v="6"/>
    <n v="0.5"/>
    <s v="AM"/>
    <s v="Standard Class"/>
    <s v="CP-12085"/>
    <s v="Cathy Prescott"/>
    <x v="1"/>
    <s v="United States"/>
    <s v="Tucson"/>
    <x v="16"/>
    <n v="85705"/>
    <x v="1"/>
    <s v="FUR-FU-10002937"/>
    <x v="0"/>
    <x v="5"/>
    <s v="GE 48&quot; Fluorescent Tube, Cool White Energy Saver, 34 Watts, 30/Box"/>
    <x v="4255"/>
    <n v="3"/>
    <n v="0.2"/>
    <n v="89.306999999999988"/>
  </r>
  <r>
    <n v="6047"/>
    <x v="3013"/>
    <x v="0"/>
    <x v="632"/>
    <d v="1899-12-30T12:00:00"/>
    <d v="2013-06-17T00:00:00"/>
    <d v="1899-12-30T12:00:00"/>
    <s v="AM"/>
    <x v="1"/>
    <n v="0.5"/>
    <s v="AM"/>
    <s v="Standard Class"/>
    <s v="BF-11215"/>
    <s v="Benjamin Farhat"/>
    <x v="2"/>
    <s v="United States"/>
    <s v="Minneapolis"/>
    <x v="11"/>
    <n v="55407"/>
    <x v="2"/>
    <s v="FUR-TA-10001771"/>
    <x v="0"/>
    <x v="3"/>
    <s v="Bush Cubix Conference Tables, Fully Assembled"/>
    <x v="4256"/>
    <n v="3"/>
    <n v="0"/>
    <n v="173.23500000000001"/>
  </r>
  <r>
    <n v="6048"/>
    <x v="3014"/>
    <x v="1"/>
    <x v="209"/>
    <d v="1899-12-30T12:00:00"/>
    <d v="2012-11-11T00:00:00"/>
    <d v="1899-12-30T12:00:00"/>
    <s v="AM"/>
    <x v="0"/>
    <n v="0.5"/>
    <s v="AM"/>
    <s v="Standard Class"/>
    <s v="CP-12340"/>
    <s v="Christine Phan"/>
    <x v="1"/>
    <s v="United States"/>
    <s v="Miami"/>
    <x v="2"/>
    <n v="33142"/>
    <x v="0"/>
    <s v="OFF-BI-10003305"/>
    <x v="1"/>
    <x v="8"/>
    <s v="Avery Hanging File Binders"/>
    <x v="4257"/>
    <n v="9"/>
    <n v="0.7"/>
    <n v="-12.916800000000002"/>
  </r>
  <r>
    <n v="6049"/>
    <x v="3014"/>
    <x v="1"/>
    <x v="209"/>
    <d v="1899-12-30T12:00:00"/>
    <d v="2012-11-11T00:00:00"/>
    <d v="1899-12-30T12:00:00"/>
    <s v="AM"/>
    <x v="0"/>
    <n v="0.5"/>
    <s v="AM"/>
    <s v="Standard Class"/>
    <s v="CP-12340"/>
    <s v="Christine Phan"/>
    <x v="1"/>
    <s v="United States"/>
    <s v="Miami"/>
    <x v="2"/>
    <n v="33142"/>
    <x v="0"/>
    <s v="OFF-BI-10001359"/>
    <x v="1"/>
    <x v="8"/>
    <s v="GBC DocuBind TL300 Electric Binding System"/>
    <x v="4258"/>
    <n v="5"/>
    <n v="0.7"/>
    <n v="-1031.5385000000001"/>
  </r>
  <r>
    <n v="6050"/>
    <x v="3015"/>
    <x v="0"/>
    <x v="1085"/>
    <d v="1899-12-30T12:00:00"/>
    <d v="2013-06-19T00:00:00"/>
    <d v="1899-12-30T12:00:00"/>
    <s v="AM"/>
    <x v="1"/>
    <n v="0.5"/>
    <s v="AM"/>
    <s v="First Class"/>
    <s v="LS-17245"/>
    <s v="Lynn Smith"/>
    <x v="0"/>
    <s v="United States"/>
    <s v="Houston"/>
    <x v="5"/>
    <n v="77036"/>
    <x v="2"/>
    <s v="OFF-PA-10000483"/>
    <x v="1"/>
    <x v="10"/>
    <s v="Xerox 19"/>
    <x v="4259"/>
    <n v="7"/>
    <n v="0.2"/>
    <n v="54.214999999999982"/>
  </r>
  <r>
    <n v="6051"/>
    <x v="3016"/>
    <x v="1"/>
    <x v="334"/>
    <d v="1899-12-30T12:00:00"/>
    <d v="2012-04-30T00:00:00"/>
    <d v="1899-12-30T12:00:00"/>
    <s v="AM"/>
    <x v="3"/>
    <n v="0.5"/>
    <s v="AM"/>
    <s v="Standard Class"/>
    <s v="TS-21655"/>
    <s v="Trudy Schmidt"/>
    <x v="0"/>
    <s v="United States"/>
    <s v="Milwaukee"/>
    <x v="6"/>
    <n v="53209"/>
    <x v="2"/>
    <s v="OFF-AR-10000658"/>
    <x v="1"/>
    <x v="6"/>
    <s v="Newell 324"/>
    <x v="2495"/>
    <n v="5"/>
    <n v="0"/>
    <n v="16.170000000000002"/>
  </r>
  <r>
    <n v="6052"/>
    <x v="3016"/>
    <x v="1"/>
    <x v="334"/>
    <d v="1899-12-30T12:00:00"/>
    <d v="2012-04-30T00:00:00"/>
    <d v="1899-12-30T12:00:00"/>
    <s v="AM"/>
    <x v="3"/>
    <n v="0.5"/>
    <s v="AM"/>
    <s v="Standard Class"/>
    <s v="TS-21655"/>
    <s v="Trudy Schmidt"/>
    <x v="0"/>
    <s v="United States"/>
    <s v="Milwaukee"/>
    <x v="6"/>
    <n v="53209"/>
    <x v="2"/>
    <s v="OFF-AP-10001205"/>
    <x v="1"/>
    <x v="9"/>
    <s v="Belkin 5 Outlet SurgeMaster Power Centers"/>
    <x v="4260"/>
    <n v="5"/>
    <n v="0"/>
    <n v="76.27200000000002"/>
  </r>
  <r>
    <n v="6053"/>
    <x v="3017"/>
    <x v="0"/>
    <x v="713"/>
    <d v="1899-12-30T12:00:00"/>
    <d v="2013-09-27T00:00:00"/>
    <d v="1899-12-30T12:00:00"/>
    <s v="AM"/>
    <x v="6"/>
    <n v="0.5"/>
    <s v="AM"/>
    <s v="Second Class"/>
    <s v="JS-15940"/>
    <s v="Joni Sundaresam"/>
    <x v="2"/>
    <s v="United States"/>
    <s v="Lancaster"/>
    <x v="24"/>
    <n v="43130"/>
    <x v="3"/>
    <s v="OFF-PA-10002586"/>
    <x v="1"/>
    <x v="10"/>
    <s v="Xerox 1970"/>
    <x v="1655"/>
    <n v="3"/>
    <n v="0.2"/>
    <n v="4.0338000000000003"/>
  </r>
  <r>
    <n v="6054"/>
    <x v="3017"/>
    <x v="0"/>
    <x v="713"/>
    <d v="1899-12-30T12:00:00"/>
    <d v="2013-09-27T00:00:00"/>
    <d v="1899-12-30T12:00:00"/>
    <s v="AM"/>
    <x v="6"/>
    <n v="0.5"/>
    <s v="AM"/>
    <s v="Second Class"/>
    <s v="JS-15940"/>
    <s v="Joni Sundaresam"/>
    <x v="2"/>
    <s v="United States"/>
    <s v="Lancaster"/>
    <x v="24"/>
    <n v="43130"/>
    <x v="3"/>
    <s v="FUR-FU-10004963"/>
    <x v="0"/>
    <x v="5"/>
    <s v="Eldon 400 Class Desk Accessories, Black Carbon"/>
    <x v="4261"/>
    <n v="4"/>
    <n v="0.2"/>
    <n v="7.7000000000000028"/>
  </r>
  <r>
    <n v="6055"/>
    <x v="3017"/>
    <x v="0"/>
    <x v="713"/>
    <d v="1899-12-30T12:00:00"/>
    <d v="2013-09-27T00:00:00"/>
    <d v="1899-12-30T12:00:00"/>
    <s v="AM"/>
    <x v="6"/>
    <n v="0.5"/>
    <s v="AM"/>
    <s v="Second Class"/>
    <s v="JS-15940"/>
    <s v="Joni Sundaresam"/>
    <x v="2"/>
    <s v="United States"/>
    <s v="Lancaster"/>
    <x v="24"/>
    <n v="43130"/>
    <x v="3"/>
    <s v="OFF-BI-10002071"/>
    <x v="1"/>
    <x v="8"/>
    <s v="Fellowes Black Plastic Comb Bindings"/>
    <x v="4262"/>
    <n v="7"/>
    <n v="0.7"/>
    <n v="-9.7607999999999961"/>
  </r>
  <r>
    <n v="6056"/>
    <x v="3018"/>
    <x v="0"/>
    <x v="298"/>
    <d v="1899-12-30T12:00:00"/>
    <d v="2013-08-21T00:00:00"/>
    <d v="1899-12-30T12:00:00"/>
    <s v="AM"/>
    <x v="11"/>
    <n v="0.5"/>
    <s v="AM"/>
    <s v="First Class"/>
    <s v="NF-18385"/>
    <s v="Natalie Fritzler"/>
    <x v="0"/>
    <s v="United States"/>
    <s v="Edinburg"/>
    <x v="5"/>
    <n v="78539"/>
    <x v="2"/>
    <s v="OFF-BI-10001617"/>
    <x v="1"/>
    <x v="8"/>
    <s v="GBC Wire Binding Combs"/>
    <x v="4263"/>
    <n v="1"/>
    <n v="0.8"/>
    <n v="-3.4122000000000003"/>
  </r>
  <r>
    <n v="6057"/>
    <x v="3018"/>
    <x v="0"/>
    <x v="298"/>
    <d v="1899-12-30T12:00:00"/>
    <d v="2013-08-21T00:00:00"/>
    <d v="1899-12-30T12:00:00"/>
    <s v="AM"/>
    <x v="11"/>
    <n v="0.5"/>
    <s v="AM"/>
    <s v="First Class"/>
    <s v="NF-18385"/>
    <s v="Natalie Fritzler"/>
    <x v="0"/>
    <s v="United States"/>
    <s v="Edinburg"/>
    <x v="5"/>
    <n v="78539"/>
    <x v="2"/>
    <s v="OFF-PA-10004665"/>
    <x v="1"/>
    <x v="10"/>
    <s v="Advantus Motivational Note Cards"/>
    <x v="1348"/>
    <n v="8"/>
    <n v="0.2"/>
    <n v="30.391999999999996"/>
  </r>
  <r>
    <n v="6058"/>
    <x v="3019"/>
    <x v="2"/>
    <x v="1086"/>
    <d v="1899-12-30T12:00:00"/>
    <d v="2011-03-08T00:00:00"/>
    <d v="1899-12-30T12:00:00"/>
    <s v="AM"/>
    <x v="9"/>
    <n v="0.5"/>
    <s v="AM"/>
    <s v="Standard Class"/>
    <s v="KN-16705"/>
    <s v="Kristina Nunn"/>
    <x v="2"/>
    <s v="United States"/>
    <s v="New York City"/>
    <x v="15"/>
    <n v="10009"/>
    <x v="3"/>
    <s v="OFF-EN-10001990"/>
    <x v="1"/>
    <x v="12"/>
    <s v="Staples"/>
    <x v="716"/>
    <n v="2"/>
    <n v="0"/>
    <n v="5.3391999999999991"/>
  </r>
  <r>
    <n v="6059"/>
    <x v="3019"/>
    <x v="2"/>
    <x v="1086"/>
    <d v="1899-12-30T12:00:00"/>
    <d v="2011-03-08T00:00:00"/>
    <d v="1899-12-30T12:00:00"/>
    <s v="AM"/>
    <x v="9"/>
    <n v="0.5"/>
    <s v="AM"/>
    <s v="Standard Class"/>
    <s v="KN-16705"/>
    <s v="Kristina Nunn"/>
    <x v="2"/>
    <s v="United States"/>
    <s v="New York City"/>
    <x v="15"/>
    <n v="10009"/>
    <x v="3"/>
    <s v="OFF-PA-10000587"/>
    <x v="1"/>
    <x v="10"/>
    <s v="Array Parchment Paper, Assorted Colors"/>
    <x v="3441"/>
    <n v="5"/>
    <n v="0"/>
    <n v="17.472000000000001"/>
  </r>
  <r>
    <n v="6060"/>
    <x v="3020"/>
    <x v="2"/>
    <x v="125"/>
    <d v="1899-12-30T12:00:00"/>
    <d v="2012-01-03T00:00:00"/>
    <d v="1899-12-30T12:00:00"/>
    <s v="AM"/>
    <x v="8"/>
    <n v="0.5"/>
    <s v="AM"/>
    <s v="Standard Class"/>
    <s v="GA-14725"/>
    <s v="Guy Armstrong"/>
    <x v="0"/>
    <s v="United States"/>
    <s v="Philadelphia"/>
    <x v="9"/>
    <n v="19120"/>
    <x v="3"/>
    <s v="TEC-AC-10004859"/>
    <x v="2"/>
    <x v="11"/>
    <s v="Maxell Pro 80 Minute CD-R, 10/Pack"/>
    <x v="893"/>
    <n v="2"/>
    <n v="0.2"/>
    <n v="6.9920000000000009"/>
  </r>
  <r>
    <n v="6061"/>
    <x v="3021"/>
    <x v="1"/>
    <x v="889"/>
    <d v="1899-12-30T12:00:00"/>
    <d v="2012-04-16T00:00:00"/>
    <d v="1899-12-30T12:00:00"/>
    <s v="AM"/>
    <x v="3"/>
    <n v="0.5"/>
    <s v="AM"/>
    <s v="Standard Class"/>
    <s v="EH-14125"/>
    <s v="Eugene Hildebrand"/>
    <x v="2"/>
    <s v="United States"/>
    <s v="Rochester"/>
    <x v="15"/>
    <n v="14609"/>
    <x v="3"/>
    <s v="OFF-ST-10001476"/>
    <x v="1"/>
    <x v="4"/>
    <s v="Steel Personal Filing/Posting Tote"/>
    <x v="4264"/>
    <n v="4"/>
    <n v="0"/>
    <n v="38.350800000000007"/>
  </r>
  <r>
    <n v="6062"/>
    <x v="3021"/>
    <x v="1"/>
    <x v="889"/>
    <d v="1899-12-30T12:00:00"/>
    <d v="2012-04-16T00:00:00"/>
    <d v="1899-12-30T12:00:00"/>
    <s v="AM"/>
    <x v="3"/>
    <n v="0.5"/>
    <s v="AM"/>
    <s v="Standard Class"/>
    <s v="EH-14125"/>
    <s v="Eugene Hildebrand"/>
    <x v="2"/>
    <s v="United States"/>
    <s v="Rochester"/>
    <x v="15"/>
    <n v="14609"/>
    <x v="3"/>
    <s v="OFF-AR-10002804"/>
    <x v="1"/>
    <x v="6"/>
    <s v="Faber Castell Col-Erase Pencils"/>
    <x v="1865"/>
    <n v="3"/>
    <n v="0"/>
    <n v="6.0147000000000004"/>
  </r>
  <r>
    <n v="6063"/>
    <x v="3022"/>
    <x v="1"/>
    <x v="707"/>
    <d v="1899-12-30T12:00:00"/>
    <d v="2012-12-30T00:00:00"/>
    <d v="1899-12-30T12:00:00"/>
    <s v="AM"/>
    <x v="4"/>
    <n v="0.5"/>
    <s v="AM"/>
    <s v="Second Class"/>
    <s v="RA-19285"/>
    <s v="Ralph Arnett"/>
    <x v="0"/>
    <s v="United States"/>
    <s v="San Diego"/>
    <x v="1"/>
    <n v="92037"/>
    <x v="1"/>
    <s v="TEC-CO-10004202"/>
    <x v="2"/>
    <x v="16"/>
    <s v="Brother DCP1000 Digital 3 in 1 Multifunction Machine"/>
    <x v="4265"/>
    <n v="5"/>
    <n v="0.2"/>
    <n v="224.99249999999995"/>
  </r>
  <r>
    <n v="6064"/>
    <x v="3022"/>
    <x v="1"/>
    <x v="707"/>
    <d v="1899-12-30T12:00:00"/>
    <d v="2012-12-30T00:00:00"/>
    <d v="1899-12-30T12:00:00"/>
    <s v="AM"/>
    <x v="4"/>
    <n v="0.5"/>
    <s v="AM"/>
    <s v="Second Class"/>
    <s v="RA-19285"/>
    <s v="Ralph Arnett"/>
    <x v="0"/>
    <s v="United States"/>
    <s v="San Diego"/>
    <x v="1"/>
    <n v="92037"/>
    <x v="1"/>
    <s v="OFF-PA-10001307"/>
    <x v="1"/>
    <x v="10"/>
    <s v="Important Message Pads, 50 4-1/4 x 5-1/2 Forms per Pad"/>
    <x v="4266"/>
    <n v="3"/>
    <n v="0"/>
    <n v="6.1739999999999995"/>
  </r>
  <r>
    <n v="6065"/>
    <x v="3022"/>
    <x v="1"/>
    <x v="707"/>
    <d v="1899-12-30T12:00:00"/>
    <d v="2012-12-30T00:00:00"/>
    <d v="1899-12-30T12:00:00"/>
    <s v="AM"/>
    <x v="4"/>
    <n v="0.5"/>
    <s v="AM"/>
    <s v="Second Class"/>
    <s v="RA-19285"/>
    <s v="Ralph Arnett"/>
    <x v="0"/>
    <s v="United States"/>
    <s v="San Diego"/>
    <x v="1"/>
    <n v="92037"/>
    <x v="1"/>
    <s v="OFF-PA-10001667"/>
    <x v="1"/>
    <x v="10"/>
    <s v="Great White Multi-Use Recycled Paper (20Lb. and 84 Bright)"/>
    <x v="1465"/>
    <n v="3"/>
    <n v="0"/>
    <n v="8.0730000000000004"/>
  </r>
  <r>
    <n v="6066"/>
    <x v="3023"/>
    <x v="1"/>
    <x v="57"/>
    <d v="1899-12-30T12:00:00"/>
    <d v="2012-04-07T00:00:00"/>
    <d v="1899-12-30T12:00:00"/>
    <s v="AM"/>
    <x v="3"/>
    <n v="0.5"/>
    <s v="AM"/>
    <s v="First Class"/>
    <s v="TT-21070"/>
    <s v="Ted Trevino"/>
    <x v="0"/>
    <s v="United States"/>
    <s v="Philadelphia"/>
    <x v="9"/>
    <n v="19120"/>
    <x v="3"/>
    <s v="OFF-LA-10001569"/>
    <x v="1"/>
    <x v="2"/>
    <s v="Avery 499"/>
    <x v="4267"/>
    <n v="6"/>
    <n v="0.2"/>
    <n v="7.7687999999999988"/>
  </r>
  <r>
    <n v="6067"/>
    <x v="3024"/>
    <x v="1"/>
    <x v="184"/>
    <d v="1899-12-30T12:00:00"/>
    <d v="2012-01-23T00:00:00"/>
    <d v="1899-12-30T12:00:00"/>
    <s v="AM"/>
    <x v="8"/>
    <n v="0.5"/>
    <s v="AM"/>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1899-12-30T12:00:00"/>
    <d v="2014-05-25T00:00:00"/>
    <d v="1899-12-30T12:00:00"/>
    <s v="AM"/>
    <x v="5"/>
    <n v="0.5"/>
    <s v="AM"/>
    <s v="Standard Class"/>
    <s v="CC-12430"/>
    <s v="Chuck Clark"/>
    <x v="2"/>
    <s v="United States"/>
    <s v="Lakewood"/>
    <x v="1"/>
    <n v="90712"/>
    <x v="1"/>
    <s v="FUR-CH-10000225"/>
    <x v="0"/>
    <x v="1"/>
    <s v="Global Geo Office Task Chair, Gray"/>
    <x v="4269"/>
    <n v="8"/>
    <n v="0.2"/>
    <n v="-97.176000000000073"/>
  </r>
  <r>
    <n v="6069"/>
    <x v="3025"/>
    <x v="3"/>
    <x v="968"/>
    <d v="1899-12-30T12:00:00"/>
    <d v="2014-05-25T00:00:00"/>
    <d v="1899-12-30T12:00:00"/>
    <s v="AM"/>
    <x v="5"/>
    <n v="0.5"/>
    <s v="AM"/>
    <s v="Standard Class"/>
    <s v="CC-12430"/>
    <s v="Chuck Clark"/>
    <x v="2"/>
    <s v="United States"/>
    <s v="Lakewood"/>
    <x v="1"/>
    <n v="90712"/>
    <x v="1"/>
    <s v="FUR-FU-10002191"/>
    <x v="0"/>
    <x v="5"/>
    <s v="G.E. Halogen Desk Lamp Bulbs"/>
    <x v="4270"/>
    <n v="1"/>
    <n v="0"/>
    <n v="3.3504"/>
  </r>
  <r>
    <n v="6070"/>
    <x v="3025"/>
    <x v="3"/>
    <x v="968"/>
    <d v="1899-12-30T12:00:00"/>
    <d v="2014-05-25T00:00:00"/>
    <d v="1899-12-30T12:00:00"/>
    <s v="AM"/>
    <x v="5"/>
    <n v="0.5"/>
    <s v="AM"/>
    <s v="Standard Class"/>
    <s v="CC-12430"/>
    <s v="Chuck Clark"/>
    <x v="2"/>
    <s v="United States"/>
    <s v="Lakewood"/>
    <x v="1"/>
    <n v="90712"/>
    <x v="1"/>
    <s v="TEC-MA-10003176"/>
    <x v="2"/>
    <x v="15"/>
    <s v="Okidata B400 Printer"/>
    <x v="4271"/>
    <n v="1"/>
    <n v="0.2"/>
    <n v="38.609999999999957"/>
  </r>
  <r>
    <n v="6071"/>
    <x v="3026"/>
    <x v="3"/>
    <x v="802"/>
    <d v="1899-12-30T12:00:00"/>
    <d v="2014-08-21T00:00:00"/>
    <d v="1899-12-30T12:00:00"/>
    <s v="AM"/>
    <x v="11"/>
    <n v="0.5"/>
    <s v="AM"/>
    <s v="Standard Class"/>
    <s v="KD-16495"/>
    <s v="Keith Dawkins"/>
    <x v="1"/>
    <s v="United States"/>
    <s v="Philadelphia"/>
    <x v="9"/>
    <n v="19120"/>
    <x v="3"/>
    <s v="OFF-LA-10004093"/>
    <x v="1"/>
    <x v="2"/>
    <s v="Avery 486"/>
    <x v="1593"/>
    <n v="3"/>
    <n v="0.2"/>
    <n v="5.9210999999999983"/>
  </r>
  <r>
    <n v="6072"/>
    <x v="3027"/>
    <x v="1"/>
    <x v="620"/>
    <d v="1899-12-30T12:00:00"/>
    <d v="2013-01-04T00:00:00"/>
    <d v="1899-12-30T12:00:00"/>
    <s v="AM"/>
    <x v="8"/>
    <n v="0.5"/>
    <s v="AM"/>
    <s v="Standard Class"/>
    <s v="BG-11035"/>
    <s v="Barry Gonzalez"/>
    <x v="0"/>
    <s v="United States"/>
    <s v="Austin"/>
    <x v="5"/>
    <n v="78745"/>
    <x v="2"/>
    <s v="OFF-ST-10000025"/>
    <x v="1"/>
    <x v="4"/>
    <s v="Fellowes Stor/Drawer Steel Plus Storage Drawers"/>
    <x v="4272"/>
    <n v="2"/>
    <n v="0.2"/>
    <n v="-26.720400000000019"/>
  </r>
  <r>
    <n v="6073"/>
    <x v="3027"/>
    <x v="1"/>
    <x v="620"/>
    <d v="1899-12-30T12:00:00"/>
    <d v="2013-01-04T00:00:00"/>
    <d v="1899-12-30T12:00:00"/>
    <s v="AM"/>
    <x v="8"/>
    <n v="0.5"/>
    <s v="AM"/>
    <s v="Standard Class"/>
    <s v="BG-11035"/>
    <s v="Barry Gonzalez"/>
    <x v="0"/>
    <s v="United States"/>
    <s v="Austin"/>
    <x v="5"/>
    <n v="78745"/>
    <x v="2"/>
    <s v="OFF-FA-10001561"/>
    <x v="1"/>
    <x v="13"/>
    <s v="Stockwell Push Pins"/>
    <x v="4273"/>
    <n v="2"/>
    <n v="0.2"/>
    <n v="0.56679999999999997"/>
  </r>
  <r>
    <n v="6074"/>
    <x v="3027"/>
    <x v="1"/>
    <x v="620"/>
    <d v="1899-12-30T12:00:00"/>
    <d v="2013-01-04T00:00:00"/>
    <d v="1899-12-30T12:00:00"/>
    <s v="AM"/>
    <x v="8"/>
    <n v="0.5"/>
    <s v="AM"/>
    <s v="Standard Class"/>
    <s v="BG-11035"/>
    <s v="Barry Gonzalez"/>
    <x v="0"/>
    <s v="United States"/>
    <s v="Austin"/>
    <x v="5"/>
    <n v="78745"/>
    <x v="2"/>
    <s v="OFF-SU-10001225"/>
    <x v="1"/>
    <x v="14"/>
    <s v="Staples"/>
    <x v="4274"/>
    <n v="2"/>
    <n v="0.2"/>
    <n v="-1.3248000000000004"/>
  </r>
  <r>
    <n v="6075"/>
    <x v="3028"/>
    <x v="3"/>
    <x v="53"/>
    <d v="1899-12-30T12:00:00"/>
    <d v="2014-12-30T00:00:00"/>
    <d v="1899-12-30T12:00:00"/>
    <s v="AM"/>
    <x v="4"/>
    <n v="0.5"/>
    <s v="AM"/>
    <s v="Standard Class"/>
    <s v="FH-14365"/>
    <s v="Fred Hopkins"/>
    <x v="1"/>
    <s v="United States"/>
    <s v="Los Angeles"/>
    <x v="1"/>
    <n v="90008"/>
    <x v="1"/>
    <s v="OFF-BI-10001718"/>
    <x v="1"/>
    <x v="8"/>
    <s v="GBC DocuBind P50 Personal Binding Machine"/>
    <x v="1860"/>
    <n v="3"/>
    <n v="0.2"/>
    <n v="51.823799999999999"/>
  </r>
  <r>
    <n v="6076"/>
    <x v="3028"/>
    <x v="3"/>
    <x v="53"/>
    <d v="1899-12-30T12:00:00"/>
    <d v="2014-12-30T00:00:00"/>
    <d v="1899-12-30T12:00:00"/>
    <s v="AM"/>
    <x v="4"/>
    <n v="0.5"/>
    <s v="AM"/>
    <s v="Standard Class"/>
    <s v="FH-14365"/>
    <s v="Fred Hopkins"/>
    <x v="1"/>
    <s v="United States"/>
    <s v="Los Angeles"/>
    <x v="1"/>
    <n v="90008"/>
    <x v="1"/>
    <s v="OFF-ST-10002756"/>
    <x v="1"/>
    <x v="4"/>
    <s v="Tennsco Stur-D-Stor Boltless Shelving, 5 Shelves, 24&quot; Deep, Sand"/>
    <x v="4275"/>
    <n v="2"/>
    <n v="0"/>
    <n v="2.7062000000000239"/>
  </r>
  <r>
    <n v="6077"/>
    <x v="3029"/>
    <x v="0"/>
    <x v="142"/>
    <d v="1899-12-30T12:00:00"/>
    <d v="2013-09-08T00:00:00"/>
    <d v="1899-12-30T12:00:00"/>
    <s v="AM"/>
    <x v="6"/>
    <n v="0.5"/>
    <s v="AM"/>
    <s v="Standard Class"/>
    <s v="PG-18820"/>
    <s v="Patrick Gardner"/>
    <x v="0"/>
    <s v="United States"/>
    <s v="New York City"/>
    <x v="15"/>
    <n v="10011"/>
    <x v="3"/>
    <s v="TEC-AC-10001432"/>
    <x v="2"/>
    <x v="11"/>
    <s v="Enermax Aurora Lite Keyboard"/>
    <x v="515"/>
    <n v="6"/>
    <n v="0"/>
    <n v="206.31600000000006"/>
  </r>
  <r>
    <n v="6078"/>
    <x v="3029"/>
    <x v="0"/>
    <x v="142"/>
    <d v="1899-12-30T12:00:00"/>
    <d v="2013-09-08T00:00:00"/>
    <d v="1899-12-30T12:00:00"/>
    <s v="AM"/>
    <x v="6"/>
    <n v="0.5"/>
    <s v="AM"/>
    <s v="Standard Class"/>
    <s v="PG-18820"/>
    <s v="Patrick Gardner"/>
    <x v="0"/>
    <s v="United States"/>
    <s v="New York City"/>
    <x v="15"/>
    <n v="10011"/>
    <x v="3"/>
    <s v="TEC-AC-10003399"/>
    <x v="2"/>
    <x v="11"/>
    <s v="Memorex Mini Travel Drive 64 GB USB 2.0 Flash Drive"/>
    <x v="4276"/>
    <n v="2"/>
    <n v="0"/>
    <n v="30.441600000000001"/>
  </r>
  <r>
    <n v="6079"/>
    <x v="3029"/>
    <x v="0"/>
    <x v="142"/>
    <d v="1899-12-30T12:00:00"/>
    <d v="2013-09-08T00:00:00"/>
    <d v="1899-12-30T12:00:00"/>
    <s v="AM"/>
    <x v="6"/>
    <n v="0.5"/>
    <s v="AM"/>
    <s v="Standard Class"/>
    <s v="PG-18820"/>
    <s v="Patrick Gardner"/>
    <x v="0"/>
    <s v="United States"/>
    <s v="New York City"/>
    <x v="15"/>
    <n v="10011"/>
    <x v="3"/>
    <s v="OFF-SU-10001574"/>
    <x v="1"/>
    <x v="14"/>
    <s v="Acme Value Line Scissors"/>
    <x v="1031"/>
    <n v="3"/>
    <n v="0"/>
    <n v="3.2849999999999993"/>
  </r>
  <r>
    <n v="6080"/>
    <x v="3029"/>
    <x v="0"/>
    <x v="142"/>
    <d v="1899-12-30T12:00:00"/>
    <d v="2013-09-08T00:00:00"/>
    <d v="1899-12-30T12:00:00"/>
    <s v="AM"/>
    <x v="6"/>
    <n v="0.5"/>
    <s v="AM"/>
    <s v="Standard Class"/>
    <s v="PG-18820"/>
    <s v="Patrick Gardner"/>
    <x v="0"/>
    <s v="United States"/>
    <s v="New York City"/>
    <x v="15"/>
    <n v="10011"/>
    <x v="3"/>
    <s v="FUR-FU-10004864"/>
    <x v="0"/>
    <x v="5"/>
    <s v="Howard Miller 14-1/2&quot; Diameter Chrome Round Wall Clock"/>
    <x v="1868"/>
    <n v="3"/>
    <n v="0"/>
    <n v="61.382399999999997"/>
  </r>
  <r>
    <n v="6081"/>
    <x v="3030"/>
    <x v="3"/>
    <x v="485"/>
    <d v="1899-12-30T12:00:00"/>
    <d v="2014-08-09T00:00:00"/>
    <d v="1899-12-30T12:00:00"/>
    <s v="AM"/>
    <x v="11"/>
    <n v="0.5"/>
    <s v="AM"/>
    <s v="First Class"/>
    <s v="NZ-18565"/>
    <s v="Nick Zandusky"/>
    <x v="2"/>
    <s v="United States"/>
    <s v="Houston"/>
    <x v="5"/>
    <n v="77070"/>
    <x v="2"/>
    <s v="OFF-ST-10001172"/>
    <x v="1"/>
    <x v="4"/>
    <s v="Tennsco Lockers, Sand"/>
    <x v="4277"/>
    <n v="9"/>
    <n v="0.2"/>
    <n v="7.5527999999999977"/>
  </r>
  <r>
    <n v="6082"/>
    <x v="3031"/>
    <x v="2"/>
    <x v="1087"/>
    <d v="1899-12-30T12:00:00"/>
    <d v="2011-02-19T00:00:00"/>
    <d v="1899-12-30T12:00:00"/>
    <s v="AM"/>
    <x v="10"/>
    <n v="0.5"/>
    <s v="AM"/>
    <s v="Same Day"/>
    <s v="TB-21595"/>
    <s v="Troy Blackwell"/>
    <x v="0"/>
    <s v="United States"/>
    <s v="Lubbock"/>
    <x v="5"/>
    <n v="79424"/>
    <x v="2"/>
    <s v="FUR-FU-10002396"/>
    <x v="0"/>
    <x v="5"/>
    <s v="DAX Copper Panel Document Frame, 5 x 7 Size"/>
    <x v="2855"/>
    <n v="5"/>
    <n v="0.6"/>
    <n v="-11.321999999999999"/>
  </r>
  <r>
    <n v="6083"/>
    <x v="3032"/>
    <x v="0"/>
    <x v="441"/>
    <d v="1899-12-30T12:00:00"/>
    <d v="2013-11-28T00:00:00"/>
    <d v="1899-12-30T12:00:00"/>
    <s v="AM"/>
    <x v="0"/>
    <n v="0.5"/>
    <s v="AM"/>
    <s v="Standard Class"/>
    <s v="JE-15475"/>
    <s v="Jeremy Ellison"/>
    <x v="0"/>
    <s v="United States"/>
    <s v="Houston"/>
    <x v="5"/>
    <n v="77095"/>
    <x v="2"/>
    <s v="OFF-BI-10004040"/>
    <x v="1"/>
    <x v="8"/>
    <s v="Wilson Jones Impact Binders"/>
    <x v="4278"/>
    <n v="6"/>
    <n v="0.8"/>
    <n v="-9.634800000000002"/>
  </r>
  <r>
    <n v="6084"/>
    <x v="3032"/>
    <x v="0"/>
    <x v="441"/>
    <d v="1899-12-30T12:00:00"/>
    <d v="2013-11-28T00:00:00"/>
    <d v="1899-12-30T12:00:00"/>
    <s v="AM"/>
    <x v="0"/>
    <n v="0.5"/>
    <s v="AM"/>
    <s v="Standard Class"/>
    <s v="JE-15475"/>
    <s v="Jeremy Ellison"/>
    <x v="0"/>
    <s v="United States"/>
    <s v="Houston"/>
    <x v="5"/>
    <n v="77095"/>
    <x v="2"/>
    <s v="OFF-AR-10003481"/>
    <x v="1"/>
    <x v="6"/>
    <s v="Newell 348"/>
    <x v="3452"/>
    <n v="9"/>
    <n v="0.2"/>
    <n v="2.6567999999999969"/>
  </r>
  <r>
    <n v="6085"/>
    <x v="3032"/>
    <x v="0"/>
    <x v="441"/>
    <d v="1899-12-30T12:00:00"/>
    <d v="2013-11-28T00:00:00"/>
    <d v="1899-12-30T12:00:00"/>
    <s v="AM"/>
    <x v="0"/>
    <n v="0.5"/>
    <s v="AM"/>
    <s v="Standard Class"/>
    <s v="JE-15475"/>
    <s v="Jeremy Ellison"/>
    <x v="0"/>
    <s v="United States"/>
    <s v="Houston"/>
    <x v="5"/>
    <n v="77095"/>
    <x v="2"/>
    <s v="TEC-AC-10000387"/>
    <x v="2"/>
    <x v="11"/>
    <s v="KeyTronic KT800P2 - Keyboard - Black"/>
    <x v="4279"/>
    <n v="2"/>
    <n v="0.2"/>
    <n v="-0.60080000000000044"/>
  </r>
  <r>
    <n v="6086"/>
    <x v="3032"/>
    <x v="0"/>
    <x v="441"/>
    <d v="1899-12-30T12:00:00"/>
    <d v="2013-11-28T00:00:00"/>
    <d v="1899-12-30T12:00:00"/>
    <s v="AM"/>
    <x v="0"/>
    <n v="0.5"/>
    <s v="AM"/>
    <s v="Standard Class"/>
    <s v="JE-15475"/>
    <s v="Jeremy Ellison"/>
    <x v="0"/>
    <s v="United States"/>
    <s v="Houston"/>
    <x v="5"/>
    <n v="77095"/>
    <x v="2"/>
    <s v="OFF-LA-10000262"/>
    <x v="1"/>
    <x v="2"/>
    <s v="Avery 494"/>
    <x v="4280"/>
    <n v="1"/>
    <n v="0.2"/>
    <n v="0.67859999999999987"/>
  </r>
  <r>
    <n v="6087"/>
    <x v="3032"/>
    <x v="0"/>
    <x v="441"/>
    <d v="1899-12-30T12:00:00"/>
    <d v="2013-11-28T00:00:00"/>
    <d v="1899-12-30T12:00:00"/>
    <s v="AM"/>
    <x v="0"/>
    <n v="0.5"/>
    <s v="AM"/>
    <s v="Standard Class"/>
    <s v="JE-15475"/>
    <s v="Jeremy Ellison"/>
    <x v="0"/>
    <s v="United States"/>
    <s v="Houston"/>
    <x v="5"/>
    <n v="77095"/>
    <x v="2"/>
    <s v="OFF-BI-10003196"/>
    <x v="1"/>
    <x v="8"/>
    <s v="Accohide Poly Flexible Ring Binders"/>
    <x v="4281"/>
    <n v="6"/>
    <n v="0.8"/>
    <n v="-6.7320000000000011"/>
  </r>
  <r>
    <n v="6088"/>
    <x v="3033"/>
    <x v="1"/>
    <x v="639"/>
    <d v="1899-12-30T12:00:00"/>
    <d v="2012-12-18T00:00:00"/>
    <d v="1899-12-30T12:00:00"/>
    <s v="AM"/>
    <x v="4"/>
    <n v="0.5"/>
    <s v="AM"/>
    <s v="Standard Class"/>
    <s v="EH-13945"/>
    <s v="Eric Hoffmann"/>
    <x v="0"/>
    <s v="United States"/>
    <s v="Costa Mesa"/>
    <x v="1"/>
    <n v="92627"/>
    <x v="1"/>
    <s v="FUR-FU-10004351"/>
    <x v="0"/>
    <x v="5"/>
    <s v="Staples"/>
    <x v="4172"/>
    <n v="3"/>
    <n v="0"/>
    <n v="12.856800000000002"/>
  </r>
  <r>
    <n v="6089"/>
    <x v="3034"/>
    <x v="1"/>
    <x v="385"/>
    <d v="1899-12-30T12:00:00"/>
    <d v="2012-06-17T00:00:00"/>
    <d v="1899-12-30T12:00:00"/>
    <s v="AM"/>
    <x v="1"/>
    <n v="0.5"/>
    <s v="AM"/>
    <s v="Standard Class"/>
    <s v="BF-10975"/>
    <s v="Barbara Fisher"/>
    <x v="1"/>
    <s v="United States"/>
    <s v="Roswell"/>
    <x v="32"/>
    <n v="30076"/>
    <x v="0"/>
    <s v="OFF-PA-10001870"/>
    <x v="1"/>
    <x v="10"/>
    <s v="Xerox 202"/>
    <x v="90"/>
    <n v="1"/>
    <n v="0"/>
    <n v="3.1104000000000003"/>
  </r>
  <r>
    <n v="6090"/>
    <x v="3035"/>
    <x v="3"/>
    <x v="116"/>
    <d v="1899-12-30T12:00:00"/>
    <d v="2015-01-01T00:00:00"/>
    <d v="1899-12-30T12:00:00"/>
    <s v="AM"/>
    <x v="8"/>
    <n v="0.5"/>
    <s v="AM"/>
    <s v="Second Class"/>
    <s v="PC-18745"/>
    <s v="Pamela Coakley"/>
    <x v="1"/>
    <s v="United States"/>
    <s v="Loveland"/>
    <x v="22"/>
    <n v="80538"/>
    <x v="1"/>
    <s v="OFF-BI-10002813"/>
    <x v="1"/>
    <x v="8"/>
    <s v="Avery Reinforcements for Hole-Punch Pages"/>
    <x v="1473"/>
    <n v="2"/>
    <n v="0.7"/>
    <n v="-0.98999999999999977"/>
  </r>
  <r>
    <n v="6091"/>
    <x v="3036"/>
    <x v="3"/>
    <x v="1088"/>
    <d v="1899-12-30T12:00:00"/>
    <d v="2014-09-27T00:00:00"/>
    <d v="1899-12-30T12:00:00"/>
    <s v="AM"/>
    <x v="6"/>
    <n v="0.5"/>
    <s v="AM"/>
    <s v="Standard Class"/>
    <s v="SV-20365"/>
    <s v="Seth Vernon"/>
    <x v="0"/>
    <s v="United States"/>
    <s v="New York City"/>
    <x v="15"/>
    <n v="10035"/>
    <x v="3"/>
    <s v="FUR-CH-10003846"/>
    <x v="0"/>
    <x v="1"/>
    <s v="Hon Valutask Swivel Chairs"/>
    <x v="4282"/>
    <n v="3"/>
    <n v="0.1"/>
    <n v="18.176400000000008"/>
  </r>
  <r>
    <n v="6092"/>
    <x v="3036"/>
    <x v="3"/>
    <x v="1088"/>
    <d v="1899-12-30T12:00:00"/>
    <d v="2014-09-27T00:00:00"/>
    <d v="1899-12-30T12:00:00"/>
    <s v="AM"/>
    <x v="6"/>
    <n v="0.5"/>
    <s v="AM"/>
    <s v="Standard Class"/>
    <s v="SV-20365"/>
    <s v="Seth Vernon"/>
    <x v="0"/>
    <s v="United States"/>
    <s v="New York City"/>
    <x v="15"/>
    <n v="10035"/>
    <x v="3"/>
    <s v="TEC-AC-10002647"/>
    <x v="2"/>
    <x v="11"/>
    <s v="Logitech Wireless Boombox Speaker - portable - wireless, wired"/>
    <x v="4283"/>
    <n v="2"/>
    <n v="0"/>
    <n v="95.759999999999991"/>
  </r>
  <r>
    <n v="6093"/>
    <x v="3036"/>
    <x v="3"/>
    <x v="1088"/>
    <d v="1899-12-30T12:00:00"/>
    <d v="2014-09-27T00:00:00"/>
    <d v="1899-12-30T12:00:00"/>
    <s v="AM"/>
    <x v="6"/>
    <n v="0.5"/>
    <s v="AM"/>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1899-12-30T12:00:00"/>
    <d v="2014-09-27T00:00:00"/>
    <d v="1899-12-30T12:00:00"/>
    <s v="AM"/>
    <x v="6"/>
    <n v="0.5"/>
    <s v="AM"/>
    <s v="Standard Class"/>
    <s v="SV-20365"/>
    <s v="Seth Vernon"/>
    <x v="0"/>
    <s v="United States"/>
    <s v="New York City"/>
    <x v="15"/>
    <n v="10035"/>
    <x v="3"/>
    <s v="TEC-AC-10001465"/>
    <x v="2"/>
    <x v="11"/>
    <s v="SanDisk Cruzer 64 GB USB Flash Drive"/>
    <x v="3720"/>
    <n v="2"/>
    <n v="0"/>
    <n v="21.791999999999994"/>
  </r>
  <r>
    <n v="6095"/>
    <x v="3036"/>
    <x v="3"/>
    <x v="1088"/>
    <d v="1899-12-30T12:00:00"/>
    <d v="2014-09-27T00:00:00"/>
    <d v="1899-12-30T12:00:00"/>
    <s v="AM"/>
    <x v="6"/>
    <n v="0.5"/>
    <s v="AM"/>
    <s v="Standard Class"/>
    <s v="SV-20365"/>
    <s v="Seth Vernon"/>
    <x v="0"/>
    <s v="United States"/>
    <s v="New York City"/>
    <x v="15"/>
    <n v="10035"/>
    <x v="3"/>
    <s v="OFF-ST-10000615"/>
    <x v="1"/>
    <x v="4"/>
    <s v="SimpliFile Personal File, Black Granite, 15w x 6-15/16d x 11-1/4h"/>
    <x v="4284"/>
    <n v="4"/>
    <n v="0"/>
    <n v="12.712000000000003"/>
  </r>
  <r>
    <n v="6096"/>
    <x v="3036"/>
    <x v="3"/>
    <x v="1088"/>
    <d v="1899-12-30T12:00:00"/>
    <d v="2014-09-27T00:00:00"/>
    <d v="1899-12-30T12:00:00"/>
    <s v="AM"/>
    <x v="6"/>
    <n v="0.5"/>
    <s v="AM"/>
    <s v="Standard Class"/>
    <s v="SV-20365"/>
    <s v="Seth Vernon"/>
    <x v="0"/>
    <s v="United States"/>
    <s v="New York City"/>
    <x v="15"/>
    <n v="10035"/>
    <x v="3"/>
    <s v="OFF-PA-10002713"/>
    <x v="1"/>
    <x v="10"/>
    <s v="Adams Phone Message Book, 200 Message Capacity, 8 1/16” x 11”"/>
    <x v="1288"/>
    <n v="2"/>
    <n v="0"/>
    <n v="6.3295999999999992"/>
  </r>
  <r>
    <n v="6097"/>
    <x v="3036"/>
    <x v="3"/>
    <x v="1088"/>
    <d v="1899-12-30T12:00:00"/>
    <d v="2014-09-27T00:00:00"/>
    <d v="1899-12-30T12:00:00"/>
    <s v="AM"/>
    <x v="6"/>
    <n v="0.5"/>
    <s v="AM"/>
    <s v="Standard Class"/>
    <s v="SV-20365"/>
    <s v="Seth Vernon"/>
    <x v="0"/>
    <s v="United States"/>
    <s v="New York City"/>
    <x v="15"/>
    <n v="10035"/>
    <x v="3"/>
    <s v="FUR-CH-10003061"/>
    <x v="0"/>
    <x v="1"/>
    <s v="Global Leather Task Chair, Black"/>
    <x v="4285"/>
    <n v="1"/>
    <n v="0.1"/>
    <n v="8.0990999999999875"/>
  </r>
  <r>
    <n v="6098"/>
    <x v="3036"/>
    <x v="3"/>
    <x v="1088"/>
    <d v="1899-12-30T12:00:00"/>
    <d v="2014-09-27T00:00:00"/>
    <d v="1899-12-30T12:00:00"/>
    <s v="AM"/>
    <x v="6"/>
    <n v="0.5"/>
    <s v="AM"/>
    <s v="Standard Class"/>
    <s v="SV-20365"/>
    <s v="Seth Vernon"/>
    <x v="0"/>
    <s v="United States"/>
    <s v="New York City"/>
    <x v="15"/>
    <n v="10035"/>
    <x v="3"/>
    <s v="OFF-BI-10000343"/>
    <x v="1"/>
    <x v="8"/>
    <s v="Pressboard Covers with Storage Hooks, 9 1/2&quot; x 11&quot;, Light Blue"/>
    <x v="696"/>
    <n v="3"/>
    <n v="0.2"/>
    <n v="3.9770999999999996"/>
  </r>
  <r>
    <n v="6099"/>
    <x v="3036"/>
    <x v="3"/>
    <x v="1088"/>
    <d v="1899-12-30T12:00:00"/>
    <d v="2014-09-27T00:00:00"/>
    <d v="1899-12-30T12:00:00"/>
    <s v="AM"/>
    <x v="6"/>
    <n v="0.5"/>
    <s v="AM"/>
    <s v="Standard Class"/>
    <s v="SV-20365"/>
    <s v="Seth Vernon"/>
    <x v="0"/>
    <s v="United States"/>
    <s v="New York City"/>
    <x v="15"/>
    <n v="10035"/>
    <x v="3"/>
    <s v="OFF-FA-10000304"/>
    <x v="1"/>
    <x v="13"/>
    <s v="Advantus Push Pins"/>
    <x v="1009"/>
    <n v="2"/>
    <n v="0"/>
    <n v="1.7876000000000003"/>
  </r>
  <r>
    <n v="6100"/>
    <x v="3036"/>
    <x v="3"/>
    <x v="1088"/>
    <d v="1899-12-30T12:00:00"/>
    <d v="2014-09-27T00:00:00"/>
    <d v="1899-12-30T12:00:00"/>
    <s v="AM"/>
    <x v="6"/>
    <n v="0.5"/>
    <s v="AM"/>
    <s v="Standard Class"/>
    <s v="SV-20365"/>
    <s v="Seth Vernon"/>
    <x v="0"/>
    <s v="United States"/>
    <s v="New York City"/>
    <x v="15"/>
    <n v="10035"/>
    <x v="3"/>
    <s v="FUR-CH-10004086"/>
    <x v="0"/>
    <x v="1"/>
    <s v="Hon 4070 Series Pagoda Armless Upholstered Stacking Chairs"/>
    <x v="4286"/>
    <n v="11"/>
    <n v="0.1"/>
    <n v="609.71569999999997"/>
  </r>
  <r>
    <n v="6101"/>
    <x v="3036"/>
    <x v="3"/>
    <x v="1088"/>
    <d v="1899-12-30T12:00:00"/>
    <d v="2014-09-27T00:00:00"/>
    <d v="1899-12-30T12:00:00"/>
    <s v="AM"/>
    <x v="6"/>
    <n v="0.5"/>
    <s v="AM"/>
    <s v="Standard Class"/>
    <s v="SV-20365"/>
    <s v="Seth Vernon"/>
    <x v="0"/>
    <s v="United States"/>
    <s v="New York City"/>
    <x v="15"/>
    <n v="10035"/>
    <x v="3"/>
    <s v="TEC-PH-10002885"/>
    <x v="2"/>
    <x v="7"/>
    <s v="Apple iPhone 5"/>
    <x v="4287"/>
    <n v="2"/>
    <n v="0"/>
    <n v="350.90820000000008"/>
  </r>
  <r>
    <n v="6102"/>
    <x v="3036"/>
    <x v="3"/>
    <x v="1088"/>
    <d v="1899-12-30T12:00:00"/>
    <d v="2014-09-27T00:00:00"/>
    <d v="1899-12-30T12:00:00"/>
    <s v="AM"/>
    <x v="6"/>
    <n v="0.5"/>
    <s v="AM"/>
    <s v="Standard Class"/>
    <s v="SV-20365"/>
    <s v="Seth Vernon"/>
    <x v="0"/>
    <s v="United States"/>
    <s v="New York City"/>
    <x v="15"/>
    <n v="10035"/>
    <x v="3"/>
    <s v="FUR-CH-10001215"/>
    <x v="0"/>
    <x v="1"/>
    <s v="Global Troy Executive Leather Low-Back Tilter"/>
    <x v="4288"/>
    <n v="5"/>
    <n v="0.1"/>
    <n v="375.73500000000001"/>
  </r>
  <r>
    <n v="6103"/>
    <x v="3036"/>
    <x v="3"/>
    <x v="1088"/>
    <d v="1899-12-30T12:00:00"/>
    <d v="2014-09-27T00:00:00"/>
    <d v="1899-12-30T12:00:00"/>
    <s v="AM"/>
    <x v="6"/>
    <n v="0.5"/>
    <s v="AM"/>
    <s v="Standard Class"/>
    <s v="SV-20365"/>
    <s v="Seth Vernon"/>
    <x v="0"/>
    <s v="United States"/>
    <s v="New York City"/>
    <x v="15"/>
    <n v="10035"/>
    <x v="3"/>
    <s v="TEC-PH-10000215"/>
    <x v="2"/>
    <x v="7"/>
    <s v="Plantronics Cordless Phone Headset with In-line Volume - M214C"/>
    <x v="1245"/>
    <n v="3"/>
    <n v="0"/>
    <n v="28.309500000000007"/>
  </r>
  <r>
    <n v="6104"/>
    <x v="3036"/>
    <x v="3"/>
    <x v="1088"/>
    <d v="1899-12-30T12:00:00"/>
    <d v="2014-09-27T00:00:00"/>
    <d v="1899-12-30T12:00:00"/>
    <s v="AM"/>
    <x v="6"/>
    <n v="0.5"/>
    <s v="AM"/>
    <s v="Standard Class"/>
    <s v="SV-20365"/>
    <s v="Seth Vernon"/>
    <x v="0"/>
    <s v="United States"/>
    <s v="New York City"/>
    <x v="15"/>
    <n v="10035"/>
    <x v="3"/>
    <s v="TEC-AC-10001998"/>
    <x v="2"/>
    <x v="11"/>
    <s v="Logitech LS21 Speaker System - PC Multimedia - 2.1-CH - Wired"/>
    <x v="1543"/>
    <n v="3"/>
    <n v="0"/>
    <n v="20.389799999999994"/>
  </r>
  <r>
    <n v="6105"/>
    <x v="3037"/>
    <x v="3"/>
    <x v="1029"/>
    <d v="1899-12-30T12:00:00"/>
    <d v="2014-08-25T00:00:00"/>
    <d v="1899-12-30T12:00:00"/>
    <s v="AM"/>
    <x v="11"/>
    <n v="0.5"/>
    <s v="AM"/>
    <s v="First Class"/>
    <s v="Dp-13240"/>
    <s v="Dean percer"/>
    <x v="2"/>
    <s v="United States"/>
    <s v="Philadelphia"/>
    <x v="9"/>
    <n v="19143"/>
    <x v="3"/>
    <s v="FUR-TA-10002356"/>
    <x v="0"/>
    <x v="3"/>
    <s v="Bevis Boat-Shaped Conference Table"/>
    <x v="4289"/>
    <n v="2"/>
    <n v="0.4"/>
    <n v="-83.875200000000035"/>
  </r>
  <r>
    <n v="6106"/>
    <x v="3038"/>
    <x v="1"/>
    <x v="652"/>
    <d v="1899-12-30T12:00:00"/>
    <d v="2012-06-22T00:00:00"/>
    <d v="1899-12-30T12:00:00"/>
    <s v="AM"/>
    <x v="1"/>
    <n v="0.5"/>
    <s v="AM"/>
    <s v="Standard Class"/>
    <s v="HR-14830"/>
    <s v="Harold Ryan"/>
    <x v="1"/>
    <s v="United States"/>
    <s v="Miami"/>
    <x v="2"/>
    <n v="33178"/>
    <x v="0"/>
    <s v="OFF-AR-10002399"/>
    <x v="1"/>
    <x v="6"/>
    <s v="Dixon Prang Watercolor Pencils, 10-Color Set with Brush"/>
    <x v="4290"/>
    <n v="4"/>
    <n v="0.2"/>
    <n v="3.5783999999999998"/>
  </r>
  <r>
    <n v="6107"/>
    <x v="3039"/>
    <x v="2"/>
    <x v="414"/>
    <d v="1899-12-30T12:00:00"/>
    <d v="2011-12-25T00:00:00"/>
    <d v="1899-12-30T12:00:00"/>
    <s v="AM"/>
    <x v="4"/>
    <n v="0.5"/>
    <s v="AM"/>
    <s v="Standard Class"/>
    <s v="WB-21850"/>
    <s v="William Brown"/>
    <x v="0"/>
    <s v="United States"/>
    <s v="Grand Prairie"/>
    <x v="5"/>
    <n v="75051"/>
    <x v="2"/>
    <s v="OFF-AP-10001563"/>
    <x v="1"/>
    <x v="9"/>
    <s v="Belkin Premiere Surge Master II 8-outlet surge protector"/>
    <x v="4291"/>
    <n v="2"/>
    <n v="0.8"/>
    <n v="-49.551600000000022"/>
  </r>
  <r>
    <n v="6108"/>
    <x v="3039"/>
    <x v="2"/>
    <x v="414"/>
    <d v="1899-12-30T12:00:00"/>
    <d v="2011-12-25T00:00:00"/>
    <d v="1899-12-30T12:00:00"/>
    <s v="AM"/>
    <x v="4"/>
    <n v="0.5"/>
    <s v="AM"/>
    <s v="Standard Class"/>
    <s v="WB-21850"/>
    <s v="William Brown"/>
    <x v="0"/>
    <s v="United States"/>
    <s v="Grand Prairie"/>
    <x v="5"/>
    <n v="75051"/>
    <x v="2"/>
    <s v="TEC-AC-10004510"/>
    <x v="2"/>
    <x v="11"/>
    <s v="Logitech Desktop MK120 Mouse and keyboard Combo"/>
    <x v="4292"/>
    <n v="5"/>
    <n v="0.2"/>
    <n v="-8.1800000000000033"/>
  </r>
  <r>
    <n v="6109"/>
    <x v="3040"/>
    <x v="0"/>
    <x v="108"/>
    <d v="1899-12-30T12:00:00"/>
    <d v="2013-09-17T00:00:00"/>
    <d v="1899-12-30T12:00:00"/>
    <s v="AM"/>
    <x v="6"/>
    <n v="0.5"/>
    <s v="AM"/>
    <s v="Standard Class"/>
    <s v="AS-10090"/>
    <s v="Adam Shillingsburg"/>
    <x v="0"/>
    <s v="United States"/>
    <s v="Chicago"/>
    <x v="10"/>
    <n v="60653"/>
    <x v="2"/>
    <s v="OFF-LA-10001982"/>
    <x v="1"/>
    <x v="2"/>
    <s v="Smead Alpha-Z Color-Coded Name Labels First Letter Starter Set"/>
    <x v="1628"/>
    <n v="2"/>
    <n v="0.2"/>
    <n v="2.0999999999999996"/>
  </r>
  <r>
    <n v="6110"/>
    <x v="3040"/>
    <x v="0"/>
    <x v="108"/>
    <d v="1899-12-30T12:00:00"/>
    <d v="2013-09-17T00:00:00"/>
    <d v="1899-12-30T12:00:00"/>
    <s v="AM"/>
    <x v="6"/>
    <n v="0.5"/>
    <s v="AM"/>
    <s v="Standard Class"/>
    <s v="AS-10090"/>
    <s v="Adam Shillingsburg"/>
    <x v="0"/>
    <s v="United States"/>
    <s v="Chicago"/>
    <x v="10"/>
    <n v="60653"/>
    <x v="2"/>
    <s v="OFF-BI-10004141"/>
    <x v="1"/>
    <x v="8"/>
    <s v="Insertable Tab Indexes For Data Binders"/>
    <x v="4293"/>
    <n v="3"/>
    <n v="0.8"/>
    <n v="-3.2436000000000016"/>
  </r>
  <r>
    <n v="6111"/>
    <x v="3041"/>
    <x v="0"/>
    <x v="396"/>
    <d v="1899-12-30T12:00:00"/>
    <d v="2013-11-17T00:00:00"/>
    <d v="1899-12-30T12:00:00"/>
    <s v="AM"/>
    <x v="0"/>
    <n v="0.5"/>
    <s v="AM"/>
    <s v="Standard Class"/>
    <s v="SP-20920"/>
    <s v="Susan Pistek"/>
    <x v="0"/>
    <s v="United States"/>
    <s v="Parma"/>
    <x v="24"/>
    <n v="44134"/>
    <x v="3"/>
    <s v="FUR-CH-10004495"/>
    <x v="0"/>
    <x v="1"/>
    <s v="Global Leather and Oak Executive Chair, Black"/>
    <x v="4294"/>
    <n v="7"/>
    <n v="0.3"/>
    <n v="-21.068600000000174"/>
  </r>
  <r>
    <n v="6112"/>
    <x v="3041"/>
    <x v="0"/>
    <x v="396"/>
    <d v="1899-12-30T12:00:00"/>
    <d v="2013-11-17T00:00:00"/>
    <d v="1899-12-30T12:00:00"/>
    <s v="AM"/>
    <x v="0"/>
    <n v="0.5"/>
    <s v="AM"/>
    <s v="Standard Class"/>
    <s v="SP-20920"/>
    <s v="Susan Pistek"/>
    <x v="0"/>
    <s v="United States"/>
    <s v="Parma"/>
    <x v="24"/>
    <n v="44134"/>
    <x v="3"/>
    <s v="OFF-AP-10002311"/>
    <x v="1"/>
    <x v="9"/>
    <s v="Holmes Replacement Filter for HEPA Air Cleaner, Very Large Room, HEPA Filter"/>
    <x v="4295"/>
    <n v="2"/>
    <n v="0.2"/>
    <n v="33.028800000000004"/>
  </r>
  <r>
    <n v="6113"/>
    <x v="3041"/>
    <x v="0"/>
    <x v="396"/>
    <d v="1899-12-30T12:00:00"/>
    <d v="2013-11-17T00:00:00"/>
    <d v="1899-12-30T12:00:00"/>
    <s v="AM"/>
    <x v="0"/>
    <n v="0.5"/>
    <s v="AM"/>
    <s v="Standard Class"/>
    <s v="SP-20920"/>
    <s v="Susan Pistek"/>
    <x v="0"/>
    <s v="United States"/>
    <s v="Parma"/>
    <x v="24"/>
    <n v="44134"/>
    <x v="3"/>
    <s v="OFF-FA-10000585"/>
    <x v="1"/>
    <x v="13"/>
    <s v="OIC Bulk Pack Metal Binder Clips"/>
    <x v="4296"/>
    <n v="6"/>
    <n v="0.2"/>
    <n v="5.4443999999999999"/>
  </r>
  <r>
    <n v="6114"/>
    <x v="3041"/>
    <x v="0"/>
    <x v="396"/>
    <d v="1899-12-30T12:00:00"/>
    <d v="2013-11-17T00:00:00"/>
    <d v="1899-12-30T12:00:00"/>
    <s v="AM"/>
    <x v="0"/>
    <n v="0.5"/>
    <s v="AM"/>
    <s v="Standard Class"/>
    <s v="SP-20920"/>
    <s v="Susan Pistek"/>
    <x v="0"/>
    <s v="United States"/>
    <s v="Parma"/>
    <x v="24"/>
    <n v="44134"/>
    <x v="3"/>
    <s v="FUR-CH-10000454"/>
    <x v="0"/>
    <x v="1"/>
    <s v="Hon Deluxe Fabric Upholstered Stacking Chairs, Rounded Back"/>
    <x v="4297"/>
    <n v="9"/>
    <n v="0.3"/>
    <n v="0"/>
  </r>
  <r>
    <n v="6115"/>
    <x v="3041"/>
    <x v="0"/>
    <x v="396"/>
    <d v="1899-12-30T12:00:00"/>
    <d v="2013-11-17T00:00:00"/>
    <d v="1899-12-30T12:00:00"/>
    <s v="AM"/>
    <x v="0"/>
    <n v="0.5"/>
    <s v="AM"/>
    <s v="Standard Class"/>
    <s v="SP-20920"/>
    <s v="Susan Pistek"/>
    <x v="0"/>
    <s v="United States"/>
    <s v="Parma"/>
    <x v="24"/>
    <n v="44134"/>
    <x v="3"/>
    <s v="FUR-CH-10003746"/>
    <x v="0"/>
    <x v="1"/>
    <s v="Hon 4070 Series Pagoda Round Back Stacking Chairs"/>
    <x v="4298"/>
    <n v="2"/>
    <n v="0.3"/>
    <n v="-12.839199999999977"/>
  </r>
  <r>
    <n v="6116"/>
    <x v="3042"/>
    <x v="0"/>
    <x v="560"/>
    <d v="1899-12-30T12:00:00"/>
    <d v="2013-03-21T00:00:00"/>
    <d v="1899-12-30T12:00:00"/>
    <s v="AM"/>
    <x v="9"/>
    <n v="0.5"/>
    <s v="AM"/>
    <s v="Standard Class"/>
    <s v="SP-20650"/>
    <s v="Stephanie Phelps"/>
    <x v="1"/>
    <s v="United States"/>
    <s v="Redwood City"/>
    <x v="1"/>
    <n v="94061"/>
    <x v="1"/>
    <s v="OFF-BI-10003291"/>
    <x v="1"/>
    <x v="8"/>
    <s v="Wilson Jones Leather-Like Binders with DublLock Round Rings"/>
    <x v="4299"/>
    <n v="6"/>
    <n v="0.2"/>
    <n v="14.142599999999996"/>
  </r>
  <r>
    <n v="6117"/>
    <x v="3043"/>
    <x v="0"/>
    <x v="373"/>
    <d v="1899-12-30T12:00:00"/>
    <d v="2013-11-20T00:00:00"/>
    <d v="1899-12-30T12:00:00"/>
    <s v="AM"/>
    <x v="0"/>
    <n v="0.5"/>
    <s v="AM"/>
    <s v="Standard Class"/>
    <s v="CM-12655"/>
    <s v="Corinna Mitchell"/>
    <x v="2"/>
    <s v="United States"/>
    <s v="New York City"/>
    <x v="15"/>
    <n v="10011"/>
    <x v="3"/>
    <s v="TEC-PH-10002114"/>
    <x v="2"/>
    <x v="7"/>
    <s v="Xiaomi Mi3"/>
    <x v="4300"/>
    <n v="4"/>
    <n v="0"/>
    <n v="592.78960000000006"/>
  </r>
  <r>
    <n v="6118"/>
    <x v="3043"/>
    <x v="0"/>
    <x v="373"/>
    <d v="1899-12-30T12:00:00"/>
    <d v="2013-11-20T00:00:00"/>
    <d v="1899-12-30T12:00:00"/>
    <s v="AM"/>
    <x v="0"/>
    <n v="0.5"/>
    <s v="AM"/>
    <s v="Standard Class"/>
    <s v="CM-12655"/>
    <s v="Corinna Mitchell"/>
    <x v="2"/>
    <s v="United States"/>
    <s v="New York City"/>
    <x v="15"/>
    <n v="10011"/>
    <x v="3"/>
    <s v="OFF-LA-10001569"/>
    <x v="1"/>
    <x v="2"/>
    <s v="Avery 499"/>
    <x v="1830"/>
    <n v="3"/>
    <n v="0"/>
    <n v="6.8723999999999998"/>
  </r>
  <r>
    <n v="6119"/>
    <x v="3044"/>
    <x v="3"/>
    <x v="20"/>
    <d v="1899-12-30T12:00:00"/>
    <d v="2014-09-26T00:00:00"/>
    <d v="1899-12-30T12:00:00"/>
    <s v="AM"/>
    <x v="6"/>
    <n v="0.5"/>
    <s v="AM"/>
    <s v="Standard Class"/>
    <s v="JR-16210"/>
    <s v="Justin Ritter"/>
    <x v="1"/>
    <s v="United States"/>
    <s v="Springfield"/>
    <x v="21"/>
    <n v="97477"/>
    <x v="1"/>
    <s v="TEC-PH-10001425"/>
    <x v="2"/>
    <x v="7"/>
    <s v="Mophie Juice Pack Helium for iPhone"/>
    <x v="1837"/>
    <n v="3"/>
    <n v="0.2"/>
    <n v="19.197599999999994"/>
  </r>
  <r>
    <n v="6120"/>
    <x v="3044"/>
    <x v="3"/>
    <x v="20"/>
    <d v="1899-12-30T12:00:00"/>
    <d v="2014-09-26T00:00:00"/>
    <d v="1899-12-30T12:00:00"/>
    <s v="AM"/>
    <x v="6"/>
    <n v="0.5"/>
    <s v="AM"/>
    <s v="Standard Class"/>
    <s v="JR-16210"/>
    <s v="Justin Ritter"/>
    <x v="1"/>
    <s v="United States"/>
    <s v="Springfield"/>
    <x v="21"/>
    <n v="97477"/>
    <x v="1"/>
    <s v="OFF-AR-10001915"/>
    <x v="1"/>
    <x v="6"/>
    <s v="Peel-Off China Markers"/>
    <x v="361"/>
    <n v="3"/>
    <n v="0.2"/>
    <n v="6.5538000000000007"/>
  </r>
  <r>
    <n v="6121"/>
    <x v="3044"/>
    <x v="3"/>
    <x v="20"/>
    <d v="1899-12-30T12:00:00"/>
    <d v="2014-09-26T00:00:00"/>
    <d v="1899-12-30T12:00:00"/>
    <s v="AM"/>
    <x v="6"/>
    <n v="0.5"/>
    <s v="AM"/>
    <s v="Standard Class"/>
    <s v="JR-16210"/>
    <s v="Justin Ritter"/>
    <x v="1"/>
    <s v="United States"/>
    <s v="Springfield"/>
    <x v="21"/>
    <n v="97477"/>
    <x v="1"/>
    <s v="FUR-FU-10004864"/>
    <x v="0"/>
    <x v="5"/>
    <s v="Howard Miller 14-1/2&quot; Diameter Chrome Round Wall Clock"/>
    <x v="4301"/>
    <n v="8"/>
    <n v="0.2"/>
    <n v="61.38239999999999"/>
  </r>
  <r>
    <n v="6122"/>
    <x v="3044"/>
    <x v="3"/>
    <x v="20"/>
    <d v="1899-12-30T12:00:00"/>
    <d v="2014-09-26T00:00:00"/>
    <d v="1899-12-30T12:00:00"/>
    <s v="AM"/>
    <x v="6"/>
    <n v="0.5"/>
    <s v="AM"/>
    <s v="Standard Class"/>
    <s v="JR-16210"/>
    <s v="Justin Ritter"/>
    <x v="1"/>
    <s v="United States"/>
    <s v="Springfield"/>
    <x v="21"/>
    <n v="97477"/>
    <x v="1"/>
    <s v="FUR-BO-10001972"/>
    <x v="0"/>
    <x v="0"/>
    <s v="O'Sullivan 4-Shelf Bookcase in Odessa Pine"/>
    <x v="1270"/>
    <n v="2"/>
    <n v="0.7"/>
    <n v="-128.2388"/>
  </r>
  <r>
    <n v="6123"/>
    <x v="3045"/>
    <x v="3"/>
    <x v="769"/>
    <d v="1899-12-30T12:00:00"/>
    <d v="2014-12-10T00:00:00"/>
    <d v="1899-12-30T12:00:00"/>
    <s v="AM"/>
    <x v="4"/>
    <n v="0.5"/>
    <s v="AM"/>
    <s v="Standard Class"/>
    <s v="CB-12415"/>
    <s v="Christy Brittain"/>
    <x v="0"/>
    <s v="United States"/>
    <s v="Chicago"/>
    <x v="10"/>
    <n v="60610"/>
    <x v="2"/>
    <s v="OFF-ST-10000532"/>
    <x v="1"/>
    <x v="4"/>
    <s v="Advantus Rolling Drawer Organizers"/>
    <x v="3629"/>
    <n v="2"/>
    <n v="0.2"/>
    <n v="4.6175999999999995"/>
  </r>
  <r>
    <n v="6124"/>
    <x v="3046"/>
    <x v="1"/>
    <x v="284"/>
    <d v="1899-12-30T12:00:00"/>
    <d v="2012-09-05T00:00:00"/>
    <d v="1899-12-30T12:00:00"/>
    <s v="AM"/>
    <x v="6"/>
    <n v="0.5"/>
    <s v="AM"/>
    <s v="Standard Class"/>
    <s v="SD-20485"/>
    <s v="Shirley Daniels"/>
    <x v="2"/>
    <s v="United States"/>
    <s v="Bedford"/>
    <x v="5"/>
    <n v="76021"/>
    <x v="2"/>
    <s v="OFF-PA-10003883"/>
    <x v="1"/>
    <x v="10"/>
    <s v="Message Book, Phone, Wirebound Standard Line Memo, 2 3/4&quot; X 5&quot;"/>
    <x v="3300"/>
    <n v="4"/>
    <n v="0.2"/>
    <n v="6.8119999999999994"/>
  </r>
  <r>
    <n v="6125"/>
    <x v="3047"/>
    <x v="3"/>
    <x v="95"/>
    <d v="1899-12-30T12:00:00"/>
    <d v="2014-06-08T00:00:00"/>
    <d v="1899-12-30T12:00:00"/>
    <s v="AM"/>
    <x v="1"/>
    <n v="0.5"/>
    <s v="AM"/>
    <s v="Standard Class"/>
    <s v="SS-20140"/>
    <s v="Saphhira Shifley"/>
    <x v="1"/>
    <s v="United States"/>
    <s v="Los Angeles"/>
    <x v="1"/>
    <n v="90036"/>
    <x v="1"/>
    <s v="TEC-AC-10003038"/>
    <x v="2"/>
    <x v="11"/>
    <s v="Kingston Digital DataTraveler 16GB USB 2.0"/>
    <x v="915"/>
    <n v="5"/>
    <n v="0"/>
    <n v="8.5024999999999942"/>
  </r>
  <r>
    <n v="6126"/>
    <x v="3047"/>
    <x v="3"/>
    <x v="95"/>
    <d v="1899-12-30T12:00:00"/>
    <d v="2014-06-08T00:00:00"/>
    <d v="1899-12-30T12:00:00"/>
    <s v="AM"/>
    <x v="1"/>
    <n v="0.5"/>
    <s v="AM"/>
    <s v="Standard Class"/>
    <s v="SS-20140"/>
    <s v="Saphhira Shifley"/>
    <x v="1"/>
    <s v="United States"/>
    <s v="Los Angeles"/>
    <x v="1"/>
    <n v="90036"/>
    <x v="1"/>
    <s v="OFF-PA-10001593"/>
    <x v="1"/>
    <x v="10"/>
    <s v="Xerox 1947"/>
    <x v="493"/>
    <n v="2"/>
    <n v="0"/>
    <n v="5.3819999999999997"/>
  </r>
  <r>
    <n v="6127"/>
    <x v="3047"/>
    <x v="3"/>
    <x v="95"/>
    <d v="1899-12-30T12:00:00"/>
    <d v="2014-06-08T00:00:00"/>
    <d v="1899-12-30T12:00:00"/>
    <s v="AM"/>
    <x v="1"/>
    <n v="0.5"/>
    <s v="AM"/>
    <s v="Standard Class"/>
    <s v="SS-20140"/>
    <s v="Saphhira Shifley"/>
    <x v="1"/>
    <s v="United States"/>
    <s v="Los Angeles"/>
    <x v="1"/>
    <n v="90036"/>
    <x v="1"/>
    <s v="OFF-BI-10002049"/>
    <x v="1"/>
    <x v="8"/>
    <s v="UniKeep View Case Binders"/>
    <x v="2970"/>
    <n v="1"/>
    <n v="0.2"/>
    <n v="1.2713999999999996"/>
  </r>
  <r>
    <n v="6128"/>
    <x v="3048"/>
    <x v="0"/>
    <x v="1044"/>
    <d v="1899-12-30T12:00:00"/>
    <d v="2013-04-07T00:00:00"/>
    <d v="1899-12-30T12:00:00"/>
    <s v="AM"/>
    <x v="3"/>
    <n v="0.5"/>
    <s v="AM"/>
    <s v="Standard Class"/>
    <s v="EH-13990"/>
    <s v="Erica Hackney"/>
    <x v="0"/>
    <s v="United States"/>
    <s v="New York City"/>
    <x v="15"/>
    <n v="10009"/>
    <x v="3"/>
    <s v="FUR-CH-10003817"/>
    <x v="0"/>
    <x v="1"/>
    <s v="Global Value Steno Chair, Gray"/>
    <x v="4302"/>
    <n v="6"/>
    <n v="0.1"/>
    <n v="54.666000000000011"/>
  </r>
  <r>
    <n v="6129"/>
    <x v="3049"/>
    <x v="2"/>
    <x v="1089"/>
    <d v="1899-12-30T12:00:00"/>
    <d v="2011-10-28T00:00:00"/>
    <d v="1899-12-30T12:00:00"/>
    <s v="AM"/>
    <x v="2"/>
    <n v="0.5"/>
    <s v="AM"/>
    <s v="First Class"/>
    <s v="AH-10030"/>
    <s v="Aaron Hawkins"/>
    <x v="1"/>
    <s v="United States"/>
    <s v="San Francisco"/>
    <x v="1"/>
    <n v="94109"/>
    <x v="1"/>
    <s v="OFF-BI-10002353"/>
    <x v="1"/>
    <x v="8"/>
    <s v="GBC VeloBind Cover Sets"/>
    <x v="4303"/>
    <n v="4"/>
    <n v="0.2"/>
    <n v="18.527999999999999"/>
  </r>
  <r>
    <n v="6130"/>
    <x v="3050"/>
    <x v="3"/>
    <x v="606"/>
    <d v="1899-12-30T12:00:00"/>
    <d v="2014-04-03T00:00:00"/>
    <d v="1899-12-30T12:00:00"/>
    <s v="AM"/>
    <x v="3"/>
    <n v="0.5"/>
    <s v="AM"/>
    <s v="Standard Class"/>
    <s v="EM-14200"/>
    <s v="Evan Minnotte"/>
    <x v="2"/>
    <s v="United States"/>
    <s v="Virginia Beach"/>
    <x v="17"/>
    <n v="23464"/>
    <x v="0"/>
    <s v="TEC-AC-10003116"/>
    <x v="2"/>
    <x v="11"/>
    <s v="Memorex Froggy Flash Drive 8 GB"/>
    <x v="3545"/>
    <n v="3"/>
    <n v="0"/>
    <n v="20.767499999999998"/>
  </r>
  <r>
    <n v="6131"/>
    <x v="3050"/>
    <x v="3"/>
    <x v="606"/>
    <d v="1899-12-30T12:00:00"/>
    <d v="2014-04-03T00:00:00"/>
    <d v="1899-12-30T12:00:00"/>
    <s v="AM"/>
    <x v="3"/>
    <n v="0.5"/>
    <s v="AM"/>
    <s v="Standard Class"/>
    <s v="EM-14200"/>
    <s v="Evan Minnotte"/>
    <x v="2"/>
    <s v="United States"/>
    <s v="Virginia Beach"/>
    <x v="17"/>
    <n v="23464"/>
    <x v="0"/>
    <s v="OFF-FA-10003021"/>
    <x v="1"/>
    <x v="13"/>
    <s v="Staples"/>
    <x v="1061"/>
    <n v="2"/>
    <n v="0"/>
    <n v="1.3159999999999998"/>
  </r>
  <r>
    <n v="6132"/>
    <x v="3051"/>
    <x v="2"/>
    <x v="422"/>
    <d v="1899-12-30T12:00:00"/>
    <d v="2011-12-31T00:00:00"/>
    <d v="1899-12-30T12:00:00"/>
    <s v="AM"/>
    <x v="4"/>
    <n v="0.5"/>
    <s v="AM"/>
    <s v="Standard Class"/>
    <s v="TB-21190"/>
    <s v="Thomas Brumley"/>
    <x v="2"/>
    <s v="United States"/>
    <s v="New York City"/>
    <x v="15"/>
    <n v="10011"/>
    <x v="3"/>
    <s v="FUR-CH-10004477"/>
    <x v="0"/>
    <x v="1"/>
    <s v="Global Push Button Manager's Chair, Indigo"/>
    <x v="4304"/>
    <n v="14"/>
    <n v="0.1"/>
    <n v="161.96739999999997"/>
  </r>
  <r>
    <n v="6133"/>
    <x v="3052"/>
    <x v="3"/>
    <x v="175"/>
    <d v="1899-12-30T12:00:00"/>
    <d v="2014-09-21T00:00:00"/>
    <d v="1899-12-30T12:00:00"/>
    <s v="AM"/>
    <x v="6"/>
    <n v="0.5"/>
    <s v="AM"/>
    <s v="Standard Class"/>
    <s v="AB-10165"/>
    <s v="Alan Barnes"/>
    <x v="0"/>
    <s v="United States"/>
    <s v="Lebanon"/>
    <x v="18"/>
    <n v="37087"/>
    <x v="0"/>
    <s v="OFF-PA-10001033"/>
    <x v="1"/>
    <x v="10"/>
    <s v="Xerox 1893"/>
    <x v="2919"/>
    <n v="5"/>
    <n v="0.2"/>
    <n v="59.435499999999998"/>
  </r>
  <r>
    <n v="6134"/>
    <x v="3053"/>
    <x v="0"/>
    <x v="765"/>
    <d v="1899-12-30T12:00:00"/>
    <d v="2013-08-20T00:00:00"/>
    <d v="1899-12-30T12:00:00"/>
    <s v="AM"/>
    <x v="11"/>
    <n v="0.5"/>
    <s v="AM"/>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1899-12-30T12:00:00"/>
    <d v="2013-11-05T00:00:00"/>
    <d v="1899-12-30T12:00:00"/>
    <s v="AM"/>
    <x v="0"/>
    <n v="0.5"/>
    <s v="AM"/>
    <s v="Same Day"/>
    <s v="TT-21220"/>
    <s v="Thomas Thornton"/>
    <x v="0"/>
    <s v="United States"/>
    <s v="Chula Vista"/>
    <x v="1"/>
    <n v="91911"/>
    <x v="1"/>
    <s v="OFF-AR-10002135"/>
    <x v="1"/>
    <x v="6"/>
    <s v="Boston Heavy-Duty Trimline Electric Pencil Sharpeners"/>
    <x v="4306"/>
    <n v="4"/>
    <n v="0"/>
    <n v="55.911999999999978"/>
  </r>
  <r>
    <n v="6136"/>
    <x v="3055"/>
    <x v="1"/>
    <x v="1090"/>
    <d v="1899-12-30T12:00:00"/>
    <d v="2012-10-22T00:00:00"/>
    <d v="1899-12-30T12:00:00"/>
    <s v="AM"/>
    <x v="2"/>
    <n v="0.5"/>
    <s v="AM"/>
    <s v="Standard Class"/>
    <s v="KN-16705"/>
    <s v="Kristina Nunn"/>
    <x v="2"/>
    <s v="United States"/>
    <s v="Mcallen"/>
    <x v="5"/>
    <n v="78501"/>
    <x v="2"/>
    <s v="TEC-AC-10000521"/>
    <x v="2"/>
    <x v="11"/>
    <s v="Verbatim Slim CD and DVD Storage Cases, 50/Pack"/>
    <x v="3578"/>
    <n v="3"/>
    <n v="0.2"/>
    <n v="3.4619999999999997"/>
  </r>
  <r>
    <n v="6137"/>
    <x v="3055"/>
    <x v="1"/>
    <x v="1090"/>
    <d v="1899-12-30T12:00:00"/>
    <d v="2012-10-22T00:00:00"/>
    <d v="1899-12-30T12:00:00"/>
    <s v="AM"/>
    <x v="2"/>
    <n v="0.5"/>
    <s v="AM"/>
    <s v="Standard Class"/>
    <s v="KN-16705"/>
    <s v="Kristina Nunn"/>
    <x v="2"/>
    <s v="United States"/>
    <s v="Mcallen"/>
    <x v="5"/>
    <n v="78501"/>
    <x v="2"/>
    <s v="OFF-AP-10000026"/>
    <x v="1"/>
    <x v="9"/>
    <s v="Tripp Lite Isotel 6 Outlet Surge Protector with Fax/Modem Protection"/>
    <x v="4307"/>
    <n v="6"/>
    <n v="0.8"/>
    <n v="-186.56820000000005"/>
  </r>
  <r>
    <n v="6138"/>
    <x v="3056"/>
    <x v="0"/>
    <x v="731"/>
    <d v="1899-12-30T12:00:00"/>
    <d v="2013-11-05T00:00:00"/>
    <d v="1899-12-30T12:00:00"/>
    <s v="AM"/>
    <x v="0"/>
    <n v="0.5"/>
    <s v="AM"/>
    <s v="Second Class"/>
    <s v="FO-14305"/>
    <s v="Frank Olsen"/>
    <x v="0"/>
    <s v="United States"/>
    <s v="Hollywood"/>
    <x v="2"/>
    <n v="33021"/>
    <x v="0"/>
    <s v="OFF-PA-10002986"/>
    <x v="1"/>
    <x v="10"/>
    <s v="Xerox 1898"/>
    <x v="164"/>
    <n v="6"/>
    <n v="0.2"/>
    <n v="11.222399999999999"/>
  </r>
  <r>
    <n v="6139"/>
    <x v="3057"/>
    <x v="2"/>
    <x v="809"/>
    <d v="1899-12-30T12:00:00"/>
    <d v="2011-04-04T00:00:00"/>
    <d v="1899-12-30T12:00:00"/>
    <s v="AM"/>
    <x v="3"/>
    <n v="0.5"/>
    <s v="AM"/>
    <s v="Standard Class"/>
    <s v="GA-14725"/>
    <s v="Guy Armstrong"/>
    <x v="0"/>
    <s v="United States"/>
    <s v="San Francisco"/>
    <x v="1"/>
    <n v="94110"/>
    <x v="1"/>
    <s v="FUR-BO-10001337"/>
    <x v="0"/>
    <x v="0"/>
    <s v="O'Sullivan Living Dimensions 2-Shelf Bookcases"/>
    <x v="4308"/>
    <n v="2"/>
    <n v="0.15"/>
    <n v="-12.097999999999999"/>
  </r>
  <r>
    <n v="6140"/>
    <x v="3058"/>
    <x v="1"/>
    <x v="24"/>
    <d v="1899-12-30T12:00:00"/>
    <d v="2012-04-20T00:00:00"/>
    <d v="1899-12-30T12:00:00"/>
    <s v="AM"/>
    <x v="3"/>
    <n v="0.5"/>
    <s v="AM"/>
    <s v="First Class"/>
    <s v="NC-18415"/>
    <s v="Nathan Cano"/>
    <x v="0"/>
    <s v="United States"/>
    <s v="Santa Maria"/>
    <x v="1"/>
    <n v="93454"/>
    <x v="1"/>
    <s v="OFF-ST-10000532"/>
    <x v="1"/>
    <x v="4"/>
    <s v="Advantus Rolling Drawer Organizers"/>
    <x v="4309"/>
    <n v="3"/>
    <n v="0"/>
    <n v="30.014399999999998"/>
  </r>
  <r>
    <n v="6141"/>
    <x v="3059"/>
    <x v="3"/>
    <x v="362"/>
    <d v="1899-12-30T12:00:00"/>
    <d v="2014-07-16T00:00:00"/>
    <d v="1899-12-30T12:00:00"/>
    <s v="AM"/>
    <x v="7"/>
    <n v="0.5"/>
    <s v="AM"/>
    <s v="Standard Class"/>
    <s v="JF-15190"/>
    <s v="Jamie Frazer"/>
    <x v="0"/>
    <s v="United States"/>
    <s v="Manchester"/>
    <x v="29"/>
    <n v="6040"/>
    <x v="3"/>
    <s v="OFF-PA-10001497"/>
    <x v="1"/>
    <x v="10"/>
    <s v="Xerox 1914"/>
    <x v="4310"/>
    <n v="5"/>
    <n v="0"/>
    <n v="134.65199999999999"/>
  </r>
  <r>
    <n v="6142"/>
    <x v="3059"/>
    <x v="3"/>
    <x v="362"/>
    <d v="1899-12-30T12:00:00"/>
    <d v="2014-07-16T00:00:00"/>
    <d v="1899-12-30T12:00:00"/>
    <s v="AM"/>
    <x v="7"/>
    <n v="0.5"/>
    <s v="AM"/>
    <s v="Standard Class"/>
    <s v="JF-15190"/>
    <s v="Jamie Frazer"/>
    <x v="0"/>
    <s v="United States"/>
    <s v="Manchester"/>
    <x v="29"/>
    <n v="6040"/>
    <x v="3"/>
    <s v="OFF-ST-10002554"/>
    <x v="1"/>
    <x v="4"/>
    <s v="Tennsco Industrial Shelving"/>
    <x v="3589"/>
    <n v="4"/>
    <n v="0"/>
    <n v="3.9128000000000043"/>
  </r>
  <r>
    <n v="6143"/>
    <x v="3059"/>
    <x v="3"/>
    <x v="362"/>
    <d v="1899-12-30T12:00:00"/>
    <d v="2014-07-16T00:00:00"/>
    <d v="1899-12-30T12:00:00"/>
    <s v="AM"/>
    <x v="7"/>
    <n v="0.5"/>
    <s v="AM"/>
    <s v="Standard Class"/>
    <s v="JF-15190"/>
    <s v="Jamie Frazer"/>
    <x v="0"/>
    <s v="United States"/>
    <s v="Manchester"/>
    <x v="29"/>
    <n v="6040"/>
    <x v="3"/>
    <s v="TEC-PH-10001336"/>
    <x v="2"/>
    <x v="7"/>
    <s v="Digium D40 VoIP phone"/>
    <x v="2052"/>
    <n v="2"/>
    <n v="0"/>
    <n v="74.8142"/>
  </r>
  <r>
    <n v="6144"/>
    <x v="3059"/>
    <x v="3"/>
    <x v="362"/>
    <d v="1899-12-30T12:00:00"/>
    <d v="2014-07-16T00:00:00"/>
    <d v="1899-12-30T12:00:00"/>
    <s v="AM"/>
    <x v="7"/>
    <n v="0.5"/>
    <s v="AM"/>
    <s v="Standard Class"/>
    <s v="JF-15190"/>
    <s v="Jamie Frazer"/>
    <x v="0"/>
    <s v="United States"/>
    <s v="Manchester"/>
    <x v="29"/>
    <n v="6040"/>
    <x v="3"/>
    <s v="OFF-AR-10002987"/>
    <x v="1"/>
    <x v="6"/>
    <s v="Prismacolor Color Pencil Set"/>
    <x v="4311"/>
    <n v="6"/>
    <n v="0"/>
    <n v="48.806400000000011"/>
  </r>
  <r>
    <n v="6145"/>
    <x v="3060"/>
    <x v="3"/>
    <x v="818"/>
    <d v="1899-12-30T12:00:00"/>
    <d v="2014-07-02T00:00:00"/>
    <d v="1899-12-30T12:00:00"/>
    <s v="AM"/>
    <x v="7"/>
    <n v="0.5"/>
    <s v="AM"/>
    <s v="Standard Class"/>
    <s v="GT-14710"/>
    <s v="Greg Tran"/>
    <x v="0"/>
    <s v="United States"/>
    <s v="Omaha"/>
    <x v="8"/>
    <n v="68104"/>
    <x v="2"/>
    <s v="OFF-PA-10000575"/>
    <x v="1"/>
    <x v="10"/>
    <s v="Wirebound Message Books, Four 2 3/4 x 5 White Forms per Page"/>
    <x v="4312"/>
    <n v="3"/>
    <n v="0"/>
    <n v="9.2321999999999989"/>
  </r>
  <r>
    <n v="6146"/>
    <x v="3061"/>
    <x v="2"/>
    <x v="1091"/>
    <d v="1899-12-30T12:00:00"/>
    <d v="2011-12-26T00:00:00"/>
    <d v="1899-12-30T12:00:00"/>
    <s v="AM"/>
    <x v="4"/>
    <n v="0.5"/>
    <s v="AM"/>
    <s v="Standard Class"/>
    <s v="KM-16660"/>
    <s v="Khloe Miller"/>
    <x v="0"/>
    <s v="United States"/>
    <s v="San Jose"/>
    <x v="1"/>
    <n v="95123"/>
    <x v="1"/>
    <s v="OFF-AR-10003394"/>
    <x v="1"/>
    <x v="6"/>
    <s v="Newell 332"/>
    <x v="2722"/>
    <n v="4"/>
    <n v="0"/>
    <n v="3.1752000000000002"/>
  </r>
  <r>
    <n v="6147"/>
    <x v="3062"/>
    <x v="3"/>
    <x v="610"/>
    <d v="1899-12-30T12:00:00"/>
    <d v="2014-11-26T00:00:00"/>
    <d v="1899-12-30T12:00:00"/>
    <s v="AM"/>
    <x v="0"/>
    <n v="0.5"/>
    <s v="AM"/>
    <s v="Standard Class"/>
    <s v="PJ-18835"/>
    <s v="Patrick Jones"/>
    <x v="1"/>
    <s v="United States"/>
    <s v="San Francisco"/>
    <x v="1"/>
    <n v="94122"/>
    <x v="1"/>
    <s v="OFF-AR-10003394"/>
    <x v="1"/>
    <x v="6"/>
    <s v="Newell 332"/>
    <x v="2722"/>
    <n v="4"/>
    <n v="0"/>
    <n v="3.1752000000000002"/>
  </r>
  <r>
    <n v="6148"/>
    <x v="3062"/>
    <x v="3"/>
    <x v="610"/>
    <d v="1899-12-30T12:00:00"/>
    <d v="2014-11-26T00:00:00"/>
    <d v="1899-12-30T12:00:00"/>
    <s v="AM"/>
    <x v="0"/>
    <n v="0.5"/>
    <s v="AM"/>
    <s v="Standard Class"/>
    <s v="PJ-18835"/>
    <s v="Patrick Jones"/>
    <x v="1"/>
    <s v="United States"/>
    <s v="San Francisco"/>
    <x v="1"/>
    <n v="94122"/>
    <x v="1"/>
    <s v="OFF-BI-10001191"/>
    <x v="1"/>
    <x v="8"/>
    <s v="Canvas Sectional Post Binders"/>
    <x v="4313"/>
    <n v="2"/>
    <n v="0.2"/>
    <n v="14.7668"/>
  </r>
  <r>
    <n v="6149"/>
    <x v="3063"/>
    <x v="0"/>
    <x v="812"/>
    <d v="1899-12-30T12:00:00"/>
    <d v="2013-06-30T00:00:00"/>
    <d v="1899-12-30T12:00:00"/>
    <s v="AM"/>
    <x v="1"/>
    <n v="0.5"/>
    <s v="AM"/>
    <s v="Second Class"/>
    <s v="AC-10660"/>
    <s v="Anna Chung"/>
    <x v="0"/>
    <s v="United States"/>
    <s v="San Francisco"/>
    <x v="1"/>
    <n v="94109"/>
    <x v="1"/>
    <s v="TEC-PH-10003484"/>
    <x v="2"/>
    <x v="7"/>
    <s v="Ooma Telo VoIP Home Phone System"/>
    <x v="1227"/>
    <n v="2"/>
    <n v="0.2"/>
    <n v="12.599000000000004"/>
  </r>
  <r>
    <n v="6150"/>
    <x v="3064"/>
    <x v="3"/>
    <x v="116"/>
    <d v="1899-12-30T12:00:00"/>
    <d v="2015-01-01T00:00:00"/>
    <d v="1899-12-30T12:00:00"/>
    <s v="AM"/>
    <x v="8"/>
    <n v="0.5"/>
    <s v="AM"/>
    <s v="First Class"/>
    <s v="JG-15310"/>
    <s v="Jason Gross"/>
    <x v="1"/>
    <s v="United States"/>
    <s v="Long Beach"/>
    <x v="1"/>
    <n v="90805"/>
    <x v="1"/>
    <s v="FUR-CH-10003968"/>
    <x v="0"/>
    <x v="1"/>
    <s v="Novimex Turbo Task Chair"/>
    <x v="4314"/>
    <n v="6"/>
    <n v="0.2"/>
    <n v="-34.070400000000006"/>
  </r>
  <r>
    <n v="6151"/>
    <x v="3065"/>
    <x v="0"/>
    <x v="143"/>
    <d v="1899-12-30T12:00:00"/>
    <d v="2013-04-12T00:00:00"/>
    <d v="1899-12-30T12:00:00"/>
    <s v="AM"/>
    <x v="3"/>
    <n v="0.5"/>
    <s v="AM"/>
    <s v="First Class"/>
    <s v="RM-19375"/>
    <s v="Raymond Messe"/>
    <x v="0"/>
    <s v="United States"/>
    <s v="Columbus"/>
    <x v="32"/>
    <n v="31907"/>
    <x v="0"/>
    <s v="FUR-BO-10001608"/>
    <x v="0"/>
    <x v="0"/>
    <s v="Hon Metal Bookcases, Black"/>
    <x v="1383"/>
    <n v="5"/>
    <n v="0"/>
    <n v="88.725000000000023"/>
  </r>
  <r>
    <n v="6152"/>
    <x v="3066"/>
    <x v="2"/>
    <x v="772"/>
    <d v="1899-12-30T12:00:00"/>
    <d v="2011-03-21T00:00:00"/>
    <d v="1899-12-30T12:00:00"/>
    <s v="AM"/>
    <x v="9"/>
    <n v="0.5"/>
    <s v="AM"/>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1899-12-30T12:00:00"/>
    <d v="2014-07-09T00:00:00"/>
    <d v="1899-12-30T12:00:00"/>
    <s v="AM"/>
    <x v="7"/>
    <n v="0.5"/>
    <s v="AM"/>
    <s v="Standard Class"/>
    <s v="RD-19585"/>
    <s v="Rob Dowd"/>
    <x v="0"/>
    <s v="United States"/>
    <s v="Los Angeles"/>
    <x v="1"/>
    <n v="90004"/>
    <x v="1"/>
    <s v="OFF-ST-10002485"/>
    <x v="1"/>
    <x v="4"/>
    <s v="Rogers Deluxe File Chest"/>
    <x v="1190"/>
    <n v="4"/>
    <n v="0"/>
    <n v="0.87919999999999732"/>
  </r>
  <r>
    <n v="6154"/>
    <x v="3068"/>
    <x v="3"/>
    <x v="693"/>
    <d v="1899-12-30T12:00:00"/>
    <d v="2014-04-24T00:00:00"/>
    <d v="1899-12-30T12:00:00"/>
    <s v="AM"/>
    <x v="3"/>
    <n v="0.5"/>
    <s v="AM"/>
    <s v="First Class"/>
    <s v="CV-12805"/>
    <s v="Cynthia Voltz"/>
    <x v="1"/>
    <s v="United States"/>
    <s v="Philadelphia"/>
    <x v="9"/>
    <n v="19120"/>
    <x v="3"/>
    <s v="FUR-FU-10001876"/>
    <x v="0"/>
    <x v="5"/>
    <s v="Computer Room Manger, 14&quot;"/>
    <x v="3518"/>
    <n v="2"/>
    <n v="0.2"/>
    <n v="10.393599999999998"/>
  </r>
  <r>
    <n v="6155"/>
    <x v="3068"/>
    <x v="3"/>
    <x v="693"/>
    <d v="1899-12-30T12:00:00"/>
    <d v="2014-04-24T00:00:00"/>
    <d v="1899-12-30T12:00:00"/>
    <s v="AM"/>
    <x v="3"/>
    <n v="0.5"/>
    <s v="AM"/>
    <s v="First Class"/>
    <s v="CV-12805"/>
    <s v="Cynthia Voltz"/>
    <x v="1"/>
    <s v="United States"/>
    <s v="Philadelphia"/>
    <x v="9"/>
    <n v="19120"/>
    <x v="3"/>
    <s v="OFF-ST-10002370"/>
    <x v="1"/>
    <x v="4"/>
    <s v="Sortfiler Multipurpose Personal File Organizer, Black"/>
    <x v="4316"/>
    <n v="3"/>
    <n v="0.2"/>
    <n v="5.7752999999999961"/>
  </r>
  <r>
    <n v="6156"/>
    <x v="3068"/>
    <x v="3"/>
    <x v="693"/>
    <d v="1899-12-30T12:00:00"/>
    <d v="2014-04-24T00:00:00"/>
    <d v="1899-12-30T12:00:00"/>
    <s v="AM"/>
    <x v="3"/>
    <n v="0.5"/>
    <s v="AM"/>
    <s v="First Class"/>
    <s v="CV-12805"/>
    <s v="Cynthia Voltz"/>
    <x v="1"/>
    <s v="United States"/>
    <s v="Philadelphia"/>
    <x v="9"/>
    <n v="19120"/>
    <x v="3"/>
    <s v="OFF-ST-10000142"/>
    <x v="1"/>
    <x v="4"/>
    <s v="Deluxe Rollaway Locking File with Drawer"/>
    <x v="4317"/>
    <n v="1"/>
    <n v="0.2"/>
    <n v="33.270399999999981"/>
  </r>
  <r>
    <n v="6157"/>
    <x v="3068"/>
    <x v="3"/>
    <x v="693"/>
    <d v="1899-12-30T12:00:00"/>
    <d v="2014-04-24T00:00:00"/>
    <d v="1899-12-30T12:00:00"/>
    <s v="AM"/>
    <x v="3"/>
    <n v="0.5"/>
    <s v="AM"/>
    <s v="First Class"/>
    <s v="CV-12805"/>
    <s v="Cynthia Voltz"/>
    <x v="1"/>
    <s v="United States"/>
    <s v="Philadelphia"/>
    <x v="9"/>
    <n v="19120"/>
    <x v="3"/>
    <s v="FUR-FU-10004671"/>
    <x v="0"/>
    <x v="5"/>
    <s v="Executive Impressions 12&quot; Wall Clock"/>
    <x v="4318"/>
    <n v="3"/>
    <n v="0.2"/>
    <n v="9.5418000000000003"/>
  </r>
  <r>
    <n v="6158"/>
    <x v="3069"/>
    <x v="0"/>
    <x v="1092"/>
    <d v="1899-12-30T12:00:00"/>
    <d v="2013-08-06T00:00:00"/>
    <d v="1899-12-30T12:00:00"/>
    <s v="AM"/>
    <x v="11"/>
    <n v="0.5"/>
    <s v="AM"/>
    <s v="Second Class"/>
    <s v="AG-10330"/>
    <s v="Alex Grayson"/>
    <x v="0"/>
    <s v="United States"/>
    <s v="Tulsa"/>
    <x v="26"/>
    <n v="74133"/>
    <x v="2"/>
    <s v="OFF-EN-10002504"/>
    <x v="1"/>
    <x v="12"/>
    <s v="Tyvek  Top-Opening Peel &amp; Seel Envelopes, Plain White"/>
    <x v="4319"/>
    <n v="3"/>
    <n v="0"/>
    <n v="38.323799999999999"/>
  </r>
  <r>
    <n v="6159"/>
    <x v="3069"/>
    <x v="0"/>
    <x v="1092"/>
    <d v="1899-12-30T12:00:00"/>
    <d v="2013-08-06T00:00:00"/>
    <d v="1899-12-30T12:00:00"/>
    <s v="AM"/>
    <x v="11"/>
    <n v="0.5"/>
    <s v="AM"/>
    <s v="Second Class"/>
    <s v="AG-10330"/>
    <s v="Alex Grayson"/>
    <x v="0"/>
    <s v="United States"/>
    <s v="Tulsa"/>
    <x v="26"/>
    <n v="74133"/>
    <x v="2"/>
    <s v="TEC-AC-10004803"/>
    <x v="2"/>
    <x v="11"/>
    <s v="Sony Micro Vault Click 4 GB USB 2.0 Flash Drive"/>
    <x v="4320"/>
    <n v="12"/>
    <n v="0"/>
    <n v="23.419200000000011"/>
  </r>
  <r>
    <n v="6160"/>
    <x v="3070"/>
    <x v="0"/>
    <x v="275"/>
    <d v="1899-12-30T12:00:00"/>
    <d v="2013-12-10T00:00:00"/>
    <d v="1899-12-30T12:00:00"/>
    <s v="AM"/>
    <x v="4"/>
    <n v="0.5"/>
    <s v="AM"/>
    <s v="Standard Class"/>
    <s v="GM-14440"/>
    <s v="Gary McGarr"/>
    <x v="0"/>
    <s v="United States"/>
    <s v="Los Angeles"/>
    <x v="1"/>
    <n v="90049"/>
    <x v="1"/>
    <s v="OFF-ST-10001932"/>
    <x v="1"/>
    <x v="4"/>
    <s v="Fellowes Staxonsteel Drawer Files"/>
    <x v="4321"/>
    <n v="4"/>
    <n v="0"/>
    <n v="108.17520000000002"/>
  </r>
  <r>
    <n v="6161"/>
    <x v="3071"/>
    <x v="2"/>
    <x v="1093"/>
    <d v="1899-12-30T12:00:00"/>
    <d v="2011-03-21T00:00:00"/>
    <d v="1899-12-30T12:00:00"/>
    <s v="AM"/>
    <x v="9"/>
    <n v="0.5"/>
    <s v="AM"/>
    <s v="First Class"/>
    <s v="MC-17605"/>
    <s v="Matt Connell"/>
    <x v="1"/>
    <s v="United States"/>
    <s v="Lakeland"/>
    <x v="2"/>
    <n v="33801"/>
    <x v="0"/>
    <s v="TEC-PH-10004667"/>
    <x v="2"/>
    <x v="7"/>
    <s v="Cisco 8x8 Inc. 6753i IP Business Phone System"/>
    <x v="830"/>
    <n v="3"/>
    <n v="0.2"/>
    <n v="28.347899999999981"/>
  </r>
  <r>
    <n v="6162"/>
    <x v="3071"/>
    <x v="2"/>
    <x v="1093"/>
    <d v="1899-12-30T12:00:00"/>
    <d v="2011-03-21T00:00:00"/>
    <d v="1899-12-30T12:00:00"/>
    <s v="AM"/>
    <x v="9"/>
    <n v="0.5"/>
    <s v="AM"/>
    <s v="First Class"/>
    <s v="MC-17605"/>
    <s v="Matt Connell"/>
    <x v="1"/>
    <s v="United States"/>
    <s v="Lakeland"/>
    <x v="2"/>
    <n v="33801"/>
    <x v="0"/>
    <s v="OFF-LA-10000443"/>
    <x v="1"/>
    <x v="2"/>
    <s v="Avery 501"/>
    <x v="929"/>
    <n v="4"/>
    <n v="0.2"/>
    <n v="3.9851999999999999"/>
  </r>
  <r>
    <n v="6163"/>
    <x v="3071"/>
    <x v="2"/>
    <x v="1093"/>
    <d v="1899-12-30T12:00:00"/>
    <d v="2011-03-21T00:00:00"/>
    <d v="1899-12-30T12:00:00"/>
    <s v="AM"/>
    <x v="9"/>
    <n v="0.5"/>
    <s v="AM"/>
    <s v="First Class"/>
    <s v="MC-17605"/>
    <s v="Matt Connell"/>
    <x v="1"/>
    <s v="United States"/>
    <s v="Lakeland"/>
    <x v="2"/>
    <n v="33801"/>
    <x v="0"/>
    <s v="OFF-ST-10000918"/>
    <x v="1"/>
    <x v="4"/>
    <s v="Crate-A-Files"/>
    <x v="4322"/>
    <n v="3"/>
    <n v="0.2"/>
    <n v="1.961999999999998"/>
  </r>
  <r>
    <n v="6164"/>
    <x v="3071"/>
    <x v="2"/>
    <x v="1093"/>
    <d v="1899-12-30T12:00:00"/>
    <d v="2011-03-21T00:00:00"/>
    <d v="1899-12-30T12:00:00"/>
    <s v="AM"/>
    <x v="9"/>
    <n v="0.5"/>
    <s v="AM"/>
    <s v="First Class"/>
    <s v="MC-17605"/>
    <s v="Matt Connell"/>
    <x v="1"/>
    <s v="United States"/>
    <s v="Lakeland"/>
    <x v="2"/>
    <n v="33801"/>
    <x v="0"/>
    <s v="OFF-BI-10001196"/>
    <x v="1"/>
    <x v="8"/>
    <s v="Avery Flip-Chart Easel Binder, Black"/>
    <x v="4323"/>
    <n v="5"/>
    <n v="0.7"/>
    <n v="-25.737000000000002"/>
  </r>
  <r>
    <n v="6165"/>
    <x v="3071"/>
    <x v="2"/>
    <x v="1093"/>
    <d v="1899-12-30T12:00:00"/>
    <d v="2011-03-21T00:00:00"/>
    <d v="1899-12-30T12:00:00"/>
    <s v="AM"/>
    <x v="9"/>
    <n v="0.5"/>
    <s v="AM"/>
    <s v="First Class"/>
    <s v="MC-17605"/>
    <s v="Matt Connell"/>
    <x v="1"/>
    <s v="United States"/>
    <s v="Lakeland"/>
    <x v="2"/>
    <n v="33801"/>
    <x v="0"/>
    <s v="FUR-FU-10003981"/>
    <x v="0"/>
    <x v="5"/>
    <s v="Eldon Wave Desk Accessories"/>
    <x v="3808"/>
    <n v="3"/>
    <n v="0.2"/>
    <n v="1.3728000000000002"/>
  </r>
  <r>
    <n v="6166"/>
    <x v="3071"/>
    <x v="2"/>
    <x v="1093"/>
    <d v="1899-12-30T12:00:00"/>
    <d v="2011-03-21T00:00:00"/>
    <d v="1899-12-30T12:00:00"/>
    <s v="AM"/>
    <x v="9"/>
    <n v="0.5"/>
    <s v="AM"/>
    <s v="First Class"/>
    <s v="MC-17605"/>
    <s v="Matt Connell"/>
    <x v="1"/>
    <s v="United States"/>
    <s v="Lakeland"/>
    <x v="2"/>
    <n v="33801"/>
    <x v="0"/>
    <s v="FUR-FU-10002508"/>
    <x v="0"/>
    <x v="5"/>
    <s v="Document Clip Frames"/>
    <x v="184"/>
    <n v="3"/>
    <n v="0.2"/>
    <n v="5.5044000000000013"/>
  </r>
  <r>
    <n v="6167"/>
    <x v="3071"/>
    <x v="2"/>
    <x v="1093"/>
    <d v="1899-12-30T12:00:00"/>
    <d v="2011-03-21T00:00:00"/>
    <d v="1899-12-30T12:00:00"/>
    <s v="AM"/>
    <x v="9"/>
    <n v="0.5"/>
    <s v="AM"/>
    <s v="First Class"/>
    <s v="MC-17605"/>
    <s v="Matt Connell"/>
    <x v="1"/>
    <s v="United States"/>
    <s v="Lakeland"/>
    <x v="2"/>
    <n v="33801"/>
    <x v="0"/>
    <s v="TEC-AC-10002647"/>
    <x v="2"/>
    <x v="11"/>
    <s v="Logitech Wireless Boombox Speaker - portable - wireless, wired"/>
    <x v="4324"/>
    <n v="2"/>
    <n v="0.2"/>
    <n v="53.199999999999989"/>
  </r>
  <r>
    <n v="6168"/>
    <x v="3072"/>
    <x v="1"/>
    <x v="704"/>
    <d v="1899-12-30T12:00:00"/>
    <d v="2012-04-25T00:00:00"/>
    <d v="1899-12-30T12:00:00"/>
    <s v="AM"/>
    <x v="3"/>
    <n v="0.5"/>
    <s v="AM"/>
    <s v="Standard Class"/>
    <s v="ES-14020"/>
    <s v="Erica Smith"/>
    <x v="0"/>
    <s v="United States"/>
    <s v="Houston"/>
    <x v="5"/>
    <n v="77036"/>
    <x v="2"/>
    <s v="OFF-PA-10002377"/>
    <x v="1"/>
    <x v="10"/>
    <s v="Xerox 1916"/>
    <x v="4325"/>
    <n v="3"/>
    <n v="0.2"/>
    <n v="44.045999999999992"/>
  </r>
  <r>
    <n v="6169"/>
    <x v="3073"/>
    <x v="1"/>
    <x v="444"/>
    <d v="1899-12-30T12:00:00"/>
    <d v="2012-09-22T00:00:00"/>
    <d v="1899-12-30T12:00:00"/>
    <s v="AM"/>
    <x v="6"/>
    <n v="0.5"/>
    <s v="AM"/>
    <s v="Second Class"/>
    <s v="RW-19540"/>
    <s v="Rick Wilson"/>
    <x v="1"/>
    <s v="United States"/>
    <s v="Los Angeles"/>
    <x v="1"/>
    <n v="90008"/>
    <x v="1"/>
    <s v="OFF-PA-10004530"/>
    <x v="1"/>
    <x v="10"/>
    <s v="Personal Creations Ink Jet Cards and Labels"/>
    <x v="1113"/>
    <n v="2"/>
    <n v="0"/>
    <n v="11.250400000000001"/>
  </r>
  <r>
    <n v="6170"/>
    <x v="3074"/>
    <x v="2"/>
    <x v="9"/>
    <d v="1899-12-30T12:00:00"/>
    <d v="2011-08-30T00:00:00"/>
    <d v="1899-12-30T12:00:00"/>
    <s v="AM"/>
    <x v="11"/>
    <n v="0.5"/>
    <s v="AM"/>
    <s v="Second Class"/>
    <s v="MM-17920"/>
    <s v="Michael Moore"/>
    <x v="0"/>
    <s v="United States"/>
    <s v="Springfield"/>
    <x v="17"/>
    <n v="22153"/>
    <x v="0"/>
    <s v="OFF-PA-10002986"/>
    <x v="1"/>
    <x v="10"/>
    <s v="Xerox 1898"/>
    <x v="522"/>
    <n v="2"/>
    <n v="0"/>
    <n v="6.4127999999999998"/>
  </r>
  <r>
    <n v="6171"/>
    <x v="3075"/>
    <x v="0"/>
    <x v="1054"/>
    <d v="1899-12-30T12:00:00"/>
    <d v="2013-12-25T00:00:00"/>
    <d v="1899-12-30T12:00:00"/>
    <s v="AM"/>
    <x v="4"/>
    <n v="0.5"/>
    <s v="AM"/>
    <s v="Second Class"/>
    <s v="MH-17440"/>
    <s v="Mark Haberlin"/>
    <x v="1"/>
    <s v="United States"/>
    <s v="New York City"/>
    <x v="15"/>
    <n v="10035"/>
    <x v="3"/>
    <s v="OFF-BI-10000948"/>
    <x v="1"/>
    <x v="8"/>
    <s v="GBC Laser Imprintable Binding System Covers, Desert Sand"/>
    <x v="4326"/>
    <n v="3"/>
    <n v="0.2"/>
    <n v="11.558699999999998"/>
  </r>
  <r>
    <n v="6172"/>
    <x v="3075"/>
    <x v="0"/>
    <x v="1054"/>
    <d v="1899-12-30T12:00:00"/>
    <d v="2013-12-25T00:00:00"/>
    <d v="1899-12-30T12:00:00"/>
    <s v="AM"/>
    <x v="4"/>
    <n v="0.5"/>
    <s v="AM"/>
    <s v="Second Class"/>
    <s v="MH-17440"/>
    <s v="Mark Haberlin"/>
    <x v="1"/>
    <s v="United States"/>
    <s v="New York City"/>
    <x v="15"/>
    <n v="10035"/>
    <x v="3"/>
    <s v="OFF-AR-10001545"/>
    <x v="1"/>
    <x v="6"/>
    <s v="Newell 326"/>
    <x v="2872"/>
    <n v="2"/>
    <n v="0"/>
    <n v="1.0207999999999999"/>
  </r>
  <r>
    <n v="6173"/>
    <x v="3076"/>
    <x v="2"/>
    <x v="1094"/>
    <d v="1899-12-30T12:00:00"/>
    <d v="2011-08-08T00:00:00"/>
    <d v="1899-12-30T12:00:00"/>
    <s v="AM"/>
    <x v="11"/>
    <n v="0.5"/>
    <s v="AM"/>
    <s v="Standard Class"/>
    <s v="NZ-18565"/>
    <s v="Nick Zandusky"/>
    <x v="2"/>
    <s v="United States"/>
    <s v="Springfield"/>
    <x v="25"/>
    <n v="65807"/>
    <x v="2"/>
    <s v="OFF-BI-10001758"/>
    <x v="1"/>
    <x v="8"/>
    <s v="Wilson Jones 14 Line Acrylic Coated Pressboard Data Binders"/>
    <x v="4327"/>
    <n v="5"/>
    <n v="0"/>
    <n v="12.548999999999999"/>
  </r>
  <r>
    <n v="6174"/>
    <x v="3076"/>
    <x v="2"/>
    <x v="1094"/>
    <d v="1899-12-30T12:00:00"/>
    <d v="2011-08-08T00:00:00"/>
    <d v="1899-12-30T12:00:00"/>
    <s v="AM"/>
    <x v="11"/>
    <n v="0.5"/>
    <s v="AM"/>
    <s v="Standard Class"/>
    <s v="NZ-18565"/>
    <s v="Nick Zandusky"/>
    <x v="2"/>
    <s v="United States"/>
    <s v="Springfield"/>
    <x v="25"/>
    <n v="65807"/>
    <x v="2"/>
    <s v="TEC-AC-10003237"/>
    <x v="2"/>
    <x v="11"/>
    <s v="Memorex Micro Travel Drive 4 GB"/>
    <x v="4328"/>
    <n v="2"/>
    <n v="0"/>
    <n v="9.1160000000000014"/>
  </r>
  <r>
    <n v="6175"/>
    <x v="3076"/>
    <x v="2"/>
    <x v="1094"/>
    <d v="1899-12-30T12:00:00"/>
    <d v="2011-08-08T00:00:00"/>
    <d v="1899-12-30T12:00:00"/>
    <s v="AM"/>
    <x v="11"/>
    <n v="0.5"/>
    <s v="AM"/>
    <s v="Standard Class"/>
    <s v="NZ-18565"/>
    <s v="Nick Zandusky"/>
    <x v="2"/>
    <s v="United States"/>
    <s v="Springfield"/>
    <x v="25"/>
    <n v="65807"/>
    <x v="2"/>
    <s v="OFF-ST-10002011"/>
    <x v="1"/>
    <x v="4"/>
    <s v="Smead Adjustable Mobile File Trolley with Lockable Top"/>
    <x v="4329"/>
    <n v="2"/>
    <n v="0"/>
    <n v="226.36260000000004"/>
  </r>
  <r>
    <n v="6176"/>
    <x v="3077"/>
    <x v="1"/>
    <x v="481"/>
    <d v="1899-12-30T12:00:00"/>
    <d v="2012-09-26T00:00:00"/>
    <d v="1899-12-30T12:00:00"/>
    <s v="AM"/>
    <x v="6"/>
    <n v="0.5"/>
    <s v="AM"/>
    <s v="Standard Class"/>
    <s v="GB-14575"/>
    <s v="Giulietta Baptist"/>
    <x v="0"/>
    <s v="United States"/>
    <s v="Columbia"/>
    <x v="20"/>
    <n v="29203"/>
    <x v="0"/>
    <s v="FUR-CH-10000309"/>
    <x v="0"/>
    <x v="1"/>
    <s v="Global Comet Stacking Arm Chair"/>
    <x v="4330"/>
    <n v="4"/>
    <n v="0"/>
    <n v="422.51"/>
  </r>
  <r>
    <n v="6177"/>
    <x v="3077"/>
    <x v="1"/>
    <x v="481"/>
    <d v="1899-12-30T12:00:00"/>
    <d v="2012-09-26T00:00:00"/>
    <d v="1899-12-30T12:00:00"/>
    <s v="AM"/>
    <x v="6"/>
    <n v="0.5"/>
    <s v="AM"/>
    <s v="Standard Class"/>
    <s v="GB-14575"/>
    <s v="Giulietta Baptist"/>
    <x v="0"/>
    <s v="United States"/>
    <s v="Columbia"/>
    <x v="20"/>
    <n v="29203"/>
    <x v="0"/>
    <s v="OFF-ST-10002444"/>
    <x v="1"/>
    <x v="4"/>
    <s v="Recycled Eldon Regeneration Jumbo File"/>
    <x v="3016"/>
    <n v="7"/>
    <n v="0"/>
    <n v="24.068799999999996"/>
  </r>
  <r>
    <n v="6178"/>
    <x v="3077"/>
    <x v="1"/>
    <x v="481"/>
    <d v="1899-12-30T12:00:00"/>
    <d v="2012-09-26T00:00:00"/>
    <d v="1899-12-30T12:00:00"/>
    <s v="AM"/>
    <x v="6"/>
    <n v="0.5"/>
    <s v="AM"/>
    <s v="Standard Class"/>
    <s v="GB-14575"/>
    <s v="Giulietta Baptist"/>
    <x v="0"/>
    <s v="United States"/>
    <s v="Columbia"/>
    <x v="20"/>
    <n v="29203"/>
    <x v="0"/>
    <s v="OFF-EN-10001453"/>
    <x v="1"/>
    <x v="12"/>
    <s v="Tyvek Interoffice Envelopes, 9 1/2&quot; x 12 1/2&quot;, 100/Box"/>
    <x v="4331"/>
    <n v="2"/>
    <n v="0"/>
    <n v="57.32119999999999"/>
  </r>
  <r>
    <n v="6179"/>
    <x v="3077"/>
    <x v="1"/>
    <x v="481"/>
    <d v="1899-12-30T12:00:00"/>
    <d v="2012-09-26T00:00:00"/>
    <d v="1899-12-30T12:00:00"/>
    <s v="AM"/>
    <x v="6"/>
    <n v="0.5"/>
    <s v="AM"/>
    <s v="Standard Class"/>
    <s v="GB-14575"/>
    <s v="Giulietta Baptist"/>
    <x v="0"/>
    <s v="United States"/>
    <s v="Columbia"/>
    <x v="20"/>
    <n v="29203"/>
    <x v="0"/>
    <s v="OFF-PA-10001801"/>
    <x v="1"/>
    <x v="10"/>
    <s v="Xerox 193"/>
    <x v="100"/>
    <n v="4"/>
    <n v="0"/>
    <n v="11.720800000000001"/>
  </r>
  <r>
    <n v="6180"/>
    <x v="3077"/>
    <x v="1"/>
    <x v="481"/>
    <d v="1899-12-30T12:00:00"/>
    <d v="2012-09-26T00:00:00"/>
    <d v="1899-12-30T12:00:00"/>
    <s v="AM"/>
    <x v="6"/>
    <n v="0.5"/>
    <s v="AM"/>
    <s v="Standard Class"/>
    <s v="GB-14575"/>
    <s v="Giulietta Baptist"/>
    <x v="0"/>
    <s v="United States"/>
    <s v="Columbia"/>
    <x v="20"/>
    <n v="29203"/>
    <x v="0"/>
    <s v="OFF-ST-10000563"/>
    <x v="1"/>
    <x v="4"/>
    <s v="Fellowes Bankers Box Stor/Drawer Steel Plus"/>
    <x v="1480"/>
    <n v="2"/>
    <n v="0"/>
    <n v="6.3960000000000008"/>
  </r>
  <r>
    <n v="6181"/>
    <x v="3077"/>
    <x v="1"/>
    <x v="481"/>
    <d v="1899-12-30T12:00:00"/>
    <d v="2012-09-26T00:00:00"/>
    <d v="1899-12-30T12:00:00"/>
    <s v="AM"/>
    <x v="6"/>
    <n v="0.5"/>
    <s v="AM"/>
    <s v="Standard Class"/>
    <s v="GB-14575"/>
    <s v="Giulietta Baptist"/>
    <x v="0"/>
    <s v="United States"/>
    <s v="Columbia"/>
    <x v="20"/>
    <n v="29203"/>
    <x v="0"/>
    <s v="TEC-PH-10000369"/>
    <x v="2"/>
    <x v="7"/>
    <s v="HTC One Mini"/>
    <x v="3211"/>
    <n v="5"/>
    <n v="0"/>
    <n v="176.38600000000002"/>
  </r>
  <r>
    <n v="6182"/>
    <x v="3077"/>
    <x v="1"/>
    <x v="481"/>
    <d v="1899-12-30T12:00:00"/>
    <d v="2012-09-26T00:00:00"/>
    <d v="1899-12-30T12:00:00"/>
    <s v="AM"/>
    <x v="6"/>
    <n v="0.5"/>
    <s v="AM"/>
    <s v="Standard Class"/>
    <s v="GB-14575"/>
    <s v="Giulietta Baptist"/>
    <x v="0"/>
    <s v="United States"/>
    <s v="Columbia"/>
    <x v="20"/>
    <n v="29203"/>
    <x v="0"/>
    <s v="TEC-PH-10002538"/>
    <x v="2"/>
    <x v="7"/>
    <s v="Grandstream GXP1160 VoIP phone"/>
    <x v="4332"/>
    <n v="3"/>
    <n v="0"/>
    <n v="32.981699999999989"/>
  </r>
  <r>
    <n v="6183"/>
    <x v="3077"/>
    <x v="1"/>
    <x v="481"/>
    <d v="1899-12-30T12:00:00"/>
    <d v="2012-09-26T00:00:00"/>
    <d v="1899-12-30T12:00:00"/>
    <s v="AM"/>
    <x v="6"/>
    <n v="0.5"/>
    <s v="AM"/>
    <s v="Standard Class"/>
    <s v="GB-14575"/>
    <s v="Giulietta Baptist"/>
    <x v="0"/>
    <s v="United States"/>
    <s v="Columbia"/>
    <x v="20"/>
    <n v="29203"/>
    <x v="0"/>
    <s v="OFF-BI-10000050"/>
    <x v="1"/>
    <x v="8"/>
    <s v="Angle-D Binders with Locking Rings, Label Holders"/>
    <x v="4333"/>
    <n v="2"/>
    <n v="0"/>
    <n v="6.8619999999999992"/>
  </r>
  <r>
    <n v="6184"/>
    <x v="3077"/>
    <x v="1"/>
    <x v="481"/>
    <d v="1899-12-30T12:00:00"/>
    <d v="2012-09-26T00:00:00"/>
    <d v="1899-12-30T12:00:00"/>
    <s v="AM"/>
    <x v="6"/>
    <n v="0.5"/>
    <s v="AM"/>
    <s v="Standard Class"/>
    <s v="GB-14575"/>
    <s v="Giulietta Baptist"/>
    <x v="0"/>
    <s v="United States"/>
    <s v="Columbia"/>
    <x v="20"/>
    <n v="29203"/>
    <x v="0"/>
    <s v="OFF-ST-10004186"/>
    <x v="1"/>
    <x v="4"/>
    <s v="Stur-D-Stor Shelving, Vertical 5-Shelf: 72&quot;H x 36&quot;W x 18 1/2&quot;D"/>
    <x v="4334"/>
    <n v="8"/>
    <n v="0"/>
    <n v="17.756799999999998"/>
  </r>
  <r>
    <n v="6185"/>
    <x v="3078"/>
    <x v="0"/>
    <x v="25"/>
    <d v="1899-12-30T12:00:00"/>
    <d v="2013-12-14T00:00:00"/>
    <d v="1899-12-30T12:00:00"/>
    <s v="AM"/>
    <x v="4"/>
    <n v="0.5"/>
    <s v="AM"/>
    <s v="First Class"/>
    <s v="DB-13270"/>
    <s v="Deborah Brumfield"/>
    <x v="2"/>
    <s v="United States"/>
    <s v="Portland"/>
    <x v="21"/>
    <n v="97206"/>
    <x v="1"/>
    <s v="FUR-CH-10004218"/>
    <x v="0"/>
    <x v="1"/>
    <s v="Global Fabric Manager's Chair, Dark Gray"/>
    <x v="4335"/>
    <n v="5"/>
    <n v="0.2"/>
    <n v="25.245000000000019"/>
  </r>
  <r>
    <n v="6186"/>
    <x v="3079"/>
    <x v="1"/>
    <x v="976"/>
    <d v="1899-12-30T12:00:00"/>
    <d v="2012-08-12T00:00:00"/>
    <d v="1899-12-30T12:00:00"/>
    <s v="AM"/>
    <x v="11"/>
    <n v="0.5"/>
    <s v="AM"/>
    <s v="Standard Class"/>
    <s v="JK-15625"/>
    <s v="Jim Karlsson"/>
    <x v="0"/>
    <s v="United States"/>
    <s v="Philadelphia"/>
    <x v="9"/>
    <n v="19120"/>
    <x v="3"/>
    <s v="OFF-AR-10002952"/>
    <x v="1"/>
    <x v="6"/>
    <s v="Stanley Contemporary Battery Pencil Sharpeners"/>
    <x v="4336"/>
    <n v="10"/>
    <n v="0.2"/>
    <n v="10.679999999999996"/>
  </r>
  <r>
    <n v="6187"/>
    <x v="3080"/>
    <x v="1"/>
    <x v="219"/>
    <d v="1899-12-30T12:00:00"/>
    <d v="2012-11-17T00:00:00"/>
    <d v="1899-12-30T12:00:00"/>
    <s v="AM"/>
    <x v="0"/>
    <n v="0.5"/>
    <s v="AM"/>
    <s v="First Class"/>
    <s v="MH-17785"/>
    <s v="Maya Herman"/>
    <x v="1"/>
    <s v="United States"/>
    <s v="New York City"/>
    <x v="15"/>
    <n v="10035"/>
    <x v="3"/>
    <s v="OFF-ST-10003058"/>
    <x v="1"/>
    <x v="4"/>
    <s v="Eldon Mobile Mega Data Cart  Mega Stackable  Add-On Trays"/>
    <x v="421"/>
    <n v="3"/>
    <n v="0"/>
    <n v="20.575499999999998"/>
  </r>
  <r>
    <n v="6188"/>
    <x v="3080"/>
    <x v="1"/>
    <x v="219"/>
    <d v="1899-12-30T12:00:00"/>
    <d v="2012-11-17T00:00:00"/>
    <d v="1899-12-30T12:00:00"/>
    <s v="AM"/>
    <x v="0"/>
    <n v="0.5"/>
    <s v="AM"/>
    <s v="First Class"/>
    <s v="MH-17785"/>
    <s v="Maya Herman"/>
    <x v="1"/>
    <s v="United States"/>
    <s v="New York City"/>
    <x v="15"/>
    <n v="10035"/>
    <x v="3"/>
    <s v="OFF-BI-10003963"/>
    <x v="1"/>
    <x v="8"/>
    <s v="Cardinal Holdit Data Disk Pockets"/>
    <x v="4337"/>
    <n v="6"/>
    <n v="0.2"/>
    <n v="11.793599999999998"/>
  </r>
  <r>
    <n v="6189"/>
    <x v="3080"/>
    <x v="1"/>
    <x v="219"/>
    <d v="1899-12-30T12:00:00"/>
    <d v="2012-11-17T00:00:00"/>
    <d v="1899-12-30T12:00:00"/>
    <s v="AM"/>
    <x v="0"/>
    <n v="0.5"/>
    <s v="AM"/>
    <s v="First Class"/>
    <s v="MH-17785"/>
    <s v="Maya Herman"/>
    <x v="1"/>
    <s v="United States"/>
    <s v="New York City"/>
    <x v="15"/>
    <n v="10035"/>
    <x v="3"/>
    <s v="OFF-AR-10001955"/>
    <x v="1"/>
    <x v="6"/>
    <s v="Newell 319"/>
    <x v="4311"/>
    <n v="6"/>
    <n v="0"/>
    <n v="35.711999999999989"/>
  </r>
  <r>
    <n v="6190"/>
    <x v="3081"/>
    <x v="3"/>
    <x v="1095"/>
    <d v="1899-12-30T12:00:00"/>
    <d v="2014-04-09T00:00:00"/>
    <d v="1899-12-30T12:00:00"/>
    <s v="AM"/>
    <x v="3"/>
    <n v="0.5"/>
    <s v="AM"/>
    <s v="Standard Class"/>
    <s v="AM-10705"/>
    <s v="Anne McFarland"/>
    <x v="0"/>
    <s v="United States"/>
    <s v="Des Plaines"/>
    <x v="10"/>
    <n v="60016"/>
    <x v="2"/>
    <s v="TEC-PH-10004345"/>
    <x v="2"/>
    <x v="7"/>
    <s v="Cisco SPA 502G IP Phone"/>
    <x v="4338"/>
    <n v="4"/>
    <n v="0.2"/>
    <n v="47.97999999999999"/>
  </r>
  <r>
    <n v="6191"/>
    <x v="3082"/>
    <x v="0"/>
    <x v="435"/>
    <d v="1899-12-30T12:00:00"/>
    <d v="2013-12-29T00:00:00"/>
    <d v="1899-12-30T12:00:00"/>
    <s v="AM"/>
    <x v="4"/>
    <n v="0.5"/>
    <s v="AM"/>
    <s v="Standard Class"/>
    <s v="JM-15535"/>
    <s v="Jessica Myrick"/>
    <x v="0"/>
    <s v="United States"/>
    <s v="New York City"/>
    <x v="15"/>
    <n v="10035"/>
    <x v="3"/>
    <s v="FUR-FU-10003192"/>
    <x v="0"/>
    <x v="5"/>
    <s v="Luxo Adjustable Task Clamp Lamp"/>
    <x v="4339"/>
    <n v="9"/>
    <n v="0"/>
    <n v="207.88559999999998"/>
  </r>
  <r>
    <n v="6192"/>
    <x v="3083"/>
    <x v="3"/>
    <x v="1096"/>
    <d v="1899-12-30T12:00:00"/>
    <d v="2014-12-14T00:00:00"/>
    <d v="1899-12-30T12:00:00"/>
    <s v="AM"/>
    <x v="4"/>
    <n v="0.5"/>
    <s v="AM"/>
    <s v="Same Day"/>
    <s v="MW-18220"/>
    <s v="Mitch Webber"/>
    <x v="0"/>
    <s v="United States"/>
    <s v="Seattle"/>
    <x v="4"/>
    <n v="98103"/>
    <x v="1"/>
    <s v="OFF-ST-10001325"/>
    <x v="1"/>
    <x v="4"/>
    <s v="Sterilite Officeware Hinged File Box"/>
    <x v="974"/>
    <n v="3"/>
    <n v="0"/>
    <n v="8.4888000000000012"/>
  </r>
  <r>
    <n v="6193"/>
    <x v="3084"/>
    <x v="3"/>
    <x v="66"/>
    <d v="1899-12-30T12:00:00"/>
    <d v="2014-12-27T00:00:00"/>
    <d v="1899-12-30T12:00:00"/>
    <s v="AM"/>
    <x v="4"/>
    <n v="0.5"/>
    <s v="AM"/>
    <s v="Standard Class"/>
    <s v="AG-10330"/>
    <s v="Alex Grayson"/>
    <x v="0"/>
    <s v="United States"/>
    <s v="Houston"/>
    <x v="5"/>
    <n v="77095"/>
    <x v="2"/>
    <s v="OFF-PA-10000019"/>
    <x v="1"/>
    <x v="10"/>
    <s v="Xerox 1931"/>
    <x v="233"/>
    <n v="5"/>
    <n v="0.2"/>
    <n v="9.0719999999999992"/>
  </r>
  <r>
    <n v="6194"/>
    <x v="3084"/>
    <x v="3"/>
    <x v="66"/>
    <d v="1899-12-30T12:00:00"/>
    <d v="2014-12-27T00:00:00"/>
    <d v="1899-12-30T12:00:00"/>
    <s v="AM"/>
    <x v="4"/>
    <n v="0.5"/>
    <s v="AM"/>
    <s v="Standard Class"/>
    <s v="AG-10330"/>
    <s v="Alex Grayson"/>
    <x v="0"/>
    <s v="United States"/>
    <s v="Houston"/>
    <x v="5"/>
    <n v="77095"/>
    <x v="2"/>
    <s v="OFF-BI-10003429"/>
    <x v="1"/>
    <x v="8"/>
    <s v="Cardinal HOLDit! Binder Insert Strips,Extra Strips"/>
    <x v="4340"/>
    <n v="5"/>
    <n v="0.8"/>
    <n v="-9.8114999999999988"/>
  </r>
  <r>
    <n v="6195"/>
    <x v="3084"/>
    <x v="3"/>
    <x v="66"/>
    <d v="1899-12-30T12:00:00"/>
    <d v="2014-12-27T00:00:00"/>
    <d v="1899-12-30T12:00:00"/>
    <s v="AM"/>
    <x v="4"/>
    <n v="0.5"/>
    <s v="AM"/>
    <s v="Standard Class"/>
    <s v="AG-10330"/>
    <s v="Alex Grayson"/>
    <x v="0"/>
    <s v="United States"/>
    <s v="Houston"/>
    <x v="5"/>
    <n v="77095"/>
    <x v="2"/>
    <s v="OFF-PA-10000176"/>
    <x v="1"/>
    <x v="10"/>
    <s v="Xerox 1887"/>
    <x v="69"/>
    <n v="5"/>
    <n v="0.2"/>
    <n v="26.557999999999993"/>
  </r>
  <r>
    <n v="6196"/>
    <x v="3085"/>
    <x v="3"/>
    <x v="208"/>
    <d v="1899-12-30T12:00:00"/>
    <d v="2014-10-29T00:00:00"/>
    <d v="1899-12-30T12:00:00"/>
    <s v="AM"/>
    <x v="2"/>
    <n v="0.5"/>
    <s v="AM"/>
    <s v="Standard Class"/>
    <s v="CM-12160"/>
    <s v="Charles McCrossin"/>
    <x v="0"/>
    <s v="United States"/>
    <s v="Philadelphia"/>
    <x v="9"/>
    <n v="19143"/>
    <x v="3"/>
    <s v="TEC-PH-10004165"/>
    <x v="2"/>
    <x v="7"/>
    <s v="Mitel MiVoice 5330e IP Phone"/>
    <x v="4341"/>
    <n v="2"/>
    <n v="0.4"/>
    <n v="-76.997200000000021"/>
  </r>
  <r>
    <n v="6197"/>
    <x v="3085"/>
    <x v="3"/>
    <x v="208"/>
    <d v="1899-12-30T12:00:00"/>
    <d v="2014-10-29T00:00:00"/>
    <d v="1899-12-30T12:00:00"/>
    <s v="AM"/>
    <x v="2"/>
    <n v="0.5"/>
    <s v="AM"/>
    <s v="Standard Class"/>
    <s v="CM-12160"/>
    <s v="Charles McCrossin"/>
    <x v="0"/>
    <s v="United States"/>
    <s v="Philadelphia"/>
    <x v="9"/>
    <n v="19143"/>
    <x v="3"/>
    <s v="OFF-ST-10000352"/>
    <x v="1"/>
    <x v="4"/>
    <s v="Acco Perma 2700 Stacking Storage Drawers"/>
    <x v="4342"/>
    <n v="3"/>
    <n v="0.2"/>
    <n v="-4.460999999999995"/>
  </r>
  <r>
    <n v="6198"/>
    <x v="3086"/>
    <x v="1"/>
    <x v="50"/>
    <d v="1899-12-30T12:00:00"/>
    <d v="2012-11-17T00:00:00"/>
    <d v="1899-12-30T12:00:00"/>
    <s v="AM"/>
    <x v="0"/>
    <n v="0.5"/>
    <s v="AM"/>
    <s v="Standard Class"/>
    <s v="RA-19915"/>
    <s v="Russell Applegate"/>
    <x v="0"/>
    <s v="United States"/>
    <s v="Columbus"/>
    <x v="14"/>
    <n v="47201"/>
    <x v="2"/>
    <s v="OFF-PA-10000726"/>
    <x v="1"/>
    <x v="10"/>
    <s v="Black Print Carbonless Snap-Off Rapid Letter, 8 1/2&quot; x 7&quot;"/>
    <x v="4343"/>
    <n v="7"/>
    <n v="0"/>
    <n v="28.696499999999993"/>
  </r>
  <r>
    <n v="6199"/>
    <x v="3086"/>
    <x v="1"/>
    <x v="50"/>
    <d v="1899-12-30T12:00:00"/>
    <d v="2012-11-17T00:00:00"/>
    <d v="1899-12-30T12:00:00"/>
    <s v="AM"/>
    <x v="0"/>
    <n v="0.5"/>
    <s v="AM"/>
    <s v="Standard Class"/>
    <s v="RA-19915"/>
    <s v="Russell Applegate"/>
    <x v="0"/>
    <s v="United States"/>
    <s v="Columbus"/>
    <x v="14"/>
    <n v="47201"/>
    <x v="2"/>
    <s v="TEC-PH-10001536"/>
    <x v="2"/>
    <x v="7"/>
    <s v="Spigen Samsung Galaxy S5 Case Wallet"/>
    <x v="4344"/>
    <n v="3"/>
    <n v="0"/>
    <n v="13.252199999999997"/>
  </r>
  <r>
    <n v="6200"/>
    <x v="3086"/>
    <x v="1"/>
    <x v="50"/>
    <d v="1899-12-30T12:00:00"/>
    <d v="2012-11-17T00:00:00"/>
    <d v="1899-12-30T12:00:00"/>
    <s v="AM"/>
    <x v="0"/>
    <n v="0.5"/>
    <s v="AM"/>
    <s v="Standard Class"/>
    <s v="RA-19915"/>
    <s v="Russell Applegate"/>
    <x v="0"/>
    <s v="United States"/>
    <s v="Columbus"/>
    <x v="14"/>
    <n v="47201"/>
    <x v="2"/>
    <s v="OFF-PA-10001790"/>
    <x v="1"/>
    <x v="10"/>
    <s v="Xerox 1910"/>
    <x v="3656"/>
    <n v="2"/>
    <n v="0"/>
    <n v="46.118399999999994"/>
  </r>
  <r>
    <n v="6201"/>
    <x v="3087"/>
    <x v="1"/>
    <x v="392"/>
    <d v="1899-12-30T12:00:00"/>
    <d v="2012-04-20T00:00:00"/>
    <d v="1899-12-30T12:00:00"/>
    <s v="AM"/>
    <x v="3"/>
    <n v="0.5"/>
    <s v="AM"/>
    <s v="Standard Class"/>
    <s v="SB-20185"/>
    <s v="Sarah Brown"/>
    <x v="0"/>
    <s v="United States"/>
    <s v="Evanston"/>
    <x v="10"/>
    <n v="60201"/>
    <x v="2"/>
    <s v="TEC-CO-10001766"/>
    <x v="2"/>
    <x v="16"/>
    <s v="Canon PC940 Copier"/>
    <x v="4345"/>
    <n v="4"/>
    <n v="0.2"/>
    <n v="485.98919999999993"/>
  </r>
  <r>
    <n v="6202"/>
    <x v="3087"/>
    <x v="1"/>
    <x v="392"/>
    <d v="1899-12-30T12:00:00"/>
    <d v="2012-04-20T00:00:00"/>
    <d v="1899-12-30T12:00:00"/>
    <s v="AM"/>
    <x v="3"/>
    <n v="0.5"/>
    <s v="AM"/>
    <s v="Standard Class"/>
    <s v="SB-20185"/>
    <s v="Sarah Brown"/>
    <x v="0"/>
    <s v="United States"/>
    <s v="Evanston"/>
    <x v="10"/>
    <n v="60201"/>
    <x v="2"/>
    <s v="TEC-AC-10004396"/>
    <x v="2"/>
    <x v="11"/>
    <s v="Logitech Keyboard K120"/>
    <x v="1906"/>
    <n v="3"/>
    <n v="0.2"/>
    <n v="-4.9004999999999974"/>
  </r>
  <r>
    <n v="6203"/>
    <x v="3088"/>
    <x v="0"/>
    <x v="186"/>
    <d v="1899-12-30T12:00:00"/>
    <d v="2013-12-24T00:00:00"/>
    <d v="1899-12-30T12:00:00"/>
    <s v="AM"/>
    <x v="4"/>
    <n v="0.5"/>
    <s v="AM"/>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1899-12-30T12:00:00"/>
    <d v="2013-10-28T00:00:00"/>
    <d v="1899-12-30T12:00:00"/>
    <s v="AM"/>
    <x v="2"/>
    <n v="0.5"/>
    <s v="AM"/>
    <s v="Standard Class"/>
    <s v="SV-20935"/>
    <s v="Susan Vittorini"/>
    <x v="0"/>
    <s v="United States"/>
    <s v="Columbus"/>
    <x v="24"/>
    <n v="43229"/>
    <x v="3"/>
    <s v="TEC-PH-10001305"/>
    <x v="2"/>
    <x v="7"/>
    <s v="Panasonic KX TS208W Corded phone"/>
    <x v="4347"/>
    <n v="8"/>
    <n v="0.4"/>
    <n v="-47.030399999999986"/>
  </r>
  <r>
    <n v="6205"/>
    <x v="3090"/>
    <x v="3"/>
    <x v="96"/>
    <d v="1899-12-30T12:00:00"/>
    <d v="2014-12-04T00:00:00"/>
    <d v="1899-12-30T12:00:00"/>
    <s v="AM"/>
    <x v="4"/>
    <n v="0.5"/>
    <s v="AM"/>
    <s v="First Class"/>
    <s v="MG-17650"/>
    <s v="Matthew Grinstein"/>
    <x v="2"/>
    <s v="United States"/>
    <s v="Marion"/>
    <x v="24"/>
    <n v="43302"/>
    <x v="3"/>
    <s v="FUR-FU-10002885"/>
    <x v="0"/>
    <x v="5"/>
    <s v="Magna Visual Magnetic Picture Hangers"/>
    <x v="326"/>
    <n v="2"/>
    <n v="0.2"/>
    <n v="1.7352000000000005"/>
  </r>
  <r>
    <n v="6206"/>
    <x v="3091"/>
    <x v="0"/>
    <x v="201"/>
    <d v="1899-12-30T12:00:00"/>
    <d v="2013-10-25T00:00:00"/>
    <d v="1899-12-30T12:00:00"/>
    <s v="AM"/>
    <x v="2"/>
    <n v="0.5"/>
    <s v="AM"/>
    <s v="Second Class"/>
    <s v="CM-12445"/>
    <s v="Chuck Magee"/>
    <x v="0"/>
    <s v="United States"/>
    <s v="Houston"/>
    <x v="5"/>
    <n v="77095"/>
    <x v="2"/>
    <s v="OFF-PA-10000726"/>
    <x v="1"/>
    <x v="10"/>
    <s v="Black Print Carbonless Snap-Off Rapid Letter, 8 1/2&quot; x 7&quot;"/>
    <x v="4348"/>
    <n v="7"/>
    <n v="0.2"/>
    <n v="15.942499999999992"/>
  </r>
  <r>
    <n v="6207"/>
    <x v="3091"/>
    <x v="0"/>
    <x v="201"/>
    <d v="1899-12-30T12:00:00"/>
    <d v="2013-10-25T00:00:00"/>
    <d v="1899-12-30T12:00:00"/>
    <s v="AM"/>
    <x v="2"/>
    <n v="0.5"/>
    <s v="AM"/>
    <s v="Second Class"/>
    <s v="CM-12445"/>
    <s v="Chuck Magee"/>
    <x v="0"/>
    <s v="United States"/>
    <s v="Houston"/>
    <x v="5"/>
    <n v="77095"/>
    <x v="2"/>
    <s v="OFF-FA-10003112"/>
    <x v="1"/>
    <x v="13"/>
    <s v="Staples"/>
    <x v="4349"/>
    <n v="4"/>
    <n v="0.2"/>
    <n v="7.8899999999999979"/>
  </r>
  <r>
    <n v="6208"/>
    <x v="3091"/>
    <x v="0"/>
    <x v="201"/>
    <d v="1899-12-30T12:00:00"/>
    <d v="2013-10-25T00:00:00"/>
    <d v="1899-12-30T12:00:00"/>
    <s v="AM"/>
    <x v="2"/>
    <n v="0.5"/>
    <s v="AM"/>
    <s v="Second Class"/>
    <s v="CM-12445"/>
    <s v="Chuck Magee"/>
    <x v="0"/>
    <s v="United States"/>
    <s v="Houston"/>
    <x v="5"/>
    <n v="77095"/>
    <x v="2"/>
    <s v="FUR-CH-10002372"/>
    <x v="0"/>
    <x v="1"/>
    <s v="Office Star - Ergonomically Designed Knee Chair"/>
    <x v="4350"/>
    <n v="1"/>
    <n v="0.3"/>
    <n v="-14.576399999999996"/>
  </r>
  <r>
    <n v="6209"/>
    <x v="3092"/>
    <x v="3"/>
    <x v="365"/>
    <d v="1899-12-30T12:00:00"/>
    <d v="2014-10-04T00:00:00"/>
    <d v="1899-12-30T12:00:00"/>
    <s v="AM"/>
    <x v="2"/>
    <n v="0.5"/>
    <s v="AM"/>
    <s v="Standard Class"/>
    <s v="ME-18010"/>
    <s v="Michelle Ellison"/>
    <x v="1"/>
    <s v="United States"/>
    <s v="Marion"/>
    <x v="24"/>
    <n v="43302"/>
    <x v="3"/>
    <s v="OFF-ST-10000563"/>
    <x v="1"/>
    <x v="4"/>
    <s v="Fellowes Bankers Box Stor/Drawer Steel Plus"/>
    <x v="4351"/>
    <n v="2"/>
    <n v="0.2"/>
    <n v="-6.3960000000000008"/>
  </r>
  <r>
    <n v="6210"/>
    <x v="3093"/>
    <x v="3"/>
    <x v="238"/>
    <d v="1899-12-30T12:00:00"/>
    <d v="2014-08-26T00:00:00"/>
    <d v="1899-12-30T12:00:00"/>
    <s v="AM"/>
    <x v="11"/>
    <n v="0.5"/>
    <s v="AM"/>
    <s v="Standard Class"/>
    <s v="YS-21880"/>
    <s v="Yana Sorensen"/>
    <x v="1"/>
    <s v="United States"/>
    <s v="Seattle"/>
    <x v="4"/>
    <n v="98103"/>
    <x v="1"/>
    <s v="OFF-BI-10003925"/>
    <x v="1"/>
    <x v="8"/>
    <s v="Fellowes PB300 Plastic Comb Binding Machine"/>
    <x v="4352"/>
    <n v="9"/>
    <n v="0.2"/>
    <n v="942.81569999999988"/>
  </r>
  <r>
    <n v="6211"/>
    <x v="3093"/>
    <x v="3"/>
    <x v="238"/>
    <d v="1899-12-30T12:00:00"/>
    <d v="2014-08-26T00:00:00"/>
    <d v="1899-12-30T12:00:00"/>
    <s v="AM"/>
    <x v="11"/>
    <n v="0.5"/>
    <s v="AM"/>
    <s v="Standard Class"/>
    <s v="YS-21880"/>
    <s v="Yana Sorensen"/>
    <x v="1"/>
    <s v="United States"/>
    <s v="Seattle"/>
    <x v="4"/>
    <n v="98103"/>
    <x v="1"/>
    <s v="OFF-ST-10003306"/>
    <x v="1"/>
    <x v="4"/>
    <s v="Letter Size Cart"/>
    <x v="1415"/>
    <n v="7"/>
    <n v="0"/>
    <n v="290.00579999999991"/>
  </r>
  <r>
    <n v="6212"/>
    <x v="3093"/>
    <x v="3"/>
    <x v="238"/>
    <d v="1899-12-30T12:00:00"/>
    <d v="2014-08-26T00:00:00"/>
    <d v="1899-12-30T12:00:00"/>
    <s v="AM"/>
    <x v="11"/>
    <n v="0.5"/>
    <s v="AM"/>
    <s v="Standard Class"/>
    <s v="YS-21880"/>
    <s v="Yana Sorensen"/>
    <x v="1"/>
    <s v="United States"/>
    <s v="Seattle"/>
    <x v="4"/>
    <n v="98103"/>
    <x v="1"/>
    <s v="FUR-FU-10001475"/>
    <x v="0"/>
    <x v="5"/>
    <s v="Contract Clock, 14&quot;, Brown"/>
    <x v="4353"/>
    <n v="3"/>
    <n v="0"/>
    <n v="22.419600000000003"/>
  </r>
  <r>
    <n v="6213"/>
    <x v="3094"/>
    <x v="3"/>
    <x v="105"/>
    <d v="1899-12-30T12:00:00"/>
    <d v="2014-11-17T00:00:00"/>
    <d v="1899-12-30T12:00:00"/>
    <s v="AM"/>
    <x v="0"/>
    <n v="0.5"/>
    <s v="AM"/>
    <s v="Second Class"/>
    <s v="MB-17305"/>
    <s v="Maria Bertelson"/>
    <x v="0"/>
    <s v="United States"/>
    <s v="Longview"/>
    <x v="4"/>
    <n v="98632"/>
    <x v="1"/>
    <s v="OFF-FA-10003495"/>
    <x v="1"/>
    <x v="13"/>
    <s v="Staples"/>
    <x v="2614"/>
    <n v="3"/>
    <n v="0"/>
    <n v="9.120000000000001"/>
  </r>
  <r>
    <n v="6214"/>
    <x v="3094"/>
    <x v="3"/>
    <x v="105"/>
    <d v="1899-12-30T12:00:00"/>
    <d v="2014-11-17T00:00:00"/>
    <d v="1899-12-30T12:00:00"/>
    <s v="AM"/>
    <x v="0"/>
    <n v="0.5"/>
    <s v="AM"/>
    <s v="Second Class"/>
    <s v="MB-17305"/>
    <s v="Maria Bertelson"/>
    <x v="0"/>
    <s v="United States"/>
    <s v="Longview"/>
    <x v="4"/>
    <n v="98632"/>
    <x v="1"/>
    <s v="OFF-AP-10004708"/>
    <x v="1"/>
    <x v="9"/>
    <s v="Fellowes Superior 10 Outlet Split Surge Protector"/>
    <x v="566"/>
    <n v="2"/>
    <n v="0"/>
    <n v="22.074799999999996"/>
  </r>
  <r>
    <n v="6215"/>
    <x v="3095"/>
    <x v="2"/>
    <x v="856"/>
    <d v="1899-12-30T12:00:00"/>
    <d v="2011-10-15T00:00:00"/>
    <d v="1899-12-30T12:00:00"/>
    <s v="AM"/>
    <x v="2"/>
    <n v="0.5"/>
    <s v="AM"/>
    <s v="Standard Class"/>
    <s v="AS-10240"/>
    <s v="Alan Shonely"/>
    <x v="0"/>
    <s v="United States"/>
    <s v="Redondo Beach"/>
    <x v="1"/>
    <n v="90278"/>
    <x v="1"/>
    <s v="OFF-EN-10001219"/>
    <x v="1"/>
    <x v="12"/>
    <s v="#10- 4 1/8&quot; x 9 1/2&quot; Security-Tint Envelopes"/>
    <x v="2522"/>
    <n v="1"/>
    <n v="0"/>
    <n v="3.7435999999999998"/>
  </r>
  <r>
    <n v="6216"/>
    <x v="3096"/>
    <x v="1"/>
    <x v="109"/>
    <d v="1899-12-30T12:00:00"/>
    <d v="2012-12-03T00:00:00"/>
    <d v="1899-12-30T12:00:00"/>
    <s v="AM"/>
    <x v="4"/>
    <n v="0.5"/>
    <s v="AM"/>
    <s v="Standard Class"/>
    <s v="MC-17425"/>
    <s v="Mark Cousins"/>
    <x v="1"/>
    <s v="United States"/>
    <s v="New York City"/>
    <x v="15"/>
    <n v="10035"/>
    <x v="3"/>
    <s v="FUR-FU-10000087"/>
    <x v="0"/>
    <x v="5"/>
    <s v="Executive Impressions 14&quot; Two-Color Numerals Wall Clock"/>
    <x v="4354"/>
    <n v="3"/>
    <n v="0"/>
    <n v="27.945600000000002"/>
  </r>
  <r>
    <n v="6217"/>
    <x v="3096"/>
    <x v="1"/>
    <x v="109"/>
    <d v="1899-12-30T12:00:00"/>
    <d v="2012-12-03T00:00:00"/>
    <d v="1899-12-30T12:00:00"/>
    <s v="AM"/>
    <x v="4"/>
    <n v="0.5"/>
    <s v="AM"/>
    <s v="Standard Class"/>
    <s v="MC-17425"/>
    <s v="Mark Cousins"/>
    <x v="1"/>
    <s v="United States"/>
    <s v="New York City"/>
    <x v="15"/>
    <n v="10035"/>
    <x v="3"/>
    <s v="OFF-EN-10001539"/>
    <x v="1"/>
    <x v="12"/>
    <s v="Staples"/>
    <x v="2586"/>
    <n v="8"/>
    <n v="0"/>
    <n v="29.252800000000001"/>
  </r>
  <r>
    <n v="6218"/>
    <x v="3097"/>
    <x v="1"/>
    <x v="1097"/>
    <d v="1899-12-30T12:00:00"/>
    <d v="2012-08-02T00:00:00"/>
    <d v="1899-12-30T12:00:00"/>
    <s v="AM"/>
    <x v="11"/>
    <n v="0.5"/>
    <s v="AM"/>
    <s v="Standard Class"/>
    <s v="PG-18820"/>
    <s v="Patrick Gardner"/>
    <x v="0"/>
    <s v="United States"/>
    <s v="Louisville"/>
    <x v="0"/>
    <n v="40214"/>
    <x v="0"/>
    <s v="TEC-PH-10004897"/>
    <x v="2"/>
    <x v="7"/>
    <s v="Mediabridge Sport Armband iPhone 5s"/>
    <x v="2065"/>
    <n v="3"/>
    <n v="0"/>
    <n v="0.29969999999999963"/>
  </r>
  <r>
    <n v="6219"/>
    <x v="3098"/>
    <x v="0"/>
    <x v="201"/>
    <d v="1899-12-30T12:00:00"/>
    <d v="2013-10-27T00:00:00"/>
    <d v="1899-12-30T12:00:00"/>
    <s v="AM"/>
    <x v="2"/>
    <n v="0.5"/>
    <s v="AM"/>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1899-12-30T12:00:00"/>
    <d v="2013-10-27T00:00:00"/>
    <d v="1899-12-30T12:00:00"/>
    <s v="AM"/>
    <x v="2"/>
    <n v="0.5"/>
    <s v="AM"/>
    <s v="Standard Class"/>
    <s v="JS-16030"/>
    <s v="Joy Smith"/>
    <x v="0"/>
    <s v="United States"/>
    <s v="Trenton"/>
    <x v="12"/>
    <n v="48183"/>
    <x v="2"/>
    <s v="TEC-PH-10001557"/>
    <x v="2"/>
    <x v="7"/>
    <s v="Pyle PMP37LED"/>
    <x v="772"/>
    <n v="2"/>
    <n v="0"/>
    <n v="51.834599999999995"/>
  </r>
  <r>
    <n v="6221"/>
    <x v="3098"/>
    <x v="0"/>
    <x v="201"/>
    <d v="1899-12-30T12:00:00"/>
    <d v="2013-10-27T00:00:00"/>
    <d v="1899-12-30T12:00:00"/>
    <s v="AM"/>
    <x v="2"/>
    <n v="0.5"/>
    <s v="AM"/>
    <s v="Standard Class"/>
    <s v="JS-16030"/>
    <s v="Joy Smith"/>
    <x v="0"/>
    <s v="United States"/>
    <s v="Trenton"/>
    <x v="12"/>
    <n v="48183"/>
    <x v="2"/>
    <s v="OFF-ST-10000617"/>
    <x v="1"/>
    <x v="4"/>
    <s v="Woodgrain Magazine Files by Perma"/>
    <x v="1539"/>
    <n v="7"/>
    <n v="0"/>
    <n v="1.4601999999999977"/>
  </r>
  <r>
    <n v="6222"/>
    <x v="3099"/>
    <x v="3"/>
    <x v="32"/>
    <d v="1899-12-30T12:00:00"/>
    <d v="2014-09-19T00:00:00"/>
    <d v="1899-12-30T12:00:00"/>
    <s v="AM"/>
    <x v="6"/>
    <n v="0.5"/>
    <s v="AM"/>
    <s v="Second Class"/>
    <s v="JB-16000"/>
    <s v="Joy Bell-"/>
    <x v="0"/>
    <s v="United States"/>
    <s v="Los Angeles"/>
    <x v="1"/>
    <n v="90045"/>
    <x v="1"/>
    <s v="OFF-LA-10000121"/>
    <x v="1"/>
    <x v="2"/>
    <s v="Avery 48"/>
    <x v="4356"/>
    <n v="9"/>
    <n v="0"/>
    <n v="26.081999999999997"/>
  </r>
  <r>
    <n v="6223"/>
    <x v="3100"/>
    <x v="3"/>
    <x v="331"/>
    <d v="1899-12-30T12:00:00"/>
    <d v="2014-12-28T00:00:00"/>
    <d v="1899-12-30T12:00:00"/>
    <s v="AM"/>
    <x v="4"/>
    <n v="0.5"/>
    <s v="AM"/>
    <s v="Standard Class"/>
    <s v="DK-12985"/>
    <s v="Darren Koutras"/>
    <x v="0"/>
    <s v="United States"/>
    <s v="Hendersonville"/>
    <x v="18"/>
    <n v="37075"/>
    <x v="0"/>
    <s v="FUR-FU-10000087"/>
    <x v="0"/>
    <x v="5"/>
    <s v="Executive Impressions 14&quot; Two-Color Numerals Wall Clock"/>
    <x v="218"/>
    <n v="4"/>
    <n v="0.2"/>
    <n v="19.084800000000005"/>
  </r>
  <r>
    <n v="6224"/>
    <x v="3100"/>
    <x v="3"/>
    <x v="331"/>
    <d v="1899-12-30T12:00:00"/>
    <d v="2014-12-28T00:00:00"/>
    <d v="1899-12-30T12:00:00"/>
    <s v="AM"/>
    <x v="4"/>
    <n v="0.5"/>
    <s v="AM"/>
    <s v="Standard Class"/>
    <s v="DK-12985"/>
    <s v="Darren Koutras"/>
    <x v="0"/>
    <s v="United States"/>
    <s v="Hendersonville"/>
    <x v="18"/>
    <n v="37075"/>
    <x v="0"/>
    <s v="OFF-AR-10000422"/>
    <x v="1"/>
    <x v="6"/>
    <s v="Pencil and Crayon Sharpener"/>
    <x v="4357"/>
    <n v="7"/>
    <n v="0.2"/>
    <n v="1.0730999999999993"/>
  </r>
  <r>
    <n v="6225"/>
    <x v="3100"/>
    <x v="3"/>
    <x v="331"/>
    <d v="1899-12-30T12:00:00"/>
    <d v="2014-12-28T00:00:00"/>
    <d v="1899-12-30T12:00:00"/>
    <s v="AM"/>
    <x v="4"/>
    <n v="0.5"/>
    <s v="AM"/>
    <s v="Standard Class"/>
    <s v="DK-12985"/>
    <s v="Darren Koutras"/>
    <x v="0"/>
    <s v="United States"/>
    <s v="Hendersonville"/>
    <x v="18"/>
    <n v="37075"/>
    <x v="0"/>
    <s v="OFF-ST-10004123"/>
    <x v="1"/>
    <x v="4"/>
    <s v="Safco Industrial Wire Shelving System"/>
    <x v="287"/>
    <n v="3"/>
    <n v="0.2"/>
    <n v="-54.588000000000008"/>
  </r>
  <r>
    <n v="6226"/>
    <x v="3101"/>
    <x v="1"/>
    <x v="348"/>
    <d v="1899-12-30T12:00:00"/>
    <d v="2012-10-09T00:00:00"/>
    <d v="1899-12-30T12:00:00"/>
    <s v="AM"/>
    <x v="2"/>
    <n v="0.5"/>
    <s v="AM"/>
    <s v="Standard Class"/>
    <s v="JF-15490"/>
    <s v="Jeremy Farry"/>
    <x v="0"/>
    <s v="United States"/>
    <s v="Portland"/>
    <x v="21"/>
    <n v="97206"/>
    <x v="1"/>
    <s v="FUR-BO-10003660"/>
    <x v="0"/>
    <x v="0"/>
    <s v="Bush Cubix Collection Bookcases, Fully Assembled"/>
    <x v="4358"/>
    <n v="1"/>
    <n v="0.7"/>
    <n v="-103.86059999999998"/>
  </r>
  <r>
    <n v="6227"/>
    <x v="3101"/>
    <x v="1"/>
    <x v="348"/>
    <d v="1899-12-30T12:00:00"/>
    <d v="2012-10-09T00:00:00"/>
    <d v="1899-12-30T12:00:00"/>
    <s v="AM"/>
    <x v="2"/>
    <n v="0.5"/>
    <s v="AM"/>
    <s v="Standard Class"/>
    <s v="JF-15490"/>
    <s v="Jeremy Farry"/>
    <x v="0"/>
    <s v="United States"/>
    <s v="Portland"/>
    <x v="21"/>
    <n v="97206"/>
    <x v="1"/>
    <s v="FUR-CH-10000422"/>
    <x v="0"/>
    <x v="1"/>
    <s v="Global Highback Leather Tilter in Burgundy"/>
    <x v="4359"/>
    <n v="4"/>
    <n v="0.2"/>
    <n v="-14.558399999999978"/>
  </r>
  <r>
    <n v="6228"/>
    <x v="3102"/>
    <x v="2"/>
    <x v="981"/>
    <d v="1899-12-30T12:00:00"/>
    <d v="2011-11-07T00:00:00"/>
    <d v="1899-12-30T12:00:00"/>
    <s v="AM"/>
    <x v="0"/>
    <n v="0.5"/>
    <s v="AM"/>
    <s v="Standard Class"/>
    <s v="PO-18850"/>
    <s v="Patrick O'Brill"/>
    <x v="0"/>
    <s v="United States"/>
    <s v="Irving"/>
    <x v="5"/>
    <n v="75061"/>
    <x v="2"/>
    <s v="TEC-PH-10002923"/>
    <x v="2"/>
    <x v="7"/>
    <s v="Logitech B530 USB Headset - headset - Full size, Binaural"/>
    <x v="2550"/>
    <n v="3"/>
    <n v="0.2"/>
    <n v="7.7679000000000009"/>
  </r>
  <r>
    <n v="6229"/>
    <x v="3103"/>
    <x v="0"/>
    <x v="115"/>
    <d v="1899-12-30T12:00:00"/>
    <d v="2013-01-27T00:00:00"/>
    <d v="1899-12-30T12:00:00"/>
    <s v="AM"/>
    <x v="8"/>
    <n v="0.5"/>
    <s v="AM"/>
    <s v="Standard Class"/>
    <s v="BT-11530"/>
    <s v="Bradley Talbott"/>
    <x v="2"/>
    <s v="United States"/>
    <s v="Cleveland"/>
    <x v="24"/>
    <n v="44105"/>
    <x v="3"/>
    <s v="TEC-PH-10004093"/>
    <x v="2"/>
    <x v="7"/>
    <s v="Panasonic Kx-TS550"/>
    <x v="4360"/>
    <n v="4"/>
    <n v="0.4"/>
    <n v="-20.235600000000005"/>
  </r>
  <r>
    <n v="6230"/>
    <x v="3103"/>
    <x v="0"/>
    <x v="115"/>
    <d v="1899-12-30T12:00:00"/>
    <d v="2013-01-27T00:00:00"/>
    <d v="1899-12-30T12:00:00"/>
    <s v="AM"/>
    <x v="8"/>
    <n v="0.5"/>
    <s v="AM"/>
    <s v="Standard Class"/>
    <s v="BT-11530"/>
    <s v="Bradley Talbott"/>
    <x v="2"/>
    <s v="United States"/>
    <s v="Cleveland"/>
    <x v="24"/>
    <n v="44105"/>
    <x v="3"/>
    <s v="TEC-AC-10000171"/>
    <x v="2"/>
    <x v="11"/>
    <s v="Verbatim 25 GB 6x Blu-ray Single Layer Recordable Disc, 25/Pack"/>
    <x v="498"/>
    <n v="3"/>
    <n v="0.2"/>
    <n v="15.863099999999999"/>
  </r>
  <r>
    <n v="6231"/>
    <x v="3104"/>
    <x v="3"/>
    <x v="497"/>
    <d v="1899-12-30T12:00:00"/>
    <d v="2014-07-18T00:00:00"/>
    <d v="1899-12-30T12:00:00"/>
    <s v="AM"/>
    <x v="7"/>
    <n v="0.5"/>
    <s v="AM"/>
    <s v="Standard Class"/>
    <s v="NW-18400"/>
    <s v="Natalie Webber"/>
    <x v="0"/>
    <s v="United States"/>
    <s v="Waterloo"/>
    <x v="23"/>
    <n v="50701"/>
    <x v="2"/>
    <s v="OFF-AR-10001166"/>
    <x v="1"/>
    <x v="6"/>
    <s v="Staples"/>
    <x v="4361"/>
    <n v="4"/>
    <n v="0"/>
    <n v="11.8248"/>
  </r>
  <r>
    <n v="6232"/>
    <x v="3105"/>
    <x v="3"/>
    <x v="220"/>
    <d v="1899-12-30T12:00:00"/>
    <d v="2014-09-12T00:00:00"/>
    <d v="1899-12-30T12:00:00"/>
    <s v="AM"/>
    <x v="6"/>
    <n v="0.5"/>
    <s v="AM"/>
    <s v="Same Day"/>
    <s v="JF-15415"/>
    <s v="Jennifer Ferguson"/>
    <x v="0"/>
    <s v="United States"/>
    <s v="Seattle"/>
    <x v="4"/>
    <n v="98105"/>
    <x v="1"/>
    <s v="FUR-CH-10003199"/>
    <x v="0"/>
    <x v="1"/>
    <s v="Office Star - Contemporary Task Swivel Chair"/>
    <x v="2859"/>
    <n v="2"/>
    <n v="0.2"/>
    <n v="8.8783999999999921"/>
  </r>
  <r>
    <n v="6233"/>
    <x v="3105"/>
    <x v="3"/>
    <x v="220"/>
    <d v="1899-12-30T12:00:00"/>
    <d v="2014-09-12T00:00:00"/>
    <d v="1899-12-30T12:00:00"/>
    <s v="AM"/>
    <x v="6"/>
    <n v="0.5"/>
    <s v="AM"/>
    <s v="Same Day"/>
    <s v="JF-15415"/>
    <s v="Jennifer Ferguson"/>
    <x v="0"/>
    <s v="United States"/>
    <s v="Seattle"/>
    <x v="4"/>
    <n v="98105"/>
    <x v="1"/>
    <s v="OFF-PA-10002005"/>
    <x v="1"/>
    <x v="10"/>
    <s v="Xerox 225"/>
    <x v="541"/>
    <n v="3"/>
    <n v="0"/>
    <n v="9.3312000000000008"/>
  </r>
  <r>
    <n v="6234"/>
    <x v="3105"/>
    <x v="3"/>
    <x v="220"/>
    <d v="1899-12-30T12:00:00"/>
    <d v="2014-09-12T00:00:00"/>
    <d v="1899-12-30T12:00:00"/>
    <s v="AM"/>
    <x v="6"/>
    <n v="0.5"/>
    <s v="AM"/>
    <s v="Same Day"/>
    <s v="JF-15415"/>
    <s v="Jennifer Ferguson"/>
    <x v="0"/>
    <s v="United States"/>
    <s v="Seattle"/>
    <x v="4"/>
    <n v="98105"/>
    <x v="1"/>
    <s v="OFF-PA-10004101"/>
    <x v="1"/>
    <x v="10"/>
    <s v="Xerox 1894"/>
    <x v="4362"/>
    <n v="11"/>
    <n v="0"/>
    <n v="34.214400000000005"/>
  </r>
  <r>
    <n v="6235"/>
    <x v="3105"/>
    <x v="3"/>
    <x v="220"/>
    <d v="1899-12-30T12:00:00"/>
    <d v="2014-09-12T00:00:00"/>
    <d v="1899-12-30T12:00:00"/>
    <s v="AM"/>
    <x v="6"/>
    <n v="0.5"/>
    <s v="AM"/>
    <s v="Same Day"/>
    <s v="JF-15415"/>
    <s v="Jennifer Ferguson"/>
    <x v="0"/>
    <s v="United States"/>
    <s v="Seattle"/>
    <x v="4"/>
    <n v="98105"/>
    <x v="1"/>
    <s v="OFF-BI-10004600"/>
    <x v="1"/>
    <x v="8"/>
    <s v="Ibico Ibimaster 300 Manual Binding System"/>
    <x v="4363"/>
    <n v="5"/>
    <n v="0.2"/>
    <n v="459.98749999999995"/>
  </r>
  <r>
    <n v="6236"/>
    <x v="3105"/>
    <x v="3"/>
    <x v="220"/>
    <d v="1899-12-30T12:00:00"/>
    <d v="2014-09-12T00:00:00"/>
    <d v="1899-12-30T12:00:00"/>
    <s v="AM"/>
    <x v="6"/>
    <n v="0.5"/>
    <s v="AM"/>
    <s v="Same Day"/>
    <s v="JF-15415"/>
    <s v="Jennifer Ferguson"/>
    <x v="0"/>
    <s v="United States"/>
    <s v="Seattle"/>
    <x v="4"/>
    <n v="98105"/>
    <x v="1"/>
    <s v="TEC-PH-10000127"/>
    <x v="2"/>
    <x v="7"/>
    <s v="iOttie XL Car Mount"/>
    <x v="1105"/>
    <n v="5"/>
    <n v="0.2"/>
    <n v="-17.991000000000003"/>
  </r>
  <r>
    <n v="6237"/>
    <x v="3106"/>
    <x v="0"/>
    <x v="1098"/>
    <d v="1899-12-30T12:00:00"/>
    <d v="2013-02-27T00:00:00"/>
    <d v="1899-12-30T12:00:00"/>
    <s v="AM"/>
    <x v="10"/>
    <n v="0.5"/>
    <s v="AM"/>
    <s v="Standard Class"/>
    <s v="AC-10420"/>
    <s v="Alyssa Crouse"/>
    <x v="1"/>
    <s v="United States"/>
    <s v="Philadelphia"/>
    <x v="9"/>
    <n v="19120"/>
    <x v="3"/>
    <s v="OFF-EN-10004386"/>
    <x v="1"/>
    <x v="12"/>
    <s v="Recycled Interoffice Envelopes with String and Button Closure, 10 x 13"/>
    <x v="264"/>
    <n v="3"/>
    <n v="0.2"/>
    <n v="21.591000000000001"/>
  </r>
  <r>
    <n v="6238"/>
    <x v="3107"/>
    <x v="0"/>
    <x v="115"/>
    <d v="1899-12-30T12:00:00"/>
    <d v="2013-01-29T00:00:00"/>
    <d v="1899-12-30T12:00:00"/>
    <s v="AM"/>
    <x v="8"/>
    <n v="0.5"/>
    <s v="AM"/>
    <s v="Standard Class"/>
    <s v="TB-21280"/>
    <s v="Toby Braunhardt"/>
    <x v="0"/>
    <s v="United States"/>
    <s v="New York City"/>
    <x v="15"/>
    <n v="10009"/>
    <x v="3"/>
    <s v="OFF-BI-10004506"/>
    <x v="1"/>
    <x v="8"/>
    <s v="Wilson Jones data.warehouse D-Ring Binders with DublLock"/>
    <x v="4364"/>
    <n v="4"/>
    <n v="0.2"/>
    <n v="9.2176000000000009"/>
  </r>
  <r>
    <n v="6239"/>
    <x v="3108"/>
    <x v="1"/>
    <x v="295"/>
    <d v="1899-12-30T12:00:00"/>
    <d v="2012-12-16T00:00:00"/>
    <d v="1899-12-30T12:00:00"/>
    <s v="AM"/>
    <x v="4"/>
    <n v="0.5"/>
    <s v="AM"/>
    <s v="Standard Class"/>
    <s v="HA-14905"/>
    <s v="Helen Abelman"/>
    <x v="0"/>
    <s v="United States"/>
    <s v="San Jose"/>
    <x v="1"/>
    <n v="95123"/>
    <x v="1"/>
    <s v="FUR-FU-10004597"/>
    <x v="0"/>
    <x v="5"/>
    <s v="Eldon Cleatmat Chair Mats for Medium Pile Carpets"/>
    <x v="4365"/>
    <n v="3"/>
    <n v="0"/>
    <n v="21.64500000000001"/>
  </r>
  <r>
    <n v="6240"/>
    <x v="3108"/>
    <x v="1"/>
    <x v="295"/>
    <d v="1899-12-30T12:00:00"/>
    <d v="2012-12-16T00:00:00"/>
    <d v="1899-12-30T12:00:00"/>
    <s v="AM"/>
    <x v="4"/>
    <n v="0.5"/>
    <s v="AM"/>
    <s v="Standard Class"/>
    <s v="HA-14905"/>
    <s v="Helen Abelman"/>
    <x v="0"/>
    <s v="United States"/>
    <s v="San Jose"/>
    <x v="1"/>
    <n v="95123"/>
    <x v="1"/>
    <s v="OFF-ST-10001496"/>
    <x v="1"/>
    <x v="4"/>
    <s v="Standard Rollaway File with Lock"/>
    <x v="2936"/>
    <n v="2"/>
    <n v="0"/>
    <n v="93.698800000000006"/>
  </r>
  <r>
    <n v="6241"/>
    <x v="3109"/>
    <x v="0"/>
    <x v="517"/>
    <d v="1899-12-30T12:00:00"/>
    <d v="2013-11-02T00:00:00"/>
    <d v="1899-12-30T12:00:00"/>
    <s v="AM"/>
    <x v="0"/>
    <n v="0.5"/>
    <s v="AM"/>
    <s v="Second Class"/>
    <s v="LH-17155"/>
    <s v="Logan Haushalter"/>
    <x v="0"/>
    <s v="United States"/>
    <s v="Los Angeles"/>
    <x v="1"/>
    <n v="90008"/>
    <x v="1"/>
    <s v="OFF-BI-10004236"/>
    <x v="1"/>
    <x v="8"/>
    <s v="XtraLife ClearVue Slant-D Ring Binder, White, 3&quot;"/>
    <x v="4366"/>
    <n v="1"/>
    <n v="0.2"/>
    <n v="3.8167999999999997"/>
  </r>
  <r>
    <n v="6242"/>
    <x v="3110"/>
    <x v="3"/>
    <x v="39"/>
    <d v="1899-12-30T12:00:00"/>
    <d v="2014-06-01T00:00:00"/>
    <d v="1899-12-30T12:00:00"/>
    <s v="AM"/>
    <x v="1"/>
    <n v="0.5"/>
    <s v="AM"/>
    <s v="Second Class"/>
    <s v="LO-17170"/>
    <s v="Lori Olson"/>
    <x v="1"/>
    <s v="United States"/>
    <s v="Concord"/>
    <x v="38"/>
    <n v="3301"/>
    <x v="3"/>
    <s v="FUR-FU-10001185"/>
    <x v="0"/>
    <x v="5"/>
    <s v="Advantus Employee of the Month Certificate Frame, 11 x 13-1/2"/>
    <x v="4367"/>
    <n v="8"/>
    <n v="0"/>
    <n v="101.4504"/>
  </r>
  <r>
    <n v="6243"/>
    <x v="3111"/>
    <x v="2"/>
    <x v="1059"/>
    <d v="1899-12-30T12:00:00"/>
    <d v="2011-12-28T00:00:00"/>
    <d v="1899-12-30T12:00:00"/>
    <s v="AM"/>
    <x v="4"/>
    <n v="0.5"/>
    <s v="AM"/>
    <s v="Standard Class"/>
    <s v="DP-13390"/>
    <s v="Dennis Pardue"/>
    <x v="2"/>
    <s v="United States"/>
    <s v="Columbia"/>
    <x v="18"/>
    <n v="38401"/>
    <x v="0"/>
    <s v="OFF-BI-10000977"/>
    <x v="1"/>
    <x v="8"/>
    <s v="Ibico Plastic Spiral Binding Combs"/>
    <x v="2614"/>
    <n v="2"/>
    <n v="0.7"/>
    <n v="-14.591999999999999"/>
  </r>
  <r>
    <n v="6244"/>
    <x v="3112"/>
    <x v="0"/>
    <x v="390"/>
    <d v="1899-12-30T12:00:00"/>
    <d v="2013-11-29T00:00:00"/>
    <d v="1899-12-30T12:00:00"/>
    <s v="AM"/>
    <x v="0"/>
    <n v="0.5"/>
    <s v="AM"/>
    <s v="Standard Class"/>
    <s v="CR-12580"/>
    <s v="Clay Rozendal"/>
    <x v="2"/>
    <s v="United States"/>
    <s v="Bellevue"/>
    <x v="4"/>
    <n v="98006"/>
    <x v="1"/>
    <s v="OFF-SU-10004782"/>
    <x v="1"/>
    <x v="14"/>
    <s v="Elite 5&quot; Scissors"/>
    <x v="3554"/>
    <n v="3"/>
    <n v="0"/>
    <n v="7.6049999999999978"/>
  </r>
  <r>
    <n v="6245"/>
    <x v="3113"/>
    <x v="1"/>
    <x v="312"/>
    <d v="1899-12-30T12:00:00"/>
    <d v="2012-11-25T00:00:00"/>
    <d v="1899-12-30T12:00:00"/>
    <s v="AM"/>
    <x v="0"/>
    <n v="0.5"/>
    <s v="AM"/>
    <s v="Standard Class"/>
    <s v="KB-16405"/>
    <s v="Katrina Bavinger"/>
    <x v="2"/>
    <s v="United States"/>
    <s v="Seattle"/>
    <x v="4"/>
    <n v="98105"/>
    <x v="1"/>
    <s v="OFF-AR-10002067"/>
    <x v="1"/>
    <x v="6"/>
    <s v="Newell 334"/>
    <x v="4311"/>
    <n v="6"/>
    <n v="0"/>
    <n v="30.950400000000002"/>
  </r>
  <r>
    <n v="6246"/>
    <x v="3113"/>
    <x v="1"/>
    <x v="312"/>
    <d v="1899-12-30T12:00:00"/>
    <d v="2012-11-25T00:00:00"/>
    <d v="1899-12-30T12:00:00"/>
    <s v="AM"/>
    <x v="0"/>
    <n v="0.5"/>
    <s v="AM"/>
    <s v="Standard Class"/>
    <s v="KB-16405"/>
    <s v="Katrina Bavinger"/>
    <x v="2"/>
    <s v="United States"/>
    <s v="Seattle"/>
    <x v="4"/>
    <n v="98105"/>
    <x v="1"/>
    <s v="FUR-FU-10002364"/>
    <x v="0"/>
    <x v="5"/>
    <s v="Eldon Expressions Wood Desk Accessories, Oak"/>
    <x v="3077"/>
    <n v="3"/>
    <n v="0"/>
    <n v="6.4205999999999976"/>
  </r>
  <r>
    <n v="6247"/>
    <x v="3113"/>
    <x v="1"/>
    <x v="312"/>
    <d v="1899-12-30T12:00:00"/>
    <d v="2012-11-25T00:00:00"/>
    <d v="1899-12-30T12:00:00"/>
    <s v="AM"/>
    <x v="0"/>
    <n v="0.5"/>
    <s v="AM"/>
    <s v="Standard Class"/>
    <s v="KB-16405"/>
    <s v="Katrina Bavinger"/>
    <x v="2"/>
    <s v="United States"/>
    <s v="Seattle"/>
    <x v="4"/>
    <n v="98105"/>
    <x v="1"/>
    <s v="TEC-AC-10002018"/>
    <x v="2"/>
    <x v="11"/>
    <s v="AmazonBasics 3-Button USB Wired Mouse"/>
    <x v="62"/>
    <n v="2"/>
    <n v="0"/>
    <n v="6.011400000000001"/>
  </r>
  <r>
    <n v="6248"/>
    <x v="3114"/>
    <x v="3"/>
    <x v="148"/>
    <d v="1899-12-30T12:00:00"/>
    <d v="2014-06-05T00:00:00"/>
    <d v="1899-12-30T12:00:00"/>
    <s v="AM"/>
    <x v="1"/>
    <n v="0.5"/>
    <s v="AM"/>
    <s v="Standard Class"/>
    <s v="ML-17410"/>
    <s v="Maris LaWare"/>
    <x v="0"/>
    <s v="United States"/>
    <s v="Columbus"/>
    <x v="14"/>
    <n v="47201"/>
    <x v="2"/>
    <s v="OFF-BI-10000632"/>
    <x v="1"/>
    <x v="8"/>
    <s v="Satellite Sectional Post Binders"/>
    <x v="4368"/>
    <n v="1"/>
    <n v="0"/>
    <n v="19.968599999999999"/>
  </r>
  <r>
    <n v="6249"/>
    <x v="3114"/>
    <x v="3"/>
    <x v="148"/>
    <d v="1899-12-30T12:00:00"/>
    <d v="2014-06-05T00:00:00"/>
    <d v="1899-12-30T12:00:00"/>
    <s v="AM"/>
    <x v="1"/>
    <n v="0.5"/>
    <s v="AM"/>
    <s v="Standard Class"/>
    <s v="ML-17410"/>
    <s v="Maris LaWare"/>
    <x v="0"/>
    <s v="United States"/>
    <s v="Columbus"/>
    <x v="14"/>
    <n v="47201"/>
    <x v="2"/>
    <s v="FUR-FU-10003981"/>
    <x v="0"/>
    <x v="5"/>
    <s v="Eldon Wave Desk Accessories"/>
    <x v="875"/>
    <n v="3"/>
    <n v="0"/>
    <n v="2.6208000000000005"/>
  </r>
  <r>
    <n v="6250"/>
    <x v="3114"/>
    <x v="3"/>
    <x v="148"/>
    <d v="1899-12-30T12:00:00"/>
    <d v="2014-06-05T00:00:00"/>
    <d v="1899-12-30T12:00:00"/>
    <s v="AM"/>
    <x v="1"/>
    <n v="0.5"/>
    <s v="AM"/>
    <s v="Standard Class"/>
    <s v="ML-17410"/>
    <s v="Maris LaWare"/>
    <x v="0"/>
    <s v="United States"/>
    <s v="Columbus"/>
    <x v="14"/>
    <n v="47201"/>
    <x v="2"/>
    <s v="OFF-AP-10001564"/>
    <x v="1"/>
    <x v="9"/>
    <s v="Hoover Commercial Lightweight Upright Vacuum with E-Z Empty Dirt Cup"/>
    <x v="4369"/>
    <n v="2"/>
    <n v="0"/>
    <n v="120.94159999999999"/>
  </r>
  <r>
    <n v="6251"/>
    <x v="3114"/>
    <x v="3"/>
    <x v="148"/>
    <d v="1899-12-30T12:00:00"/>
    <d v="2014-06-05T00:00:00"/>
    <d v="1899-12-30T12:00:00"/>
    <s v="AM"/>
    <x v="1"/>
    <n v="0.5"/>
    <s v="AM"/>
    <s v="Standard Class"/>
    <s v="ML-17410"/>
    <s v="Maris LaWare"/>
    <x v="0"/>
    <s v="United States"/>
    <s v="Columbus"/>
    <x v="14"/>
    <n v="47201"/>
    <x v="2"/>
    <s v="OFF-PA-10004082"/>
    <x v="1"/>
    <x v="10"/>
    <s v="Adams Telephone Message Book w/Frequently-Called Numbers Space, 400 Messages per Book"/>
    <x v="3373"/>
    <n v="1"/>
    <n v="0"/>
    <n v="3.99"/>
  </r>
  <r>
    <n v="6252"/>
    <x v="3115"/>
    <x v="2"/>
    <x v="266"/>
    <d v="1899-12-30T12:00:00"/>
    <d v="2011-12-04T00:00:00"/>
    <d v="1899-12-30T12:00:00"/>
    <s v="AM"/>
    <x v="4"/>
    <n v="0.5"/>
    <s v="AM"/>
    <s v="First Class"/>
    <s v="MC-17575"/>
    <s v="Matt Collins"/>
    <x v="0"/>
    <s v="United States"/>
    <s v="Chicago"/>
    <x v="10"/>
    <n v="60623"/>
    <x v="2"/>
    <s v="OFF-AP-10004249"/>
    <x v="1"/>
    <x v="9"/>
    <s v="Staples"/>
    <x v="4370"/>
    <n v="1"/>
    <n v="0.8"/>
    <n v="-6.344100000000001"/>
  </r>
  <r>
    <n v="6253"/>
    <x v="3116"/>
    <x v="2"/>
    <x v="884"/>
    <d v="1899-12-30T12:00:00"/>
    <d v="2011-04-07T00:00:00"/>
    <d v="1899-12-30T12:00:00"/>
    <s v="AM"/>
    <x v="3"/>
    <n v="0.5"/>
    <s v="AM"/>
    <s v="Same Day"/>
    <s v="VM-21685"/>
    <s v="Valerie Mitchum"/>
    <x v="2"/>
    <s v="United States"/>
    <s v="Marietta"/>
    <x v="32"/>
    <n v="30062"/>
    <x v="0"/>
    <s v="OFF-PA-10003441"/>
    <x v="1"/>
    <x v="10"/>
    <s v="Xerox 226"/>
    <x v="713"/>
    <n v="9"/>
    <n v="0"/>
    <n v="27.993600000000001"/>
  </r>
  <r>
    <n v="6254"/>
    <x v="3116"/>
    <x v="2"/>
    <x v="884"/>
    <d v="1899-12-30T12:00:00"/>
    <d v="2011-04-07T00:00:00"/>
    <d v="1899-12-30T12:00:00"/>
    <s v="AM"/>
    <x v="3"/>
    <n v="0.5"/>
    <s v="AM"/>
    <s v="Same Day"/>
    <s v="VM-21685"/>
    <s v="Valerie Mitchum"/>
    <x v="2"/>
    <s v="United States"/>
    <s v="Marietta"/>
    <x v="32"/>
    <n v="30062"/>
    <x v="0"/>
    <s v="TEC-PH-10004922"/>
    <x v="2"/>
    <x v="7"/>
    <s v="RCA Visys Integrated PBX 8-Line Router"/>
    <x v="4371"/>
    <n v="3"/>
    <n v="0"/>
    <n v="50.242500000000007"/>
  </r>
  <r>
    <n v="6255"/>
    <x v="3117"/>
    <x v="1"/>
    <x v="1014"/>
    <d v="1899-12-30T12:00:00"/>
    <d v="2012-09-14T00:00:00"/>
    <d v="1899-12-30T12:00:00"/>
    <s v="AM"/>
    <x v="6"/>
    <n v="0.5"/>
    <s v="AM"/>
    <s v="Standard Class"/>
    <s v="VW-21775"/>
    <s v="Victoria Wilson"/>
    <x v="1"/>
    <s v="United States"/>
    <s v="Montgomery"/>
    <x v="19"/>
    <n v="36116"/>
    <x v="0"/>
    <s v="FUR-FU-10001731"/>
    <x v="0"/>
    <x v="5"/>
    <s v="Acrylic Self-Standing Desk Frames"/>
    <x v="794"/>
    <n v="8"/>
    <n v="0"/>
    <n v="8.1167999999999996"/>
  </r>
  <r>
    <n v="6256"/>
    <x v="3118"/>
    <x v="3"/>
    <x v="428"/>
    <d v="1899-12-30T12:00:00"/>
    <d v="2014-09-16T00:00:00"/>
    <d v="1899-12-30T12:00:00"/>
    <s v="AM"/>
    <x v="6"/>
    <n v="0.5"/>
    <s v="AM"/>
    <s v="Standard Class"/>
    <s v="GK-14620"/>
    <s v="Grace Kelly"/>
    <x v="1"/>
    <s v="United States"/>
    <s v="Plano"/>
    <x v="5"/>
    <n v="75023"/>
    <x v="2"/>
    <s v="OFF-LA-10000134"/>
    <x v="1"/>
    <x v="2"/>
    <s v="Avery 511"/>
    <x v="4372"/>
    <n v="4"/>
    <n v="0.2"/>
    <n v="3.4495999999999993"/>
  </r>
  <r>
    <n v="6257"/>
    <x v="3119"/>
    <x v="1"/>
    <x v="684"/>
    <d v="1899-12-30T12:00:00"/>
    <d v="2012-09-08T00:00:00"/>
    <d v="1899-12-30T12:00:00"/>
    <s v="AM"/>
    <x v="6"/>
    <n v="0.5"/>
    <s v="AM"/>
    <s v="Second Class"/>
    <s v="AT-10435"/>
    <s v="Alyssa Tate"/>
    <x v="2"/>
    <s v="United States"/>
    <s v="Tamarac"/>
    <x v="2"/>
    <n v="33319"/>
    <x v="0"/>
    <s v="OFF-BI-10003166"/>
    <x v="1"/>
    <x v="8"/>
    <s v="GBC Plasticlear Binding Covers"/>
    <x v="2753"/>
    <n v="1"/>
    <n v="0.7"/>
    <n v="-2.5255999999999998"/>
  </r>
  <r>
    <n v="6258"/>
    <x v="3120"/>
    <x v="3"/>
    <x v="808"/>
    <d v="1899-12-30T12:00:00"/>
    <d v="2014-11-07T00:00:00"/>
    <d v="1899-12-30T12:00:00"/>
    <s v="AM"/>
    <x v="0"/>
    <n v="0.5"/>
    <s v="AM"/>
    <s v="Second Class"/>
    <s v="AR-10825"/>
    <s v="Anthony Rawles"/>
    <x v="1"/>
    <s v="United States"/>
    <s v="Columbus"/>
    <x v="24"/>
    <n v="43229"/>
    <x v="3"/>
    <s v="OFF-SU-10000646"/>
    <x v="1"/>
    <x v="14"/>
    <s v="Premier Automatic Letter Opener"/>
    <x v="4373"/>
    <n v="2"/>
    <n v="0.2"/>
    <n v="-81.725799999999978"/>
  </r>
  <r>
    <n v="6259"/>
    <x v="3121"/>
    <x v="1"/>
    <x v="262"/>
    <d v="1899-12-30T12:00:00"/>
    <d v="2012-03-30T00:00:00"/>
    <d v="1899-12-30T12:00:00"/>
    <s v="AM"/>
    <x v="9"/>
    <n v="0.5"/>
    <s v="AM"/>
    <s v="Second Class"/>
    <s v="JH-15820"/>
    <s v="John Huston"/>
    <x v="0"/>
    <s v="United States"/>
    <s v="New York City"/>
    <x v="15"/>
    <n v="10009"/>
    <x v="3"/>
    <s v="OFF-EN-10004459"/>
    <x v="1"/>
    <x v="12"/>
    <s v="Security-Tint Envelopes"/>
    <x v="996"/>
    <n v="3"/>
    <n v="0"/>
    <n v="11.230799999999999"/>
  </r>
  <r>
    <n v="6260"/>
    <x v="3122"/>
    <x v="1"/>
    <x v="863"/>
    <d v="1899-12-30T12:00:00"/>
    <d v="2012-08-17T00:00:00"/>
    <d v="1899-12-30T12:00:00"/>
    <s v="AM"/>
    <x v="11"/>
    <n v="0.5"/>
    <s v="AM"/>
    <s v="Second Class"/>
    <s v="RA-19285"/>
    <s v="Ralph Arnett"/>
    <x v="0"/>
    <s v="United States"/>
    <s v="Richmond"/>
    <x v="14"/>
    <n v="47374"/>
    <x v="2"/>
    <s v="OFF-BI-10003529"/>
    <x v="1"/>
    <x v="8"/>
    <s v="Avery Round Ring Poly Binders"/>
    <x v="716"/>
    <n v="4"/>
    <n v="0"/>
    <n v="5.5663999999999998"/>
  </r>
  <r>
    <n v="6261"/>
    <x v="3123"/>
    <x v="1"/>
    <x v="793"/>
    <d v="1899-12-30T12:00:00"/>
    <d v="2012-05-18T00:00:00"/>
    <d v="1899-12-30T12:00:00"/>
    <s v="AM"/>
    <x v="5"/>
    <n v="0.5"/>
    <s v="AM"/>
    <s v="Standard Class"/>
    <s v="RO-19780"/>
    <s v="Rose O'Brian"/>
    <x v="0"/>
    <s v="United States"/>
    <s v="Seattle"/>
    <x v="4"/>
    <n v="98115"/>
    <x v="1"/>
    <s v="OFF-BI-10002949"/>
    <x v="1"/>
    <x v="8"/>
    <s v="Prestige Round Ring Binders"/>
    <x v="851"/>
    <n v="3"/>
    <n v="0.2"/>
    <n v="4.9247999999999985"/>
  </r>
  <r>
    <n v="6262"/>
    <x v="3124"/>
    <x v="3"/>
    <x v="283"/>
    <d v="1899-12-30T12:00:00"/>
    <d v="2014-07-28T00:00:00"/>
    <d v="1899-12-30T12:00:00"/>
    <s v="AM"/>
    <x v="7"/>
    <n v="0.5"/>
    <s v="AM"/>
    <s v="Standard Class"/>
    <s v="LR-17035"/>
    <s v="Lisa Ryan"/>
    <x v="1"/>
    <s v="United States"/>
    <s v="Long Beach"/>
    <x v="15"/>
    <n v="11561"/>
    <x v="3"/>
    <s v="OFF-LA-10001158"/>
    <x v="1"/>
    <x v="2"/>
    <s v="Avery Address/Shipping Labels for Typewriters, 4&quot; x 2&quot;"/>
    <x v="1417"/>
    <n v="4"/>
    <n v="0"/>
    <n v="19.872"/>
  </r>
  <r>
    <n v="6263"/>
    <x v="3125"/>
    <x v="0"/>
    <x v="446"/>
    <d v="1899-12-30T12:00:00"/>
    <d v="2013-09-27T00:00:00"/>
    <d v="1899-12-30T12:00:00"/>
    <s v="AM"/>
    <x v="6"/>
    <n v="0.5"/>
    <s v="AM"/>
    <s v="First Class"/>
    <s v="MK-17905"/>
    <s v="Michael Kennedy"/>
    <x v="1"/>
    <s v="United States"/>
    <s v="Rockford"/>
    <x v="10"/>
    <n v="61107"/>
    <x v="2"/>
    <s v="OFF-BI-10004584"/>
    <x v="1"/>
    <x v="8"/>
    <s v="GBC ProClick 150 Presentation Binding System"/>
    <x v="4374"/>
    <n v="7"/>
    <n v="0.8"/>
    <n v="-729.91380000000004"/>
  </r>
  <r>
    <n v="6264"/>
    <x v="3126"/>
    <x v="3"/>
    <x v="1024"/>
    <d v="1899-12-30T12:00:00"/>
    <d v="2014-05-11T00:00:00"/>
    <d v="1899-12-30T12:00:00"/>
    <s v="AM"/>
    <x v="5"/>
    <n v="0.5"/>
    <s v="AM"/>
    <s v="Standard Class"/>
    <s v="YS-21880"/>
    <s v="Yana Sorensen"/>
    <x v="1"/>
    <s v="United States"/>
    <s v="Columbus"/>
    <x v="32"/>
    <n v="31907"/>
    <x v="0"/>
    <s v="OFF-BI-10004965"/>
    <x v="1"/>
    <x v="8"/>
    <s v="Ibico Covers for Plastic or Wire Binding Elements"/>
    <x v="1339"/>
    <n v="3"/>
    <n v="0"/>
    <n v="15.524999999999999"/>
  </r>
  <r>
    <n v="6265"/>
    <x v="3127"/>
    <x v="0"/>
    <x v="1099"/>
    <d v="1899-12-30T12:00:00"/>
    <d v="2013-10-07T00:00:00"/>
    <d v="1899-12-30T12:00:00"/>
    <s v="AM"/>
    <x v="2"/>
    <n v="0.5"/>
    <s v="AM"/>
    <s v="Same Day"/>
    <s v="JH-15910"/>
    <s v="Jonathan Howell"/>
    <x v="0"/>
    <s v="United States"/>
    <s v="Tulsa"/>
    <x v="26"/>
    <n v="74133"/>
    <x v="2"/>
    <s v="OFF-BI-10004654"/>
    <x v="1"/>
    <x v="8"/>
    <s v="Avery Binding System Hidden Tab Executive Style Index Sets"/>
    <x v="4375"/>
    <n v="5"/>
    <n v="0"/>
    <n v="14.424999999999999"/>
  </r>
  <r>
    <n v="6266"/>
    <x v="3128"/>
    <x v="2"/>
    <x v="935"/>
    <d v="1899-12-30T12:00:00"/>
    <d v="2011-11-08T00:00:00"/>
    <d v="1899-12-30T12:00:00"/>
    <s v="AM"/>
    <x v="0"/>
    <n v="0.5"/>
    <s v="AM"/>
    <s v="Standard Class"/>
    <s v="AT-10735"/>
    <s v="Annie Thurman"/>
    <x v="0"/>
    <s v="United States"/>
    <s v="Nashville"/>
    <x v="18"/>
    <n v="37211"/>
    <x v="0"/>
    <s v="OFF-PA-10000141"/>
    <x v="1"/>
    <x v="10"/>
    <s v="Ampad Evidence Wirebond Steno Books, 6&quot; x 9&quot;"/>
    <x v="4273"/>
    <n v="2"/>
    <n v="0.2"/>
    <n v="1.1771999999999998"/>
  </r>
  <r>
    <n v="6267"/>
    <x v="3128"/>
    <x v="2"/>
    <x v="935"/>
    <d v="1899-12-30T12:00:00"/>
    <d v="2011-11-08T00:00:00"/>
    <d v="1899-12-30T12:00:00"/>
    <s v="AM"/>
    <x v="0"/>
    <n v="0.5"/>
    <s v="AM"/>
    <s v="Standard Class"/>
    <s v="AT-10735"/>
    <s v="Annie Thurman"/>
    <x v="0"/>
    <s v="United States"/>
    <s v="Nashville"/>
    <x v="18"/>
    <n v="37211"/>
    <x v="0"/>
    <s v="OFF-PA-10001019"/>
    <x v="1"/>
    <x v="10"/>
    <s v="Xerox 1884"/>
    <x v="3901"/>
    <n v="9"/>
    <n v="0.2"/>
    <n v="48.551399999999994"/>
  </r>
  <r>
    <n v="6268"/>
    <x v="3129"/>
    <x v="1"/>
    <x v="486"/>
    <d v="1899-12-30T12:00:00"/>
    <d v="2012-10-04T00:00:00"/>
    <d v="1899-12-30T12:00:00"/>
    <s v="AM"/>
    <x v="2"/>
    <n v="0.5"/>
    <s v="AM"/>
    <s v="Second Class"/>
    <s v="RM-19675"/>
    <s v="Robert Marley"/>
    <x v="2"/>
    <s v="United States"/>
    <s v="Cambridge"/>
    <x v="31"/>
    <n v="2138"/>
    <x v="3"/>
    <s v="TEC-PH-10002496"/>
    <x v="2"/>
    <x v="7"/>
    <s v="Cisco SPA301"/>
    <x v="4376"/>
    <n v="2"/>
    <n v="0"/>
    <n v="93.593999999999994"/>
  </r>
  <r>
    <n v="6269"/>
    <x v="3129"/>
    <x v="1"/>
    <x v="486"/>
    <d v="1899-12-30T12:00:00"/>
    <d v="2012-10-04T00:00:00"/>
    <d v="1899-12-30T12:00:00"/>
    <s v="AM"/>
    <x v="2"/>
    <n v="0.5"/>
    <s v="AM"/>
    <s v="Second Class"/>
    <s v="RM-19675"/>
    <s v="Robert Marley"/>
    <x v="2"/>
    <s v="United States"/>
    <s v="Cambridge"/>
    <x v="31"/>
    <n v="2138"/>
    <x v="3"/>
    <s v="OFF-BI-10000829"/>
    <x v="1"/>
    <x v="8"/>
    <s v="Avery Non-Stick Binders"/>
    <x v="4377"/>
    <n v="5"/>
    <n v="0"/>
    <n v="10.327"/>
  </r>
  <r>
    <n v="6270"/>
    <x v="3130"/>
    <x v="3"/>
    <x v="574"/>
    <d v="1899-12-30T12:00:00"/>
    <d v="2014-12-07T00:00:00"/>
    <d v="1899-12-30T12:00:00"/>
    <s v="AM"/>
    <x v="4"/>
    <n v="0.5"/>
    <s v="AM"/>
    <s v="Standard Class"/>
    <s v="BB-11545"/>
    <s v="Brenda Bowman"/>
    <x v="1"/>
    <s v="United States"/>
    <s v="Oakland"/>
    <x v="1"/>
    <n v="94601"/>
    <x v="1"/>
    <s v="TEC-PH-10001448"/>
    <x v="2"/>
    <x v="7"/>
    <s v="Anker Astro 15000mAh USB Portable Charger"/>
    <x v="3149"/>
    <n v="1"/>
    <n v="0.2"/>
    <n v="-7.9984000000000073"/>
  </r>
  <r>
    <n v="6271"/>
    <x v="3130"/>
    <x v="3"/>
    <x v="574"/>
    <d v="1899-12-30T12:00:00"/>
    <d v="2014-12-07T00:00:00"/>
    <d v="1899-12-30T12:00:00"/>
    <s v="AM"/>
    <x v="4"/>
    <n v="0.5"/>
    <s v="AM"/>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1899-12-30T12:00:00"/>
    <d v="2014-12-07T00:00:00"/>
    <d v="1899-12-30T12:00:00"/>
    <s v="AM"/>
    <x v="4"/>
    <n v="0.5"/>
    <s v="AM"/>
    <s v="Standard Class"/>
    <s v="BB-11545"/>
    <s v="Brenda Bowman"/>
    <x v="1"/>
    <s v="United States"/>
    <s v="Oakland"/>
    <x v="1"/>
    <n v="94601"/>
    <x v="1"/>
    <s v="OFF-AR-10004022"/>
    <x v="1"/>
    <x v="6"/>
    <s v="Panasonic KP-380BK Classic Electric Pencil Sharpener"/>
    <x v="4379"/>
    <n v="5"/>
    <n v="0"/>
    <n v="44.974999999999987"/>
  </r>
  <r>
    <n v="6273"/>
    <x v="3131"/>
    <x v="3"/>
    <x v="157"/>
    <d v="1899-12-30T12:00:00"/>
    <d v="2014-12-13T00:00:00"/>
    <d v="1899-12-30T12:00:00"/>
    <s v="AM"/>
    <x v="4"/>
    <n v="0.5"/>
    <s v="AM"/>
    <s v="First Class"/>
    <s v="AS-10285"/>
    <s v="Alejandro Savely"/>
    <x v="1"/>
    <s v="United States"/>
    <s v="Palatine"/>
    <x v="10"/>
    <n v="60067"/>
    <x v="2"/>
    <s v="TEC-AC-10001284"/>
    <x v="2"/>
    <x v="11"/>
    <s v="Enermax Briskie RF Wireless Keyboard and Mouse Combo"/>
    <x v="4380"/>
    <n v="7"/>
    <n v="0.2"/>
    <n v="23.262400000000003"/>
  </r>
  <r>
    <n v="6274"/>
    <x v="3132"/>
    <x v="0"/>
    <x v="19"/>
    <d v="1899-12-30T12:00:00"/>
    <d v="2013-07-23T00:00:00"/>
    <d v="1899-12-30T12:00:00"/>
    <s v="AM"/>
    <x v="7"/>
    <n v="0.5"/>
    <s v="AM"/>
    <s v="Second Class"/>
    <s v="DK-13375"/>
    <s v="Dennis Kane"/>
    <x v="0"/>
    <s v="United States"/>
    <s v="Seattle"/>
    <x v="4"/>
    <n v="98105"/>
    <x v="1"/>
    <s v="FUR-FU-10001847"/>
    <x v="0"/>
    <x v="5"/>
    <s v="Eldon Image Series Black Desk Accessories"/>
    <x v="2162"/>
    <n v="3"/>
    <n v="0"/>
    <n v="4.4711999999999996"/>
  </r>
  <r>
    <n v="6275"/>
    <x v="3132"/>
    <x v="0"/>
    <x v="19"/>
    <d v="1899-12-30T12:00:00"/>
    <d v="2013-07-23T00:00:00"/>
    <d v="1899-12-30T12:00:00"/>
    <s v="AM"/>
    <x v="7"/>
    <n v="0.5"/>
    <s v="AM"/>
    <s v="Second Class"/>
    <s v="DK-13375"/>
    <s v="Dennis Kane"/>
    <x v="0"/>
    <s v="United States"/>
    <s v="Seattle"/>
    <x v="4"/>
    <n v="98105"/>
    <x v="1"/>
    <s v="TEC-AC-10004595"/>
    <x v="2"/>
    <x v="11"/>
    <s v="First Data TMFD35 PIN Pad"/>
    <x v="4381"/>
    <n v="3"/>
    <n v="0"/>
    <n v="89.963999999999999"/>
  </r>
  <r>
    <n v="6276"/>
    <x v="3132"/>
    <x v="0"/>
    <x v="19"/>
    <d v="1899-12-30T12:00:00"/>
    <d v="2013-07-23T00:00:00"/>
    <d v="1899-12-30T12:00:00"/>
    <s v="AM"/>
    <x v="7"/>
    <n v="0.5"/>
    <s v="AM"/>
    <s v="Second Class"/>
    <s v="DK-13375"/>
    <s v="Dennis Kane"/>
    <x v="0"/>
    <s v="United States"/>
    <s v="Seattle"/>
    <x v="4"/>
    <n v="98105"/>
    <x v="1"/>
    <s v="FUR-FU-10004164"/>
    <x v="0"/>
    <x v="5"/>
    <s v="Eldon 300 Class Desk Accessories, Black"/>
    <x v="4382"/>
    <n v="5"/>
    <n v="0"/>
    <n v="10.890000000000002"/>
  </r>
  <r>
    <n v="6277"/>
    <x v="3132"/>
    <x v="0"/>
    <x v="19"/>
    <d v="1899-12-30T12:00:00"/>
    <d v="2013-07-23T00:00:00"/>
    <d v="1899-12-30T12:00:00"/>
    <s v="AM"/>
    <x v="7"/>
    <n v="0.5"/>
    <s v="AM"/>
    <s v="Second Class"/>
    <s v="DK-13375"/>
    <s v="Dennis Kane"/>
    <x v="0"/>
    <s v="United States"/>
    <s v="Seattle"/>
    <x v="4"/>
    <n v="98105"/>
    <x v="1"/>
    <s v="OFF-LA-10001074"/>
    <x v="1"/>
    <x v="2"/>
    <s v="Round Specialty Laser Printer Labels"/>
    <x v="2077"/>
    <n v="7"/>
    <n v="0"/>
    <n v="41.223699999999994"/>
  </r>
  <r>
    <n v="6278"/>
    <x v="3132"/>
    <x v="0"/>
    <x v="19"/>
    <d v="1899-12-30T12:00:00"/>
    <d v="2013-07-23T00:00:00"/>
    <d v="1899-12-30T12:00:00"/>
    <s v="AM"/>
    <x v="7"/>
    <n v="0.5"/>
    <s v="AM"/>
    <s v="Second Class"/>
    <s v="DK-13375"/>
    <s v="Dennis Kane"/>
    <x v="0"/>
    <s v="United States"/>
    <s v="Seattle"/>
    <x v="4"/>
    <n v="98105"/>
    <x v="1"/>
    <s v="OFF-ST-10000604"/>
    <x v="1"/>
    <x v="4"/>
    <s v="Home/Office Personal File Carts"/>
    <x v="2876"/>
    <n v="2"/>
    <n v="0"/>
    <n v="17.379999999999995"/>
  </r>
  <r>
    <n v="6279"/>
    <x v="3132"/>
    <x v="0"/>
    <x v="19"/>
    <d v="1899-12-30T12:00:00"/>
    <d v="2013-07-23T00:00:00"/>
    <d v="1899-12-30T12:00:00"/>
    <s v="AM"/>
    <x v="7"/>
    <n v="0.5"/>
    <s v="AM"/>
    <s v="Second Class"/>
    <s v="DK-13375"/>
    <s v="Dennis Kane"/>
    <x v="0"/>
    <s v="United States"/>
    <s v="Seattle"/>
    <x v="4"/>
    <n v="98105"/>
    <x v="1"/>
    <s v="TEC-PH-10000148"/>
    <x v="2"/>
    <x v="7"/>
    <s v="Cyber Acoustics AC-202b Speech Recognition Stereo Headset"/>
    <x v="4383"/>
    <n v="2"/>
    <n v="0.2"/>
    <n v="-4.6764000000000001"/>
  </r>
  <r>
    <n v="6280"/>
    <x v="3132"/>
    <x v="0"/>
    <x v="19"/>
    <d v="1899-12-30T12:00:00"/>
    <d v="2013-07-23T00:00:00"/>
    <d v="1899-12-30T12:00:00"/>
    <s v="AM"/>
    <x v="7"/>
    <n v="0.5"/>
    <s v="AM"/>
    <s v="Second Class"/>
    <s v="DK-13375"/>
    <s v="Dennis Kane"/>
    <x v="0"/>
    <s v="United States"/>
    <s v="Seattle"/>
    <x v="4"/>
    <n v="98105"/>
    <x v="1"/>
    <s v="OFF-BI-10000042"/>
    <x v="1"/>
    <x v="8"/>
    <s v="Pressboard Data Binder, Crimson, 12&quot; X 8 1/2&quot;"/>
    <x v="2994"/>
    <n v="3"/>
    <n v="0.2"/>
    <n v="4.1651999999999987"/>
  </r>
  <r>
    <n v="6281"/>
    <x v="3133"/>
    <x v="3"/>
    <x v="605"/>
    <d v="1899-12-30T12:00:00"/>
    <d v="2014-05-17T00:00:00"/>
    <d v="1899-12-30T12:00:00"/>
    <s v="AM"/>
    <x v="5"/>
    <n v="0.5"/>
    <s v="AM"/>
    <s v="Standard Class"/>
    <s v="JH-15910"/>
    <s v="Jonathan Howell"/>
    <x v="0"/>
    <s v="United States"/>
    <s v="Cincinnati"/>
    <x v="24"/>
    <n v="45231"/>
    <x v="3"/>
    <s v="OFF-LA-10000443"/>
    <x v="1"/>
    <x v="2"/>
    <s v="Avery 501"/>
    <x v="2184"/>
    <n v="2"/>
    <n v="0.2"/>
    <n v="1.9925999999999999"/>
  </r>
  <r>
    <n v="6282"/>
    <x v="3134"/>
    <x v="1"/>
    <x v="312"/>
    <d v="1899-12-30T12:00:00"/>
    <d v="2012-11-26T00:00:00"/>
    <d v="1899-12-30T12:00:00"/>
    <s v="AM"/>
    <x v="0"/>
    <n v="0.5"/>
    <s v="AM"/>
    <s v="Standard Class"/>
    <s v="JK-15205"/>
    <s v="Jamie Kunitz"/>
    <x v="0"/>
    <s v="United States"/>
    <s v="Marion"/>
    <x v="24"/>
    <n v="43302"/>
    <x v="3"/>
    <s v="FUR-FU-10002874"/>
    <x v="0"/>
    <x v="5"/>
    <s v="Ultra Commercial Grade Dual Valve Door Closer"/>
    <x v="4384"/>
    <n v="2"/>
    <n v="0.2"/>
    <n v="9.5735999999999937"/>
  </r>
  <r>
    <n v="6283"/>
    <x v="3134"/>
    <x v="1"/>
    <x v="312"/>
    <d v="1899-12-30T12:00:00"/>
    <d v="2012-11-26T00:00:00"/>
    <d v="1899-12-30T12:00:00"/>
    <s v="AM"/>
    <x v="0"/>
    <n v="0.5"/>
    <s v="AM"/>
    <s v="Standard Class"/>
    <s v="JK-15205"/>
    <s v="Jamie Kunitz"/>
    <x v="0"/>
    <s v="United States"/>
    <s v="Marion"/>
    <x v="24"/>
    <n v="43302"/>
    <x v="3"/>
    <s v="OFF-ST-10003994"/>
    <x v="1"/>
    <x v="4"/>
    <s v="Belkin 19&quot; Center-Weighted Shelf, Gray"/>
    <x v="4385"/>
    <n v="3"/>
    <n v="0.2"/>
    <n v="-26.541000000000004"/>
  </r>
  <r>
    <n v="6284"/>
    <x v="3135"/>
    <x v="0"/>
    <x v="446"/>
    <d v="1899-12-30T12:00:00"/>
    <d v="2013-09-29T00:00:00"/>
    <d v="1899-12-30T12:00:00"/>
    <s v="AM"/>
    <x v="6"/>
    <n v="0.5"/>
    <s v="AM"/>
    <s v="Standard Class"/>
    <s v="EH-13765"/>
    <s v="Edward Hooks"/>
    <x v="1"/>
    <s v="United States"/>
    <s v="Los Angeles"/>
    <x v="1"/>
    <n v="90049"/>
    <x v="1"/>
    <s v="OFF-EN-10001453"/>
    <x v="1"/>
    <x v="12"/>
    <s v="Tyvek Interoffice Envelopes, 9 1/2&quot; x 12 1/2&quot;, 100/Box"/>
    <x v="4164"/>
    <n v="5"/>
    <n v="0"/>
    <n v="143.30299999999997"/>
  </r>
  <r>
    <n v="6285"/>
    <x v="3135"/>
    <x v="0"/>
    <x v="446"/>
    <d v="1899-12-30T12:00:00"/>
    <d v="2013-09-29T00:00:00"/>
    <d v="1899-12-30T12:00:00"/>
    <s v="AM"/>
    <x v="6"/>
    <n v="0.5"/>
    <s v="AM"/>
    <s v="Standard Class"/>
    <s v="EH-13765"/>
    <s v="Edward Hooks"/>
    <x v="1"/>
    <s v="United States"/>
    <s v="Los Angeles"/>
    <x v="1"/>
    <n v="90049"/>
    <x v="1"/>
    <s v="FUR-CH-10000988"/>
    <x v="0"/>
    <x v="1"/>
    <s v="Hon Olson Stacker Stools"/>
    <x v="4386"/>
    <n v="5"/>
    <n v="0.2"/>
    <n v="56.324000000000012"/>
  </r>
  <r>
    <n v="6286"/>
    <x v="3136"/>
    <x v="0"/>
    <x v="147"/>
    <d v="1899-12-30T12:00:00"/>
    <d v="2013-10-27T00:00:00"/>
    <d v="1899-12-30T12:00:00"/>
    <s v="AM"/>
    <x v="2"/>
    <n v="0.5"/>
    <s v="AM"/>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1899-12-30T12:00:00"/>
    <d v="2013-11-01T00:00:00"/>
    <d v="1899-12-30T12:00:00"/>
    <s v="AM"/>
    <x v="0"/>
    <n v="0.5"/>
    <s v="AM"/>
    <s v="Standard Class"/>
    <s v="CG-12040"/>
    <s v="Catherine Glotzbach"/>
    <x v="2"/>
    <s v="United States"/>
    <s v="Lebanon"/>
    <x v="18"/>
    <n v="37087"/>
    <x v="0"/>
    <s v="TEC-PH-10001061"/>
    <x v="2"/>
    <x v="7"/>
    <s v="Apple iPhone 5C"/>
    <x v="1977"/>
    <n v="3"/>
    <n v="0.2"/>
    <n v="17.998199999999997"/>
  </r>
  <r>
    <n v="6288"/>
    <x v="3138"/>
    <x v="2"/>
    <x v="1001"/>
    <d v="1899-12-30T12:00:00"/>
    <d v="2011-07-12T00:00:00"/>
    <d v="1899-12-30T12:00:00"/>
    <s v="AM"/>
    <x v="7"/>
    <n v="0.5"/>
    <s v="AM"/>
    <s v="Standard Class"/>
    <s v="EB-13705"/>
    <s v="Ed Braxton"/>
    <x v="1"/>
    <s v="United States"/>
    <s v="San Francisco"/>
    <x v="1"/>
    <n v="94122"/>
    <x v="1"/>
    <s v="FUR-TA-10003715"/>
    <x v="0"/>
    <x v="3"/>
    <s v="Hon 2111 Invitation Series Corner Table"/>
    <x v="4388"/>
    <n v="3"/>
    <n v="0.2"/>
    <n v="-87.935400000000044"/>
  </r>
  <r>
    <n v="6289"/>
    <x v="3138"/>
    <x v="2"/>
    <x v="1001"/>
    <d v="1899-12-30T12:00:00"/>
    <d v="2011-07-12T00:00:00"/>
    <d v="1899-12-30T12:00:00"/>
    <s v="AM"/>
    <x v="7"/>
    <n v="0.5"/>
    <s v="AM"/>
    <s v="Standard Class"/>
    <s v="EB-13705"/>
    <s v="Ed Braxton"/>
    <x v="1"/>
    <s v="United States"/>
    <s v="San Francisco"/>
    <x v="1"/>
    <n v="94122"/>
    <x v="1"/>
    <s v="OFF-BI-10001597"/>
    <x v="1"/>
    <x v="8"/>
    <s v="Wilson Jones Ledger-Size, Piano-Hinge Binder, 2&quot;, Blue"/>
    <x v="4389"/>
    <n v="6"/>
    <n v="0.2"/>
    <n v="68.846399999999974"/>
  </r>
  <r>
    <n v="6290"/>
    <x v="3139"/>
    <x v="1"/>
    <x v="649"/>
    <d v="1899-12-30T12:00:00"/>
    <d v="2012-03-18T00:00:00"/>
    <d v="1899-12-30T12:00:00"/>
    <s v="AM"/>
    <x v="9"/>
    <n v="0.5"/>
    <s v="AM"/>
    <s v="Second Class"/>
    <s v="NF-18595"/>
    <s v="Nicole Fjeld"/>
    <x v="2"/>
    <s v="United States"/>
    <s v="Chico"/>
    <x v="1"/>
    <n v="95928"/>
    <x v="1"/>
    <s v="FUR-CH-10004063"/>
    <x v="0"/>
    <x v="1"/>
    <s v="Global Deluxe High-Back Manager's Chair"/>
    <x v="4390"/>
    <n v="4"/>
    <n v="0.2"/>
    <n v="102.95279999999988"/>
  </r>
  <r>
    <n v="6291"/>
    <x v="3139"/>
    <x v="1"/>
    <x v="649"/>
    <d v="1899-12-30T12:00:00"/>
    <d v="2012-03-18T00:00:00"/>
    <d v="1899-12-30T12:00:00"/>
    <s v="AM"/>
    <x v="9"/>
    <n v="0.5"/>
    <s v="AM"/>
    <s v="Second Class"/>
    <s v="NF-18595"/>
    <s v="Nicole Fjeld"/>
    <x v="2"/>
    <s v="United States"/>
    <s v="Chico"/>
    <x v="1"/>
    <n v="95928"/>
    <x v="1"/>
    <s v="FUR-FU-10001979"/>
    <x v="0"/>
    <x v="5"/>
    <s v="Dana Halogen Swing-Arm Architect Lamp"/>
    <x v="568"/>
    <n v="8"/>
    <n v="0"/>
    <n v="91.772800000000018"/>
  </r>
  <r>
    <n v="6292"/>
    <x v="3140"/>
    <x v="3"/>
    <x v="574"/>
    <d v="1899-12-30T12:00:00"/>
    <d v="2014-12-06T00:00:00"/>
    <d v="1899-12-30T12:00:00"/>
    <s v="AM"/>
    <x v="4"/>
    <n v="0.5"/>
    <s v="AM"/>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1899-12-30T12:00:00"/>
    <d v="2012-04-26T00:00:00"/>
    <d v="1899-12-30T12:00:00"/>
    <s v="AM"/>
    <x v="3"/>
    <n v="0.5"/>
    <s v="AM"/>
    <s v="Standard Class"/>
    <s v="AZ-10750"/>
    <s v="Annie Zypern"/>
    <x v="0"/>
    <s v="United States"/>
    <s v="Los Angeles"/>
    <x v="1"/>
    <n v="90008"/>
    <x v="1"/>
    <s v="TEC-PH-10002923"/>
    <x v="2"/>
    <x v="7"/>
    <s v="Logitech B530 USB Headset - headset - Full size, Binaural"/>
    <x v="2550"/>
    <n v="3"/>
    <n v="0.2"/>
    <n v="7.7679000000000009"/>
  </r>
  <r>
    <n v="6294"/>
    <x v="3141"/>
    <x v="1"/>
    <x v="1100"/>
    <d v="1899-12-30T12:00:00"/>
    <d v="2012-04-26T00:00:00"/>
    <d v="1899-12-30T12:00:00"/>
    <s v="AM"/>
    <x v="3"/>
    <n v="0.5"/>
    <s v="AM"/>
    <s v="Standard Class"/>
    <s v="AZ-10750"/>
    <s v="Annie Zypern"/>
    <x v="0"/>
    <s v="United States"/>
    <s v="Los Angeles"/>
    <x v="1"/>
    <n v="90008"/>
    <x v="1"/>
    <s v="OFF-AR-10004691"/>
    <x v="1"/>
    <x v="6"/>
    <s v="Boston 1730 StandUp Electric Pencil Sharpener"/>
    <x v="2202"/>
    <n v="3"/>
    <n v="0"/>
    <n v="16.676400000000001"/>
  </r>
  <r>
    <n v="6295"/>
    <x v="3142"/>
    <x v="2"/>
    <x v="1101"/>
    <d v="1899-12-30T12:00:00"/>
    <d v="2011-09-19T00:00:00"/>
    <d v="1899-12-30T12:00:00"/>
    <s v="AM"/>
    <x v="6"/>
    <n v="0.5"/>
    <s v="AM"/>
    <s v="First Class"/>
    <s v="RF-19345"/>
    <s v="Randy Ferguson"/>
    <x v="1"/>
    <s v="United States"/>
    <s v="New York City"/>
    <x v="15"/>
    <n v="10024"/>
    <x v="3"/>
    <s v="OFF-BI-10002931"/>
    <x v="1"/>
    <x v="8"/>
    <s v="Avery Trapezoid Extra Heavy Duty 4&quot; Binders"/>
    <x v="4392"/>
    <n v="1"/>
    <n v="0.2"/>
    <n v="12.581999999999999"/>
  </r>
  <r>
    <n v="6296"/>
    <x v="3143"/>
    <x v="2"/>
    <x v="129"/>
    <d v="1899-12-30T12:00:00"/>
    <d v="2012-01-01T00:00:00"/>
    <d v="1899-12-30T12:00:00"/>
    <s v="AM"/>
    <x v="8"/>
    <n v="0.5"/>
    <s v="AM"/>
    <s v="Standard Class"/>
    <s v="AJ-10780"/>
    <s v="Anthony Jacobs"/>
    <x v="1"/>
    <s v="United States"/>
    <s v="Beverly"/>
    <x v="31"/>
    <n v="1915"/>
    <x v="3"/>
    <s v="OFF-AP-10002651"/>
    <x v="1"/>
    <x v="9"/>
    <s v="Hoover Upright Vacuum With Dirt Cup"/>
    <x v="4393"/>
    <n v="6"/>
    <n v="0"/>
    <n v="503.78219999999976"/>
  </r>
  <r>
    <n v="6297"/>
    <x v="3143"/>
    <x v="2"/>
    <x v="129"/>
    <d v="1899-12-30T12:00:00"/>
    <d v="2012-01-01T00:00:00"/>
    <d v="1899-12-30T12:00:00"/>
    <s v="AM"/>
    <x v="8"/>
    <n v="0.5"/>
    <s v="AM"/>
    <s v="Standard Class"/>
    <s v="AJ-10780"/>
    <s v="Anthony Jacobs"/>
    <x v="1"/>
    <s v="United States"/>
    <s v="Beverly"/>
    <x v="31"/>
    <n v="1915"/>
    <x v="3"/>
    <s v="OFF-ST-10000689"/>
    <x v="1"/>
    <x v="4"/>
    <s v="Fellowes Strictly Business Drawer File, Letter/Legal Size"/>
    <x v="457"/>
    <n v="5"/>
    <n v="0"/>
    <n v="84.51"/>
  </r>
  <r>
    <n v="6298"/>
    <x v="3143"/>
    <x v="2"/>
    <x v="129"/>
    <d v="1899-12-30T12:00:00"/>
    <d v="2012-01-01T00:00:00"/>
    <d v="1899-12-30T12:00:00"/>
    <s v="AM"/>
    <x v="8"/>
    <n v="0.5"/>
    <s v="AM"/>
    <s v="Standard Class"/>
    <s v="AJ-10780"/>
    <s v="Anthony Jacobs"/>
    <x v="1"/>
    <s v="United States"/>
    <s v="Beverly"/>
    <x v="31"/>
    <n v="1915"/>
    <x v="3"/>
    <s v="OFF-PA-10003302"/>
    <x v="1"/>
    <x v="10"/>
    <s v="Xerox 1906"/>
    <x v="275"/>
    <n v="4"/>
    <n v="0"/>
    <n v="66.627199999999988"/>
  </r>
  <r>
    <n v="6299"/>
    <x v="3144"/>
    <x v="2"/>
    <x v="618"/>
    <d v="1899-12-30T12:00:00"/>
    <d v="2011-10-26T00:00:00"/>
    <d v="1899-12-30T12:00:00"/>
    <s v="AM"/>
    <x v="2"/>
    <n v="0.5"/>
    <s v="AM"/>
    <s v="Standard Class"/>
    <s v="SF-20965"/>
    <s v="Sylvia Foulston"/>
    <x v="1"/>
    <s v="United States"/>
    <s v="San Diego"/>
    <x v="1"/>
    <n v="92024"/>
    <x v="1"/>
    <s v="OFF-BI-10001460"/>
    <x v="1"/>
    <x v="8"/>
    <s v="Plastic Binding Combs"/>
    <x v="4394"/>
    <n v="3"/>
    <n v="0.2"/>
    <n v="12.2715"/>
  </r>
  <r>
    <n v="6300"/>
    <x v="3145"/>
    <x v="3"/>
    <x v="329"/>
    <d v="1899-12-30T12:00:00"/>
    <d v="2014-12-04T00:00:00"/>
    <d v="1899-12-30T12:00:00"/>
    <s v="AM"/>
    <x v="4"/>
    <n v="0.5"/>
    <s v="AM"/>
    <s v="First Class"/>
    <s v="MZ-17335"/>
    <s v="Maria Zettner"/>
    <x v="2"/>
    <s v="United States"/>
    <s v="San Francisco"/>
    <x v="1"/>
    <n v="94109"/>
    <x v="1"/>
    <s v="FUR-FU-10003489"/>
    <x v="0"/>
    <x v="5"/>
    <s v="Contemporary Borderless Frame"/>
    <x v="4395"/>
    <n v="3"/>
    <n v="0"/>
    <n v="9.5570999999999984"/>
  </r>
  <r>
    <n v="6301"/>
    <x v="3146"/>
    <x v="2"/>
    <x v="571"/>
    <d v="1899-12-30T12:00:00"/>
    <d v="2011-06-12T00:00:00"/>
    <d v="1899-12-30T12:00:00"/>
    <s v="AM"/>
    <x v="1"/>
    <n v="0.5"/>
    <s v="AM"/>
    <s v="Standard Class"/>
    <s v="SB-20170"/>
    <s v="Sarah Bern"/>
    <x v="0"/>
    <s v="United States"/>
    <s v="Chicago"/>
    <x v="10"/>
    <n v="60623"/>
    <x v="2"/>
    <s v="OFF-BI-10002794"/>
    <x v="1"/>
    <x v="8"/>
    <s v="Avery Trapezoid Ring Binder, 3&quot; Capacity, Black, 1040 sheets"/>
    <x v="4396"/>
    <n v="3"/>
    <n v="0.8"/>
    <n v="-38.11140000000001"/>
  </r>
  <r>
    <n v="6302"/>
    <x v="3146"/>
    <x v="2"/>
    <x v="571"/>
    <d v="1899-12-30T12:00:00"/>
    <d v="2011-06-12T00:00:00"/>
    <d v="1899-12-30T12:00:00"/>
    <s v="AM"/>
    <x v="1"/>
    <n v="0.5"/>
    <s v="AM"/>
    <s v="Standard Class"/>
    <s v="SB-20170"/>
    <s v="Sarah Bern"/>
    <x v="0"/>
    <s v="United States"/>
    <s v="Chicago"/>
    <x v="10"/>
    <n v="60623"/>
    <x v="2"/>
    <s v="OFF-EN-10000461"/>
    <x v="1"/>
    <x v="12"/>
    <s v="#10- 4 1/8&quot; x 9 1/2&quot; Recycled Envelopes"/>
    <x v="4397"/>
    <n v="2"/>
    <n v="0.2"/>
    <n v="4.7195999999999998"/>
  </r>
  <r>
    <n v="6303"/>
    <x v="3147"/>
    <x v="3"/>
    <x v="51"/>
    <d v="1899-12-30T12:00:00"/>
    <d v="2014-11-28T00:00:00"/>
    <d v="1899-12-30T12:00:00"/>
    <s v="AM"/>
    <x v="0"/>
    <n v="0.5"/>
    <s v="AM"/>
    <s v="Standard Class"/>
    <s v="AH-10210"/>
    <s v="Alan Hwang"/>
    <x v="0"/>
    <s v="United States"/>
    <s v="Dallas"/>
    <x v="5"/>
    <n v="75220"/>
    <x v="2"/>
    <s v="TEC-PH-10001305"/>
    <x v="2"/>
    <x v="7"/>
    <s v="Panasonic KX TS208W Corded phone"/>
    <x v="4398"/>
    <n v="5"/>
    <n v="0.2"/>
    <n v="19.596000000000018"/>
  </r>
  <r>
    <n v="6304"/>
    <x v="3148"/>
    <x v="3"/>
    <x v="978"/>
    <d v="1899-12-30T12:00:00"/>
    <d v="2014-06-21T00:00:00"/>
    <d v="1899-12-30T12:00:00"/>
    <s v="AM"/>
    <x v="1"/>
    <n v="0.5"/>
    <s v="AM"/>
    <s v="Second Class"/>
    <s v="NK-18490"/>
    <s v="Neil Knudson"/>
    <x v="2"/>
    <s v="United States"/>
    <s v="Corpus Christi"/>
    <x v="5"/>
    <n v="78415"/>
    <x v="2"/>
    <s v="OFF-PA-10000167"/>
    <x v="1"/>
    <x v="10"/>
    <s v="Xerox 1925"/>
    <x v="1355"/>
    <n v="3"/>
    <n v="0.2"/>
    <n v="23.234999999999992"/>
  </r>
  <r>
    <n v="6305"/>
    <x v="3149"/>
    <x v="3"/>
    <x v="1024"/>
    <d v="1899-12-30T12:00:00"/>
    <d v="2014-05-06T00:00:00"/>
    <d v="1899-12-30T12:00:00"/>
    <s v="AM"/>
    <x v="5"/>
    <n v="0.5"/>
    <s v="AM"/>
    <s v="Same Day"/>
    <s v="AI-10855"/>
    <s v="Arianne Irving"/>
    <x v="0"/>
    <s v="United States"/>
    <s v="New York City"/>
    <x v="15"/>
    <n v="10035"/>
    <x v="3"/>
    <s v="OFF-PA-10002947"/>
    <x v="1"/>
    <x v="10"/>
    <s v="Xerox 1923"/>
    <x v="3890"/>
    <n v="1"/>
    <n v="0"/>
    <n v="3.2063999999999999"/>
  </r>
  <r>
    <n v="6306"/>
    <x v="3150"/>
    <x v="0"/>
    <x v="254"/>
    <d v="1899-12-30T12:00:00"/>
    <d v="2013-11-07T00:00:00"/>
    <d v="1899-12-30T12:00:00"/>
    <s v="AM"/>
    <x v="0"/>
    <n v="0.5"/>
    <s v="AM"/>
    <s v="Second Class"/>
    <s v="TP-21565"/>
    <s v="Tracy Poddar"/>
    <x v="1"/>
    <s v="United States"/>
    <s v="Eugene"/>
    <x v="21"/>
    <n v="97405"/>
    <x v="1"/>
    <s v="OFF-SU-10002301"/>
    <x v="1"/>
    <x v="14"/>
    <s v="Serrated Blade or Curved Handle Hand Letter Openers"/>
    <x v="4399"/>
    <n v="7"/>
    <n v="0.2"/>
    <n v="-4.1761999999999997"/>
  </r>
  <r>
    <n v="6307"/>
    <x v="3150"/>
    <x v="0"/>
    <x v="254"/>
    <d v="1899-12-30T12:00:00"/>
    <d v="2013-11-07T00:00:00"/>
    <d v="1899-12-30T12:00:00"/>
    <s v="AM"/>
    <x v="0"/>
    <n v="0.5"/>
    <s v="AM"/>
    <s v="Second Class"/>
    <s v="TP-21565"/>
    <s v="Tracy Poddar"/>
    <x v="1"/>
    <s v="United States"/>
    <s v="Eugene"/>
    <x v="21"/>
    <n v="97405"/>
    <x v="1"/>
    <s v="FUR-CH-10003298"/>
    <x v="0"/>
    <x v="1"/>
    <s v="Office Star - Contemporary Task Swivel chair with Loop Arms, Charcoal"/>
    <x v="4400"/>
    <n v="1"/>
    <n v="0.2"/>
    <n v="-14.407800000000009"/>
  </r>
  <r>
    <n v="6308"/>
    <x v="3150"/>
    <x v="0"/>
    <x v="254"/>
    <d v="1899-12-30T12:00:00"/>
    <d v="2013-11-07T00:00:00"/>
    <d v="1899-12-30T12:00:00"/>
    <s v="AM"/>
    <x v="0"/>
    <n v="0.5"/>
    <s v="AM"/>
    <s v="Second Class"/>
    <s v="TP-21565"/>
    <s v="Tracy Poddar"/>
    <x v="1"/>
    <s v="United States"/>
    <s v="Eugene"/>
    <x v="21"/>
    <n v="97405"/>
    <x v="1"/>
    <s v="OFF-PA-10004353"/>
    <x v="1"/>
    <x v="10"/>
    <s v="Southworth 25% Cotton Premium Laser Paper and Envelopes"/>
    <x v="1107"/>
    <n v="3"/>
    <n v="0.2"/>
    <n v="16.783200000000001"/>
  </r>
  <r>
    <n v="6309"/>
    <x v="3150"/>
    <x v="0"/>
    <x v="254"/>
    <d v="1899-12-30T12:00:00"/>
    <d v="2013-11-07T00:00:00"/>
    <d v="1899-12-30T12:00:00"/>
    <s v="AM"/>
    <x v="0"/>
    <n v="0.5"/>
    <s v="AM"/>
    <s v="Second Class"/>
    <s v="TP-21565"/>
    <s v="Tracy Poddar"/>
    <x v="1"/>
    <s v="United States"/>
    <s v="Eugene"/>
    <x v="21"/>
    <n v="97405"/>
    <x v="1"/>
    <s v="FUR-CH-10000229"/>
    <x v="0"/>
    <x v="1"/>
    <s v="Global Enterprise Series Seating High-Back Swivel/Tilt Chairs"/>
    <x v="4401"/>
    <n v="3"/>
    <n v="0.2"/>
    <n v="-97.552800000000076"/>
  </r>
  <r>
    <n v="6310"/>
    <x v="3150"/>
    <x v="0"/>
    <x v="254"/>
    <d v="1899-12-30T12:00:00"/>
    <d v="2013-11-07T00:00:00"/>
    <d v="1899-12-30T12:00:00"/>
    <s v="AM"/>
    <x v="0"/>
    <n v="0.5"/>
    <s v="AM"/>
    <s v="Second Class"/>
    <s v="TP-21565"/>
    <s v="Tracy Poddar"/>
    <x v="1"/>
    <s v="United States"/>
    <s v="Eugene"/>
    <x v="21"/>
    <n v="97405"/>
    <x v="1"/>
    <s v="OFF-LA-10003930"/>
    <x v="1"/>
    <x v="2"/>
    <s v="Dot Matrix Printer Tape Reel Labels, White, 5000/Box"/>
    <x v="4402"/>
    <n v="8"/>
    <n v="0.2"/>
    <n v="228.07919999999999"/>
  </r>
  <r>
    <n v="6311"/>
    <x v="3150"/>
    <x v="0"/>
    <x v="254"/>
    <d v="1899-12-30T12:00:00"/>
    <d v="2013-11-07T00:00:00"/>
    <d v="1899-12-30T12:00:00"/>
    <s v="AM"/>
    <x v="0"/>
    <n v="0.5"/>
    <s v="AM"/>
    <s v="Second Class"/>
    <s v="TP-21565"/>
    <s v="Tracy Poddar"/>
    <x v="1"/>
    <s v="United States"/>
    <s v="Eugene"/>
    <x v="21"/>
    <n v="97405"/>
    <x v="1"/>
    <s v="OFF-PA-10000176"/>
    <x v="1"/>
    <x v="10"/>
    <s v="Xerox 1887"/>
    <x v="4403"/>
    <n v="1"/>
    <n v="0.2"/>
    <n v="5.3115999999999985"/>
  </r>
  <r>
    <n v="6312"/>
    <x v="3151"/>
    <x v="2"/>
    <x v="1102"/>
    <d v="1899-12-30T12:00:00"/>
    <d v="2011-09-16T00:00:00"/>
    <d v="1899-12-30T12:00:00"/>
    <s v="AM"/>
    <x v="6"/>
    <n v="0.5"/>
    <s v="AM"/>
    <s v="Standard Class"/>
    <s v="LW-17125"/>
    <s v="Liz Willingham"/>
    <x v="0"/>
    <s v="United States"/>
    <s v="Oxnard"/>
    <x v="1"/>
    <n v="93030"/>
    <x v="1"/>
    <s v="FUR-FU-10004006"/>
    <x v="0"/>
    <x v="5"/>
    <s v="Deflect-o DuraMat Lighweight, Studded, Beveled Mat for Low Pile Carpeting"/>
    <x v="4180"/>
    <n v="3"/>
    <n v="0"/>
    <n v="21.751499999999986"/>
  </r>
  <r>
    <n v="6313"/>
    <x v="3152"/>
    <x v="3"/>
    <x v="911"/>
    <d v="1899-12-30T12:00:00"/>
    <d v="2014-02-22T00:00:00"/>
    <d v="1899-12-30T12:00:00"/>
    <s v="AM"/>
    <x v="10"/>
    <n v="0.5"/>
    <s v="AM"/>
    <s v="Standard Class"/>
    <s v="NG-18355"/>
    <s v="Nat Gilpin"/>
    <x v="1"/>
    <s v="United States"/>
    <s v="Fairfield"/>
    <x v="29"/>
    <n v="6824"/>
    <x v="3"/>
    <s v="OFF-ST-10001932"/>
    <x v="1"/>
    <x v="4"/>
    <s v="Fellowes Staxonsteel Drawer Files"/>
    <x v="4404"/>
    <n v="3"/>
    <n v="0"/>
    <n v="81.131400000000014"/>
  </r>
  <r>
    <n v="6314"/>
    <x v="3152"/>
    <x v="3"/>
    <x v="911"/>
    <d v="1899-12-30T12:00:00"/>
    <d v="2014-02-22T00:00:00"/>
    <d v="1899-12-30T12:00:00"/>
    <s v="AM"/>
    <x v="10"/>
    <n v="0.5"/>
    <s v="AM"/>
    <s v="Standard Class"/>
    <s v="NG-18355"/>
    <s v="Nat Gilpin"/>
    <x v="1"/>
    <s v="United States"/>
    <s v="Fairfield"/>
    <x v="29"/>
    <n v="6824"/>
    <x v="3"/>
    <s v="TEC-PH-10000923"/>
    <x v="2"/>
    <x v="7"/>
    <s v="Belkin SportFit Armband For iPhone 5s/5c, Fuchsia"/>
    <x v="4405"/>
    <n v="1"/>
    <n v="0"/>
    <n v="7.3451000000000004"/>
  </r>
  <r>
    <n v="6315"/>
    <x v="3153"/>
    <x v="2"/>
    <x v="156"/>
    <d v="1899-12-30T12:00:00"/>
    <d v="2011-11-29T00:00:00"/>
    <d v="1899-12-30T12:00:00"/>
    <s v="AM"/>
    <x v="0"/>
    <n v="0.5"/>
    <s v="AM"/>
    <s v="Standard Class"/>
    <s v="NG-18355"/>
    <s v="Nat Gilpin"/>
    <x v="1"/>
    <s v="United States"/>
    <s v="Jackson"/>
    <x v="12"/>
    <n v="49201"/>
    <x v="2"/>
    <s v="OFF-AR-10000380"/>
    <x v="1"/>
    <x v="6"/>
    <s v="Hunt PowerHouse Electric Pencil Sharpener, Blue"/>
    <x v="4406"/>
    <n v="4"/>
    <n v="0"/>
    <n v="45.575999999999979"/>
  </r>
  <r>
    <n v="6316"/>
    <x v="3153"/>
    <x v="2"/>
    <x v="156"/>
    <d v="1899-12-30T12:00:00"/>
    <d v="2011-11-29T00:00:00"/>
    <d v="1899-12-30T12:00:00"/>
    <s v="AM"/>
    <x v="0"/>
    <n v="0.5"/>
    <s v="AM"/>
    <s v="Standard Class"/>
    <s v="NG-18355"/>
    <s v="Nat Gilpin"/>
    <x v="1"/>
    <s v="United States"/>
    <s v="Jackson"/>
    <x v="12"/>
    <n v="49201"/>
    <x v="2"/>
    <s v="OFF-LA-10003930"/>
    <x v="1"/>
    <x v="2"/>
    <s v="Dot Matrix Printer Tape Reel Labels, White, 5000/Box"/>
    <x v="1461"/>
    <n v="2"/>
    <n v="0"/>
    <n v="96.343800000000002"/>
  </r>
  <r>
    <n v="6317"/>
    <x v="3153"/>
    <x v="2"/>
    <x v="156"/>
    <d v="1899-12-30T12:00:00"/>
    <d v="2011-11-29T00:00:00"/>
    <d v="1899-12-30T12:00:00"/>
    <s v="AM"/>
    <x v="0"/>
    <n v="0.5"/>
    <s v="AM"/>
    <s v="Standard Class"/>
    <s v="NG-18355"/>
    <s v="Nat Gilpin"/>
    <x v="1"/>
    <s v="United States"/>
    <s v="Jackson"/>
    <x v="12"/>
    <n v="49201"/>
    <x v="2"/>
    <s v="OFF-PA-10001815"/>
    <x v="1"/>
    <x v="10"/>
    <s v="Xerox 1885"/>
    <x v="3803"/>
    <n v="3"/>
    <n v="0"/>
    <n v="69.177599999999984"/>
  </r>
  <r>
    <n v="6318"/>
    <x v="3153"/>
    <x v="2"/>
    <x v="156"/>
    <d v="1899-12-30T12:00:00"/>
    <d v="2011-11-29T00:00:00"/>
    <d v="1899-12-30T12:00:00"/>
    <s v="AM"/>
    <x v="0"/>
    <n v="0.5"/>
    <s v="AM"/>
    <s v="Standard Class"/>
    <s v="NG-18355"/>
    <s v="Nat Gilpin"/>
    <x v="1"/>
    <s v="United States"/>
    <s v="Jackson"/>
    <x v="12"/>
    <n v="49201"/>
    <x v="2"/>
    <s v="OFF-PA-10004082"/>
    <x v="1"/>
    <x v="10"/>
    <s v="Adams Telephone Message Book w/Frequently-Called Numbers Space, 400 Messages per Book"/>
    <x v="3888"/>
    <n v="2"/>
    <n v="0"/>
    <n v="7.98"/>
  </r>
  <r>
    <n v="6319"/>
    <x v="3154"/>
    <x v="3"/>
    <x v="920"/>
    <d v="1899-12-30T12:00:00"/>
    <d v="2014-11-30T00:00:00"/>
    <d v="1899-12-30T12:00:00"/>
    <s v="AM"/>
    <x v="0"/>
    <n v="0.5"/>
    <s v="AM"/>
    <s v="Second Class"/>
    <s v="EB-13750"/>
    <s v="Edward Becker"/>
    <x v="1"/>
    <s v="United States"/>
    <s v="Laguna Niguel"/>
    <x v="1"/>
    <n v="92677"/>
    <x v="1"/>
    <s v="TEC-PH-10004071"/>
    <x v="2"/>
    <x v="7"/>
    <s v="PayAnywhere Card Reader"/>
    <x v="1409"/>
    <n v="5"/>
    <n v="0.2"/>
    <n v="3.4964999999999993"/>
  </r>
  <r>
    <n v="6320"/>
    <x v="3154"/>
    <x v="3"/>
    <x v="920"/>
    <d v="1899-12-30T12:00:00"/>
    <d v="2014-11-30T00:00:00"/>
    <d v="1899-12-30T12:00:00"/>
    <s v="AM"/>
    <x v="0"/>
    <n v="0.5"/>
    <s v="AM"/>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1899-12-30T12:00:00"/>
    <d v="2014-10-03T00:00:00"/>
    <d v="1899-12-30T12:00:00"/>
    <s v="AM"/>
    <x v="2"/>
    <n v="0.5"/>
    <s v="AM"/>
    <s v="Standard Class"/>
    <s v="SP-20860"/>
    <s v="Sung Pak"/>
    <x v="1"/>
    <s v="United States"/>
    <s v="Jacksonville"/>
    <x v="2"/>
    <n v="32216"/>
    <x v="0"/>
    <s v="OFF-PA-10001800"/>
    <x v="1"/>
    <x v="10"/>
    <s v="Xerox 220"/>
    <x v="563"/>
    <n v="2"/>
    <n v="0.2"/>
    <n v="3.6288"/>
  </r>
  <r>
    <n v="6322"/>
    <x v="3156"/>
    <x v="2"/>
    <x v="303"/>
    <d v="1899-12-30T12:00:00"/>
    <d v="2011-10-17T00:00:00"/>
    <d v="1899-12-30T12:00:00"/>
    <s v="AM"/>
    <x v="2"/>
    <n v="0.5"/>
    <s v="AM"/>
    <s v="Standard Class"/>
    <s v="SP-20545"/>
    <s v="Sibella Parks"/>
    <x v="1"/>
    <s v="United States"/>
    <s v="Mount Vernon"/>
    <x v="15"/>
    <n v="10550"/>
    <x v="3"/>
    <s v="OFF-BI-10002764"/>
    <x v="1"/>
    <x v="8"/>
    <s v="Recycled Pressboard Report Cover with Reinforced Top Hinge"/>
    <x v="3294"/>
    <n v="3"/>
    <n v="0.2"/>
    <n v="2.8100999999999998"/>
  </r>
  <r>
    <n v="6323"/>
    <x v="3157"/>
    <x v="2"/>
    <x v="561"/>
    <d v="1899-12-30T12:00:00"/>
    <d v="2011-06-07T00:00:00"/>
    <d v="1899-12-30T12:00:00"/>
    <s v="AM"/>
    <x v="1"/>
    <n v="0.5"/>
    <s v="AM"/>
    <s v="Second Class"/>
    <s v="RB-19795"/>
    <s v="Ross Baird"/>
    <x v="2"/>
    <s v="United States"/>
    <s v="Midland"/>
    <x v="12"/>
    <n v="48640"/>
    <x v="2"/>
    <s v="OFF-EN-10004459"/>
    <x v="1"/>
    <x v="12"/>
    <s v="Security-Tint Envelopes"/>
    <x v="770"/>
    <n v="2"/>
    <n v="0"/>
    <n v="7.4871999999999996"/>
  </r>
  <r>
    <n v="6324"/>
    <x v="3158"/>
    <x v="2"/>
    <x v="1103"/>
    <d v="1899-12-30T12:00:00"/>
    <d v="2011-06-23T00:00:00"/>
    <d v="1899-12-30T12:00:00"/>
    <s v="AM"/>
    <x v="1"/>
    <n v="0.5"/>
    <s v="AM"/>
    <s v="Standard Class"/>
    <s v="DB-13660"/>
    <s v="Duane Benoit"/>
    <x v="0"/>
    <s v="United States"/>
    <s v="Newark"/>
    <x v="13"/>
    <n v="19711"/>
    <x v="3"/>
    <s v="TEC-MA-10000423"/>
    <x v="2"/>
    <x v="15"/>
    <s v="Texas Instruments TI-34 Scientific Calculator"/>
    <x v="4407"/>
    <n v="3"/>
    <n v="0"/>
    <n v="31.005899999999997"/>
  </r>
  <r>
    <n v="6325"/>
    <x v="3159"/>
    <x v="1"/>
    <x v="1104"/>
    <d v="1899-12-30T12:00:00"/>
    <d v="2012-11-02T00:00:00"/>
    <d v="1899-12-30T12:00:00"/>
    <s v="AM"/>
    <x v="0"/>
    <n v="0.5"/>
    <s v="AM"/>
    <s v="Standard Class"/>
    <s v="NB-18655"/>
    <s v="Nona Balk"/>
    <x v="1"/>
    <s v="United States"/>
    <s v="San Francisco"/>
    <x v="1"/>
    <n v="94109"/>
    <x v="1"/>
    <s v="OFF-PA-10002986"/>
    <x v="1"/>
    <x v="10"/>
    <s v="Xerox 1898"/>
    <x v="657"/>
    <n v="5"/>
    <n v="0"/>
    <n v="16.032"/>
  </r>
  <r>
    <n v="6326"/>
    <x v="3159"/>
    <x v="1"/>
    <x v="1104"/>
    <d v="1899-12-30T12:00:00"/>
    <d v="2012-11-02T00:00:00"/>
    <d v="1899-12-30T12:00:00"/>
    <s v="AM"/>
    <x v="0"/>
    <n v="0.5"/>
    <s v="AM"/>
    <s v="Standard Class"/>
    <s v="NB-18655"/>
    <s v="Nona Balk"/>
    <x v="1"/>
    <s v="United States"/>
    <s v="San Francisco"/>
    <x v="1"/>
    <n v="94109"/>
    <x v="1"/>
    <s v="OFF-EN-10001434"/>
    <x v="1"/>
    <x v="12"/>
    <s v="Strathmore #10 Envelopes, Ultimate White"/>
    <x v="4408"/>
    <n v="4"/>
    <n v="0"/>
    <n v="103.3116"/>
  </r>
  <r>
    <n v="6327"/>
    <x v="3160"/>
    <x v="2"/>
    <x v="407"/>
    <d v="1899-12-30T12:00:00"/>
    <d v="2011-01-27T00:00:00"/>
    <d v="1899-12-30T12:00:00"/>
    <s v="AM"/>
    <x v="8"/>
    <n v="0.5"/>
    <s v="AM"/>
    <s v="Standard Class"/>
    <s v="XP-21865"/>
    <s v="Xylona Preis"/>
    <x v="0"/>
    <s v="United States"/>
    <s v="Westland"/>
    <x v="12"/>
    <n v="48185"/>
    <x v="2"/>
    <s v="OFF-ST-10000760"/>
    <x v="1"/>
    <x v="4"/>
    <s v="Eldon Fold 'N Roll Cart System"/>
    <x v="62"/>
    <n v="1"/>
    <n v="0"/>
    <n v="4.0541999999999998"/>
  </r>
  <r>
    <n v="6328"/>
    <x v="3160"/>
    <x v="2"/>
    <x v="407"/>
    <d v="1899-12-30T12:00:00"/>
    <d v="2011-01-27T00:00:00"/>
    <d v="1899-12-30T12:00:00"/>
    <s v="AM"/>
    <x v="8"/>
    <n v="0.5"/>
    <s v="AM"/>
    <s v="Standard Class"/>
    <s v="XP-21865"/>
    <s v="Xylona Preis"/>
    <x v="0"/>
    <s v="United States"/>
    <s v="Westland"/>
    <x v="12"/>
    <n v="48185"/>
    <x v="2"/>
    <s v="FUR-FU-10002918"/>
    <x v="0"/>
    <x v="5"/>
    <s v="Eldon ClusterMat Chair Mat with Cordless Antistatic Protection"/>
    <x v="1050"/>
    <n v="3"/>
    <n v="0"/>
    <n v="30.023400000000009"/>
  </r>
  <r>
    <n v="6329"/>
    <x v="3160"/>
    <x v="2"/>
    <x v="407"/>
    <d v="1899-12-30T12:00:00"/>
    <d v="2011-01-27T00:00:00"/>
    <d v="1899-12-30T12:00:00"/>
    <s v="AM"/>
    <x v="8"/>
    <n v="0.5"/>
    <s v="AM"/>
    <s v="Standard Class"/>
    <s v="XP-21865"/>
    <s v="Xylona Preis"/>
    <x v="0"/>
    <s v="United States"/>
    <s v="Westland"/>
    <x v="12"/>
    <n v="48185"/>
    <x v="2"/>
    <s v="OFF-BI-10000605"/>
    <x v="1"/>
    <x v="8"/>
    <s v="Acco Pressboard Covers with Storage Hooks, 9 1/2&quot; x 11&quot;, Executive Red"/>
    <x v="4409"/>
    <n v="5"/>
    <n v="0"/>
    <n v="8.9534999999999982"/>
  </r>
  <r>
    <n v="6330"/>
    <x v="3160"/>
    <x v="2"/>
    <x v="407"/>
    <d v="1899-12-30T12:00:00"/>
    <d v="2011-01-27T00:00:00"/>
    <d v="1899-12-30T12:00:00"/>
    <s v="AM"/>
    <x v="8"/>
    <n v="0.5"/>
    <s v="AM"/>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1899-12-30T12:00:00"/>
    <d v="2011-01-27T00:00:00"/>
    <d v="1899-12-30T12:00:00"/>
    <s v="AM"/>
    <x v="8"/>
    <n v="0.5"/>
    <s v="AM"/>
    <s v="Standard Class"/>
    <s v="XP-21865"/>
    <s v="Xylona Preis"/>
    <x v="0"/>
    <s v="United States"/>
    <s v="Westland"/>
    <x v="12"/>
    <n v="48185"/>
    <x v="2"/>
    <s v="OFF-ST-10003123"/>
    <x v="1"/>
    <x v="4"/>
    <s v="Fellowes Bases and Tops For Staxonsteel/High-Stak Systems"/>
    <x v="4411"/>
    <n v="2"/>
    <n v="0"/>
    <n v="15.979199999999999"/>
  </r>
  <r>
    <n v="6332"/>
    <x v="3160"/>
    <x v="2"/>
    <x v="407"/>
    <d v="1899-12-30T12:00:00"/>
    <d v="2011-01-27T00:00:00"/>
    <d v="1899-12-30T12:00:00"/>
    <s v="AM"/>
    <x v="8"/>
    <n v="0.5"/>
    <s v="AM"/>
    <s v="Standard Class"/>
    <s v="XP-21865"/>
    <s v="Xylona Preis"/>
    <x v="0"/>
    <s v="United States"/>
    <s v="Westland"/>
    <x v="12"/>
    <n v="48185"/>
    <x v="2"/>
    <s v="OFF-AR-10004456"/>
    <x v="1"/>
    <x v="6"/>
    <s v="Panasonic KP-4ABK Battery-Operated Pencil Sharpener"/>
    <x v="2911"/>
    <n v="3"/>
    <n v="0"/>
    <n v="12.736799999999999"/>
  </r>
  <r>
    <n v="6333"/>
    <x v="3160"/>
    <x v="2"/>
    <x v="407"/>
    <d v="1899-12-30T12:00:00"/>
    <d v="2011-01-27T00:00:00"/>
    <d v="1899-12-30T12:00:00"/>
    <s v="AM"/>
    <x v="8"/>
    <n v="0.5"/>
    <s v="AM"/>
    <s v="Standard Class"/>
    <s v="XP-21865"/>
    <s v="Xylona Preis"/>
    <x v="0"/>
    <s v="United States"/>
    <s v="Westland"/>
    <x v="12"/>
    <n v="48185"/>
    <x v="2"/>
    <s v="FUR-FU-10002268"/>
    <x v="0"/>
    <x v="5"/>
    <s v="Ultra Door Push Plate"/>
    <x v="1674"/>
    <n v="3"/>
    <n v="0"/>
    <n v="4.8608999999999991"/>
  </r>
  <r>
    <n v="6334"/>
    <x v="3160"/>
    <x v="2"/>
    <x v="407"/>
    <d v="1899-12-30T12:00:00"/>
    <d v="2011-01-27T00:00:00"/>
    <d v="1899-12-30T12:00:00"/>
    <s v="AM"/>
    <x v="8"/>
    <n v="0.5"/>
    <s v="AM"/>
    <s v="Standard Class"/>
    <s v="XP-21865"/>
    <s v="Xylona Preis"/>
    <x v="0"/>
    <s v="United States"/>
    <s v="Westland"/>
    <x v="12"/>
    <n v="48185"/>
    <x v="2"/>
    <s v="OFF-BI-10004364"/>
    <x v="1"/>
    <x v="8"/>
    <s v="Storex Dura Pro Binders"/>
    <x v="1286"/>
    <n v="5"/>
    <n v="0"/>
    <n v="13.365"/>
  </r>
  <r>
    <n v="6335"/>
    <x v="3161"/>
    <x v="2"/>
    <x v="384"/>
    <d v="1899-12-30T12:00:00"/>
    <d v="2011-07-15T00:00:00"/>
    <d v="1899-12-30T12:00:00"/>
    <s v="AM"/>
    <x v="7"/>
    <n v="0.5"/>
    <s v="AM"/>
    <s v="Standard Class"/>
    <s v="MH-17455"/>
    <s v="Mark Hamilton"/>
    <x v="0"/>
    <s v="United States"/>
    <s v="New York City"/>
    <x v="15"/>
    <n v="10011"/>
    <x v="3"/>
    <s v="OFF-PA-10001970"/>
    <x v="1"/>
    <x v="10"/>
    <s v="Xerox 1881"/>
    <x v="338"/>
    <n v="4"/>
    <n v="0"/>
    <n v="23.086399999999998"/>
  </r>
  <r>
    <n v="6336"/>
    <x v="3161"/>
    <x v="2"/>
    <x v="384"/>
    <d v="1899-12-30T12:00:00"/>
    <d v="2011-07-15T00:00:00"/>
    <d v="1899-12-30T12:00:00"/>
    <s v="AM"/>
    <x v="7"/>
    <n v="0.5"/>
    <s v="AM"/>
    <s v="Standard Class"/>
    <s v="MH-17455"/>
    <s v="Mark Hamilton"/>
    <x v="0"/>
    <s v="United States"/>
    <s v="New York City"/>
    <x v="15"/>
    <n v="10011"/>
    <x v="3"/>
    <s v="OFF-BI-10002954"/>
    <x v="1"/>
    <x v="8"/>
    <s v="Newell 3-Hole Punched Plastic Slotted Magazine Holders for Binders"/>
    <x v="723"/>
    <n v="5"/>
    <n v="0.2"/>
    <n v="6.3979999999999997"/>
  </r>
  <r>
    <n v="6337"/>
    <x v="3162"/>
    <x v="0"/>
    <x v="133"/>
    <d v="1899-12-30T12:00:00"/>
    <d v="2013-09-07T00:00:00"/>
    <d v="1899-12-30T12:00:00"/>
    <s v="AM"/>
    <x v="6"/>
    <n v="0.5"/>
    <s v="AM"/>
    <s v="Standard Class"/>
    <s v="BG-11740"/>
    <s v="Bruce Geld"/>
    <x v="0"/>
    <s v="United States"/>
    <s v="Los Angeles"/>
    <x v="1"/>
    <n v="90008"/>
    <x v="1"/>
    <s v="FUR-FU-10000672"/>
    <x v="0"/>
    <x v="5"/>
    <s v="Executive Impressions 10&quot; Spectator Wall Clock"/>
    <x v="116"/>
    <n v="4"/>
    <n v="0"/>
    <n v="15.993599999999997"/>
  </r>
  <r>
    <n v="6338"/>
    <x v="3162"/>
    <x v="0"/>
    <x v="133"/>
    <d v="1899-12-30T12:00:00"/>
    <d v="2013-09-07T00:00:00"/>
    <d v="1899-12-30T12:00:00"/>
    <s v="AM"/>
    <x v="6"/>
    <n v="0.5"/>
    <s v="AM"/>
    <s v="Standard Class"/>
    <s v="BG-11740"/>
    <s v="Bruce Geld"/>
    <x v="0"/>
    <s v="United States"/>
    <s v="Los Angeles"/>
    <x v="1"/>
    <n v="90008"/>
    <x v="1"/>
    <s v="TEC-PH-10004908"/>
    <x v="2"/>
    <x v="7"/>
    <s v="Panasonic KX TS3282W Corded phone"/>
    <x v="107"/>
    <n v="5"/>
    <n v="0.2"/>
    <n v="42.494999999999948"/>
  </r>
  <r>
    <n v="6339"/>
    <x v="3163"/>
    <x v="3"/>
    <x v="361"/>
    <d v="1899-12-30T12:00:00"/>
    <d v="2014-10-10T00:00:00"/>
    <d v="1899-12-30T12:00:00"/>
    <s v="AM"/>
    <x v="2"/>
    <n v="0.5"/>
    <s v="AM"/>
    <s v="Standard Class"/>
    <s v="TS-21370"/>
    <s v="Todd Sumrall"/>
    <x v="1"/>
    <s v="United States"/>
    <s v="New York City"/>
    <x v="15"/>
    <n v="10035"/>
    <x v="3"/>
    <s v="TEC-PH-10003095"/>
    <x v="2"/>
    <x v="7"/>
    <s v="Samsung HM1900 Bluetooth Headset"/>
    <x v="4412"/>
    <n v="4"/>
    <n v="0"/>
    <n v="43.9"/>
  </r>
  <r>
    <n v="6340"/>
    <x v="3163"/>
    <x v="3"/>
    <x v="361"/>
    <d v="1899-12-30T12:00:00"/>
    <d v="2014-10-10T00:00:00"/>
    <d v="1899-12-30T12:00:00"/>
    <s v="AM"/>
    <x v="2"/>
    <n v="0.5"/>
    <s v="AM"/>
    <s v="Standard Class"/>
    <s v="TS-21370"/>
    <s v="Todd Sumrall"/>
    <x v="1"/>
    <s v="United States"/>
    <s v="New York City"/>
    <x v="15"/>
    <n v="10035"/>
    <x v="3"/>
    <s v="FUR-CH-10002880"/>
    <x v="0"/>
    <x v="1"/>
    <s v="Global High-Back Leather Tilter, Burgundy"/>
    <x v="4413"/>
    <n v="2"/>
    <n v="0.1"/>
    <n v="2.4597999999999871"/>
  </r>
  <r>
    <n v="6341"/>
    <x v="3163"/>
    <x v="3"/>
    <x v="361"/>
    <d v="1899-12-30T12:00:00"/>
    <d v="2014-10-10T00:00:00"/>
    <d v="1899-12-30T12:00:00"/>
    <s v="AM"/>
    <x v="2"/>
    <n v="0.5"/>
    <s v="AM"/>
    <s v="Standard Class"/>
    <s v="TS-21370"/>
    <s v="Todd Sumrall"/>
    <x v="1"/>
    <s v="United States"/>
    <s v="New York City"/>
    <x v="15"/>
    <n v="10035"/>
    <x v="3"/>
    <s v="TEC-MA-10001047"/>
    <x v="2"/>
    <x v="15"/>
    <s v="3D Systems Cube Printer, 2nd Generation, Magenta"/>
    <x v="4414"/>
    <n v="4"/>
    <n v="0"/>
    <n v="1351.9895999999999"/>
  </r>
  <r>
    <n v="6342"/>
    <x v="3164"/>
    <x v="3"/>
    <x v="413"/>
    <d v="1899-12-30T12:00:00"/>
    <d v="2014-01-03T00:00:00"/>
    <d v="1899-12-30T12:00:00"/>
    <s v="AM"/>
    <x v="8"/>
    <n v="0.5"/>
    <s v="AM"/>
    <s v="First Class"/>
    <s v="DB-13660"/>
    <s v="Duane Benoit"/>
    <x v="0"/>
    <s v="United States"/>
    <s v="Lancaster"/>
    <x v="24"/>
    <n v="43130"/>
    <x v="3"/>
    <s v="OFF-ST-10002554"/>
    <x v="1"/>
    <x v="4"/>
    <s v="Tennsco Industrial Shelving"/>
    <x v="4415"/>
    <n v="4"/>
    <n v="0.2"/>
    <n v="-35.215199999999996"/>
  </r>
  <r>
    <n v="6343"/>
    <x v="3165"/>
    <x v="1"/>
    <x v="1105"/>
    <d v="1899-12-30T12:00:00"/>
    <d v="2012-03-10T00:00:00"/>
    <d v="1899-12-30T12:00:00"/>
    <s v="AM"/>
    <x v="9"/>
    <n v="0.5"/>
    <s v="AM"/>
    <s v="First Class"/>
    <s v="EM-14140"/>
    <s v="Eugene Moren"/>
    <x v="2"/>
    <s v="United States"/>
    <s v="Newark"/>
    <x v="13"/>
    <n v="19711"/>
    <x v="3"/>
    <s v="TEC-AC-10004469"/>
    <x v="2"/>
    <x v="11"/>
    <s v="Microsoft Sculpt Comfort Mouse"/>
    <x v="4416"/>
    <n v="3"/>
    <n v="0"/>
    <n v="52.734000000000009"/>
  </r>
  <r>
    <n v="6344"/>
    <x v="3165"/>
    <x v="1"/>
    <x v="1105"/>
    <d v="1899-12-30T12:00:00"/>
    <d v="2012-03-10T00:00:00"/>
    <d v="1899-12-30T12:00:00"/>
    <s v="AM"/>
    <x v="9"/>
    <n v="0.5"/>
    <s v="AM"/>
    <s v="First Class"/>
    <s v="EM-14140"/>
    <s v="Eugene Moren"/>
    <x v="2"/>
    <s v="United States"/>
    <s v="Newark"/>
    <x v="13"/>
    <n v="19711"/>
    <x v="3"/>
    <s v="OFF-BI-10000309"/>
    <x v="1"/>
    <x v="8"/>
    <s v="GBC Twin Loop Wire Binding Elements, 9/16&quot; Spine, Black"/>
    <x v="2690"/>
    <n v="2"/>
    <n v="0"/>
    <n v="14.9156"/>
  </r>
  <r>
    <n v="6345"/>
    <x v="3165"/>
    <x v="1"/>
    <x v="1105"/>
    <d v="1899-12-30T12:00:00"/>
    <d v="2012-03-10T00:00:00"/>
    <d v="1899-12-30T12:00:00"/>
    <s v="AM"/>
    <x v="9"/>
    <n v="0.5"/>
    <s v="AM"/>
    <s v="First Class"/>
    <s v="EM-14140"/>
    <s v="Eugene Moren"/>
    <x v="2"/>
    <s v="United States"/>
    <s v="Newark"/>
    <x v="13"/>
    <n v="19711"/>
    <x v="3"/>
    <s v="OFF-BI-10001765"/>
    <x v="1"/>
    <x v="8"/>
    <s v="Wilson Jones Heavy-Duty Casebound Ring Binders with Metal Hinges"/>
    <x v="4417"/>
    <n v="2"/>
    <n v="0"/>
    <n v="33.254399999999997"/>
  </r>
  <r>
    <n v="6346"/>
    <x v="3165"/>
    <x v="1"/>
    <x v="1105"/>
    <d v="1899-12-30T12:00:00"/>
    <d v="2012-03-10T00:00:00"/>
    <d v="1899-12-30T12:00:00"/>
    <s v="AM"/>
    <x v="9"/>
    <n v="0.5"/>
    <s v="AM"/>
    <s v="First Class"/>
    <s v="EM-14140"/>
    <s v="Eugene Moren"/>
    <x v="2"/>
    <s v="United States"/>
    <s v="Newark"/>
    <x v="13"/>
    <n v="19711"/>
    <x v="3"/>
    <s v="TEC-PH-10001619"/>
    <x v="2"/>
    <x v="7"/>
    <s v="LG G3"/>
    <x v="2173"/>
    <n v="3"/>
    <n v="0"/>
    <n v="170.51129999999998"/>
  </r>
  <r>
    <n v="6347"/>
    <x v="3166"/>
    <x v="3"/>
    <x v="179"/>
    <d v="1899-12-30T12:00:00"/>
    <d v="2014-10-21T00:00:00"/>
    <d v="1899-12-30T12:00:00"/>
    <s v="AM"/>
    <x v="2"/>
    <n v="0.5"/>
    <s v="AM"/>
    <s v="Same Day"/>
    <s v="RB-19465"/>
    <s v="Rick Bensley"/>
    <x v="2"/>
    <s v="United States"/>
    <s v="New York City"/>
    <x v="15"/>
    <n v="10024"/>
    <x v="3"/>
    <s v="OFF-LA-10002034"/>
    <x v="1"/>
    <x v="2"/>
    <s v="Avery 478"/>
    <x v="4418"/>
    <n v="5"/>
    <n v="0"/>
    <n v="12.029499999999999"/>
  </r>
  <r>
    <n v="6348"/>
    <x v="3167"/>
    <x v="1"/>
    <x v="489"/>
    <d v="1899-12-30T12:00:00"/>
    <d v="2012-05-06T00:00:00"/>
    <d v="1899-12-30T12:00:00"/>
    <s v="AM"/>
    <x v="5"/>
    <n v="0.5"/>
    <s v="AM"/>
    <s v="Standard Class"/>
    <s v="PO-18850"/>
    <s v="Patrick O'Brill"/>
    <x v="0"/>
    <s v="United States"/>
    <s v="San Francisco"/>
    <x v="1"/>
    <n v="94109"/>
    <x v="1"/>
    <s v="OFF-BI-10000309"/>
    <x v="1"/>
    <x v="8"/>
    <s v="GBC Twin Loop Wire Binding Elements, 9/16&quot; Spine, Black"/>
    <x v="4419"/>
    <n v="1"/>
    <n v="0.2"/>
    <n v="4.4137999999999993"/>
  </r>
  <r>
    <n v="6349"/>
    <x v="3167"/>
    <x v="1"/>
    <x v="489"/>
    <d v="1899-12-30T12:00:00"/>
    <d v="2012-05-06T00:00:00"/>
    <d v="1899-12-30T12:00:00"/>
    <s v="AM"/>
    <x v="5"/>
    <n v="0.5"/>
    <s v="AM"/>
    <s v="Standard Class"/>
    <s v="PO-18850"/>
    <s v="Patrick O'Brill"/>
    <x v="0"/>
    <s v="United States"/>
    <s v="San Francisco"/>
    <x v="1"/>
    <n v="94109"/>
    <x v="1"/>
    <s v="OFF-ST-10000876"/>
    <x v="1"/>
    <x v="4"/>
    <s v="Eldon Simplefile Box Office"/>
    <x v="2191"/>
    <n v="3"/>
    <n v="0"/>
    <n v="10.4496"/>
  </r>
  <r>
    <n v="6350"/>
    <x v="3167"/>
    <x v="1"/>
    <x v="489"/>
    <d v="1899-12-30T12:00:00"/>
    <d v="2012-05-06T00:00:00"/>
    <d v="1899-12-30T12:00:00"/>
    <s v="AM"/>
    <x v="5"/>
    <n v="0.5"/>
    <s v="AM"/>
    <s v="Standard Class"/>
    <s v="PO-18850"/>
    <s v="Patrick O'Brill"/>
    <x v="0"/>
    <s v="United States"/>
    <s v="San Francisco"/>
    <x v="1"/>
    <n v="94109"/>
    <x v="1"/>
    <s v="OFF-SU-10002573"/>
    <x v="1"/>
    <x v="14"/>
    <s v="Acme 10&quot; Easy Grip Assistive Scissors"/>
    <x v="1530"/>
    <n v="2"/>
    <n v="0"/>
    <n v="10.517999999999997"/>
  </r>
  <r>
    <n v="6351"/>
    <x v="3168"/>
    <x v="3"/>
    <x v="213"/>
    <d v="1899-12-30T12:00:00"/>
    <d v="2014-09-09T00:00:00"/>
    <d v="1899-12-30T12:00:00"/>
    <s v="AM"/>
    <x v="6"/>
    <n v="0.5"/>
    <s v="AM"/>
    <s v="Standard Class"/>
    <s v="AG-10900"/>
    <s v="Arthur Gainer"/>
    <x v="0"/>
    <s v="United States"/>
    <s v="Dallas"/>
    <x v="5"/>
    <n v="75217"/>
    <x v="2"/>
    <s v="FUR-FU-10004622"/>
    <x v="0"/>
    <x v="5"/>
    <s v="Eldon Advantage Foldable Chair Mats for Low Pile Carpets"/>
    <x v="4420"/>
    <n v="5"/>
    <n v="0.6"/>
    <n v="-105.69000000000003"/>
  </r>
  <r>
    <n v="6352"/>
    <x v="3169"/>
    <x v="3"/>
    <x v="132"/>
    <d v="1899-12-30T12:00:00"/>
    <d v="2014-11-09T00:00:00"/>
    <d v="1899-12-30T12:00:00"/>
    <s v="AM"/>
    <x v="0"/>
    <n v="0.5"/>
    <s v="AM"/>
    <s v="Standard Class"/>
    <s v="BF-11275"/>
    <s v="Beth Fritzler"/>
    <x v="1"/>
    <s v="United States"/>
    <s v="Miami"/>
    <x v="2"/>
    <n v="33178"/>
    <x v="0"/>
    <s v="TEC-PH-10002549"/>
    <x v="2"/>
    <x v="7"/>
    <s v="Polycom SoundPoint IP 450 VoIP phone"/>
    <x v="3348"/>
    <n v="2"/>
    <n v="0.2"/>
    <n v="27.103200000000001"/>
  </r>
  <r>
    <n v="6353"/>
    <x v="3170"/>
    <x v="1"/>
    <x v="1023"/>
    <d v="1899-12-30T12:00:00"/>
    <d v="2012-09-19T00:00:00"/>
    <d v="1899-12-30T12:00:00"/>
    <s v="AM"/>
    <x v="6"/>
    <n v="0.5"/>
    <s v="AM"/>
    <s v="Standard Class"/>
    <s v="HG-14845"/>
    <s v="Harry Greene"/>
    <x v="0"/>
    <s v="United States"/>
    <s v="Philadelphia"/>
    <x v="9"/>
    <n v="19120"/>
    <x v="3"/>
    <s v="OFF-BI-10004209"/>
    <x v="1"/>
    <x v="8"/>
    <s v="Fellowes Twister Kit, Gray/Clear, 3/pkg"/>
    <x v="4421"/>
    <n v="1"/>
    <n v="0.7"/>
    <n v="-2.0099999999999998"/>
  </r>
  <r>
    <n v="6354"/>
    <x v="3171"/>
    <x v="1"/>
    <x v="684"/>
    <d v="1899-12-30T12:00:00"/>
    <d v="2012-09-12T00:00:00"/>
    <d v="1899-12-30T12:00:00"/>
    <s v="AM"/>
    <x v="6"/>
    <n v="0.5"/>
    <s v="AM"/>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1899-12-30T12:00:00"/>
    <d v="2012-09-12T00:00:00"/>
    <d v="1899-12-30T12:00:00"/>
    <s v="AM"/>
    <x v="6"/>
    <n v="0.5"/>
    <s v="AM"/>
    <s v="Standard Class"/>
    <s v="BS-11590"/>
    <s v="Brendan Sweed"/>
    <x v="1"/>
    <s v="United States"/>
    <s v="New York City"/>
    <x v="15"/>
    <n v="10011"/>
    <x v="3"/>
    <s v="TEC-PH-10002922"/>
    <x v="2"/>
    <x v="7"/>
    <s v="ShoreTel ShorePhone IP 230 VoIP phone"/>
    <x v="4423"/>
    <n v="2"/>
    <n v="0"/>
    <n v="101.39399999999998"/>
  </r>
  <r>
    <n v="6356"/>
    <x v="3172"/>
    <x v="2"/>
    <x v="191"/>
    <d v="1899-12-30T12:00:00"/>
    <d v="2011-10-13T00:00:00"/>
    <d v="1899-12-30T12:00:00"/>
    <s v="AM"/>
    <x v="2"/>
    <n v="0.5"/>
    <s v="AM"/>
    <s v="Standard Class"/>
    <s v="JD-16015"/>
    <s v="Joy Daniels"/>
    <x v="0"/>
    <s v="United States"/>
    <s v="Philadelphia"/>
    <x v="9"/>
    <n v="19120"/>
    <x v="3"/>
    <s v="OFF-ST-10000642"/>
    <x v="1"/>
    <x v="4"/>
    <s v="Tennsco Lockers, Gray"/>
    <x v="2067"/>
    <n v="5"/>
    <n v="0.2"/>
    <n v="-13.637000000000011"/>
  </r>
  <r>
    <n v="6357"/>
    <x v="3173"/>
    <x v="3"/>
    <x v="205"/>
    <d v="1899-12-30T12:00:00"/>
    <d v="2014-01-29T00:00:00"/>
    <d v="1899-12-30T12:00:00"/>
    <s v="AM"/>
    <x v="8"/>
    <n v="0.5"/>
    <s v="AM"/>
    <s v="Standard Class"/>
    <s v="CS-12250"/>
    <s v="Chris Selesnick"/>
    <x v="1"/>
    <s v="United States"/>
    <s v="Seattle"/>
    <x v="4"/>
    <n v="98103"/>
    <x v="1"/>
    <s v="OFF-BI-10001757"/>
    <x v="1"/>
    <x v="8"/>
    <s v="Pressboard Hanging Data Binders for Unburst Sheets"/>
    <x v="1209"/>
    <n v="5"/>
    <n v="0.2"/>
    <n v="6.8879999999999981"/>
  </r>
  <r>
    <n v="6358"/>
    <x v="3173"/>
    <x v="3"/>
    <x v="205"/>
    <d v="1899-12-30T12:00:00"/>
    <d v="2014-01-29T00:00:00"/>
    <d v="1899-12-30T12:00:00"/>
    <s v="AM"/>
    <x v="8"/>
    <n v="0.5"/>
    <s v="AM"/>
    <s v="Standard Class"/>
    <s v="CS-12250"/>
    <s v="Chris Selesnick"/>
    <x v="1"/>
    <s v="United States"/>
    <s v="Seattle"/>
    <x v="4"/>
    <n v="98103"/>
    <x v="1"/>
    <s v="OFF-PA-10004621"/>
    <x v="1"/>
    <x v="10"/>
    <s v="Xerox 212"/>
    <x v="243"/>
    <n v="4"/>
    <n v="0"/>
    <n v="12.441600000000001"/>
  </r>
  <r>
    <n v="6359"/>
    <x v="3173"/>
    <x v="3"/>
    <x v="205"/>
    <d v="1899-12-30T12:00:00"/>
    <d v="2014-01-29T00:00:00"/>
    <d v="1899-12-30T12:00:00"/>
    <s v="AM"/>
    <x v="8"/>
    <n v="0.5"/>
    <s v="AM"/>
    <s v="Standard Class"/>
    <s v="CS-12250"/>
    <s v="Chris Selesnick"/>
    <x v="1"/>
    <s v="United States"/>
    <s v="Seattle"/>
    <x v="4"/>
    <n v="98103"/>
    <x v="1"/>
    <s v="OFF-PA-10002262"/>
    <x v="1"/>
    <x v="10"/>
    <s v="Xerox 192"/>
    <x v="90"/>
    <n v="1"/>
    <n v="0"/>
    <n v="3.1104000000000003"/>
  </r>
  <r>
    <n v="6360"/>
    <x v="3173"/>
    <x v="3"/>
    <x v="205"/>
    <d v="1899-12-30T12:00:00"/>
    <d v="2014-01-29T00:00:00"/>
    <d v="1899-12-30T12:00:00"/>
    <s v="AM"/>
    <x v="8"/>
    <n v="0.5"/>
    <s v="AM"/>
    <s v="Standard Class"/>
    <s v="CS-12250"/>
    <s v="Chris Selesnick"/>
    <x v="1"/>
    <s v="United States"/>
    <s v="Seattle"/>
    <x v="4"/>
    <n v="98103"/>
    <x v="1"/>
    <s v="TEC-PH-10004100"/>
    <x v="2"/>
    <x v="7"/>
    <s v="Griffin GC17055 Auxiliary Audio Cable"/>
    <x v="1146"/>
    <n v="6"/>
    <n v="0.2"/>
    <n v="8.6352000000000011"/>
  </r>
  <r>
    <n v="6361"/>
    <x v="3174"/>
    <x v="1"/>
    <x v="895"/>
    <d v="1899-12-30T12:00:00"/>
    <d v="2012-12-15T00:00:00"/>
    <d v="1899-12-30T12:00:00"/>
    <s v="AM"/>
    <x v="4"/>
    <n v="0.5"/>
    <s v="AM"/>
    <s v="Standard Class"/>
    <s v="FC-14245"/>
    <s v="Frank Carlisle"/>
    <x v="2"/>
    <s v="United States"/>
    <s v="Los Angeles"/>
    <x v="1"/>
    <n v="90032"/>
    <x v="1"/>
    <s v="OFF-AR-10003582"/>
    <x v="1"/>
    <x v="6"/>
    <s v="Boston Electric Pencil Sharpener, Model 1818, Charcoal Black"/>
    <x v="2471"/>
    <n v="2"/>
    <n v="0"/>
    <n v="15.764000000000003"/>
  </r>
  <r>
    <n v="6362"/>
    <x v="3175"/>
    <x v="2"/>
    <x v="641"/>
    <d v="1899-12-30T12:00:00"/>
    <d v="2011-11-30T00:00:00"/>
    <d v="1899-12-30T12:00:00"/>
    <s v="AM"/>
    <x v="0"/>
    <n v="0.5"/>
    <s v="AM"/>
    <s v="Standard Class"/>
    <s v="SE-20110"/>
    <s v="Sanjit Engle"/>
    <x v="0"/>
    <s v="United States"/>
    <s v="Springfield"/>
    <x v="21"/>
    <n v="97477"/>
    <x v="1"/>
    <s v="OFF-AR-10003179"/>
    <x v="1"/>
    <x v="6"/>
    <s v="Dixon Ticonderoga Core-Lock Colored Pencils"/>
    <x v="4348"/>
    <n v="7"/>
    <n v="0.2"/>
    <n v="8.2900999999999954"/>
  </r>
  <r>
    <n v="6363"/>
    <x v="3176"/>
    <x v="3"/>
    <x v="610"/>
    <d v="1899-12-30T12:00:00"/>
    <d v="2014-11-26T00:00:00"/>
    <d v="1899-12-30T12:00:00"/>
    <s v="AM"/>
    <x v="0"/>
    <n v="0.5"/>
    <s v="AM"/>
    <s v="Standard Class"/>
    <s v="CK-12205"/>
    <s v="Chloris Kastensmidt"/>
    <x v="0"/>
    <s v="United States"/>
    <s v="Renton"/>
    <x v="4"/>
    <n v="98059"/>
    <x v="1"/>
    <s v="OFF-BI-10001670"/>
    <x v="1"/>
    <x v="8"/>
    <s v="Vinyl Sectional Post Binders"/>
    <x v="4424"/>
    <n v="5"/>
    <n v="0.2"/>
    <n v="56.55"/>
  </r>
  <r>
    <n v="6364"/>
    <x v="3176"/>
    <x v="3"/>
    <x v="610"/>
    <d v="1899-12-30T12:00:00"/>
    <d v="2014-11-26T00:00:00"/>
    <d v="1899-12-30T12:00:00"/>
    <s v="AM"/>
    <x v="0"/>
    <n v="0.5"/>
    <s v="AM"/>
    <s v="Standard Class"/>
    <s v="CK-12205"/>
    <s v="Chloris Kastensmidt"/>
    <x v="0"/>
    <s v="United States"/>
    <s v="Renton"/>
    <x v="4"/>
    <n v="98059"/>
    <x v="1"/>
    <s v="TEC-MA-10002073"/>
    <x v="2"/>
    <x v="15"/>
    <s v="3D Systems Cube Printer, 2nd Generation, White"/>
    <x v="4425"/>
    <n v="1"/>
    <n v="0.2"/>
    <n v="103.99920000000003"/>
  </r>
  <r>
    <n v="6365"/>
    <x v="3176"/>
    <x v="3"/>
    <x v="610"/>
    <d v="1899-12-30T12:00:00"/>
    <d v="2014-11-26T00:00:00"/>
    <d v="1899-12-30T12:00:00"/>
    <s v="AM"/>
    <x v="0"/>
    <n v="0.5"/>
    <s v="AM"/>
    <s v="Standard Class"/>
    <s v="CK-12205"/>
    <s v="Chloris Kastensmidt"/>
    <x v="0"/>
    <s v="United States"/>
    <s v="Renton"/>
    <x v="4"/>
    <n v="98059"/>
    <x v="1"/>
    <s v="OFF-PA-10003797"/>
    <x v="1"/>
    <x v="10"/>
    <s v="Xerox 209"/>
    <x v="187"/>
    <n v="8"/>
    <n v="0"/>
    <n v="24.883200000000002"/>
  </r>
  <r>
    <n v="6366"/>
    <x v="3177"/>
    <x v="3"/>
    <x v="1095"/>
    <d v="1899-12-30T12:00:00"/>
    <d v="2014-04-06T00:00:00"/>
    <d v="1899-12-30T12:00:00"/>
    <s v="AM"/>
    <x v="3"/>
    <n v="0.5"/>
    <s v="AM"/>
    <s v="First Class"/>
    <s v="DS-13030"/>
    <s v="Darrin Sayre"/>
    <x v="2"/>
    <s v="United States"/>
    <s v="New York City"/>
    <x v="15"/>
    <n v="10009"/>
    <x v="3"/>
    <s v="TEC-PH-10004006"/>
    <x v="2"/>
    <x v="7"/>
    <s v="Panasonic KX - TS880B Telephone"/>
    <x v="4426"/>
    <n v="1"/>
    <n v="0"/>
    <n v="11.1294"/>
  </r>
  <r>
    <n v="6367"/>
    <x v="3177"/>
    <x v="3"/>
    <x v="1095"/>
    <d v="1899-12-30T12:00:00"/>
    <d v="2014-04-06T00:00:00"/>
    <d v="1899-12-30T12:00:00"/>
    <s v="AM"/>
    <x v="3"/>
    <n v="0.5"/>
    <s v="AM"/>
    <s v="First Class"/>
    <s v="DS-13030"/>
    <s v="Darrin Sayre"/>
    <x v="2"/>
    <s v="United States"/>
    <s v="New York City"/>
    <x v="15"/>
    <n v="10009"/>
    <x v="3"/>
    <s v="OFF-SU-10000646"/>
    <x v="1"/>
    <x v="14"/>
    <s v="Premier Automatic Letter Opener"/>
    <x v="4427"/>
    <n v="1"/>
    <n v="0"/>
    <n v="7.2111000000000161"/>
  </r>
  <r>
    <n v="6368"/>
    <x v="3177"/>
    <x v="3"/>
    <x v="1095"/>
    <d v="1899-12-30T12:00:00"/>
    <d v="2014-04-06T00:00:00"/>
    <d v="1899-12-30T12:00:00"/>
    <s v="AM"/>
    <x v="3"/>
    <n v="0.5"/>
    <s v="AM"/>
    <s v="First Class"/>
    <s v="DS-13030"/>
    <s v="Darrin Sayre"/>
    <x v="2"/>
    <s v="United States"/>
    <s v="New York City"/>
    <x v="15"/>
    <n v="10009"/>
    <x v="3"/>
    <s v="TEC-PH-10002262"/>
    <x v="2"/>
    <x v="7"/>
    <s v="LG Electronics Tone+ HBS-730 Bluetooth Headset"/>
    <x v="4428"/>
    <n v="2"/>
    <n v="0"/>
    <n v="33.325600000000009"/>
  </r>
  <r>
    <n v="6369"/>
    <x v="3178"/>
    <x v="3"/>
    <x v="240"/>
    <d v="1899-12-30T12:00:00"/>
    <d v="2014-05-25T00:00:00"/>
    <d v="1899-12-30T12:00:00"/>
    <s v="AM"/>
    <x v="5"/>
    <n v="0.5"/>
    <s v="AM"/>
    <s v="Standard Class"/>
    <s v="SA-20830"/>
    <s v="Sue Ann Reed"/>
    <x v="0"/>
    <s v="United States"/>
    <s v="San Jose"/>
    <x v="1"/>
    <n v="95123"/>
    <x v="1"/>
    <s v="OFF-BI-10002082"/>
    <x v="1"/>
    <x v="8"/>
    <s v="GBC Twin Loop Wire Binding Elements"/>
    <x v="4429"/>
    <n v="5"/>
    <n v="0.2"/>
    <n v="49.92"/>
  </r>
  <r>
    <n v="6370"/>
    <x v="3179"/>
    <x v="0"/>
    <x v="339"/>
    <d v="1899-12-30T12:00:00"/>
    <d v="2013-10-08T00:00:00"/>
    <d v="1899-12-30T12:00:00"/>
    <s v="AM"/>
    <x v="2"/>
    <n v="0.5"/>
    <s v="AM"/>
    <s v="Standard Class"/>
    <s v="TP-21565"/>
    <s v="Tracy Poddar"/>
    <x v="1"/>
    <s v="United States"/>
    <s v="Grand Prairie"/>
    <x v="5"/>
    <n v="75051"/>
    <x v="2"/>
    <s v="FUR-FU-10001756"/>
    <x v="0"/>
    <x v="5"/>
    <s v="Eldon Expressions Desk Accessory, Wood Photo Frame, Mahogany"/>
    <x v="4430"/>
    <n v="5"/>
    <n v="0.6"/>
    <n v="-29.512000000000008"/>
  </r>
  <r>
    <n v="6371"/>
    <x v="3180"/>
    <x v="0"/>
    <x v="831"/>
    <d v="1899-12-30T12:00:00"/>
    <d v="2013-11-22T00:00:00"/>
    <d v="1899-12-30T12:00:00"/>
    <s v="AM"/>
    <x v="0"/>
    <n v="0.5"/>
    <s v="AM"/>
    <s v="Same Day"/>
    <s v="JK-16120"/>
    <s v="Julie Kriz"/>
    <x v="2"/>
    <s v="United States"/>
    <s v="New York City"/>
    <x v="15"/>
    <n v="10009"/>
    <x v="3"/>
    <s v="FUR-BO-10002598"/>
    <x v="0"/>
    <x v="0"/>
    <s v="Hon Metal Bookcases, Putty"/>
    <x v="394"/>
    <n v="2"/>
    <n v="0.2"/>
    <n v="12.776399999999988"/>
  </r>
  <r>
    <n v="6372"/>
    <x v="3181"/>
    <x v="3"/>
    <x v="621"/>
    <d v="1899-12-30T12:00:00"/>
    <d v="2014-10-06T00:00:00"/>
    <d v="1899-12-30T12:00:00"/>
    <s v="AM"/>
    <x v="2"/>
    <n v="0.5"/>
    <s v="AM"/>
    <s v="Second Class"/>
    <s v="CC-12430"/>
    <s v="Chuck Clark"/>
    <x v="2"/>
    <s v="United States"/>
    <s v="New York City"/>
    <x v="15"/>
    <n v="10009"/>
    <x v="3"/>
    <s v="FUR-FU-10001934"/>
    <x v="0"/>
    <x v="5"/>
    <s v="Magnifier Swing Arm Lamp"/>
    <x v="202"/>
    <n v="4"/>
    <n v="0"/>
    <n v="21.819200000000002"/>
  </r>
  <r>
    <n v="6373"/>
    <x v="3181"/>
    <x v="3"/>
    <x v="621"/>
    <d v="1899-12-30T12:00:00"/>
    <d v="2014-10-06T00:00:00"/>
    <d v="1899-12-30T12:00:00"/>
    <s v="AM"/>
    <x v="2"/>
    <n v="0.5"/>
    <s v="AM"/>
    <s v="Second Class"/>
    <s v="CC-12430"/>
    <s v="Chuck Clark"/>
    <x v="2"/>
    <s v="United States"/>
    <s v="New York City"/>
    <x v="15"/>
    <n v="10009"/>
    <x v="3"/>
    <s v="OFF-AR-10001130"/>
    <x v="1"/>
    <x v="6"/>
    <s v="Quartet Alpha White Chalk, 12/Pack"/>
    <x v="153"/>
    <n v="3"/>
    <n v="0"/>
    <n v="3.1160999999999999"/>
  </r>
  <r>
    <n v="6374"/>
    <x v="3181"/>
    <x v="3"/>
    <x v="621"/>
    <d v="1899-12-30T12:00:00"/>
    <d v="2014-10-06T00:00:00"/>
    <d v="1899-12-30T12:00:00"/>
    <s v="AM"/>
    <x v="2"/>
    <n v="0.5"/>
    <s v="AM"/>
    <s v="Second Class"/>
    <s v="CC-12430"/>
    <s v="Chuck Clark"/>
    <x v="2"/>
    <s v="United States"/>
    <s v="New York City"/>
    <x v="15"/>
    <n v="10009"/>
    <x v="3"/>
    <s v="TEC-AC-10002049"/>
    <x v="2"/>
    <x v="11"/>
    <s v="Logitech G19 Programmable Gaming Keyboard"/>
    <x v="810"/>
    <n v="3"/>
    <n v="0"/>
    <n v="66.954599999999971"/>
  </r>
  <r>
    <n v="6375"/>
    <x v="3182"/>
    <x v="2"/>
    <x v="333"/>
    <d v="1899-12-30T12:00:00"/>
    <d v="2011-05-03T00:00:00"/>
    <d v="1899-12-30T12:00:00"/>
    <s v="AM"/>
    <x v="5"/>
    <n v="0.5"/>
    <s v="AM"/>
    <s v="Standard Class"/>
    <s v="LA-16780"/>
    <s v="Laura Armstrong"/>
    <x v="1"/>
    <s v="United States"/>
    <s v="Memphis"/>
    <x v="18"/>
    <n v="38109"/>
    <x v="0"/>
    <s v="FUR-CH-10001394"/>
    <x v="0"/>
    <x v="1"/>
    <s v="Global Leather Executive Chair"/>
    <x v="4431"/>
    <n v="2"/>
    <n v="0.2"/>
    <n v="70.197999999999922"/>
  </r>
  <r>
    <n v="6376"/>
    <x v="3182"/>
    <x v="2"/>
    <x v="333"/>
    <d v="1899-12-30T12:00:00"/>
    <d v="2011-05-03T00:00:00"/>
    <d v="1899-12-30T12:00:00"/>
    <s v="AM"/>
    <x v="5"/>
    <n v="0.5"/>
    <s v="AM"/>
    <s v="Standard Class"/>
    <s v="LA-16780"/>
    <s v="Laura Armstrong"/>
    <x v="1"/>
    <s v="United States"/>
    <s v="Memphis"/>
    <x v="18"/>
    <n v="38109"/>
    <x v="0"/>
    <s v="OFF-ST-10000798"/>
    <x v="1"/>
    <x v="4"/>
    <s v="2300 Heavy-Duty Transfer File Systems by Perma"/>
    <x v="4432"/>
    <n v="5"/>
    <n v="0.2"/>
    <n v="-1.249000000000013"/>
  </r>
  <r>
    <n v="6377"/>
    <x v="3183"/>
    <x v="0"/>
    <x v="877"/>
    <d v="1899-12-30T12:00:00"/>
    <d v="2013-10-11T00:00:00"/>
    <d v="1899-12-30T12:00:00"/>
    <s v="AM"/>
    <x v="2"/>
    <n v="0.5"/>
    <s v="AM"/>
    <s v="First Class"/>
    <s v="AW-10930"/>
    <s v="Arthur Wiediger"/>
    <x v="2"/>
    <s v="United States"/>
    <s v="Philadelphia"/>
    <x v="9"/>
    <n v="19143"/>
    <x v="3"/>
    <s v="OFF-LA-10000134"/>
    <x v="1"/>
    <x v="2"/>
    <s v="Avery 511"/>
    <x v="1268"/>
    <n v="2"/>
    <n v="0.2"/>
    <n v="1.7247999999999997"/>
  </r>
  <r>
    <n v="6378"/>
    <x v="3184"/>
    <x v="0"/>
    <x v="272"/>
    <d v="1899-12-30T12:00:00"/>
    <d v="2013-12-23T00:00:00"/>
    <d v="1899-12-30T12:00:00"/>
    <s v="AM"/>
    <x v="4"/>
    <n v="0.5"/>
    <s v="AM"/>
    <s v="Standard Class"/>
    <s v="BP-11230"/>
    <s v="Benjamin Patterson"/>
    <x v="0"/>
    <s v="United States"/>
    <s v="Los Angeles"/>
    <x v="1"/>
    <n v="90004"/>
    <x v="1"/>
    <s v="FUR-FU-10002364"/>
    <x v="0"/>
    <x v="5"/>
    <s v="Eldon Expressions Wood Desk Accessories, Oak"/>
    <x v="1816"/>
    <n v="2"/>
    <n v="0"/>
    <n v="4.2803999999999984"/>
  </r>
  <r>
    <n v="6379"/>
    <x v="3185"/>
    <x v="3"/>
    <x v="318"/>
    <d v="1899-12-30T12:00:00"/>
    <d v="2014-04-15T00:00:00"/>
    <d v="1899-12-30T12:00:00"/>
    <s v="AM"/>
    <x v="3"/>
    <n v="0.5"/>
    <s v="AM"/>
    <s v="Standard Class"/>
    <s v="DB-13360"/>
    <s v="Dennis Bolton"/>
    <x v="2"/>
    <s v="United States"/>
    <s v="Waterbury"/>
    <x v="29"/>
    <n v="6708"/>
    <x v="3"/>
    <s v="TEC-AC-10004571"/>
    <x v="2"/>
    <x v="11"/>
    <s v="Logitech G700s Rechargeable Gaming Mouse"/>
    <x v="313"/>
    <n v="1"/>
    <n v="0"/>
    <n v="41.995800000000003"/>
  </r>
  <r>
    <n v="6380"/>
    <x v="3185"/>
    <x v="3"/>
    <x v="318"/>
    <d v="1899-12-30T12:00:00"/>
    <d v="2014-04-15T00:00:00"/>
    <d v="1899-12-30T12:00:00"/>
    <s v="AM"/>
    <x v="3"/>
    <n v="0.5"/>
    <s v="AM"/>
    <s v="Standard Class"/>
    <s v="DB-13360"/>
    <s v="Dennis Bolton"/>
    <x v="2"/>
    <s v="United States"/>
    <s v="Waterbury"/>
    <x v="29"/>
    <n v="6708"/>
    <x v="3"/>
    <s v="OFF-ST-10003692"/>
    <x v="1"/>
    <x v="4"/>
    <s v="Recycled Steel Personal File for Hanging File Folders"/>
    <x v="4433"/>
    <n v="5"/>
    <n v="0"/>
    <n v="71.537499999999994"/>
  </r>
  <r>
    <n v="6381"/>
    <x v="3186"/>
    <x v="2"/>
    <x v="918"/>
    <d v="1899-12-30T12:00:00"/>
    <d v="2011-04-13T00:00:00"/>
    <d v="1899-12-30T12:00:00"/>
    <s v="AM"/>
    <x v="3"/>
    <n v="0.5"/>
    <s v="AM"/>
    <s v="Standard Class"/>
    <s v="PC-19000"/>
    <s v="Pauline Chand"/>
    <x v="2"/>
    <s v="United States"/>
    <s v="Chandler"/>
    <x v="16"/>
    <n v="85224"/>
    <x v="1"/>
    <s v="OFF-FA-10001883"/>
    <x v="1"/>
    <x v="13"/>
    <s v="Alliance Super-Size Bands, Assorted Sizes"/>
    <x v="4434"/>
    <n v="8"/>
    <n v="0.2"/>
    <n v="-11.825600000000001"/>
  </r>
  <r>
    <n v="6382"/>
    <x v="3187"/>
    <x v="0"/>
    <x v="892"/>
    <d v="1899-12-30T12:00:00"/>
    <d v="2013-04-03T00:00:00"/>
    <d v="1899-12-30T12:00:00"/>
    <s v="AM"/>
    <x v="3"/>
    <n v="0.5"/>
    <s v="AM"/>
    <s v="Standard Class"/>
    <s v="TB-21595"/>
    <s v="Troy Blackwell"/>
    <x v="0"/>
    <s v="United States"/>
    <s v="Springfield"/>
    <x v="24"/>
    <n v="45503"/>
    <x v="3"/>
    <s v="FUR-BO-10004015"/>
    <x v="0"/>
    <x v="0"/>
    <s v="Bush Andora Bookcase, Maple/Graphite Gray Finish"/>
    <x v="4435"/>
    <n v="5"/>
    <n v="0.5"/>
    <n v="-167.98600000000002"/>
  </r>
  <r>
    <n v="6383"/>
    <x v="3187"/>
    <x v="0"/>
    <x v="892"/>
    <d v="1899-12-30T12:00:00"/>
    <d v="2013-04-03T00:00:00"/>
    <d v="1899-12-30T12:00:00"/>
    <s v="AM"/>
    <x v="3"/>
    <n v="0.5"/>
    <s v="AM"/>
    <s v="Standard Class"/>
    <s v="TB-21595"/>
    <s v="Troy Blackwell"/>
    <x v="0"/>
    <s v="United States"/>
    <s v="Springfield"/>
    <x v="24"/>
    <n v="45503"/>
    <x v="3"/>
    <s v="TEC-PH-10000141"/>
    <x v="2"/>
    <x v="7"/>
    <s v="Clearsounds A400"/>
    <x v="3608"/>
    <n v="4"/>
    <n v="0.4"/>
    <n v="-36.954399999999993"/>
  </r>
  <r>
    <n v="6384"/>
    <x v="3188"/>
    <x v="3"/>
    <x v="787"/>
    <d v="1899-12-30T12:00:00"/>
    <d v="2014-01-19T00:00:00"/>
    <d v="1899-12-30T12:00:00"/>
    <s v="AM"/>
    <x v="8"/>
    <n v="0.5"/>
    <s v="AM"/>
    <s v="First Class"/>
    <s v="TB-21250"/>
    <s v="Tim Brockman"/>
    <x v="0"/>
    <s v="United States"/>
    <s v="Austin"/>
    <x v="5"/>
    <n v="78745"/>
    <x v="2"/>
    <s v="OFF-BI-10001597"/>
    <x v="1"/>
    <x v="8"/>
    <s v="Wilson Jones Ledger-Size, Piano-Hinge Binder, 2&quot;, Blue"/>
    <x v="2102"/>
    <n v="4"/>
    <n v="0.8"/>
    <n v="-52.454400000000007"/>
  </r>
  <r>
    <n v="6385"/>
    <x v="3188"/>
    <x v="3"/>
    <x v="787"/>
    <d v="1899-12-30T12:00:00"/>
    <d v="2014-01-19T00:00:00"/>
    <d v="1899-12-30T12:00:00"/>
    <s v="AM"/>
    <x v="8"/>
    <n v="0.5"/>
    <s v="AM"/>
    <s v="First Class"/>
    <s v="TB-21250"/>
    <s v="Tim Brockman"/>
    <x v="0"/>
    <s v="United States"/>
    <s v="Austin"/>
    <x v="5"/>
    <n v="78745"/>
    <x v="2"/>
    <s v="TEC-AC-10003628"/>
    <x v="2"/>
    <x v="11"/>
    <s v="Logitech 910-002974 M325 Wireless Mouse for Web Scrolling"/>
    <x v="736"/>
    <n v="2"/>
    <n v="0.2"/>
    <n v="14.395200000000004"/>
  </r>
  <r>
    <n v="6386"/>
    <x v="3188"/>
    <x v="3"/>
    <x v="787"/>
    <d v="1899-12-30T12:00:00"/>
    <d v="2014-01-19T00:00:00"/>
    <d v="1899-12-30T12:00:00"/>
    <s v="AM"/>
    <x v="8"/>
    <n v="0.5"/>
    <s v="AM"/>
    <s v="First Class"/>
    <s v="TB-21250"/>
    <s v="Tim Brockman"/>
    <x v="0"/>
    <s v="United States"/>
    <s v="Austin"/>
    <x v="5"/>
    <n v="78745"/>
    <x v="2"/>
    <s v="TEC-AC-10002331"/>
    <x v="2"/>
    <x v="11"/>
    <s v="Maxell 74 Minute CDR, 10/Pack"/>
    <x v="4436"/>
    <n v="8"/>
    <n v="0.2"/>
    <n v="13.300799999999999"/>
  </r>
  <r>
    <n v="6387"/>
    <x v="3188"/>
    <x v="3"/>
    <x v="787"/>
    <d v="1899-12-30T12:00:00"/>
    <d v="2014-01-19T00:00:00"/>
    <d v="1899-12-30T12:00:00"/>
    <s v="AM"/>
    <x v="8"/>
    <n v="0.5"/>
    <s v="AM"/>
    <s v="First Class"/>
    <s v="TB-21250"/>
    <s v="Tim Brockman"/>
    <x v="0"/>
    <s v="United States"/>
    <s v="Austin"/>
    <x v="5"/>
    <n v="78745"/>
    <x v="2"/>
    <s v="OFF-BI-10001098"/>
    <x v="1"/>
    <x v="8"/>
    <s v="Acco D-Ring Binder w/DublLock"/>
    <x v="4437"/>
    <n v="1"/>
    <n v="0.8"/>
    <n v="-6.6278000000000006"/>
  </r>
  <r>
    <n v="6388"/>
    <x v="3189"/>
    <x v="2"/>
    <x v="1106"/>
    <d v="1899-12-30T12:00:00"/>
    <d v="2011-02-05T00:00:00"/>
    <d v="1899-12-30T12:00:00"/>
    <s v="AM"/>
    <x v="10"/>
    <n v="0.5"/>
    <s v="AM"/>
    <s v="Standard Class"/>
    <s v="MV-18190"/>
    <s v="Mike Vittorini"/>
    <x v="0"/>
    <s v="United States"/>
    <s v="Detroit"/>
    <x v="12"/>
    <n v="48234"/>
    <x v="2"/>
    <s v="OFF-PA-10001204"/>
    <x v="1"/>
    <x v="10"/>
    <s v="Xerox 1972"/>
    <x v="232"/>
    <n v="2"/>
    <n v="0"/>
    <n v="4.7519999999999998"/>
  </r>
  <r>
    <n v="6389"/>
    <x v="3189"/>
    <x v="2"/>
    <x v="1106"/>
    <d v="1899-12-30T12:00:00"/>
    <d v="2011-02-05T00:00:00"/>
    <d v="1899-12-30T12:00:00"/>
    <s v="AM"/>
    <x v="10"/>
    <n v="0.5"/>
    <s v="AM"/>
    <s v="Standard Class"/>
    <s v="MV-18190"/>
    <s v="Mike Vittorini"/>
    <x v="0"/>
    <s v="United States"/>
    <s v="Detroit"/>
    <x v="12"/>
    <n v="48234"/>
    <x v="2"/>
    <s v="OFF-ST-10000991"/>
    <x v="1"/>
    <x v="4"/>
    <s v="Space Solutions HD Industrial Steel Shelving."/>
    <x v="4438"/>
    <n v="2"/>
    <n v="0"/>
    <n v="6.8982000000000028"/>
  </r>
  <r>
    <n v="6390"/>
    <x v="3190"/>
    <x v="1"/>
    <x v="1107"/>
    <d v="1899-12-30T12:00:00"/>
    <d v="2012-02-11T00:00:00"/>
    <d v="1899-12-30T12:00:00"/>
    <s v="AM"/>
    <x v="10"/>
    <n v="0.5"/>
    <s v="AM"/>
    <s v="Standard Class"/>
    <s v="DK-12835"/>
    <s v="Damala Kotsonis"/>
    <x v="1"/>
    <s v="United States"/>
    <s v="Springfield"/>
    <x v="17"/>
    <n v="22153"/>
    <x v="0"/>
    <s v="OFF-EN-10000056"/>
    <x v="1"/>
    <x v="12"/>
    <s v="Cameo Buff Policy Envelopes"/>
    <x v="4439"/>
    <n v="5"/>
    <n v="0"/>
    <n v="146.24049999999997"/>
  </r>
  <r>
    <n v="6391"/>
    <x v="3190"/>
    <x v="1"/>
    <x v="1107"/>
    <d v="1899-12-30T12:00:00"/>
    <d v="2012-02-11T00:00:00"/>
    <d v="1899-12-30T12:00:00"/>
    <s v="AM"/>
    <x v="10"/>
    <n v="0.5"/>
    <s v="AM"/>
    <s v="Standard Class"/>
    <s v="DK-12835"/>
    <s v="Damala Kotsonis"/>
    <x v="1"/>
    <s v="United States"/>
    <s v="Springfield"/>
    <x v="17"/>
    <n v="22153"/>
    <x v="0"/>
    <s v="OFF-PA-10003349"/>
    <x v="1"/>
    <x v="10"/>
    <s v="Xerox 1957"/>
    <x v="91"/>
    <n v="2"/>
    <n v="0"/>
    <n v="6.3504000000000005"/>
  </r>
  <r>
    <n v="6392"/>
    <x v="3191"/>
    <x v="0"/>
    <x v="882"/>
    <d v="1899-12-30T12:00:00"/>
    <d v="2013-12-20T00:00:00"/>
    <d v="1899-12-30T12:00:00"/>
    <s v="AM"/>
    <x v="4"/>
    <n v="0.5"/>
    <s v="AM"/>
    <s v="Standard Class"/>
    <s v="PK-19075"/>
    <s v="Pete Kriz"/>
    <x v="0"/>
    <s v="United States"/>
    <s v="New York City"/>
    <x v="15"/>
    <n v="10011"/>
    <x v="3"/>
    <s v="OFF-PA-10001471"/>
    <x v="1"/>
    <x v="10"/>
    <s v="Strathmore Photo Frame Cards"/>
    <x v="2"/>
    <n v="2"/>
    <n v="0"/>
    <n v="6.7251999999999992"/>
  </r>
  <r>
    <n v="6393"/>
    <x v="3191"/>
    <x v="0"/>
    <x v="882"/>
    <d v="1899-12-30T12:00:00"/>
    <d v="2013-12-20T00:00:00"/>
    <d v="1899-12-30T12:00:00"/>
    <s v="AM"/>
    <x v="4"/>
    <n v="0.5"/>
    <s v="AM"/>
    <s v="Standard Class"/>
    <s v="PK-19075"/>
    <s v="Pete Kriz"/>
    <x v="0"/>
    <s v="United States"/>
    <s v="New York City"/>
    <x v="15"/>
    <n v="10011"/>
    <x v="3"/>
    <s v="OFF-LA-10003190"/>
    <x v="1"/>
    <x v="2"/>
    <s v="Avery 474"/>
    <x v="1784"/>
    <n v="2"/>
    <n v="0"/>
    <n v="2.8224"/>
  </r>
  <r>
    <n v="6394"/>
    <x v="3191"/>
    <x v="0"/>
    <x v="882"/>
    <d v="1899-12-30T12:00:00"/>
    <d v="2013-12-20T00:00:00"/>
    <d v="1899-12-30T12:00:00"/>
    <s v="AM"/>
    <x v="4"/>
    <n v="0.5"/>
    <s v="AM"/>
    <s v="Standard Class"/>
    <s v="PK-19075"/>
    <s v="Pete Kriz"/>
    <x v="0"/>
    <s v="United States"/>
    <s v="New York City"/>
    <x v="15"/>
    <n v="10011"/>
    <x v="3"/>
    <s v="OFF-FA-10000621"/>
    <x v="1"/>
    <x v="13"/>
    <s v="OIC Colored Binder Clips, Assorted Sizes"/>
    <x v="1385"/>
    <n v="6"/>
    <n v="0"/>
    <n v="10.5252"/>
  </r>
  <r>
    <n v="6395"/>
    <x v="3191"/>
    <x v="0"/>
    <x v="882"/>
    <d v="1899-12-30T12:00:00"/>
    <d v="2013-12-20T00:00:00"/>
    <d v="1899-12-30T12:00:00"/>
    <s v="AM"/>
    <x v="4"/>
    <n v="0.5"/>
    <s v="AM"/>
    <s v="Standard Class"/>
    <s v="PK-19075"/>
    <s v="Pete Kriz"/>
    <x v="0"/>
    <s v="United States"/>
    <s v="New York City"/>
    <x v="15"/>
    <n v="10011"/>
    <x v="3"/>
    <s v="FUR-FU-10002937"/>
    <x v="0"/>
    <x v="5"/>
    <s v="GE 48&quot; Fluorescent Tube, Cool White Energy Saver, 34 Watts, 30/Box"/>
    <x v="4440"/>
    <n v="4"/>
    <n v="0"/>
    <n v="198.46"/>
  </r>
  <r>
    <n v="6396"/>
    <x v="3191"/>
    <x v="0"/>
    <x v="882"/>
    <d v="1899-12-30T12:00:00"/>
    <d v="2013-12-20T00:00:00"/>
    <d v="1899-12-30T12:00:00"/>
    <s v="AM"/>
    <x v="4"/>
    <n v="0.5"/>
    <s v="AM"/>
    <s v="Standard Class"/>
    <s v="PK-19075"/>
    <s v="Pete Kriz"/>
    <x v="0"/>
    <s v="United States"/>
    <s v="New York City"/>
    <x v="15"/>
    <n v="10011"/>
    <x v="3"/>
    <s v="OFF-ST-10004507"/>
    <x v="1"/>
    <x v="4"/>
    <s v="Advantus Rolling Storage Box"/>
    <x v="4441"/>
    <n v="1"/>
    <n v="0"/>
    <n v="4.6304999999999996"/>
  </r>
  <r>
    <n v="6397"/>
    <x v="3191"/>
    <x v="0"/>
    <x v="882"/>
    <d v="1899-12-30T12:00:00"/>
    <d v="2013-12-20T00:00:00"/>
    <d v="1899-12-30T12:00:00"/>
    <s v="AM"/>
    <x v="4"/>
    <n v="0.5"/>
    <s v="AM"/>
    <s v="Standard Class"/>
    <s v="PK-19075"/>
    <s v="Pete Kriz"/>
    <x v="0"/>
    <s v="United States"/>
    <s v="New York City"/>
    <x v="15"/>
    <n v="10011"/>
    <x v="3"/>
    <s v="OFF-BI-10000279"/>
    <x v="1"/>
    <x v="8"/>
    <s v="Acco Recycled 2&quot; Capacity Laser Printer Hanging Data Binders"/>
    <x v="1071"/>
    <n v="2"/>
    <n v="0.2"/>
    <n v="7.8029999999999982"/>
  </r>
  <r>
    <n v="6398"/>
    <x v="3192"/>
    <x v="3"/>
    <x v="1108"/>
    <d v="1899-12-30T12:00:00"/>
    <d v="2014-11-05T00:00:00"/>
    <d v="1899-12-30T12:00:00"/>
    <s v="AM"/>
    <x v="0"/>
    <n v="0.5"/>
    <s v="AM"/>
    <s v="Standard Class"/>
    <s v="AH-10120"/>
    <s v="Adrian Hane"/>
    <x v="2"/>
    <s v="United States"/>
    <s v="Dallas"/>
    <x v="5"/>
    <n v="75217"/>
    <x v="2"/>
    <s v="OFF-AR-10003651"/>
    <x v="1"/>
    <x v="6"/>
    <s v="Newell 350"/>
    <x v="797"/>
    <n v="2"/>
    <n v="0.2"/>
    <n v="0.59039999999999915"/>
  </r>
  <r>
    <n v="6399"/>
    <x v="3193"/>
    <x v="3"/>
    <x v="634"/>
    <d v="1899-12-30T12:00:00"/>
    <d v="2014-08-13T00:00:00"/>
    <d v="1899-12-30T12:00:00"/>
    <s v="AM"/>
    <x v="11"/>
    <n v="0.5"/>
    <s v="AM"/>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1899-12-30T12:00:00"/>
    <d v="2014-08-13T00:00:00"/>
    <d v="1899-12-30T12:00:00"/>
    <s v="AM"/>
    <x v="11"/>
    <n v="0.5"/>
    <s v="AM"/>
    <s v="Standard Class"/>
    <s v="GM-14455"/>
    <s v="Gary Mitchum"/>
    <x v="2"/>
    <s v="United States"/>
    <s v="Concord"/>
    <x v="38"/>
    <n v="3301"/>
    <x v="3"/>
    <s v="OFF-LA-10002195"/>
    <x v="1"/>
    <x v="2"/>
    <s v="Avery 481"/>
    <x v="4443"/>
    <n v="8"/>
    <n v="0"/>
    <n v="11.827199999999999"/>
  </r>
  <r>
    <n v="6401"/>
    <x v="3193"/>
    <x v="3"/>
    <x v="634"/>
    <d v="1899-12-30T12:00:00"/>
    <d v="2014-08-13T00:00:00"/>
    <d v="1899-12-30T12:00:00"/>
    <s v="AM"/>
    <x v="11"/>
    <n v="0.5"/>
    <s v="AM"/>
    <s v="Standard Class"/>
    <s v="GM-14455"/>
    <s v="Gary Mitchum"/>
    <x v="2"/>
    <s v="United States"/>
    <s v="Concord"/>
    <x v="38"/>
    <n v="3301"/>
    <x v="3"/>
    <s v="OFF-AR-10000380"/>
    <x v="1"/>
    <x v="6"/>
    <s v="Hunt PowerHouse Electric Pencil Sharpener, Blue"/>
    <x v="4444"/>
    <n v="6"/>
    <n v="0"/>
    <n v="68.363999999999976"/>
  </r>
  <r>
    <n v="6402"/>
    <x v="3194"/>
    <x v="3"/>
    <x v="1109"/>
    <d v="1899-12-30T12:00:00"/>
    <d v="2014-06-01T00:00:00"/>
    <d v="1899-12-30T12:00:00"/>
    <s v="AM"/>
    <x v="1"/>
    <n v="0.5"/>
    <s v="AM"/>
    <s v="First Class"/>
    <s v="BD-11725"/>
    <s v="Bruce Degenhardt"/>
    <x v="0"/>
    <s v="United States"/>
    <s v="Lafayette"/>
    <x v="28"/>
    <n v="70506"/>
    <x v="0"/>
    <s v="FUR-BO-10000330"/>
    <x v="0"/>
    <x v="0"/>
    <s v="Sauder Camden County Barrister Bookcase, Planked Cherry Finish"/>
    <x v="1805"/>
    <n v="2"/>
    <n v="0"/>
    <n v="33.874400000000009"/>
  </r>
  <r>
    <n v="6403"/>
    <x v="3194"/>
    <x v="3"/>
    <x v="1109"/>
    <d v="1899-12-30T12:00:00"/>
    <d v="2014-06-01T00:00:00"/>
    <d v="1899-12-30T12:00:00"/>
    <s v="AM"/>
    <x v="1"/>
    <n v="0.5"/>
    <s v="AM"/>
    <s v="First Class"/>
    <s v="BD-11725"/>
    <s v="Bruce Degenhardt"/>
    <x v="0"/>
    <s v="United States"/>
    <s v="Lafayette"/>
    <x v="28"/>
    <n v="70506"/>
    <x v="0"/>
    <s v="OFF-BI-10000591"/>
    <x v="1"/>
    <x v="8"/>
    <s v="Avery Binder Labels"/>
    <x v="3857"/>
    <n v="1"/>
    <n v="0"/>
    <n v="1.8672"/>
  </r>
  <r>
    <n v="6404"/>
    <x v="3194"/>
    <x v="3"/>
    <x v="1109"/>
    <d v="1899-12-30T12:00:00"/>
    <d v="2014-06-01T00:00:00"/>
    <d v="1899-12-30T12:00:00"/>
    <s v="AM"/>
    <x v="1"/>
    <n v="0.5"/>
    <s v="AM"/>
    <s v="First Class"/>
    <s v="BD-11725"/>
    <s v="Bruce Degenhardt"/>
    <x v="0"/>
    <s v="United States"/>
    <s v="Lafayette"/>
    <x v="28"/>
    <n v="70506"/>
    <x v="0"/>
    <s v="FUR-FU-10001731"/>
    <x v="0"/>
    <x v="5"/>
    <s v="Acrylic Self-Standing Desk Frames"/>
    <x v="4445"/>
    <n v="3"/>
    <n v="0"/>
    <n v="3.0438000000000001"/>
  </r>
  <r>
    <n v="6405"/>
    <x v="3195"/>
    <x v="1"/>
    <x v="672"/>
    <d v="1899-12-30T12:00:00"/>
    <d v="2012-12-05T00:00:00"/>
    <d v="1899-12-30T12:00:00"/>
    <s v="AM"/>
    <x v="4"/>
    <n v="0.5"/>
    <s v="AM"/>
    <s v="Standard Class"/>
    <s v="RM-19375"/>
    <s v="Raymond Messe"/>
    <x v="0"/>
    <s v="United States"/>
    <s v="Raleigh"/>
    <x v="3"/>
    <n v="27604"/>
    <x v="0"/>
    <s v="TEC-PH-10001198"/>
    <x v="2"/>
    <x v="7"/>
    <s v="Avaya 4621SW VoIP phone"/>
    <x v="1665"/>
    <n v="3"/>
    <n v="0.2"/>
    <n v="19.966499999999982"/>
  </r>
  <r>
    <n v="6406"/>
    <x v="3196"/>
    <x v="3"/>
    <x v="515"/>
    <d v="1899-12-30T12:00:00"/>
    <d v="2014-09-03T00:00:00"/>
    <d v="1899-12-30T12:00:00"/>
    <s v="AM"/>
    <x v="6"/>
    <n v="0.5"/>
    <s v="AM"/>
    <s v="Second Class"/>
    <s v="BW-11110"/>
    <s v="Bart Watters"/>
    <x v="1"/>
    <s v="United States"/>
    <s v="Spokane"/>
    <x v="4"/>
    <n v="99207"/>
    <x v="1"/>
    <s v="FUR-CH-10002331"/>
    <x v="0"/>
    <x v="1"/>
    <s v="Hon 4700 Series Mobuis Mid-Back Task Chairs with Adjustable Arms"/>
    <x v="4446"/>
    <n v="2"/>
    <n v="0.2"/>
    <n v="7.119599999999906"/>
  </r>
  <r>
    <n v="6407"/>
    <x v="3196"/>
    <x v="3"/>
    <x v="515"/>
    <d v="1899-12-30T12:00:00"/>
    <d v="2014-09-03T00:00:00"/>
    <d v="1899-12-30T12:00:00"/>
    <s v="AM"/>
    <x v="6"/>
    <n v="0.5"/>
    <s v="AM"/>
    <s v="Second Class"/>
    <s v="BW-11110"/>
    <s v="Bart Watters"/>
    <x v="1"/>
    <s v="United States"/>
    <s v="Spokane"/>
    <x v="4"/>
    <n v="99207"/>
    <x v="1"/>
    <s v="OFF-ST-10002370"/>
    <x v="1"/>
    <x v="4"/>
    <s v="Sortfiler Multipurpose Personal File Organizer, Black"/>
    <x v="4447"/>
    <n v="7"/>
    <n v="0"/>
    <n v="43.421699999999994"/>
  </r>
  <r>
    <n v="6408"/>
    <x v="3197"/>
    <x v="3"/>
    <x v="304"/>
    <d v="1899-12-30T12:00:00"/>
    <d v="2014-05-16T00:00:00"/>
    <d v="1899-12-30T12:00:00"/>
    <s v="AM"/>
    <x v="5"/>
    <n v="0.5"/>
    <s v="AM"/>
    <s v="First Class"/>
    <s v="GT-14710"/>
    <s v="Greg Tran"/>
    <x v="0"/>
    <s v="United States"/>
    <s v="Houston"/>
    <x v="5"/>
    <n v="77041"/>
    <x v="2"/>
    <s v="FUR-CH-10003981"/>
    <x v="0"/>
    <x v="1"/>
    <s v="Global Commerce Series Low-Back Swivel/Tilt Chairs"/>
    <x v="4448"/>
    <n v="5"/>
    <n v="0.3"/>
    <n v="-12.84900000000016"/>
  </r>
  <r>
    <n v="6409"/>
    <x v="3197"/>
    <x v="3"/>
    <x v="304"/>
    <d v="1899-12-30T12:00:00"/>
    <d v="2014-05-16T00:00:00"/>
    <d v="1899-12-30T12:00:00"/>
    <s v="AM"/>
    <x v="5"/>
    <n v="0.5"/>
    <s v="AM"/>
    <s v="First Class"/>
    <s v="GT-14710"/>
    <s v="Greg Tran"/>
    <x v="0"/>
    <s v="United States"/>
    <s v="Houston"/>
    <x v="5"/>
    <n v="77041"/>
    <x v="2"/>
    <s v="OFF-AR-10001446"/>
    <x v="1"/>
    <x v="6"/>
    <s v="Newell 309"/>
    <x v="849"/>
    <n v="5"/>
    <n v="0.2"/>
    <n v="5.7749999999999986"/>
  </r>
  <r>
    <n v="6410"/>
    <x v="3197"/>
    <x v="3"/>
    <x v="304"/>
    <d v="1899-12-30T12:00:00"/>
    <d v="2014-05-16T00:00:00"/>
    <d v="1899-12-30T12:00:00"/>
    <s v="AM"/>
    <x v="5"/>
    <n v="0.5"/>
    <s v="AM"/>
    <s v="First Class"/>
    <s v="GT-14710"/>
    <s v="Greg Tran"/>
    <x v="0"/>
    <s v="United States"/>
    <s v="Houston"/>
    <x v="5"/>
    <n v="77041"/>
    <x v="2"/>
    <s v="OFF-PA-10000300"/>
    <x v="1"/>
    <x v="10"/>
    <s v="Xerox 1936"/>
    <x v="1107"/>
    <n v="3"/>
    <n v="0.2"/>
    <n v="16.183799999999998"/>
  </r>
  <r>
    <n v="6411"/>
    <x v="3197"/>
    <x v="3"/>
    <x v="304"/>
    <d v="1899-12-30T12:00:00"/>
    <d v="2014-05-16T00:00:00"/>
    <d v="1899-12-30T12:00:00"/>
    <s v="AM"/>
    <x v="5"/>
    <n v="0.5"/>
    <s v="AM"/>
    <s v="First Class"/>
    <s v="GT-14710"/>
    <s v="Greg Tran"/>
    <x v="0"/>
    <s v="United States"/>
    <s v="Houston"/>
    <x v="5"/>
    <n v="77041"/>
    <x v="2"/>
    <s v="TEC-PH-10004071"/>
    <x v="2"/>
    <x v="7"/>
    <s v="PayAnywhere Card Reader"/>
    <x v="465"/>
    <n v="1"/>
    <n v="0.2"/>
    <n v="0.69930000000000003"/>
  </r>
  <r>
    <n v="6412"/>
    <x v="3197"/>
    <x v="3"/>
    <x v="304"/>
    <d v="1899-12-30T12:00:00"/>
    <d v="2014-05-16T00:00:00"/>
    <d v="1899-12-30T12:00:00"/>
    <s v="AM"/>
    <x v="5"/>
    <n v="0.5"/>
    <s v="AM"/>
    <s v="First Class"/>
    <s v="GT-14710"/>
    <s v="Greg Tran"/>
    <x v="0"/>
    <s v="United States"/>
    <s v="Houston"/>
    <x v="5"/>
    <n v="77041"/>
    <x v="2"/>
    <s v="OFF-PA-10003134"/>
    <x v="1"/>
    <x v="10"/>
    <s v="Xerox 1937"/>
    <x v="4449"/>
    <n v="2"/>
    <n v="0.2"/>
    <n v="26.902399999999993"/>
  </r>
  <r>
    <n v="6413"/>
    <x v="3198"/>
    <x v="3"/>
    <x v="629"/>
    <d v="1899-12-30T12:00:00"/>
    <d v="2014-08-24T00:00:00"/>
    <d v="1899-12-30T12:00:00"/>
    <s v="AM"/>
    <x v="11"/>
    <n v="0.5"/>
    <s v="AM"/>
    <s v="Standard Class"/>
    <s v="AH-10120"/>
    <s v="Adrian Hane"/>
    <x v="2"/>
    <s v="United States"/>
    <s v="Louisville"/>
    <x v="0"/>
    <n v="40214"/>
    <x v="0"/>
    <s v="OFF-BI-10002735"/>
    <x v="1"/>
    <x v="8"/>
    <s v="GBC Prestige Therm-A-Bind Covers"/>
    <x v="4450"/>
    <n v="3"/>
    <n v="0"/>
    <n v="48.377100000000006"/>
  </r>
  <r>
    <n v="6414"/>
    <x v="3198"/>
    <x v="3"/>
    <x v="629"/>
    <d v="1899-12-30T12:00:00"/>
    <d v="2014-08-24T00:00:00"/>
    <d v="1899-12-30T12:00:00"/>
    <s v="AM"/>
    <x v="11"/>
    <n v="0.5"/>
    <s v="AM"/>
    <s v="Standard Class"/>
    <s v="AH-10120"/>
    <s v="Adrian Hane"/>
    <x v="2"/>
    <s v="United States"/>
    <s v="Louisville"/>
    <x v="0"/>
    <n v="40214"/>
    <x v="0"/>
    <s v="TEC-AC-10004510"/>
    <x v="2"/>
    <x v="11"/>
    <s v="Logitech Desktop MK120 Mouse and keyboard Combo"/>
    <x v="1548"/>
    <n v="6"/>
    <n v="0"/>
    <n v="9.8159999999999954"/>
  </r>
  <r>
    <n v="6415"/>
    <x v="3199"/>
    <x v="3"/>
    <x v="468"/>
    <d v="1899-12-30T12:00:00"/>
    <d v="2014-11-15T00:00:00"/>
    <d v="1899-12-30T12:00:00"/>
    <s v="AM"/>
    <x v="0"/>
    <n v="0.5"/>
    <s v="AM"/>
    <s v="Second Class"/>
    <s v="DR-12940"/>
    <s v="Daniel Raglin"/>
    <x v="2"/>
    <s v="United States"/>
    <s v="Hollywood"/>
    <x v="2"/>
    <n v="33021"/>
    <x v="0"/>
    <s v="OFF-BI-10004099"/>
    <x v="1"/>
    <x v="8"/>
    <s v="GBC VeloBinder Strips"/>
    <x v="2828"/>
    <n v="5"/>
    <n v="0.7"/>
    <n v="-7.6799999999999962"/>
  </r>
  <r>
    <n v="6416"/>
    <x v="3200"/>
    <x v="3"/>
    <x v="170"/>
    <d v="1899-12-30T12:00:00"/>
    <d v="2014-08-22T00:00:00"/>
    <d v="1899-12-30T12:00:00"/>
    <s v="AM"/>
    <x v="11"/>
    <n v="0.5"/>
    <s v="AM"/>
    <s v="Same Day"/>
    <s v="DL-13495"/>
    <s v="Dionis Lloyd"/>
    <x v="1"/>
    <s v="United States"/>
    <s v="Chandler"/>
    <x v="16"/>
    <n v="85224"/>
    <x v="1"/>
    <s v="OFF-PA-10003395"/>
    <x v="1"/>
    <x v="10"/>
    <s v="Xerox 1941"/>
    <x v="1148"/>
    <n v="1"/>
    <n v="0.2"/>
    <n v="29.357999999999997"/>
  </r>
  <r>
    <n v="6417"/>
    <x v="3201"/>
    <x v="0"/>
    <x v="387"/>
    <d v="1899-12-30T12:00:00"/>
    <d v="2013-03-13T00:00:00"/>
    <d v="1899-12-30T12:00:00"/>
    <s v="AM"/>
    <x v="9"/>
    <n v="0.5"/>
    <s v="AM"/>
    <s v="Standard Class"/>
    <s v="BD-11620"/>
    <s v="Brian DeCherney"/>
    <x v="0"/>
    <s v="United States"/>
    <s v="Philadelphia"/>
    <x v="9"/>
    <n v="19120"/>
    <x v="3"/>
    <s v="TEC-PH-10002890"/>
    <x v="2"/>
    <x v="7"/>
    <s v="AT&amp;T 17929 Lendline Telephone"/>
    <x v="4451"/>
    <n v="4"/>
    <n v="0.4"/>
    <n v="-25.334400000000002"/>
  </r>
  <r>
    <n v="6418"/>
    <x v="3201"/>
    <x v="0"/>
    <x v="387"/>
    <d v="1899-12-30T12:00:00"/>
    <d v="2013-03-13T00:00:00"/>
    <d v="1899-12-30T12:00:00"/>
    <s v="AM"/>
    <x v="9"/>
    <n v="0.5"/>
    <s v="AM"/>
    <s v="Standard Class"/>
    <s v="BD-11620"/>
    <s v="Brian DeCherney"/>
    <x v="0"/>
    <s v="United States"/>
    <s v="Philadelphia"/>
    <x v="9"/>
    <n v="19120"/>
    <x v="3"/>
    <s v="OFF-FA-10004968"/>
    <x v="1"/>
    <x v="13"/>
    <s v="Rubber Band Ball"/>
    <x v="4452"/>
    <n v="2"/>
    <n v="0.2"/>
    <n v="-1.3463999999999998"/>
  </r>
  <r>
    <n v="6419"/>
    <x v="3202"/>
    <x v="0"/>
    <x v="731"/>
    <d v="1899-12-30T12:00:00"/>
    <d v="2013-11-06T00:00:00"/>
    <d v="1899-12-30T12:00:00"/>
    <s v="AM"/>
    <x v="0"/>
    <n v="0.5"/>
    <s v="AM"/>
    <s v="Standard Class"/>
    <s v="HW-14935"/>
    <s v="Helen Wasserman"/>
    <x v="1"/>
    <s v="United States"/>
    <s v="Tulsa"/>
    <x v="26"/>
    <n v="74133"/>
    <x v="2"/>
    <s v="OFF-SU-10001218"/>
    <x v="1"/>
    <x v="14"/>
    <s v="Fiskars Softgrip Scissors"/>
    <x v="2138"/>
    <n v="2"/>
    <n v="0"/>
    <n v="6.1488000000000014"/>
  </r>
  <r>
    <n v="6420"/>
    <x v="3202"/>
    <x v="0"/>
    <x v="731"/>
    <d v="1899-12-30T12:00:00"/>
    <d v="2013-11-06T00:00:00"/>
    <d v="1899-12-30T12:00:00"/>
    <s v="AM"/>
    <x v="0"/>
    <n v="0.5"/>
    <s v="AM"/>
    <s v="Standard Class"/>
    <s v="HW-14935"/>
    <s v="Helen Wasserman"/>
    <x v="1"/>
    <s v="United States"/>
    <s v="Tulsa"/>
    <x v="26"/>
    <n v="74133"/>
    <x v="2"/>
    <s v="FUR-CH-10002084"/>
    <x v="0"/>
    <x v="1"/>
    <s v="Hon Mobius Operator's Chair"/>
    <x v="2411"/>
    <n v="3"/>
    <n v="0"/>
    <n v="81.173400000000001"/>
  </r>
  <r>
    <n v="6421"/>
    <x v="3202"/>
    <x v="0"/>
    <x v="731"/>
    <d v="1899-12-30T12:00:00"/>
    <d v="2013-11-06T00:00:00"/>
    <d v="1899-12-30T12:00:00"/>
    <s v="AM"/>
    <x v="0"/>
    <n v="0.5"/>
    <s v="AM"/>
    <s v="Standard Class"/>
    <s v="HW-14935"/>
    <s v="Helen Wasserman"/>
    <x v="1"/>
    <s v="United States"/>
    <s v="Tulsa"/>
    <x v="26"/>
    <n v="74133"/>
    <x v="2"/>
    <s v="OFF-AR-10004269"/>
    <x v="1"/>
    <x v="6"/>
    <s v="Newell 31"/>
    <x v="714"/>
    <n v="3"/>
    <n v="0"/>
    <n v="3.4692000000000003"/>
  </r>
  <r>
    <n v="6422"/>
    <x v="3202"/>
    <x v="0"/>
    <x v="731"/>
    <d v="1899-12-30T12:00:00"/>
    <d v="2013-11-06T00:00:00"/>
    <d v="1899-12-30T12:00:00"/>
    <s v="AM"/>
    <x v="0"/>
    <n v="0.5"/>
    <s v="AM"/>
    <s v="Standard Class"/>
    <s v="HW-14935"/>
    <s v="Helen Wasserman"/>
    <x v="1"/>
    <s v="United States"/>
    <s v="Tulsa"/>
    <x v="26"/>
    <n v="74133"/>
    <x v="2"/>
    <s v="OFF-ST-10001128"/>
    <x v="1"/>
    <x v="4"/>
    <s v="Carina Mini System Audio Rack, Model AR050B"/>
    <x v="743"/>
    <n v="3"/>
    <n v="0"/>
    <n v="9.9882000000000204"/>
  </r>
  <r>
    <n v="6423"/>
    <x v="3203"/>
    <x v="2"/>
    <x v="711"/>
    <d v="1899-12-30T12:00:00"/>
    <d v="2011-08-01T00:00:00"/>
    <d v="1899-12-30T12:00:00"/>
    <s v="AM"/>
    <x v="11"/>
    <n v="0.5"/>
    <s v="AM"/>
    <s v="Standard Class"/>
    <s v="JO-15145"/>
    <s v="Jack O'Briant"/>
    <x v="1"/>
    <s v="United States"/>
    <s v="Draper"/>
    <x v="7"/>
    <n v="84020"/>
    <x v="1"/>
    <s v="TEC-AC-10002006"/>
    <x v="2"/>
    <x v="11"/>
    <s v="Memorex Micro Travel Drive 16 GB"/>
    <x v="4453"/>
    <n v="7"/>
    <n v="0"/>
    <n v="34.698299999999996"/>
  </r>
  <r>
    <n v="6424"/>
    <x v="3204"/>
    <x v="1"/>
    <x v="1040"/>
    <d v="1899-12-30T12:00:00"/>
    <d v="2012-10-27T00:00:00"/>
    <d v="1899-12-30T12:00:00"/>
    <s v="AM"/>
    <x v="2"/>
    <n v="0.5"/>
    <s v="AM"/>
    <s v="First Class"/>
    <s v="RD-19660"/>
    <s v="Robert Dilbeck"/>
    <x v="2"/>
    <s v="United States"/>
    <s v="Oakland"/>
    <x v="1"/>
    <n v="94601"/>
    <x v="1"/>
    <s v="FUR-CH-10003956"/>
    <x v="0"/>
    <x v="1"/>
    <s v="Novimex High-Tech Fabric Mesh Task Chair"/>
    <x v="4454"/>
    <n v="8"/>
    <n v="0.2"/>
    <n v="-73.819200000000052"/>
  </r>
  <r>
    <n v="6425"/>
    <x v="3205"/>
    <x v="3"/>
    <x v="971"/>
    <d v="1899-12-30T12:00:00"/>
    <d v="2014-08-25T00:00:00"/>
    <d v="1899-12-30T12:00:00"/>
    <s v="AM"/>
    <x v="11"/>
    <n v="0.5"/>
    <s v="AM"/>
    <s v="Standard Class"/>
    <s v="DO-13645"/>
    <s v="Doug O'Connell"/>
    <x v="0"/>
    <s v="United States"/>
    <s v="Lawrence"/>
    <x v="31"/>
    <n v="1841"/>
    <x v="3"/>
    <s v="OFF-PA-10000552"/>
    <x v="1"/>
    <x v="10"/>
    <s v="Xerox 200"/>
    <x v="541"/>
    <n v="3"/>
    <n v="0"/>
    <n v="9.3312000000000008"/>
  </r>
  <r>
    <n v="6426"/>
    <x v="3206"/>
    <x v="0"/>
    <x v="454"/>
    <d v="1899-12-30T12:00:00"/>
    <d v="2013-05-28T00:00:00"/>
    <d v="1899-12-30T12:00:00"/>
    <s v="AM"/>
    <x v="5"/>
    <n v="0.5"/>
    <s v="AM"/>
    <s v="Standard Class"/>
    <s v="CC-12370"/>
    <s v="Christopher Conant"/>
    <x v="0"/>
    <s v="United States"/>
    <s v="Philadelphia"/>
    <x v="9"/>
    <n v="19120"/>
    <x v="3"/>
    <s v="TEC-CO-10004722"/>
    <x v="2"/>
    <x v="16"/>
    <s v="Canon imageCLASS 2200 Advanced Copier"/>
    <x v="4455"/>
    <n v="4"/>
    <n v="0.4"/>
    <n v="1119.996799999999"/>
  </r>
  <r>
    <n v="6427"/>
    <x v="3206"/>
    <x v="0"/>
    <x v="454"/>
    <d v="1899-12-30T12:00:00"/>
    <d v="2013-05-28T00:00:00"/>
    <d v="1899-12-30T12:00:00"/>
    <s v="AM"/>
    <x v="5"/>
    <n v="0.5"/>
    <s v="AM"/>
    <s v="Standard Class"/>
    <s v="CC-12370"/>
    <s v="Christopher Conant"/>
    <x v="0"/>
    <s v="United States"/>
    <s v="Philadelphia"/>
    <x v="9"/>
    <n v="19120"/>
    <x v="3"/>
    <s v="OFF-BI-10004308"/>
    <x v="1"/>
    <x v="8"/>
    <s v="Avery Legal 4-Ring Binder"/>
    <x v="4456"/>
    <n v="1"/>
    <n v="0.7"/>
    <n v="-4.1959999999999997"/>
  </r>
  <r>
    <n v="6428"/>
    <x v="3206"/>
    <x v="0"/>
    <x v="454"/>
    <d v="1899-12-30T12:00:00"/>
    <d v="2013-05-28T00:00:00"/>
    <d v="1899-12-30T12:00:00"/>
    <s v="AM"/>
    <x v="5"/>
    <n v="0.5"/>
    <s v="AM"/>
    <s v="Standard Class"/>
    <s v="CC-12370"/>
    <s v="Christopher Conant"/>
    <x v="0"/>
    <s v="United States"/>
    <s v="Philadelphia"/>
    <x v="9"/>
    <n v="19120"/>
    <x v="3"/>
    <s v="OFF-PA-10000029"/>
    <x v="1"/>
    <x v="10"/>
    <s v="Xerox 224"/>
    <x v="563"/>
    <n v="2"/>
    <n v="0.2"/>
    <n v="3.6288"/>
  </r>
  <r>
    <n v="6429"/>
    <x v="3206"/>
    <x v="0"/>
    <x v="454"/>
    <d v="1899-12-30T12:00:00"/>
    <d v="2013-05-28T00:00:00"/>
    <d v="1899-12-30T12:00:00"/>
    <s v="AM"/>
    <x v="5"/>
    <n v="0.5"/>
    <s v="AM"/>
    <s v="Standard Class"/>
    <s v="CC-12370"/>
    <s v="Christopher Conant"/>
    <x v="0"/>
    <s v="United States"/>
    <s v="Philadelphia"/>
    <x v="9"/>
    <n v="19120"/>
    <x v="3"/>
    <s v="TEC-PH-10004080"/>
    <x v="2"/>
    <x v="7"/>
    <s v="Avaya 5410 Digital phone"/>
    <x v="4457"/>
    <n v="3"/>
    <n v="0.4"/>
    <n v="-24.476399999999998"/>
  </r>
  <r>
    <n v="6430"/>
    <x v="3207"/>
    <x v="2"/>
    <x v="935"/>
    <d v="1899-12-30T12:00:00"/>
    <d v="2011-11-07T00:00:00"/>
    <d v="1899-12-30T12:00:00"/>
    <s v="AM"/>
    <x v="0"/>
    <n v="0.5"/>
    <s v="AM"/>
    <s v="Standard Class"/>
    <s v="SH-20395"/>
    <s v="Shahid Hopkins"/>
    <x v="0"/>
    <s v="United States"/>
    <s v="Jacksonville"/>
    <x v="3"/>
    <n v="28540"/>
    <x v="0"/>
    <s v="OFF-ST-10001558"/>
    <x v="1"/>
    <x v="4"/>
    <s v="Acco Perma 4000 Stacking Storage Drawers"/>
    <x v="3346"/>
    <n v="2"/>
    <n v="0.2"/>
    <n v="-1.6239999999999997"/>
  </r>
  <r>
    <n v="6431"/>
    <x v="3207"/>
    <x v="2"/>
    <x v="935"/>
    <d v="1899-12-30T12:00:00"/>
    <d v="2011-11-07T00:00:00"/>
    <d v="1899-12-30T12:00:00"/>
    <s v="AM"/>
    <x v="0"/>
    <n v="0.5"/>
    <s v="AM"/>
    <s v="Standard Class"/>
    <s v="SH-20395"/>
    <s v="Shahid Hopkins"/>
    <x v="0"/>
    <s v="United States"/>
    <s v="Jacksonville"/>
    <x v="3"/>
    <n v="28540"/>
    <x v="0"/>
    <s v="FUR-TA-10001768"/>
    <x v="0"/>
    <x v="3"/>
    <s v="Hon Racetrack Conference Tables"/>
    <x v="4458"/>
    <n v="6"/>
    <n v="0.4"/>
    <n v="-299.26140000000009"/>
  </r>
  <r>
    <n v="6432"/>
    <x v="3207"/>
    <x v="2"/>
    <x v="935"/>
    <d v="1899-12-30T12:00:00"/>
    <d v="2011-11-07T00:00:00"/>
    <d v="1899-12-30T12:00:00"/>
    <s v="AM"/>
    <x v="0"/>
    <n v="0.5"/>
    <s v="AM"/>
    <s v="Standard Class"/>
    <s v="SH-20395"/>
    <s v="Shahid Hopkins"/>
    <x v="0"/>
    <s v="United States"/>
    <s v="Jacksonville"/>
    <x v="3"/>
    <n v="28540"/>
    <x v="0"/>
    <s v="OFF-BI-10002982"/>
    <x v="1"/>
    <x v="8"/>
    <s v="Avery Self-Adhesive Photo Pockets for Polaroid Photos"/>
    <x v="4459"/>
    <n v="7"/>
    <n v="0.7"/>
    <n v="-10.487400000000001"/>
  </r>
  <r>
    <n v="6433"/>
    <x v="3207"/>
    <x v="2"/>
    <x v="935"/>
    <d v="1899-12-30T12:00:00"/>
    <d v="2011-11-07T00:00:00"/>
    <d v="1899-12-30T12:00:00"/>
    <s v="AM"/>
    <x v="0"/>
    <n v="0.5"/>
    <s v="AM"/>
    <s v="Standard Class"/>
    <s v="SH-20395"/>
    <s v="Shahid Hopkins"/>
    <x v="0"/>
    <s v="United States"/>
    <s v="Jacksonville"/>
    <x v="3"/>
    <n v="28540"/>
    <x v="0"/>
    <s v="FUR-FU-10001468"/>
    <x v="0"/>
    <x v="5"/>
    <s v="Tenex Antistatic Computer Chair Mats"/>
    <x v="4460"/>
    <n v="3"/>
    <n v="0.2"/>
    <n v="-51.29400000000004"/>
  </r>
  <r>
    <n v="6434"/>
    <x v="3208"/>
    <x v="1"/>
    <x v="1110"/>
    <d v="1899-12-30T12:00:00"/>
    <d v="2012-04-04T00:00:00"/>
    <d v="1899-12-30T12:00:00"/>
    <s v="AM"/>
    <x v="3"/>
    <n v="0.5"/>
    <s v="AM"/>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1899-12-30T12:00:00"/>
    <d v="2012-04-04T00:00:00"/>
    <d v="1899-12-30T12:00:00"/>
    <s v="AM"/>
    <x v="3"/>
    <n v="0.5"/>
    <s v="AM"/>
    <s v="Standard Class"/>
    <s v="FC-14335"/>
    <s v="Fred Chung"/>
    <x v="1"/>
    <s v="United States"/>
    <s v="Chicago"/>
    <x v="10"/>
    <n v="60610"/>
    <x v="2"/>
    <s v="TEC-PH-10002890"/>
    <x v="2"/>
    <x v="7"/>
    <s v="AT&amp;T 17929 Lendline Telephone"/>
    <x v="2171"/>
    <n v="5"/>
    <n v="0.2"/>
    <n v="13.571999999999996"/>
  </r>
  <r>
    <n v="6436"/>
    <x v="3209"/>
    <x v="3"/>
    <x v="837"/>
    <d v="1899-12-30T12:00:00"/>
    <d v="2014-05-30T00:00:00"/>
    <d v="1899-12-30T12:00:00"/>
    <s v="AM"/>
    <x v="5"/>
    <n v="0.5"/>
    <s v="AM"/>
    <s v="First Class"/>
    <s v="JG-15160"/>
    <s v="James Galang"/>
    <x v="0"/>
    <s v="United States"/>
    <s v="Pocatello"/>
    <x v="45"/>
    <n v="83201"/>
    <x v="1"/>
    <s v="FUR-FU-10004963"/>
    <x v="0"/>
    <x v="5"/>
    <s v="Eldon 400 Class Desk Accessories, Black Carbon"/>
    <x v="768"/>
    <n v="4"/>
    <n v="0"/>
    <n v="14.700000000000003"/>
  </r>
  <r>
    <n v="6437"/>
    <x v="3209"/>
    <x v="3"/>
    <x v="837"/>
    <d v="1899-12-30T12:00:00"/>
    <d v="2014-05-30T00:00:00"/>
    <d v="1899-12-30T12:00:00"/>
    <s v="AM"/>
    <x v="5"/>
    <n v="0.5"/>
    <s v="AM"/>
    <s v="First Class"/>
    <s v="JG-15160"/>
    <s v="James Galang"/>
    <x v="0"/>
    <s v="United States"/>
    <s v="Pocatello"/>
    <x v="45"/>
    <n v="83201"/>
    <x v="1"/>
    <s v="OFF-ST-10000025"/>
    <x v="1"/>
    <x v="4"/>
    <s v="Fellowes Stor/Drawer Steel Plus Storage Drawers"/>
    <x v="4462"/>
    <n v="5"/>
    <n v="0"/>
    <n v="28.628999999999962"/>
  </r>
  <r>
    <n v="6438"/>
    <x v="3209"/>
    <x v="3"/>
    <x v="837"/>
    <d v="1899-12-30T12:00:00"/>
    <d v="2014-05-30T00:00:00"/>
    <d v="1899-12-30T12:00:00"/>
    <s v="AM"/>
    <x v="5"/>
    <n v="0.5"/>
    <s v="AM"/>
    <s v="First Class"/>
    <s v="JG-15160"/>
    <s v="James Galang"/>
    <x v="0"/>
    <s v="United States"/>
    <s v="Pocatello"/>
    <x v="45"/>
    <n v="83201"/>
    <x v="1"/>
    <s v="TEC-PH-10004389"/>
    <x v="2"/>
    <x v="7"/>
    <s v="Nokia Lumia 925"/>
    <x v="214"/>
    <n v="3"/>
    <n v="0.2"/>
    <n v="22.678200000000018"/>
  </r>
  <r>
    <n v="6439"/>
    <x v="3210"/>
    <x v="3"/>
    <x v="817"/>
    <d v="1899-12-30T12:00:00"/>
    <d v="2014-12-20T00:00:00"/>
    <d v="1899-12-30T12:00:00"/>
    <s v="AM"/>
    <x v="4"/>
    <n v="0.5"/>
    <s v="AM"/>
    <s v="Standard Class"/>
    <s v="LC-16885"/>
    <s v="Lena Creighton"/>
    <x v="0"/>
    <s v="United States"/>
    <s v="Plano"/>
    <x v="5"/>
    <n v="75023"/>
    <x v="2"/>
    <s v="FUR-TA-10000577"/>
    <x v="0"/>
    <x v="3"/>
    <s v="Bretford CR4500 Series Slim Rectangular Table"/>
    <x v="4463"/>
    <n v="4"/>
    <n v="0.3"/>
    <n v="-97.49879999999996"/>
  </r>
  <r>
    <n v="6440"/>
    <x v="3211"/>
    <x v="2"/>
    <x v="777"/>
    <d v="1899-12-30T12:00:00"/>
    <d v="2011-10-06T00:00:00"/>
    <d v="1899-12-30T12:00:00"/>
    <s v="AM"/>
    <x v="2"/>
    <n v="0.5"/>
    <s v="AM"/>
    <s v="First Class"/>
    <s v="CC-12220"/>
    <s v="Chris Cortes"/>
    <x v="0"/>
    <s v="United States"/>
    <s v="New York City"/>
    <x v="15"/>
    <n v="10024"/>
    <x v="3"/>
    <s v="FUR-CH-10003298"/>
    <x v="0"/>
    <x v="1"/>
    <s v="Office Star - Contemporary Task Swivel chair with Loop Arms, Charcoal"/>
    <x v="4464"/>
    <n v="5"/>
    <n v="0.1"/>
    <n v="-6.5490000000000492"/>
  </r>
  <r>
    <n v="6441"/>
    <x v="3212"/>
    <x v="0"/>
    <x v="63"/>
    <d v="1899-12-30T12:00:00"/>
    <d v="2013-10-21T00:00:00"/>
    <d v="1899-12-30T12:00:00"/>
    <s v="AM"/>
    <x v="2"/>
    <n v="0.5"/>
    <s v="AM"/>
    <s v="Standard Class"/>
    <s v="BW-11110"/>
    <s v="Bart Watters"/>
    <x v="1"/>
    <s v="United States"/>
    <s v="New York City"/>
    <x v="15"/>
    <n v="10024"/>
    <x v="3"/>
    <s v="OFF-AR-10001860"/>
    <x v="1"/>
    <x v="6"/>
    <s v="BIC Liqua Brite Liner"/>
    <x v="2890"/>
    <n v="5"/>
    <n v="0"/>
    <n v="12.492000000000001"/>
  </r>
  <r>
    <n v="6442"/>
    <x v="3212"/>
    <x v="0"/>
    <x v="63"/>
    <d v="1899-12-30T12:00:00"/>
    <d v="2013-10-21T00:00:00"/>
    <d v="1899-12-30T12:00:00"/>
    <s v="AM"/>
    <x v="2"/>
    <n v="0.5"/>
    <s v="AM"/>
    <s v="Standard Class"/>
    <s v="BW-11110"/>
    <s v="Bart Watters"/>
    <x v="1"/>
    <s v="United States"/>
    <s v="New York City"/>
    <x v="15"/>
    <n v="10024"/>
    <x v="3"/>
    <s v="OFF-ST-10003123"/>
    <x v="1"/>
    <x v="4"/>
    <s v="Fellowes Bases and Tops For Staxonsteel/High-Stak Systems"/>
    <x v="4191"/>
    <n v="3"/>
    <n v="0"/>
    <n v="23.968799999999998"/>
  </r>
  <r>
    <n v="6443"/>
    <x v="3212"/>
    <x v="0"/>
    <x v="63"/>
    <d v="1899-12-30T12:00:00"/>
    <d v="2013-10-21T00:00:00"/>
    <d v="1899-12-30T12:00:00"/>
    <s v="AM"/>
    <x v="2"/>
    <n v="0.5"/>
    <s v="AM"/>
    <s v="Standard Class"/>
    <s v="BW-11110"/>
    <s v="Bart Watters"/>
    <x v="1"/>
    <s v="United States"/>
    <s v="New York City"/>
    <x v="15"/>
    <n v="10024"/>
    <x v="3"/>
    <s v="OFF-PA-10001295"/>
    <x v="1"/>
    <x v="10"/>
    <s v="Computer Printout Paper with Letter-Trim Perforations"/>
    <x v="2479"/>
    <n v="2"/>
    <n v="0"/>
    <n v="18.211199999999998"/>
  </r>
  <r>
    <n v="6444"/>
    <x v="3212"/>
    <x v="0"/>
    <x v="63"/>
    <d v="1899-12-30T12:00:00"/>
    <d v="2013-10-21T00:00:00"/>
    <d v="1899-12-30T12:00:00"/>
    <s v="AM"/>
    <x v="2"/>
    <n v="0.5"/>
    <s v="AM"/>
    <s v="Standard Class"/>
    <s v="BW-11110"/>
    <s v="Bart Watters"/>
    <x v="1"/>
    <s v="United States"/>
    <s v="New York City"/>
    <x v="15"/>
    <n v="10024"/>
    <x v="3"/>
    <s v="OFF-LA-10000407"/>
    <x v="1"/>
    <x v="2"/>
    <s v="Avery White Multi-Purpose Labels"/>
    <x v="1691"/>
    <n v="5"/>
    <n v="0"/>
    <n v="11.454000000000001"/>
  </r>
  <r>
    <n v="6445"/>
    <x v="3212"/>
    <x v="0"/>
    <x v="63"/>
    <d v="1899-12-30T12:00:00"/>
    <d v="2013-10-21T00:00:00"/>
    <d v="1899-12-30T12:00:00"/>
    <s v="AM"/>
    <x v="2"/>
    <n v="0.5"/>
    <s v="AM"/>
    <s v="Standard Class"/>
    <s v="BW-11110"/>
    <s v="Bart Watters"/>
    <x v="1"/>
    <s v="United States"/>
    <s v="New York City"/>
    <x v="15"/>
    <n v="10024"/>
    <x v="3"/>
    <s v="FUR-FU-10003535"/>
    <x v="0"/>
    <x v="5"/>
    <s v="Howard Miller Distant Time Traveler Alarm Clock"/>
    <x v="4465"/>
    <n v="3"/>
    <n v="0"/>
    <n v="33.726600000000005"/>
  </r>
  <r>
    <n v="6446"/>
    <x v="3213"/>
    <x v="1"/>
    <x v="616"/>
    <d v="1899-12-30T12:00:00"/>
    <d v="2012-03-10T00:00:00"/>
    <d v="1899-12-30T12:00:00"/>
    <s v="AM"/>
    <x v="9"/>
    <n v="0.5"/>
    <s v="AM"/>
    <s v="Standard Class"/>
    <s v="JJ-15445"/>
    <s v="Jennifer Jackson"/>
    <x v="0"/>
    <s v="United States"/>
    <s v="Chicago"/>
    <x v="10"/>
    <n v="60623"/>
    <x v="2"/>
    <s v="OFF-FA-10000611"/>
    <x v="1"/>
    <x v="13"/>
    <s v="Binder Clips by OIC"/>
    <x v="4466"/>
    <n v="6"/>
    <n v="0.2"/>
    <n v="2.4863999999999997"/>
  </r>
  <r>
    <n v="6447"/>
    <x v="3214"/>
    <x v="3"/>
    <x v="168"/>
    <d v="1899-12-30T12:00:00"/>
    <d v="2014-03-07T00:00:00"/>
    <d v="1899-12-30T12:00:00"/>
    <s v="AM"/>
    <x v="9"/>
    <n v="0.5"/>
    <s v="AM"/>
    <s v="Second Class"/>
    <s v="TT-21460"/>
    <s v="Tonja Turnell"/>
    <x v="2"/>
    <s v="United States"/>
    <s v="Houston"/>
    <x v="5"/>
    <n v="77095"/>
    <x v="2"/>
    <s v="FUR-FU-10004848"/>
    <x v="0"/>
    <x v="5"/>
    <s v="Howard Miller 13-3/4&quot; Diameter Brushed Chrome Round Wall Clock"/>
    <x v="4467"/>
    <n v="5"/>
    <n v="0.6"/>
    <n v="-77.625"/>
  </r>
  <r>
    <n v="6448"/>
    <x v="3214"/>
    <x v="3"/>
    <x v="168"/>
    <d v="1899-12-30T12:00:00"/>
    <d v="2014-03-07T00:00:00"/>
    <d v="1899-12-30T12:00:00"/>
    <s v="AM"/>
    <x v="9"/>
    <n v="0.5"/>
    <s v="AM"/>
    <s v="Second Class"/>
    <s v="TT-21460"/>
    <s v="Tonja Turnell"/>
    <x v="2"/>
    <s v="United States"/>
    <s v="Houston"/>
    <x v="5"/>
    <n v="77095"/>
    <x v="2"/>
    <s v="OFF-LA-10002381"/>
    <x v="1"/>
    <x v="2"/>
    <s v="Avery 497"/>
    <x v="4468"/>
    <n v="1"/>
    <n v="0.2"/>
    <n v="0.86239999999999983"/>
  </r>
  <r>
    <n v="6449"/>
    <x v="3214"/>
    <x v="3"/>
    <x v="168"/>
    <d v="1899-12-30T12:00:00"/>
    <d v="2014-03-07T00:00:00"/>
    <d v="1899-12-30T12:00:00"/>
    <s v="AM"/>
    <x v="9"/>
    <n v="0.5"/>
    <s v="AM"/>
    <s v="Second Class"/>
    <s v="TT-21460"/>
    <s v="Tonja Turnell"/>
    <x v="2"/>
    <s v="United States"/>
    <s v="Houston"/>
    <x v="5"/>
    <n v="77095"/>
    <x v="2"/>
    <s v="OFF-ST-10000918"/>
    <x v="1"/>
    <x v="4"/>
    <s v="Crate-A-Files"/>
    <x v="525"/>
    <n v="1"/>
    <n v="0.2"/>
    <n v="0.65399999999999947"/>
  </r>
  <r>
    <n v="6450"/>
    <x v="3215"/>
    <x v="1"/>
    <x v="12"/>
    <d v="1899-12-30T12:00:00"/>
    <d v="2012-09-29T00:00:00"/>
    <d v="1899-12-30T12:00:00"/>
    <s v="AM"/>
    <x v="6"/>
    <n v="0.5"/>
    <s v="AM"/>
    <s v="Standard Class"/>
    <s v="EH-13990"/>
    <s v="Erica Hackney"/>
    <x v="0"/>
    <s v="United States"/>
    <s v="Meriden"/>
    <x v="29"/>
    <n v="6450"/>
    <x v="3"/>
    <s v="OFF-BI-10000822"/>
    <x v="1"/>
    <x v="8"/>
    <s v="Acco PRESSTEX Data Binder with Storage Hooks, Light Blue, 9 1/2&quot; X 11&quot;"/>
    <x v="4469"/>
    <n v="2"/>
    <n v="0"/>
    <n v="5.1647999999999996"/>
  </r>
  <r>
    <n v="6451"/>
    <x v="3215"/>
    <x v="1"/>
    <x v="12"/>
    <d v="1899-12-30T12:00:00"/>
    <d v="2012-09-29T00:00:00"/>
    <d v="1899-12-30T12:00:00"/>
    <s v="AM"/>
    <x v="6"/>
    <n v="0.5"/>
    <s v="AM"/>
    <s v="Standard Class"/>
    <s v="EH-13990"/>
    <s v="Erica Hackney"/>
    <x v="0"/>
    <s v="United States"/>
    <s v="Meriden"/>
    <x v="29"/>
    <n v="6450"/>
    <x v="3"/>
    <s v="OFF-PA-10002222"/>
    <x v="1"/>
    <x v="10"/>
    <s v="Xerox Color Copier Paper, 11&quot; x 17&quot;, Ream"/>
    <x v="1846"/>
    <n v="2"/>
    <n v="0"/>
    <n v="21.012799999999999"/>
  </r>
  <r>
    <n v="6452"/>
    <x v="3215"/>
    <x v="1"/>
    <x v="12"/>
    <d v="1899-12-30T12:00:00"/>
    <d v="2012-09-29T00:00:00"/>
    <d v="1899-12-30T12:00:00"/>
    <s v="AM"/>
    <x v="6"/>
    <n v="0.5"/>
    <s v="AM"/>
    <s v="Standard Class"/>
    <s v="EH-13990"/>
    <s v="Erica Hackney"/>
    <x v="0"/>
    <s v="United States"/>
    <s v="Meriden"/>
    <x v="29"/>
    <n v="6450"/>
    <x v="3"/>
    <s v="OFF-AR-10004930"/>
    <x v="1"/>
    <x v="6"/>
    <s v="Turquoise Lead Holder with Pocket Clip"/>
    <x v="4470"/>
    <n v="1"/>
    <n v="0"/>
    <n v="2.2109999999999994"/>
  </r>
  <r>
    <n v="6453"/>
    <x v="3216"/>
    <x v="1"/>
    <x v="546"/>
    <d v="1899-12-30T12:00:00"/>
    <d v="2012-12-23T00:00:00"/>
    <d v="1899-12-30T12:00:00"/>
    <s v="AM"/>
    <x v="4"/>
    <n v="0.5"/>
    <s v="AM"/>
    <s v="Second Class"/>
    <s v="PR-18880"/>
    <s v="Patrick Ryan"/>
    <x v="0"/>
    <s v="United States"/>
    <s v="Glenview"/>
    <x v="10"/>
    <n v="60025"/>
    <x v="2"/>
    <s v="TEC-PH-10001750"/>
    <x v="2"/>
    <x v="7"/>
    <s v="Samsung Rugby III"/>
    <x v="3180"/>
    <n v="3"/>
    <n v="0.2"/>
    <n v="13.857900000000008"/>
  </r>
  <r>
    <n v="6454"/>
    <x v="3217"/>
    <x v="1"/>
    <x v="1049"/>
    <d v="1899-12-30T12:00:00"/>
    <d v="2012-10-13T00:00:00"/>
    <d v="1899-12-30T12:00:00"/>
    <s v="AM"/>
    <x v="2"/>
    <n v="0.5"/>
    <s v="AM"/>
    <s v="Standard Class"/>
    <s v="BT-11680"/>
    <s v="Brian Thompson"/>
    <x v="0"/>
    <s v="United States"/>
    <s v="Houston"/>
    <x v="5"/>
    <n v="77036"/>
    <x v="2"/>
    <s v="OFF-AR-10000657"/>
    <x v="1"/>
    <x v="6"/>
    <s v="Binney &amp; Smith inkTank Desk Highlighter, Chisel Tip, Yellow, 12/Box"/>
    <x v="4471"/>
    <n v="2"/>
    <n v="0.2"/>
    <n v="0.55899999999999961"/>
  </r>
  <r>
    <n v="6455"/>
    <x v="3218"/>
    <x v="3"/>
    <x v="689"/>
    <d v="1899-12-30T12:00:00"/>
    <d v="2014-08-04T00:00:00"/>
    <d v="1899-12-30T12:00:00"/>
    <s v="AM"/>
    <x v="11"/>
    <n v="0.5"/>
    <s v="AM"/>
    <s v="First Class"/>
    <s v="EC-14050"/>
    <s v="Erin Creighton"/>
    <x v="0"/>
    <s v="United States"/>
    <s v="San Francisco"/>
    <x v="1"/>
    <n v="94110"/>
    <x v="1"/>
    <s v="OFF-ST-10003442"/>
    <x v="1"/>
    <x v="4"/>
    <s v="Eldon Portable Mobile Manager"/>
    <x v="403"/>
    <n v="2"/>
    <n v="0"/>
    <n v="15.2712"/>
  </r>
  <r>
    <n v="6456"/>
    <x v="3218"/>
    <x v="3"/>
    <x v="689"/>
    <d v="1899-12-30T12:00:00"/>
    <d v="2014-08-04T00:00:00"/>
    <d v="1899-12-30T12:00:00"/>
    <s v="AM"/>
    <x v="11"/>
    <n v="0.5"/>
    <s v="AM"/>
    <s v="First Class"/>
    <s v="EC-14050"/>
    <s v="Erin Creighton"/>
    <x v="0"/>
    <s v="United States"/>
    <s v="San Francisco"/>
    <x v="1"/>
    <n v="94110"/>
    <x v="1"/>
    <s v="FUR-FU-10003142"/>
    <x v="0"/>
    <x v="5"/>
    <s v="Master Big Foot Doorstop, Beige"/>
    <x v="3322"/>
    <n v="7"/>
    <n v="0"/>
    <n v="11.457599999999998"/>
  </r>
  <r>
    <n v="6457"/>
    <x v="3219"/>
    <x v="2"/>
    <x v="79"/>
    <d v="1899-12-30T12:00:00"/>
    <d v="2011-08-11T00:00:00"/>
    <d v="1899-12-30T12:00:00"/>
    <s v="AM"/>
    <x v="11"/>
    <n v="0.5"/>
    <s v="AM"/>
    <s v="Standard Class"/>
    <s v="SP-20650"/>
    <s v="Stephanie Phelps"/>
    <x v="1"/>
    <s v="United States"/>
    <s v="New York City"/>
    <x v="15"/>
    <n v="10009"/>
    <x v="3"/>
    <s v="TEC-PH-10002468"/>
    <x v="2"/>
    <x v="7"/>
    <s v="Plantronics CS 50-USB - headset - Convertible, Monaural"/>
    <x v="4472"/>
    <n v="1"/>
    <n v="0"/>
    <n v="36.717300000000009"/>
  </r>
  <r>
    <n v="6458"/>
    <x v="3219"/>
    <x v="2"/>
    <x v="79"/>
    <d v="1899-12-30T12:00:00"/>
    <d v="2011-08-11T00:00:00"/>
    <d v="1899-12-30T12:00:00"/>
    <s v="AM"/>
    <x v="11"/>
    <n v="0.5"/>
    <s v="AM"/>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1899-12-30T12:00:00"/>
    <d v="2014-05-18T00:00:00"/>
    <d v="1899-12-30T12:00:00"/>
    <s v="AM"/>
    <x v="5"/>
    <n v="0.5"/>
    <s v="AM"/>
    <s v="First Class"/>
    <s v="AJ-10780"/>
    <s v="Anthony Jacobs"/>
    <x v="1"/>
    <s v="United States"/>
    <s v="Baltimore"/>
    <x v="39"/>
    <n v="21215"/>
    <x v="3"/>
    <s v="OFF-AR-10001919"/>
    <x v="1"/>
    <x v="6"/>
    <s v="OIC #2 Pencils, Medium Soft"/>
    <x v="1061"/>
    <n v="2"/>
    <n v="0"/>
    <n v="1.0903999999999998"/>
  </r>
  <r>
    <n v="6460"/>
    <x v="3220"/>
    <x v="3"/>
    <x v="304"/>
    <d v="1899-12-30T12:00:00"/>
    <d v="2014-05-18T00:00:00"/>
    <d v="1899-12-30T12:00:00"/>
    <s v="AM"/>
    <x v="5"/>
    <n v="0.5"/>
    <s v="AM"/>
    <s v="First Class"/>
    <s v="AJ-10780"/>
    <s v="Anthony Jacobs"/>
    <x v="1"/>
    <s v="United States"/>
    <s v="Baltimore"/>
    <x v="39"/>
    <n v="21215"/>
    <x v="3"/>
    <s v="OFF-AR-10003045"/>
    <x v="1"/>
    <x v="6"/>
    <s v="Prang Colored Pencils"/>
    <x v="456"/>
    <n v="5"/>
    <n v="0"/>
    <n v="6.6150000000000002"/>
  </r>
  <r>
    <n v="6461"/>
    <x v="3220"/>
    <x v="3"/>
    <x v="304"/>
    <d v="1899-12-30T12:00:00"/>
    <d v="2014-05-18T00:00:00"/>
    <d v="1899-12-30T12:00:00"/>
    <s v="AM"/>
    <x v="5"/>
    <n v="0.5"/>
    <s v="AM"/>
    <s v="First Class"/>
    <s v="AJ-10780"/>
    <s v="Anthony Jacobs"/>
    <x v="1"/>
    <s v="United States"/>
    <s v="Baltimore"/>
    <x v="39"/>
    <n v="21215"/>
    <x v="3"/>
    <s v="OFF-AR-10003338"/>
    <x v="1"/>
    <x v="6"/>
    <s v="Eberhard Faber 3 1/2&quot; Golf Pencils"/>
    <x v="4474"/>
    <n v="5"/>
    <n v="0"/>
    <n v="9.3000000000000007"/>
  </r>
  <r>
    <n v="6462"/>
    <x v="3220"/>
    <x v="3"/>
    <x v="304"/>
    <d v="1899-12-30T12:00:00"/>
    <d v="2014-05-18T00:00:00"/>
    <d v="1899-12-30T12:00:00"/>
    <s v="AM"/>
    <x v="5"/>
    <n v="0.5"/>
    <s v="AM"/>
    <s v="First Class"/>
    <s v="AJ-10780"/>
    <s v="Anthony Jacobs"/>
    <x v="1"/>
    <s v="United States"/>
    <s v="Baltimore"/>
    <x v="39"/>
    <n v="21215"/>
    <x v="3"/>
    <s v="TEC-AC-10003280"/>
    <x v="2"/>
    <x v="11"/>
    <s v="Belkin F8E887 USB Wired Ergonomic Keyboard"/>
    <x v="1324"/>
    <n v="3"/>
    <n v="0"/>
    <n v="18.893699999999995"/>
  </r>
  <r>
    <n v="6463"/>
    <x v="3220"/>
    <x v="3"/>
    <x v="304"/>
    <d v="1899-12-30T12:00:00"/>
    <d v="2014-05-18T00:00:00"/>
    <d v="1899-12-30T12:00:00"/>
    <s v="AM"/>
    <x v="5"/>
    <n v="0.5"/>
    <s v="AM"/>
    <s v="First Class"/>
    <s v="AJ-10780"/>
    <s v="Anthony Jacobs"/>
    <x v="1"/>
    <s v="United States"/>
    <s v="Baltimore"/>
    <x v="39"/>
    <n v="21215"/>
    <x v="3"/>
    <s v="FUR-CH-10003298"/>
    <x v="0"/>
    <x v="1"/>
    <s v="Office Star - Contemporary Task Swivel chair with Loop Arms, Charcoal"/>
    <x v="0"/>
    <n v="2"/>
    <n v="0"/>
    <n v="23.576399999999978"/>
  </r>
  <r>
    <n v="6464"/>
    <x v="3220"/>
    <x v="3"/>
    <x v="304"/>
    <d v="1899-12-30T12:00:00"/>
    <d v="2014-05-18T00:00:00"/>
    <d v="1899-12-30T12:00:00"/>
    <s v="AM"/>
    <x v="5"/>
    <n v="0.5"/>
    <s v="AM"/>
    <s v="First Class"/>
    <s v="AJ-10780"/>
    <s v="Anthony Jacobs"/>
    <x v="1"/>
    <s v="United States"/>
    <s v="Baltimore"/>
    <x v="39"/>
    <n v="21215"/>
    <x v="3"/>
    <s v="OFF-LA-10004544"/>
    <x v="1"/>
    <x v="2"/>
    <s v="Avery 505"/>
    <x v="3066"/>
    <n v="5"/>
    <n v="0"/>
    <n v="37"/>
  </r>
  <r>
    <n v="6465"/>
    <x v="3221"/>
    <x v="0"/>
    <x v="897"/>
    <d v="1899-12-30T12:00:00"/>
    <d v="2013-09-29T00:00:00"/>
    <d v="1899-12-30T12:00:00"/>
    <s v="AM"/>
    <x v="6"/>
    <n v="0.5"/>
    <s v="AM"/>
    <s v="Standard Class"/>
    <s v="AS-10630"/>
    <s v="Ann Steele"/>
    <x v="2"/>
    <s v="United States"/>
    <s v="Louisville"/>
    <x v="0"/>
    <n v="40214"/>
    <x v="0"/>
    <s v="FUR-FU-10004586"/>
    <x v="0"/>
    <x v="5"/>
    <s v="G.E. Longer-Life Indoor Recessed Floodlight Bulbs"/>
    <x v="2537"/>
    <n v="2"/>
    <n v="0"/>
    <n v="6.3743999999999996"/>
  </r>
  <r>
    <n v="6466"/>
    <x v="3222"/>
    <x v="1"/>
    <x v="50"/>
    <d v="1899-12-30T12:00:00"/>
    <d v="2012-11-17T00:00:00"/>
    <d v="1899-12-30T12:00:00"/>
    <s v="AM"/>
    <x v="0"/>
    <n v="0.5"/>
    <s v="AM"/>
    <s v="Standard Class"/>
    <s v="AA-10375"/>
    <s v="Allen Armold"/>
    <x v="0"/>
    <s v="United States"/>
    <s v="Lebanon"/>
    <x v="18"/>
    <n v="37087"/>
    <x v="0"/>
    <s v="OFF-ST-10003572"/>
    <x v="1"/>
    <x v="4"/>
    <s v="Portfile Personal File Boxes"/>
    <x v="4475"/>
    <n v="6"/>
    <n v="0.2"/>
    <n v="6.3719999999999999"/>
  </r>
  <r>
    <n v="6467"/>
    <x v="3223"/>
    <x v="3"/>
    <x v="1053"/>
    <d v="1899-12-30T12:00:00"/>
    <d v="2014-05-26T00:00:00"/>
    <d v="1899-12-30T12:00:00"/>
    <s v="AM"/>
    <x v="5"/>
    <n v="0.5"/>
    <s v="AM"/>
    <s v="Second Class"/>
    <s v="EH-13945"/>
    <s v="Eric Hoffmann"/>
    <x v="0"/>
    <s v="United States"/>
    <s v="Los Angeles"/>
    <x v="1"/>
    <n v="90008"/>
    <x v="1"/>
    <s v="TEC-AC-10002331"/>
    <x v="2"/>
    <x v="11"/>
    <s v="Maxell 74 Minute CDR, 10/Pack"/>
    <x v="3776"/>
    <n v="7"/>
    <n v="0"/>
    <n v="25.330199999999998"/>
  </r>
  <r>
    <n v="6468"/>
    <x v="3224"/>
    <x v="0"/>
    <x v="499"/>
    <d v="1899-12-30T12:00:00"/>
    <d v="2013-12-09T00:00:00"/>
    <d v="1899-12-30T12:00:00"/>
    <s v="AM"/>
    <x v="4"/>
    <n v="0.5"/>
    <s v="AM"/>
    <s v="Standard Class"/>
    <s v="DB-13270"/>
    <s v="Deborah Brumfield"/>
    <x v="2"/>
    <s v="United States"/>
    <s v="Providence"/>
    <x v="34"/>
    <n v="2908"/>
    <x v="3"/>
    <s v="OFF-ST-10000142"/>
    <x v="1"/>
    <x v="4"/>
    <s v="Deluxe Rollaway Locking File with Drawer"/>
    <x v="4476"/>
    <n v="5"/>
    <n v="0"/>
    <n v="582.23199999999997"/>
  </r>
  <r>
    <n v="6469"/>
    <x v="3224"/>
    <x v="0"/>
    <x v="499"/>
    <d v="1899-12-30T12:00:00"/>
    <d v="2013-12-09T00:00:00"/>
    <d v="1899-12-30T12:00:00"/>
    <s v="AM"/>
    <x v="4"/>
    <n v="0.5"/>
    <s v="AM"/>
    <s v="Standard Class"/>
    <s v="DB-13270"/>
    <s v="Deborah Brumfield"/>
    <x v="2"/>
    <s v="United States"/>
    <s v="Providence"/>
    <x v="34"/>
    <n v="2908"/>
    <x v="3"/>
    <s v="TEC-PH-10000441"/>
    <x v="2"/>
    <x v="7"/>
    <s v="VTech DS6151"/>
    <x v="3211"/>
    <n v="5"/>
    <n v="0"/>
    <n v="176.38600000000002"/>
  </r>
  <r>
    <n v="6470"/>
    <x v="3224"/>
    <x v="0"/>
    <x v="499"/>
    <d v="1899-12-30T12:00:00"/>
    <d v="2013-12-09T00:00:00"/>
    <d v="1899-12-30T12:00:00"/>
    <s v="AM"/>
    <x v="4"/>
    <n v="0.5"/>
    <s v="AM"/>
    <s v="Standard Class"/>
    <s v="DB-13270"/>
    <s v="Deborah Brumfield"/>
    <x v="2"/>
    <s v="United States"/>
    <s v="Providence"/>
    <x v="34"/>
    <n v="2908"/>
    <x v="3"/>
    <s v="FUR-FU-10004864"/>
    <x v="0"/>
    <x v="5"/>
    <s v="Eldon 500 Class Desk Accessories"/>
    <x v="4477"/>
    <n v="6"/>
    <n v="0"/>
    <n v="23.898600000000002"/>
  </r>
  <r>
    <n v="6471"/>
    <x v="3225"/>
    <x v="1"/>
    <x v="1111"/>
    <d v="1899-12-30T12:00:00"/>
    <d v="2012-09-02T00:00:00"/>
    <d v="1899-12-30T12:00:00"/>
    <s v="AM"/>
    <x v="6"/>
    <n v="0.5"/>
    <s v="AM"/>
    <s v="Standard Class"/>
    <s v="CC-12100"/>
    <s v="Chad Cunningham"/>
    <x v="2"/>
    <s v="United States"/>
    <s v="Detroit"/>
    <x v="12"/>
    <n v="48234"/>
    <x v="2"/>
    <s v="TEC-PH-10001750"/>
    <x v="2"/>
    <x v="7"/>
    <s v="Samsung Rugby III"/>
    <x v="203"/>
    <n v="2"/>
    <n v="0"/>
    <n v="35.634600000000006"/>
  </r>
  <r>
    <n v="6472"/>
    <x v="3225"/>
    <x v="1"/>
    <x v="1111"/>
    <d v="1899-12-30T12:00:00"/>
    <d v="2012-09-02T00:00:00"/>
    <d v="1899-12-30T12:00:00"/>
    <s v="AM"/>
    <x v="6"/>
    <n v="0.5"/>
    <s v="AM"/>
    <s v="Standard Class"/>
    <s v="CC-12100"/>
    <s v="Chad Cunningham"/>
    <x v="2"/>
    <s v="United States"/>
    <s v="Detroit"/>
    <x v="12"/>
    <n v="48234"/>
    <x v="2"/>
    <s v="TEC-AC-10004510"/>
    <x v="2"/>
    <x v="11"/>
    <s v="Logitech Desktop MK120 Mouse and keyboard Combo"/>
    <x v="4478"/>
    <n v="7"/>
    <n v="0"/>
    <n v="11.451999999999995"/>
  </r>
  <r>
    <n v="6473"/>
    <x v="3226"/>
    <x v="2"/>
    <x v="571"/>
    <d v="1899-12-30T12:00:00"/>
    <d v="2011-06-10T00:00:00"/>
    <d v="1899-12-30T12:00:00"/>
    <s v="AM"/>
    <x v="1"/>
    <n v="0.5"/>
    <s v="AM"/>
    <s v="Standard Class"/>
    <s v="VT-21700"/>
    <s v="Valerie Takahito"/>
    <x v="2"/>
    <s v="United States"/>
    <s v="Houston"/>
    <x v="5"/>
    <n v="77070"/>
    <x v="2"/>
    <s v="OFF-LA-10001074"/>
    <x v="1"/>
    <x v="2"/>
    <s v="Round Specialty Laser Printer Labels"/>
    <x v="318"/>
    <n v="10"/>
    <n v="0.2"/>
    <n v="33.830999999999989"/>
  </r>
  <r>
    <n v="6474"/>
    <x v="3227"/>
    <x v="0"/>
    <x v="196"/>
    <d v="1899-12-30T12:00:00"/>
    <d v="2013-03-21T00:00:00"/>
    <d v="1899-12-30T12:00:00"/>
    <s v="AM"/>
    <x v="9"/>
    <n v="0.5"/>
    <s v="AM"/>
    <s v="Second Class"/>
    <s v="DB-13060"/>
    <s v="Dave Brooks"/>
    <x v="0"/>
    <s v="United States"/>
    <s v="Columbia"/>
    <x v="18"/>
    <n v="38401"/>
    <x v="0"/>
    <s v="OFF-AP-10003590"/>
    <x v="1"/>
    <x v="9"/>
    <s v="Hoover WindTunnel Plus Canister Vacuum"/>
    <x v="4479"/>
    <n v="3"/>
    <n v="0.2"/>
    <n v="87.180000000000092"/>
  </r>
  <r>
    <n v="6475"/>
    <x v="3228"/>
    <x v="2"/>
    <x v="1112"/>
    <d v="1899-12-30T12:00:00"/>
    <d v="2011-01-16T00:00:00"/>
    <d v="1899-12-30T12:00:00"/>
    <s v="AM"/>
    <x v="8"/>
    <n v="0.5"/>
    <s v="AM"/>
    <s v="First Class"/>
    <s v="BS-11590"/>
    <s v="Brendan Sweed"/>
    <x v="1"/>
    <s v="United States"/>
    <s v="Philadelphia"/>
    <x v="9"/>
    <n v="19140"/>
    <x v="3"/>
    <s v="FUR-BO-10003433"/>
    <x v="0"/>
    <x v="0"/>
    <s v="Sauder Cornerstone Collection Library"/>
    <x v="1168"/>
    <n v="4"/>
    <n v="0.5"/>
    <n v="-53.285600000000009"/>
  </r>
  <r>
    <n v="6476"/>
    <x v="3229"/>
    <x v="3"/>
    <x v="95"/>
    <d v="1899-12-30T12:00:00"/>
    <d v="2014-06-11T00:00:00"/>
    <d v="1899-12-30T12:00:00"/>
    <s v="AM"/>
    <x v="1"/>
    <n v="0.5"/>
    <s v="AM"/>
    <s v="Standard Class"/>
    <s v="NR-18550"/>
    <s v="Nick Radford"/>
    <x v="0"/>
    <s v="United States"/>
    <s v="Pembroke Pines"/>
    <x v="2"/>
    <n v="33024"/>
    <x v="0"/>
    <s v="OFF-BI-10002432"/>
    <x v="1"/>
    <x v="8"/>
    <s v="Wilson Jones Standard D-Ring Binders"/>
    <x v="4480"/>
    <n v="3"/>
    <n v="0.7"/>
    <n v="-3.4913999999999987"/>
  </r>
  <r>
    <n v="6477"/>
    <x v="3229"/>
    <x v="3"/>
    <x v="95"/>
    <d v="1899-12-30T12:00:00"/>
    <d v="2014-06-11T00:00:00"/>
    <d v="1899-12-30T12:00:00"/>
    <s v="AM"/>
    <x v="1"/>
    <n v="0.5"/>
    <s v="AM"/>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1899-12-30T12:00:00"/>
    <d v="2014-06-11T00:00:00"/>
    <d v="1899-12-30T12:00:00"/>
    <s v="AM"/>
    <x v="1"/>
    <n v="0.5"/>
    <s v="AM"/>
    <s v="Standard Class"/>
    <s v="NR-18550"/>
    <s v="Nick Radford"/>
    <x v="0"/>
    <s v="United States"/>
    <s v="Pembroke Pines"/>
    <x v="2"/>
    <n v="33024"/>
    <x v="0"/>
    <s v="TEC-AC-10003832"/>
    <x v="2"/>
    <x v="11"/>
    <s v="Logitech P710e Mobile Speakerphone"/>
    <x v="4482"/>
    <n v="1"/>
    <n v="0.2"/>
    <n v="-2.5749000000000279"/>
  </r>
  <r>
    <n v="6479"/>
    <x v="3229"/>
    <x v="3"/>
    <x v="95"/>
    <d v="1899-12-30T12:00:00"/>
    <d v="2014-06-11T00:00:00"/>
    <d v="1899-12-30T12:00:00"/>
    <s v="AM"/>
    <x v="1"/>
    <n v="0.5"/>
    <s v="AM"/>
    <s v="Standard Class"/>
    <s v="NR-18550"/>
    <s v="Nick Radford"/>
    <x v="0"/>
    <s v="United States"/>
    <s v="Pembroke Pines"/>
    <x v="2"/>
    <n v="33024"/>
    <x v="0"/>
    <s v="OFF-PA-10000809"/>
    <x v="1"/>
    <x v="10"/>
    <s v="Xerox 206"/>
    <x v="12"/>
    <n v="3"/>
    <n v="0.2"/>
    <n v="5.4432"/>
  </r>
  <r>
    <n v="6480"/>
    <x v="3229"/>
    <x v="3"/>
    <x v="95"/>
    <d v="1899-12-30T12:00:00"/>
    <d v="2014-06-11T00:00:00"/>
    <d v="1899-12-30T12:00:00"/>
    <s v="AM"/>
    <x v="1"/>
    <n v="0.5"/>
    <s v="AM"/>
    <s v="Standard Class"/>
    <s v="NR-18550"/>
    <s v="Nick Radford"/>
    <x v="0"/>
    <s v="United States"/>
    <s v="Pembroke Pines"/>
    <x v="2"/>
    <n v="33024"/>
    <x v="0"/>
    <s v="TEC-PH-10000441"/>
    <x v="2"/>
    <x v="7"/>
    <s v="VTech DS6151"/>
    <x v="4483"/>
    <n v="5"/>
    <n v="0.2"/>
    <n v="50.396000000000015"/>
  </r>
  <r>
    <n v="6481"/>
    <x v="3229"/>
    <x v="3"/>
    <x v="95"/>
    <d v="1899-12-30T12:00:00"/>
    <d v="2014-06-11T00:00:00"/>
    <d v="1899-12-30T12:00:00"/>
    <s v="AM"/>
    <x v="1"/>
    <n v="0.5"/>
    <s v="AM"/>
    <s v="Standard Class"/>
    <s v="NR-18550"/>
    <s v="Nick Radford"/>
    <x v="0"/>
    <s v="United States"/>
    <s v="Pembroke Pines"/>
    <x v="2"/>
    <n v="33024"/>
    <x v="0"/>
    <s v="OFF-AP-10002287"/>
    <x v="1"/>
    <x v="9"/>
    <s v="Eureka Sanitaire  Multi-Pro Heavy-Duty Upright, Disposable Bags"/>
    <x v="4484"/>
    <n v="7"/>
    <n v="0.2"/>
    <n v="1.8353999999999999"/>
  </r>
  <r>
    <n v="6482"/>
    <x v="3229"/>
    <x v="3"/>
    <x v="95"/>
    <d v="1899-12-30T12:00:00"/>
    <d v="2014-06-11T00:00:00"/>
    <d v="1899-12-30T12:00:00"/>
    <s v="AM"/>
    <x v="1"/>
    <n v="0.5"/>
    <s v="AM"/>
    <s v="Standard Class"/>
    <s v="NR-18550"/>
    <s v="Nick Radford"/>
    <x v="0"/>
    <s v="United States"/>
    <s v="Pembroke Pines"/>
    <x v="2"/>
    <n v="33024"/>
    <x v="0"/>
    <s v="FUR-BO-10002824"/>
    <x v="0"/>
    <x v="0"/>
    <s v="Bush Mission Pointe Library"/>
    <x v="475"/>
    <n v="2"/>
    <n v="0.2"/>
    <n v="0"/>
  </r>
  <r>
    <n v="6483"/>
    <x v="3229"/>
    <x v="3"/>
    <x v="95"/>
    <d v="1899-12-30T12:00:00"/>
    <d v="2014-06-11T00:00:00"/>
    <d v="1899-12-30T12:00:00"/>
    <s v="AM"/>
    <x v="1"/>
    <n v="0.5"/>
    <s v="AM"/>
    <s v="Standard Class"/>
    <s v="NR-18550"/>
    <s v="Nick Radford"/>
    <x v="0"/>
    <s v="United States"/>
    <s v="Pembroke Pines"/>
    <x v="2"/>
    <n v="33024"/>
    <x v="0"/>
    <s v="TEC-AC-10002942"/>
    <x v="2"/>
    <x v="11"/>
    <s v="WD My Passport Ultra 1TB Portable External Hard Drive"/>
    <x v="4485"/>
    <n v="2"/>
    <n v="0.2"/>
    <n v="-4.1400000000000077"/>
  </r>
  <r>
    <n v="6484"/>
    <x v="3230"/>
    <x v="3"/>
    <x v="95"/>
    <d v="1899-12-30T12:00:00"/>
    <d v="2014-06-10T00:00:00"/>
    <d v="1899-12-30T12:00:00"/>
    <s v="AM"/>
    <x v="1"/>
    <n v="0.5"/>
    <s v="AM"/>
    <s v="Standard Class"/>
    <s v="KN-16390"/>
    <s v="Katherine Nockton"/>
    <x v="1"/>
    <s v="United States"/>
    <s v="New York City"/>
    <x v="15"/>
    <n v="10011"/>
    <x v="3"/>
    <s v="FUR-TA-10001932"/>
    <x v="0"/>
    <x v="3"/>
    <s v="Chromcraft 48&quot; x 96&quot; Racetrack Double Pedestal Table"/>
    <x v="4486"/>
    <n v="2"/>
    <n v="0.4"/>
    <n v="-115.43040000000002"/>
  </r>
  <r>
    <n v="6485"/>
    <x v="3230"/>
    <x v="3"/>
    <x v="95"/>
    <d v="1899-12-30T12:00:00"/>
    <d v="2014-06-10T00:00:00"/>
    <d v="1899-12-30T12:00:00"/>
    <s v="AM"/>
    <x v="1"/>
    <n v="0.5"/>
    <s v="AM"/>
    <s v="Standard Class"/>
    <s v="KN-16390"/>
    <s v="Katherine Nockton"/>
    <x v="1"/>
    <s v="United States"/>
    <s v="New York City"/>
    <x v="15"/>
    <n v="10011"/>
    <x v="3"/>
    <s v="TEC-MA-10003173"/>
    <x v="2"/>
    <x v="15"/>
    <s v="Hewlett-Packard 300S Scientific Calculator"/>
    <x v="4487"/>
    <n v="6"/>
    <n v="0"/>
    <n v="36.183599999999991"/>
  </r>
  <r>
    <n v="6486"/>
    <x v="3230"/>
    <x v="3"/>
    <x v="95"/>
    <d v="1899-12-30T12:00:00"/>
    <d v="2014-06-10T00:00:00"/>
    <d v="1899-12-30T12:00:00"/>
    <s v="AM"/>
    <x v="1"/>
    <n v="0.5"/>
    <s v="AM"/>
    <s v="Standard Class"/>
    <s v="KN-16390"/>
    <s v="Katherine Nockton"/>
    <x v="1"/>
    <s v="United States"/>
    <s v="New York City"/>
    <x v="15"/>
    <n v="10011"/>
    <x v="3"/>
    <s v="OFF-PA-10004156"/>
    <x v="1"/>
    <x v="10"/>
    <s v="Xerox 188"/>
    <x v="1568"/>
    <n v="4"/>
    <n v="0"/>
    <n v="22.226399999999998"/>
  </r>
  <r>
    <n v="6487"/>
    <x v="3231"/>
    <x v="1"/>
    <x v="1113"/>
    <d v="1899-12-30T12:00:00"/>
    <d v="2012-03-26T00:00:00"/>
    <d v="1899-12-30T12:00:00"/>
    <s v="AM"/>
    <x v="9"/>
    <n v="0.5"/>
    <s v="AM"/>
    <s v="Standard Class"/>
    <s v="JW-16075"/>
    <s v="Julia West"/>
    <x v="0"/>
    <s v="United States"/>
    <s v="Jacksonville"/>
    <x v="3"/>
    <n v="28540"/>
    <x v="0"/>
    <s v="OFF-AP-10002945"/>
    <x v="1"/>
    <x v="9"/>
    <s v="Honeywell Enviracaire Portable HEPA Air Cleaner for 17' x 22' Room"/>
    <x v="4488"/>
    <n v="4"/>
    <n v="0.2"/>
    <n v="156.33799999999997"/>
  </r>
  <r>
    <n v="6488"/>
    <x v="3231"/>
    <x v="1"/>
    <x v="1113"/>
    <d v="1899-12-30T12:00:00"/>
    <d v="2012-03-26T00:00:00"/>
    <d v="1899-12-30T12:00:00"/>
    <s v="AM"/>
    <x v="9"/>
    <n v="0.5"/>
    <s v="AM"/>
    <s v="Standard Class"/>
    <s v="JW-16075"/>
    <s v="Julia West"/>
    <x v="0"/>
    <s v="United States"/>
    <s v="Jacksonville"/>
    <x v="3"/>
    <n v="28540"/>
    <x v="0"/>
    <s v="OFF-BI-10000948"/>
    <x v="1"/>
    <x v="8"/>
    <s v="GBC Laser Imprintable Binding System Covers, Desert Sand"/>
    <x v="4489"/>
    <n v="3"/>
    <n v="0.7"/>
    <n v="-9.8462999999999994"/>
  </r>
  <r>
    <n v="6489"/>
    <x v="3231"/>
    <x v="1"/>
    <x v="1113"/>
    <d v="1899-12-30T12:00:00"/>
    <d v="2012-03-26T00:00:00"/>
    <d v="1899-12-30T12:00:00"/>
    <s v="AM"/>
    <x v="9"/>
    <n v="0.5"/>
    <s v="AM"/>
    <s v="Standard Class"/>
    <s v="JW-16075"/>
    <s v="Julia West"/>
    <x v="0"/>
    <s v="United States"/>
    <s v="Jacksonville"/>
    <x v="3"/>
    <n v="28540"/>
    <x v="0"/>
    <s v="OFF-PA-10002254"/>
    <x v="1"/>
    <x v="10"/>
    <s v="Xerox 1883"/>
    <x v="4490"/>
    <n v="14"/>
    <n v="0.2"/>
    <n v="96.023199999999974"/>
  </r>
  <r>
    <n v="6490"/>
    <x v="3232"/>
    <x v="3"/>
    <x v="20"/>
    <d v="1899-12-30T12:00:00"/>
    <d v="2014-09-25T00:00:00"/>
    <d v="1899-12-30T12:00:00"/>
    <s v="AM"/>
    <x v="6"/>
    <n v="0.5"/>
    <s v="AM"/>
    <s v="Standard Class"/>
    <s v="JM-15535"/>
    <s v="Jessica Myrick"/>
    <x v="0"/>
    <s v="United States"/>
    <s v="New York City"/>
    <x v="15"/>
    <n v="10011"/>
    <x v="3"/>
    <s v="OFF-PA-10004782"/>
    <x v="1"/>
    <x v="10"/>
    <s v="Xerox 228"/>
    <x v="56"/>
    <n v="5"/>
    <n v="0"/>
    <n v="15.552000000000001"/>
  </r>
  <r>
    <n v="6491"/>
    <x v="3233"/>
    <x v="2"/>
    <x v="1114"/>
    <d v="1899-12-30T12:00:00"/>
    <d v="2011-09-19T00:00:00"/>
    <d v="1899-12-30T12:00:00"/>
    <s v="AM"/>
    <x v="6"/>
    <n v="0.5"/>
    <s v="AM"/>
    <s v="Standard Class"/>
    <s v="MF-18250"/>
    <s v="Monica Federle"/>
    <x v="1"/>
    <s v="United States"/>
    <s v="Philadelphia"/>
    <x v="9"/>
    <n v="19120"/>
    <x v="3"/>
    <s v="FUR-FU-10000222"/>
    <x v="0"/>
    <x v="5"/>
    <s v="Seth Thomas 16&quot; Steel Case Clock"/>
    <x v="4491"/>
    <n v="4"/>
    <n v="0.2"/>
    <n v="16.889599999999998"/>
  </r>
  <r>
    <n v="6492"/>
    <x v="3234"/>
    <x v="0"/>
    <x v="73"/>
    <d v="1899-12-30T12:00:00"/>
    <d v="2013-11-26T00:00:00"/>
    <d v="1899-12-30T12:00:00"/>
    <s v="AM"/>
    <x v="0"/>
    <n v="0.5"/>
    <s v="AM"/>
    <s v="Standard Class"/>
    <s v="FA-14230"/>
    <s v="Frank Atkinson"/>
    <x v="1"/>
    <s v="United States"/>
    <s v="Orlando"/>
    <x v="2"/>
    <n v="32839"/>
    <x v="0"/>
    <s v="FUR-BO-10004695"/>
    <x v="0"/>
    <x v="0"/>
    <s v="O'Sullivan 2-Door Barrister Bookcase in Odessa Pine"/>
    <x v="4492"/>
    <n v="2"/>
    <n v="0.2"/>
    <n v="10.858799999999974"/>
  </r>
  <r>
    <n v="6493"/>
    <x v="3234"/>
    <x v="0"/>
    <x v="73"/>
    <d v="1899-12-30T12:00:00"/>
    <d v="2013-11-26T00:00:00"/>
    <d v="1899-12-30T12:00:00"/>
    <s v="AM"/>
    <x v="0"/>
    <n v="0.5"/>
    <s v="AM"/>
    <s v="Standard Class"/>
    <s v="FA-14230"/>
    <s v="Frank Atkinson"/>
    <x v="1"/>
    <s v="United States"/>
    <s v="Orlando"/>
    <x v="2"/>
    <n v="32839"/>
    <x v="0"/>
    <s v="OFF-ST-10003327"/>
    <x v="1"/>
    <x v="4"/>
    <s v="Akro-Mils 12-Gallon Tote"/>
    <x v="4493"/>
    <n v="5"/>
    <n v="0.2"/>
    <n v="4.4684999999999953"/>
  </r>
  <r>
    <n v="6494"/>
    <x v="3234"/>
    <x v="0"/>
    <x v="73"/>
    <d v="1899-12-30T12:00:00"/>
    <d v="2013-11-26T00:00:00"/>
    <d v="1899-12-30T12:00:00"/>
    <s v="AM"/>
    <x v="0"/>
    <n v="0.5"/>
    <s v="AM"/>
    <s v="Standard Class"/>
    <s v="FA-14230"/>
    <s v="Frank Atkinson"/>
    <x v="1"/>
    <s v="United States"/>
    <s v="Orlando"/>
    <x v="2"/>
    <n v="32839"/>
    <x v="0"/>
    <s v="TEC-PH-10003357"/>
    <x v="2"/>
    <x v="7"/>
    <s v="Grandstream GXP2100 Mainstream Business Phone"/>
    <x v="4494"/>
    <n v="4"/>
    <n v="0.2"/>
    <n v="24.476800000000004"/>
  </r>
  <r>
    <n v="6495"/>
    <x v="3235"/>
    <x v="3"/>
    <x v="960"/>
    <d v="1899-12-30T12:00:00"/>
    <d v="2014-11-02T00:00:00"/>
    <d v="1899-12-30T12:00:00"/>
    <s v="AM"/>
    <x v="0"/>
    <n v="0.5"/>
    <s v="AM"/>
    <s v="Second Class"/>
    <s v="KH-16510"/>
    <s v="Keith Herrera"/>
    <x v="0"/>
    <s v="United States"/>
    <s v="Houston"/>
    <x v="5"/>
    <n v="77095"/>
    <x v="2"/>
    <s v="TEC-AC-10002167"/>
    <x v="2"/>
    <x v="11"/>
    <s v="Imation 8gb Micro Traveldrive Usb 2.0 Flash Drive"/>
    <x v="734"/>
    <n v="2"/>
    <n v="0.2"/>
    <n v="-2.6999999999999993"/>
  </r>
  <r>
    <n v="6496"/>
    <x v="3235"/>
    <x v="3"/>
    <x v="960"/>
    <d v="1899-12-30T12:00:00"/>
    <d v="2014-11-02T00:00:00"/>
    <d v="1899-12-30T12:00:00"/>
    <s v="AM"/>
    <x v="0"/>
    <n v="0.5"/>
    <s v="AM"/>
    <s v="Second Class"/>
    <s v="KH-16510"/>
    <s v="Keith Herrera"/>
    <x v="0"/>
    <s v="United States"/>
    <s v="Houston"/>
    <x v="5"/>
    <n v="77095"/>
    <x v="2"/>
    <s v="OFF-PA-10001937"/>
    <x v="1"/>
    <x v="10"/>
    <s v="Xerox 21"/>
    <x v="12"/>
    <n v="3"/>
    <n v="0.2"/>
    <n v="5.4432"/>
  </r>
  <r>
    <n v="6497"/>
    <x v="3235"/>
    <x v="3"/>
    <x v="960"/>
    <d v="1899-12-30T12:00:00"/>
    <d v="2014-11-02T00:00:00"/>
    <d v="1899-12-30T12:00:00"/>
    <s v="AM"/>
    <x v="0"/>
    <n v="0.5"/>
    <s v="AM"/>
    <s v="Second Class"/>
    <s v="KH-16510"/>
    <s v="Keith Herrera"/>
    <x v="0"/>
    <s v="United States"/>
    <s v="Houston"/>
    <x v="5"/>
    <n v="77095"/>
    <x v="2"/>
    <s v="TEC-AC-10004510"/>
    <x v="2"/>
    <x v="11"/>
    <s v="Logitech Desktop MK120 Mouse and keyboard Combo"/>
    <x v="2689"/>
    <n v="2"/>
    <n v="0.2"/>
    <n v="-3.272000000000002"/>
  </r>
  <r>
    <n v="6498"/>
    <x v="3236"/>
    <x v="1"/>
    <x v="1115"/>
    <d v="1899-12-30T12:00:00"/>
    <d v="2012-07-28T00:00:00"/>
    <d v="1899-12-30T12:00:00"/>
    <s v="AM"/>
    <x v="7"/>
    <n v="0.5"/>
    <s v="AM"/>
    <s v="Standard Class"/>
    <s v="SS-20515"/>
    <s v="Shirley Schmidt"/>
    <x v="2"/>
    <s v="United States"/>
    <s v="Louisville"/>
    <x v="0"/>
    <n v="40214"/>
    <x v="0"/>
    <s v="FUR-FU-10001487"/>
    <x v="0"/>
    <x v="5"/>
    <s v="Eldon Expressions Wood and Plastic Desk Accessories, Cherry Wood"/>
    <x v="167"/>
    <n v="3"/>
    <n v="0"/>
    <n v="6.0725999999999987"/>
  </r>
  <r>
    <n v="6499"/>
    <x v="3236"/>
    <x v="1"/>
    <x v="1115"/>
    <d v="1899-12-30T12:00:00"/>
    <d v="2012-07-28T00:00:00"/>
    <d v="1899-12-30T12:00:00"/>
    <s v="AM"/>
    <x v="7"/>
    <n v="0.5"/>
    <s v="AM"/>
    <s v="Standard Class"/>
    <s v="SS-20515"/>
    <s v="Shirley Schmidt"/>
    <x v="2"/>
    <s v="United States"/>
    <s v="Louisville"/>
    <x v="0"/>
    <n v="40214"/>
    <x v="0"/>
    <s v="OFF-BI-10000069"/>
    <x v="1"/>
    <x v="8"/>
    <s v="GBC Prepunched Paper, 19-Hole, for Binding Systems, 24-lb"/>
    <x v="4495"/>
    <n v="9"/>
    <n v="0"/>
    <n v="62.14139999999999"/>
  </r>
  <r>
    <n v="6500"/>
    <x v="3236"/>
    <x v="1"/>
    <x v="1115"/>
    <d v="1899-12-30T12:00:00"/>
    <d v="2012-07-28T00:00:00"/>
    <d v="1899-12-30T12:00:00"/>
    <s v="AM"/>
    <x v="7"/>
    <n v="0.5"/>
    <s v="AM"/>
    <s v="Standard Class"/>
    <s v="SS-20515"/>
    <s v="Shirley Schmidt"/>
    <x v="2"/>
    <s v="United States"/>
    <s v="Louisville"/>
    <x v="0"/>
    <n v="40214"/>
    <x v="0"/>
    <s v="TEC-AC-10003289"/>
    <x v="2"/>
    <x v="11"/>
    <s v="Anker Ultra-Slim Mini Bluetooth 3.0 Wireless Keyboard"/>
    <x v="4496"/>
    <n v="14"/>
    <n v="0"/>
    <n v="64.367799999999988"/>
  </r>
  <r>
    <n v="6501"/>
    <x v="3236"/>
    <x v="1"/>
    <x v="1115"/>
    <d v="1899-12-30T12:00:00"/>
    <d v="2012-07-28T00:00:00"/>
    <d v="1899-12-30T12:00:00"/>
    <s v="AM"/>
    <x v="7"/>
    <n v="0.5"/>
    <s v="AM"/>
    <s v="Standard Class"/>
    <s v="SS-20515"/>
    <s v="Shirley Schmidt"/>
    <x v="2"/>
    <s v="United States"/>
    <s v="Louisville"/>
    <x v="0"/>
    <n v="40214"/>
    <x v="0"/>
    <s v="OFF-BI-10000069"/>
    <x v="1"/>
    <x v="8"/>
    <s v="GBC Prepunched Paper, 19-Hole, for Binding Systems, 24-lb"/>
    <x v="4497"/>
    <n v="6"/>
    <n v="0"/>
    <n v="41.427599999999991"/>
  </r>
  <r>
    <n v="6502"/>
    <x v="3237"/>
    <x v="2"/>
    <x v="981"/>
    <d v="1899-12-30T12:00:00"/>
    <d v="2011-11-06T00:00:00"/>
    <d v="1899-12-30T12:00:00"/>
    <s v="AM"/>
    <x v="0"/>
    <n v="0.5"/>
    <s v="AM"/>
    <s v="Standard Class"/>
    <s v="LC-17050"/>
    <s v="Liz Carlisle"/>
    <x v="0"/>
    <s v="United States"/>
    <s v="Medina"/>
    <x v="24"/>
    <n v="44256"/>
    <x v="3"/>
    <s v="TEC-PH-10001299"/>
    <x v="2"/>
    <x v="7"/>
    <s v="Polycom CX300 Desktop Phone USB VoIP phone"/>
    <x v="2651"/>
    <n v="6"/>
    <n v="0.4"/>
    <n v="-107.99280000000002"/>
  </r>
  <r>
    <n v="6503"/>
    <x v="3237"/>
    <x v="2"/>
    <x v="981"/>
    <d v="1899-12-30T12:00:00"/>
    <d v="2011-11-06T00:00:00"/>
    <d v="1899-12-30T12:00:00"/>
    <s v="AM"/>
    <x v="0"/>
    <n v="0.5"/>
    <s v="AM"/>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1899-12-30T12:00:00"/>
    <d v="2011-11-06T00:00:00"/>
    <d v="1899-12-30T12:00:00"/>
    <s v="AM"/>
    <x v="0"/>
    <n v="0.5"/>
    <s v="AM"/>
    <s v="Standard Class"/>
    <s v="LC-17050"/>
    <s v="Liz Carlisle"/>
    <x v="0"/>
    <s v="United States"/>
    <s v="Medina"/>
    <x v="24"/>
    <n v="44256"/>
    <x v="3"/>
    <s v="OFF-BI-10001098"/>
    <x v="1"/>
    <x v="8"/>
    <s v="Acco D-Ring Binder w/DublLock"/>
    <x v="4499"/>
    <n v="3"/>
    <n v="0.7"/>
    <n v="-13.4694"/>
  </r>
  <r>
    <n v="6505"/>
    <x v="3238"/>
    <x v="3"/>
    <x v="701"/>
    <d v="1899-12-30T12:00:00"/>
    <d v="2014-11-23T00:00:00"/>
    <d v="1899-12-30T12:00:00"/>
    <s v="AM"/>
    <x v="0"/>
    <n v="0.5"/>
    <s v="AM"/>
    <s v="Second Class"/>
    <s v="VW-21775"/>
    <s v="Victoria Wilson"/>
    <x v="1"/>
    <s v="United States"/>
    <s v="New York City"/>
    <x v="15"/>
    <n v="10011"/>
    <x v="3"/>
    <s v="OFF-ST-10000142"/>
    <x v="1"/>
    <x v="4"/>
    <s v="Deluxe Rollaway Locking File with Drawer"/>
    <x v="1439"/>
    <n v="3"/>
    <n v="0"/>
    <n v="349.33919999999995"/>
  </r>
  <r>
    <n v="6506"/>
    <x v="3239"/>
    <x v="0"/>
    <x v="190"/>
    <d v="1899-12-30T12:00:00"/>
    <d v="2013-07-01T00:00:00"/>
    <d v="1899-12-30T12:00:00"/>
    <s v="AM"/>
    <x v="7"/>
    <n v="0.5"/>
    <s v="AM"/>
    <s v="Standard Class"/>
    <s v="LD-16855"/>
    <s v="Lela Donovan"/>
    <x v="1"/>
    <s v="United States"/>
    <s v="Chicago"/>
    <x v="10"/>
    <n v="60653"/>
    <x v="2"/>
    <s v="OFF-AR-10001547"/>
    <x v="1"/>
    <x v="6"/>
    <s v="Newell 311"/>
    <x v="4500"/>
    <n v="3"/>
    <n v="0.2"/>
    <n v="0.46409999999999996"/>
  </r>
  <r>
    <n v="6507"/>
    <x v="3240"/>
    <x v="0"/>
    <x v="790"/>
    <d v="1899-12-30T12:00:00"/>
    <d v="2013-10-12T00:00:00"/>
    <d v="1899-12-30T12:00:00"/>
    <s v="AM"/>
    <x v="2"/>
    <n v="0.5"/>
    <s v="AM"/>
    <s v="Second Class"/>
    <s v="SP-20545"/>
    <s v="Sibella Parks"/>
    <x v="1"/>
    <s v="United States"/>
    <s v="Philadelphia"/>
    <x v="9"/>
    <n v="19143"/>
    <x v="3"/>
    <s v="OFF-PA-10001593"/>
    <x v="1"/>
    <x v="10"/>
    <s v="Xerox 1947"/>
    <x v="4501"/>
    <n v="4"/>
    <n v="0.2"/>
    <n v="5.9799999999999986"/>
  </r>
  <r>
    <n v="6508"/>
    <x v="3240"/>
    <x v="0"/>
    <x v="790"/>
    <d v="1899-12-30T12:00:00"/>
    <d v="2013-10-12T00:00:00"/>
    <d v="1899-12-30T12:00:00"/>
    <s v="AM"/>
    <x v="2"/>
    <n v="0.5"/>
    <s v="AM"/>
    <s v="Second Class"/>
    <s v="SP-20545"/>
    <s v="Sibella Parks"/>
    <x v="1"/>
    <s v="United States"/>
    <s v="Philadelphia"/>
    <x v="9"/>
    <n v="19143"/>
    <x v="3"/>
    <s v="FUR-FU-10004071"/>
    <x v="0"/>
    <x v="5"/>
    <s v="Luxo Professional Magnifying Clamp-On Fluorescent Lamps"/>
    <x v="4502"/>
    <n v="4"/>
    <n v="0.2"/>
    <n v="-24.962399999999988"/>
  </r>
  <r>
    <n v="6509"/>
    <x v="3241"/>
    <x v="3"/>
    <x v="698"/>
    <d v="1899-12-30T12:00:00"/>
    <d v="2014-12-27T00:00:00"/>
    <d v="1899-12-30T12:00:00"/>
    <s v="AM"/>
    <x v="4"/>
    <n v="0.5"/>
    <s v="AM"/>
    <s v="Standard Class"/>
    <s v="DK-13150"/>
    <s v="David Kendrick"/>
    <x v="1"/>
    <s v="United States"/>
    <s v="New York City"/>
    <x v="15"/>
    <n v="10009"/>
    <x v="3"/>
    <s v="OFF-PA-10001970"/>
    <x v="1"/>
    <x v="10"/>
    <s v="Xerox 1908"/>
    <x v="1007"/>
    <n v="5"/>
    <n v="0"/>
    <n v="137.15100000000001"/>
  </r>
  <r>
    <n v="6510"/>
    <x v="3241"/>
    <x v="3"/>
    <x v="698"/>
    <d v="1899-12-30T12:00:00"/>
    <d v="2014-12-27T00:00:00"/>
    <d v="1899-12-30T12:00:00"/>
    <s v="AM"/>
    <x v="4"/>
    <n v="0.5"/>
    <s v="AM"/>
    <s v="Standard Class"/>
    <s v="DK-13150"/>
    <s v="David Kendrick"/>
    <x v="1"/>
    <s v="United States"/>
    <s v="New York City"/>
    <x v="15"/>
    <n v="10009"/>
    <x v="3"/>
    <s v="OFF-BI-10001524"/>
    <x v="1"/>
    <x v="8"/>
    <s v="GBC Premium Transparent Covers with Diagonal Lined Pattern"/>
    <x v="4503"/>
    <n v="3"/>
    <n v="0.2"/>
    <n v="17.623199999999997"/>
  </r>
  <r>
    <n v="6511"/>
    <x v="3241"/>
    <x v="3"/>
    <x v="698"/>
    <d v="1899-12-30T12:00:00"/>
    <d v="2014-12-27T00:00:00"/>
    <d v="1899-12-30T12:00:00"/>
    <s v="AM"/>
    <x v="4"/>
    <n v="0.5"/>
    <s v="AM"/>
    <s v="Standard Class"/>
    <s v="DK-13150"/>
    <s v="David Kendrick"/>
    <x v="1"/>
    <s v="United States"/>
    <s v="New York City"/>
    <x v="15"/>
    <n v="10009"/>
    <x v="3"/>
    <s v="OFF-PA-10004156"/>
    <x v="1"/>
    <x v="10"/>
    <s v="Xerox 188"/>
    <x v="887"/>
    <n v="3"/>
    <n v="0"/>
    <n v="16.669799999999999"/>
  </r>
  <r>
    <n v="6512"/>
    <x v="3242"/>
    <x v="3"/>
    <x v="904"/>
    <d v="1899-12-30T12:00:00"/>
    <d v="2014-03-11T00:00:00"/>
    <d v="1899-12-30T12:00:00"/>
    <s v="AM"/>
    <x v="9"/>
    <n v="0.5"/>
    <s v="AM"/>
    <s v="Standard Class"/>
    <s v="FC-14245"/>
    <s v="Frank Carlisle"/>
    <x v="2"/>
    <s v="United States"/>
    <s v="San Francisco"/>
    <x v="1"/>
    <n v="94109"/>
    <x v="1"/>
    <s v="OFF-AR-10003158"/>
    <x v="1"/>
    <x v="6"/>
    <s v="Fluorescent Highlighters by Dixon"/>
    <x v="1708"/>
    <n v="6"/>
    <n v="0"/>
    <n v="8.1191999999999993"/>
  </r>
  <r>
    <n v="6513"/>
    <x v="3242"/>
    <x v="3"/>
    <x v="904"/>
    <d v="1899-12-30T12:00:00"/>
    <d v="2014-03-11T00:00:00"/>
    <d v="1899-12-30T12:00:00"/>
    <s v="AM"/>
    <x v="9"/>
    <n v="0.5"/>
    <s v="AM"/>
    <s v="Standard Class"/>
    <s v="FC-14245"/>
    <s v="Frank Carlisle"/>
    <x v="2"/>
    <s v="United States"/>
    <s v="San Francisco"/>
    <x v="1"/>
    <n v="94109"/>
    <x v="1"/>
    <s v="OFF-LA-10004559"/>
    <x v="1"/>
    <x v="2"/>
    <s v="Avery 49"/>
    <x v="132"/>
    <n v="4"/>
    <n v="0"/>
    <n v="5.6448"/>
  </r>
  <r>
    <n v="6514"/>
    <x v="3242"/>
    <x v="3"/>
    <x v="904"/>
    <d v="1899-12-30T12:00:00"/>
    <d v="2014-03-11T00:00:00"/>
    <d v="1899-12-30T12:00:00"/>
    <s v="AM"/>
    <x v="9"/>
    <n v="0.5"/>
    <s v="AM"/>
    <s v="Standard Class"/>
    <s v="FC-14245"/>
    <s v="Frank Carlisle"/>
    <x v="2"/>
    <s v="United States"/>
    <s v="San Francisco"/>
    <x v="1"/>
    <n v="94109"/>
    <x v="1"/>
    <s v="OFF-PA-10001033"/>
    <x v="1"/>
    <x v="10"/>
    <s v="Xerox 1893"/>
    <x v="2357"/>
    <n v="7"/>
    <n v="0"/>
    <n v="140.59569999999999"/>
  </r>
  <r>
    <n v="6515"/>
    <x v="3242"/>
    <x v="3"/>
    <x v="904"/>
    <d v="1899-12-30T12:00:00"/>
    <d v="2014-03-11T00:00:00"/>
    <d v="1899-12-30T12:00:00"/>
    <s v="AM"/>
    <x v="9"/>
    <n v="0.5"/>
    <s v="AM"/>
    <s v="Standard Class"/>
    <s v="FC-14245"/>
    <s v="Frank Carlisle"/>
    <x v="2"/>
    <s v="United States"/>
    <s v="San Francisco"/>
    <x v="1"/>
    <n v="94109"/>
    <x v="1"/>
    <s v="TEC-PH-10001336"/>
    <x v="2"/>
    <x v="7"/>
    <s v="Digium D40 VoIP phone"/>
    <x v="4504"/>
    <n v="2"/>
    <n v="0.2"/>
    <n v="23.218199999999996"/>
  </r>
  <r>
    <n v="6516"/>
    <x v="3243"/>
    <x v="3"/>
    <x v="175"/>
    <d v="1899-12-30T12:00:00"/>
    <d v="2014-09-20T00:00:00"/>
    <d v="1899-12-30T12:00:00"/>
    <s v="AM"/>
    <x v="6"/>
    <n v="0.5"/>
    <s v="AM"/>
    <s v="Standard Class"/>
    <s v="RD-19480"/>
    <s v="Rick Duston"/>
    <x v="0"/>
    <s v="United States"/>
    <s v="San Francisco"/>
    <x v="1"/>
    <n v="94122"/>
    <x v="1"/>
    <s v="FUR-CH-10002961"/>
    <x v="0"/>
    <x v="1"/>
    <s v="Leather Task Chair, Black"/>
    <x v="287"/>
    <n v="3"/>
    <n v="0.2"/>
    <n v="0"/>
  </r>
  <r>
    <n v="6517"/>
    <x v="3243"/>
    <x v="3"/>
    <x v="175"/>
    <d v="1899-12-30T12:00:00"/>
    <d v="2014-09-20T00:00:00"/>
    <d v="1899-12-30T12:00:00"/>
    <s v="AM"/>
    <x v="6"/>
    <n v="0.5"/>
    <s v="AM"/>
    <s v="Standard Class"/>
    <s v="RD-19480"/>
    <s v="Rick Duston"/>
    <x v="0"/>
    <s v="United States"/>
    <s v="San Francisco"/>
    <x v="1"/>
    <n v="94122"/>
    <x v="1"/>
    <s v="FUR-FU-10001488"/>
    <x v="0"/>
    <x v="5"/>
    <s v="Tenex 46&quot; x 60&quot; Computer Anti-Static Chairmat, Rectangular Shaped"/>
    <x v="4505"/>
    <n v="5"/>
    <n v="0"/>
    <n v="105.97999999999999"/>
  </r>
  <r>
    <n v="6518"/>
    <x v="3243"/>
    <x v="3"/>
    <x v="175"/>
    <d v="1899-12-30T12:00:00"/>
    <d v="2014-09-20T00:00:00"/>
    <d v="1899-12-30T12:00:00"/>
    <s v="AM"/>
    <x v="6"/>
    <n v="0.5"/>
    <s v="AM"/>
    <s v="Standard Class"/>
    <s v="RD-19480"/>
    <s v="Rick Duston"/>
    <x v="0"/>
    <s v="United States"/>
    <s v="San Francisco"/>
    <x v="1"/>
    <n v="94122"/>
    <x v="1"/>
    <s v="OFF-AR-10001915"/>
    <x v="1"/>
    <x v="6"/>
    <s v="Peel-Off China Markers"/>
    <x v="4506"/>
    <n v="10"/>
    <n v="0"/>
    <n v="41.706000000000003"/>
  </r>
  <r>
    <n v="6519"/>
    <x v="3243"/>
    <x v="3"/>
    <x v="175"/>
    <d v="1899-12-30T12:00:00"/>
    <d v="2014-09-20T00:00:00"/>
    <d v="1899-12-30T12:00:00"/>
    <s v="AM"/>
    <x v="6"/>
    <n v="0.5"/>
    <s v="AM"/>
    <s v="Standard Class"/>
    <s v="RD-19480"/>
    <s v="Rick Duston"/>
    <x v="0"/>
    <s v="United States"/>
    <s v="San Francisco"/>
    <x v="1"/>
    <n v="94122"/>
    <x v="1"/>
    <s v="OFF-AP-10001205"/>
    <x v="1"/>
    <x v="9"/>
    <s v="Belkin 5 Outlet SurgeMaster Power Centers"/>
    <x v="4507"/>
    <n v="2"/>
    <n v="0"/>
    <n v="30.508800000000008"/>
  </r>
  <r>
    <n v="6520"/>
    <x v="3243"/>
    <x v="3"/>
    <x v="175"/>
    <d v="1899-12-30T12:00:00"/>
    <d v="2014-09-20T00:00:00"/>
    <d v="1899-12-30T12:00:00"/>
    <s v="AM"/>
    <x v="6"/>
    <n v="0.5"/>
    <s v="AM"/>
    <s v="Standard Class"/>
    <s v="RD-19480"/>
    <s v="Rick Duston"/>
    <x v="0"/>
    <s v="United States"/>
    <s v="San Francisco"/>
    <x v="1"/>
    <n v="94122"/>
    <x v="1"/>
    <s v="OFF-BI-10004528"/>
    <x v="1"/>
    <x v="8"/>
    <s v="Cardinal Poly Pocket Divider Pockets for Ring Binders"/>
    <x v="3794"/>
    <n v="1"/>
    <n v="0.2"/>
    <n v="0.83999999999999975"/>
  </r>
  <r>
    <n v="6521"/>
    <x v="3244"/>
    <x v="3"/>
    <x v="1034"/>
    <d v="1899-12-30T12:00:00"/>
    <d v="2014-01-19T00:00:00"/>
    <d v="1899-12-30T12:00:00"/>
    <s v="AM"/>
    <x v="8"/>
    <n v="0.5"/>
    <s v="AM"/>
    <s v="Second Class"/>
    <s v="AR-10540"/>
    <s v="Andy Reiter"/>
    <x v="0"/>
    <s v="United States"/>
    <s v="Jackson"/>
    <x v="12"/>
    <n v="49201"/>
    <x v="2"/>
    <s v="OFF-BI-10004995"/>
    <x v="1"/>
    <x v="8"/>
    <s v="GBC DocuBind P400 Electric Binding System"/>
    <x v="4508"/>
    <n v="4"/>
    <n v="0"/>
    <n v="2504.2215999999999"/>
  </r>
  <r>
    <n v="6522"/>
    <x v="3244"/>
    <x v="3"/>
    <x v="1034"/>
    <d v="1899-12-30T12:00:00"/>
    <d v="2014-01-19T00:00:00"/>
    <d v="1899-12-30T12:00:00"/>
    <s v="AM"/>
    <x v="8"/>
    <n v="0.5"/>
    <s v="AM"/>
    <s v="Second Class"/>
    <s v="AR-10540"/>
    <s v="Andy Reiter"/>
    <x v="0"/>
    <s v="United States"/>
    <s v="Jackson"/>
    <x v="12"/>
    <n v="49201"/>
    <x v="2"/>
    <s v="FUR-CH-10004626"/>
    <x v="0"/>
    <x v="1"/>
    <s v="Office Star Flex Back Scooter Chair with Aluminum Finish Frame"/>
    <x v="3722"/>
    <n v="3"/>
    <n v="0"/>
    <n v="72.640799999999999"/>
  </r>
  <r>
    <n v="6523"/>
    <x v="3244"/>
    <x v="3"/>
    <x v="1034"/>
    <d v="1899-12-30T12:00:00"/>
    <d v="2014-01-19T00:00:00"/>
    <d v="1899-12-30T12:00:00"/>
    <s v="AM"/>
    <x v="8"/>
    <n v="0.5"/>
    <s v="AM"/>
    <s v="Second Class"/>
    <s v="AR-10540"/>
    <s v="Andy Reiter"/>
    <x v="0"/>
    <s v="United States"/>
    <s v="Jackson"/>
    <x v="12"/>
    <n v="49201"/>
    <x v="2"/>
    <s v="OFF-PA-10001260"/>
    <x v="1"/>
    <x v="10"/>
    <s v="TOPS Money Receipt Book, Consecutively Numbered in Red,"/>
    <x v="4509"/>
    <n v="7"/>
    <n v="0"/>
    <n v="25.231499999999997"/>
  </r>
  <r>
    <n v="6524"/>
    <x v="3245"/>
    <x v="0"/>
    <x v="274"/>
    <d v="1899-12-30T12:00:00"/>
    <d v="2013-07-14T00:00:00"/>
    <d v="1899-12-30T12:00:00"/>
    <s v="AM"/>
    <x v="7"/>
    <n v="0.5"/>
    <s v="AM"/>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1899-12-30T12:00:00"/>
    <d v="2013-07-14T00:00:00"/>
    <d v="1899-12-30T12:00:00"/>
    <s v="AM"/>
    <x v="7"/>
    <n v="0.5"/>
    <s v="AM"/>
    <s v="Standard Class"/>
    <s v="CC-12100"/>
    <s v="Chad Cunningham"/>
    <x v="2"/>
    <s v="United States"/>
    <s v="Philadelphia"/>
    <x v="9"/>
    <n v="19120"/>
    <x v="3"/>
    <s v="TEC-PH-10002310"/>
    <x v="2"/>
    <x v="7"/>
    <s v="Panasonic KX T7731-B Digital phone"/>
    <x v="4510"/>
    <n v="1"/>
    <n v="0.4"/>
    <n v="-12.998700000000007"/>
  </r>
  <r>
    <n v="6526"/>
    <x v="3245"/>
    <x v="0"/>
    <x v="274"/>
    <d v="1899-12-30T12:00:00"/>
    <d v="2013-07-14T00:00:00"/>
    <d v="1899-12-30T12:00:00"/>
    <s v="AM"/>
    <x v="7"/>
    <n v="0.5"/>
    <s v="AM"/>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1899-12-30T12:00:00"/>
    <d v="2013-07-14T00:00:00"/>
    <d v="1899-12-30T12:00:00"/>
    <s v="AM"/>
    <x v="7"/>
    <n v="0.5"/>
    <s v="AM"/>
    <s v="Standard Class"/>
    <s v="CC-12100"/>
    <s v="Chad Cunningham"/>
    <x v="2"/>
    <s v="United States"/>
    <s v="Philadelphia"/>
    <x v="9"/>
    <n v="19120"/>
    <x v="3"/>
    <s v="OFF-BI-10001308"/>
    <x v="1"/>
    <x v="8"/>
    <s v="GBC Standard Plastic Binding Systems' Combs"/>
    <x v="4511"/>
    <n v="5"/>
    <n v="0.7"/>
    <n v="-7.8500000000000014"/>
  </r>
  <r>
    <n v="6528"/>
    <x v="3246"/>
    <x v="0"/>
    <x v="443"/>
    <d v="1899-12-30T12:00:00"/>
    <d v="2013-12-29T00:00:00"/>
    <d v="1899-12-30T12:00:00"/>
    <s v="AM"/>
    <x v="4"/>
    <n v="0.5"/>
    <s v="AM"/>
    <s v="Second Class"/>
    <s v="CA-11965"/>
    <s v="Carol Adams"/>
    <x v="1"/>
    <s v="United States"/>
    <s v="Warwick"/>
    <x v="34"/>
    <n v="2886"/>
    <x v="3"/>
    <s v="TEC-CO-10002095"/>
    <x v="2"/>
    <x v="16"/>
    <s v="Hewlett Packard 610 Color Digital Copier / Printer"/>
    <x v="4117"/>
    <n v="4"/>
    <n v="0"/>
    <n v="899.98199999999997"/>
  </r>
  <r>
    <n v="6529"/>
    <x v="3247"/>
    <x v="2"/>
    <x v="1091"/>
    <d v="1899-12-30T12:00:00"/>
    <d v="2011-12-26T00:00:00"/>
    <d v="1899-12-30T12:00:00"/>
    <s v="AM"/>
    <x v="4"/>
    <n v="0.5"/>
    <s v="AM"/>
    <s v="Standard Class"/>
    <s v="BT-11530"/>
    <s v="Bradley Talbott"/>
    <x v="2"/>
    <s v="United States"/>
    <s v="New York City"/>
    <x v="15"/>
    <n v="10024"/>
    <x v="3"/>
    <s v="OFF-ST-10004946"/>
    <x v="1"/>
    <x v="4"/>
    <s v="Desktop 3-Pocket Hot File"/>
    <x v="4512"/>
    <n v="4"/>
    <n v="0"/>
    <n v="56.26400000000001"/>
  </r>
  <r>
    <n v="6530"/>
    <x v="3248"/>
    <x v="2"/>
    <x v="1116"/>
    <d v="1899-12-30T12:00:00"/>
    <d v="2011-02-28T00:00:00"/>
    <d v="1899-12-30T12:00:00"/>
    <s v="AM"/>
    <x v="10"/>
    <n v="0.5"/>
    <s v="AM"/>
    <s v="Standard Class"/>
    <s v="MG-17875"/>
    <s v="Michael Grace"/>
    <x v="2"/>
    <s v="United States"/>
    <s v="El Paso"/>
    <x v="5"/>
    <n v="79907"/>
    <x v="2"/>
    <s v="OFF-LA-10004425"/>
    <x v="1"/>
    <x v="2"/>
    <s v="Staples"/>
    <x v="4513"/>
    <n v="3"/>
    <n v="0.2"/>
    <n v="2.3409000000000004"/>
  </r>
  <r>
    <n v="6531"/>
    <x v="3248"/>
    <x v="2"/>
    <x v="1116"/>
    <d v="1899-12-30T12:00:00"/>
    <d v="2011-02-28T00:00:00"/>
    <d v="1899-12-30T12:00:00"/>
    <s v="AM"/>
    <x v="10"/>
    <n v="0.5"/>
    <s v="AM"/>
    <s v="Standard Class"/>
    <s v="MG-17875"/>
    <s v="Michael Grace"/>
    <x v="2"/>
    <s v="United States"/>
    <s v="El Paso"/>
    <x v="5"/>
    <n v="79907"/>
    <x v="2"/>
    <s v="OFF-BI-10000320"/>
    <x v="1"/>
    <x v="8"/>
    <s v="GBC Plastic Binding Combs"/>
    <x v="4514"/>
    <n v="3"/>
    <n v="0.8"/>
    <n v="-6.8633999999999986"/>
  </r>
  <r>
    <n v="6532"/>
    <x v="3249"/>
    <x v="3"/>
    <x v="769"/>
    <d v="1899-12-30T12:00:00"/>
    <d v="2014-12-09T00:00:00"/>
    <d v="1899-12-30T12:00:00"/>
    <s v="AM"/>
    <x v="4"/>
    <n v="0.5"/>
    <s v="AM"/>
    <s v="Standard Class"/>
    <s v="TP-21130"/>
    <s v="Theone Pippenger"/>
    <x v="0"/>
    <s v="United States"/>
    <s v="Rochester"/>
    <x v="11"/>
    <n v="55901"/>
    <x v="2"/>
    <s v="OFF-AR-10001315"/>
    <x v="1"/>
    <x v="6"/>
    <s v="Newell 310"/>
    <x v="3454"/>
    <n v="5"/>
    <n v="0"/>
    <n v="2.5519999999999996"/>
  </r>
  <r>
    <n v="6533"/>
    <x v="3249"/>
    <x v="3"/>
    <x v="769"/>
    <d v="1899-12-30T12:00:00"/>
    <d v="2014-12-09T00:00:00"/>
    <d v="1899-12-30T12:00:00"/>
    <s v="AM"/>
    <x v="4"/>
    <n v="0.5"/>
    <s v="AM"/>
    <s v="Standard Class"/>
    <s v="TP-21130"/>
    <s v="Theone Pippenger"/>
    <x v="0"/>
    <s v="United States"/>
    <s v="Rochester"/>
    <x v="11"/>
    <n v="55901"/>
    <x v="2"/>
    <s v="TEC-AC-10004595"/>
    <x v="2"/>
    <x v="11"/>
    <s v="First Data TMFD35 PIN Pad"/>
    <x v="4515"/>
    <n v="1"/>
    <n v="0"/>
    <n v="29.988"/>
  </r>
  <r>
    <n v="6534"/>
    <x v="3249"/>
    <x v="3"/>
    <x v="769"/>
    <d v="1899-12-30T12:00:00"/>
    <d v="2014-12-09T00:00:00"/>
    <d v="1899-12-30T12:00:00"/>
    <s v="AM"/>
    <x v="4"/>
    <n v="0.5"/>
    <s v="AM"/>
    <s v="Standard Class"/>
    <s v="TP-21130"/>
    <s v="Theone Pippenger"/>
    <x v="0"/>
    <s v="United States"/>
    <s v="Rochester"/>
    <x v="11"/>
    <n v="55901"/>
    <x v="2"/>
    <s v="TEC-AC-10001539"/>
    <x v="2"/>
    <x v="11"/>
    <s v="Logitech G430 Surround Sound Gaming Headset with Dolby 7.1 Technology"/>
    <x v="4516"/>
    <n v="5"/>
    <n v="0"/>
    <n v="143.982"/>
  </r>
  <r>
    <n v="6535"/>
    <x v="3250"/>
    <x v="2"/>
    <x v="664"/>
    <d v="1899-12-30T12:00:00"/>
    <d v="2011-11-22T00:00:00"/>
    <d v="1899-12-30T12:00:00"/>
    <s v="AM"/>
    <x v="0"/>
    <n v="0.5"/>
    <s v="AM"/>
    <s v="Standard Class"/>
    <s v="GT-14710"/>
    <s v="Greg Tran"/>
    <x v="0"/>
    <s v="United States"/>
    <s v="Buffalo"/>
    <x v="15"/>
    <n v="14215"/>
    <x v="3"/>
    <s v="OFF-BI-10001359"/>
    <x v="1"/>
    <x v="8"/>
    <s v="GBC DocuBind TL300 Electric Binding System"/>
    <x v="4517"/>
    <n v="3"/>
    <n v="0.2"/>
    <n v="726.56189999999981"/>
  </r>
  <r>
    <n v="6536"/>
    <x v="3250"/>
    <x v="2"/>
    <x v="664"/>
    <d v="1899-12-30T12:00:00"/>
    <d v="2011-11-22T00:00:00"/>
    <d v="1899-12-30T12:00:00"/>
    <s v="AM"/>
    <x v="0"/>
    <n v="0.5"/>
    <s v="AM"/>
    <s v="Standard Class"/>
    <s v="GT-14710"/>
    <s v="Greg Tran"/>
    <x v="0"/>
    <s v="United States"/>
    <s v="Buffalo"/>
    <x v="15"/>
    <n v="14215"/>
    <x v="3"/>
    <s v="FUR-BO-10002213"/>
    <x v="0"/>
    <x v="0"/>
    <s v="DMI Eclipse Executive Suite Bookcases"/>
    <x v="4518"/>
    <n v="10"/>
    <n v="0.2"/>
    <n v="-50.098000000000297"/>
  </r>
  <r>
    <n v="6537"/>
    <x v="3251"/>
    <x v="2"/>
    <x v="22"/>
    <d v="1899-12-30T12:00:00"/>
    <d v="2011-10-23T00:00:00"/>
    <d v="1899-12-30T12:00:00"/>
    <s v="AM"/>
    <x v="2"/>
    <n v="0.5"/>
    <s v="AM"/>
    <s v="First Class"/>
    <s v="FH-14365"/>
    <s v="Fred Hopkins"/>
    <x v="1"/>
    <s v="United States"/>
    <s v="Knoxville"/>
    <x v="18"/>
    <n v="37918"/>
    <x v="0"/>
    <s v="FUR-TA-10003008"/>
    <x v="0"/>
    <x v="3"/>
    <s v="Lesro Round Back Collection Coffee Table, End Table"/>
    <x v="4238"/>
    <n v="3"/>
    <n v="0.4"/>
    <n v="-147.8655"/>
  </r>
  <r>
    <n v="6538"/>
    <x v="3251"/>
    <x v="2"/>
    <x v="22"/>
    <d v="1899-12-30T12:00:00"/>
    <d v="2011-10-23T00:00:00"/>
    <d v="1899-12-30T12:00:00"/>
    <s v="AM"/>
    <x v="2"/>
    <n v="0.5"/>
    <s v="AM"/>
    <s v="First Class"/>
    <s v="FH-14365"/>
    <s v="Fred Hopkins"/>
    <x v="1"/>
    <s v="United States"/>
    <s v="Knoxville"/>
    <x v="18"/>
    <n v="37918"/>
    <x v="0"/>
    <s v="OFF-ST-10000934"/>
    <x v="1"/>
    <x v="4"/>
    <s v="Contico 72&quot;H Heavy-Duty Storage System"/>
    <x v="2066"/>
    <n v="3"/>
    <n v="0.2"/>
    <n v="-24.588000000000001"/>
  </r>
  <r>
    <n v="6539"/>
    <x v="3252"/>
    <x v="1"/>
    <x v="969"/>
    <d v="1899-12-30T12:00:00"/>
    <d v="2012-10-30T00:00:00"/>
    <d v="1899-12-30T12:00:00"/>
    <s v="AM"/>
    <x v="2"/>
    <n v="0.5"/>
    <s v="AM"/>
    <s v="Standard Class"/>
    <s v="HK-14890"/>
    <s v="Heather Kirkland"/>
    <x v="1"/>
    <s v="United States"/>
    <s v="Newark"/>
    <x v="13"/>
    <n v="19711"/>
    <x v="3"/>
    <s v="TEC-PH-10004042"/>
    <x v="2"/>
    <x v="7"/>
    <s v="ClearOne Communications CHAT 70 OC Speaker Phone"/>
    <x v="4519"/>
    <n v="1"/>
    <n v="0"/>
    <n v="41.337400000000002"/>
  </r>
  <r>
    <n v="6540"/>
    <x v="3252"/>
    <x v="1"/>
    <x v="969"/>
    <d v="1899-12-30T12:00:00"/>
    <d v="2012-10-30T00:00:00"/>
    <d v="1899-12-30T12:00:00"/>
    <s v="AM"/>
    <x v="2"/>
    <n v="0.5"/>
    <s v="AM"/>
    <s v="Standard Class"/>
    <s v="HK-14890"/>
    <s v="Heather Kirkland"/>
    <x v="1"/>
    <s v="United States"/>
    <s v="Newark"/>
    <x v="13"/>
    <n v="19711"/>
    <x v="3"/>
    <s v="FUR-CH-10002439"/>
    <x v="0"/>
    <x v="1"/>
    <s v="Iceberg Nesting Folding Chair, 19w x 6d x 43h"/>
    <x v="4520"/>
    <n v="5"/>
    <n v="0"/>
    <n v="75.686000000000007"/>
  </r>
  <r>
    <n v="6541"/>
    <x v="3253"/>
    <x v="3"/>
    <x v="673"/>
    <d v="1899-12-30T12:00:00"/>
    <d v="2014-11-20T00:00:00"/>
    <d v="1899-12-30T12:00:00"/>
    <s v="AM"/>
    <x v="0"/>
    <n v="0.5"/>
    <s v="AM"/>
    <s v="First Class"/>
    <s v="CC-12220"/>
    <s v="Chris Cortes"/>
    <x v="0"/>
    <s v="United States"/>
    <s v="Seattle"/>
    <x v="4"/>
    <n v="98103"/>
    <x v="1"/>
    <s v="OFF-PA-10001363"/>
    <x v="1"/>
    <x v="10"/>
    <s v="Xerox 1933"/>
    <x v="4521"/>
    <n v="6"/>
    <n v="0"/>
    <n v="34.629599999999996"/>
  </r>
  <r>
    <n v="6542"/>
    <x v="3253"/>
    <x v="3"/>
    <x v="673"/>
    <d v="1899-12-30T12:00:00"/>
    <d v="2014-11-20T00:00:00"/>
    <d v="1899-12-30T12:00:00"/>
    <s v="AM"/>
    <x v="0"/>
    <n v="0.5"/>
    <s v="AM"/>
    <s v="First Class"/>
    <s v="CC-12220"/>
    <s v="Chris Cortes"/>
    <x v="0"/>
    <s v="United States"/>
    <s v="Seattle"/>
    <x v="4"/>
    <n v="98103"/>
    <x v="1"/>
    <s v="FUR-FU-10003394"/>
    <x v="0"/>
    <x v="5"/>
    <s v="Tenex &quot;The Solids&quot; Textured Chair Mats"/>
    <x v="1839"/>
    <n v="2"/>
    <n v="0"/>
    <n v="23.786399999999986"/>
  </r>
  <r>
    <n v="6543"/>
    <x v="3253"/>
    <x v="3"/>
    <x v="673"/>
    <d v="1899-12-30T12:00:00"/>
    <d v="2014-11-20T00:00:00"/>
    <d v="1899-12-30T12:00:00"/>
    <s v="AM"/>
    <x v="0"/>
    <n v="0.5"/>
    <s v="AM"/>
    <s v="First Class"/>
    <s v="CC-12220"/>
    <s v="Chris Cortes"/>
    <x v="0"/>
    <s v="United States"/>
    <s v="Seattle"/>
    <x v="4"/>
    <n v="98103"/>
    <x v="1"/>
    <s v="TEC-PH-10003171"/>
    <x v="2"/>
    <x v="7"/>
    <s v="Plantronics Encore H101 Dual Earpieces Headset"/>
    <x v="4220"/>
    <n v="3"/>
    <n v="0.2"/>
    <n v="10.787999999999997"/>
  </r>
  <r>
    <n v="6544"/>
    <x v="3253"/>
    <x v="3"/>
    <x v="673"/>
    <d v="1899-12-30T12:00:00"/>
    <d v="2014-11-20T00:00:00"/>
    <d v="1899-12-30T12:00:00"/>
    <s v="AM"/>
    <x v="0"/>
    <n v="0.5"/>
    <s v="AM"/>
    <s v="First Class"/>
    <s v="CC-12220"/>
    <s v="Chris Cortes"/>
    <x v="0"/>
    <s v="United States"/>
    <s v="Seattle"/>
    <x v="4"/>
    <n v="98103"/>
    <x v="1"/>
    <s v="OFF-ST-10003123"/>
    <x v="1"/>
    <x v="4"/>
    <s v="Fellowes Bases and Tops For Staxonsteel/High-Stak Systems"/>
    <x v="3304"/>
    <n v="1"/>
    <n v="0"/>
    <n v="7.9895999999999994"/>
  </r>
  <r>
    <n v="6545"/>
    <x v="3254"/>
    <x v="3"/>
    <x v="304"/>
    <d v="1899-12-30T12:00:00"/>
    <d v="2014-05-19T00:00:00"/>
    <d v="1899-12-30T12:00:00"/>
    <s v="AM"/>
    <x v="5"/>
    <n v="0.5"/>
    <s v="AM"/>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1899-12-30T12:00:00"/>
    <d v="2014-05-19T00:00:00"/>
    <d v="1899-12-30T12:00:00"/>
    <s v="AM"/>
    <x v="5"/>
    <n v="0.5"/>
    <s v="AM"/>
    <s v="Standard Class"/>
    <s v="DP-13000"/>
    <s v="Darren Powers"/>
    <x v="0"/>
    <s v="United States"/>
    <s v="Cleveland"/>
    <x v="24"/>
    <n v="44105"/>
    <x v="3"/>
    <s v="OFF-LA-10000973"/>
    <x v="1"/>
    <x v="2"/>
    <s v="Avery 502"/>
    <x v="1325"/>
    <n v="2"/>
    <n v="0.2"/>
    <n v="1.764"/>
  </r>
  <r>
    <n v="6547"/>
    <x v="3254"/>
    <x v="3"/>
    <x v="304"/>
    <d v="1899-12-30T12:00:00"/>
    <d v="2014-05-19T00:00:00"/>
    <d v="1899-12-30T12:00:00"/>
    <s v="AM"/>
    <x v="5"/>
    <n v="0.5"/>
    <s v="AM"/>
    <s v="Standard Class"/>
    <s v="DP-13000"/>
    <s v="Darren Powers"/>
    <x v="0"/>
    <s v="United States"/>
    <s v="Cleveland"/>
    <x v="24"/>
    <n v="44105"/>
    <x v="3"/>
    <s v="OFF-PA-10000483"/>
    <x v="1"/>
    <x v="10"/>
    <s v="Xerox 19"/>
    <x v="1636"/>
    <n v="1"/>
    <n v="0.2"/>
    <n v="7.7449999999999983"/>
  </r>
  <r>
    <n v="6548"/>
    <x v="3255"/>
    <x v="2"/>
    <x v="72"/>
    <d v="1899-12-30T12:00:00"/>
    <d v="2011-03-05T00:00:00"/>
    <d v="1899-12-30T12:00:00"/>
    <s v="AM"/>
    <x v="9"/>
    <n v="0.5"/>
    <s v="AM"/>
    <s v="Standard Class"/>
    <s v="VF-21715"/>
    <s v="Vicky Freymann"/>
    <x v="2"/>
    <s v="United States"/>
    <s v="Elmhurst"/>
    <x v="10"/>
    <n v="60126"/>
    <x v="2"/>
    <s v="FUR-CH-10000863"/>
    <x v="0"/>
    <x v="1"/>
    <s v="Novimex Swivel Fabric Task Chair"/>
    <x v="4523"/>
    <n v="6"/>
    <n v="0.3"/>
    <n v="-172.11720000000003"/>
  </r>
  <r>
    <n v="6549"/>
    <x v="3255"/>
    <x v="2"/>
    <x v="72"/>
    <d v="1899-12-30T12:00:00"/>
    <d v="2011-03-05T00:00:00"/>
    <d v="1899-12-30T12:00:00"/>
    <s v="AM"/>
    <x v="9"/>
    <n v="0.5"/>
    <s v="AM"/>
    <s v="Standard Class"/>
    <s v="VF-21715"/>
    <s v="Vicky Freymann"/>
    <x v="2"/>
    <s v="United States"/>
    <s v="Elmhurst"/>
    <x v="10"/>
    <n v="60126"/>
    <x v="2"/>
    <s v="OFF-PA-10003036"/>
    <x v="1"/>
    <x v="10"/>
    <s v="Black Print Carbonless 8 1/2&quot; x 8 1/4&quot; Rapid Memo Book"/>
    <x v="1133"/>
    <n v="3"/>
    <n v="0.2"/>
    <n v="5.6783999999999981"/>
  </r>
  <r>
    <n v="6550"/>
    <x v="3256"/>
    <x v="1"/>
    <x v="117"/>
    <d v="1899-12-30T12:00:00"/>
    <d v="2012-08-01T00:00:00"/>
    <d v="1899-12-30T12:00:00"/>
    <s v="AM"/>
    <x v="11"/>
    <n v="0.5"/>
    <s v="AM"/>
    <s v="First Class"/>
    <s v="GH-14410"/>
    <s v="Gary Hansen"/>
    <x v="2"/>
    <s v="United States"/>
    <s v="Lakeville"/>
    <x v="11"/>
    <n v="55044"/>
    <x v="2"/>
    <s v="FUR-CH-10002304"/>
    <x v="0"/>
    <x v="1"/>
    <s v="Global Stack Chair without Arms, Black"/>
    <x v="4524"/>
    <n v="6"/>
    <n v="0"/>
    <n v="38.970000000000006"/>
  </r>
  <r>
    <n v="6551"/>
    <x v="3257"/>
    <x v="1"/>
    <x v="549"/>
    <d v="1899-12-30T12:00:00"/>
    <d v="2012-11-03T00:00:00"/>
    <d v="1899-12-30T12:00:00"/>
    <s v="AM"/>
    <x v="0"/>
    <n v="0.5"/>
    <s v="AM"/>
    <s v="Second Class"/>
    <s v="JH-16180"/>
    <s v="Justin Hirsh"/>
    <x v="0"/>
    <s v="United States"/>
    <s v="New York City"/>
    <x v="15"/>
    <n v="10035"/>
    <x v="3"/>
    <s v="FUR-CH-10000422"/>
    <x v="0"/>
    <x v="1"/>
    <s v="Global Highback Leather Tilter in Burgundy"/>
    <x v="4525"/>
    <n v="4"/>
    <n v="0.1"/>
    <n v="21.837600000000023"/>
  </r>
  <r>
    <n v="6552"/>
    <x v="3258"/>
    <x v="3"/>
    <x v="819"/>
    <d v="1899-12-30T12:00:00"/>
    <d v="2014-12-22T00:00:00"/>
    <d v="1899-12-30T12:00:00"/>
    <s v="AM"/>
    <x v="4"/>
    <n v="0.5"/>
    <s v="AM"/>
    <s v="Second Class"/>
    <s v="RB-19465"/>
    <s v="Rick Bensley"/>
    <x v="2"/>
    <s v="United States"/>
    <s v="Los Angeles"/>
    <x v="1"/>
    <n v="90036"/>
    <x v="1"/>
    <s v="OFF-PA-10002986"/>
    <x v="1"/>
    <x v="10"/>
    <s v="Xerox 1898"/>
    <x v="522"/>
    <n v="2"/>
    <n v="0"/>
    <n v="6.4127999999999998"/>
  </r>
  <r>
    <n v="6553"/>
    <x v="3258"/>
    <x v="3"/>
    <x v="819"/>
    <d v="1899-12-30T12:00:00"/>
    <d v="2014-12-22T00:00:00"/>
    <d v="1899-12-30T12:00:00"/>
    <s v="AM"/>
    <x v="4"/>
    <n v="0.5"/>
    <s v="AM"/>
    <s v="Second Class"/>
    <s v="RB-19465"/>
    <s v="Rick Bensley"/>
    <x v="2"/>
    <s v="United States"/>
    <s v="Los Angeles"/>
    <x v="1"/>
    <n v="90036"/>
    <x v="1"/>
    <s v="OFF-ST-10002289"/>
    <x v="1"/>
    <x v="4"/>
    <s v="Safco Wire Cube Shelving System, For Use as 4 or 5 14&quot; Cubes, Black"/>
    <x v="1237"/>
    <n v="5"/>
    <n v="0"/>
    <n v="7.9449999999999932"/>
  </r>
  <r>
    <n v="6554"/>
    <x v="3259"/>
    <x v="2"/>
    <x v="22"/>
    <d v="1899-12-30T12:00:00"/>
    <d v="2011-10-22T00:00:00"/>
    <d v="1899-12-30T12:00:00"/>
    <s v="AM"/>
    <x v="2"/>
    <n v="0.5"/>
    <s v="AM"/>
    <s v="Second Class"/>
    <s v="LS-16975"/>
    <s v="Lindsay Shagiari"/>
    <x v="2"/>
    <s v="United States"/>
    <s v="Chicago"/>
    <x v="10"/>
    <n v="60653"/>
    <x v="2"/>
    <s v="TEC-AC-10001606"/>
    <x v="2"/>
    <x v="11"/>
    <s v="Logitech Wireless Performance Mouse MX for PC and Mac"/>
    <x v="1895"/>
    <n v="4"/>
    <n v="0.2"/>
    <n v="71.992800000000003"/>
  </r>
  <r>
    <n v="6555"/>
    <x v="3259"/>
    <x v="2"/>
    <x v="22"/>
    <d v="1899-12-30T12:00:00"/>
    <d v="2011-10-22T00:00:00"/>
    <d v="1899-12-30T12:00:00"/>
    <s v="AM"/>
    <x v="2"/>
    <n v="0.5"/>
    <s v="AM"/>
    <s v="Second Class"/>
    <s v="LS-16975"/>
    <s v="Lindsay Shagiari"/>
    <x v="2"/>
    <s v="United States"/>
    <s v="Chicago"/>
    <x v="10"/>
    <n v="60653"/>
    <x v="2"/>
    <s v="OFF-ST-10003805"/>
    <x v="1"/>
    <x v="4"/>
    <s v="24 Capacity Maxi Data Binder Racks, Pearl"/>
    <x v="4526"/>
    <n v="3"/>
    <n v="0.2"/>
    <n v="31.582499999999953"/>
  </r>
  <r>
    <n v="6556"/>
    <x v="3259"/>
    <x v="2"/>
    <x v="22"/>
    <d v="1899-12-30T12:00:00"/>
    <d v="2011-10-22T00:00:00"/>
    <d v="1899-12-30T12:00:00"/>
    <s v="AM"/>
    <x v="2"/>
    <n v="0.5"/>
    <s v="AM"/>
    <s v="Second Class"/>
    <s v="LS-16975"/>
    <s v="Lindsay Shagiari"/>
    <x v="2"/>
    <s v="United States"/>
    <s v="Chicago"/>
    <x v="10"/>
    <n v="60653"/>
    <x v="2"/>
    <s v="OFF-PA-10002109"/>
    <x v="1"/>
    <x v="10"/>
    <s v="Wirebound Voice Message Log Book"/>
    <x v="4527"/>
    <n v="1"/>
    <n v="0.2"/>
    <n v="1.2375999999999996"/>
  </r>
  <r>
    <n v="6557"/>
    <x v="3259"/>
    <x v="2"/>
    <x v="22"/>
    <d v="1899-12-30T12:00:00"/>
    <d v="2011-10-22T00:00:00"/>
    <d v="1899-12-30T12:00:00"/>
    <s v="AM"/>
    <x v="2"/>
    <n v="0.5"/>
    <s v="AM"/>
    <s v="Second Class"/>
    <s v="LS-16975"/>
    <s v="Lindsay Shagiari"/>
    <x v="2"/>
    <s v="United States"/>
    <s v="Chicago"/>
    <x v="10"/>
    <n v="60653"/>
    <x v="2"/>
    <s v="OFF-BI-10000632"/>
    <x v="1"/>
    <x v="8"/>
    <s v="Satellite Sectional Post Binders"/>
    <x v="4528"/>
    <n v="1"/>
    <n v="0.8"/>
    <n v="-14.759400000000003"/>
  </r>
  <r>
    <n v="6558"/>
    <x v="3259"/>
    <x v="2"/>
    <x v="22"/>
    <d v="1899-12-30T12:00:00"/>
    <d v="2011-10-22T00:00:00"/>
    <d v="1899-12-30T12:00:00"/>
    <s v="AM"/>
    <x v="2"/>
    <n v="0.5"/>
    <s v="AM"/>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1899-12-30T12:00:00"/>
    <d v="2012-06-10T00:00:00"/>
    <d v="1899-12-30T12:00:00"/>
    <s v="AM"/>
    <x v="1"/>
    <n v="0.5"/>
    <s v="AM"/>
    <s v="Standard Class"/>
    <s v="EB-13750"/>
    <s v="Edward Becker"/>
    <x v="1"/>
    <s v="United States"/>
    <s v="Buffalo"/>
    <x v="15"/>
    <n v="14215"/>
    <x v="3"/>
    <s v="FUR-CH-10004997"/>
    <x v="0"/>
    <x v="1"/>
    <s v="Hon Every-Day Series Multi-Task Chairs"/>
    <x v="4530"/>
    <n v="9"/>
    <n v="0.1"/>
    <n v="169.18200000000004"/>
  </r>
  <r>
    <n v="6560"/>
    <x v="3261"/>
    <x v="0"/>
    <x v="658"/>
    <d v="1899-12-30T12:00:00"/>
    <d v="2013-07-27T00:00:00"/>
    <d v="1899-12-30T12:00:00"/>
    <s v="AM"/>
    <x v="7"/>
    <n v="0.5"/>
    <s v="AM"/>
    <s v="Standard Class"/>
    <s v="DK-12835"/>
    <s v="Damala Kotsonis"/>
    <x v="1"/>
    <s v="United States"/>
    <s v="Roseville"/>
    <x v="1"/>
    <n v="95661"/>
    <x v="1"/>
    <s v="OFF-EN-10003001"/>
    <x v="1"/>
    <x v="12"/>
    <s v="Ames Color-File Green Diamond Border X-ray Mailers"/>
    <x v="4531"/>
    <n v="5"/>
    <n v="0"/>
    <n v="197.35299999999998"/>
  </r>
  <r>
    <n v="6561"/>
    <x v="3261"/>
    <x v="0"/>
    <x v="658"/>
    <d v="1899-12-30T12:00:00"/>
    <d v="2013-07-27T00:00:00"/>
    <d v="1899-12-30T12:00:00"/>
    <s v="AM"/>
    <x v="7"/>
    <n v="0.5"/>
    <s v="AM"/>
    <s v="Standard Class"/>
    <s v="DK-12835"/>
    <s v="Damala Kotsonis"/>
    <x v="1"/>
    <s v="United States"/>
    <s v="Roseville"/>
    <x v="1"/>
    <n v="95661"/>
    <x v="1"/>
    <s v="OFF-LA-10003766"/>
    <x v="1"/>
    <x v="2"/>
    <s v="Self-Adhesive Removable Labels"/>
    <x v="982"/>
    <n v="1"/>
    <n v="0"/>
    <n v="1.512"/>
  </r>
  <r>
    <n v="6562"/>
    <x v="3262"/>
    <x v="3"/>
    <x v="185"/>
    <d v="1899-12-30T12:00:00"/>
    <d v="2014-04-03T00:00:00"/>
    <d v="1899-12-30T12:00:00"/>
    <s v="AM"/>
    <x v="3"/>
    <n v="0.5"/>
    <s v="AM"/>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1899-12-30T12:00:00"/>
    <d v="2011-05-12T00:00:00"/>
    <d v="1899-12-30T12:00:00"/>
    <s v="AM"/>
    <x v="5"/>
    <n v="0.5"/>
    <s v="AM"/>
    <s v="Standard Class"/>
    <s v="CT-11995"/>
    <s v="Carol Triggs"/>
    <x v="0"/>
    <s v="United States"/>
    <s v="Lawrence"/>
    <x v="31"/>
    <n v="1841"/>
    <x v="3"/>
    <s v="OFF-BI-10001078"/>
    <x v="1"/>
    <x v="8"/>
    <s v="Acco PRESSTEX Data Binder with Storage Hooks, Dark Blue, 14 7/8&quot; X 11&quot;"/>
    <x v="4533"/>
    <n v="3"/>
    <n v="0"/>
    <n v="7.9085999999999999"/>
  </r>
  <r>
    <n v="6564"/>
    <x v="3263"/>
    <x v="2"/>
    <x v="1118"/>
    <d v="1899-12-30T12:00:00"/>
    <d v="2011-05-12T00:00:00"/>
    <d v="1899-12-30T12:00:00"/>
    <s v="AM"/>
    <x v="5"/>
    <n v="0.5"/>
    <s v="AM"/>
    <s v="Standard Class"/>
    <s v="CT-11995"/>
    <s v="Carol Triggs"/>
    <x v="0"/>
    <s v="United States"/>
    <s v="Lawrence"/>
    <x v="31"/>
    <n v="1841"/>
    <x v="3"/>
    <s v="FUR-TA-10003469"/>
    <x v="0"/>
    <x v="3"/>
    <s v="Balt Split Level Computer Training Table"/>
    <x v="4534"/>
    <n v="2"/>
    <n v="0.3"/>
    <n v="-38.849999999999994"/>
  </r>
  <r>
    <n v="6565"/>
    <x v="3263"/>
    <x v="2"/>
    <x v="1118"/>
    <d v="1899-12-30T12:00:00"/>
    <d v="2011-05-12T00:00:00"/>
    <d v="1899-12-30T12:00:00"/>
    <s v="AM"/>
    <x v="5"/>
    <n v="0.5"/>
    <s v="AM"/>
    <s v="Standard Class"/>
    <s v="CT-11995"/>
    <s v="Carol Triggs"/>
    <x v="0"/>
    <s v="United States"/>
    <s v="Lawrence"/>
    <x v="31"/>
    <n v="1841"/>
    <x v="3"/>
    <s v="OFF-AR-10002578"/>
    <x v="1"/>
    <x v="6"/>
    <s v="Newell 335"/>
    <x v="880"/>
    <n v="3"/>
    <n v="0"/>
    <n v="2.5055999999999998"/>
  </r>
  <r>
    <n v="6566"/>
    <x v="3263"/>
    <x v="2"/>
    <x v="1118"/>
    <d v="1899-12-30T12:00:00"/>
    <d v="2011-05-12T00:00:00"/>
    <d v="1899-12-30T12:00:00"/>
    <s v="AM"/>
    <x v="5"/>
    <n v="0.5"/>
    <s v="AM"/>
    <s v="Standard Class"/>
    <s v="CT-11995"/>
    <s v="Carol Triggs"/>
    <x v="0"/>
    <s v="United States"/>
    <s v="Lawrence"/>
    <x v="31"/>
    <n v="1841"/>
    <x v="3"/>
    <s v="FUR-CH-10004675"/>
    <x v="0"/>
    <x v="1"/>
    <s v="Lifetime Advantage Folding Chairs, 4/Carton"/>
    <x v="1739"/>
    <n v="4"/>
    <n v="0"/>
    <n v="244.24959999999999"/>
  </r>
  <r>
    <n v="6567"/>
    <x v="3264"/>
    <x v="3"/>
    <x v="1119"/>
    <d v="1899-12-30T12:00:00"/>
    <d v="2014-02-09T00:00:00"/>
    <d v="1899-12-30T12:00:00"/>
    <s v="AM"/>
    <x v="10"/>
    <n v="0.5"/>
    <s v="AM"/>
    <s v="Second Class"/>
    <s v="CB-12025"/>
    <s v="Cassandra Brandow"/>
    <x v="0"/>
    <s v="United States"/>
    <s v="Waco"/>
    <x v="5"/>
    <n v="76706"/>
    <x v="2"/>
    <s v="OFF-BI-10004632"/>
    <x v="1"/>
    <x v="8"/>
    <s v="Ibico Hi-Tech Manual Binding System"/>
    <x v="4535"/>
    <n v="4"/>
    <n v="0.8"/>
    <n v="-426.9860000000001"/>
  </r>
  <r>
    <n v="6568"/>
    <x v="3264"/>
    <x v="3"/>
    <x v="1119"/>
    <d v="1899-12-30T12:00:00"/>
    <d v="2014-02-09T00:00:00"/>
    <d v="1899-12-30T12:00:00"/>
    <s v="AM"/>
    <x v="10"/>
    <n v="0.5"/>
    <s v="AM"/>
    <s v="Second Class"/>
    <s v="CB-12025"/>
    <s v="Cassandra Brandow"/>
    <x v="0"/>
    <s v="United States"/>
    <s v="Waco"/>
    <x v="5"/>
    <n v="76706"/>
    <x v="2"/>
    <s v="OFF-AR-10003087"/>
    <x v="1"/>
    <x v="6"/>
    <s v="Staples"/>
    <x v="4536"/>
    <n v="5"/>
    <n v="0.2"/>
    <n v="0.71199999999999974"/>
  </r>
  <r>
    <n v="6569"/>
    <x v="3265"/>
    <x v="2"/>
    <x v="891"/>
    <d v="1899-12-30T12:00:00"/>
    <d v="2011-04-22T00:00:00"/>
    <d v="1899-12-30T12:00:00"/>
    <s v="AM"/>
    <x v="3"/>
    <n v="0.5"/>
    <s v="AM"/>
    <s v="Standard Class"/>
    <s v="KM-16720"/>
    <s v="Kunst Miller"/>
    <x v="0"/>
    <s v="United States"/>
    <s v="Houston"/>
    <x v="5"/>
    <n v="77095"/>
    <x v="2"/>
    <s v="OFF-AR-10001868"/>
    <x v="1"/>
    <x v="6"/>
    <s v="Prang Dustless Chalk Sticks"/>
    <x v="3794"/>
    <n v="2"/>
    <n v="0.2"/>
    <n v="1.008"/>
  </r>
  <r>
    <n v="6570"/>
    <x v="3265"/>
    <x v="2"/>
    <x v="891"/>
    <d v="1899-12-30T12:00:00"/>
    <d v="2011-04-22T00:00:00"/>
    <d v="1899-12-30T12:00:00"/>
    <s v="AM"/>
    <x v="3"/>
    <n v="0.5"/>
    <s v="AM"/>
    <s v="Standard Class"/>
    <s v="KM-16720"/>
    <s v="Kunst Miller"/>
    <x v="0"/>
    <s v="United States"/>
    <s v="Houston"/>
    <x v="5"/>
    <n v="77095"/>
    <x v="2"/>
    <s v="FUR-CH-10002602"/>
    <x v="0"/>
    <x v="1"/>
    <s v="DMI Arturo Collection Mission-style Design Wood Chair"/>
    <x v="2613"/>
    <n v="3"/>
    <n v="0.3"/>
    <n v="-18.117599999999996"/>
  </r>
  <r>
    <n v="6571"/>
    <x v="3265"/>
    <x v="2"/>
    <x v="891"/>
    <d v="1899-12-30T12:00:00"/>
    <d v="2011-04-22T00:00:00"/>
    <d v="1899-12-30T12:00:00"/>
    <s v="AM"/>
    <x v="3"/>
    <n v="0.5"/>
    <s v="AM"/>
    <s v="Standard Class"/>
    <s v="KM-16720"/>
    <s v="Kunst Miller"/>
    <x v="0"/>
    <s v="United States"/>
    <s v="Houston"/>
    <x v="5"/>
    <n v="77095"/>
    <x v="2"/>
    <s v="OFF-EN-10000056"/>
    <x v="1"/>
    <x v="12"/>
    <s v="Cameo Buff Policy Envelopes"/>
    <x v="842"/>
    <n v="3"/>
    <n v="0.2"/>
    <n v="50.40629999999998"/>
  </r>
  <r>
    <n v="6572"/>
    <x v="3265"/>
    <x v="2"/>
    <x v="891"/>
    <d v="1899-12-30T12:00:00"/>
    <d v="2011-04-22T00:00:00"/>
    <d v="1899-12-30T12:00:00"/>
    <s v="AM"/>
    <x v="3"/>
    <n v="0.5"/>
    <s v="AM"/>
    <s v="Standard Class"/>
    <s v="KM-16720"/>
    <s v="Kunst Miller"/>
    <x v="0"/>
    <s v="United States"/>
    <s v="Houston"/>
    <x v="5"/>
    <n v="77095"/>
    <x v="2"/>
    <s v="TEC-AC-10000474"/>
    <x v="2"/>
    <x v="11"/>
    <s v="Kensington Expert Mouse Optical USB Trackball for PC or Mac"/>
    <x v="2671"/>
    <n v="3"/>
    <n v="0.2"/>
    <n v="28.496999999999957"/>
  </r>
  <r>
    <n v="6573"/>
    <x v="3266"/>
    <x v="0"/>
    <x v="1120"/>
    <d v="1899-12-30T12:00:00"/>
    <d v="2013-05-17T00:00:00"/>
    <d v="1899-12-30T12:00:00"/>
    <s v="AM"/>
    <x v="5"/>
    <n v="0.5"/>
    <s v="AM"/>
    <s v="Standard Class"/>
    <s v="RD-19720"/>
    <s v="Roger Demir"/>
    <x v="0"/>
    <s v="United States"/>
    <s v="Seattle"/>
    <x v="4"/>
    <n v="98105"/>
    <x v="1"/>
    <s v="OFF-PA-10003971"/>
    <x v="1"/>
    <x v="10"/>
    <s v="Xerox 1965"/>
    <x v="493"/>
    <n v="2"/>
    <n v="0"/>
    <n v="5.8604000000000003"/>
  </r>
  <r>
    <n v="6574"/>
    <x v="3267"/>
    <x v="0"/>
    <x v="881"/>
    <d v="1899-12-30T12:00:00"/>
    <d v="2013-12-01T00:00:00"/>
    <d v="1899-12-30T12:00:00"/>
    <s v="AM"/>
    <x v="4"/>
    <n v="0.5"/>
    <s v="AM"/>
    <s v="Standard Class"/>
    <s v="BP-11050"/>
    <s v="Barry Pond"/>
    <x v="1"/>
    <s v="United States"/>
    <s v="Plainfield"/>
    <x v="30"/>
    <n v="7060"/>
    <x v="3"/>
    <s v="OFF-ST-10000689"/>
    <x v="1"/>
    <x v="4"/>
    <s v="Fellowes Strictly Business Drawer File, Letter/Legal Size"/>
    <x v="1626"/>
    <n v="4"/>
    <n v="0"/>
    <n v="67.608000000000004"/>
  </r>
  <r>
    <n v="6575"/>
    <x v="3267"/>
    <x v="0"/>
    <x v="881"/>
    <d v="1899-12-30T12:00:00"/>
    <d v="2013-12-01T00:00:00"/>
    <d v="1899-12-30T12:00:00"/>
    <s v="AM"/>
    <x v="4"/>
    <n v="0.5"/>
    <s v="AM"/>
    <s v="Standard Class"/>
    <s v="BP-11050"/>
    <s v="Barry Pond"/>
    <x v="1"/>
    <s v="United States"/>
    <s v="Plainfield"/>
    <x v="30"/>
    <n v="7060"/>
    <x v="3"/>
    <s v="TEC-MA-10004255"/>
    <x v="2"/>
    <x v="15"/>
    <s v="Konica Minolta magicolor 1690MF Multifunction Printer"/>
    <x v="4537"/>
    <n v="8"/>
    <n v="0"/>
    <n v="118.37040000000002"/>
  </r>
  <r>
    <n v="6576"/>
    <x v="3268"/>
    <x v="3"/>
    <x v="448"/>
    <d v="1899-12-30T12:00:00"/>
    <d v="2014-03-09T00:00:00"/>
    <d v="1899-12-30T12:00:00"/>
    <s v="AM"/>
    <x v="9"/>
    <n v="0.5"/>
    <s v="AM"/>
    <s v="Standard Class"/>
    <s v="EJ-13720"/>
    <s v="Ed Jacobs"/>
    <x v="0"/>
    <s v="United States"/>
    <s v="Los Angeles"/>
    <x v="1"/>
    <n v="90008"/>
    <x v="1"/>
    <s v="TEC-AC-10000990"/>
    <x v="2"/>
    <x v="11"/>
    <s v="Imation Bio 2GB USB Flash Drive Imation Corp"/>
    <x v="4538"/>
    <n v="8"/>
    <n v="0"/>
    <n v="440.76480000000004"/>
  </r>
  <r>
    <n v="6577"/>
    <x v="3268"/>
    <x v="3"/>
    <x v="448"/>
    <d v="1899-12-30T12:00:00"/>
    <d v="2014-03-09T00:00:00"/>
    <d v="1899-12-30T12:00:00"/>
    <s v="AM"/>
    <x v="9"/>
    <n v="0.5"/>
    <s v="AM"/>
    <s v="Standard Class"/>
    <s v="EJ-13720"/>
    <s v="Ed Jacobs"/>
    <x v="0"/>
    <s v="United States"/>
    <s v="Los Angeles"/>
    <x v="1"/>
    <n v="90008"/>
    <x v="1"/>
    <s v="FUR-CH-10003968"/>
    <x v="0"/>
    <x v="1"/>
    <s v="Novimex Turbo Task Chair"/>
    <x v="3011"/>
    <n v="3"/>
    <n v="0.2"/>
    <n v="-17.035200000000003"/>
  </r>
  <r>
    <n v="6578"/>
    <x v="3269"/>
    <x v="1"/>
    <x v="401"/>
    <d v="1899-12-30T12:00:00"/>
    <d v="2012-12-11T00:00:00"/>
    <d v="1899-12-30T12:00:00"/>
    <s v="AM"/>
    <x v="4"/>
    <n v="0.5"/>
    <s v="AM"/>
    <s v="Second Class"/>
    <s v="RO-19780"/>
    <s v="Rose O'Brian"/>
    <x v="0"/>
    <s v="United States"/>
    <s v="Arlington"/>
    <x v="17"/>
    <n v="22204"/>
    <x v="0"/>
    <s v="TEC-PH-10001615"/>
    <x v="2"/>
    <x v="7"/>
    <s v="AT&amp;T CL82213"/>
    <x v="2131"/>
    <n v="6"/>
    <n v="0"/>
    <n v="50.442599999999977"/>
  </r>
  <r>
    <n v="6579"/>
    <x v="3270"/>
    <x v="2"/>
    <x v="55"/>
    <d v="1899-12-30T12:00:00"/>
    <d v="2011-08-30T00:00:00"/>
    <d v="1899-12-30T12:00:00"/>
    <s v="AM"/>
    <x v="11"/>
    <n v="0.5"/>
    <s v="AM"/>
    <s v="Standard Class"/>
    <s v="MW-18220"/>
    <s v="Mitch Webber"/>
    <x v="0"/>
    <s v="United States"/>
    <s v="Seattle"/>
    <x v="4"/>
    <n v="98103"/>
    <x v="1"/>
    <s v="TEC-PH-10000895"/>
    <x v="2"/>
    <x v="7"/>
    <s v="Polycom VVX 310 VoIP phone"/>
    <x v="4539"/>
    <n v="7"/>
    <n v="0.2"/>
    <n v="75.595799999999997"/>
  </r>
  <r>
    <n v="6580"/>
    <x v="3271"/>
    <x v="0"/>
    <x v="332"/>
    <d v="1899-12-30T12:00:00"/>
    <d v="2013-10-23T00:00:00"/>
    <d v="1899-12-30T12:00:00"/>
    <s v="AM"/>
    <x v="2"/>
    <n v="0.5"/>
    <s v="AM"/>
    <s v="Same Day"/>
    <s v="MS-17530"/>
    <s v="MaryBeth Skach"/>
    <x v="0"/>
    <s v="United States"/>
    <s v="Seattle"/>
    <x v="4"/>
    <n v="98105"/>
    <x v="1"/>
    <s v="OFF-PA-10003001"/>
    <x v="1"/>
    <x v="10"/>
    <s v="Xerox 1986"/>
    <x v="3890"/>
    <n v="1"/>
    <n v="0"/>
    <n v="3.2063999999999999"/>
  </r>
  <r>
    <n v="6581"/>
    <x v="3271"/>
    <x v="0"/>
    <x v="332"/>
    <d v="1899-12-30T12:00:00"/>
    <d v="2013-10-23T00:00:00"/>
    <d v="1899-12-30T12:00:00"/>
    <s v="AM"/>
    <x v="2"/>
    <n v="0.5"/>
    <s v="AM"/>
    <s v="Same Day"/>
    <s v="MS-17530"/>
    <s v="MaryBeth Skach"/>
    <x v="0"/>
    <s v="United States"/>
    <s v="Seattle"/>
    <x v="4"/>
    <n v="98105"/>
    <x v="1"/>
    <s v="OFF-AR-10002766"/>
    <x v="1"/>
    <x v="6"/>
    <s v="Prang Drawing Pencil Set"/>
    <x v="484"/>
    <n v="3"/>
    <n v="0"/>
    <n v="2.2517999999999998"/>
  </r>
  <r>
    <n v="6582"/>
    <x v="3271"/>
    <x v="0"/>
    <x v="332"/>
    <d v="1899-12-30T12:00:00"/>
    <d v="2013-10-23T00:00:00"/>
    <d v="1899-12-30T12:00:00"/>
    <s v="AM"/>
    <x v="2"/>
    <n v="0.5"/>
    <s v="AM"/>
    <s v="Same Day"/>
    <s v="MS-17530"/>
    <s v="MaryBeth Skach"/>
    <x v="0"/>
    <s v="United States"/>
    <s v="Seattle"/>
    <x v="4"/>
    <n v="98105"/>
    <x v="1"/>
    <s v="FUR-FU-10003095"/>
    <x v="0"/>
    <x v="5"/>
    <s v="Linden 12&quot; Wall Clock With Oak Frame"/>
    <x v="3113"/>
    <n v="3"/>
    <n v="0"/>
    <n v="30.581999999999987"/>
  </r>
  <r>
    <n v="6583"/>
    <x v="3272"/>
    <x v="0"/>
    <x v="1121"/>
    <d v="1899-12-30T12:00:00"/>
    <d v="2013-08-12T00:00:00"/>
    <d v="1899-12-30T12:00:00"/>
    <s v="AM"/>
    <x v="11"/>
    <n v="0.5"/>
    <s v="AM"/>
    <s v="Standard Class"/>
    <s v="DW-13585"/>
    <s v="Dorothy Wardle"/>
    <x v="1"/>
    <s v="United States"/>
    <s v="Edmonds"/>
    <x v="4"/>
    <n v="98026"/>
    <x v="1"/>
    <s v="TEC-AC-10003610"/>
    <x v="2"/>
    <x v="11"/>
    <s v="Logitech Illuminated - Keyboard"/>
    <x v="690"/>
    <n v="3"/>
    <n v="0"/>
    <n v="86.385600000000011"/>
  </r>
  <r>
    <n v="6584"/>
    <x v="3273"/>
    <x v="3"/>
    <x v="246"/>
    <d v="1899-12-30T12:00:00"/>
    <d v="2014-07-28T00:00:00"/>
    <d v="1899-12-30T12:00:00"/>
    <s v="AM"/>
    <x v="7"/>
    <n v="0.5"/>
    <s v="AM"/>
    <s v="Standard Class"/>
    <s v="AM-10705"/>
    <s v="Anne McFarland"/>
    <x v="0"/>
    <s v="United States"/>
    <s v="Salem"/>
    <x v="17"/>
    <n v="24153"/>
    <x v="0"/>
    <s v="OFF-AR-10003727"/>
    <x v="1"/>
    <x v="6"/>
    <s v="Berol Giant Pencil Sharpener"/>
    <x v="3113"/>
    <n v="6"/>
    <n v="0"/>
    <n v="29.562599999999986"/>
  </r>
  <r>
    <n v="6585"/>
    <x v="3273"/>
    <x v="3"/>
    <x v="246"/>
    <d v="1899-12-30T12:00:00"/>
    <d v="2014-07-28T00:00:00"/>
    <d v="1899-12-30T12:00:00"/>
    <s v="AM"/>
    <x v="7"/>
    <n v="0.5"/>
    <s v="AM"/>
    <s v="Standard Class"/>
    <s v="AM-10705"/>
    <s v="Anne McFarland"/>
    <x v="0"/>
    <s v="United States"/>
    <s v="Salem"/>
    <x v="17"/>
    <n v="24153"/>
    <x v="0"/>
    <s v="TEC-PH-10002660"/>
    <x v="2"/>
    <x v="7"/>
    <s v="Nortel Networks T7316 E Nt8 B27"/>
    <x v="1081"/>
    <n v="4"/>
    <n v="0"/>
    <n v="67.990000000000009"/>
  </r>
  <r>
    <n v="6586"/>
    <x v="3273"/>
    <x v="3"/>
    <x v="246"/>
    <d v="1899-12-30T12:00:00"/>
    <d v="2014-07-28T00:00:00"/>
    <d v="1899-12-30T12:00:00"/>
    <s v="AM"/>
    <x v="7"/>
    <n v="0.5"/>
    <s v="AM"/>
    <s v="Standard Class"/>
    <s v="AM-10705"/>
    <s v="Anne McFarland"/>
    <x v="0"/>
    <s v="United States"/>
    <s v="Salem"/>
    <x v="17"/>
    <n v="24153"/>
    <x v="0"/>
    <s v="FUR-FU-10003274"/>
    <x v="0"/>
    <x v="5"/>
    <s v="Regeneration Desk Collection"/>
    <x v="3454"/>
    <n v="5"/>
    <n v="0"/>
    <n v="3.8720000000000003"/>
  </r>
  <r>
    <n v="6587"/>
    <x v="3273"/>
    <x v="3"/>
    <x v="246"/>
    <d v="1899-12-30T12:00:00"/>
    <d v="2014-07-28T00:00:00"/>
    <d v="1899-12-30T12:00:00"/>
    <s v="AM"/>
    <x v="7"/>
    <n v="0.5"/>
    <s v="AM"/>
    <s v="Standard Class"/>
    <s v="AM-10705"/>
    <s v="Anne McFarland"/>
    <x v="0"/>
    <s v="United States"/>
    <s v="Salem"/>
    <x v="17"/>
    <n v="24153"/>
    <x v="0"/>
    <s v="OFF-AR-10003829"/>
    <x v="1"/>
    <x v="6"/>
    <s v="Newell 35"/>
    <x v="1209"/>
    <n v="6"/>
    <n v="0"/>
    <n v="5.7071999999999976"/>
  </r>
  <r>
    <n v="6588"/>
    <x v="3273"/>
    <x v="3"/>
    <x v="246"/>
    <d v="1899-12-30T12:00:00"/>
    <d v="2014-07-28T00:00:00"/>
    <d v="1899-12-30T12:00:00"/>
    <s v="AM"/>
    <x v="7"/>
    <n v="0.5"/>
    <s v="AM"/>
    <s v="Standard Class"/>
    <s v="AM-10705"/>
    <s v="Anne McFarland"/>
    <x v="0"/>
    <s v="United States"/>
    <s v="Salem"/>
    <x v="17"/>
    <n v="24153"/>
    <x v="0"/>
    <s v="FUR-BO-10003441"/>
    <x v="0"/>
    <x v="0"/>
    <s v="Bush Westfield Collection Bookcases, Fully Assembled"/>
    <x v="3367"/>
    <n v="3"/>
    <n v="0"/>
    <n v="69.67619999999998"/>
  </r>
  <r>
    <n v="6589"/>
    <x v="3273"/>
    <x v="3"/>
    <x v="246"/>
    <d v="1899-12-30T12:00:00"/>
    <d v="2014-07-28T00:00:00"/>
    <d v="1899-12-30T12:00:00"/>
    <s v="AM"/>
    <x v="7"/>
    <n v="0.5"/>
    <s v="AM"/>
    <s v="Standard Class"/>
    <s v="AM-10705"/>
    <s v="Anne McFarland"/>
    <x v="0"/>
    <s v="United States"/>
    <s v="Salem"/>
    <x v="17"/>
    <n v="24153"/>
    <x v="0"/>
    <s v="OFF-BI-10003355"/>
    <x v="1"/>
    <x v="8"/>
    <s v="Cardinal Holdit Business Card Pockets"/>
    <x v="1830"/>
    <n v="3"/>
    <n v="0"/>
    <n v="7.1712000000000007"/>
  </r>
  <r>
    <n v="6590"/>
    <x v="3273"/>
    <x v="3"/>
    <x v="246"/>
    <d v="1899-12-30T12:00:00"/>
    <d v="2014-07-28T00:00:00"/>
    <d v="1899-12-30T12:00:00"/>
    <s v="AM"/>
    <x v="7"/>
    <n v="0.5"/>
    <s v="AM"/>
    <s v="Standard Class"/>
    <s v="AM-10705"/>
    <s v="Anne McFarland"/>
    <x v="0"/>
    <s v="United States"/>
    <s v="Salem"/>
    <x v="17"/>
    <n v="24153"/>
    <x v="0"/>
    <s v="OFF-SU-10003505"/>
    <x v="1"/>
    <x v="14"/>
    <s v="Premier Electric Letter Opener"/>
    <x v="4540"/>
    <n v="2"/>
    <n v="0"/>
    <n v="11.585999999999984"/>
  </r>
  <r>
    <n v="6591"/>
    <x v="3274"/>
    <x v="2"/>
    <x v="893"/>
    <d v="1899-12-30T12:00:00"/>
    <d v="2011-03-26T00:00:00"/>
    <d v="1899-12-30T12:00:00"/>
    <s v="AM"/>
    <x v="9"/>
    <n v="0.5"/>
    <s v="AM"/>
    <s v="First Class"/>
    <s v="BG-11740"/>
    <s v="Bruce Geld"/>
    <x v="0"/>
    <s v="United States"/>
    <s v="Delray Beach"/>
    <x v="2"/>
    <n v="33445"/>
    <x v="0"/>
    <s v="OFF-LA-10004484"/>
    <x v="1"/>
    <x v="2"/>
    <s v="Avery 476"/>
    <x v="4541"/>
    <n v="3"/>
    <n v="0.2"/>
    <n v="3.2213999999999996"/>
  </r>
  <r>
    <n v="6592"/>
    <x v="3275"/>
    <x v="1"/>
    <x v="28"/>
    <d v="1899-12-30T12:00:00"/>
    <d v="2012-05-06T00:00:00"/>
    <d v="1899-12-30T12:00:00"/>
    <s v="AM"/>
    <x v="5"/>
    <n v="0.5"/>
    <s v="AM"/>
    <s v="Standard Class"/>
    <s v="KB-16585"/>
    <s v="Ken Black"/>
    <x v="1"/>
    <s v="United States"/>
    <s v="San Francisco"/>
    <x v="1"/>
    <n v="94110"/>
    <x v="1"/>
    <s v="OFF-AR-10000658"/>
    <x v="1"/>
    <x v="6"/>
    <s v="Newell 324"/>
    <x v="1637"/>
    <n v="3"/>
    <n v="0"/>
    <n v="9.702"/>
  </r>
  <r>
    <n v="6593"/>
    <x v="3275"/>
    <x v="1"/>
    <x v="28"/>
    <d v="1899-12-30T12:00:00"/>
    <d v="2012-05-06T00:00:00"/>
    <d v="1899-12-30T12:00:00"/>
    <s v="AM"/>
    <x v="5"/>
    <n v="0.5"/>
    <s v="AM"/>
    <s v="Standard Class"/>
    <s v="KB-16585"/>
    <s v="Ken Black"/>
    <x v="1"/>
    <s v="United States"/>
    <s v="San Francisco"/>
    <x v="1"/>
    <n v="94110"/>
    <x v="1"/>
    <s v="TEC-PH-10000347"/>
    <x v="2"/>
    <x v="7"/>
    <s v="Cush Cases Heavy Duty Rugged Cover Case for Samsung Galaxy S5 - Purple"/>
    <x v="4542"/>
    <n v="5"/>
    <n v="0.2"/>
    <n v="1.7324999999999999"/>
  </r>
  <r>
    <n v="6594"/>
    <x v="3276"/>
    <x v="0"/>
    <x v="900"/>
    <d v="1899-12-30T12:00:00"/>
    <d v="2013-06-17T00:00:00"/>
    <d v="1899-12-30T12:00:00"/>
    <s v="AM"/>
    <x v="1"/>
    <n v="0.5"/>
    <s v="AM"/>
    <s v="Second Class"/>
    <s v="GT-14710"/>
    <s v="Greg Tran"/>
    <x v="0"/>
    <s v="United States"/>
    <s v="New York City"/>
    <x v="15"/>
    <n v="10024"/>
    <x v="3"/>
    <s v="OFF-BI-10001989"/>
    <x v="1"/>
    <x v="8"/>
    <s v="Premium Transparent Presentation Covers by GBC"/>
    <x v="3295"/>
    <n v="2"/>
    <n v="0.2"/>
    <n v="11.748799999999997"/>
  </r>
  <r>
    <n v="6595"/>
    <x v="3277"/>
    <x v="1"/>
    <x v="124"/>
    <d v="1899-12-30T12:00:00"/>
    <d v="2012-05-11T00:00:00"/>
    <d v="1899-12-30T12:00:00"/>
    <s v="AM"/>
    <x v="5"/>
    <n v="0.5"/>
    <s v="AM"/>
    <s v="Standard Class"/>
    <s v="SV-20815"/>
    <s v="Stuart Van"/>
    <x v="1"/>
    <s v="United States"/>
    <s v="Indianapolis"/>
    <x v="14"/>
    <n v="46203"/>
    <x v="2"/>
    <s v="OFF-AR-10001897"/>
    <x v="1"/>
    <x v="6"/>
    <s v="Model L Table or Wall-Mount Pencil Sharpener"/>
    <x v="4543"/>
    <n v="7"/>
    <n v="0"/>
    <n v="35.260400000000004"/>
  </r>
  <r>
    <n v="6596"/>
    <x v="3278"/>
    <x v="3"/>
    <x v="756"/>
    <d v="1899-12-30T12:00:00"/>
    <d v="2014-04-27T00:00:00"/>
    <d v="1899-12-30T12:00:00"/>
    <s v="AM"/>
    <x v="3"/>
    <n v="0.5"/>
    <s v="AM"/>
    <s v="First Class"/>
    <s v="GG-14650"/>
    <s v="Greg Guthrie"/>
    <x v="1"/>
    <s v="United States"/>
    <s v="Columbus"/>
    <x v="24"/>
    <n v="43229"/>
    <x v="3"/>
    <s v="OFF-BI-10000285"/>
    <x v="1"/>
    <x v="8"/>
    <s v="XtraLife ClearVue Slant-D Ring Binders by Cardinal"/>
    <x v="4544"/>
    <n v="5"/>
    <n v="0.7"/>
    <n v="-7.8399999999999963"/>
  </r>
  <r>
    <n v="6597"/>
    <x v="3278"/>
    <x v="3"/>
    <x v="756"/>
    <d v="1899-12-30T12:00:00"/>
    <d v="2014-04-27T00:00:00"/>
    <d v="1899-12-30T12:00:00"/>
    <s v="AM"/>
    <x v="3"/>
    <n v="0.5"/>
    <s v="AM"/>
    <s v="First Class"/>
    <s v="GG-14650"/>
    <s v="Greg Guthrie"/>
    <x v="1"/>
    <s v="United States"/>
    <s v="Columbus"/>
    <x v="24"/>
    <n v="43229"/>
    <x v="3"/>
    <s v="OFF-PA-10001804"/>
    <x v="1"/>
    <x v="10"/>
    <s v="Xerox 195"/>
    <x v="758"/>
    <n v="1"/>
    <n v="0.2"/>
    <n v="1.8703999999999998"/>
  </r>
  <r>
    <n v="6598"/>
    <x v="3279"/>
    <x v="2"/>
    <x v="571"/>
    <d v="1899-12-30T12:00:00"/>
    <d v="2011-06-12T00:00:00"/>
    <d v="1899-12-30T12:00:00"/>
    <s v="AM"/>
    <x v="1"/>
    <n v="0.5"/>
    <s v="AM"/>
    <s v="Standard Class"/>
    <s v="SV-20785"/>
    <s v="Stewart Visinsky"/>
    <x v="0"/>
    <s v="United States"/>
    <s v="Jacksonville"/>
    <x v="2"/>
    <n v="32216"/>
    <x v="0"/>
    <s v="OFF-BI-10002557"/>
    <x v="1"/>
    <x v="8"/>
    <s v="Presstex Flexible Ring Binders"/>
    <x v="4545"/>
    <n v="1"/>
    <n v="0.7"/>
    <n v="-0.9099999999999997"/>
  </r>
  <r>
    <n v="6599"/>
    <x v="3279"/>
    <x v="2"/>
    <x v="571"/>
    <d v="1899-12-30T12:00:00"/>
    <d v="2011-06-12T00:00:00"/>
    <d v="1899-12-30T12:00:00"/>
    <s v="AM"/>
    <x v="1"/>
    <n v="0.5"/>
    <s v="AM"/>
    <s v="Standard Class"/>
    <s v="SV-20785"/>
    <s v="Stewart Visinsky"/>
    <x v="0"/>
    <s v="United States"/>
    <s v="Jacksonville"/>
    <x v="2"/>
    <n v="32216"/>
    <x v="0"/>
    <s v="OFF-PA-10002319"/>
    <x v="1"/>
    <x v="10"/>
    <s v="Xerox 1944"/>
    <x v="4546"/>
    <n v="2"/>
    <n v="0.2"/>
    <n v="22.480800000000002"/>
  </r>
  <r>
    <n v="6600"/>
    <x v="3280"/>
    <x v="2"/>
    <x v="266"/>
    <d v="1899-12-30T12:00:00"/>
    <d v="2011-12-07T00:00:00"/>
    <d v="1899-12-30T12:00:00"/>
    <s v="AM"/>
    <x v="4"/>
    <n v="0.5"/>
    <s v="AM"/>
    <s v="Standard Class"/>
    <s v="ON-18715"/>
    <s v="Odella Nelson"/>
    <x v="1"/>
    <s v="United States"/>
    <s v="Clinton"/>
    <x v="39"/>
    <n v="20735"/>
    <x v="3"/>
    <s v="FUR-FU-10003849"/>
    <x v="0"/>
    <x v="5"/>
    <s v="DAX Metal Frame, Desktop, Stepped-Edge"/>
    <x v="3318"/>
    <n v="3"/>
    <n v="0"/>
    <n v="23.680799999999998"/>
  </r>
  <r>
    <n v="6601"/>
    <x v="3280"/>
    <x v="2"/>
    <x v="266"/>
    <d v="1899-12-30T12:00:00"/>
    <d v="2011-12-07T00:00:00"/>
    <d v="1899-12-30T12:00:00"/>
    <s v="AM"/>
    <x v="4"/>
    <n v="0.5"/>
    <s v="AM"/>
    <s v="Standard Class"/>
    <s v="ON-18715"/>
    <s v="Odella Nelson"/>
    <x v="1"/>
    <s v="United States"/>
    <s v="Clinton"/>
    <x v="39"/>
    <n v="20735"/>
    <x v="3"/>
    <s v="OFF-PA-10002923"/>
    <x v="1"/>
    <x v="10"/>
    <s v="Xerox 1942"/>
    <x v="678"/>
    <n v="3"/>
    <n v="0"/>
    <n v="73.41"/>
  </r>
  <r>
    <n v="6602"/>
    <x v="3280"/>
    <x v="2"/>
    <x v="266"/>
    <d v="1899-12-30T12:00:00"/>
    <d v="2011-12-07T00:00:00"/>
    <d v="1899-12-30T12:00:00"/>
    <s v="AM"/>
    <x v="4"/>
    <n v="0.5"/>
    <s v="AM"/>
    <s v="Standard Class"/>
    <s v="ON-18715"/>
    <s v="Odella Nelson"/>
    <x v="1"/>
    <s v="United States"/>
    <s v="Clinton"/>
    <x v="39"/>
    <n v="20735"/>
    <x v="3"/>
    <s v="FUR-CH-10004754"/>
    <x v="0"/>
    <x v="1"/>
    <s v="Global Stack Chair with Arms, Black"/>
    <x v="4547"/>
    <n v="8"/>
    <n v="0"/>
    <n v="64.756799999999998"/>
  </r>
  <r>
    <n v="6603"/>
    <x v="3280"/>
    <x v="2"/>
    <x v="266"/>
    <d v="1899-12-30T12:00:00"/>
    <d v="2011-12-07T00:00:00"/>
    <d v="1899-12-30T12:00:00"/>
    <s v="AM"/>
    <x v="4"/>
    <n v="0.5"/>
    <s v="AM"/>
    <s v="Standard Class"/>
    <s v="ON-18715"/>
    <s v="Odella Nelson"/>
    <x v="1"/>
    <s v="United States"/>
    <s v="Clinton"/>
    <x v="39"/>
    <n v="20735"/>
    <x v="3"/>
    <s v="OFF-LA-10000634"/>
    <x v="1"/>
    <x v="2"/>
    <s v="Avery 509"/>
    <x v="1203"/>
    <n v="6"/>
    <n v="0"/>
    <n v="7.2035999999999998"/>
  </r>
  <r>
    <n v="6604"/>
    <x v="3281"/>
    <x v="3"/>
    <x v="46"/>
    <d v="1899-12-30T12:00:00"/>
    <d v="2014-06-21T00:00:00"/>
    <d v="1899-12-30T12:00:00"/>
    <s v="AM"/>
    <x v="1"/>
    <n v="0.5"/>
    <s v="AM"/>
    <s v="First Class"/>
    <s v="RA-19945"/>
    <s v="Ryan Akin"/>
    <x v="0"/>
    <s v="United States"/>
    <s v="Commerce City"/>
    <x v="22"/>
    <n v="80022"/>
    <x v="1"/>
    <s v="OFF-ST-10001418"/>
    <x v="1"/>
    <x v="4"/>
    <s v="Carina Media Storage Towers in Natural &amp; Black"/>
    <x v="1770"/>
    <n v="3"/>
    <n v="0.2"/>
    <n v="-32.929200000000002"/>
  </r>
  <r>
    <n v="6605"/>
    <x v="3282"/>
    <x v="0"/>
    <x v="439"/>
    <d v="1899-12-30T12:00:00"/>
    <d v="2013-06-01T00:00:00"/>
    <d v="1899-12-30T12:00:00"/>
    <s v="AM"/>
    <x v="1"/>
    <n v="0.5"/>
    <s v="AM"/>
    <s v="Standard Class"/>
    <s v="SV-20785"/>
    <s v="Stewart Visinsky"/>
    <x v="0"/>
    <s v="United States"/>
    <s v="Santa Ana"/>
    <x v="1"/>
    <n v="92704"/>
    <x v="1"/>
    <s v="OFF-FA-10003467"/>
    <x v="1"/>
    <x v="13"/>
    <s v="Alliance Big Bands Rubber Bands, 12/Pack"/>
    <x v="4095"/>
    <n v="3"/>
    <n v="0"/>
    <n v="0"/>
  </r>
  <r>
    <n v="6606"/>
    <x v="3282"/>
    <x v="0"/>
    <x v="439"/>
    <d v="1899-12-30T12:00:00"/>
    <d v="2013-06-01T00:00:00"/>
    <d v="1899-12-30T12:00:00"/>
    <s v="AM"/>
    <x v="1"/>
    <n v="0.5"/>
    <s v="AM"/>
    <s v="Standard Class"/>
    <s v="SV-20785"/>
    <s v="Stewart Visinsky"/>
    <x v="0"/>
    <s v="United States"/>
    <s v="Santa Ana"/>
    <x v="1"/>
    <n v="92704"/>
    <x v="1"/>
    <s v="OFF-PA-10001293"/>
    <x v="1"/>
    <x v="10"/>
    <s v="Xerox 1946"/>
    <x v="1568"/>
    <n v="7"/>
    <n v="0"/>
    <n v="21.772800000000004"/>
  </r>
  <r>
    <n v="6607"/>
    <x v="3282"/>
    <x v="0"/>
    <x v="439"/>
    <d v="1899-12-30T12:00:00"/>
    <d v="2013-06-01T00:00:00"/>
    <d v="1899-12-30T12:00:00"/>
    <s v="AM"/>
    <x v="1"/>
    <n v="0.5"/>
    <s v="AM"/>
    <s v="Standard Class"/>
    <s v="SV-20785"/>
    <s v="Stewart Visinsky"/>
    <x v="0"/>
    <s v="United States"/>
    <s v="Santa Ana"/>
    <x v="1"/>
    <n v="92704"/>
    <x v="1"/>
    <s v="TEC-PH-10003885"/>
    <x v="2"/>
    <x v="7"/>
    <s v="Cisco SPA508G"/>
    <x v="2005"/>
    <n v="4"/>
    <n v="0.2"/>
    <n v="23.756399999999985"/>
  </r>
  <r>
    <n v="6608"/>
    <x v="3282"/>
    <x v="0"/>
    <x v="439"/>
    <d v="1899-12-30T12:00:00"/>
    <d v="2013-06-01T00:00:00"/>
    <d v="1899-12-30T12:00:00"/>
    <s v="AM"/>
    <x v="1"/>
    <n v="0.5"/>
    <s v="AM"/>
    <s v="Standard Class"/>
    <s v="SV-20785"/>
    <s v="Stewart Visinsky"/>
    <x v="0"/>
    <s v="United States"/>
    <s v="Santa Ana"/>
    <x v="1"/>
    <n v="92704"/>
    <x v="1"/>
    <s v="FUR-CH-10004860"/>
    <x v="0"/>
    <x v="1"/>
    <s v="Global Low Back Tilter Chair"/>
    <x v="4548"/>
    <n v="6"/>
    <n v="0.2"/>
    <n v="-84.823200000000071"/>
  </r>
  <r>
    <n v="6609"/>
    <x v="3282"/>
    <x v="0"/>
    <x v="439"/>
    <d v="1899-12-30T12:00:00"/>
    <d v="2013-06-01T00:00:00"/>
    <d v="1899-12-30T12:00:00"/>
    <s v="AM"/>
    <x v="1"/>
    <n v="0.5"/>
    <s v="AM"/>
    <s v="Standard Class"/>
    <s v="SV-20785"/>
    <s v="Stewart Visinsky"/>
    <x v="0"/>
    <s v="United States"/>
    <s v="Santa Ana"/>
    <x v="1"/>
    <n v="92704"/>
    <x v="1"/>
    <s v="TEC-MA-10002428"/>
    <x v="2"/>
    <x v="15"/>
    <s v="Fellowes Powershred HS-440 4-Sheet High Security Shredder"/>
    <x v="4549"/>
    <n v="3"/>
    <n v="0.2"/>
    <n v="116.24249999999996"/>
  </r>
  <r>
    <n v="6610"/>
    <x v="3283"/>
    <x v="1"/>
    <x v="366"/>
    <d v="1899-12-30T12:00:00"/>
    <d v="2012-03-10T00:00:00"/>
    <d v="1899-12-30T12:00:00"/>
    <s v="AM"/>
    <x v="9"/>
    <n v="0.5"/>
    <s v="AM"/>
    <s v="Same Day"/>
    <s v="KB-16585"/>
    <s v="Ken Black"/>
    <x v="1"/>
    <s v="United States"/>
    <s v="Clinton"/>
    <x v="39"/>
    <n v="20735"/>
    <x v="3"/>
    <s v="OFF-ST-10002406"/>
    <x v="1"/>
    <x v="4"/>
    <s v="Pizazz Global Quick File"/>
    <x v="4550"/>
    <n v="6"/>
    <n v="0"/>
    <n v="25.149600000000007"/>
  </r>
  <r>
    <n v="6611"/>
    <x v="3284"/>
    <x v="0"/>
    <x v="201"/>
    <d v="1899-12-30T12:00:00"/>
    <d v="2013-10-23T00:00:00"/>
    <d v="1899-12-30T12:00:00"/>
    <s v="AM"/>
    <x v="2"/>
    <n v="0.5"/>
    <s v="AM"/>
    <s v="First Class"/>
    <s v="AG-10495"/>
    <s v="Andrew Gjertsen"/>
    <x v="1"/>
    <s v="United States"/>
    <s v="Los Angeles"/>
    <x v="1"/>
    <n v="90049"/>
    <x v="1"/>
    <s v="OFF-BI-10004209"/>
    <x v="1"/>
    <x v="8"/>
    <s v="Fellowes Twister Kit, Gray/Clear, 3/pkg"/>
    <x v="1768"/>
    <n v="3"/>
    <n v="0.2"/>
    <n v="6.0299999999999994"/>
  </r>
  <r>
    <n v="6612"/>
    <x v="3285"/>
    <x v="1"/>
    <x v="1122"/>
    <d v="1899-12-30T12:00:00"/>
    <d v="2012-04-28T00:00:00"/>
    <d v="1899-12-30T12:00:00"/>
    <s v="AM"/>
    <x v="3"/>
    <n v="0.5"/>
    <s v="AM"/>
    <s v="Standard Class"/>
    <s v="JK-16090"/>
    <s v="Juliana Krohn"/>
    <x v="0"/>
    <s v="United States"/>
    <s v="Louisville"/>
    <x v="0"/>
    <n v="40214"/>
    <x v="0"/>
    <s v="FUR-CH-10001891"/>
    <x v="0"/>
    <x v="1"/>
    <s v="Global Deluxe Office Fabric Chairs"/>
    <x v="2843"/>
    <n v="2"/>
    <n v="0"/>
    <n v="51.829200000000014"/>
  </r>
  <r>
    <n v="6613"/>
    <x v="3285"/>
    <x v="1"/>
    <x v="1122"/>
    <d v="1899-12-30T12:00:00"/>
    <d v="2012-04-28T00:00:00"/>
    <d v="1899-12-30T12:00:00"/>
    <s v="AM"/>
    <x v="3"/>
    <n v="0.5"/>
    <s v="AM"/>
    <s v="Standard Class"/>
    <s v="JK-16090"/>
    <s v="Juliana Krohn"/>
    <x v="0"/>
    <s v="United States"/>
    <s v="Louisville"/>
    <x v="0"/>
    <n v="40214"/>
    <x v="0"/>
    <s v="OFF-BI-10002215"/>
    <x v="1"/>
    <x v="8"/>
    <s v="Wilson Jones Hanging View Binder, White, 1&quot;"/>
    <x v="4039"/>
    <n v="3"/>
    <n v="0"/>
    <n v="9.7979999999999983"/>
  </r>
  <r>
    <n v="6614"/>
    <x v="3285"/>
    <x v="1"/>
    <x v="1122"/>
    <d v="1899-12-30T12:00:00"/>
    <d v="2012-04-28T00:00:00"/>
    <d v="1899-12-30T12:00:00"/>
    <s v="AM"/>
    <x v="3"/>
    <n v="0.5"/>
    <s v="AM"/>
    <s v="Standard Class"/>
    <s v="JK-16090"/>
    <s v="Juliana Krohn"/>
    <x v="0"/>
    <s v="United States"/>
    <s v="Louisville"/>
    <x v="0"/>
    <n v="40214"/>
    <x v="0"/>
    <s v="TEC-PH-10002103"/>
    <x v="2"/>
    <x v="7"/>
    <s v="Jabra SPEAK 410"/>
    <x v="4551"/>
    <n v="5"/>
    <n v="0"/>
    <n v="131.58600000000001"/>
  </r>
  <r>
    <n v="6615"/>
    <x v="3285"/>
    <x v="1"/>
    <x v="1122"/>
    <d v="1899-12-30T12:00:00"/>
    <d v="2012-04-28T00:00:00"/>
    <d v="1899-12-30T12:00:00"/>
    <s v="AM"/>
    <x v="3"/>
    <n v="0.5"/>
    <s v="AM"/>
    <s v="Standard Class"/>
    <s v="JK-16090"/>
    <s v="Juliana Krohn"/>
    <x v="0"/>
    <s v="United States"/>
    <s v="Louisville"/>
    <x v="0"/>
    <n v="40214"/>
    <x v="0"/>
    <s v="FUR-FU-10003394"/>
    <x v="0"/>
    <x v="5"/>
    <s v="Tenex &quot;The Solids&quot; Textured Chair Mats"/>
    <x v="664"/>
    <n v="3"/>
    <n v="0"/>
    <n v="35.679599999999979"/>
  </r>
  <r>
    <n v="6616"/>
    <x v="3286"/>
    <x v="0"/>
    <x v="26"/>
    <d v="1899-12-30T12:00:00"/>
    <d v="2013-06-20T00:00:00"/>
    <d v="1899-12-30T12:00:00"/>
    <s v="AM"/>
    <x v="1"/>
    <n v="0.5"/>
    <s v="AM"/>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1899-12-30T12:00:00"/>
    <d v="2013-06-20T00:00:00"/>
    <d v="1899-12-30T12:00:00"/>
    <s v="AM"/>
    <x v="1"/>
    <n v="0.5"/>
    <s v="AM"/>
    <s v="First Class"/>
    <s v="MV-18190"/>
    <s v="Mike Vittorini"/>
    <x v="0"/>
    <s v="United States"/>
    <s v="Los Angeles"/>
    <x v="1"/>
    <n v="90045"/>
    <x v="1"/>
    <s v="OFF-LA-10000081"/>
    <x v="1"/>
    <x v="2"/>
    <s v="Avery 496"/>
    <x v="3923"/>
    <n v="6"/>
    <n v="0"/>
    <n v="10.799999999999999"/>
  </r>
  <r>
    <n v="6618"/>
    <x v="3286"/>
    <x v="0"/>
    <x v="26"/>
    <d v="1899-12-30T12:00:00"/>
    <d v="2013-06-20T00:00:00"/>
    <d v="1899-12-30T12:00:00"/>
    <s v="AM"/>
    <x v="1"/>
    <n v="0.5"/>
    <s v="AM"/>
    <s v="First Class"/>
    <s v="MV-18190"/>
    <s v="Mike Vittorini"/>
    <x v="0"/>
    <s v="United States"/>
    <s v="Los Angeles"/>
    <x v="1"/>
    <n v="90045"/>
    <x v="1"/>
    <s v="OFF-PA-10001497"/>
    <x v="1"/>
    <x v="10"/>
    <s v="Xerox 1914"/>
    <x v="1547"/>
    <n v="4"/>
    <n v="0"/>
    <n v="107.7216"/>
  </r>
  <r>
    <n v="6619"/>
    <x v="3287"/>
    <x v="3"/>
    <x v="1123"/>
    <d v="1899-12-30T12:00:00"/>
    <d v="2014-01-19T00:00:00"/>
    <d v="1899-12-30T12:00:00"/>
    <s v="AM"/>
    <x v="8"/>
    <n v="0.5"/>
    <s v="AM"/>
    <s v="Second Class"/>
    <s v="CP-12085"/>
    <s v="Cathy Prescott"/>
    <x v="1"/>
    <s v="United States"/>
    <s v="Springfield"/>
    <x v="25"/>
    <n v="65807"/>
    <x v="2"/>
    <s v="OFF-PA-10004983"/>
    <x v="1"/>
    <x v="10"/>
    <s v="Xerox 23"/>
    <x v="56"/>
    <n v="5"/>
    <n v="0"/>
    <n v="15.552000000000001"/>
  </r>
  <r>
    <n v="6620"/>
    <x v="3287"/>
    <x v="3"/>
    <x v="1123"/>
    <d v="1899-12-30T12:00:00"/>
    <d v="2014-01-19T00:00:00"/>
    <d v="1899-12-30T12:00:00"/>
    <s v="AM"/>
    <x v="8"/>
    <n v="0.5"/>
    <s v="AM"/>
    <s v="Second Class"/>
    <s v="CP-12085"/>
    <s v="Cathy Prescott"/>
    <x v="1"/>
    <s v="United States"/>
    <s v="Springfield"/>
    <x v="25"/>
    <n v="65807"/>
    <x v="2"/>
    <s v="OFF-AR-10004010"/>
    <x v="1"/>
    <x v="6"/>
    <s v="Hunt Boston Vacuum Mount KS Pencil Sharpener"/>
    <x v="4552"/>
    <n v="6"/>
    <n v="0"/>
    <n v="54.584400000000002"/>
  </r>
  <r>
    <n v="6621"/>
    <x v="3287"/>
    <x v="3"/>
    <x v="1123"/>
    <d v="1899-12-30T12:00:00"/>
    <d v="2014-01-19T00:00:00"/>
    <d v="1899-12-30T12:00:00"/>
    <s v="AM"/>
    <x v="8"/>
    <n v="0.5"/>
    <s v="AM"/>
    <s v="Second Class"/>
    <s v="CP-12085"/>
    <s v="Cathy Prescott"/>
    <x v="1"/>
    <s v="United States"/>
    <s v="Springfield"/>
    <x v="25"/>
    <n v="65807"/>
    <x v="2"/>
    <s v="OFF-SU-10002881"/>
    <x v="1"/>
    <x v="14"/>
    <s v="Martin Yale Chadless Opener Electric Letter Opener"/>
    <x v="2635"/>
    <n v="5"/>
    <n v="0"/>
    <n v="83.281000000000063"/>
  </r>
  <r>
    <n v="6622"/>
    <x v="3287"/>
    <x v="3"/>
    <x v="1123"/>
    <d v="1899-12-30T12:00:00"/>
    <d v="2014-01-19T00:00:00"/>
    <d v="1899-12-30T12:00:00"/>
    <s v="AM"/>
    <x v="8"/>
    <n v="0.5"/>
    <s v="AM"/>
    <s v="Second Class"/>
    <s v="CP-12085"/>
    <s v="Cathy Prescott"/>
    <x v="1"/>
    <s v="United States"/>
    <s v="Springfield"/>
    <x v="25"/>
    <n v="65807"/>
    <x v="2"/>
    <s v="FUR-BO-10001608"/>
    <x v="0"/>
    <x v="0"/>
    <s v="Hon Metal Bookcases, Black"/>
    <x v="3724"/>
    <n v="3"/>
    <n v="0"/>
    <n v="53.235000000000014"/>
  </r>
  <r>
    <n v="6623"/>
    <x v="3288"/>
    <x v="2"/>
    <x v="1124"/>
    <d v="1899-12-30T12:00:00"/>
    <d v="2011-09-09T00:00:00"/>
    <d v="1899-12-30T12:00:00"/>
    <s v="AM"/>
    <x v="6"/>
    <n v="0.5"/>
    <s v="AM"/>
    <s v="First Class"/>
    <s v="VP-21760"/>
    <s v="Victoria Pisteka"/>
    <x v="1"/>
    <s v="United States"/>
    <s v="San Francisco"/>
    <x v="1"/>
    <n v="94109"/>
    <x v="1"/>
    <s v="FUR-FU-10001487"/>
    <x v="0"/>
    <x v="5"/>
    <s v="Eldon Expressions Wood and Plastic Desk Accessories, Cherry Wood"/>
    <x v="3739"/>
    <n v="6"/>
    <n v="0"/>
    <n v="12.145199999999997"/>
  </r>
  <r>
    <n v="6624"/>
    <x v="3288"/>
    <x v="2"/>
    <x v="1124"/>
    <d v="1899-12-30T12:00:00"/>
    <d v="2011-09-09T00:00:00"/>
    <d v="1899-12-30T12:00:00"/>
    <s v="AM"/>
    <x v="6"/>
    <n v="0.5"/>
    <s v="AM"/>
    <s v="First Class"/>
    <s v="VP-21760"/>
    <s v="Victoria Pisteka"/>
    <x v="1"/>
    <s v="United States"/>
    <s v="San Francisco"/>
    <x v="1"/>
    <n v="94109"/>
    <x v="1"/>
    <s v="OFF-LA-10001934"/>
    <x v="1"/>
    <x v="2"/>
    <s v="Avery 516"/>
    <x v="2037"/>
    <n v="8"/>
    <n v="0"/>
    <n v="27.485599999999998"/>
  </r>
  <r>
    <n v="6625"/>
    <x v="3289"/>
    <x v="1"/>
    <x v="1125"/>
    <d v="1899-12-30T12:00:00"/>
    <d v="2012-01-23T00:00:00"/>
    <d v="1899-12-30T12:00:00"/>
    <s v="AM"/>
    <x v="8"/>
    <n v="0.5"/>
    <s v="AM"/>
    <s v="Standard Class"/>
    <s v="PM-18940"/>
    <s v="Paul MacIntyre"/>
    <x v="0"/>
    <s v="United States"/>
    <s v="Texas City"/>
    <x v="5"/>
    <n v="77590"/>
    <x v="2"/>
    <s v="FUR-TA-10002855"/>
    <x v="0"/>
    <x v="3"/>
    <s v="Bevis Round Conference Table Top &amp; Single Column Base"/>
    <x v="4553"/>
    <n v="1"/>
    <n v="0.3"/>
    <n v="-13.170600000000007"/>
  </r>
  <r>
    <n v="6626"/>
    <x v="3289"/>
    <x v="1"/>
    <x v="1125"/>
    <d v="1899-12-30T12:00:00"/>
    <d v="2012-01-23T00:00:00"/>
    <d v="1899-12-30T12:00:00"/>
    <s v="AM"/>
    <x v="8"/>
    <n v="0.5"/>
    <s v="AM"/>
    <s v="Standard Class"/>
    <s v="PM-18940"/>
    <s v="Paul MacIntyre"/>
    <x v="0"/>
    <s v="United States"/>
    <s v="Texas City"/>
    <x v="5"/>
    <n v="77590"/>
    <x v="2"/>
    <s v="FUR-CH-10004875"/>
    <x v="0"/>
    <x v="1"/>
    <s v="Harbour Creations 67200 Series Stacking Chairs"/>
    <x v="4554"/>
    <n v="4"/>
    <n v="0.3"/>
    <n v="-8.5416000000000025"/>
  </r>
  <r>
    <n v="6627"/>
    <x v="3290"/>
    <x v="2"/>
    <x v="637"/>
    <d v="1899-12-30T12:00:00"/>
    <d v="2011-12-21T00:00:00"/>
    <d v="1899-12-30T12:00:00"/>
    <s v="AM"/>
    <x v="4"/>
    <n v="0.5"/>
    <s v="AM"/>
    <s v="Standard Class"/>
    <s v="TB-21400"/>
    <s v="Tom Boeckenhauer"/>
    <x v="0"/>
    <s v="United States"/>
    <s v="New York City"/>
    <x v="15"/>
    <n v="10024"/>
    <x v="3"/>
    <s v="TEC-MA-10001127"/>
    <x v="2"/>
    <x v="15"/>
    <s v="HP Designjet T520 Inkjet Large Format Printer - 24&quot; Color"/>
    <x v="4555"/>
    <n v="4"/>
    <n v="0"/>
    <n v="2239.9871999999996"/>
  </r>
  <r>
    <n v="6628"/>
    <x v="3291"/>
    <x v="2"/>
    <x v="235"/>
    <d v="1899-12-30T12:00:00"/>
    <d v="2011-05-27T00:00:00"/>
    <d v="1899-12-30T12:00:00"/>
    <s v="AM"/>
    <x v="5"/>
    <n v="0.5"/>
    <s v="AM"/>
    <s v="Standard Class"/>
    <s v="EH-13990"/>
    <s v="Erica Hackney"/>
    <x v="0"/>
    <s v="United States"/>
    <s v="Bellevue"/>
    <x v="4"/>
    <n v="98006"/>
    <x v="1"/>
    <s v="OFF-PA-10003177"/>
    <x v="1"/>
    <x v="10"/>
    <s v="Xerox 1999"/>
    <x v="91"/>
    <n v="2"/>
    <n v="0"/>
    <n v="6.2208000000000006"/>
  </r>
  <r>
    <n v="6629"/>
    <x v="3292"/>
    <x v="1"/>
    <x v="444"/>
    <d v="1899-12-30T12:00:00"/>
    <d v="2012-09-22T00:00:00"/>
    <d v="1899-12-30T12:00:00"/>
    <s v="AM"/>
    <x v="6"/>
    <n v="0.5"/>
    <s v="AM"/>
    <s v="Second Class"/>
    <s v="GW-14605"/>
    <s v="Giulietta Weimer"/>
    <x v="0"/>
    <s v="United States"/>
    <s v="New York City"/>
    <x v="15"/>
    <n v="10024"/>
    <x v="3"/>
    <s v="TEC-PH-10000011"/>
    <x v="2"/>
    <x v="7"/>
    <s v="PureGear Roll-On Screen Protector"/>
    <x v="4496"/>
    <n v="14"/>
    <n v="0"/>
    <n v="134.33279999999996"/>
  </r>
  <r>
    <n v="6630"/>
    <x v="3293"/>
    <x v="1"/>
    <x v="653"/>
    <d v="1899-12-30T12:00:00"/>
    <d v="2012-10-06T00:00:00"/>
    <d v="1899-12-30T12:00:00"/>
    <s v="AM"/>
    <x v="2"/>
    <n v="0.5"/>
    <s v="AM"/>
    <s v="Standard Class"/>
    <s v="NP-18685"/>
    <s v="Nora Pelletier"/>
    <x v="2"/>
    <s v="United States"/>
    <s v="Wilson"/>
    <x v="3"/>
    <n v="27893"/>
    <x v="0"/>
    <s v="OFF-BI-10001757"/>
    <x v="1"/>
    <x v="8"/>
    <s v="Pressboard Hanging Data Binders for Unburst Sheets"/>
    <x v="4556"/>
    <n v="5"/>
    <n v="0.7"/>
    <n v="-5.4120000000000008"/>
  </r>
  <r>
    <n v="6631"/>
    <x v="3294"/>
    <x v="0"/>
    <x v="591"/>
    <d v="1899-12-30T12:00:00"/>
    <d v="2013-12-31T00:00:00"/>
    <d v="1899-12-30T12:00:00"/>
    <s v="AM"/>
    <x v="4"/>
    <n v="0.5"/>
    <s v="AM"/>
    <s v="Standard Class"/>
    <s v="JE-15715"/>
    <s v="Joe Elijah"/>
    <x v="0"/>
    <s v="United States"/>
    <s v="Seattle"/>
    <x v="4"/>
    <n v="98115"/>
    <x v="1"/>
    <s v="FUR-CH-10000847"/>
    <x v="0"/>
    <x v="1"/>
    <s v="Global Executive Mid-Back Manager's Chair"/>
    <x v="327"/>
    <n v="3"/>
    <n v="0.2"/>
    <n v="52.376399999999961"/>
  </r>
  <r>
    <n v="6632"/>
    <x v="3294"/>
    <x v="0"/>
    <x v="591"/>
    <d v="1899-12-30T12:00:00"/>
    <d v="2013-12-31T00:00:00"/>
    <d v="1899-12-30T12:00:00"/>
    <s v="AM"/>
    <x v="4"/>
    <n v="0.5"/>
    <s v="AM"/>
    <s v="Standard Class"/>
    <s v="JE-15715"/>
    <s v="Joe Elijah"/>
    <x v="0"/>
    <s v="United States"/>
    <s v="Seattle"/>
    <x v="4"/>
    <n v="98115"/>
    <x v="1"/>
    <s v="FUR-TA-10001307"/>
    <x v="0"/>
    <x v="3"/>
    <s v="SAFCO PlanMaster Heigh-Adjustable Drafting Table Base, 43w x 30d x 30-37h, Black"/>
    <x v="4557"/>
    <n v="5"/>
    <n v="0"/>
    <n v="629.01"/>
  </r>
  <r>
    <n v="6633"/>
    <x v="3295"/>
    <x v="0"/>
    <x v="715"/>
    <d v="1899-12-30T12:00:00"/>
    <d v="2013-05-09T00:00:00"/>
    <d v="1899-12-30T12:00:00"/>
    <s v="AM"/>
    <x v="5"/>
    <n v="0.5"/>
    <s v="AM"/>
    <s v="Second Class"/>
    <s v="BE-11455"/>
    <s v="Brad Eason"/>
    <x v="2"/>
    <s v="United States"/>
    <s v="Springfield"/>
    <x v="25"/>
    <n v="65807"/>
    <x v="2"/>
    <s v="OFF-AP-10001205"/>
    <x v="1"/>
    <x v="9"/>
    <s v="Belkin 5 Outlet SurgeMaster Power Centers"/>
    <x v="4558"/>
    <n v="1"/>
    <n v="0"/>
    <n v="15.254400000000004"/>
  </r>
  <r>
    <n v="6634"/>
    <x v="3296"/>
    <x v="0"/>
    <x v="1057"/>
    <d v="1899-12-30T12:00:00"/>
    <d v="2013-10-25T00:00:00"/>
    <d v="1899-12-30T12:00:00"/>
    <s v="AM"/>
    <x v="2"/>
    <n v="0.5"/>
    <s v="AM"/>
    <s v="Same Day"/>
    <s v="SS-20590"/>
    <s v="Sonia Sunley"/>
    <x v="0"/>
    <s v="United States"/>
    <s v="San Francisco"/>
    <x v="1"/>
    <n v="94109"/>
    <x v="1"/>
    <s v="TEC-AC-10001838"/>
    <x v="2"/>
    <x v="11"/>
    <s v="Razer Tiamat Over Ear 7.1 Surround Sound PC Gaming Headset"/>
    <x v="4559"/>
    <n v="1"/>
    <n v="0"/>
    <n v="85.995700000000014"/>
  </r>
  <r>
    <n v="6635"/>
    <x v="3297"/>
    <x v="3"/>
    <x v="636"/>
    <d v="1899-12-30T12:00:00"/>
    <d v="2014-05-07T00:00:00"/>
    <d v="1899-12-30T12:00:00"/>
    <s v="AM"/>
    <x v="5"/>
    <n v="0.5"/>
    <s v="AM"/>
    <s v="Same Day"/>
    <s v="MB-18085"/>
    <s v="Mick Brown"/>
    <x v="0"/>
    <s v="United States"/>
    <s v="Charlotte"/>
    <x v="3"/>
    <n v="28205"/>
    <x v="0"/>
    <s v="OFF-BI-10003982"/>
    <x v="1"/>
    <x v="8"/>
    <s v="Wilson Jones Century Plastic Molded Ring Binders"/>
    <x v="4560"/>
    <n v="11"/>
    <n v="0.7"/>
    <n v="-52.548099999999991"/>
  </r>
  <r>
    <n v="6636"/>
    <x v="3297"/>
    <x v="3"/>
    <x v="636"/>
    <d v="1899-12-30T12:00:00"/>
    <d v="2014-05-07T00:00:00"/>
    <d v="1899-12-30T12:00:00"/>
    <s v="AM"/>
    <x v="5"/>
    <n v="0.5"/>
    <s v="AM"/>
    <s v="Same Day"/>
    <s v="MB-18085"/>
    <s v="Mick Brown"/>
    <x v="0"/>
    <s v="United States"/>
    <s v="Charlotte"/>
    <x v="3"/>
    <n v="28205"/>
    <x v="0"/>
    <s v="TEC-PH-10004977"/>
    <x v="2"/>
    <x v="7"/>
    <s v="GE 30524EE4"/>
    <x v="2536"/>
    <n v="4"/>
    <n v="0.2"/>
    <n v="70.55639999999994"/>
  </r>
  <r>
    <n v="6637"/>
    <x v="3297"/>
    <x v="3"/>
    <x v="636"/>
    <d v="1899-12-30T12:00:00"/>
    <d v="2014-05-07T00:00:00"/>
    <d v="1899-12-30T12:00:00"/>
    <s v="AM"/>
    <x v="5"/>
    <n v="0.5"/>
    <s v="AM"/>
    <s v="Same Day"/>
    <s v="MB-18085"/>
    <s v="Mick Brown"/>
    <x v="0"/>
    <s v="United States"/>
    <s v="Charlotte"/>
    <x v="3"/>
    <n v="28205"/>
    <x v="0"/>
    <s v="OFF-LA-10003510"/>
    <x v="1"/>
    <x v="2"/>
    <s v="Avery 4027 File Folder Labels for Dot Matrix Printers, 5000 Labels per Box, White"/>
    <x v="4561"/>
    <n v="5"/>
    <n v="0.2"/>
    <n v="39.689000000000007"/>
  </r>
  <r>
    <n v="6638"/>
    <x v="3298"/>
    <x v="3"/>
    <x v="344"/>
    <d v="1899-12-30T12:00:00"/>
    <d v="2014-12-01T00:00:00"/>
    <d v="1899-12-30T12:00:00"/>
    <s v="AM"/>
    <x v="4"/>
    <n v="0.5"/>
    <s v="AM"/>
    <s v="Second Class"/>
    <s v="RP-19390"/>
    <s v="Resi Pölking"/>
    <x v="0"/>
    <s v="United States"/>
    <s v="New York City"/>
    <x v="15"/>
    <n v="10011"/>
    <x v="3"/>
    <s v="OFF-AR-10001573"/>
    <x v="1"/>
    <x v="6"/>
    <s v="American Pencil"/>
    <x v="4562"/>
    <n v="3"/>
    <n v="0"/>
    <n v="2.027099999999999"/>
  </r>
  <r>
    <n v="6639"/>
    <x v="3298"/>
    <x v="3"/>
    <x v="344"/>
    <d v="1899-12-30T12:00:00"/>
    <d v="2014-12-01T00:00:00"/>
    <d v="1899-12-30T12:00:00"/>
    <s v="AM"/>
    <x v="4"/>
    <n v="0.5"/>
    <s v="AM"/>
    <s v="Second Class"/>
    <s v="RP-19390"/>
    <s v="Resi Pölking"/>
    <x v="0"/>
    <s v="United States"/>
    <s v="New York City"/>
    <x v="15"/>
    <n v="10011"/>
    <x v="3"/>
    <s v="OFF-BI-10001196"/>
    <x v="1"/>
    <x v="8"/>
    <s v="Avery Flip-Chart Easel Binder, Black"/>
    <x v="588"/>
    <n v="6"/>
    <n v="0.2"/>
    <n v="36.255599999999994"/>
  </r>
  <r>
    <n v="6640"/>
    <x v="3299"/>
    <x v="2"/>
    <x v="656"/>
    <d v="1899-12-30T12:00:00"/>
    <d v="2011-11-02T00:00:00"/>
    <d v="1899-12-30T12:00:00"/>
    <s v="AM"/>
    <x v="0"/>
    <n v="0.5"/>
    <s v="AM"/>
    <s v="Second Class"/>
    <s v="AJ-10780"/>
    <s v="Anthony Jacobs"/>
    <x v="1"/>
    <s v="United States"/>
    <s v="Lorain"/>
    <x v="24"/>
    <n v="44052"/>
    <x v="3"/>
    <s v="FUR-TA-10003954"/>
    <x v="0"/>
    <x v="3"/>
    <s v="Hon 94000 Series Round Tables"/>
    <x v="4563"/>
    <n v="8"/>
    <n v="0.4"/>
    <n v="-734.52639999999997"/>
  </r>
  <r>
    <n v="6641"/>
    <x v="3300"/>
    <x v="3"/>
    <x v="485"/>
    <d v="1899-12-30T12:00:00"/>
    <d v="2014-08-10T00:00:00"/>
    <d v="1899-12-30T12:00:00"/>
    <s v="AM"/>
    <x v="11"/>
    <n v="0.5"/>
    <s v="AM"/>
    <s v="Standard Class"/>
    <s v="PO-18865"/>
    <s v="Patrick O'Donnell"/>
    <x v="0"/>
    <s v="United States"/>
    <s v="Indianapolis"/>
    <x v="14"/>
    <n v="46203"/>
    <x v="2"/>
    <s v="OFF-BI-10001989"/>
    <x v="1"/>
    <x v="8"/>
    <s v="Premium Transparent Presentation Covers by GBC"/>
    <x v="4564"/>
    <n v="6"/>
    <n v="0"/>
    <n v="60.422399999999996"/>
  </r>
  <r>
    <n v="6642"/>
    <x v="3300"/>
    <x v="3"/>
    <x v="485"/>
    <d v="1899-12-30T12:00:00"/>
    <d v="2014-08-10T00:00:00"/>
    <d v="1899-12-30T12:00:00"/>
    <s v="AM"/>
    <x v="11"/>
    <n v="0.5"/>
    <s v="AM"/>
    <s v="Standard Class"/>
    <s v="PO-18865"/>
    <s v="Patrick O'Donnell"/>
    <x v="0"/>
    <s v="United States"/>
    <s v="Indianapolis"/>
    <x v="14"/>
    <n v="46203"/>
    <x v="2"/>
    <s v="TEC-AC-10001714"/>
    <x v="2"/>
    <x v="11"/>
    <s v="Logitech MX Performance Wireless Mouse"/>
    <x v="4565"/>
    <n v="2"/>
    <n v="0"/>
    <n v="29.518599999999999"/>
  </r>
  <r>
    <n v="6643"/>
    <x v="3300"/>
    <x v="3"/>
    <x v="485"/>
    <d v="1899-12-30T12:00:00"/>
    <d v="2014-08-10T00:00:00"/>
    <d v="1899-12-30T12:00:00"/>
    <s v="AM"/>
    <x v="11"/>
    <n v="0.5"/>
    <s v="AM"/>
    <s v="Standard Class"/>
    <s v="PO-18865"/>
    <s v="Patrick O'Donnell"/>
    <x v="0"/>
    <s v="United States"/>
    <s v="Indianapolis"/>
    <x v="14"/>
    <n v="46203"/>
    <x v="2"/>
    <s v="OFF-LA-10003498"/>
    <x v="1"/>
    <x v="2"/>
    <s v="Avery 475"/>
    <x v="4566"/>
    <n v="9"/>
    <n v="0"/>
    <n v="66.600000000000009"/>
  </r>
  <r>
    <n v="6644"/>
    <x v="3301"/>
    <x v="1"/>
    <x v="544"/>
    <d v="1899-12-30T12:00:00"/>
    <d v="2012-08-16T00:00:00"/>
    <d v="1899-12-30T12:00:00"/>
    <s v="AM"/>
    <x v="11"/>
    <n v="0.5"/>
    <s v="AM"/>
    <s v="Standard Class"/>
    <s v="WB-21850"/>
    <s v="William Brown"/>
    <x v="0"/>
    <s v="United States"/>
    <s v="Redmond"/>
    <x v="21"/>
    <n v="97756"/>
    <x v="1"/>
    <s v="TEC-PH-10000576"/>
    <x v="2"/>
    <x v="7"/>
    <s v="AT&amp;T 1080 Corded phone"/>
    <x v="2313"/>
    <n v="4"/>
    <n v="0.2"/>
    <n v="38.357200000000006"/>
  </r>
  <r>
    <n v="6645"/>
    <x v="3301"/>
    <x v="1"/>
    <x v="544"/>
    <d v="1899-12-30T12:00:00"/>
    <d v="2012-08-16T00:00:00"/>
    <d v="1899-12-30T12:00:00"/>
    <s v="AM"/>
    <x v="11"/>
    <n v="0.5"/>
    <s v="AM"/>
    <s v="Standard Class"/>
    <s v="WB-21850"/>
    <s v="William Brown"/>
    <x v="0"/>
    <s v="United States"/>
    <s v="Redmond"/>
    <x v="21"/>
    <n v="97756"/>
    <x v="1"/>
    <s v="TEC-PH-10004188"/>
    <x v="2"/>
    <x v="7"/>
    <s v="OtterBox Commuter Series Case - Samsung Galaxy S4"/>
    <x v="4567"/>
    <n v="7"/>
    <n v="0.2"/>
    <n v="-31.487400000000001"/>
  </r>
  <r>
    <n v="6646"/>
    <x v="3301"/>
    <x v="1"/>
    <x v="544"/>
    <d v="1899-12-30T12:00:00"/>
    <d v="2012-08-16T00:00:00"/>
    <d v="1899-12-30T12:00:00"/>
    <s v="AM"/>
    <x v="11"/>
    <n v="0.5"/>
    <s v="AM"/>
    <s v="Standard Class"/>
    <s v="WB-21850"/>
    <s v="William Brown"/>
    <x v="0"/>
    <s v="United States"/>
    <s v="Redmond"/>
    <x v="21"/>
    <n v="97756"/>
    <x v="1"/>
    <s v="OFF-AP-10001469"/>
    <x v="1"/>
    <x v="9"/>
    <s v="Fellowes 8 Outlet Superior Workstation Surge Protector"/>
    <x v="4568"/>
    <n v="4"/>
    <n v="0.2"/>
    <n v="15.015599999999985"/>
  </r>
  <r>
    <n v="6647"/>
    <x v="3302"/>
    <x v="0"/>
    <x v="272"/>
    <d v="1899-12-30T12:00:00"/>
    <d v="2013-12-22T00:00:00"/>
    <d v="1899-12-30T12:00:00"/>
    <s v="AM"/>
    <x v="4"/>
    <n v="0.5"/>
    <s v="AM"/>
    <s v="Standard Class"/>
    <s v="MP-18175"/>
    <s v="Mike Pelletier"/>
    <x v="2"/>
    <s v="United States"/>
    <s v="Springfield"/>
    <x v="21"/>
    <n v="97477"/>
    <x v="1"/>
    <s v="FUR-TA-10003473"/>
    <x v="0"/>
    <x v="3"/>
    <s v="Bretford Rectangular Conference Table Tops"/>
    <x v="4569"/>
    <n v="3"/>
    <n v="0.5"/>
    <n v="-304.66529999999989"/>
  </r>
  <r>
    <n v="6648"/>
    <x v="3302"/>
    <x v="0"/>
    <x v="272"/>
    <d v="1899-12-30T12:00:00"/>
    <d v="2013-12-22T00:00:00"/>
    <d v="1899-12-30T12:00:00"/>
    <s v="AM"/>
    <x v="4"/>
    <n v="0.5"/>
    <s v="AM"/>
    <s v="Standard Class"/>
    <s v="MP-18175"/>
    <s v="Mike Pelletier"/>
    <x v="2"/>
    <s v="United States"/>
    <s v="Springfield"/>
    <x v="21"/>
    <n v="97477"/>
    <x v="1"/>
    <s v="OFF-AP-10001205"/>
    <x v="1"/>
    <x v="9"/>
    <s v="Belkin 5 Outlet SurgeMaster Power Centers"/>
    <x v="2802"/>
    <n v="2"/>
    <n v="0.2"/>
    <n v="8.7168000000000063"/>
  </r>
  <r>
    <n v="6649"/>
    <x v="3303"/>
    <x v="3"/>
    <x v="565"/>
    <d v="1899-12-30T12:00:00"/>
    <d v="2014-09-12T00:00:00"/>
    <d v="1899-12-30T12:00:00"/>
    <s v="AM"/>
    <x v="6"/>
    <n v="0.5"/>
    <s v="AM"/>
    <s v="First Class"/>
    <s v="BF-11020"/>
    <s v="Barry Französisch"/>
    <x v="1"/>
    <s v="United States"/>
    <s v="Arlington"/>
    <x v="5"/>
    <n v="76017"/>
    <x v="2"/>
    <s v="OFF-BI-10002429"/>
    <x v="1"/>
    <x v="8"/>
    <s v="Premier Elliptical Ring Binder, Black"/>
    <x v="511"/>
    <n v="7"/>
    <n v="0.8"/>
    <n v="-68.185600000000022"/>
  </r>
  <r>
    <n v="6650"/>
    <x v="3303"/>
    <x v="3"/>
    <x v="565"/>
    <d v="1899-12-30T12:00:00"/>
    <d v="2014-09-12T00:00:00"/>
    <d v="1899-12-30T12:00:00"/>
    <s v="AM"/>
    <x v="6"/>
    <n v="0.5"/>
    <s v="AM"/>
    <s v="First Class"/>
    <s v="BF-11020"/>
    <s v="Barry Französisch"/>
    <x v="1"/>
    <s v="United States"/>
    <s v="Arlington"/>
    <x v="5"/>
    <n v="76017"/>
    <x v="2"/>
    <s v="TEC-CO-10001943"/>
    <x v="2"/>
    <x v="16"/>
    <s v="Canon PC-428 Personal Copier"/>
    <x v="4570"/>
    <n v="2"/>
    <n v="0.2"/>
    <n v="107.99459999999999"/>
  </r>
  <r>
    <n v="6651"/>
    <x v="3303"/>
    <x v="3"/>
    <x v="565"/>
    <d v="1899-12-30T12:00:00"/>
    <d v="2014-09-12T00:00:00"/>
    <d v="1899-12-30T12:00:00"/>
    <s v="AM"/>
    <x v="6"/>
    <n v="0.5"/>
    <s v="AM"/>
    <s v="First Class"/>
    <s v="BF-11020"/>
    <s v="Barry Französisch"/>
    <x v="1"/>
    <s v="United States"/>
    <s v="Arlington"/>
    <x v="5"/>
    <n v="76017"/>
    <x v="2"/>
    <s v="OFF-FA-10004854"/>
    <x v="1"/>
    <x v="13"/>
    <s v="Vinyl Coated Wire Paper Clips in Organizer Box, 800/Box"/>
    <x v="1962"/>
    <n v="5"/>
    <n v="0.2"/>
    <n v="15.498000000000001"/>
  </r>
  <r>
    <n v="6652"/>
    <x v="3303"/>
    <x v="3"/>
    <x v="565"/>
    <d v="1899-12-30T12:00:00"/>
    <d v="2014-09-12T00:00:00"/>
    <d v="1899-12-30T12:00:00"/>
    <s v="AM"/>
    <x v="6"/>
    <n v="0.5"/>
    <s v="AM"/>
    <s v="First Class"/>
    <s v="BF-11020"/>
    <s v="Barry Französisch"/>
    <x v="1"/>
    <s v="United States"/>
    <s v="Arlington"/>
    <x v="5"/>
    <n v="76017"/>
    <x v="2"/>
    <s v="FUR-FU-10001095"/>
    <x v="0"/>
    <x v="5"/>
    <s v="DAX Black Cherry Wood-Tone Poster Frame"/>
    <x v="4571"/>
    <n v="2"/>
    <n v="0.6"/>
    <n v="-11.651199999999999"/>
  </r>
  <r>
    <n v="6653"/>
    <x v="3303"/>
    <x v="3"/>
    <x v="565"/>
    <d v="1899-12-30T12:00:00"/>
    <d v="2014-09-12T00:00:00"/>
    <d v="1899-12-30T12:00:00"/>
    <s v="AM"/>
    <x v="6"/>
    <n v="0.5"/>
    <s v="AM"/>
    <s v="First Class"/>
    <s v="BF-11020"/>
    <s v="Barry Französisch"/>
    <x v="1"/>
    <s v="United States"/>
    <s v="Arlington"/>
    <x v="5"/>
    <n v="76017"/>
    <x v="2"/>
    <s v="OFF-PA-10000061"/>
    <x v="1"/>
    <x v="10"/>
    <s v="Xerox 205"/>
    <x v="561"/>
    <n v="4"/>
    <n v="0.2"/>
    <n v="7.2576000000000001"/>
  </r>
  <r>
    <n v="6654"/>
    <x v="3303"/>
    <x v="3"/>
    <x v="565"/>
    <d v="1899-12-30T12:00:00"/>
    <d v="2014-09-12T00:00:00"/>
    <d v="1899-12-30T12:00:00"/>
    <s v="AM"/>
    <x v="6"/>
    <n v="0.5"/>
    <s v="AM"/>
    <s v="First Class"/>
    <s v="BF-11020"/>
    <s v="Barry Französisch"/>
    <x v="1"/>
    <s v="United States"/>
    <s v="Arlington"/>
    <x v="5"/>
    <n v="76017"/>
    <x v="2"/>
    <s v="FUR-CH-10003535"/>
    <x v="0"/>
    <x v="1"/>
    <s v="Global Armless Task Chair, Royal Blue"/>
    <x v="4572"/>
    <n v="5"/>
    <n v="0.3"/>
    <n v="-39.636999999999993"/>
  </r>
  <r>
    <n v="6655"/>
    <x v="3304"/>
    <x v="3"/>
    <x v="297"/>
    <d v="1899-12-30T12:00:00"/>
    <d v="2014-02-28T00:00:00"/>
    <d v="1899-12-30T12:00:00"/>
    <s v="AM"/>
    <x v="10"/>
    <n v="0.5"/>
    <s v="AM"/>
    <s v="Standard Class"/>
    <s v="KM-16375"/>
    <s v="Katherine Murray"/>
    <x v="2"/>
    <s v="United States"/>
    <s v="Gilbert"/>
    <x v="16"/>
    <n v="85234"/>
    <x v="1"/>
    <s v="TEC-PH-10004447"/>
    <x v="2"/>
    <x v="7"/>
    <s v="Toshiba IPT2010-SD IP Telephone"/>
    <x v="3844"/>
    <n v="3"/>
    <n v="0.2"/>
    <n v="25.018199999999993"/>
  </r>
  <r>
    <n v="6656"/>
    <x v="3304"/>
    <x v="3"/>
    <x v="297"/>
    <d v="1899-12-30T12:00:00"/>
    <d v="2014-02-28T00:00:00"/>
    <d v="1899-12-30T12:00:00"/>
    <s v="AM"/>
    <x v="10"/>
    <n v="0.5"/>
    <s v="AM"/>
    <s v="Standard Class"/>
    <s v="KM-16375"/>
    <s v="Katherine Murray"/>
    <x v="2"/>
    <s v="United States"/>
    <s v="Gilbert"/>
    <x v="16"/>
    <n v="85234"/>
    <x v="1"/>
    <s v="TEC-AC-10001114"/>
    <x v="2"/>
    <x v="11"/>
    <s v="Microsoft Wireless Mobile Mouse 4000"/>
    <x v="4573"/>
    <n v="1"/>
    <n v="0.2"/>
    <n v="4.7987999999999964"/>
  </r>
  <r>
    <n v="6657"/>
    <x v="3304"/>
    <x v="3"/>
    <x v="297"/>
    <d v="1899-12-30T12:00:00"/>
    <d v="2014-02-28T00:00:00"/>
    <d v="1899-12-30T12:00:00"/>
    <s v="AM"/>
    <x v="10"/>
    <n v="0.5"/>
    <s v="AM"/>
    <s v="Standard Class"/>
    <s v="KM-16375"/>
    <s v="Katherine Murray"/>
    <x v="2"/>
    <s v="United States"/>
    <s v="Gilbert"/>
    <x v="16"/>
    <n v="85234"/>
    <x v="1"/>
    <s v="OFF-ST-10000563"/>
    <x v="1"/>
    <x v="4"/>
    <s v="Fellowes Bankers Box Stor/Drawer Steel Plus"/>
    <x v="4351"/>
    <n v="2"/>
    <n v="0.2"/>
    <n v="-6.3960000000000008"/>
  </r>
  <r>
    <n v="6658"/>
    <x v="3304"/>
    <x v="3"/>
    <x v="297"/>
    <d v="1899-12-30T12:00:00"/>
    <d v="2014-02-28T00:00:00"/>
    <d v="1899-12-30T12:00:00"/>
    <s v="AM"/>
    <x v="10"/>
    <n v="0.5"/>
    <s v="AM"/>
    <s v="Standard Class"/>
    <s v="KM-16375"/>
    <s v="Katherine Murray"/>
    <x v="2"/>
    <s v="United States"/>
    <s v="Gilbert"/>
    <x v="16"/>
    <n v="85234"/>
    <x v="1"/>
    <s v="OFF-EN-10004846"/>
    <x v="1"/>
    <x v="12"/>
    <s v="Letter or Legal Size Expandable Poly String Tie Envelopes"/>
    <x v="3024"/>
    <n v="5"/>
    <n v="0.2"/>
    <n v="3.8570000000000002"/>
  </r>
  <r>
    <n v="6659"/>
    <x v="3304"/>
    <x v="3"/>
    <x v="297"/>
    <d v="1899-12-30T12:00:00"/>
    <d v="2014-02-28T00:00:00"/>
    <d v="1899-12-30T12:00:00"/>
    <s v="AM"/>
    <x v="10"/>
    <n v="0.5"/>
    <s v="AM"/>
    <s v="Standard Class"/>
    <s v="KM-16375"/>
    <s v="Katherine Murray"/>
    <x v="2"/>
    <s v="United States"/>
    <s v="Gilbert"/>
    <x v="16"/>
    <n v="85234"/>
    <x v="1"/>
    <s v="FUR-FU-10002253"/>
    <x v="0"/>
    <x v="5"/>
    <s v="Howard Miller 13&quot; Diameter Pewter Finish Round Wall Clock"/>
    <x v="4574"/>
    <n v="2"/>
    <n v="0.2"/>
    <n v="16.317200000000003"/>
  </r>
  <r>
    <n v="6660"/>
    <x v="3304"/>
    <x v="3"/>
    <x v="297"/>
    <d v="1899-12-30T12:00:00"/>
    <d v="2014-02-28T00:00:00"/>
    <d v="1899-12-30T12:00:00"/>
    <s v="AM"/>
    <x v="10"/>
    <n v="0.5"/>
    <s v="AM"/>
    <s v="Standard Class"/>
    <s v="KM-16375"/>
    <s v="Katherine Murray"/>
    <x v="2"/>
    <s v="United States"/>
    <s v="Gilbert"/>
    <x v="16"/>
    <n v="85234"/>
    <x v="1"/>
    <s v="FUR-TA-10001039"/>
    <x v="0"/>
    <x v="3"/>
    <s v="KI Adjustable-Height Table"/>
    <x v="4575"/>
    <n v="9"/>
    <n v="0.5"/>
    <n v="-185.71679999999998"/>
  </r>
  <r>
    <n v="6661"/>
    <x v="3305"/>
    <x v="1"/>
    <x v="816"/>
    <d v="1899-12-30T12:00:00"/>
    <d v="2012-08-10T00:00:00"/>
    <d v="1899-12-30T12:00:00"/>
    <s v="AM"/>
    <x v="11"/>
    <n v="0.5"/>
    <s v="AM"/>
    <s v="Second Class"/>
    <s v="DB-13405"/>
    <s v="Denny Blanton"/>
    <x v="0"/>
    <s v="United States"/>
    <s v="Lawrence"/>
    <x v="31"/>
    <n v="1841"/>
    <x v="3"/>
    <s v="OFF-AR-10004587"/>
    <x v="1"/>
    <x v="6"/>
    <s v="Boston 1827 Commercial Additional Cutter, Drive Gear &amp; Gear Rack for 1606"/>
    <x v="4576"/>
    <n v="2"/>
    <n v="0"/>
    <n v="11.897999999999996"/>
  </r>
  <r>
    <n v="6662"/>
    <x v="3305"/>
    <x v="1"/>
    <x v="816"/>
    <d v="1899-12-30T12:00:00"/>
    <d v="2012-08-10T00:00:00"/>
    <d v="1899-12-30T12:00:00"/>
    <s v="AM"/>
    <x v="11"/>
    <n v="0.5"/>
    <s v="AM"/>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1899-12-30T12:00:00"/>
    <d v="2012-08-10T00:00:00"/>
    <d v="1899-12-30T12:00:00"/>
    <s v="AM"/>
    <x v="11"/>
    <n v="0.5"/>
    <s v="AM"/>
    <s v="Second Class"/>
    <s v="DB-13405"/>
    <s v="Denny Blanton"/>
    <x v="0"/>
    <s v="United States"/>
    <s v="Lawrence"/>
    <x v="31"/>
    <n v="1841"/>
    <x v="3"/>
    <s v="OFF-BI-10001718"/>
    <x v="1"/>
    <x v="8"/>
    <s v="GBC DocuBind P50 Personal Binding Machine"/>
    <x v="2509"/>
    <n v="7"/>
    <n v="0"/>
    <n v="210.49419999999998"/>
  </r>
  <r>
    <n v="6664"/>
    <x v="3306"/>
    <x v="3"/>
    <x v="40"/>
    <d v="1899-12-30T12:00:00"/>
    <d v="2014-11-02T00:00:00"/>
    <d v="1899-12-30T12:00:00"/>
    <s v="AM"/>
    <x v="0"/>
    <n v="0.5"/>
    <s v="AM"/>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1899-12-30T12:00:00"/>
    <d v="2014-11-02T00:00:00"/>
    <d v="1899-12-30T12:00:00"/>
    <s v="AM"/>
    <x v="0"/>
    <n v="0.5"/>
    <s v="AM"/>
    <s v="Standard Class"/>
    <s v="OT-18730"/>
    <s v="Olvera Toch"/>
    <x v="0"/>
    <s v="United States"/>
    <s v="Virginia Beach"/>
    <x v="17"/>
    <n v="23464"/>
    <x v="0"/>
    <s v="OFF-EN-10002831"/>
    <x v="1"/>
    <x v="12"/>
    <s v="Tyvek  Top-Opening Peel &amp; Seel  Envelopes, Gray"/>
    <x v="4578"/>
    <n v="7"/>
    <n v="0"/>
    <n v="113.21099999999998"/>
  </r>
  <r>
    <n v="6666"/>
    <x v="3307"/>
    <x v="0"/>
    <x v="216"/>
    <d v="1899-12-30T12:00:00"/>
    <d v="2013-07-19T00:00:00"/>
    <d v="1899-12-30T12:00:00"/>
    <s v="AM"/>
    <x v="7"/>
    <n v="0.5"/>
    <s v="AM"/>
    <s v="Second Class"/>
    <s v="JS-15880"/>
    <s v="John Stevenson"/>
    <x v="0"/>
    <s v="United States"/>
    <s v="Irving"/>
    <x v="5"/>
    <n v="75061"/>
    <x v="2"/>
    <s v="OFF-PA-10001497"/>
    <x v="1"/>
    <x v="10"/>
    <s v="Xerox 1914"/>
    <x v="4579"/>
    <n v="5"/>
    <n v="0.2"/>
    <n v="79.691999999999979"/>
  </r>
  <r>
    <n v="6667"/>
    <x v="3308"/>
    <x v="3"/>
    <x v="605"/>
    <d v="1899-12-30T12:00:00"/>
    <d v="2014-05-15T00:00:00"/>
    <d v="1899-12-30T12:00:00"/>
    <s v="AM"/>
    <x v="5"/>
    <n v="0.5"/>
    <s v="AM"/>
    <s v="Second Class"/>
    <s v="CA-12775"/>
    <s v="Cynthia Arntzen"/>
    <x v="0"/>
    <s v="United States"/>
    <s v="Vineland"/>
    <x v="30"/>
    <n v="8360"/>
    <x v="3"/>
    <s v="FUR-FU-10000719"/>
    <x v="0"/>
    <x v="5"/>
    <s v="DAX Cubicle Frames, 8-1/2 x 11"/>
    <x v="4580"/>
    <n v="5"/>
    <n v="0"/>
    <n v="15.426000000000002"/>
  </r>
  <r>
    <n v="6668"/>
    <x v="3308"/>
    <x v="3"/>
    <x v="605"/>
    <d v="1899-12-30T12:00:00"/>
    <d v="2014-05-15T00:00:00"/>
    <d v="1899-12-30T12:00:00"/>
    <s v="AM"/>
    <x v="5"/>
    <n v="0.5"/>
    <s v="AM"/>
    <s v="Second Class"/>
    <s v="CA-12775"/>
    <s v="Cynthia Arntzen"/>
    <x v="0"/>
    <s v="United States"/>
    <s v="Vineland"/>
    <x v="30"/>
    <n v="8360"/>
    <x v="3"/>
    <s v="OFF-LA-10002271"/>
    <x v="1"/>
    <x v="2"/>
    <s v="Smead Alpha-Z Color-Coded Second Alphabetical Labels and Starter Set"/>
    <x v="51"/>
    <n v="2"/>
    <n v="0"/>
    <n v="2.9567999999999999"/>
  </r>
  <r>
    <n v="6669"/>
    <x v="3308"/>
    <x v="3"/>
    <x v="605"/>
    <d v="1899-12-30T12:00:00"/>
    <d v="2014-05-15T00:00:00"/>
    <d v="1899-12-30T12:00:00"/>
    <s v="AM"/>
    <x v="5"/>
    <n v="0.5"/>
    <s v="AM"/>
    <s v="Second Class"/>
    <s v="CA-12775"/>
    <s v="Cynthia Arntzen"/>
    <x v="0"/>
    <s v="United States"/>
    <s v="Vineland"/>
    <x v="30"/>
    <n v="8360"/>
    <x v="3"/>
    <s v="OFF-SU-10004661"/>
    <x v="1"/>
    <x v="14"/>
    <s v="Acme Titanium Bonded Scissors"/>
    <x v="4581"/>
    <n v="2"/>
    <n v="0"/>
    <n v="4.42"/>
  </r>
  <r>
    <n v="6670"/>
    <x v="3308"/>
    <x v="3"/>
    <x v="605"/>
    <d v="1899-12-30T12:00:00"/>
    <d v="2014-05-15T00:00:00"/>
    <d v="1899-12-30T12:00:00"/>
    <s v="AM"/>
    <x v="5"/>
    <n v="0.5"/>
    <s v="AM"/>
    <s v="Second Class"/>
    <s v="CA-12775"/>
    <s v="Cynthia Arntzen"/>
    <x v="0"/>
    <s v="United States"/>
    <s v="Vineland"/>
    <x v="30"/>
    <n v="8360"/>
    <x v="3"/>
    <s v="TEC-AC-10004859"/>
    <x v="2"/>
    <x v="11"/>
    <s v="Maxell Pro 80 Minute CD-R, 10/Pack"/>
    <x v="4582"/>
    <n v="5"/>
    <n v="0"/>
    <n v="34.960000000000008"/>
  </r>
  <r>
    <n v="6671"/>
    <x v="3309"/>
    <x v="3"/>
    <x v="1126"/>
    <d v="1899-12-30T12:00:00"/>
    <d v="2014-05-30T00:00:00"/>
    <d v="1899-12-30T12:00:00"/>
    <s v="AM"/>
    <x v="5"/>
    <n v="0.5"/>
    <s v="AM"/>
    <s v="Standard Class"/>
    <s v="MH-18115"/>
    <s v="Mick Hernandez"/>
    <x v="2"/>
    <s v="United States"/>
    <s v="Columbus"/>
    <x v="32"/>
    <n v="31907"/>
    <x v="0"/>
    <s v="OFF-BI-10002824"/>
    <x v="1"/>
    <x v="8"/>
    <s v="Recycled Easel Ring Binders"/>
    <x v="3548"/>
    <n v="2"/>
    <n v="0"/>
    <n v="13.427999999999997"/>
  </r>
  <r>
    <n v="6672"/>
    <x v="3310"/>
    <x v="2"/>
    <x v="709"/>
    <d v="1899-12-30T12:00:00"/>
    <d v="2011-08-27T00:00:00"/>
    <d v="1899-12-30T12:00:00"/>
    <s v="AM"/>
    <x v="11"/>
    <n v="0.5"/>
    <s v="AM"/>
    <s v="Second Class"/>
    <s v="RB-19645"/>
    <s v="Robert Barroso"/>
    <x v="1"/>
    <s v="United States"/>
    <s v="Los Angeles"/>
    <x v="1"/>
    <n v="90032"/>
    <x v="1"/>
    <s v="OFF-BI-10001575"/>
    <x v="1"/>
    <x v="8"/>
    <s v="GBC Linen Binding Covers"/>
    <x v="2000"/>
    <n v="2"/>
    <n v="0.2"/>
    <n v="17.348799999999997"/>
  </r>
  <r>
    <n v="6673"/>
    <x v="3311"/>
    <x v="1"/>
    <x v="861"/>
    <d v="1899-12-30T12:00:00"/>
    <d v="2012-09-16T00:00:00"/>
    <d v="1899-12-30T12:00:00"/>
    <s v="AM"/>
    <x v="6"/>
    <n v="0.5"/>
    <s v="AM"/>
    <s v="Standard Class"/>
    <s v="SB-20290"/>
    <s v="Sean Braxton"/>
    <x v="1"/>
    <s v="United States"/>
    <s v="San Diego"/>
    <x v="1"/>
    <n v="92024"/>
    <x v="1"/>
    <s v="OFF-AR-10000380"/>
    <x v="1"/>
    <x v="6"/>
    <s v="Hunt PowerHouse Electric Pencil Sharpener, Blue"/>
    <x v="4583"/>
    <n v="7"/>
    <n v="0"/>
    <n v="79.757999999999967"/>
  </r>
  <r>
    <n v="6674"/>
    <x v="3312"/>
    <x v="1"/>
    <x v="577"/>
    <d v="1899-12-30T12:00:00"/>
    <d v="2012-09-12T00:00:00"/>
    <d v="1899-12-30T12:00:00"/>
    <s v="AM"/>
    <x v="6"/>
    <n v="0.5"/>
    <s v="AM"/>
    <s v="Standard Class"/>
    <s v="TW-21025"/>
    <s v="Tamara Willingham"/>
    <x v="2"/>
    <s v="United States"/>
    <s v="Charlottesville"/>
    <x v="17"/>
    <n v="22901"/>
    <x v="0"/>
    <s v="FUR-FU-10000820"/>
    <x v="0"/>
    <x v="5"/>
    <s v="Tensor Brushed Steel Torchiere Floor Lamp"/>
    <x v="4584"/>
    <n v="4"/>
    <n v="0"/>
    <n v="12.232799999999997"/>
  </r>
  <r>
    <n v="6675"/>
    <x v="3313"/>
    <x v="1"/>
    <x v="82"/>
    <d v="1899-12-30T12:00:00"/>
    <d v="2012-11-23T00:00:00"/>
    <d v="1899-12-30T12:00:00"/>
    <s v="AM"/>
    <x v="0"/>
    <n v="0.5"/>
    <s v="AM"/>
    <s v="Second Class"/>
    <s v="DL-13330"/>
    <s v="Denise Leinenbach"/>
    <x v="0"/>
    <s v="United States"/>
    <s v="Lawrence"/>
    <x v="14"/>
    <n v="46226"/>
    <x v="2"/>
    <s v="OFF-AR-10003759"/>
    <x v="1"/>
    <x v="6"/>
    <s v="Crayola Anti Dust Chalk, 12/Pack"/>
    <x v="268"/>
    <n v="6"/>
    <n v="0"/>
    <n v="4.9139999999999997"/>
  </r>
  <r>
    <n v="6676"/>
    <x v="3313"/>
    <x v="1"/>
    <x v="82"/>
    <d v="1899-12-30T12:00:00"/>
    <d v="2012-11-23T00:00:00"/>
    <d v="1899-12-30T12:00:00"/>
    <s v="AM"/>
    <x v="0"/>
    <n v="0.5"/>
    <s v="AM"/>
    <s v="Second Class"/>
    <s v="DL-13330"/>
    <s v="Denise Leinenbach"/>
    <x v="0"/>
    <s v="United States"/>
    <s v="Lawrence"/>
    <x v="14"/>
    <n v="46226"/>
    <x v="2"/>
    <s v="TEC-MA-10002930"/>
    <x v="2"/>
    <x v="15"/>
    <s v="Ricoh - Ink Collector Unit for GX3000 Series Printers"/>
    <x v="4585"/>
    <n v="2"/>
    <n v="0"/>
    <n v="22.653000000000006"/>
  </r>
  <r>
    <n v="6677"/>
    <x v="3313"/>
    <x v="1"/>
    <x v="82"/>
    <d v="1899-12-30T12:00:00"/>
    <d v="2012-11-23T00:00:00"/>
    <d v="1899-12-30T12:00:00"/>
    <s v="AM"/>
    <x v="0"/>
    <n v="0.5"/>
    <s v="AM"/>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1899-12-30T12:00:00"/>
    <d v="2012-11-23T00:00:00"/>
    <d v="1899-12-30T12:00:00"/>
    <s v="AM"/>
    <x v="0"/>
    <n v="0.5"/>
    <s v="AM"/>
    <s v="Second Class"/>
    <s v="DL-13330"/>
    <s v="Denise Leinenbach"/>
    <x v="0"/>
    <s v="United States"/>
    <s v="Lawrence"/>
    <x v="14"/>
    <n v="46226"/>
    <x v="2"/>
    <s v="TEC-AC-10000990"/>
    <x v="2"/>
    <x v="11"/>
    <s v="Imation Bio 2GB USB Flash Drive Imation Corp"/>
    <x v="4587"/>
    <n v="3"/>
    <n v="0"/>
    <n v="165.28680000000003"/>
  </r>
  <r>
    <n v="6679"/>
    <x v="3314"/>
    <x v="2"/>
    <x v="982"/>
    <d v="1899-12-30T12:00:00"/>
    <d v="2011-10-14T00:00:00"/>
    <d v="1899-12-30T12:00:00"/>
    <s v="AM"/>
    <x v="2"/>
    <n v="0.5"/>
    <s v="AM"/>
    <s v="Standard Class"/>
    <s v="SD-20485"/>
    <s v="Shirley Daniels"/>
    <x v="2"/>
    <s v="United States"/>
    <s v="Phoenix"/>
    <x v="16"/>
    <n v="85023"/>
    <x v="1"/>
    <s v="FUR-FU-10003724"/>
    <x v="0"/>
    <x v="5"/>
    <s v="Westinghouse Clip-On Gooseneck Lamps"/>
    <x v="4588"/>
    <n v="7"/>
    <n v="0.2"/>
    <n v="3.5153999999999979"/>
  </r>
  <r>
    <n v="6680"/>
    <x v="3315"/>
    <x v="3"/>
    <x v="264"/>
    <d v="1899-12-30T12:00:00"/>
    <d v="2014-09-08T00:00:00"/>
    <d v="1899-12-30T12:00:00"/>
    <s v="AM"/>
    <x v="6"/>
    <n v="0.5"/>
    <s v="AM"/>
    <s v="Second Class"/>
    <s v="TB-21055"/>
    <s v="Ted Butterfield"/>
    <x v="0"/>
    <s v="United States"/>
    <s v="Meriden"/>
    <x v="29"/>
    <n v="6450"/>
    <x v="3"/>
    <s v="OFF-ST-10000918"/>
    <x v="1"/>
    <x v="4"/>
    <s v="Crate-A-Files"/>
    <x v="2943"/>
    <n v="1"/>
    <n v="0"/>
    <n v="2.8339999999999996"/>
  </r>
  <r>
    <n v="6681"/>
    <x v="3315"/>
    <x v="3"/>
    <x v="264"/>
    <d v="1899-12-30T12:00:00"/>
    <d v="2014-09-08T00:00:00"/>
    <d v="1899-12-30T12:00:00"/>
    <s v="AM"/>
    <x v="6"/>
    <n v="0.5"/>
    <s v="AM"/>
    <s v="Second Class"/>
    <s v="TB-21055"/>
    <s v="Ted Butterfield"/>
    <x v="0"/>
    <s v="United States"/>
    <s v="Meriden"/>
    <x v="29"/>
    <n v="6450"/>
    <x v="3"/>
    <s v="OFF-PA-10000157"/>
    <x v="1"/>
    <x v="10"/>
    <s v="Xerox 191"/>
    <x v="710"/>
    <n v="4"/>
    <n v="0"/>
    <n v="37.562399999999997"/>
  </r>
  <r>
    <n v="6682"/>
    <x v="3315"/>
    <x v="3"/>
    <x v="264"/>
    <d v="1899-12-30T12:00:00"/>
    <d v="2014-09-08T00:00:00"/>
    <d v="1899-12-30T12:00:00"/>
    <s v="AM"/>
    <x v="6"/>
    <n v="0.5"/>
    <s v="AM"/>
    <s v="Second Class"/>
    <s v="TB-21055"/>
    <s v="Ted Butterfield"/>
    <x v="0"/>
    <s v="United States"/>
    <s v="Meriden"/>
    <x v="29"/>
    <n v="6450"/>
    <x v="3"/>
    <s v="OFF-PA-10002499"/>
    <x v="1"/>
    <x v="10"/>
    <s v="Xerox 1890"/>
    <x v="678"/>
    <n v="3"/>
    <n v="0"/>
    <n v="73.41"/>
  </r>
  <r>
    <n v="6683"/>
    <x v="3316"/>
    <x v="3"/>
    <x v="314"/>
    <d v="1899-12-30T12:00:00"/>
    <d v="2014-01-03T00:00:00"/>
    <d v="1899-12-30T12:00:00"/>
    <s v="AM"/>
    <x v="8"/>
    <n v="0.5"/>
    <s v="AM"/>
    <s v="First Class"/>
    <s v="DP-13390"/>
    <s v="Dennis Pardue"/>
    <x v="2"/>
    <s v="United States"/>
    <s v="Franklin"/>
    <x v="6"/>
    <n v="53132"/>
    <x v="2"/>
    <s v="OFF-BI-10002012"/>
    <x v="1"/>
    <x v="8"/>
    <s v="Wilson Jones Easy Flow II Sheet Lifters"/>
    <x v="4589"/>
    <n v="2"/>
    <n v="0"/>
    <n v="1.728"/>
  </r>
  <r>
    <n v="6684"/>
    <x v="3317"/>
    <x v="2"/>
    <x v="1127"/>
    <d v="1899-12-30T12:00:00"/>
    <d v="2011-11-10T00:00:00"/>
    <d v="1899-12-30T12:00:00"/>
    <s v="AM"/>
    <x v="0"/>
    <n v="0.5"/>
    <s v="AM"/>
    <s v="Standard Class"/>
    <s v="DE-13255"/>
    <s v="Deanra Eno"/>
    <x v="2"/>
    <s v="United States"/>
    <s v="Los Angeles"/>
    <x v="1"/>
    <n v="90008"/>
    <x v="1"/>
    <s v="FUR-FU-10000320"/>
    <x v="0"/>
    <x v="5"/>
    <s v="OIC Stacking Trays"/>
    <x v="130"/>
    <n v="6"/>
    <n v="0"/>
    <n v="8.8176000000000023"/>
  </r>
  <r>
    <n v="6685"/>
    <x v="3318"/>
    <x v="1"/>
    <x v="997"/>
    <d v="1899-12-30T12:00:00"/>
    <d v="2012-12-22T00:00:00"/>
    <d v="1899-12-30T12:00:00"/>
    <s v="AM"/>
    <x v="4"/>
    <n v="0.5"/>
    <s v="AM"/>
    <s v="Standard Class"/>
    <s v="MC-18100"/>
    <s v="Mick Crebagga"/>
    <x v="0"/>
    <s v="United States"/>
    <s v="Bloomington"/>
    <x v="10"/>
    <n v="61701"/>
    <x v="2"/>
    <s v="OFF-ST-10003716"/>
    <x v="1"/>
    <x v="4"/>
    <s v="Tennsco Double-Tier Lockers"/>
    <x v="4590"/>
    <n v="1"/>
    <n v="0.2"/>
    <n v="-15.751400000000004"/>
  </r>
  <r>
    <n v="6686"/>
    <x v="3318"/>
    <x v="1"/>
    <x v="997"/>
    <d v="1899-12-30T12:00:00"/>
    <d v="2012-12-22T00:00:00"/>
    <d v="1899-12-30T12:00:00"/>
    <s v="AM"/>
    <x v="4"/>
    <n v="0.5"/>
    <s v="AM"/>
    <s v="Standard Class"/>
    <s v="MC-18100"/>
    <s v="Mick Crebagga"/>
    <x v="0"/>
    <s v="United States"/>
    <s v="Bloomington"/>
    <x v="10"/>
    <n v="61701"/>
    <x v="2"/>
    <s v="FUR-FU-10000965"/>
    <x v="0"/>
    <x v="5"/>
    <s v="Howard Miller 11-1/2&quot; Diameter Ridgewood Wall Clock"/>
    <x v="4591"/>
    <n v="2"/>
    <n v="0.6"/>
    <n v="-19.737199999999994"/>
  </r>
  <r>
    <n v="6687"/>
    <x v="3318"/>
    <x v="1"/>
    <x v="997"/>
    <d v="1899-12-30T12:00:00"/>
    <d v="2012-12-22T00:00:00"/>
    <d v="1899-12-30T12:00:00"/>
    <s v="AM"/>
    <x v="4"/>
    <n v="0.5"/>
    <s v="AM"/>
    <s v="Standard Class"/>
    <s v="MC-18100"/>
    <s v="Mick Crebagga"/>
    <x v="0"/>
    <s v="United States"/>
    <s v="Bloomington"/>
    <x v="10"/>
    <n v="61701"/>
    <x v="2"/>
    <s v="OFF-AR-10003829"/>
    <x v="1"/>
    <x v="6"/>
    <s v="Newell 35"/>
    <x v="1332"/>
    <n v="5"/>
    <n v="0.2"/>
    <n v="1.4759999999999982"/>
  </r>
  <r>
    <n v="6688"/>
    <x v="3319"/>
    <x v="1"/>
    <x v="263"/>
    <d v="1899-12-30T12:00:00"/>
    <d v="2012-05-21T00:00:00"/>
    <d v="1899-12-30T12:00:00"/>
    <s v="AM"/>
    <x v="5"/>
    <n v="0.5"/>
    <s v="AM"/>
    <s v="Standard Class"/>
    <s v="HG-15025"/>
    <s v="Hunter Glantz"/>
    <x v="0"/>
    <s v="United States"/>
    <s v="Los Angeles"/>
    <x v="1"/>
    <n v="90032"/>
    <x v="1"/>
    <s v="OFF-ST-10003470"/>
    <x v="1"/>
    <x v="4"/>
    <s v="Tennsco Snap-Together Open Shelving Units, Starter Sets and Add-On Units"/>
    <x v="2105"/>
    <n v="4"/>
    <n v="0"/>
    <n v="55.895999999999958"/>
  </r>
  <r>
    <n v="6689"/>
    <x v="3320"/>
    <x v="3"/>
    <x v="434"/>
    <d v="1899-12-30T12:00:00"/>
    <d v="2014-03-16T00:00:00"/>
    <d v="1899-12-30T12:00:00"/>
    <s v="AM"/>
    <x v="9"/>
    <n v="0.5"/>
    <s v="AM"/>
    <s v="Second Class"/>
    <s v="CM-11815"/>
    <s v="Candace McMahon"/>
    <x v="1"/>
    <s v="United States"/>
    <s v="San Francisco"/>
    <x v="1"/>
    <n v="94109"/>
    <x v="1"/>
    <s v="TEC-AC-10004568"/>
    <x v="2"/>
    <x v="11"/>
    <s v="Maxell LTO Ultrium - 800 GB"/>
    <x v="1375"/>
    <n v="4"/>
    <n v="0"/>
    <n v="21.27239999999999"/>
  </r>
  <r>
    <n v="6690"/>
    <x v="3321"/>
    <x v="3"/>
    <x v="574"/>
    <d v="1899-12-30T12:00:00"/>
    <d v="2014-12-10T00:00:00"/>
    <d v="1899-12-30T12:00:00"/>
    <s v="AM"/>
    <x v="4"/>
    <n v="0.5"/>
    <s v="AM"/>
    <s v="Standard Class"/>
    <s v="RP-19855"/>
    <s v="Roy Phan"/>
    <x v="1"/>
    <s v="United States"/>
    <s v="Houston"/>
    <x v="5"/>
    <n v="77095"/>
    <x v="2"/>
    <s v="OFF-AR-10000817"/>
    <x v="1"/>
    <x v="6"/>
    <s v="Manco Dry-Lighter Erasable Highlighter"/>
    <x v="4592"/>
    <n v="5"/>
    <n v="0.2"/>
    <n v="2.1279999999999988"/>
  </r>
  <r>
    <n v="6691"/>
    <x v="3322"/>
    <x v="3"/>
    <x v="689"/>
    <d v="1899-12-30T12:00:00"/>
    <d v="2014-08-06T00:00:00"/>
    <d v="1899-12-30T12:00:00"/>
    <s v="AM"/>
    <x v="11"/>
    <n v="0.5"/>
    <s v="AM"/>
    <s v="Standard Class"/>
    <s v="LS-17200"/>
    <s v="Luke Schmidt"/>
    <x v="1"/>
    <s v="United States"/>
    <s v="Milwaukee"/>
    <x v="6"/>
    <n v="53209"/>
    <x v="2"/>
    <s v="OFF-BI-10003460"/>
    <x v="1"/>
    <x v="8"/>
    <s v="Acco 3-Hole Punch"/>
    <x v="255"/>
    <n v="4"/>
    <n v="0"/>
    <n v="8.4095999999999993"/>
  </r>
  <r>
    <n v="6692"/>
    <x v="3322"/>
    <x v="3"/>
    <x v="689"/>
    <d v="1899-12-30T12:00:00"/>
    <d v="2014-08-06T00:00:00"/>
    <d v="1899-12-30T12:00:00"/>
    <s v="AM"/>
    <x v="11"/>
    <n v="0.5"/>
    <s v="AM"/>
    <s v="Standard Class"/>
    <s v="LS-17200"/>
    <s v="Luke Schmidt"/>
    <x v="1"/>
    <s v="United States"/>
    <s v="Milwaukee"/>
    <x v="6"/>
    <n v="53209"/>
    <x v="2"/>
    <s v="OFF-AP-10002472"/>
    <x v="1"/>
    <x v="9"/>
    <s v="3M Office Air Cleaner"/>
    <x v="4524"/>
    <n v="6"/>
    <n v="0"/>
    <n v="54.558"/>
  </r>
  <r>
    <n v="6693"/>
    <x v="3323"/>
    <x v="3"/>
    <x v="938"/>
    <d v="1899-12-30T12:00:00"/>
    <d v="2014-08-14T00:00:00"/>
    <d v="1899-12-30T12:00:00"/>
    <s v="AM"/>
    <x v="11"/>
    <n v="0.5"/>
    <s v="AM"/>
    <s v="Second Class"/>
    <s v="DR-12940"/>
    <s v="Daniel Raglin"/>
    <x v="2"/>
    <s v="United States"/>
    <s v="Lake Charles"/>
    <x v="28"/>
    <n v="70601"/>
    <x v="0"/>
    <s v="OFF-BI-10000632"/>
    <x v="1"/>
    <x v="8"/>
    <s v="Satellite Sectional Post Binders"/>
    <x v="4593"/>
    <n v="11"/>
    <n v="0"/>
    <n v="219.65459999999999"/>
  </r>
  <r>
    <n v="6694"/>
    <x v="3324"/>
    <x v="3"/>
    <x v="1033"/>
    <d v="1899-12-30T12:00:00"/>
    <d v="2014-10-03T00:00:00"/>
    <d v="1899-12-30T12:00:00"/>
    <s v="AM"/>
    <x v="2"/>
    <n v="0.5"/>
    <s v="AM"/>
    <s v="Second Class"/>
    <s v="CC-12475"/>
    <s v="Cindy Chapman"/>
    <x v="0"/>
    <s v="United States"/>
    <s v="Baltimore"/>
    <x v="39"/>
    <n v="21215"/>
    <x v="3"/>
    <s v="OFF-PA-10000062"/>
    <x v="1"/>
    <x v="10"/>
    <s v="Green Bar Computer Printout Paper"/>
    <x v="2210"/>
    <n v="3"/>
    <n v="0"/>
    <n v="80.791200000000003"/>
  </r>
  <r>
    <n v="6695"/>
    <x v="3325"/>
    <x v="0"/>
    <x v="370"/>
    <d v="1899-12-30T12:00:00"/>
    <d v="2013-08-31T00:00:00"/>
    <d v="1899-12-30T12:00:00"/>
    <s v="AM"/>
    <x v="11"/>
    <n v="0.5"/>
    <s v="AM"/>
    <s v="Standard Class"/>
    <s v="SS-20515"/>
    <s v="Shirley Schmidt"/>
    <x v="2"/>
    <s v="United States"/>
    <s v="Franklin"/>
    <x v="6"/>
    <n v="53132"/>
    <x v="2"/>
    <s v="TEC-AC-10002006"/>
    <x v="2"/>
    <x v="11"/>
    <s v="Memorex Micro Travel Drive 16 GB"/>
    <x v="4594"/>
    <n v="3"/>
    <n v="0"/>
    <n v="14.870699999999998"/>
  </r>
  <r>
    <n v="6696"/>
    <x v="3326"/>
    <x v="0"/>
    <x v="499"/>
    <d v="1899-12-30T12:00:00"/>
    <d v="2013-12-08T00:00:00"/>
    <d v="1899-12-30T12:00:00"/>
    <s v="AM"/>
    <x v="4"/>
    <n v="0.5"/>
    <s v="AM"/>
    <s v="Standard Class"/>
    <s v="JF-15190"/>
    <s v="Jamie Frazer"/>
    <x v="0"/>
    <s v="United States"/>
    <s v="New York City"/>
    <x v="15"/>
    <n v="10024"/>
    <x v="3"/>
    <s v="OFF-BI-10004318"/>
    <x v="1"/>
    <x v="8"/>
    <s v="Ibico EB-19 Dual Function Manual Binding System"/>
    <x v="4595"/>
    <n v="3"/>
    <n v="0.2"/>
    <n v="134.93219999999999"/>
  </r>
  <r>
    <n v="6697"/>
    <x v="3326"/>
    <x v="0"/>
    <x v="499"/>
    <d v="1899-12-30T12:00:00"/>
    <d v="2013-12-08T00:00:00"/>
    <d v="1899-12-30T12:00:00"/>
    <s v="AM"/>
    <x v="4"/>
    <n v="0.5"/>
    <s v="AM"/>
    <s v="Standard Class"/>
    <s v="JF-15190"/>
    <s v="Jamie Frazer"/>
    <x v="0"/>
    <s v="United States"/>
    <s v="New York City"/>
    <x v="15"/>
    <n v="10024"/>
    <x v="3"/>
    <s v="OFF-BI-10004236"/>
    <x v="1"/>
    <x v="8"/>
    <s v="XtraLife ClearVue Slant-D Ring Binder, White, 3&quot;"/>
    <x v="4596"/>
    <n v="3"/>
    <n v="0.2"/>
    <n v="11.450399999999998"/>
  </r>
  <r>
    <n v="6698"/>
    <x v="3326"/>
    <x v="0"/>
    <x v="499"/>
    <d v="1899-12-30T12:00:00"/>
    <d v="2013-12-08T00:00:00"/>
    <d v="1899-12-30T12:00:00"/>
    <s v="AM"/>
    <x v="4"/>
    <n v="0.5"/>
    <s v="AM"/>
    <s v="Standard Class"/>
    <s v="JF-15190"/>
    <s v="Jamie Frazer"/>
    <x v="0"/>
    <s v="United States"/>
    <s v="New York City"/>
    <x v="15"/>
    <n v="10024"/>
    <x v="3"/>
    <s v="OFF-PA-10000062"/>
    <x v="1"/>
    <x v="10"/>
    <s v="Green Bar Computer Printout Paper"/>
    <x v="3837"/>
    <n v="1"/>
    <n v="0"/>
    <n v="26.930399999999999"/>
  </r>
  <r>
    <n v="6699"/>
    <x v="3327"/>
    <x v="3"/>
    <x v="246"/>
    <d v="1899-12-30T12:00:00"/>
    <d v="2014-07-26T00:00:00"/>
    <d v="1899-12-30T12:00:00"/>
    <s v="AM"/>
    <x v="7"/>
    <n v="0.5"/>
    <s v="AM"/>
    <s v="Standard Class"/>
    <s v="SW-20455"/>
    <s v="Shaun Weien"/>
    <x v="0"/>
    <s v="United States"/>
    <s v="San Diego"/>
    <x v="1"/>
    <n v="92024"/>
    <x v="1"/>
    <s v="OFF-PA-10003205"/>
    <x v="1"/>
    <x v="10"/>
    <s v="Wirebound Message Forms, Four 2 3/4 x 5 Forms per Page, Pink Paper"/>
    <x v="4597"/>
    <n v="2"/>
    <n v="0"/>
    <n v="7.6798000000000002"/>
  </r>
  <r>
    <n v="6700"/>
    <x v="3327"/>
    <x v="3"/>
    <x v="246"/>
    <d v="1899-12-30T12:00:00"/>
    <d v="2014-07-26T00:00:00"/>
    <d v="1899-12-30T12:00:00"/>
    <s v="AM"/>
    <x v="7"/>
    <n v="0.5"/>
    <s v="AM"/>
    <s v="Standard Class"/>
    <s v="SW-20455"/>
    <s v="Shaun Weien"/>
    <x v="0"/>
    <s v="United States"/>
    <s v="San Diego"/>
    <x v="1"/>
    <n v="92024"/>
    <x v="1"/>
    <s v="FUR-CH-10000988"/>
    <x v="0"/>
    <x v="1"/>
    <s v="Hon Olson Stacker Stools"/>
    <x v="2284"/>
    <n v="2"/>
    <n v="0.2"/>
    <n v="22.529599999999995"/>
  </r>
  <r>
    <n v="6701"/>
    <x v="3327"/>
    <x v="3"/>
    <x v="246"/>
    <d v="1899-12-30T12:00:00"/>
    <d v="2014-07-26T00:00:00"/>
    <d v="1899-12-30T12:00:00"/>
    <s v="AM"/>
    <x v="7"/>
    <n v="0.5"/>
    <s v="AM"/>
    <s v="Standard Class"/>
    <s v="SW-20455"/>
    <s v="Shaun Weien"/>
    <x v="0"/>
    <s v="United States"/>
    <s v="San Diego"/>
    <x v="1"/>
    <n v="92024"/>
    <x v="1"/>
    <s v="OFF-BI-10001524"/>
    <x v="1"/>
    <x v="8"/>
    <s v="GBC Premium Transparent Covers with Diagonal Lined Pattern"/>
    <x v="4503"/>
    <n v="3"/>
    <n v="0.2"/>
    <n v="17.623199999999997"/>
  </r>
  <r>
    <n v="6702"/>
    <x v="3328"/>
    <x v="1"/>
    <x v="1128"/>
    <d v="1899-12-30T12:00:00"/>
    <d v="2012-05-24T00:00:00"/>
    <d v="1899-12-30T12:00:00"/>
    <s v="AM"/>
    <x v="5"/>
    <n v="0.5"/>
    <s v="AM"/>
    <s v="Standard Class"/>
    <s v="SG-20470"/>
    <s v="Sheri Gordon"/>
    <x v="0"/>
    <s v="United States"/>
    <s v="Wilson"/>
    <x v="3"/>
    <n v="27893"/>
    <x v="0"/>
    <s v="FUR-FU-10001986"/>
    <x v="0"/>
    <x v="5"/>
    <s v="Dana Fluorescent Magnifying Lamp, White, 36&quot;"/>
    <x v="4598"/>
    <n v="4"/>
    <n v="0.2"/>
    <n v="20.391999999999989"/>
  </r>
  <r>
    <n v="6703"/>
    <x v="3328"/>
    <x v="1"/>
    <x v="1128"/>
    <d v="1899-12-30T12:00:00"/>
    <d v="2012-05-24T00:00:00"/>
    <d v="1899-12-30T12:00:00"/>
    <s v="AM"/>
    <x v="5"/>
    <n v="0.5"/>
    <s v="AM"/>
    <s v="Standard Class"/>
    <s v="SG-20470"/>
    <s v="Sheri Gordon"/>
    <x v="0"/>
    <s v="United States"/>
    <s v="Wilson"/>
    <x v="3"/>
    <n v="27893"/>
    <x v="0"/>
    <s v="OFF-BI-10001031"/>
    <x v="1"/>
    <x v="8"/>
    <s v="Pressboard Data Binders by Wilson Jones"/>
    <x v="1697"/>
    <n v="4"/>
    <n v="0.7"/>
    <n v="-4.9127999999999989"/>
  </r>
  <r>
    <n v="6704"/>
    <x v="3329"/>
    <x v="1"/>
    <x v="537"/>
    <d v="1899-12-30T12:00:00"/>
    <d v="2012-06-28T00:00:00"/>
    <d v="1899-12-30T12:00:00"/>
    <s v="AM"/>
    <x v="1"/>
    <n v="0.5"/>
    <s v="AM"/>
    <s v="Standard Class"/>
    <s v="CS-12355"/>
    <s v="Christine Sundaresam"/>
    <x v="0"/>
    <s v="United States"/>
    <s v="Long Beach"/>
    <x v="1"/>
    <n v="90805"/>
    <x v="1"/>
    <s v="TEC-PH-10002468"/>
    <x v="2"/>
    <x v="7"/>
    <s v="Plantronics CS 50-USB - headset - Convertible, Monaural"/>
    <x v="2075"/>
    <n v="2"/>
    <n v="0.2"/>
    <n v="19.03860000000001"/>
  </r>
  <r>
    <n v="6705"/>
    <x v="3329"/>
    <x v="1"/>
    <x v="537"/>
    <d v="1899-12-30T12:00:00"/>
    <d v="2012-06-28T00:00:00"/>
    <d v="1899-12-30T12:00:00"/>
    <s v="AM"/>
    <x v="1"/>
    <n v="0.5"/>
    <s v="AM"/>
    <s v="Standard Class"/>
    <s v="CS-12355"/>
    <s v="Christine Sundaresam"/>
    <x v="0"/>
    <s v="United States"/>
    <s v="Long Beach"/>
    <x v="1"/>
    <n v="90805"/>
    <x v="1"/>
    <s v="OFF-FA-10003059"/>
    <x v="1"/>
    <x v="13"/>
    <s v="Assorted Color Push Pins"/>
    <x v="4599"/>
    <n v="3"/>
    <n v="0"/>
    <n v="1.7918999999999998"/>
  </r>
  <r>
    <n v="6706"/>
    <x v="3329"/>
    <x v="1"/>
    <x v="537"/>
    <d v="1899-12-30T12:00:00"/>
    <d v="2012-06-28T00:00:00"/>
    <d v="1899-12-30T12:00:00"/>
    <s v="AM"/>
    <x v="1"/>
    <n v="0.5"/>
    <s v="AM"/>
    <s v="Standard Class"/>
    <s v="CS-12355"/>
    <s v="Christine Sundaresam"/>
    <x v="0"/>
    <s v="United States"/>
    <s v="Long Beach"/>
    <x v="1"/>
    <n v="90805"/>
    <x v="1"/>
    <s v="TEC-PH-10003931"/>
    <x v="2"/>
    <x v="7"/>
    <s v="JBL Micro Wireless Portable Bluetooth Speaker"/>
    <x v="166"/>
    <n v="3"/>
    <n v="0.2"/>
    <n v="8.998500000000007"/>
  </r>
  <r>
    <n v="6707"/>
    <x v="3330"/>
    <x v="0"/>
    <x v="545"/>
    <d v="1899-12-30T12:00:00"/>
    <d v="2013-09-16T00:00:00"/>
    <d v="1899-12-30T12:00:00"/>
    <s v="AM"/>
    <x v="6"/>
    <n v="0.5"/>
    <s v="AM"/>
    <s v="Standard Class"/>
    <s v="SC-20695"/>
    <s v="Steve Chapman"/>
    <x v="1"/>
    <s v="United States"/>
    <s v="Fort Lauderdale"/>
    <x v="2"/>
    <n v="33311"/>
    <x v="0"/>
    <s v="TEC-PH-10003505"/>
    <x v="2"/>
    <x v="7"/>
    <s v="Geemarc AmpliPOWER60"/>
    <x v="4600"/>
    <n v="7"/>
    <n v="0.2"/>
    <n v="58.46399999999997"/>
  </r>
  <r>
    <n v="6708"/>
    <x v="3331"/>
    <x v="2"/>
    <x v="138"/>
    <d v="1899-12-30T12:00:00"/>
    <d v="2011-04-18T00:00:00"/>
    <d v="1899-12-30T12:00:00"/>
    <s v="AM"/>
    <x v="3"/>
    <n v="0.5"/>
    <s v="AM"/>
    <s v="Standard Class"/>
    <s v="BF-11170"/>
    <s v="Ben Ferrer"/>
    <x v="2"/>
    <s v="United States"/>
    <s v="Baltimore"/>
    <x v="39"/>
    <n v="21215"/>
    <x v="3"/>
    <s v="OFF-LA-10002368"/>
    <x v="1"/>
    <x v="2"/>
    <s v="Avery 479"/>
    <x v="1507"/>
    <n v="3"/>
    <n v="0"/>
    <n v="3.6017999999999999"/>
  </r>
  <r>
    <n v="6709"/>
    <x v="3332"/>
    <x v="1"/>
    <x v="717"/>
    <d v="1899-12-30T12:00:00"/>
    <d v="2012-11-19T00:00:00"/>
    <d v="1899-12-30T12:00:00"/>
    <s v="AM"/>
    <x v="0"/>
    <n v="0.5"/>
    <s v="AM"/>
    <s v="Standard Class"/>
    <s v="GZ-14470"/>
    <s v="Gary Zandusky"/>
    <x v="0"/>
    <s v="United States"/>
    <s v="Rio Rancho"/>
    <x v="27"/>
    <n v="87124"/>
    <x v="1"/>
    <s v="FUR-CH-10004287"/>
    <x v="0"/>
    <x v="1"/>
    <s v="SAFCO Arco Folding Chair"/>
    <x v="2214"/>
    <n v="4"/>
    <n v="0.2"/>
    <n v="99.431999999999931"/>
  </r>
  <r>
    <n v="6710"/>
    <x v="3332"/>
    <x v="1"/>
    <x v="717"/>
    <d v="1899-12-30T12:00:00"/>
    <d v="2012-11-19T00:00:00"/>
    <d v="1899-12-30T12:00:00"/>
    <s v="AM"/>
    <x v="0"/>
    <n v="0.5"/>
    <s v="AM"/>
    <s v="Standard Class"/>
    <s v="GZ-14470"/>
    <s v="Gary Zandusky"/>
    <x v="0"/>
    <s v="United States"/>
    <s v="Rio Rancho"/>
    <x v="27"/>
    <n v="87124"/>
    <x v="1"/>
    <s v="FUR-CH-10001891"/>
    <x v="0"/>
    <x v="1"/>
    <s v="Global Deluxe Office Fabric Chairs"/>
    <x v="286"/>
    <n v="3"/>
    <n v="0.2"/>
    <n v="20.155800000000013"/>
  </r>
  <r>
    <n v="6711"/>
    <x v="3333"/>
    <x v="0"/>
    <x v="10"/>
    <d v="1899-12-30T12:00:00"/>
    <d v="2013-12-13T00:00:00"/>
    <d v="1899-12-30T12:00:00"/>
    <s v="AM"/>
    <x v="4"/>
    <n v="0.5"/>
    <s v="AM"/>
    <s v="First Class"/>
    <s v="SP-20650"/>
    <s v="Stephanie Phelps"/>
    <x v="1"/>
    <s v="United States"/>
    <s v="Stockton"/>
    <x v="1"/>
    <n v="95207"/>
    <x v="1"/>
    <s v="OFF-BI-10002133"/>
    <x v="1"/>
    <x v="8"/>
    <s v="Wilson Jones Elliptical Ring 3 1/2&quot; Capacity Binders, 800 sheets"/>
    <x v="4601"/>
    <n v="8"/>
    <n v="0.2"/>
    <n v="99.295999999999978"/>
  </r>
  <r>
    <n v="6712"/>
    <x v="3334"/>
    <x v="3"/>
    <x v="238"/>
    <d v="1899-12-30T12:00:00"/>
    <d v="2014-08-22T00:00:00"/>
    <d v="1899-12-30T12:00:00"/>
    <s v="AM"/>
    <x v="11"/>
    <n v="0.5"/>
    <s v="AM"/>
    <s v="Second Class"/>
    <s v="PJ-19015"/>
    <s v="Pauline Johnson"/>
    <x v="0"/>
    <s v="United States"/>
    <s v="Columbus"/>
    <x v="24"/>
    <n v="43229"/>
    <x v="3"/>
    <s v="OFF-AR-10001419"/>
    <x v="1"/>
    <x v="6"/>
    <s v="Newell 325"/>
    <x v="4541"/>
    <n v="3"/>
    <n v="0.2"/>
    <n v="1.2389999999999994"/>
  </r>
  <r>
    <n v="6713"/>
    <x v="3335"/>
    <x v="3"/>
    <x v="817"/>
    <d v="1899-12-30T12:00:00"/>
    <d v="2014-12-15T00:00:00"/>
    <d v="1899-12-30T12:00:00"/>
    <s v="AM"/>
    <x v="4"/>
    <n v="0.5"/>
    <s v="AM"/>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1899-12-30T12:00:00"/>
    <d v="2014-12-15T00:00:00"/>
    <d v="1899-12-30T12:00:00"/>
    <s v="AM"/>
    <x v="4"/>
    <n v="0.5"/>
    <s v="AM"/>
    <s v="Same Day"/>
    <s v="DB-13060"/>
    <s v="Dave Brooks"/>
    <x v="0"/>
    <s v="United States"/>
    <s v="Skokie"/>
    <x v="10"/>
    <n v="60076"/>
    <x v="2"/>
    <s v="FUR-FU-10004091"/>
    <x v="0"/>
    <x v="5"/>
    <s v="Howard Miller 13&quot; Diameter Goldtone Round Wall Clock"/>
    <x v="4603"/>
    <n v="3"/>
    <n v="0.6"/>
    <n v="-26.755799999999994"/>
  </r>
  <r>
    <n v="6715"/>
    <x v="3335"/>
    <x v="3"/>
    <x v="817"/>
    <d v="1899-12-30T12:00:00"/>
    <d v="2014-12-15T00:00:00"/>
    <d v="1899-12-30T12:00:00"/>
    <s v="AM"/>
    <x v="4"/>
    <n v="0.5"/>
    <s v="AM"/>
    <s v="Same Day"/>
    <s v="DB-13060"/>
    <s v="Dave Brooks"/>
    <x v="0"/>
    <s v="United States"/>
    <s v="Skokie"/>
    <x v="10"/>
    <n v="60076"/>
    <x v="2"/>
    <s v="TEC-AC-10004510"/>
    <x v="2"/>
    <x v="11"/>
    <s v="Logitech Desktop MK120 Mouse and keyboard Combo"/>
    <x v="4604"/>
    <n v="3"/>
    <n v="0.2"/>
    <n v="-4.908000000000003"/>
  </r>
  <r>
    <n v="6716"/>
    <x v="3335"/>
    <x v="3"/>
    <x v="817"/>
    <d v="1899-12-30T12:00:00"/>
    <d v="2014-12-15T00:00:00"/>
    <d v="1899-12-30T12:00:00"/>
    <s v="AM"/>
    <x v="4"/>
    <n v="0.5"/>
    <s v="AM"/>
    <s v="Same Day"/>
    <s v="DB-13060"/>
    <s v="Dave Brooks"/>
    <x v="0"/>
    <s v="United States"/>
    <s v="Skokie"/>
    <x v="10"/>
    <n v="60076"/>
    <x v="2"/>
    <s v="OFF-AR-10002987"/>
    <x v="1"/>
    <x v="6"/>
    <s v="Prismacolor Color Pencil Set"/>
    <x v="4605"/>
    <n v="6"/>
    <n v="0.2"/>
    <n v="24.998400000000011"/>
  </r>
  <r>
    <n v="6717"/>
    <x v="3336"/>
    <x v="0"/>
    <x v="143"/>
    <d v="1899-12-30T12:00:00"/>
    <d v="2013-04-16T00:00:00"/>
    <d v="1899-12-30T12:00:00"/>
    <s v="AM"/>
    <x v="3"/>
    <n v="0.5"/>
    <s v="AM"/>
    <s v="Standard Class"/>
    <s v="CK-12325"/>
    <s v="Christine Kargatis"/>
    <x v="2"/>
    <s v="United States"/>
    <s v="Hot Springs"/>
    <x v="36"/>
    <n v="71901"/>
    <x v="0"/>
    <s v="OFF-FA-10002280"/>
    <x v="1"/>
    <x v="13"/>
    <s v="Advantus Plastic Paper Clips"/>
    <x v="59"/>
    <n v="6"/>
    <n v="0"/>
    <n v="14.399999999999999"/>
  </r>
  <r>
    <n v="6718"/>
    <x v="3336"/>
    <x v="0"/>
    <x v="143"/>
    <d v="1899-12-30T12:00:00"/>
    <d v="2013-04-16T00:00:00"/>
    <d v="1899-12-30T12:00:00"/>
    <s v="AM"/>
    <x v="3"/>
    <n v="0.5"/>
    <s v="AM"/>
    <s v="Standard Class"/>
    <s v="CK-12325"/>
    <s v="Christine Kargatis"/>
    <x v="2"/>
    <s v="United States"/>
    <s v="Hot Springs"/>
    <x v="36"/>
    <n v="71901"/>
    <x v="0"/>
    <s v="OFF-PA-10001934"/>
    <x v="1"/>
    <x v="10"/>
    <s v="Xerox 1993"/>
    <x v="243"/>
    <n v="4"/>
    <n v="0"/>
    <n v="12.700800000000001"/>
  </r>
  <r>
    <n v="6719"/>
    <x v="3336"/>
    <x v="0"/>
    <x v="143"/>
    <d v="1899-12-30T12:00:00"/>
    <d v="2013-04-16T00:00:00"/>
    <d v="1899-12-30T12:00:00"/>
    <s v="AM"/>
    <x v="3"/>
    <n v="0.5"/>
    <s v="AM"/>
    <s v="Standard Class"/>
    <s v="CK-12325"/>
    <s v="Christine Kargatis"/>
    <x v="2"/>
    <s v="United States"/>
    <s v="Hot Springs"/>
    <x v="36"/>
    <n v="71901"/>
    <x v="0"/>
    <s v="FUR-FU-10003268"/>
    <x v="0"/>
    <x v="5"/>
    <s v="Eldon Radial Chair Mat for Low to Medium Pile Carpets"/>
    <x v="4606"/>
    <n v="4"/>
    <n v="0"/>
    <n v="31.983999999999995"/>
  </r>
  <r>
    <n v="6720"/>
    <x v="3337"/>
    <x v="0"/>
    <x v="186"/>
    <d v="1899-12-30T12:00:00"/>
    <d v="2013-12-20T00:00:00"/>
    <d v="1899-12-30T12:00:00"/>
    <s v="AM"/>
    <x v="4"/>
    <n v="0.5"/>
    <s v="AM"/>
    <s v="First Class"/>
    <s v="SF-20065"/>
    <s v="Sandra Flanagan"/>
    <x v="0"/>
    <s v="United States"/>
    <s v="Goldsboro"/>
    <x v="3"/>
    <n v="27534"/>
    <x v="0"/>
    <s v="OFF-AP-10004859"/>
    <x v="1"/>
    <x v="9"/>
    <s v="Acco 6 Outlet Guardian Premium Surge Suppressor"/>
    <x v="4337"/>
    <n v="3"/>
    <n v="0.2"/>
    <n v="3.0576000000000008"/>
  </r>
  <r>
    <n v="6721"/>
    <x v="3338"/>
    <x v="3"/>
    <x v="20"/>
    <d v="1899-12-30T12:00:00"/>
    <d v="2014-09-25T00:00:00"/>
    <d v="1899-12-30T12:00:00"/>
    <s v="AM"/>
    <x v="6"/>
    <n v="0.5"/>
    <s v="AM"/>
    <s v="Standard Class"/>
    <s v="DP-13105"/>
    <s v="Dave Poirier"/>
    <x v="1"/>
    <s v="United States"/>
    <s v="Los Angeles"/>
    <x v="1"/>
    <n v="90032"/>
    <x v="1"/>
    <s v="TEC-AC-10000057"/>
    <x v="2"/>
    <x v="11"/>
    <s v="Microsoft Natural Ergonomic Keyboard 4000"/>
    <x v="179"/>
    <n v="5"/>
    <n v="0"/>
    <n v="31.489499999999992"/>
  </r>
  <r>
    <n v="6722"/>
    <x v="3338"/>
    <x v="3"/>
    <x v="20"/>
    <d v="1899-12-30T12:00:00"/>
    <d v="2014-09-25T00:00:00"/>
    <d v="1899-12-30T12:00:00"/>
    <s v="AM"/>
    <x v="6"/>
    <n v="0.5"/>
    <s v="AM"/>
    <s v="Standard Class"/>
    <s v="DP-13105"/>
    <s v="Dave Poirier"/>
    <x v="1"/>
    <s v="United States"/>
    <s v="Los Angeles"/>
    <x v="1"/>
    <n v="90032"/>
    <x v="1"/>
    <s v="OFF-AR-10000914"/>
    <x v="1"/>
    <x v="6"/>
    <s v="Boston 16765 Mini Stand Up Battery Pencil Sharpener"/>
    <x v="4607"/>
    <n v="2"/>
    <n v="0"/>
    <n v="6.0632000000000019"/>
  </r>
  <r>
    <n v="6723"/>
    <x v="3338"/>
    <x v="3"/>
    <x v="20"/>
    <d v="1899-12-30T12:00:00"/>
    <d v="2014-09-25T00:00:00"/>
    <d v="1899-12-30T12:00:00"/>
    <s v="AM"/>
    <x v="6"/>
    <n v="0.5"/>
    <s v="AM"/>
    <s v="Standard Class"/>
    <s v="DP-13105"/>
    <s v="Dave Poirier"/>
    <x v="1"/>
    <s v="United States"/>
    <s v="Los Angeles"/>
    <x v="1"/>
    <n v="90032"/>
    <x v="1"/>
    <s v="OFF-AR-10004956"/>
    <x v="1"/>
    <x v="6"/>
    <s v="Newell 33"/>
    <x v="80"/>
    <n v="3"/>
    <n v="0"/>
    <n v="4.8545999999999978"/>
  </r>
  <r>
    <n v="6724"/>
    <x v="3339"/>
    <x v="3"/>
    <x v="507"/>
    <d v="1899-12-30T12:00:00"/>
    <d v="2014-09-07T00:00:00"/>
    <d v="1899-12-30T12:00:00"/>
    <s v="AM"/>
    <x v="6"/>
    <n v="0.5"/>
    <s v="AM"/>
    <s v="Second Class"/>
    <s v="VM-21835"/>
    <s v="Vivian Mathis"/>
    <x v="0"/>
    <s v="United States"/>
    <s v="Nashua"/>
    <x v="38"/>
    <n v="3060"/>
    <x v="3"/>
    <s v="OFF-FA-10001843"/>
    <x v="1"/>
    <x v="13"/>
    <s v="Staples"/>
    <x v="1471"/>
    <n v="6"/>
    <n v="0"/>
    <n v="6.9654000000000007"/>
  </r>
  <r>
    <n v="6725"/>
    <x v="3340"/>
    <x v="0"/>
    <x v="126"/>
    <d v="1899-12-30T12:00:00"/>
    <d v="2013-09-17T00:00:00"/>
    <d v="1899-12-30T12:00:00"/>
    <s v="AM"/>
    <x v="6"/>
    <n v="0.5"/>
    <s v="AM"/>
    <s v="Standard Class"/>
    <s v="SF-20200"/>
    <s v="Sarah Foster"/>
    <x v="0"/>
    <s v="United States"/>
    <s v="Seattle"/>
    <x v="4"/>
    <n v="98103"/>
    <x v="1"/>
    <s v="OFF-FA-10000585"/>
    <x v="1"/>
    <x v="13"/>
    <s v="OIC Bulk Pack Metal Binder Clips"/>
    <x v="4608"/>
    <n v="3"/>
    <n v="0"/>
    <n v="4.8162000000000003"/>
  </r>
  <r>
    <n v="6726"/>
    <x v="3340"/>
    <x v="0"/>
    <x v="126"/>
    <d v="1899-12-30T12:00:00"/>
    <d v="2013-09-17T00:00:00"/>
    <d v="1899-12-30T12:00:00"/>
    <s v="AM"/>
    <x v="6"/>
    <n v="0.5"/>
    <s v="AM"/>
    <s v="Standard Class"/>
    <s v="SF-20200"/>
    <s v="Sarah Foster"/>
    <x v="0"/>
    <s v="United States"/>
    <s v="Seattle"/>
    <x v="4"/>
    <n v="98103"/>
    <x v="1"/>
    <s v="OFF-LA-10003720"/>
    <x v="1"/>
    <x v="2"/>
    <s v="Avery 487"/>
    <x v="469"/>
    <n v="3"/>
    <n v="0"/>
    <n v="5.2028999999999996"/>
  </r>
  <r>
    <n v="6727"/>
    <x v="3340"/>
    <x v="0"/>
    <x v="126"/>
    <d v="1899-12-30T12:00:00"/>
    <d v="2013-09-17T00:00:00"/>
    <d v="1899-12-30T12:00:00"/>
    <s v="AM"/>
    <x v="6"/>
    <n v="0.5"/>
    <s v="AM"/>
    <s v="Standard Class"/>
    <s v="SF-20200"/>
    <s v="Sarah Foster"/>
    <x v="0"/>
    <s v="United States"/>
    <s v="Seattle"/>
    <x v="4"/>
    <n v="98103"/>
    <x v="1"/>
    <s v="OFF-BI-10000301"/>
    <x v="1"/>
    <x v="8"/>
    <s v="GBC Instant Report Kit"/>
    <x v="4609"/>
    <n v="4"/>
    <n v="0.2"/>
    <n v="7.7639999999999993"/>
  </r>
  <r>
    <n v="6728"/>
    <x v="3341"/>
    <x v="3"/>
    <x v="682"/>
    <d v="1899-12-30T12:00:00"/>
    <d v="2014-08-16T00:00:00"/>
    <d v="1899-12-30T12:00:00"/>
    <s v="AM"/>
    <x v="11"/>
    <n v="0.5"/>
    <s v="AM"/>
    <s v="Second Class"/>
    <s v="SC-20695"/>
    <s v="Steve Chapman"/>
    <x v="1"/>
    <s v="United States"/>
    <s v="Richmond"/>
    <x v="14"/>
    <n v="47374"/>
    <x v="2"/>
    <s v="OFF-PA-10003302"/>
    <x v="1"/>
    <x v="10"/>
    <s v="Xerox 1906"/>
    <x v="932"/>
    <n v="5"/>
    <n v="0"/>
    <n v="83.283999999999992"/>
  </r>
  <r>
    <n v="6729"/>
    <x v="3342"/>
    <x v="0"/>
    <x v="254"/>
    <d v="1899-12-30T12:00:00"/>
    <d v="2013-11-10T00:00:00"/>
    <d v="1899-12-30T12:00:00"/>
    <s v="AM"/>
    <x v="0"/>
    <n v="0.5"/>
    <s v="AM"/>
    <s v="Standard Class"/>
    <s v="MF-17665"/>
    <s v="Maureen Fritzler"/>
    <x v="1"/>
    <s v="United States"/>
    <s v="Miami"/>
    <x v="2"/>
    <n v="33180"/>
    <x v="0"/>
    <s v="FUR-FU-10001889"/>
    <x v="0"/>
    <x v="5"/>
    <s v="Ultra Door Pull Handle"/>
    <x v="4610"/>
    <n v="6"/>
    <n v="0.2"/>
    <n v="8.2055999999999987"/>
  </r>
  <r>
    <n v="6730"/>
    <x v="3343"/>
    <x v="1"/>
    <x v="652"/>
    <d v="1899-12-30T12:00:00"/>
    <d v="2012-06-20T00:00:00"/>
    <d v="1899-12-30T12:00:00"/>
    <s v="AM"/>
    <x v="1"/>
    <n v="0.5"/>
    <s v="AM"/>
    <s v="First Class"/>
    <s v="BV-11245"/>
    <s v="Benjamin Venier"/>
    <x v="1"/>
    <s v="United States"/>
    <s v="Smyrna"/>
    <x v="18"/>
    <n v="37167"/>
    <x v="0"/>
    <s v="OFF-BI-10002982"/>
    <x v="1"/>
    <x v="8"/>
    <s v="Avery Self-Adhesive Photo Pockets for Polaroid Photos"/>
    <x v="4611"/>
    <n v="3"/>
    <n v="0.7"/>
    <n v="-4.4945999999999984"/>
  </r>
  <r>
    <n v="6731"/>
    <x v="3343"/>
    <x v="1"/>
    <x v="652"/>
    <d v="1899-12-30T12:00:00"/>
    <d v="2012-06-20T00:00:00"/>
    <d v="1899-12-30T12:00:00"/>
    <s v="AM"/>
    <x v="1"/>
    <n v="0.5"/>
    <s v="AM"/>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1899-12-30T12:00:00"/>
    <d v="2012-06-20T00:00:00"/>
    <d v="1899-12-30T12:00:00"/>
    <s v="AM"/>
    <x v="1"/>
    <n v="0.5"/>
    <s v="AM"/>
    <s v="First Class"/>
    <s v="BV-11245"/>
    <s v="Benjamin Venier"/>
    <x v="1"/>
    <s v="United States"/>
    <s v="Smyrna"/>
    <x v="18"/>
    <n v="37167"/>
    <x v="0"/>
    <s v="OFF-PA-10001937"/>
    <x v="1"/>
    <x v="10"/>
    <s v="Xerox 21"/>
    <x v="561"/>
    <n v="4"/>
    <n v="0.2"/>
    <n v="7.2576000000000001"/>
  </r>
  <r>
    <n v="6733"/>
    <x v="3344"/>
    <x v="2"/>
    <x v="1129"/>
    <d v="1899-12-30T12:00:00"/>
    <d v="2011-07-07T00:00:00"/>
    <d v="1899-12-30T12:00:00"/>
    <s v="AM"/>
    <x v="7"/>
    <n v="0.5"/>
    <s v="AM"/>
    <s v="First Class"/>
    <s v="KE-16420"/>
    <s v="Katrina Edelman"/>
    <x v="1"/>
    <s v="United States"/>
    <s v="Aurora"/>
    <x v="22"/>
    <n v="80013"/>
    <x v="1"/>
    <s v="OFF-PA-10001977"/>
    <x v="1"/>
    <x v="10"/>
    <s v="Xerox 194"/>
    <x v="3479"/>
    <n v="4"/>
    <n v="0.2"/>
    <n v="62.137599999999992"/>
  </r>
  <r>
    <n v="6734"/>
    <x v="3344"/>
    <x v="2"/>
    <x v="1129"/>
    <d v="1899-12-30T12:00:00"/>
    <d v="2011-07-07T00:00:00"/>
    <d v="1899-12-30T12:00:00"/>
    <s v="AM"/>
    <x v="7"/>
    <n v="0.5"/>
    <s v="AM"/>
    <s v="First Class"/>
    <s v="KE-16420"/>
    <s v="Katrina Edelman"/>
    <x v="1"/>
    <s v="United States"/>
    <s v="Aurora"/>
    <x v="22"/>
    <n v="80013"/>
    <x v="1"/>
    <s v="OFF-AP-10000692"/>
    <x v="1"/>
    <x v="9"/>
    <s v="Fellowes Mighty 8 Compact Surge Protector"/>
    <x v="4613"/>
    <n v="2"/>
    <n v="0.2"/>
    <n v="3.2432000000000016"/>
  </r>
  <r>
    <n v="6735"/>
    <x v="3345"/>
    <x v="1"/>
    <x v="139"/>
    <d v="1899-12-30T12:00:00"/>
    <d v="2012-12-25T00:00:00"/>
    <d v="1899-12-30T12:00:00"/>
    <s v="AM"/>
    <x v="4"/>
    <n v="0.5"/>
    <s v="AM"/>
    <s v="Standard Class"/>
    <s v="EM-14200"/>
    <s v="Evan Minnotte"/>
    <x v="2"/>
    <s v="United States"/>
    <s v="Miami"/>
    <x v="2"/>
    <n v="33142"/>
    <x v="0"/>
    <s v="OFF-LA-10004093"/>
    <x v="1"/>
    <x v="2"/>
    <s v="Avery 486"/>
    <x v="3280"/>
    <n v="2"/>
    <n v="0.2"/>
    <n v="3.9473999999999996"/>
  </r>
  <r>
    <n v="6736"/>
    <x v="3346"/>
    <x v="0"/>
    <x v="342"/>
    <d v="1899-12-30T12:00:00"/>
    <d v="2013-04-18T00:00:00"/>
    <d v="1899-12-30T12:00:00"/>
    <s v="AM"/>
    <x v="3"/>
    <n v="0.5"/>
    <s v="AM"/>
    <s v="Standard Class"/>
    <s v="BT-11680"/>
    <s v="Brian Thompson"/>
    <x v="0"/>
    <s v="United States"/>
    <s v="San Francisco"/>
    <x v="1"/>
    <n v="94122"/>
    <x v="1"/>
    <s v="OFF-AP-10004980"/>
    <x v="1"/>
    <x v="9"/>
    <s v="3M Replacement Filter for Office Air Cleaner for 20' x 33' Room"/>
    <x v="4614"/>
    <n v="3"/>
    <n v="0"/>
    <n v="44.366400000000006"/>
  </r>
  <r>
    <n v="6737"/>
    <x v="3346"/>
    <x v="0"/>
    <x v="342"/>
    <d v="1899-12-30T12:00:00"/>
    <d v="2013-04-18T00:00:00"/>
    <d v="1899-12-30T12:00:00"/>
    <s v="AM"/>
    <x v="3"/>
    <n v="0.5"/>
    <s v="AM"/>
    <s v="Standard Class"/>
    <s v="BT-11680"/>
    <s v="Brian Thompson"/>
    <x v="0"/>
    <s v="United States"/>
    <s v="San Francisco"/>
    <x v="1"/>
    <n v="94122"/>
    <x v="1"/>
    <s v="OFF-ST-10001932"/>
    <x v="1"/>
    <x v="4"/>
    <s v="Fellowes Staxonsteel Drawer Files"/>
    <x v="4404"/>
    <n v="3"/>
    <n v="0"/>
    <n v="81.131400000000014"/>
  </r>
  <r>
    <n v="6738"/>
    <x v="3346"/>
    <x v="0"/>
    <x v="342"/>
    <d v="1899-12-30T12:00:00"/>
    <d v="2013-04-18T00:00:00"/>
    <d v="1899-12-30T12:00:00"/>
    <s v="AM"/>
    <x v="3"/>
    <n v="0.5"/>
    <s v="AM"/>
    <s v="Standard Class"/>
    <s v="BT-11680"/>
    <s v="Brian Thompson"/>
    <x v="0"/>
    <s v="United States"/>
    <s v="San Francisco"/>
    <x v="1"/>
    <n v="94122"/>
    <x v="1"/>
    <s v="OFF-ST-10000636"/>
    <x v="1"/>
    <x v="4"/>
    <s v="Rogers Profile Extra Capacity Storage Tub"/>
    <x v="4615"/>
    <n v="9"/>
    <n v="0"/>
    <n v="6.0263999999999918"/>
  </r>
  <r>
    <n v="6739"/>
    <x v="3346"/>
    <x v="0"/>
    <x v="342"/>
    <d v="1899-12-30T12:00:00"/>
    <d v="2013-04-18T00:00:00"/>
    <d v="1899-12-30T12:00:00"/>
    <s v="AM"/>
    <x v="3"/>
    <n v="0.5"/>
    <s v="AM"/>
    <s v="Standard Class"/>
    <s v="BT-11680"/>
    <s v="Brian Thompson"/>
    <x v="0"/>
    <s v="United States"/>
    <s v="San Francisco"/>
    <x v="1"/>
    <n v="94122"/>
    <x v="1"/>
    <s v="OFF-BI-10000069"/>
    <x v="1"/>
    <x v="8"/>
    <s v="GBC Prepunched Paper, 19-Hole, for Binding Systems, 24-lb"/>
    <x v="4616"/>
    <n v="4"/>
    <n v="0.2"/>
    <n v="15.610399999999993"/>
  </r>
  <r>
    <n v="6740"/>
    <x v="3347"/>
    <x v="2"/>
    <x v="542"/>
    <d v="1899-12-30T12:00:00"/>
    <d v="2011-05-31T00:00:00"/>
    <d v="1899-12-30T12:00:00"/>
    <s v="AM"/>
    <x v="5"/>
    <n v="0.5"/>
    <s v="AM"/>
    <s v="Standard Class"/>
    <s v="MM-18055"/>
    <s v="Michelle Moray"/>
    <x v="0"/>
    <s v="United States"/>
    <s v="Chicago"/>
    <x v="10"/>
    <n v="60623"/>
    <x v="2"/>
    <s v="OFF-ST-10001837"/>
    <x v="1"/>
    <x v="4"/>
    <s v="SAFCO Mobile Desk Side File, Wire Frame"/>
    <x v="4617"/>
    <n v="3"/>
    <n v="0.2"/>
    <n v="7.6968000000000032"/>
  </r>
  <r>
    <n v="6741"/>
    <x v="3347"/>
    <x v="2"/>
    <x v="542"/>
    <d v="1899-12-30T12:00:00"/>
    <d v="2011-05-31T00:00:00"/>
    <d v="1899-12-30T12:00:00"/>
    <s v="AM"/>
    <x v="5"/>
    <n v="0.5"/>
    <s v="AM"/>
    <s v="Standard Class"/>
    <s v="MM-18055"/>
    <s v="Michelle Moray"/>
    <x v="0"/>
    <s v="United States"/>
    <s v="Chicago"/>
    <x v="10"/>
    <n v="60623"/>
    <x v="2"/>
    <s v="FUR-CH-10003981"/>
    <x v="0"/>
    <x v="1"/>
    <s v="Global Commerce Series Low-Back Swivel/Tilt Chairs"/>
    <x v="4618"/>
    <n v="2"/>
    <n v="0.3"/>
    <n v="-5.1396000000000583"/>
  </r>
  <r>
    <n v="6742"/>
    <x v="3347"/>
    <x v="2"/>
    <x v="542"/>
    <d v="1899-12-30T12:00:00"/>
    <d v="2011-05-31T00:00:00"/>
    <d v="1899-12-30T12:00:00"/>
    <s v="AM"/>
    <x v="5"/>
    <n v="0.5"/>
    <s v="AM"/>
    <s v="Standard Class"/>
    <s v="MM-18055"/>
    <s v="Michelle Moray"/>
    <x v="0"/>
    <s v="United States"/>
    <s v="Chicago"/>
    <x v="10"/>
    <n v="60623"/>
    <x v="2"/>
    <s v="OFF-AR-10000716"/>
    <x v="1"/>
    <x v="6"/>
    <s v="DIXON Ticonderoga Erasable Checking Pencils"/>
    <x v="2569"/>
    <n v="3"/>
    <n v="0.2"/>
    <n v="3.1806000000000005"/>
  </r>
  <r>
    <n v="6743"/>
    <x v="3348"/>
    <x v="3"/>
    <x v="91"/>
    <d v="1899-12-30T12:00:00"/>
    <d v="2014-07-12T00:00:00"/>
    <d v="1899-12-30T12:00:00"/>
    <s v="AM"/>
    <x v="7"/>
    <n v="0.5"/>
    <s v="AM"/>
    <s v="Standard Class"/>
    <s v="PO-18850"/>
    <s v="Patrick O'Brill"/>
    <x v="0"/>
    <s v="United States"/>
    <s v="Los Angeles"/>
    <x v="1"/>
    <n v="90008"/>
    <x v="1"/>
    <s v="FUR-CH-10001146"/>
    <x v="0"/>
    <x v="1"/>
    <s v="Global Task Chair, Black"/>
    <x v="4619"/>
    <n v="3"/>
    <n v="0.2"/>
    <n v="-13.740299999999994"/>
  </r>
  <r>
    <n v="6744"/>
    <x v="3349"/>
    <x v="1"/>
    <x v="1130"/>
    <d v="1899-12-30T12:00:00"/>
    <d v="2012-02-20T00:00:00"/>
    <d v="1899-12-30T12:00:00"/>
    <s v="AM"/>
    <x v="10"/>
    <n v="0.5"/>
    <s v="AM"/>
    <s v="Standard Class"/>
    <s v="SP-20860"/>
    <s v="Sung Pak"/>
    <x v="1"/>
    <s v="United States"/>
    <s v="Dover"/>
    <x v="38"/>
    <n v="3820"/>
    <x v="3"/>
    <s v="OFF-PA-10002751"/>
    <x v="1"/>
    <x v="10"/>
    <s v="Xerox 1920"/>
    <x v="1211"/>
    <n v="6"/>
    <n v="0"/>
    <n v="16.146000000000001"/>
  </r>
  <r>
    <n v="6745"/>
    <x v="3350"/>
    <x v="3"/>
    <x v="114"/>
    <d v="1899-12-30T12:00:00"/>
    <d v="2014-06-19T00:00:00"/>
    <d v="1899-12-30T12:00:00"/>
    <s v="AM"/>
    <x v="1"/>
    <n v="0.5"/>
    <s v="AM"/>
    <s v="Second Class"/>
    <s v="CS-12355"/>
    <s v="Christine Sundaresam"/>
    <x v="0"/>
    <s v="United States"/>
    <s v="Dublin"/>
    <x v="24"/>
    <n v="43017"/>
    <x v="3"/>
    <s v="TEC-AC-10001606"/>
    <x v="2"/>
    <x v="11"/>
    <s v="Logitech Wireless Performance Mouse MX for PC and Mac"/>
    <x v="4620"/>
    <n v="6"/>
    <n v="0.2"/>
    <n v="107.98920000000001"/>
  </r>
  <r>
    <n v="6746"/>
    <x v="3350"/>
    <x v="3"/>
    <x v="114"/>
    <d v="1899-12-30T12:00:00"/>
    <d v="2014-06-19T00:00:00"/>
    <d v="1899-12-30T12:00:00"/>
    <s v="AM"/>
    <x v="1"/>
    <n v="0.5"/>
    <s v="AM"/>
    <s v="Second Class"/>
    <s v="CS-12355"/>
    <s v="Christine Sundaresam"/>
    <x v="0"/>
    <s v="United States"/>
    <s v="Dublin"/>
    <x v="24"/>
    <n v="43017"/>
    <x v="3"/>
    <s v="OFF-AR-10001427"/>
    <x v="1"/>
    <x v="6"/>
    <s v="Newell 330"/>
    <x v="100"/>
    <n v="5"/>
    <n v="0.2"/>
    <n v="1.7940000000000005"/>
  </r>
  <r>
    <n v="6747"/>
    <x v="3351"/>
    <x v="3"/>
    <x v="38"/>
    <d v="1899-12-30T12:00:00"/>
    <d v="2014-11-17T00:00:00"/>
    <d v="1899-12-30T12:00:00"/>
    <s v="AM"/>
    <x v="0"/>
    <n v="0.5"/>
    <s v="AM"/>
    <s v="First Class"/>
    <s v="KB-16600"/>
    <s v="Ken Brennan"/>
    <x v="1"/>
    <s v="United States"/>
    <s v="New York City"/>
    <x v="15"/>
    <n v="10009"/>
    <x v="3"/>
    <s v="TEC-PH-10004389"/>
    <x v="2"/>
    <x v="7"/>
    <s v="Nokia Lumia 925"/>
    <x v="3211"/>
    <n v="5"/>
    <n v="0"/>
    <n v="163.78700000000003"/>
  </r>
  <r>
    <n v="6748"/>
    <x v="3352"/>
    <x v="3"/>
    <x v="157"/>
    <d v="1899-12-30T12:00:00"/>
    <d v="2014-12-16T00:00:00"/>
    <d v="1899-12-30T12:00:00"/>
    <s v="AM"/>
    <x v="4"/>
    <n v="0.5"/>
    <s v="AM"/>
    <s v="Standard Class"/>
    <s v="AA-10375"/>
    <s v="Allen Armold"/>
    <x v="0"/>
    <s v="United States"/>
    <s v="New York City"/>
    <x v="15"/>
    <n v="10035"/>
    <x v="3"/>
    <s v="OFF-BI-10002498"/>
    <x v="1"/>
    <x v="8"/>
    <s v="Clear Mylar Reinforcing Strips"/>
    <x v="3652"/>
    <n v="1"/>
    <n v="0.2"/>
    <n v="5.0462999999999996"/>
  </r>
  <r>
    <n v="6749"/>
    <x v="3352"/>
    <x v="3"/>
    <x v="157"/>
    <d v="1899-12-30T12:00:00"/>
    <d v="2014-12-16T00:00:00"/>
    <d v="1899-12-30T12:00:00"/>
    <s v="AM"/>
    <x v="4"/>
    <n v="0.5"/>
    <s v="AM"/>
    <s v="Standard Class"/>
    <s v="AA-10375"/>
    <s v="Allen Armold"/>
    <x v="0"/>
    <s v="United States"/>
    <s v="New York City"/>
    <x v="15"/>
    <n v="10035"/>
    <x v="3"/>
    <s v="OFF-PA-10002245"/>
    <x v="1"/>
    <x v="10"/>
    <s v="Xerox 1895"/>
    <x v="1465"/>
    <n v="3"/>
    <n v="0"/>
    <n v="8.0730000000000004"/>
  </r>
  <r>
    <n v="6750"/>
    <x v="3352"/>
    <x v="3"/>
    <x v="157"/>
    <d v="1899-12-30T12:00:00"/>
    <d v="2014-12-16T00:00:00"/>
    <d v="1899-12-30T12:00:00"/>
    <s v="AM"/>
    <x v="4"/>
    <n v="0.5"/>
    <s v="AM"/>
    <s v="Standard Class"/>
    <s v="AA-10375"/>
    <s v="Allen Armold"/>
    <x v="0"/>
    <s v="United States"/>
    <s v="New York City"/>
    <x v="15"/>
    <n v="10035"/>
    <x v="3"/>
    <s v="TEC-PH-10004522"/>
    <x v="2"/>
    <x v="7"/>
    <s v="Dexim XPower Skin Super-Thin Power Case for iPhone 5 - Black"/>
    <x v="4621"/>
    <n v="2"/>
    <n v="0"/>
    <n v="29.245000000000005"/>
  </r>
  <r>
    <n v="6751"/>
    <x v="3353"/>
    <x v="0"/>
    <x v="931"/>
    <d v="1899-12-30T12:00:00"/>
    <d v="2013-07-01T00:00:00"/>
    <d v="1899-12-30T12:00:00"/>
    <s v="AM"/>
    <x v="7"/>
    <n v="0.5"/>
    <s v="AM"/>
    <s v="Second Class"/>
    <s v="BP-11155"/>
    <s v="Becky Pak"/>
    <x v="0"/>
    <s v="United States"/>
    <s v="Paterson"/>
    <x v="30"/>
    <n v="7501"/>
    <x v="3"/>
    <s v="FUR-CH-10003535"/>
    <x v="0"/>
    <x v="1"/>
    <s v="Global Armless Task Chair, Royal Blue"/>
    <x v="4331"/>
    <n v="2"/>
    <n v="0"/>
    <n v="20.733199999999997"/>
  </r>
  <r>
    <n v="6752"/>
    <x v="3353"/>
    <x v="0"/>
    <x v="931"/>
    <d v="1899-12-30T12:00:00"/>
    <d v="2013-07-01T00:00:00"/>
    <d v="1899-12-30T12:00:00"/>
    <s v="AM"/>
    <x v="7"/>
    <n v="0.5"/>
    <s v="AM"/>
    <s v="Second Class"/>
    <s v="BP-11155"/>
    <s v="Becky Pak"/>
    <x v="0"/>
    <s v="United States"/>
    <s v="Paterson"/>
    <x v="30"/>
    <n v="7501"/>
    <x v="3"/>
    <s v="OFF-AP-10000595"/>
    <x v="1"/>
    <x v="9"/>
    <s v="Disposable Triple-Filter Dust Bags"/>
    <x v="4622"/>
    <n v="2"/>
    <n v="0"/>
    <n v="2.2724000000000002"/>
  </r>
  <r>
    <n v="6753"/>
    <x v="3353"/>
    <x v="0"/>
    <x v="931"/>
    <d v="1899-12-30T12:00:00"/>
    <d v="2013-07-01T00:00:00"/>
    <d v="1899-12-30T12:00:00"/>
    <s v="AM"/>
    <x v="7"/>
    <n v="0.5"/>
    <s v="AM"/>
    <s v="Second Class"/>
    <s v="BP-11155"/>
    <s v="Becky Pak"/>
    <x v="0"/>
    <s v="United States"/>
    <s v="Paterson"/>
    <x v="30"/>
    <n v="7501"/>
    <x v="3"/>
    <s v="OFF-PA-10003039"/>
    <x v="1"/>
    <x v="10"/>
    <s v="Xerox 1960"/>
    <x v="1168"/>
    <n v="2"/>
    <n v="0"/>
    <n v="27.881999999999998"/>
  </r>
  <r>
    <n v="6754"/>
    <x v="3353"/>
    <x v="0"/>
    <x v="931"/>
    <d v="1899-12-30T12:00:00"/>
    <d v="2013-07-01T00:00:00"/>
    <d v="1899-12-30T12:00:00"/>
    <s v="AM"/>
    <x v="7"/>
    <n v="0.5"/>
    <s v="AM"/>
    <s v="Second Class"/>
    <s v="BP-11155"/>
    <s v="Becky Pak"/>
    <x v="0"/>
    <s v="United States"/>
    <s v="Paterson"/>
    <x v="30"/>
    <n v="7501"/>
    <x v="3"/>
    <s v="OFF-BI-10002003"/>
    <x v="1"/>
    <x v="8"/>
    <s v="Ibico Presentation Index for Binding Systems"/>
    <x v="4623"/>
    <n v="2"/>
    <n v="0"/>
    <n v="3.7412000000000001"/>
  </r>
  <r>
    <n v="6755"/>
    <x v="3353"/>
    <x v="0"/>
    <x v="931"/>
    <d v="1899-12-30T12:00:00"/>
    <d v="2013-07-01T00:00:00"/>
    <d v="1899-12-30T12:00:00"/>
    <s v="AM"/>
    <x v="7"/>
    <n v="0.5"/>
    <s v="AM"/>
    <s v="Second Class"/>
    <s v="BP-11155"/>
    <s v="Becky Pak"/>
    <x v="0"/>
    <s v="United States"/>
    <s v="Paterson"/>
    <x v="30"/>
    <n v="7501"/>
    <x v="3"/>
    <s v="OFF-AP-10002311"/>
    <x v="1"/>
    <x v="9"/>
    <s v="Holmes Replacement Filter for HEPA Air Cleaner, Very Large Room, HEPA Filter"/>
    <x v="4624"/>
    <n v="4"/>
    <n v="0"/>
    <n v="121.10560000000001"/>
  </r>
  <r>
    <n v="6756"/>
    <x v="3354"/>
    <x v="3"/>
    <x v="175"/>
    <d v="1899-12-30T12:00:00"/>
    <d v="2014-09-20T00:00:00"/>
    <d v="1899-12-30T12:00:00"/>
    <s v="AM"/>
    <x v="6"/>
    <n v="0.5"/>
    <s v="AM"/>
    <s v="Standard Class"/>
    <s v="TC-21145"/>
    <s v="Theresa Coyne"/>
    <x v="1"/>
    <s v="United States"/>
    <s v="Lakewood"/>
    <x v="30"/>
    <n v="8701"/>
    <x v="3"/>
    <s v="FUR-FU-10002445"/>
    <x v="0"/>
    <x v="5"/>
    <s v="DAX Two-Tone Rosewood/Black Document Frame, Desktop, 5 x 7"/>
    <x v="4625"/>
    <n v="5"/>
    <n v="0"/>
    <n v="18.960000000000004"/>
  </r>
  <r>
    <n v="6757"/>
    <x v="3354"/>
    <x v="3"/>
    <x v="175"/>
    <d v="1899-12-30T12:00:00"/>
    <d v="2014-09-20T00:00:00"/>
    <d v="1899-12-30T12:00:00"/>
    <s v="AM"/>
    <x v="6"/>
    <n v="0.5"/>
    <s v="AM"/>
    <s v="Standard Class"/>
    <s v="TC-21145"/>
    <s v="Theresa Coyne"/>
    <x v="1"/>
    <s v="United States"/>
    <s v="Lakewood"/>
    <x v="30"/>
    <n v="8701"/>
    <x v="3"/>
    <s v="FUR-CH-10003606"/>
    <x v="0"/>
    <x v="1"/>
    <s v="SAFCO Folding Chair Trolley"/>
    <x v="4626"/>
    <n v="4"/>
    <n v="0"/>
    <n v="143.62880000000001"/>
  </r>
  <r>
    <n v="6758"/>
    <x v="3354"/>
    <x v="3"/>
    <x v="175"/>
    <d v="1899-12-30T12:00:00"/>
    <d v="2014-09-20T00:00:00"/>
    <d v="1899-12-30T12:00:00"/>
    <s v="AM"/>
    <x v="6"/>
    <n v="0.5"/>
    <s v="AM"/>
    <s v="Standard Class"/>
    <s v="TC-21145"/>
    <s v="Theresa Coyne"/>
    <x v="1"/>
    <s v="United States"/>
    <s v="Lakewood"/>
    <x v="30"/>
    <n v="8701"/>
    <x v="3"/>
    <s v="TEC-PH-10002115"/>
    <x v="2"/>
    <x v="7"/>
    <s v="Plantronics 81402"/>
    <x v="4627"/>
    <n v="6"/>
    <n v="0"/>
    <n v="102.94440000000002"/>
  </r>
  <r>
    <n v="6759"/>
    <x v="3354"/>
    <x v="3"/>
    <x v="175"/>
    <d v="1899-12-30T12:00:00"/>
    <d v="2014-09-20T00:00:00"/>
    <d v="1899-12-30T12:00:00"/>
    <s v="AM"/>
    <x v="6"/>
    <n v="0.5"/>
    <s v="AM"/>
    <s v="Standard Class"/>
    <s v="TC-21145"/>
    <s v="Theresa Coyne"/>
    <x v="1"/>
    <s v="United States"/>
    <s v="Lakewood"/>
    <x v="30"/>
    <n v="8701"/>
    <x v="3"/>
    <s v="OFF-ST-10000934"/>
    <x v="1"/>
    <x v="4"/>
    <s v="Contico 72&quot;H Heavy-Duty Storage System"/>
    <x v="3411"/>
    <n v="2"/>
    <n v="0"/>
    <n v="0"/>
  </r>
  <r>
    <n v="6760"/>
    <x v="3355"/>
    <x v="3"/>
    <x v="574"/>
    <d v="1899-12-30T12:00:00"/>
    <d v="2014-12-09T00:00:00"/>
    <d v="1899-12-30T12:00:00"/>
    <s v="AM"/>
    <x v="4"/>
    <n v="0.5"/>
    <s v="AM"/>
    <s v="Standard Class"/>
    <s v="BG-11035"/>
    <s v="Barry Gonzalez"/>
    <x v="0"/>
    <s v="United States"/>
    <s v="Greensboro"/>
    <x v="3"/>
    <n v="27405"/>
    <x v="0"/>
    <s v="OFF-AR-10003903"/>
    <x v="1"/>
    <x v="6"/>
    <s v="Sanford 52201 APSCO Electric Pencil Sharpener"/>
    <x v="3388"/>
    <n v="1"/>
    <n v="0.2"/>
    <n v="2.4581999999999997"/>
  </r>
  <r>
    <n v="6761"/>
    <x v="3356"/>
    <x v="3"/>
    <x v="335"/>
    <d v="1899-12-30T12:00:00"/>
    <d v="2014-07-01T00:00:00"/>
    <d v="1899-12-30T12:00:00"/>
    <s v="AM"/>
    <x v="7"/>
    <n v="0.5"/>
    <s v="AM"/>
    <s v="Standard Class"/>
    <s v="DO-13435"/>
    <s v="Denny Ordway"/>
    <x v="0"/>
    <s v="United States"/>
    <s v="New York City"/>
    <x v="15"/>
    <n v="10035"/>
    <x v="3"/>
    <s v="OFF-ST-10004123"/>
    <x v="1"/>
    <x v="4"/>
    <s v="Safco Industrial Wire Shelving System"/>
    <x v="1050"/>
    <n v="3"/>
    <n v="0"/>
    <n v="0"/>
  </r>
  <r>
    <n v="6762"/>
    <x v="3357"/>
    <x v="0"/>
    <x v="1131"/>
    <d v="1899-12-30T12:00:00"/>
    <d v="2013-07-27T00:00:00"/>
    <d v="1899-12-30T12:00:00"/>
    <s v="AM"/>
    <x v="7"/>
    <n v="0.5"/>
    <s v="AM"/>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1899-12-30T12:00:00"/>
    <d v="2013-09-09T00:00:00"/>
    <d v="1899-12-30T12:00:00"/>
    <s v="AM"/>
    <x v="6"/>
    <n v="0.5"/>
    <s v="AM"/>
    <s v="Standard Class"/>
    <s v="RL-19615"/>
    <s v="Rob Lucas"/>
    <x v="0"/>
    <s v="United States"/>
    <s v="Chicago"/>
    <x v="10"/>
    <n v="60623"/>
    <x v="2"/>
    <s v="OFF-LA-10000240"/>
    <x v="1"/>
    <x v="2"/>
    <s v="Self-Adhesive Address Labels for Typewriters by Universal"/>
    <x v="3204"/>
    <n v="5"/>
    <n v="0.2"/>
    <n v="9.8685000000000009"/>
  </r>
  <r>
    <n v="6764"/>
    <x v="3358"/>
    <x v="0"/>
    <x v="476"/>
    <d v="1899-12-30T12:00:00"/>
    <d v="2013-09-09T00:00:00"/>
    <d v="1899-12-30T12:00:00"/>
    <s v="AM"/>
    <x v="6"/>
    <n v="0.5"/>
    <s v="AM"/>
    <s v="Standard Class"/>
    <s v="RL-19615"/>
    <s v="Rob Lucas"/>
    <x v="0"/>
    <s v="United States"/>
    <s v="Chicago"/>
    <x v="10"/>
    <n v="60623"/>
    <x v="2"/>
    <s v="OFF-ST-10002485"/>
    <x v="1"/>
    <x v="4"/>
    <s v="Rogers Deluxe File Chest"/>
    <x v="2083"/>
    <n v="2"/>
    <n v="0.2"/>
    <n v="-8.3524000000000012"/>
  </r>
  <r>
    <n v="6765"/>
    <x v="3358"/>
    <x v="0"/>
    <x v="476"/>
    <d v="1899-12-30T12:00:00"/>
    <d v="2013-09-09T00:00:00"/>
    <d v="1899-12-30T12:00:00"/>
    <s v="AM"/>
    <x v="6"/>
    <n v="0.5"/>
    <s v="AM"/>
    <s v="Standard Class"/>
    <s v="RL-19615"/>
    <s v="Rob Lucas"/>
    <x v="0"/>
    <s v="United States"/>
    <s v="Chicago"/>
    <x v="10"/>
    <n v="60623"/>
    <x v="2"/>
    <s v="TEC-MA-10003230"/>
    <x v="2"/>
    <x v="15"/>
    <s v="Okidata C610n Printer"/>
    <x v="4629"/>
    <n v="3"/>
    <n v="0.3"/>
    <n v="-19.470000000000141"/>
  </r>
  <r>
    <n v="6766"/>
    <x v="3359"/>
    <x v="3"/>
    <x v="693"/>
    <d v="1899-12-30T12:00:00"/>
    <d v="2014-04-25T00:00:00"/>
    <d v="1899-12-30T12:00:00"/>
    <s v="AM"/>
    <x v="3"/>
    <n v="0.5"/>
    <s v="AM"/>
    <s v="Standard Class"/>
    <s v="SJ-20215"/>
    <s v="Sarah Jordon"/>
    <x v="0"/>
    <s v="United States"/>
    <s v="Chicago"/>
    <x v="10"/>
    <n v="60653"/>
    <x v="2"/>
    <s v="FUR-CH-10002602"/>
    <x v="0"/>
    <x v="1"/>
    <s v="DMI Arturo Collection Mission-style Design Wood Chair"/>
    <x v="2613"/>
    <n v="3"/>
    <n v="0.3"/>
    <n v="-18.117599999999996"/>
  </r>
  <r>
    <n v="6767"/>
    <x v="3359"/>
    <x v="3"/>
    <x v="693"/>
    <d v="1899-12-30T12:00:00"/>
    <d v="2014-04-25T00:00:00"/>
    <d v="1899-12-30T12:00:00"/>
    <s v="AM"/>
    <x v="3"/>
    <n v="0.5"/>
    <s v="AM"/>
    <s v="Standard Class"/>
    <s v="SJ-20215"/>
    <s v="Sarah Jordon"/>
    <x v="0"/>
    <s v="United States"/>
    <s v="Chicago"/>
    <x v="10"/>
    <n v="60653"/>
    <x v="2"/>
    <s v="OFF-AR-10001683"/>
    <x v="1"/>
    <x v="6"/>
    <s v="Lumber Crayons"/>
    <x v="33"/>
    <n v="2"/>
    <n v="0.2"/>
    <n v="3.5460000000000007"/>
  </r>
  <r>
    <n v="6768"/>
    <x v="3359"/>
    <x v="3"/>
    <x v="693"/>
    <d v="1899-12-30T12:00:00"/>
    <d v="2014-04-25T00:00:00"/>
    <d v="1899-12-30T12:00:00"/>
    <s v="AM"/>
    <x v="3"/>
    <n v="0.5"/>
    <s v="AM"/>
    <s v="Standard Class"/>
    <s v="SJ-20215"/>
    <s v="Sarah Jordon"/>
    <x v="0"/>
    <s v="United States"/>
    <s v="Chicago"/>
    <x v="10"/>
    <n v="60653"/>
    <x v="2"/>
    <s v="FUR-FU-10002456"/>
    <x v="0"/>
    <x v="5"/>
    <s v="Master Caster Door Stop, Large Neon Orange"/>
    <x v="4630"/>
    <n v="5"/>
    <n v="0.6"/>
    <n v="-6.1879999999999988"/>
  </r>
  <r>
    <n v="6769"/>
    <x v="3360"/>
    <x v="2"/>
    <x v="1132"/>
    <d v="1899-12-30T12:00:00"/>
    <d v="2011-08-16T00:00:00"/>
    <d v="1899-12-30T12:00:00"/>
    <s v="AM"/>
    <x v="11"/>
    <n v="0.5"/>
    <s v="AM"/>
    <s v="Standard Class"/>
    <s v="CS-12175"/>
    <s v="Charles Sheldon"/>
    <x v="1"/>
    <s v="United States"/>
    <s v="Lakewood"/>
    <x v="30"/>
    <n v="8701"/>
    <x v="3"/>
    <s v="OFF-BI-10002854"/>
    <x v="1"/>
    <x v="8"/>
    <s v="Performers Binder/Pad Holder, Black"/>
    <x v="4631"/>
    <n v="7"/>
    <n v="0"/>
    <n v="98.105000000000004"/>
  </r>
  <r>
    <n v="6770"/>
    <x v="3361"/>
    <x v="3"/>
    <x v="20"/>
    <d v="1899-12-30T12:00:00"/>
    <d v="2014-09-24T00:00:00"/>
    <d v="1899-12-30T12:00:00"/>
    <s v="AM"/>
    <x v="6"/>
    <n v="0.5"/>
    <s v="AM"/>
    <s v="Standard Class"/>
    <s v="JP-16135"/>
    <s v="Julie Prescott"/>
    <x v="2"/>
    <s v="United States"/>
    <s v="Columbus"/>
    <x v="32"/>
    <n v="31907"/>
    <x v="0"/>
    <s v="OFF-AR-10002445"/>
    <x v="1"/>
    <x v="6"/>
    <s v="SANFORD Major Accent Highlighters"/>
    <x v="3826"/>
    <n v="5"/>
    <n v="0"/>
    <n v="13.452000000000002"/>
  </r>
  <r>
    <n v="6771"/>
    <x v="3362"/>
    <x v="3"/>
    <x v="34"/>
    <d v="1899-12-30T12:00:00"/>
    <d v="2014-12-14T00:00:00"/>
    <d v="1899-12-30T12:00:00"/>
    <s v="AM"/>
    <x v="4"/>
    <n v="0.5"/>
    <s v="AM"/>
    <s v="Standard Class"/>
    <s v="NC-18535"/>
    <s v="Nick Crebassa"/>
    <x v="1"/>
    <s v="United States"/>
    <s v="Phoenix"/>
    <x v="16"/>
    <n v="85023"/>
    <x v="1"/>
    <s v="OFF-PA-10004359"/>
    <x v="1"/>
    <x v="10"/>
    <s v="Multicolor Computer Printout Paper"/>
    <x v="1257"/>
    <n v="5"/>
    <n v="0.2"/>
    <n v="146.79"/>
  </r>
  <r>
    <n v="6772"/>
    <x v="3362"/>
    <x v="3"/>
    <x v="34"/>
    <d v="1899-12-30T12:00:00"/>
    <d v="2014-12-14T00:00:00"/>
    <d v="1899-12-30T12:00:00"/>
    <s v="AM"/>
    <x v="4"/>
    <n v="0.5"/>
    <s v="AM"/>
    <s v="Standard Class"/>
    <s v="NC-18535"/>
    <s v="Nick Crebassa"/>
    <x v="1"/>
    <s v="United States"/>
    <s v="Phoenix"/>
    <x v="16"/>
    <n v="85023"/>
    <x v="1"/>
    <s v="OFF-BI-10000279"/>
    <x v="1"/>
    <x v="8"/>
    <s v="Acco Recycled 2&quot; Capacity Laser Printer Hanging Data Binders"/>
    <x v="4632"/>
    <n v="3"/>
    <n v="0.7"/>
    <n v="-9.9704999999999977"/>
  </r>
  <r>
    <n v="6773"/>
    <x v="3363"/>
    <x v="0"/>
    <x v="254"/>
    <d v="1899-12-30T12:00:00"/>
    <d v="2013-11-09T00:00:00"/>
    <d v="1899-12-30T12:00:00"/>
    <s v="AM"/>
    <x v="0"/>
    <n v="0.5"/>
    <s v="AM"/>
    <s v="Standard Class"/>
    <s v="CW-11905"/>
    <s v="Carl Weiss"/>
    <x v="2"/>
    <s v="United States"/>
    <s v="Los Angeles"/>
    <x v="1"/>
    <n v="90004"/>
    <x v="1"/>
    <s v="OFF-BI-10003314"/>
    <x v="1"/>
    <x v="8"/>
    <s v="Tuff Stuff Recycled Round Ring Binders"/>
    <x v="326"/>
    <n v="2"/>
    <n v="0.2"/>
    <n v="2.7956000000000003"/>
  </r>
  <r>
    <n v="6774"/>
    <x v="3363"/>
    <x v="0"/>
    <x v="254"/>
    <d v="1899-12-30T12:00:00"/>
    <d v="2013-11-09T00:00:00"/>
    <d v="1899-12-30T12:00:00"/>
    <s v="AM"/>
    <x v="0"/>
    <n v="0.5"/>
    <s v="AM"/>
    <s v="Standard Class"/>
    <s v="CW-11905"/>
    <s v="Carl Weiss"/>
    <x v="2"/>
    <s v="United States"/>
    <s v="Los Angeles"/>
    <x v="1"/>
    <n v="90004"/>
    <x v="1"/>
    <s v="OFF-BI-10000494"/>
    <x v="1"/>
    <x v="8"/>
    <s v="Acco Economy Flexible Poly Round Ring Binder"/>
    <x v="4633"/>
    <n v="1"/>
    <n v="0.2"/>
    <n v="1.3049999999999997"/>
  </r>
  <r>
    <n v="6775"/>
    <x v="3363"/>
    <x v="0"/>
    <x v="254"/>
    <d v="1899-12-30T12:00:00"/>
    <d v="2013-11-09T00:00:00"/>
    <d v="1899-12-30T12:00:00"/>
    <s v="AM"/>
    <x v="0"/>
    <n v="0.5"/>
    <s v="AM"/>
    <s v="Standard Class"/>
    <s v="CW-11905"/>
    <s v="Carl Weiss"/>
    <x v="2"/>
    <s v="United States"/>
    <s v="Los Angeles"/>
    <x v="1"/>
    <n v="90004"/>
    <x v="1"/>
    <s v="OFF-PA-10000295"/>
    <x v="1"/>
    <x v="10"/>
    <s v="Xerox 229"/>
    <x v="789"/>
    <n v="6"/>
    <n v="0"/>
    <n v="18.662400000000002"/>
  </r>
  <r>
    <n v="6776"/>
    <x v="3364"/>
    <x v="1"/>
    <x v="368"/>
    <d v="1899-12-30T12:00:00"/>
    <d v="2012-04-04T00:00:00"/>
    <d v="1899-12-30T12:00:00"/>
    <s v="AM"/>
    <x v="3"/>
    <n v="0.5"/>
    <s v="AM"/>
    <s v="Standard Class"/>
    <s v="CM-12115"/>
    <s v="Chad McGuire"/>
    <x v="0"/>
    <s v="United States"/>
    <s v="New York City"/>
    <x v="15"/>
    <n v="10024"/>
    <x v="3"/>
    <s v="OFF-PA-10002615"/>
    <x v="1"/>
    <x v="10"/>
    <s v="Ampad Gold Fibre Wirebound Steno Books, 6&quot; x 9&quot;, Gregg Ruled"/>
    <x v="4634"/>
    <n v="4"/>
    <n v="0"/>
    <n v="8.1143999999999998"/>
  </r>
  <r>
    <n v="6777"/>
    <x v="3365"/>
    <x v="0"/>
    <x v="64"/>
    <d v="1899-12-30T12:00:00"/>
    <d v="2013-09-12T00:00:00"/>
    <d v="1899-12-30T12:00:00"/>
    <s v="AM"/>
    <x v="6"/>
    <n v="0.5"/>
    <s v="AM"/>
    <s v="Standard Class"/>
    <s v="PT-19090"/>
    <s v="Pete Takahito"/>
    <x v="0"/>
    <s v="United States"/>
    <s v="San Antonio"/>
    <x v="5"/>
    <n v="78207"/>
    <x v="2"/>
    <s v="OFF-ST-10003479"/>
    <x v="1"/>
    <x v="4"/>
    <s v="Eldon Base for stackable storage shelf, platinum"/>
    <x v="4635"/>
    <n v="3"/>
    <n v="0.2"/>
    <n v="-17.523000000000014"/>
  </r>
  <r>
    <n v="6778"/>
    <x v="3366"/>
    <x v="3"/>
    <x v="480"/>
    <d v="1899-12-30T12:00:00"/>
    <d v="2014-02-02T00:00:00"/>
    <d v="1899-12-30T12:00:00"/>
    <s v="AM"/>
    <x v="10"/>
    <n v="0.5"/>
    <s v="AM"/>
    <s v="Standard Class"/>
    <s v="CL-12700"/>
    <s v="Craig Leslie"/>
    <x v="2"/>
    <s v="United States"/>
    <s v="New York City"/>
    <x v="15"/>
    <n v="10009"/>
    <x v="3"/>
    <s v="TEC-AC-10002800"/>
    <x v="2"/>
    <x v="11"/>
    <s v="Plantronics Audio 478 Stereo USB Headset"/>
    <x v="4636"/>
    <n v="9"/>
    <n v="0"/>
    <n v="157.46849999999998"/>
  </r>
  <r>
    <n v="6779"/>
    <x v="3367"/>
    <x v="0"/>
    <x v="323"/>
    <d v="1899-12-30T12:00:00"/>
    <d v="2013-09-09T00:00:00"/>
    <d v="1899-12-30T12:00:00"/>
    <s v="AM"/>
    <x v="6"/>
    <n v="0.5"/>
    <s v="AM"/>
    <s v="Second Class"/>
    <s v="HF-14995"/>
    <s v="Herbert Flentye"/>
    <x v="0"/>
    <s v="United States"/>
    <s v="Baltimore"/>
    <x v="39"/>
    <n v="21215"/>
    <x v="3"/>
    <s v="FUR-BO-10003159"/>
    <x v="0"/>
    <x v="0"/>
    <s v="Sauder Camden County Collection Libraries, Planked Cherry Finish"/>
    <x v="4637"/>
    <n v="3"/>
    <n v="0"/>
    <n v="31.044599999999974"/>
  </r>
  <r>
    <n v="6780"/>
    <x v="3367"/>
    <x v="0"/>
    <x v="323"/>
    <d v="1899-12-30T12:00:00"/>
    <d v="2013-09-09T00:00:00"/>
    <d v="1899-12-30T12:00:00"/>
    <s v="AM"/>
    <x v="6"/>
    <n v="0.5"/>
    <s v="AM"/>
    <s v="Second Class"/>
    <s v="HF-14995"/>
    <s v="Herbert Flentye"/>
    <x v="0"/>
    <s v="United States"/>
    <s v="Baltimore"/>
    <x v="39"/>
    <n v="21215"/>
    <x v="3"/>
    <s v="FUR-FU-10002364"/>
    <x v="0"/>
    <x v="5"/>
    <s v="Eldon Expressions Wood Desk Accessories, Oak"/>
    <x v="1816"/>
    <n v="2"/>
    <n v="0"/>
    <n v="4.2803999999999984"/>
  </r>
  <r>
    <n v="6781"/>
    <x v="3367"/>
    <x v="0"/>
    <x v="323"/>
    <d v="1899-12-30T12:00:00"/>
    <d v="2013-09-09T00:00:00"/>
    <d v="1899-12-30T12:00:00"/>
    <s v="AM"/>
    <x v="6"/>
    <n v="0.5"/>
    <s v="AM"/>
    <s v="Second Class"/>
    <s v="HF-14995"/>
    <s v="Herbert Flentye"/>
    <x v="0"/>
    <s v="United States"/>
    <s v="Baltimore"/>
    <x v="39"/>
    <n v="21215"/>
    <x v="3"/>
    <s v="OFF-BI-10003350"/>
    <x v="1"/>
    <x v="8"/>
    <s v="Acco Expandable Hanging Binders"/>
    <x v="1030"/>
    <n v="2"/>
    <n v="0"/>
    <n v="5.8695999999999993"/>
  </r>
  <r>
    <n v="6782"/>
    <x v="3367"/>
    <x v="0"/>
    <x v="323"/>
    <d v="1899-12-30T12:00:00"/>
    <d v="2013-09-09T00:00:00"/>
    <d v="1899-12-30T12:00:00"/>
    <s v="AM"/>
    <x v="6"/>
    <n v="0.5"/>
    <s v="AM"/>
    <s v="Second Class"/>
    <s v="HF-14995"/>
    <s v="Herbert Flentye"/>
    <x v="0"/>
    <s v="United States"/>
    <s v="Baltimore"/>
    <x v="39"/>
    <n v="21215"/>
    <x v="3"/>
    <s v="OFF-LA-10004093"/>
    <x v="1"/>
    <x v="2"/>
    <s v="Avery 486"/>
    <x v="2037"/>
    <n v="8"/>
    <n v="0"/>
    <n v="27.485599999999998"/>
  </r>
  <r>
    <n v="6783"/>
    <x v="3368"/>
    <x v="3"/>
    <x v="800"/>
    <d v="1899-12-30T12:00:00"/>
    <d v="2014-07-29T00:00:00"/>
    <d v="1899-12-30T12:00:00"/>
    <s v="AM"/>
    <x v="7"/>
    <n v="0.5"/>
    <s v="AM"/>
    <s v="Second Class"/>
    <s v="JC-15775"/>
    <s v="John Castell"/>
    <x v="0"/>
    <s v="United States"/>
    <s v="Philadelphia"/>
    <x v="9"/>
    <n v="19143"/>
    <x v="3"/>
    <s v="FUR-FU-10000732"/>
    <x v="0"/>
    <x v="5"/>
    <s v="Eldon 200 Class Desk Accessories"/>
    <x v="4638"/>
    <n v="4"/>
    <n v="0.2"/>
    <n v="3.0143999999999984"/>
  </r>
  <r>
    <n v="6784"/>
    <x v="3368"/>
    <x v="3"/>
    <x v="800"/>
    <d v="1899-12-30T12:00:00"/>
    <d v="2014-07-29T00:00:00"/>
    <d v="1899-12-30T12:00:00"/>
    <s v="AM"/>
    <x v="7"/>
    <n v="0.5"/>
    <s v="AM"/>
    <s v="Second Class"/>
    <s v="JC-15775"/>
    <s v="John Castell"/>
    <x v="0"/>
    <s v="United States"/>
    <s v="Philadelphia"/>
    <x v="9"/>
    <n v="19143"/>
    <x v="3"/>
    <s v="OFF-SU-10004884"/>
    <x v="1"/>
    <x v="14"/>
    <s v="Acme Galleria Hot Forged Steel Scissors with Colored Handles"/>
    <x v="4639"/>
    <n v="3"/>
    <n v="0.2"/>
    <n v="4.2470999999999943"/>
  </r>
  <r>
    <n v="6785"/>
    <x v="3368"/>
    <x v="3"/>
    <x v="800"/>
    <d v="1899-12-30T12:00:00"/>
    <d v="2014-07-29T00:00:00"/>
    <d v="1899-12-30T12:00:00"/>
    <s v="AM"/>
    <x v="7"/>
    <n v="0.5"/>
    <s v="AM"/>
    <s v="Second Class"/>
    <s v="JC-15775"/>
    <s v="John Castell"/>
    <x v="0"/>
    <s v="United States"/>
    <s v="Philadelphia"/>
    <x v="9"/>
    <n v="19143"/>
    <x v="3"/>
    <s v="FUR-TA-10001771"/>
    <x v="0"/>
    <x v="3"/>
    <s v="Bush Cubix Conference Tables, Fully Assembled"/>
    <x v="4640"/>
    <n v="1"/>
    <n v="0.4"/>
    <n v="-34.646999999999991"/>
  </r>
  <r>
    <n v="6786"/>
    <x v="3368"/>
    <x v="3"/>
    <x v="800"/>
    <d v="1899-12-30T12:00:00"/>
    <d v="2014-07-29T00:00:00"/>
    <d v="1899-12-30T12:00:00"/>
    <s v="AM"/>
    <x v="7"/>
    <n v="0.5"/>
    <s v="AM"/>
    <s v="Second Class"/>
    <s v="JC-15775"/>
    <s v="John Castell"/>
    <x v="0"/>
    <s v="United States"/>
    <s v="Philadelphia"/>
    <x v="9"/>
    <n v="19143"/>
    <x v="3"/>
    <s v="OFF-ST-10000060"/>
    <x v="1"/>
    <x v="4"/>
    <s v="Fellowes Bankers Box Staxonsteel Drawer File/Stacking System"/>
    <x v="4641"/>
    <n v="5"/>
    <n v="0.2"/>
    <n v="-25.992000000000004"/>
  </r>
  <r>
    <n v="6787"/>
    <x v="3368"/>
    <x v="3"/>
    <x v="800"/>
    <d v="1899-12-30T12:00:00"/>
    <d v="2014-07-29T00:00:00"/>
    <d v="1899-12-30T12:00:00"/>
    <s v="AM"/>
    <x v="7"/>
    <n v="0.5"/>
    <s v="AM"/>
    <s v="Second Class"/>
    <s v="JC-15775"/>
    <s v="John Castell"/>
    <x v="0"/>
    <s v="United States"/>
    <s v="Philadelphia"/>
    <x v="9"/>
    <n v="19143"/>
    <x v="3"/>
    <s v="OFF-PA-10004100"/>
    <x v="1"/>
    <x v="10"/>
    <s v="Xerox 216"/>
    <x v="561"/>
    <n v="4"/>
    <n v="0.2"/>
    <n v="7.2576000000000001"/>
  </r>
  <r>
    <n v="6788"/>
    <x v="3369"/>
    <x v="1"/>
    <x v="1023"/>
    <d v="1899-12-30T12:00:00"/>
    <d v="2012-09-20T00:00:00"/>
    <d v="1899-12-30T12:00:00"/>
    <s v="AM"/>
    <x v="6"/>
    <n v="0.5"/>
    <s v="AM"/>
    <s v="Standard Class"/>
    <s v="JH-15910"/>
    <s v="Jonathan Howell"/>
    <x v="0"/>
    <s v="United States"/>
    <s v="Atlanta"/>
    <x v="32"/>
    <n v="30318"/>
    <x v="0"/>
    <s v="FUR-FU-10003975"/>
    <x v="0"/>
    <x v="5"/>
    <s v="Eldon Advantage Chair Mats for Low to Medium Pile Carpets"/>
    <x v="2110"/>
    <n v="3"/>
    <n v="0"/>
    <n v="12.992999999999988"/>
  </r>
  <r>
    <n v="6789"/>
    <x v="3369"/>
    <x v="1"/>
    <x v="1023"/>
    <d v="1899-12-30T12:00:00"/>
    <d v="2012-09-20T00:00:00"/>
    <d v="1899-12-30T12:00:00"/>
    <s v="AM"/>
    <x v="6"/>
    <n v="0.5"/>
    <s v="AM"/>
    <s v="Standard Class"/>
    <s v="JH-15910"/>
    <s v="Jonathan Howell"/>
    <x v="0"/>
    <s v="United States"/>
    <s v="Atlanta"/>
    <x v="32"/>
    <n v="30318"/>
    <x v="0"/>
    <s v="OFF-PA-10001712"/>
    <x v="1"/>
    <x v="10"/>
    <s v="Xerox 1948"/>
    <x v="1570"/>
    <n v="7"/>
    <n v="0"/>
    <n v="31.468499999999999"/>
  </r>
  <r>
    <n v="6790"/>
    <x v="3370"/>
    <x v="1"/>
    <x v="67"/>
    <d v="1899-12-30T12:00:00"/>
    <d v="2012-09-09T00:00:00"/>
    <d v="1899-12-30T12:00:00"/>
    <s v="AM"/>
    <x v="6"/>
    <n v="0.5"/>
    <s v="AM"/>
    <s v="Second Class"/>
    <s v="CC-12610"/>
    <s v="Corey Catlett"/>
    <x v="1"/>
    <s v="United States"/>
    <s v="Durham"/>
    <x v="3"/>
    <n v="27707"/>
    <x v="0"/>
    <s v="OFF-AR-10001953"/>
    <x v="1"/>
    <x v="6"/>
    <s v="Boston 1645 Deluxe Heavier-Duty Electric Pencil Sharpener"/>
    <x v="1196"/>
    <n v="4"/>
    <n v="0.2"/>
    <n v="12.314400000000006"/>
  </r>
  <r>
    <n v="6791"/>
    <x v="3371"/>
    <x v="0"/>
    <x v="76"/>
    <d v="1899-12-30T12:00:00"/>
    <d v="2013-11-18T00:00:00"/>
    <d v="1899-12-30T12:00:00"/>
    <s v="AM"/>
    <x v="0"/>
    <n v="0.5"/>
    <s v="AM"/>
    <s v="First Class"/>
    <s v="IM-15055"/>
    <s v="Ionia McGrath"/>
    <x v="0"/>
    <s v="United States"/>
    <s v="Roseville"/>
    <x v="1"/>
    <n v="95661"/>
    <x v="1"/>
    <s v="OFF-BI-10004967"/>
    <x v="1"/>
    <x v="8"/>
    <s v="Round Ring Binders"/>
    <x v="1366"/>
    <n v="5"/>
    <n v="0.2"/>
    <n v="2.8079999999999998"/>
  </r>
  <r>
    <n v="6792"/>
    <x v="3372"/>
    <x v="0"/>
    <x v="338"/>
    <d v="1899-12-30T12:00:00"/>
    <d v="2013-11-16T00:00:00"/>
    <d v="1899-12-30T12:00:00"/>
    <s v="AM"/>
    <x v="0"/>
    <n v="0.5"/>
    <s v="AM"/>
    <s v="Standard Class"/>
    <s v="BF-11170"/>
    <s v="Ben Ferrer"/>
    <x v="2"/>
    <s v="United States"/>
    <s v="Sacramento"/>
    <x v="1"/>
    <n v="95823"/>
    <x v="1"/>
    <s v="FUR-FU-10003731"/>
    <x v="0"/>
    <x v="5"/>
    <s v="Eldon Expressions Wood and Plastic Desk Accessories, Oak"/>
    <x v="4642"/>
    <n v="1"/>
    <n v="0"/>
    <n v="2.7944000000000004"/>
  </r>
  <r>
    <n v="6793"/>
    <x v="3373"/>
    <x v="2"/>
    <x v="860"/>
    <d v="1899-12-30T12:00:00"/>
    <d v="2011-08-18T00:00:00"/>
    <d v="1899-12-30T12:00:00"/>
    <s v="AM"/>
    <x v="11"/>
    <n v="0.5"/>
    <s v="AM"/>
    <s v="First Class"/>
    <s v="CS-12355"/>
    <s v="Christine Sundaresam"/>
    <x v="0"/>
    <s v="United States"/>
    <s v="Fairfield"/>
    <x v="29"/>
    <n v="6824"/>
    <x v="3"/>
    <s v="OFF-BI-10001989"/>
    <x v="1"/>
    <x v="8"/>
    <s v="Premium Transparent Presentation Covers by GBC"/>
    <x v="2780"/>
    <n v="3"/>
    <n v="0"/>
    <n v="30.211199999999998"/>
  </r>
  <r>
    <n v="6794"/>
    <x v="3374"/>
    <x v="1"/>
    <x v="547"/>
    <d v="1899-12-30T12:00:00"/>
    <d v="2012-11-20T00:00:00"/>
    <d v="1899-12-30T12:00:00"/>
    <s v="AM"/>
    <x v="0"/>
    <n v="0.5"/>
    <s v="AM"/>
    <s v="Standard Class"/>
    <s v="MC-17605"/>
    <s v="Matt Connell"/>
    <x v="1"/>
    <s v="United States"/>
    <s v="Chicago"/>
    <x v="10"/>
    <n v="60610"/>
    <x v="2"/>
    <s v="OFF-ST-10000344"/>
    <x v="1"/>
    <x v="4"/>
    <s v="Neat Ideas Personal Hanging Folder Files, Black"/>
    <x v="4643"/>
    <n v="2"/>
    <n v="0.2"/>
    <n v="1.6115999999999993"/>
  </r>
  <r>
    <n v="6795"/>
    <x v="3374"/>
    <x v="1"/>
    <x v="547"/>
    <d v="1899-12-30T12:00:00"/>
    <d v="2012-11-20T00:00:00"/>
    <d v="1899-12-30T12:00:00"/>
    <s v="AM"/>
    <x v="0"/>
    <n v="0.5"/>
    <s v="AM"/>
    <s v="Standard Class"/>
    <s v="MC-17605"/>
    <s v="Matt Connell"/>
    <x v="1"/>
    <s v="United States"/>
    <s v="Chicago"/>
    <x v="10"/>
    <n v="60610"/>
    <x v="2"/>
    <s v="TEC-PH-10001051"/>
    <x v="2"/>
    <x v="7"/>
    <s v="HTC One"/>
    <x v="1977"/>
    <n v="3"/>
    <n v="0.2"/>
    <n v="26.997299999999967"/>
  </r>
  <r>
    <n v="6796"/>
    <x v="3374"/>
    <x v="1"/>
    <x v="547"/>
    <d v="1899-12-30T12:00:00"/>
    <d v="2012-11-20T00:00:00"/>
    <d v="1899-12-30T12:00:00"/>
    <s v="AM"/>
    <x v="0"/>
    <n v="0.5"/>
    <s v="AM"/>
    <s v="Standard Class"/>
    <s v="MC-17605"/>
    <s v="Matt Connell"/>
    <x v="1"/>
    <s v="United States"/>
    <s v="Chicago"/>
    <x v="10"/>
    <n v="60610"/>
    <x v="2"/>
    <s v="FUR-FU-10001215"/>
    <x v="0"/>
    <x v="5"/>
    <s v="Howard Miller 11-1/2&quot; Diameter Brentwood Wall Clock"/>
    <x v="527"/>
    <n v="2"/>
    <n v="0.6"/>
    <n v="-15.526799999999994"/>
  </r>
  <r>
    <n v="6797"/>
    <x v="3375"/>
    <x v="1"/>
    <x v="767"/>
    <d v="1899-12-30T12:00:00"/>
    <d v="2012-08-25T00:00:00"/>
    <d v="1899-12-30T12:00:00"/>
    <s v="AM"/>
    <x v="11"/>
    <n v="0.5"/>
    <s v="AM"/>
    <s v="Same Day"/>
    <s v="MC-18100"/>
    <s v="Mick Crebagga"/>
    <x v="0"/>
    <s v="United States"/>
    <s v="Houston"/>
    <x v="5"/>
    <n v="77041"/>
    <x v="2"/>
    <s v="FUR-FU-10001473"/>
    <x v="0"/>
    <x v="5"/>
    <s v="Eldon Executive Woodline II Desk Accessories, Mahogany"/>
    <x v="1869"/>
    <n v="2"/>
    <n v="0.6"/>
    <n v="-16.585799999999999"/>
  </r>
  <r>
    <n v="6798"/>
    <x v="3375"/>
    <x v="1"/>
    <x v="767"/>
    <d v="1899-12-30T12:00:00"/>
    <d v="2012-08-25T00:00:00"/>
    <d v="1899-12-30T12:00:00"/>
    <s v="AM"/>
    <x v="11"/>
    <n v="0.5"/>
    <s v="AM"/>
    <s v="Same Day"/>
    <s v="MC-18100"/>
    <s v="Mick Crebagga"/>
    <x v="0"/>
    <s v="United States"/>
    <s v="Houston"/>
    <x v="5"/>
    <n v="77041"/>
    <x v="2"/>
    <s v="OFF-BI-10000315"/>
    <x v="1"/>
    <x v="8"/>
    <s v="Poly Designer Cover &amp; Back"/>
    <x v="4644"/>
    <n v="1"/>
    <n v="0.8"/>
    <n v="-6.0768000000000004"/>
  </r>
  <r>
    <n v="6799"/>
    <x v="3375"/>
    <x v="1"/>
    <x v="767"/>
    <d v="1899-12-30T12:00:00"/>
    <d v="2012-08-25T00:00:00"/>
    <d v="1899-12-30T12:00:00"/>
    <s v="AM"/>
    <x v="11"/>
    <n v="0.5"/>
    <s v="AM"/>
    <s v="Same Day"/>
    <s v="MC-18100"/>
    <s v="Mick Crebagga"/>
    <x v="0"/>
    <s v="United States"/>
    <s v="Houston"/>
    <x v="5"/>
    <n v="77041"/>
    <x v="2"/>
    <s v="FUR-FU-10002240"/>
    <x v="0"/>
    <x v="5"/>
    <s v="Nu-Dell EZ-Mount Plastic Wall Frames"/>
    <x v="4645"/>
    <n v="5"/>
    <n v="0.6"/>
    <n v="-3.9399999999999995"/>
  </r>
  <r>
    <n v="6800"/>
    <x v="3376"/>
    <x v="0"/>
    <x v="591"/>
    <d v="1899-12-30T12:00:00"/>
    <d v="2014-01-02T00:00:00"/>
    <d v="1899-12-30T12:00:00"/>
    <s v="AM"/>
    <x v="8"/>
    <n v="0.5"/>
    <s v="AM"/>
    <s v="Standard Class"/>
    <s v="LW-16825"/>
    <s v="Laurel Workman"/>
    <x v="1"/>
    <s v="United States"/>
    <s v="Phoenix"/>
    <x v="16"/>
    <n v="85023"/>
    <x v="1"/>
    <s v="FUR-TA-10002607"/>
    <x v="0"/>
    <x v="3"/>
    <s v="KI Conference Tables"/>
    <x v="4646"/>
    <n v="1"/>
    <n v="0.5"/>
    <n v="-24.102599999999995"/>
  </r>
  <r>
    <n v="6801"/>
    <x v="3376"/>
    <x v="0"/>
    <x v="591"/>
    <d v="1899-12-30T12:00:00"/>
    <d v="2014-01-02T00:00:00"/>
    <d v="1899-12-30T12:00:00"/>
    <s v="AM"/>
    <x v="8"/>
    <n v="0.5"/>
    <s v="AM"/>
    <s v="Standard Class"/>
    <s v="LW-16825"/>
    <s v="Laurel Workman"/>
    <x v="1"/>
    <s v="United States"/>
    <s v="Phoenix"/>
    <x v="16"/>
    <n v="85023"/>
    <x v="1"/>
    <s v="TEC-MA-10003356"/>
    <x v="2"/>
    <x v="15"/>
    <s v="Panasonic KX MC6040 Color Laser Multifunction Printer"/>
    <x v="4647"/>
    <n v="2"/>
    <n v="0.7"/>
    <n v="-386.95699999999999"/>
  </r>
  <r>
    <n v="6802"/>
    <x v="3376"/>
    <x v="0"/>
    <x v="591"/>
    <d v="1899-12-30T12:00:00"/>
    <d v="2014-01-02T00:00:00"/>
    <d v="1899-12-30T12:00:00"/>
    <s v="AM"/>
    <x v="8"/>
    <n v="0.5"/>
    <s v="AM"/>
    <s v="Standard Class"/>
    <s v="LW-16825"/>
    <s v="Laurel Workman"/>
    <x v="1"/>
    <s v="United States"/>
    <s v="Phoenix"/>
    <x v="16"/>
    <n v="85023"/>
    <x v="1"/>
    <s v="TEC-AC-10002217"/>
    <x v="2"/>
    <x v="11"/>
    <s v="Imation Clip USB flash drive - 8 GB"/>
    <x v="4648"/>
    <n v="3"/>
    <n v="0.2"/>
    <n v="-7.8960000000000008"/>
  </r>
  <r>
    <n v="6803"/>
    <x v="3376"/>
    <x v="0"/>
    <x v="591"/>
    <d v="1899-12-30T12:00:00"/>
    <d v="2014-01-02T00:00:00"/>
    <d v="1899-12-30T12:00:00"/>
    <s v="AM"/>
    <x v="8"/>
    <n v="0.5"/>
    <s v="AM"/>
    <s v="Standard Class"/>
    <s v="LW-16825"/>
    <s v="Laurel Workman"/>
    <x v="1"/>
    <s v="United States"/>
    <s v="Phoenix"/>
    <x v="16"/>
    <n v="85023"/>
    <x v="1"/>
    <s v="TEC-AC-10004353"/>
    <x v="2"/>
    <x v="11"/>
    <s v="Hypercom P1300 Pinpad"/>
    <x v="4649"/>
    <n v="2"/>
    <n v="0.2"/>
    <n v="21.42"/>
  </r>
  <r>
    <n v="6804"/>
    <x v="3376"/>
    <x v="0"/>
    <x v="591"/>
    <d v="1899-12-30T12:00:00"/>
    <d v="2014-01-02T00:00:00"/>
    <d v="1899-12-30T12:00:00"/>
    <s v="AM"/>
    <x v="8"/>
    <n v="0.5"/>
    <s v="AM"/>
    <s v="Standard Class"/>
    <s v="LW-16825"/>
    <s v="Laurel Workman"/>
    <x v="1"/>
    <s v="United States"/>
    <s v="Phoenix"/>
    <x v="16"/>
    <n v="85023"/>
    <x v="1"/>
    <s v="FUR-CH-10004754"/>
    <x v="0"/>
    <x v="1"/>
    <s v="Global Stack Chair with Arms, Black"/>
    <x v="4650"/>
    <n v="2"/>
    <n v="0.2"/>
    <n v="4.1971999999999987"/>
  </r>
  <r>
    <n v="6805"/>
    <x v="3377"/>
    <x v="2"/>
    <x v="1082"/>
    <d v="1899-12-30T12:00:00"/>
    <d v="2011-10-06T00:00:00"/>
    <d v="1899-12-30T12:00:00"/>
    <s v="AM"/>
    <x v="2"/>
    <n v="0.5"/>
    <s v="AM"/>
    <s v="First Class"/>
    <s v="KH-16510"/>
    <s v="Keith Herrera"/>
    <x v="0"/>
    <s v="United States"/>
    <s v="Pomona"/>
    <x v="1"/>
    <n v="91767"/>
    <x v="1"/>
    <s v="TEC-AC-10002800"/>
    <x v="2"/>
    <x v="11"/>
    <s v="Plantronics Audio 478 Stereo USB Headset"/>
    <x v="2622"/>
    <n v="2"/>
    <n v="0"/>
    <n v="34.992999999999995"/>
  </r>
  <r>
    <n v="6806"/>
    <x v="3378"/>
    <x v="2"/>
    <x v="754"/>
    <d v="1899-12-30T12:00:00"/>
    <d v="2011-11-25T00:00:00"/>
    <d v="1899-12-30T12:00:00"/>
    <s v="AM"/>
    <x v="0"/>
    <n v="0.5"/>
    <s v="AM"/>
    <s v="First Class"/>
    <s v="RB-19645"/>
    <s v="Robert Barroso"/>
    <x v="1"/>
    <s v="United States"/>
    <s v="Atlanta"/>
    <x v="32"/>
    <n v="30318"/>
    <x v="0"/>
    <s v="OFF-PA-10001752"/>
    <x v="1"/>
    <x v="10"/>
    <s v="Hammermill CopyPlus Copy Paper (20Lb. and 84 Bright)"/>
    <x v="745"/>
    <n v="2"/>
    <n v="0"/>
    <n v="4.8804000000000007"/>
  </r>
  <r>
    <n v="6807"/>
    <x v="3379"/>
    <x v="3"/>
    <x v="53"/>
    <d v="1899-12-30T12:00:00"/>
    <d v="2014-12-30T00:00:00"/>
    <d v="1899-12-30T12:00:00"/>
    <s v="AM"/>
    <x v="4"/>
    <n v="0.5"/>
    <s v="AM"/>
    <s v="Standard Class"/>
    <s v="GD-14590"/>
    <s v="Giulietta Dortch"/>
    <x v="1"/>
    <s v="United States"/>
    <s v="Everett"/>
    <x v="4"/>
    <n v="98208"/>
    <x v="1"/>
    <s v="OFF-BI-10003314"/>
    <x v="1"/>
    <x v="8"/>
    <s v="Tuff Stuff Recycled Round Ring Binders"/>
    <x v="4651"/>
    <n v="1"/>
    <n v="0.2"/>
    <n v="1.3978000000000002"/>
  </r>
  <r>
    <n v="6808"/>
    <x v="3380"/>
    <x v="1"/>
    <x v="1052"/>
    <d v="1899-12-30T12:00:00"/>
    <d v="2012-04-05T00:00:00"/>
    <d v="1899-12-30T12:00:00"/>
    <s v="AM"/>
    <x v="3"/>
    <n v="0.5"/>
    <s v="AM"/>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1899-12-30T12:00:00"/>
    <d v="2012-04-05T00:00:00"/>
    <d v="1899-12-30T12:00:00"/>
    <s v="AM"/>
    <x v="3"/>
    <n v="0.5"/>
    <s v="AM"/>
    <s v="Standard Class"/>
    <s v="EB-13705"/>
    <s v="Ed Braxton"/>
    <x v="1"/>
    <s v="United States"/>
    <s v="Houston"/>
    <x v="5"/>
    <n v="77095"/>
    <x v="2"/>
    <s v="FUR-FU-10001085"/>
    <x v="0"/>
    <x v="5"/>
    <s v="3M Polarizing Light Filter Sleeves"/>
    <x v="1052"/>
    <n v="3"/>
    <n v="0.6"/>
    <n v="-7.8330000000000055"/>
  </r>
  <r>
    <n v="6810"/>
    <x v="3381"/>
    <x v="3"/>
    <x v="32"/>
    <d v="1899-12-30T12:00:00"/>
    <d v="2014-09-16T00:00:00"/>
    <d v="1899-12-30T12:00:00"/>
    <s v="AM"/>
    <x v="6"/>
    <n v="0.5"/>
    <s v="AM"/>
    <s v="First Class"/>
    <s v="PS-18760"/>
    <s v="Pamela Stobb"/>
    <x v="0"/>
    <s v="United States"/>
    <s v="Philadelphia"/>
    <x v="9"/>
    <n v="19140"/>
    <x v="3"/>
    <s v="OFF-BI-10000301"/>
    <x v="1"/>
    <x v="8"/>
    <s v="GBC Instant Report Kit"/>
    <x v="3556"/>
    <n v="2"/>
    <n v="0.7"/>
    <n v="-2.5880000000000001"/>
  </r>
  <r>
    <n v="6811"/>
    <x v="3381"/>
    <x v="3"/>
    <x v="32"/>
    <d v="1899-12-30T12:00:00"/>
    <d v="2014-09-16T00:00:00"/>
    <d v="1899-12-30T12:00:00"/>
    <s v="AM"/>
    <x v="6"/>
    <n v="0.5"/>
    <s v="AM"/>
    <s v="First Class"/>
    <s v="PS-18760"/>
    <s v="Pamela Stobb"/>
    <x v="0"/>
    <s v="United States"/>
    <s v="Philadelphia"/>
    <x v="9"/>
    <n v="19140"/>
    <x v="3"/>
    <s v="TEC-MA-10002930"/>
    <x v="2"/>
    <x v="15"/>
    <s v="Ricoh - Ink Collector Unit for GX3000 Series Printers"/>
    <x v="4652"/>
    <n v="1"/>
    <n v="0.7"/>
    <n v="-18.038499999999996"/>
  </r>
  <r>
    <n v="6812"/>
    <x v="3381"/>
    <x v="3"/>
    <x v="32"/>
    <d v="1899-12-30T12:00:00"/>
    <d v="2014-09-16T00:00:00"/>
    <d v="1899-12-30T12:00:00"/>
    <s v="AM"/>
    <x v="6"/>
    <n v="0.5"/>
    <s v="AM"/>
    <s v="First Class"/>
    <s v="PS-18760"/>
    <s v="Pamela Stobb"/>
    <x v="0"/>
    <s v="United States"/>
    <s v="Philadelphia"/>
    <x v="9"/>
    <n v="19140"/>
    <x v="3"/>
    <s v="FUR-CH-10002372"/>
    <x v="0"/>
    <x v="1"/>
    <s v="Office Star - Ergonomically Designed Knee Chair"/>
    <x v="4653"/>
    <n v="2"/>
    <n v="0.3"/>
    <n v="-29.152799999999992"/>
  </r>
  <r>
    <n v="6813"/>
    <x v="3381"/>
    <x v="3"/>
    <x v="32"/>
    <d v="1899-12-30T12:00:00"/>
    <d v="2014-09-16T00:00:00"/>
    <d v="1899-12-30T12:00:00"/>
    <s v="AM"/>
    <x v="6"/>
    <n v="0.5"/>
    <s v="AM"/>
    <s v="First Class"/>
    <s v="PS-18760"/>
    <s v="Pamela Stobb"/>
    <x v="0"/>
    <s v="United States"/>
    <s v="Philadelphia"/>
    <x v="9"/>
    <n v="19140"/>
    <x v="3"/>
    <s v="OFF-BI-10003707"/>
    <x v="1"/>
    <x v="8"/>
    <s v="Aluminum Screw Posts"/>
    <x v="4654"/>
    <n v="4"/>
    <n v="0.7"/>
    <n v="-12.207999999999995"/>
  </r>
  <r>
    <n v="6814"/>
    <x v="3381"/>
    <x v="3"/>
    <x v="32"/>
    <d v="1899-12-30T12:00:00"/>
    <d v="2014-09-16T00:00:00"/>
    <d v="1899-12-30T12:00:00"/>
    <s v="AM"/>
    <x v="6"/>
    <n v="0.5"/>
    <s v="AM"/>
    <s v="First Class"/>
    <s v="PS-18760"/>
    <s v="Pamela Stobb"/>
    <x v="0"/>
    <s v="United States"/>
    <s v="Philadelphia"/>
    <x v="9"/>
    <n v="19140"/>
    <x v="3"/>
    <s v="FUR-FU-10001057"/>
    <x v="0"/>
    <x v="5"/>
    <s v="Tensor Track Tree Floor Lamp"/>
    <x v="4655"/>
    <n v="8"/>
    <n v="0.2"/>
    <n v="4.7975999999999992"/>
  </r>
  <r>
    <n v="6815"/>
    <x v="3381"/>
    <x v="3"/>
    <x v="32"/>
    <d v="1899-12-30T12:00:00"/>
    <d v="2014-09-16T00:00:00"/>
    <d v="1899-12-30T12:00:00"/>
    <s v="AM"/>
    <x v="6"/>
    <n v="0.5"/>
    <s v="AM"/>
    <s v="First Class"/>
    <s v="PS-18760"/>
    <s v="Pamela Stobb"/>
    <x v="0"/>
    <s v="United States"/>
    <s v="Philadelphia"/>
    <x v="9"/>
    <n v="19140"/>
    <x v="3"/>
    <s v="TEC-MA-10001681"/>
    <x v="2"/>
    <x v="15"/>
    <s v="Lexmark MarkNet N8150 Wireless Print Server"/>
    <x v="4656"/>
    <n v="2"/>
    <n v="0.7"/>
    <n v="-168.8189999999999"/>
  </r>
  <r>
    <n v="6816"/>
    <x v="3382"/>
    <x v="2"/>
    <x v="1103"/>
    <d v="1899-12-30T12:00:00"/>
    <d v="2011-06-21T00:00:00"/>
    <d v="1899-12-30T12:00:00"/>
    <s v="AM"/>
    <x v="1"/>
    <n v="0.5"/>
    <s v="AM"/>
    <s v="Standard Class"/>
    <s v="GH-14425"/>
    <s v="Gary Hwang"/>
    <x v="0"/>
    <s v="United States"/>
    <s v="Seattle"/>
    <x v="4"/>
    <n v="98105"/>
    <x v="1"/>
    <s v="FUR-FU-10003981"/>
    <x v="0"/>
    <x v="5"/>
    <s v="Eldon Wave Desk Accessories"/>
    <x v="875"/>
    <n v="3"/>
    <n v="0"/>
    <n v="2.6208000000000005"/>
  </r>
  <r>
    <n v="6817"/>
    <x v="3382"/>
    <x v="2"/>
    <x v="1103"/>
    <d v="1899-12-30T12:00:00"/>
    <d v="2011-06-21T00:00:00"/>
    <d v="1899-12-30T12:00:00"/>
    <s v="AM"/>
    <x v="1"/>
    <n v="0.5"/>
    <s v="AM"/>
    <s v="Standard Class"/>
    <s v="GH-14425"/>
    <s v="Gary Hwang"/>
    <x v="0"/>
    <s v="United States"/>
    <s v="Seattle"/>
    <x v="4"/>
    <n v="98105"/>
    <x v="1"/>
    <s v="OFF-FA-10000624"/>
    <x v="1"/>
    <x v="13"/>
    <s v="OIC Binder Clips"/>
    <x v="1511"/>
    <n v="5"/>
    <n v="0"/>
    <n v="8.9499999999999993"/>
  </r>
  <r>
    <n v="6818"/>
    <x v="3382"/>
    <x v="2"/>
    <x v="1103"/>
    <d v="1899-12-30T12:00:00"/>
    <d v="2011-06-21T00:00:00"/>
    <d v="1899-12-30T12:00:00"/>
    <s v="AM"/>
    <x v="1"/>
    <n v="0.5"/>
    <s v="AM"/>
    <s v="Standard Class"/>
    <s v="GH-14425"/>
    <s v="Gary Hwang"/>
    <x v="0"/>
    <s v="United States"/>
    <s v="Seattle"/>
    <x v="4"/>
    <n v="98105"/>
    <x v="1"/>
    <s v="OFF-BI-10004995"/>
    <x v="1"/>
    <x v="8"/>
    <s v="GBC DocuBind P400 Electric Binding System"/>
    <x v="4657"/>
    <n v="3"/>
    <n v="0.2"/>
    <n v="1061.5721999999998"/>
  </r>
  <r>
    <n v="6819"/>
    <x v="3383"/>
    <x v="3"/>
    <x v="116"/>
    <d v="1899-12-30T12:00:00"/>
    <d v="2015-01-02T00:00:00"/>
    <d v="1899-12-30T12:00:00"/>
    <s v="AM"/>
    <x v="8"/>
    <n v="0.5"/>
    <s v="AM"/>
    <s v="Standard Class"/>
    <s v="LO-17170"/>
    <s v="Lori Olson"/>
    <x v="1"/>
    <s v="United States"/>
    <s v="Peoria"/>
    <x v="10"/>
    <n v="61604"/>
    <x v="2"/>
    <s v="OFF-BI-10003784"/>
    <x v="1"/>
    <x v="8"/>
    <s v="Computer Printout Index Tabs"/>
    <x v="4658"/>
    <n v="5"/>
    <n v="0.8"/>
    <n v="-2.6880000000000015"/>
  </r>
  <r>
    <n v="6820"/>
    <x v="3383"/>
    <x v="3"/>
    <x v="116"/>
    <d v="1899-12-30T12:00:00"/>
    <d v="2015-01-02T00:00:00"/>
    <d v="1899-12-30T12:00:00"/>
    <s v="AM"/>
    <x v="8"/>
    <n v="0.5"/>
    <s v="AM"/>
    <s v="Standard Class"/>
    <s v="LO-17170"/>
    <s v="Lori Olson"/>
    <x v="1"/>
    <s v="United States"/>
    <s v="Peoria"/>
    <x v="10"/>
    <n v="61604"/>
    <x v="2"/>
    <s v="FUR-FU-10004586"/>
    <x v="0"/>
    <x v="5"/>
    <s v="G.E. Longer-Life Indoor Recessed Floodlight Bulbs"/>
    <x v="4659"/>
    <n v="3"/>
    <n v="0.6"/>
    <n v="-2.3903999999999996"/>
  </r>
  <r>
    <n v="6821"/>
    <x v="3383"/>
    <x v="3"/>
    <x v="116"/>
    <d v="1899-12-30T12:00:00"/>
    <d v="2015-01-02T00:00:00"/>
    <d v="1899-12-30T12:00:00"/>
    <s v="AM"/>
    <x v="8"/>
    <n v="0.5"/>
    <s v="AM"/>
    <s v="Standard Class"/>
    <s v="LO-17170"/>
    <s v="Lori Olson"/>
    <x v="1"/>
    <s v="United States"/>
    <s v="Peoria"/>
    <x v="10"/>
    <n v="61604"/>
    <x v="2"/>
    <s v="FUR-CH-10004698"/>
    <x v="0"/>
    <x v="1"/>
    <s v="Padded Folding Chairs, Black, 4/Carton"/>
    <x v="4653"/>
    <n v="2"/>
    <n v="0.3"/>
    <n v="-3.2391999999999896"/>
  </r>
  <r>
    <n v="6822"/>
    <x v="3383"/>
    <x v="3"/>
    <x v="116"/>
    <d v="1899-12-30T12:00:00"/>
    <d v="2015-01-02T00:00:00"/>
    <d v="1899-12-30T12:00:00"/>
    <s v="AM"/>
    <x v="8"/>
    <n v="0.5"/>
    <s v="AM"/>
    <s v="Standard Class"/>
    <s v="LO-17170"/>
    <s v="Lori Olson"/>
    <x v="1"/>
    <s v="United States"/>
    <s v="Peoria"/>
    <x v="10"/>
    <n v="61604"/>
    <x v="2"/>
    <s v="FUR-FU-10001935"/>
    <x v="0"/>
    <x v="5"/>
    <s v="3M Hangers With Command Adhesive"/>
    <x v="369"/>
    <n v="2"/>
    <n v="0.6"/>
    <n v="-1.4059999999999997"/>
  </r>
  <r>
    <n v="6823"/>
    <x v="3384"/>
    <x v="3"/>
    <x v="808"/>
    <d v="1899-12-30T12:00:00"/>
    <d v="2014-11-08T00:00:00"/>
    <d v="1899-12-30T12:00:00"/>
    <s v="AM"/>
    <x v="0"/>
    <n v="0.5"/>
    <s v="AM"/>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1899-12-30T12:00:00"/>
    <d v="2012-07-29T00:00:00"/>
    <d v="1899-12-30T12:00:00"/>
    <s v="AM"/>
    <x v="7"/>
    <n v="0.5"/>
    <s v="AM"/>
    <s v="Standard Class"/>
    <s v="YS-21880"/>
    <s v="Yana Sorensen"/>
    <x v="1"/>
    <s v="United States"/>
    <s v="Montgomery"/>
    <x v="19"/>
    <n v="36116"/>
    <x v="0"/>
    <s v="OFF-EN-10001335"/>
    <x v="1"/>
    <x v="12"/>
    <s v="White Business Envelopes with Contemporary Seam, Recycled White Business Envelopes"/>
    <x v="4661"/>
    <n v="9"/>
    <n v="0"/>
    <n v="49.23"/>
  </r>
  <r>
    <n v="6825"/>
    <x v="3385"/>
    <x v="1"/>
    <x v="395"/>
    <d v="1899-12-30T12:00:00"/>
    <d v="2012-07-29T00:00:00"/>
    <d v="1899-12-30T12:00:00"/>
    <s v="AM"/>
    <x v="7"/>
    <n v="0.5"/>
    <s v="AM"/>
    <s v="Standard Class"/>
    <s v="YS-21880"/>
    <s v="Yana Sorensen"/>
    <x v="1"/>
    <s v="United States"/>
    <s v="Montgomery"/>
    <x v="19"/>
    <n v="36116"/>
    <x v="0"/>
    <s v="FUR-TA-10002041"/>
    <x v="0"/>
    <x v="3"/>
    <s v="Bevis Round Conference Table Top, X-Base"/>
    <x v="4662"/>
    <n v="2"/>
    <n v="0"/>
    <n v="39.44380000000001"/>
  </r>
  <r>
    <n v="6826"/>
    <x v="3386"/>
    <x v="0"/>
    <x v="824"/>
    <d v="1899-12-30T12:00:00"/>
    <d v="2013-10-10T00:00:00"/>
    <d v="1899-12-30T12:00:00"/>
    <s v="AM"/>
    <x v="2"/>
    <n v="0.5"/>
    <s v="AM"/>
    <s v="Standard Class"/>
    <s v="TC-20980"/>
    <s v="Tamara Chand"/>
    <x v="1"/>
    <s v="United States"/>
    <s v="Lafayette"/>
    <x v="14"/>
    <n v="47905"/>
    <x v="2"/>
    <s v="OFF-ST-10001558"/>
    <x v="1"/>
    <x v="4"/>
    <s v="Acco Perma 4000 Stacking Storage Drawers"/>
    <x v="4663"/>
    <n v="2"/>
    <n v="0"/>
    <n v="4.8719999999999999"/>
  </r>
  <r>
    <n v="6827"/>
    <x v="3386"/>
    <x v="0"/>
    <x v="824"/>
    <d v="1899-12-30T12:00:00"/>
    <d v="2013-10-10T00:00:00"/>
    <d v="1899-12-30T12:00:00"/>
    <s v="AM"/>
    <x v="2"/>
    <n v="0.5"/>
    <s v="AM"/>
    <s v="Standard Class"/>
    <s v="TC-20980"/>
    <s v="Tamara Chand"/>
    <x v="1"/>
    <s v="United States"/>
    <s v="Lafayette"/>
    <x v="14"/>
    <n v="47905"/>
    <x v="2"/>
    <s v="TEC-CO-10004722"/>
    <x v="2"/>
    <x v="16"/>
    <s v="Canon imageCLASS 2200 Advanced Copier"/>
    <x v="4664"/>
    <n v="5"/>
    <n v="0"/>
    <n v="8399.9759999999987"/>
  </r>
  <r>
    <n v="6828"/>
    <x v="3386"/>
    <x v="0"/>
    <x v="824"/>
    <d v="1899-12-30T12:00:00"/>
    <d v="2013-10-10T00:00:00"/>
    <d v="1899-12-30T12:00:00"/>
    <s v="AM"/>
    <x v="2"/>
    <n v="0.5"/>
    <s v="AM"/>
    <s v="Standard Class"/>
    <s v="TC-20980"/>
    <s v="Tamara Chand"/>
    <x v="1"/>
    <s v="United States"/>
    <s v="Lafayette"/>
    <x v="14"/>
    <n v="47905"/>
    <x v="2"/>
    <s v="OFF-BI-10004600"/>
    <x v="1"/>
    <x v="8"/>
    <s v="Ibico Ibimaster 300 Manual Binding System"/>
    <x v="2556"/>
    <n v="2"/>
    <n v="0"/>
    <n v="331.19099999999997"/>
  </r>
  <r>
    <n v="6829"/>
    <x v="3386"/>
    <x v="0"/>
    <x v="824"/>
    <d v="1899-12-30T12:00:00"/>
    <d v="2013-10-10T00:00:00"/>
    <d v="1899-12-30T12:00:00"/>
    <s v="AM"/>
    <x v="2"/>
    <n v="0.5"/>
    <s v="AM"/>
    <s v="Standard Class"/>
    <s v="TC-20980"/>
    <s v="Tamara Chand"/>
    <x v="1"/>
    <s v="United States"/>
    <s v="Lafayette"/>
    <x v="14"/>
    <n v="47905"/>
    <x v="2"/>
    <s v="OFF-BI-10003712"/>
    <x v="1"/>
    <x v="8"/>
    <s v="Acco Pressboard Covers with Storage Hooks, 14 7/8&quot; x 11&quot;, Light Blue"/>
    <x v="4665"/>
    <n v="7"/>
    <n v="0"/>
    <n v="16.8413"/>
  </r>
  <r>
    <n v="6830"/>
    <x v="3386"/>
    <x v="0"/>
    <x v="824"/>
    <d v="1899-12-30T12:00:00"/>
    <d v="2013-10-10T00:00:00"/>
    <d v="1899-12-30T12:00:00"/>
    <s v="AM"/>
    <x v="2"/>
    <n v="0.5"/>
    <s v="AM"/>
    <s v="Standard Class"/>
    <s v="TC-20980"/>
    <s v="Tamara Chand"/>
    <x v="1"/>
    <s v="United States"/>
    <s v="Lafayette"/>
    <x v="14"/>
    <n v="47905"/>
    <x v="2"/>
    <s v="OFF-AR-10001958"/>
    <x v="1"/>
    <x v="6"/>
    <s v="Stanley Bostitch Contemporary Electric Pencil Sharpeners"/>
    <x v="2041"/>
    <n v="2"/>
    <n v="0"/>
    <n v="9.5088000000000008"/>
  </r>
  <r>
    <n v="6831"/>
    <x v="3387"/>
    <x v="0"/>
    <x v="435"/>
    <d v="1899-12-30T12:00:00"/>
    <d v="2013-12-28T00:00:00"/>
    <d v="1899-12-30T12:00:00"/>
    <s v="AM"/>
    <x v="4"/>
    <n v="0.5"/>
    <s v="AM"/>
    <s v="Second Class"/>
    <s v="PW-19030"/>
    <s v="Pauline Webber"/>
    <x v="1"/>
    <s v="United States"/>
    <s v="New York City"/>
    <x v="15"/>
    <n v="10009"/>
    <x v="3"/>
    <s v="TEC-PH-10001750"/>
    <x v="2"/>
    <x v="7"/>
    <s v="Samsung Rugby III"/>
    <x v="933"/>
    <n v="3"/>
    <n v="0"/>
    <n v="53.451900000000009"/>
  </r>
  <r>
    <n v="6832"/>
    <x v="3388"/>
    <x v="3"/>
    <x v="246"/>
    <d v="1899-12-30T12:00:00"/>
    <d v="2014-07-28T00:00:00"/>
    <d v="1899-12-30T12:00:00"/>
    <s v="AM"/>
    <x v="7"/>
    <n v="0.5"/>
    <s v="AM"/>
    <s v="Standard Class"/>
    <s v="CS-11860"/>
    <s v="Cari Schnelling"/>
    <x v="0"/>
    <s v="United States"/>
    <s v="New York City"/>
    <x v="15"/>
    <n v="10024"/>
    <x v="3"/>
    <s v="OFF-AP-10002287"/>
    <x v="1"/>
    <x v="9"/>
    <s v="Eureka Sanitaire  Multi-Pro Heavy-Duty Upright, Disposable Bags"/>
    <x v="2053"/>
    <n v="4"/>
    <n v="0"/>
    <n v="4.5448000000000004"/>
  </r>
  <r>
    <n v="6833"/>
    <x v="3389"/>
    <x v="1"/>
    <x v="998"/>
    <d v="1899-12-30T12:00:00"/>
    <d v="2012-10-17T00:00:00"/>
    <d v="1899-12-30T12:00:00"/>
    <s v="AM"/>
    <x v="2"/>
    <n v="0.5"/>
    <s v="AM"/>
    <s v="Standard Class"/>
    <s v="DP-13165"/>
    <s v="David Philippe"/>
    <x v="0"/>
    <s v="United States"/>
    <s v="Chicago"/>
    <x v="10"/>
    <n v="60610"/>
    <x v="2"/>
    <s v="OFF-AR-10003183"/>
    <x v="1"/>
    <x v="6"/>
    <s v="Avery Fluorescent Highlighter Four-Color Set"/>
    <x v="2245"/>
    <n v="3"/>
    <n v="0.2"/>
    <n v="1.0019999999999993"/>
  </r>
  <r>
    <n v="6834"/>
    <x v="3390"/>
    <x v="0"/>
    <x v="162"/>
    <d v="1899-12-30T12:00:00"/>
    <d v="2013-09-09T00:00:00"/>
    <d v="1899-12-30T12:00:00"/>
    <s v="AM"/>
    <x v="6"/>
    <n v="0.5"/>
    <s v="AM"/>
    <s v="Same Day"/>
    <s v="PJ-19015"/>
    <s v="Pauline Johnson"/>
    <x v="0"/>
    <s v="United States"/>
    <s v="Santa Ana"/>
    <x v="1"/>
    <n v="92704"/>
    <x v="1"/>
    <s v="FUR-TA-10003008"/>
    <x v="0"/>
    <x v="3"/>
    <s v="Lesro Round Back Collection Coffee Table, End Table"/>
    <x v="4666"/>
    <n v="1"/>
    <n v="0.2"/>
    <n v="-12.778499999999994"/>
  </r>
  <r>
    <n v="6835"/>
    <x v="3391"/>
    <x v="0"/>
    <x v="73"/>
    <d v="1899-12-30T12:00:00"/>
    <d v="2013-11-25T00:00:00"/>
    <d v="1899-12-30T12:00:00"/>
    <s v="AM"/>
    <x v="0"/>
    <n v="0.5"/>
    <s v="AM"/>
    <s v="Standard Class"/>
    <s v="BM-11575"/>
    <s v="Brendan Murry"/>
    <x v="1"/>
    <s v="United States"/>
    <s v="Montebello"/>
    <x v="1"/>
    <n v="90640"/>
    <x v="1"/>
    <s v="TEC-AC-10004803"/>
    <x v="2"/>
    <x v="11"/>
    <s v="Sony Micro Vault Click 4 GB USB 2.0 Flash Drive"/>
    <x v="4667"/>
    <n v="2"/>
    <n v="0"/>
    <n v="3.9032000000000018"/>
  </r>
  <r>
    <n v="6836"/>
    <x v="3392"/>
    <x v="3"/>
    <x v="453"/>
    <d v="1899-12-30T12:00:00"/>
    <d v="2014-10-21T00:00:00"/>
    <d v="1899-12-30T12:00:00"/>
    <s v="AM"/>
    <x v="2"/>
    <n v="0.5"/>
    <s v="AM"/>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1899-12-30T12:00:00"/>
    <d v="2014-10-21T00:00:00"/>
    <d v="1899-12-30T12:00:00"/>
    <s v="AM"/>
    <x v="2"/>
    <n v="0.5"/>
    <s v="AM"/>
    <s v="Standard Class"/>
    <s v="DL-13495"/>
    <s v="Dionis Lloyd"/>
    <x v="1"/>
    <s v="United States"/>
    <s v="Thousand Oaks"/>
    <x v="1"/>
    <n v="91360"/>
    <x v="1"/>
    <s v="FUR-FU-10000087"/>
    <x v="0"/>
    <x v="5"/>
    <s v="Executive Impressions 14&quot; Two-Color Numerals Wall Clock"/>
    <x v="20"/>
    <n v="1"/>
    <n v="0"/>
    <n v="9.3152000000000008"/>
  </r>
  <r>
    <n v="6838"/>
    <x v="3393"/>
    <x v="1"/>
    <x v="380"/>
    <d v="1899-12-30T12:00:00"/>
    <d v="2012-07-12T00:00:00"/>
    <d v="1899-12-30T12:00:00"/>
    <s v="AM"/>
    <x v="7"/>
    <n v="0.5"/>
    <s v="AM"/>
    <s v="Standard Class"/>
    <s v="BF-10975"/>
    <s v="Barbara Fisher"/>
    <x v="1"/>
    <s v="United States"/>
    <s v="Vineland"/>
    <x v="30"/>
    <n v="8360"/>
    <x v="3"/>
    <s v="OFF-AR-10003732"/>
    <x v="1"/>
    <x v="6"/>
    <s v="Newell 333"/>
    <x v="1760"/>
    <n v="4"/>
    <n v="0"/>
    <n v="2.8911999999999995"/>
  </r>
  <r>
    <n v="6839"/>
    <x v="3394"/>
    <x v="3"/>
    <x v="1119"/>
    <d v="1899-12-30T12:00:00"/>
    <d v="2014-02-10T00:00:00"/>
    <d v="1899-12-30T12:00:00"/>
    <s v="AM"/>
    <x v="10"/>
    <n v="0.5"/>
    <s v="AM"/>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1899-12-30T12:00:00"/>
    <d v="2014-02-10T00:00:00"/>
    <d v="1899-12-30T12:00:00"/>
    <s v="AM"/>
    <x v="10"/>
    <n v="0.5"/>
    <s v="AM"/>
    <s v="Standard Class"/>
    <s v="FC-14335"/>
    <s v="Fred Chung"/>
    <x v="1"/>
    <s v="United States"/>
    <s v="Torrance"/>
    <x v="1"/>
    <n v="90503"/>
    <x v="1"/>
    <s v="TEC-PH-10003505"/>
    <x v="2"/>
    <x v="7"/>
    <s v="Geemarc AmpliPOWER60"/>
    <x v="4669"/>
    <n v="5"/>
    <n v="0.2"/>
    <n v="41.759999999999948"/>
  </r>
  <r>
    <n v="6841"/>
    <x v="3395"/>
    <x v="1"/>
    <x v="401"/>
    <d v="1899-12-30T12:00:00"/>
    <d v="2012-12-07T00:00:00"/>
    <d v="1899-12-30T12:00:00"/>
    <s v="AM"/>
    <x v="4"/>
    <n v="0.5"/>
    <s v="AM"/>
    <s v="First Class"/>
    <s v="MP-18175"/>
    <s v="Mike Pelletier"/>
    <x v="2"/>
    <s v="United States"/>
    <s v="Troy"/>
    <x v="24"/>
    <n v="45373"/>
    <x v="3"/>
    <s v="OFF-BI-10002852"/>
    <x v="1"/>
    <x v="8"/>
    <s v="Ibico Standard Transparent Covers"/>
    <x v="4670"/>
    <n v="3"/>
    <n v="0.7"/>
    <n v="-10.382399999999997"/>
  </r>
  <r>
    <n v="6842"/>
    <x v="3396"/>
    <x v="0"/>
    <x v="126"/>
    <d v="1899-12-30T12:00:00"/>
    <d v="2013-09-18T00:00:00"/>
    <d v="1899-12-30T12:00:00"/>
    <s v="AM"/>
    <x v="6"/>
    <n v="0.5"/>
    <s v="AM"/>
    <s v="Standard Class"/>
    <s v="AJ-10795"/>
    <s v="Anthony Johnson"/>
    <x v="1"/>
    <s v="United States"/>
    <s v="Springfield"/>
    <x v="17"/>
    <n v="22153"/>
    <x v="0"/>
    <s v="TEC-AC-10004877"/>
    <x v="2"/>
    <x v="11"/>
    <s v="Imation 30456 USB Flash Drive 8GB"/>
    <x v="4671"/>
    <n v="3"/>
    <n v="0"/>
    <n v="1.6559999999999988"/>
  </r>
  <r>
    <n v="6843"/>
    <x v="3396"/>
    <x v="0"/>
    <x v="126"/>
    <d v="1899-12-30T12:00:00"/>
    <d v="2013-09-18T00:00:00"/>
    <d v="1899-12-30T12:00:00"/>
    <s v="AM"/>
    <x v="6"/>
    <n v="0.5"/>
    <s v="AM"/>
    <s v="Standard Class"/>
    <s v="AJ-10795"/>
    <s v="Anthony Johnson"/>
    <x v="1"/>
    <s v="United States"/>
    <s v="Springfield"/>
    <x v="17"/>
    <n v="22153"/>
    <x v="0"/>
    <s v="OFF-FA-10002975"/>
    <x v="1"/>
    <x v="13"/>
    <s v="Staples"/>
    <x v="1189"/>
    <n v="3"/>
    <n v="0"/>
    <n v="5.2164000000000001"/>
  </r>
  <r>
    <n v="6844"/>
    <x v="3396"/>
    <x v="0"/>
    <x v="126"/>
    <d v="1899-12-30T12:00:00"/>
    <d v="2013-09-18T00:00:00"/>
    <d v="1899-12-30T12:00:00"/>
    <s v="AM"/>
    <x v="6"/>
    <n v="0.5"/>
    <s v="AM"/>
    <s v="Standard Class"/>
    <s v="AJ-10795"/>
    <s v="Anthony Johnson"/>
    <x v="1"/>
    <s v="United States"/>
    <s v="Springfield"/>
    <x v="17"/>
    <n v="22153"/>
    <x v="0"/>
    <s v="OFF-ST-10000419"/>
    <x v="1"/>
    <x v="4"/>
    <s v="Rogers Jumbo File, Granite"/>
    <x v="4672"/>
    <n v="5"/>
    <n v="0"/>
    <n v="0.67899999999999849"/>
  </r>
  <r>
    <n v="6845"/>
    <x v="3396"/>
    <x v="0"/>
    <x v="126"/>
    <d v="1899-12-30T12:00:00"/>
    <d v="2013-09-18T00:00:00"/>
    <d v="1899-12-30T12:00:00"/>
    <s v="AM"/>
    <x v="6"/>
    <n v="0.5"/>
    <s v="AM"/>
    <s v="Standard Class"/>
    <s v="AJ-10795"/>
    <s v="Anthony Johnson"/>
    <x v="1"/>
    <s v="United States"/>
    <s v="Springfield"/>
    <x v="17"/>
    <n v="22153"/>
    <x v="0"/>
    <s v="FUR-CH-10002073"/>
    <x v="0"/>
    <x v="1"/>
    <s v="Hon Olson Stacker Chairs"/>
    <x v="4673"/>
    <n v="4"/>
    <n v="0"/>
    <n v="307.14479999999992"/>
  </r>
  <r>
    <n v="6846"/>
    <x v="3397"/>
    <x v="2"/>
    <x v="522"/>
    <d v="1899-12-30T12:00:00"/>
    <d v="2011-07-12T00:00:00"/>
    <d v="1899-12-30T12:00:00"/>
    <s v="AM"/>
    <x v="7"/>
    <n v="0.5"/>
    <s v="AM"/>
    <s v="Standard Class"/>
    <s v="BC-11125"/>
    <s v="Becky Castell"/>
    <x v="2"/>
    <s v="United States"/>
    <s v="El Cajon"/>
    <x v="1"/>
    <n v="92020"/>
    <x v="1"/>
    <s v="FUR-CH-10000155"/>
    <x v="0"/>
    <x v="1"/>
    <s v="Global Comet Stacking Armless Chair"/>
    <x v="1645"/>
    <n v="2"/>
    <n v="0.2"/>
    <n v="47.848000000000013"/>
  </r>
  <r>
    <n v="6847"/>
    <x v="3398"/>
    <x v="0"/>
    <x v="195"/>
    <d v="1899-12-30T12:00:00"/>
    <d v="2013-05-15T00:00:00"/>
    <d v="1899-12-30T12:00:00"/>
    <s v="AM"/>
    <x v="5"/>
    <n v="0.5"/>
    <s v="AM"/>
    <s v="Standard Class"/>
    <s v="RS-19420"/>
    <s v="Ricardo Sperren"/>
    <x v="1"/>
    <s v="United States"/>
    <s v="Los Angeles"/>
    <x v="1"/>
    <n v="90036"/>
    <x v="1"/>
    <s v="OFF-PA-10001260"/>
    <x v="1"/>
    <x v="10"/>
    <s v="TOPS Money Receipt Book, Consecutively Numbered in Red,"/>
    <x v="4674"/>
    <n v="4"/>
    <n v="0"/>
    <n v="14.417999999999999"/>
  </r>
  <r>
    <n v="6848"/>
    <x v="3399"/>
    <x v="0"/>
    <x v="427"/>
    <d v="1899-12-30T12:00:00"/>
    <d v="2013-07-23T00:00:00"/>
    <d v="1899-12-30T12:00:00"/>
    <s v="AM"/>
    <x v="7"/>
    <n v="0.5"/>
    <s v="AM"/>
    <s v="Standard Class"/>
    <s v="NP-18670"/>
    <s v="Nora Paige"/>
    <x v="0"/>
    <s v="United States"/>
    <s v="Phoenix"/>
    <x v="16"/>
    <n v="85023"/>
    <x v="1"/>
    <s v="TEC-PH-10001924"/>
    <x v="2"/>
    <x v="7"/>
    <s v="iHome FM Clock Radio with Lightning Dock"/>
    <x v="684"/>
    <n v="1"/>
    <n v="0.2"/>
    <n v="3.4995000000000029"/>
  </r>
  <r>
    <n v="6849"/>
    <x v="3400"/>
    <x v="0"/>
    <x v="1133"/>
    <d v="1899-12-30T12:00:00"/>
    <d v="2013-06-22T00:00:00"/>
    <d v="1899-12-30T12:00:00"/>
    <s v="AM"/>
    <x v="1"/>
    <n v="0.5"/>
    <s v="AM"/>
    <s v="First Class"/>
    <s v="BT-11440"/>
    <s v="Bobby Trafton"/>
    <x v="0"/>
    <s v="United States"/>
    <s v="Frankfort"/>
    <x v="10"/>
    <n v="60423"/>
    <x v="2"/>
    <s v="OFF-PA-10003134"/>
    <x v="1"/>
    <x v="10"/>
    <s v="Xerox 1937"/>
    <x v="4449"/>
    <n v="2"/>
    <n v="0.2"/>
    <n v="26.902399999999993"/>
  </r>
  <r>
    <n v="6850"/>
    <x v="3401"/>
    <x v="2"/>
    <x v="1017"/>
    <d v="1899-12-30T12:00:00"/>
    <d v="2011-04-25T00:00:00"/>
    <d v="1899-12-30T12:00:00"/>
    <s v="AM"/>
    <x v="3"/>
    <n v="0.5"/>
    <s v="AM"/>
    <s v="Standard Class"/>
    <s v="BP-11230"/>
    <s v="Benjamin Patterson"/>
    <x v="0"/>
    <s v="United States"/>
    <s v="Los Angeles"/>
    <x v="1"/>
    <n v="90045"/>
    <x v="1"/>
    <s v="FUR-FU-10000409"/>
    <x v="0"/>
    <x v="5"/>
    <s v="GE 4 Foot Flourescent Tube, 40 Watt"/>
    <x v="3634"/>
    <n v="4"/>
    <n v="0"/>
    <n v="27.563200000000002"/>
  </r>
  <r>
    <n v="6851"/>
    <x v="3402"/>
    <x v="0"/>
    <x v="1134"/>
    <d v="1899-12-30T12:00:00"/>
    <d v="2013-01-12T00:00:00"/>
    <d v="1899-12-30T12:00:00"/>
    <s v="AM"/>
    <x v="8"/>
    <n v="0.5"/>
    <s v="AM"/>
    <s v="Standard Class"/>
    <s v="JO-15145"/>
    <s v="Jack O'Briant"/>
    <x v="1"/>
    <s v="United States"/>
    <s v="Franklin"/>
    <x v="6"/>
    <n v="53132"/>
    <x v="2"/>
    <s v="FUR-BO-10002545"/>
    <x v="0"/>
    <x v="0"/>
    <s v="Atlantic Metals Mobile 3-Shelf Bookcases, Custom Colors"/>
    <x v="4675"/>
    <n v="6"/>
    <n v="0"/>
    <n v="407.12880000000007"/>
  </r>
  <r>
    <n v="6852"/>
    <x v="3402"/>
    <x v="0"/>
    <x v="1134"/>
    <d v="1899-12-30T12:00:00"/>
    <d v="2013-01-12T00:00:00"/>
    <d v="1899-12-30T12:00:00"/>
    <s v="AM"/>
    <x v="8"/>
    <n v="0.5"/>
    <s v="AM"/>
    <s v="Standard Class"/>
    <s v="JO-15145"/>
    <s v="Jack O'Briant"/>
    <x v="1"/>
    <s v="United States"/>
    <s v="Franklin"/>
    <x v="6"/>
    <n v="53132"/>
    <x v="2"/>
    <s v="OFF-BI-10001460"/>
    <x v="1"/>
    <x v="8"/>
    <s v="Plastic Binding Combs"/>
    <x v="4676"/>
    <n v="7"/>
    <n v="0"/>
    <n v="49.843499999999999"/>
  </r>
  <r>
    <n v="6853"/>
    <x v="3403"/>
    <x v="3"/>
    <x v="331"/>
    <d v="1899-12-30T12:00:00"/>
    <d v="2014-12-29T00:00:00"/>
    <d v="1899-12-30T12:00:00"/>
    <s v="AM"/>
    <x v="4"/>
    <n v="0.5"/>
    <s v="AM"/>
    <s v="Second Class"/>
    <s v="MF-18250"/>
    <s v="Monica Federle"/>
    <x v="1"/>
    <s v="United States"/>
    <s v="Little Rock"/>
    <x v="36"/>
    <n v="72209"/>
    <x v="0"/>
    <s v="OFF-ST-10001328"/>
    <x v="1"/>
    <x v="4"/>
    <s v="Personal Filing Tote with Lid, Black/Gray"/>
    <x v="4677"/>
    <n v="4"/>
    <n v="0"/>
    <n v="17.371200000000002"/>
  </r>
  <r>
    <n v="6854"/>
    <x v="3403"/>
    <x v="3"/>
    <x v="331"/>
    <d v="1899-12-30T12:00:00"/>
    <d v="2014-12-29T00:00:00"/>
    <d v="1899-12-30T12:00:00"/>
    <s v="AM"/>
    <x v="4"/>
    <n v="0.5"/>
    <s v="AM"/>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1899-12-30T12:00:00"/>
    <d v="2014-12-29T00:00:00"/>
    <d v="1899-12-30T12:00:00"/>
    <s v="AM"/>
    <x v="4"/>
    <n v="0.5"/>
    <s v="AM"/>
    <s v="Second Class"/>
    <s v="MF-18250"/>
    <s v="Monica Federle"/>
    <x v="1"/>
    <s v="United States"/>
    <s v="Little Rock"/>
    <x v="36"/>
    <n v="72209"/>
    <x v="0"/>
    <s v="OFF-ST-10001522"/>
    <x v="1"/>
    <x v="4"/>
    <s v="Gould Plastics 18-Pocket Panel Bin, 34w x 5-1/4d x 20-1/2h"/>
    <x v="4679"/>
    <n v="4"/>
    <n v="0"/>
    <n v="14.718399999999974"/>
  </r>
  <r>
    <n v="6856"/>
    <x v="3403"/>
    <x v="3"/>
    <x v="331"/>
    <d v="1899-12-30T12:00:00"/>
    <d v="2014-12-29T00:00:00"/>
    <d v="1899-12-30T12:00:00"/>
    <s v="AM"/>
    <x v="4"/>
    <n v="0.5"/>
    <s v="AM"/>
    <s v="Second Class"/>
    <s v="MF-18250"/>
    <s v="Monica Federle"/>
    <x v="1"/>
    <s v="United States"/>
    <s v="Little Rock"/>
    <x v="36"/>
    <n v="72209"/>
    <x v="0"/>
    <s v="OFF-PA-10001994"/>
    <x v="1"/>
    <x v="10"/>
    <s v="Ink Jet Note and Greeting Cards, 8-1/2&quot; x 5-1/2&quot; Card Size"/>
    <x v="4680"/>
    <n v="2"/>
    <n v="0"/>
    <n v="20.6816"/>
  </r>
  <r>
    <n v="6857"/>
    <x v="3403"/>
    <x v="3"/>
    <x v="331"/>
    <d v="1899-12-30T12:00:00"/>
    <d v="2014-12-29T00:00:00"/>
    <d v="1899-12-30T12:00:00"/>
    <s v="AM"/>
    <x v="4"/>
    <n v="0.5"/>
    <s v="AM"/>
    <s v="Second Class"/>
    <s v="MF-18250"/>
    <s v="Monica Federle"/>
    <x v="1"/>
    <s v="United States"/>
    <s v="Little Rock"/>
    <x v="36"/>
    <n v="72209"/>
    <x v="0"/>
    <s v="OFF-EN-10001453"/>
    <x v="1"/>
    <x v="12"/>
    <s v="Tyvek Interoffice Envelopes, 9 1/2&quot; x 12 1/2&quot;, 100/Box"/>
    <x v="1101"/>
    <n v="3"/>
    <n v="0"/>
    <n v="85.981799999999993"/>
  </r>
  <r>
    <n v="6858"/>
    <x v="3404"/>
    <x v="3"/>
    <x v="827"/>
    <d v="1899-12-30T12:00:00"/>
    <d v="2014-04-23T00:00:00"/>
    <d v="1899-12-30T12:00:00"/>
    <s v="AM"/>
    <x v="3"/>
    <n v="0.5"/>
    <s v="AM"/>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1899-12-30T12:00:00"/>
    <d v="2014-04-23T00:00:00"/>
    <d v="1899-12-30T12:00:00"/>
    <s v="AM"/>
    <x v="3"/>
    <n v="0.5"/>
    <s v="AM"/>
    <s v="Standard Class"/>
    <s v="PS-18760"/>
    <s v="Pamela Stobb"/>
    <x v="0"/>
    <s v="United States"/>
    <s v="Los Angeles"/>
    <x v="1"/>
    <n v="90008"/>
    <x v="1"/>
    <s v="OFF-LA-10001404"/>
    <x v="1"/>
    <x v="2"/>
    <s v="Avery 517"/>
    <x v="1576"/>
    <n v="2"/>
    <n v="0"/>
    <n v="3.4685999999999999"/>
  </r>
  <r>
    <n v="6860"/>
    <x v="3404"/>
    <x v="3"/>
    <x v="827"/>
    <d v="1899-12-30T12:00:00"/>
    <d v="2014-04-23T00:00:00"/>
    <d v="1899-12-30T12:00:00"/>
    <s v="AM"/>
    <x v="3"/>
    <n v="0.5"/>
    <s v="AM"/>
    <s v="Standard Class"/>
    <s v="PS-18760"/>
    <s v="Pamela Stobb"/>
    <x v="0"/>
    <s v="United States"/>
    <s v="Los Angeles"/>
    <x v="1"/>
    <n v="90008"/>
    <x v="1"/>
    <s v="OFF-FA-10001561"/>
    <x v="1"/>
    <x v="13"/>
    <s v="Stockwell Push Pins"/>
    <x v="2943"/>
    <n v="5"/>
    <n v="0"/>
    <n v="3.5970000000000004"/>
  </r>
  <r>
    <n v="6861"/>
    <x v="3404"/>
    <x v="3"/>
    <x v="827"/>
    <d v="1899-12-30T12:00:00"/>
    <d v="2014-04-23T00:00:00"/>
    <d v="1899-12-30T12:00:00"/>
    <s v="AM"/>
    <x v="3"/>
    <n v="0.5"/>
    <s v="AM"/>
    <s v="Standard Class"/>
    <s v="PS-18760"/>
    <s v="Pamela Stobb"/>
    <x v="0"/>
    <s v="United States"/>
    <s v="Los Angeles"/>
    <x v="1"/>
    <n v="90008"/>
    <x v="1"/>
    <s v="TEC-AC-10001383"/>
    <x v="2"/>
    <x v="11"/>
    <s v="Logitech Wireless Touch Keyboard K400"/>
    <x v="4682"/>
    <n v="11"/>
    <n v="0"/>
    <n v="46.731299999999962"/>
  </r>
  <r>
    <n v="6862"/>
    <x v="3404"/>
    <x v="3"/>
    <x v="827"/>
    <d v="1899-12-30T12:00:00"/>
    <d v="2014-04-23T00:00:00"/>
    <d v="1899-12-30T12:00:00"/>
    <s v="AM"/>
    <x v="3"/>
    <n v="0.5"/>
    <s v="AM"/>
    <s v="Standard Class"/>
    <s v="PS-18760"/>
    <s v="Pamela Stobb"/>
    <x v="0"/>
    <s v="United States"/>
    <s v="Los Angeles"/>
    <x v="1"/>
    <n v="90008"/>
    <x v="1"/>
    <s v="OFF-LA-10003190"/>
    <x v="1"/>
    <x v="2"/>
    <s v="Avery 474"/>
    <x v="4173"/>
    <n v="8"/>
    <n v="0"/>
    <n v="11.2896"/>
  </r>
  <r>
    <n v="6863"/>
    <x v="3404"/>
    <x v="3"/>
    <x v="827"/>
    <d v="1899-12-30T12:00:00"/>
    <d v="2014-04-23T00:00:00"/>
    <d v="1899-12-30T12:00:00"/>
    <s v="AM"/>
    <x v="3"/>
    <n v="0.5"/>
    <s v="AM"/>
    <s v="Standard Class"/>
    <s v="PS-18760"/>
    <s v="Pamela Stobb"/>
    <x v="0"/>
    <s v="United States"/>
    <s v="Los Angeles"/>
    <x v="1"/>
    <n v="90008"/>
    <x v="1"/>
    <s v="FUR-CH-10003774"/>
    <x v="0"/>
    <x v="1"/>
    <s v="Global Wood Trimmed Manager's Task Chair, Khaki"/>
    <x v="287"/>
    <n v="3"/>
    <n v="0.2"/>
    <n v="-19.105800000000016"/>
  </r>
  <r>
    <n v="6864"/>
    <x v="3405"/>
    <x v="3"/>
    <x v="96"/>
    <d v="1899-12-30T12:00:00"/>
    <d v="2014-12-09T00:00:00"/>
    <d v="1899-12-30T12:00:00"/>
    <s v="AM"/>
    <x v="4"/>
    <n v="0.5"/>
    <s v="AM"/>
    <s v="Standard Class"/>
    <s v="MY-17380"/>
    <s v="Maribeth Yedwab"/>
    <x v="1"/>
    <s v="United States"/>
    <s v="San Antonio"/>
    <x v="5"/>
    <n v="78207"/>
    <x v="2"/>
    <s v="OFF-PA-10000520"/>
    <x v="1"/>
    <x v="10"/>
    <s v="Xerox 201"/>
    <x v="563"/>
    <n v="2"/>
    <n v="0.2"/>
    <n v="3.6288"/>
  </r>
  <r>
    <n v="6865"/>
    <x v="3406"/>
    <x v="0"/>
    <x v="1036"/>
    <d v="1899-12-30T12:00:00"/>
    <d v="2013-08-29T00:00:00"/>
    <d v="1899-12-30T12:00:00"/>
    <s v="AM"/>
    <x v="11"/>
    <n v="0.5"/>
    <s v="AM"/>
    <s v="Standard Class"/>
    <s v="SC-20230"/>
    <s v="Scot Coram"/>
    <x v="1"/>
    <s v="United States"/>
    <s v="Los Angeles"/>
    <x v="1"/>
    <n v="90004"/>
    <x v="1"/>
    <s v="OFF-BI-10004465"/>
    <x v="1"/>
    <x v="8"/>
    <s v="Avery Durable Slant Ring Binders"/>
    <x v="2538"/>
    <n v="2"/>
    <n v="0.2"/>
    <n v="4.7519999999999998"/>
  </r>
  <r>
    <n v="6866"/>
    <x v="3406"/>
    <x v="0"/>
    <x v="1036"/>
    <d v="1899-12-30T12:00:00"/>
    <d v="2013-08-29T00:00:00"/>
    <d v="1899-12-30T12:00:00"/>
    <s v="AM"/>
    <x v="11"/>
    <n v="0.5"/>
    <s v="AM"/>
    <s v="Standard Class"/>
    <s v="SC-20230"/>
    <s v="Scot Coram"/>
    <x v="1"/>
    <s v="United States"/>
    <s v="Los Angeles"/>
    <x v="1"/>
    <n v="90004"/>
    <x v="1"/>
    <s v="TEC-PH-10003555"/>
    <x v="2"/>
    <x v="7"/>
    <s v="Motorola HK250 Universal Bluetooth Headset"/>
    <x v="1377"/>
    <n v="5"/>
    <n v="0.2"/>
    <n v="-20.690999999999992"/>
  </r>
  <r>
    <n v="6867"/>
    <x v="3406"/>
    <x v="0"/>
    <x v="1036"/>
    <d v="1899-12-30T12:00:00"/>
    <d v="2013-08-29T00:00:00"/>
    <d v="1899-12-30T12:00:00"/>
    <s v="AM"/>
    <x v="11"/>
    <n v="0.5"/>
    <s v="AM"/>
    <s v="Standard Class"/>
    <s v="SC-20230"/>
    <s v="Scot Coram"/>
    <x v="1"/>
    <s v="United States"/>
    <s v="Los Angeles"/>
    <x v="1"/>
    <n v="90004"/>
    <x v="1"/>
    <s v="TEC-AC-10000844"/>
    <x v="2"/>
    <x v="11"/>
    <s v="Logitech Gaming G510s - Keyboard"/>
    <x v="2369"/>
    <n v="3"/>
    <n v="0"/>
    <n v="91.789199999999994"/>
  </r>
  <r>
    <n v="6868"/>
    <x v="3406"/>
    <x v="0"/>
    <x v="1036"/>
    <d v="1899-12-30T12:00:00"/>
    <d v="2013-08-29T00:00:00"/>
    <d v="1899-12-30T12:00:00"/>
    <s v="AM"/>
    <x v="11"/>
    <n v="0.5"/>
    <s v="AM"/>
    <s v="Standard Class"/>
    <s v="SC-20230"/>
    <s v="Scot Coram"/>
    <x v="1"/>
    <s v="United States"/>
    <s v="Los Angeles"/>
    <x v="1"/>
    <n v="90004"/>
    <x v="1"/>
    <s v="TEC-PH-10003187"/>
    <x v="2"/>
    <x v="7"/>
    <s v="Anker Astro Mini 3000mAh Ultra-Compact Portable Charger"/>
    <x v="236"/>
    <n v="2"/>
    <n v="0.2"/>
    <n v="-7.9959999999999996"/>
  </r>
  <r>
    <n v="6869"/>
    <x v="3406"/>
    <x v="0"/>
    <x v="1036"/>
    <d v="1899-12-30T12:00:00"/>
    <d v="2013-08-29T00:00:00"/>
    <d v="1899-12-30T12:00:00"/>
    <s v="AM"/>
    <x v="11"/>
    <n v="0.5"/>
    <s v="AM"/>
    <s v="Standard Class"/>
    <s v="SC-20230"/>
    <s v="Scot Coram"/>
    <x v="1"/>
    <s v="United States"/>
    <s v="Los Angeles"/>
    <x v="1"/>
    <n v="90004"/>
    <x v="1"/>
    <s v="FUR-TA-10003569"/>
    <x v="0"/>
    <x v="3"/>
    <s v="Bretford CR8500 Series Meeting Room Furniture"/>
    <x v="4683"/>
    <n v="9"/>
    <n v="0.2"/>
    <n v="180.44099999999992"/>
  </r>
  <r>
    <n v="6870"/>
    <x v="3406"/>
    <x v="0"/>
    <x v="1036"/>
    <d v="1899-12-30T12:00:00"/>
    <d v="2013-08-29T00:00:00"/>
    <d v="1899-12-30T12:00:00"/>
    <s v="AM"/>
    <x v="11"/>
    <n v="0.5"/>
    <s v="AM"/>
    <s v="Standard Class"/>
    <s v="SC-20230"/>
    <s v="Scot Coram"/>
    <x v="1"/>
    <s v="United States"/>
    <s v="Los Angeles"/>
    <x v="1"/>
    <n v="90004"/>
    <x v="1"/>
    <s v="OFF-PA-10003848"/>
    <x v="1"/>
    <x v="10"/>
    <s v="Xerox 1997"/>
    <x v="91"/>
    <n v="2"/>
    <n v="0"/>
    <n v="6.2208000000000006"/>
  </r>
  <r>
    <n v="6871"/>
    <x v="3406"/>
    <x v="0"/>
    <x v="1036"/>
    <d v="1899-12-30T12:00:00"/>
    <d v="2013-08-29T00:00:00"/>
    <d v="1899-12-30T12:00:00"/>
    <s v="AM"/>
    <x v="11"/>
    <n v="0.5"/>
    <s v="AM"/>
    <s v="Standard Class"/>
    <s v="SC-20230"/>
    <s v="Scot Coram"/>
    <x v="1"/>
    <s v="United States"/>
    <s v="Los Angeles"/>
    <x v="1"/>
    <n v="90004"/>
    <x v="1"/>
    <s v="OFF-PA-10002606"/>
    <x v="1"/>
    <x v="10"/>
    <s v="Xerox 1928"/>
    <x v="4021"/>
    <n v="9"/>
    <n v="0"/>
    <n v="21.384"/>
  </r>
  <r>
    <n v="6872"/>
    <x v="3407"/>
    <x v="0"/>
    <x v="5"/>
    <d v="1899-12-30T12:00:00"/>
    <d v="2013-12-09T00:00:00"/>
    <d v="1899-12-30T12:00:00"/>
    <s v="AM"/>
    <x v="4"/>
    <n v="0.5"/>
    <s v="AM"/>
    <s v="Second Class"/>
    <s v="RF-19345"/>
    <s v="Randy Ferguson"/>
    <x v="1"/>
    <s v="United States"/>
    <s v="Chicago"/>
    <x v="10"/>
    <n v="60610"/>
    <x v="2"/>
    <s v="OFF-LA-10004853"/>
    <x v="1"/>
    <x v="2"/>
    <s v="Avery 483"/>
    <x v="1655"/>
    <n v="3"/>
    <n v="0.2"/>
    <n v="3.8843999999999994"/>
  </r>
  <r>
    <n v="6873"/>
    <x v="3408"/>
    <x v="1"/>
    <x v="1135"/>
    <d v="1899-12-30T12:00:00"/>
    <d v="2012-12-19T00:00:00"/>
    <d v="1899-12-30T12:00:00"/>
    <s v="AM"/>
    <x v="4"/>
    <n v="0.5"/>
    <s v="AM"/>
    <s v="First Class"/>
    <s v="SG-20080"/>
    <s v="Sandra Glassco"/>
    <x v="0"/>
    <s v="United States"/>
    <s v="Seattle"/>
    <x v="4"/>
    <n v="98105"/>
    <x v="1"/>
    <s v="OFF-PA-10004948"/>
    <x v="1"/>
    <x v="10"/>
    <s v="Xerox 190"/>
    <x v="1393"/>
    <n v="1"/>
    <n v="0"/>
    <n v="2.3406000000000002"/>
  </r>
  <r>
    <n v="6874"/>
    <x v="3409"/>
    <x v="2"/>
    <x v="1136"/>
    <d v="1899-12-30T12:00:00"/>
    <d v="2011-10-22T00:00:00"/>
    <d v="1899-12-30T12:00:00"/>
    <s v="AM"/>
    <x v="2"/>
    <n v="0.5"/>
    <s v="AM"/>
    <s v="Second Class"/>
    <s v="TB-21520"/>
    <s v="Tracy Blumstein"/>
    <x v="0"/>
    <s v="United States"/>
    <s v="Beaumont"/>
    <x v="5"/>
    <n v="77705"/>
    <x v="2"/>
    <s v="OFF-BI-10003676"/>
    <x v="1"/>
    <x v="8"/>
    <s v="GBC Standard Recycled Report Covers, Clear Plastic Sheets"/>
    <x v="999"/>
    <n v="5"/>
    <n v="0.8"/>
    <n v="-17.248000000000008"/>
  </r>
  <r>
    <n v="6875"/>
    <x v="3409"/>
    <x v="2"/>
    <x v="1136"/>
    <d v="1899-12-30T12:00:00"/>
    <d v="2011-10-22T00:00:00"/>
    <d v="1899-12-30T12:00:00"/>
    <s v="AM"/>
    <x v="2"/>
    <n v="0.5"/>
    <s v="AM"/>
    <s v="Second Class"/>
    <s v="TB-21520"/>
    <s v="Tracy Blumstein"/>
    <x v="0"/>
    <s v="United States"/>
    <s v="Beaumont"/>
    <x v="5"/>
    <n v="77705"/>
    <x v="2"/>
    <s v="TEC-AC-10001314"/>
    <x v="2"/>
    <x v="11"/>
    <s v="Case Logic 2.4GHz Wireless Keyboard"/>
    <x v="2486"/>
    <n v="3"/>
    <n v="0.2"/>
    <n v="-17.996400000000019"/>
  </r>
  <r>
    <n v="6876"/>
    <x v="3410"/>
    <x v="0"/>
    <x v="64"/>
    <d v="1899-12-30T12:00:00"/>
    <d v="2013-09-11T00:00:00"/>
    <d v="1899-12-30T12:00:00"/>
    <s v="AM"/>
    <x v="6"/>
    <n v="0.5"/>
    <s v="AM"/>
    <s v="Standard Class"/>
    <s v="MM-17920"/>
    <s v="Michael Moore"/>
    <x v="0"/>
    <s v="United States"/>
    <s v="Chesapeake"/>
    <x v="17"/>
    <n v="23320"/>
    <x v="0"/>
    <s v="OFF-LA-10004545"/>
    <x v="1"/>
    <x v="2"/>
    <s v="Avery 50"/>
    <x v="2989"/>
    <n v="2"/>
    <n v="0"/>
    <n v="11.778199999999998"/>
  </r>
  <r>
    <n v="6877"/>
    <x v="3410"/>
    <x v="0"/>
    <x v="64"/>
    <d v="1899-12-30T12:00:00"/>
    <d v="2013-09-11T00:00:00"/>
    <d v="1899-12-30T12:00:00"/>
    <s v="AM"/>
    <x v="6"/>
    <n v="0.5"/>
    <s v="AM"/>
    <s v="Standard Class"/>
    <s v="MM-17920"/>
    <s v="Michael Moore"/>
    <x v="0"/>
    <s v="United States"/>
    <s v="Chesapeake"/>
    <x v="17"/>
    <n v="23320"/>
    <x v="0"/>
    <s v="FUR-TA-10003238"/>
    <x v="0"/>
    <x v="3"/>
    <s v="Chromcraft Bull-Nose Wood 48&quot; x 96&quot; Rectangular Conference Tables"/>
    <x v="679"/>
    <n v="3"/>
    <n v="0"/>
    <n v="314.05859999999996"/>
  </r>
  <r>
    <n v="6878"/>
    <x v="3411"/>
    <x v="1"/>
    <x v="52"/>
    <d v="1899-12-30T12:00:00"/>
    <d v="2012-10-15T00:00:00"/>
    <d v="1899-12-30T12:00:00"/>
    <s v="AM"/>
    <x v="2"/>
    <n v="0.5"/>
    <s v="AM"/>
    <s v="Same Day"/>
    <s v="CG-12520"/>
    <s v="Claire Gute"/>
    <x v="0"/>
    <s v="United States"/>
    <s v="Dallas"/>
    <x v="5"/>
    <n v="75217"/>
    <x v="2"/>
    <s v="FUR-FU-10004952"/>
    <x v="0"/>
    <x v="5"/>
    <s v="C-Line Cubicle Keepers Polyproplyene Holder w/Velcro Back, 8-1/2x11, 25/Bx"/>
    <x v="4684"/>
    <n v="6"/>
    <n v="0.6"/>
    <n v="-95.24760000000002"/>
  </r>
  <r>
    <n v="6879"/>
    <x v="3411"/>
    <x v="1"/>
    <x v="52"/>
    <d v="1899-12-30T12:00:00"/>
    <d v="2012-10-15T00:00:00"/>
    <d v="1899-12-30T12:00:00"/>
    <s v="AM"/>
    <x v="2"/>
    <n v="0.5"/>
    <s v="AM"/>
    <s v="Same Day"/>
    <s v="CG-12520"/>
    <s v="Claire Gute"/>
    <x v="0"/>
    <s v="United States"/>
    <s v="Dallas"/>
    <x v="5"/>
    <n v="75217"/>
    <x v="2"/>
    <s v="OFF-PA-10003001"/>
    <x v="1"/>
    <x v="10"/>
    <s v="Xerox 1986"/>
    <x v="758"/>
    <n v="1"/>
    <n v="0.2"/>
    <n v="1.8703999999999998"/>
  </r>
  <r>
    <n v="6880"/>
    <x v="3412"/>
    <x v="1"/>
    <x v="494"/>
    <d v="1899-12-30T12:00:00"/>
    <d v="2012-12-05T00:00:00"/>
    <d v="1899-12-30T12:00:00"/>
    <s v="AM"/>
    <x v="4"/>
    <n v="0.5"/>
    <s v="AM"/>
    <s v="Second Class"/>
    <s v="TW-21025"/>
    <s v="Tamara Willingham"/>
    <x v="2"/>
    <s v="United States"/>
    <s v="Seattle"/>
    <x v="4"/>
    <n v="98105"/>
    <x v="1"/>
    <s v="FUR-CH-10001215"/>
    <x v="0"/>
    <x v="1"/>
    <s v="Global Troy Executive Leather Low-Back Tilter"/>
    <x v="4202"/>
    <n v="5"/>
    <n v="0.2"/>
    <n v="125.24499999999995"/>
  </r>
  <r>
    <n v="6881"/>
    <x v="3412"/>
    <x v="1"/>
    <x v="494"/>
    <d v="1899-12-30T12:00:00"/>
    <d v="2012-12-05T00:00:00"/>
    <d v="1899-12-30T12:00:00"/>
    <s v="AM"/>
    <x v="4"/>
    <n v="0.5"/>
    <s v="AM"/>
    <s v="Second Class"/>
    <s v="TW-21025"/>
    <s v="Tamara Willingham"/>
    <x v="2"/>
    <s v="United States"/>
    <s v="Seattle"/>
    <x v="4"/>
    <n v="98105"/>
    <x v="1"/>
    <s v="OFF-PA-10004255"/>
    <x v="1"/>
    <x v="10"/>
    <s v="Xerox 219"/>
    <x v="56"/>
    <n v="5"/>
    <n v="0"/>
    <n v="15.552000000000001"/>
  </r>
  <r>
    <n v="6882"/>
    <x v="3412"/>
    <x v="1"/>
    <x v="494"/>
    <d v="1899-12-30T12:00:00"/>
    <d v="2012-12-05T00:00:00"/>
    <d v="1899-12-30T12:00:00"/>
    <s v="AM"/>
    <x v="4"/>
    <n v="0.5"/>
    <s v="AM"/>
    <s v="Second Class"/>
    <s v="TW-21025"/>
    <s v="Tamara Willingham"/>
    <x v="2"/>
    <s v="United States"/>
    <s v="Seattle"/>
    <x v="4"/>
    <n v="98105"/>
    <x v="1"/>
    <s v="FUR-TA-10001705"/>
    <x v="0"/>
    <x v="3"/>
    <s v="Bush Advantage Collection Round Conference Table"/>
    <x v="4685"/>
    <n v="9"/>
    <n v="0"/>
    <n v="401.81399999999985"/>
  </r>
  <r>
    <n v="6883"/>
    <x v="3412"/>
    <x v="1"/>
    <x v="494"/>
    <d v="1899-12-30T12:00:00"/>
    <d v="2012-12-05T00:00:00"/>
    <d v="1899-12-30T12:00:00"/>
    <s v="AM"/>
    <x v="4"/>
    <n v="0.5"/>
    <s v="AM"/>
    <s v="Second Class"/>
    <s v="TW-21025"/>
    <s v="Tamara Willingham"/>
    <x v="2"/>
    <s v="United States"/>
    <s v="Seattle"/>
    <x v="4"/>
    <n v="98105"/>
    <x v="1"/>
    <s v="OFF-ST-10002554"/>
    <x v="1"/>
    <x v="4"/>
    <s v="Tennsco Industrial Shelving"/>
    <x v="64"/>
    <n v="3"/>
    <n v="0"/>
    <n v="2.9346000000000032"/>
  </r>
  <r>
    <n v="6884"/>
    <x v="3412"/>
    <x v="1"/>
    <x v="494"/>
    <d v="1899-12-30T12:00:00"/>
    <d v="2012-12-05T00:00:00"/>
    <d v="1899-12-30T12:00:00"/>
    <s v="AM"/>
    <x v="4"/>
    <n v="0.5"/>
    <s v="AM"/>
    <s v="Second Class"/>
    <s v="TW-21025"/>
    <s v="Tamara Willingham"/>
    <x v="2"/>
    <s v="United States"/>
    <s v="Seattle"/>
    <x v="4"/>
    <n v="98105"/>
    <x v="1"/>
    <s v="OFF-PA-10002222"/>
    <x v="1"/>
    <x v="10"/>
    <s v="Xerox Color Copier Paper, 11&quot; x 17&quot;, Ream"/>
    <x v="1159"/>
    <n v="5"/>
    <n v="0"/>
    <n v="52.531999999999996"/>
  </r>
  <r>
    <n v="6885"/>
    <x v="3413"/>
    <x v="1"/>
    <x v="70"/>
    <d v="1899-12-30T12:00:00"/>
    <d v="2012-06-04T00:00:00"/>
    <d v="1899-12-30T12:00:00"/>
    <s v="AM"/>
    <x v="1"/>
    <n v="0.5"/>
    <s v="AM"/>
    <s v="Standard Class"/>
    <s v="BD-11320"/>
    <s v="Bill Donatelli"/>
    <x v="0"/>
    <s v="United States"/>
    <s v="Minneapolis"/>
    <x v="11"/>
    <n v="55407"/>
    <x v="2"/>
    <s v="FUR-CH-10002320"/>
    <x v="0"/>
    <x v="1"/>
    <s v="Hon Pagoda Stacking Chairs"/>
    <x v="4686"/>
    <n v="8"/>
    <n v="0"/>
    <n v="770.35199999999986"/>
  </r>
  <r>
    <n v="6886"/>
    <x v="3414"/>
    <x v="3"/>
    <x v="18"/>
    <d v="1899-12-30T12:00:00"/>
    <d v="2014-09-18T00:00:00"/>
    <d v="1899-12-30T12:00:00"/>
    <s v="AM"/>
    <x v="6"/>
    <n v="0.5"/>
    <s v="AM"/>
    <s v="Standard Class"/>
    <s v="HA-14905"/>
    <s v="Helen Abelman"/>
    <x v="0"/>
    <s v="United States"/>
    <s v="Springfield"/>
    <x v="24"/>
    <n v="45503"/>
    <x v="3"/>
    <s v="TEC-AC-10003499"/>
    <x v="2"/>
    <x v="11"/>
    <s v="Memorex Mini Travel Drive 8 GB USB 2.0 Flash Drive"/>
    <x v="4687"/>
    <n v="4"/>
    <n v="0.2"/>
    <n v="8.8008000000000006"/>
  </r>
  <r>
    <n v="6887"/>
    <x v="3414"/>
    <x v="3"/>
    <x v="18"/>
    <d v="1899-12-30T12:00:00"/>
    <d v="2014-09-18T00:00:00"/>
    <d v="1899-12-30T12:00:00"/>
    <s v="AM"/>
    <x v="6"/>
    <n v="0.5"/>
    <s v="AM"/>
    <s v="Standard Class"/>
    <s v="HA-14905"/>
    <s v="Helen Abelman"/>
    <x v="0"/>
    <s v="United States"/>
    <s v="Springfield"/>
    <x v="24"/>
    <n v="45503"/>
    <x v="3"/>
    <s v="TEC-PH-10003580"/>
    <x v="2"/>
    <x v="7"/>
    <s v="Cisco IP Phone 7961G-GE VoIP phone"/>
    <x v="4688"/>
    <n v="2"/>
    <n v="0.4"/>
    <n v="-56.310799999999972"/>
  </r>
  <r>
    <n v="6888"/>
    <x v="3415"/>
    <x v="3"/>
    <x v="1016"/>
    <d v="1899-12-30T12:00:00"/>
    <d v="2014-05-03T00:00:00"/>
    <d v="1899-12-30T12:00:00"/>
    <s v="AM"/>
    <x v="5"/>
    <n v="0.5"/>
    <s v="AM"/>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1899-12-30T12:00:00"/>
    <d v="2014-05-03T00:00:00"/>
    <d v="1899-12-30T12:00:00"/>
    <s v="AM"/>
    <x v="5"/>
    <n v="0.5"/>
    <s v="AM"/>
    <s v="Standard Class"/>
    <s v="LL-16840"/>
    <s v="Lauren Leatherbury"/>
    <x v="0"/>
    <s v="United States"/>
    <s v="Los Angeles"/>
    <x v="1"/>
    <n v="90032"/>
    <x v="1"/>
    <s v="OFF-BI-10000666"/>
    <x v="1"/>
    <x v="8"/>
    <s v="Surelock Post Binders"/>
    <x v="4689"/>
    <n v="3"/>
    <n v="0.2"/>
    <n v="27.503999999999998"/>
  </r>
  <r>
    <n v="6890"/>
    <x v="3416"/>
    <x v="3"/>
    <x v="65"/>
    <d v="1899-12-30T12:00:00"/>
    <d v="2014-09-23T00:00:00"/>
    <d v="1899-12-30T12:00:00"/>
    <s v="AM"/>
    <x v="6"/>
    <n v="0.5"/>
    <s v="AM"/>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1899-12-30T12:00:00"/>
    <d v="2014-09-23T00:00:00"/>
    <d v="1899-12-30T12:00:00"/>
    <s v="AM"/>
    <x v="6"/>
    <n v="0.5"/>
    <s v="AM"/>
    <s v="Standard Class"/>
    <s v="SS-20140"/>
    <s v="Saphhira Shifley"/>
    <x v="1"/>
    <s v="United States"/>
    <s v="Columbus"/>
    <x v="32"/>
    <n v="31907"/>
    <x v="0"/>
    <s v="OFF-PA-10000673"/>
    <x v="1"/>
    <x v="10"/>
    <s v="Post-it “Important Message” Note Pad, Neon Colors, 50 Sheets/Pad"/>
    <x v="363"/>
    <n v="7"/>
    <n v="0"/>
    <n v="24.460800000000003"/>
  </r>
  <r>
    <n v="6892"/>
    <x v="3416"/>
    <x v="3"/>
    <x v="65"/>
    <d v="1899-12-30T12:00:00"/>
    <d v="2014-09-23T00:00:00"/>
    <d v="1899-12-30T12:00:00"/>
    <s v="AM"/>
    <x v="6"/>
    <n v="0.5"/>
    <s v="AM"/>
    <s v="Standard Class"/>
    <s v="SS-20140"/>
    <s v="Saphhira Shifley"/>
    <x v="1"/>
    <s v="United States"/>
    <s v="Columbus"/>
    <x v="32"/>
    <n v="31907"/>
    <x v="0"/>
    <s v="OFF-AR-10000380"/>
    <x v="1"/>
    <x v="6"/>
    <s v="Hunt PowerHouse Electric Pencil Sharpener, Blue"/>
    <x v="3369"/>
    <n v="3"/>
    <n v="0"/>
    <n v="34.181999999999988"/>
  </r>
  <r>
    <n v="6893"/>
    <x v="3416"/>
    <x v="3"/>
    <x v="65"/>
    <d v="1899-12-30T12:00:00"/>
    <d v="2014-09-23T00:00:00"/>
    <d v="1899-12-30T12:00:00"/>
    <s v="AM"/>
    <x v="6"/>
    <n v="0.5"/>
    <s v="AM"/>
    <s v="Standard Class"/>
    <s v="SS-20140"/>
    <s v="Saphhira Shifley"/>
    <x v="1"/>
    <s v="United States"/>
    <s v="Columbus"/>
    <x v="32"/>
    <n v="31907"/>
    <x v="0"/>
    <s v="OFF-PA-10003848"/>
    <x v="1"/>
    <x v="10"/>
    <s v="Xerox 1997"/>
    <x v="243"/>
    <n v="4"/>
    <n v="0"/>
    <n v="12.441600000000001"/>
  </r>
  <r>
    <n v="6894"/>
    <x v="3416"/>
    <x v="3"/>
    <x v="65"/>
    <d v="1899-12-30T12:00:00"/>
    <d v="2014-09-23T00:00:00"/>
    <d v="1899-12-30T12:00:00"/>
    <s v="AM"/>
    <x v="6"/>
    <n v="0.5"/>
    <s v="AM"/>
    <s v="Standard Class"/>
    <s v="SS-20140"/>
    <s v="Saphhira Shifley"/>
    <x v="1"/>
    <s v="United States"/>
    <s v="Columbus"/>
    <x v="32"/>
    <n v="31907"/>
    <x v="0"/>
    <s v="FUR-FU-10002963"/>
    <x v="0"/>
    <x v="5"/>
    <s v="Master Caster Door Stop, Gray"/>
    <x v="2352"/>
    <n v="4"/>
    <n v="0"/>
    <n v="6.9087999999999994"/>
  </r>
  <r>
    <n v="6895"/>
    <x v="3416"/>
    <x v="3"/>
    <x v="65"/>
    <d v="1899-12-30T12:00:00"/>
    <d v="2014-09-23T00:00:00"/>
    <d v="1899-12-30T12:00:00"/>
    <s v="AM"/>
    <x v="6"/>
    <n v="0.5"/>
    <s v="AM"/>
    <s v="Standard Class"/>
    <s v="SS-20140"/>
    <s v="Saphhira Shifley"/>
    <x v="1"/>
    <s v="United States"/>
    <s v="Columbus"/>
    <x v="32"/>
    <n v="31907"/>
    <x v="0"/>
    <s v="TEC-PH-10002447"/>
    <x v="2"/>
    <x v="7"/>
    <s v="AT&amp;T CL83451 4-Handset Telephone"/>
    <x v="4691"/>
    <n v="2"/>
    <n v="0"/>
    <n v="119.4742"/>
  </r>
  <r>
    <n v="6896"/>
    <x v="3416"/>
    <x v="3"/>
    <x v="65"/>
    <d v="1899-12-30T12:00:00"/>
    <d v="2014-09-23T00:00:00"/>
    <d v="1899-12-30T12:00:00"/>
    <s v="AM"/>
    <x v="6"/>
    <n v="0.5"/>
    <s v="AM"/>
    <s v="Standard Class"/>
    <s v="SS-20140"/>
    <s v="Saphhira Shifley"/>
    <x v="1"/>
    <s v="United States"/>
    <s v="Columbus"/>
    <x v="32"/>
    <n v="31907"/>
    <x v="0"/>
    <s v="OFF-SU-10004261"/>
    <x v="1"/>
    <x v="14"/>
    <s v="Fiskars 8&quot; Scissors, 2/Pack"/>
    <x v="4692"/>
    <n v="2"/>
    <n v="0"/>
    <n v="9.9991999999999948"/>
  </r>
  <r>
    <n v="6897"/>
    <x v="3416"/>
    <x v="3"/>
    <x v="65"/>
    <d v="1899-12-30T12:00:00"/>
    <d v="2014-09-23T00:00:00"/>
    <d v="1899-12-30T12:00:00"/>
    <s v="AM"/>
    <x v="6"/>
    <n v="0.5"/>
    <s v="AM"/>
    <s v="Standard Class"/>
    <s v="SS-20140"/>
    <s v="Saphhira Shifley"/>
    <x v="1"/>
    <s v="United States"/>
    <s v="Columbus"/>
    <x v="32"/>
    <n v="31907"/>
    <x v="0"/>
    <s v="OFF-PA-10003228"/>
    <x v="1"/>
    <x v="10"/>
    <s v="Xerox 1917"/>
    <x v="1672"/>
    <n v="5"/>
    <n v="0"/>
    <n v="114.93849999999998"/>
  </r>
  <r>
    <n v="6898"/>
    <x v="3417"/>
    <x v="3"/>
    <x v="238"/>
    <d v="1899-12-30T12:00:00"/>
    <d v="2014-08-26T00:00:00"/>
    <d v="1899-12-30T12:00:00"/>
    <s v="AM"/>
    <x v="11"/>
    <n v="0.5"/>
    <s v="AM"/>
    <s v="Standard Class"/>
    <s v="CK-12205"/>
    <s v="Chloris Kastensmidt"/>
    <x v="0"/>
    <s v="United States"/>
    <s v="Lakewood"/>
    <x v="24"/>
    <n v="44107"/>
    <x v="3"/>
    <s v="OFF-BI-10004817"/>
    <x v="1"/>
    <x v="8"/>
    <s v="GBC Personal VeloBind Strips"/>
    <x v="4693"/>
    <n v="3"/>
    <n v="0.7"/>
    <n v="-7.9067999999999969"/>
  </r>
  <r>
    <n v="6899"/>
    <x v="3418"/>
    <x v="1"/>
    <x v="1137"/>
    <d v="1899-12-30T12:00:00"/>
    <d v="2012-05-26T00:00:00"/>
    <d v="1899-12-30T12:00:00"/>
    <s v="AM"/>
    <x v="5"/>
    <n v="0.5"/>
    <s v="AM"/>
    <s v="Second Class"/>
    <s v="VS-21820"/>
    <s v="Vivek Sundaresam"/>
    <x v="0"/>
    <s v="United States"/>
    <s v="Naperville"/>
    <x v="10"/>
    <n v="60540"/>
    <x v="2"/>
    <s v="FUR-CH-10002880"/>
    <x v="0"/>
    <x v="1"/>
    <s v="Global High-Back Leather Tilter, Burgundy"/>
    <x v="4694"/>
    <n v="7"/>
    <n v="0.3"/>
    <n v="-163.57670000000005"/>
  </r>
  <r>
    <n v="6900"/>
    <x v="3418"/>
    <x v="1"/>
    <x v="1137"/>
    <d v="1899-12-30T12:00:00"/>
    <d v="2012-05-26T00:00:00"/>
    <d v="1899-12-30T12:00:00"/>
    <s v="AM"/>
    <x v="5"/>
    <n v="0.5"/>
    <s v="AM"/>
    <s v="Second Class"/>
    <s v="VS-21820"/>
    <s v="Vivek Sundaresam"/>
    <x v="0"/>
    <s v="United States"/>
    <s v="Naperville"/>
    <x v="10"/>
    <n v="60540"/>
    <x v="2"/>
    <s v="OFF-BI-10001249"/>
    <x v="1"/>
    <x v="8"/>
    <s v="Avery Heavy-Duty EZD View Binder with Locking Rings"/>
    <x v="4695"/>
    <n v="6"/>
    <n v="0.8"/>
    <n v="-13.015200000000004"/>
  </r>
  <r>
    <n v="6901"/>
    <x v="3419"/>
    <x v="1"/>
    <x v="67"/>
    <d v="1899-12-30T12:00:00"/>
    <d v="2012-09-11T00:00:00"/>
    <d v="1899-12-30T12:00:00"/>
    <s v="AM"/>
    <x v="6"/>
    <n v="0.5"/>
    <s v="AM"/>
    <s v="Standard Class"/>
    <s v="TN-21040"/>
    <s v="Tanja Norvell"/>
    <x v="2"/>
    <s v="United States"/>
    <s v="New York City"/>
    <x v="15"/>
    <n v="10009"/>
    <x v="3"/>
    <s v="TEC-AC-10002402"/>
    <x v="2"/>
    <x v="11"/>
    <s v="Razer Kraken PRO Over Ear PC and Music Headset"/>
    <x v="4696"/>
    <n v="7"/>
    <n v="0"/>
    <n v="167.97899999999996"/>
  </r>
  <r>
    <n v="6902"/>
    <x v="3420"/>
    <x v="3"/>
    <x v="1138"/>
    <d v="1899-12-30T12:00:00"/>
    <d v="2014-07-25T00:00:00"/>
    <d v="1899-12-30T12:00:00"/>
    <s v="AM"/>
    <x v="7"/>
    <n v="0.5"/>
    <s v="AM"/>
    <s v="Same Day"/>
    <s v="HR-14830"/>
    <s v="Harold Ryan"/>
    <x v="1"/>
    <s v="United States"/>
    <s v="Huntington Beach"/>
    <x v="1"/>
    <n v="92646"/>
    <x v="1"/>
    <s v="TEC-CO-10001449"/>
    <x v="2"/>
    <x v="16"/>
    <s v="Hewlett Packard LaserJet 3310 Copier"/>
    <x v="4697"/>
    <n v="5"/>
    <n v="0.2"/>
    <n v="839.9860000000001"/>
  </r>
  <r>
    <n v="6903"/>
    <x v="3421"/>
    <x v="3"/>
    <x v="264"/>
    <d v="1899-12-30T12:00:00"/>
    <d v="2014-09-09T00:00:00"/>
    <d v="1899-12-30T12:00:00"/>
    <s v="AM"/>
    <x v="6"/>
    <n v="0.5"/>
    <s v="AM"/>
    <s v="Standard Class"/>
    <s v="JS-15595"/>
    <s v="Jill Stevenson"/>
    <x v="1"/>
    <s v="United States"/>
    <s v="Chicago"/>
    <x v="10"/>
    <n v="60653"/>
    <x v="2"/>
    <s v="OFF-FA-10002280"/>
    <x v="1"/>
    <x v="13"/>
    <s v="Advantus Plastic Paper Clips"/>
    <x v="4698"/>
    <n v="4"/>
    <n v="0.2"/>
    <n v="5.6"/>
  </r>
  <r>
    <n v="6904"/>
    <x v="3421"/>
    <x v="3"/>
    <x v="264"/>
    <d v="1899-12-30T12:00:00"/>
    <d v="2014-09-09T00:00:00"/>
    <d v="1899-12-30T12:00:00"/>
    <s v="AM"/>
    <x v="6"/>
    <n v="0.5"/>
    <s v="AM"/>
    <s v="Standard Class"/>
    <s v="JS-15595"/>
    <s v="Jill Stevenson"/>
    <x v="1"/>
    <s v="United States"/>
    <s v="Chicago"/>
    <x v="10"/>
    <n v="60653"/>
    <x v="2"/>
    <s v="OFF-AP-10003278"/>
    <x v="1"/>
    <x v="9"/>
    <s v="Belkin 7-Outlet SurgeMaster Home Series"/>
    <x v="4699"/>
    <n v="2"/>
    <n v="0.8"/>
    <n v="-15.087600000000002"/>
  </r>
  <r>
    <n v="6905"/>
    <x v="3421"/>
    <x v="3"/>
    <x v="264"/>
    <d v="1899-12-30T12:00:00"/>
    <d v="2014-09-09T00:00:00"/>
    <d v="1899-12-30T12:00:00"/>
    <s v="AM"/>
    <x v="6"/>
    <n v="0.5"/>
    <s v="AM"/>
    <s v="Standard Class"/>
    <s v="JS-15595"/>
    <s v="Jill Stevenson"/>
    <x v="1"/>
    <s v="United States"/>
    <s v="Chicago"/>
    <x v="10"/>
    <n v="60653"/>
    <x v="2"/>
    <s v="OFF-ST-10003994"/>
    <x v="1"/>
    <x v="4"/>
    <s v="Belkin 19&quot; Center-Weighted Shelf, Gray"/>
    <x v="4700"/>
    <n v="5"/>
    <n v="0.2"/>
    <n v="-44.235000000000007"/>
  </r>
  <r>
    <n v="6906"/>
    <x v="3422"/>
    <x v="3"/>
    <x v="1139"/>
    <d v="1899-12-30T12:00:00"/>
    <d v="2014-12-09T00:00:00"/>
    <d v="1899-12-30T12:00:00"/>
    <s v="AM"/>
    <x v="4"/>
    <n v="0.5"/>
    <s v="AM"/>
    <s v="Second Class"/>
    <s v="BN-11470"/>
    <s v="Brad Norvell"/>
    <x v="1"/>
    <s v="United States"/>
    <s v="Brentwood"/>
    <x v="1"/>
    <n v="94513"/>
    <x v="1"/>
    <s v="OFF-ST-10003221"/>
    <x v="1"/>
    <x v="4"/>
    <s v="Staples"/>
    <x v="3893"/>
    <n v="1"/>
    <n v="0"/>
    <n v="2.8836000000000004"/>
  </r>
  <r>
    <n v="6907"/>
    <x v="3423"/>
    <x v="3"/>
    <x v="968"/>
    <d v="1899-12-30T12:00:00"/>
    <d v="2014-05-21T00:00:00"/>
    <d v="1899-12-30T12:00:00"/>
    <s v="AM"/>
    <x v="5"/>
    <n v="0.5"/>
    <s v="AM"/>
    <s v="Same Day"/>
    <s v="AR-10405"/>
    <s v="Allen Rosenblatt"/>
    <x v="1"/>
    <s v="United States"/>
    <s v="Trenton"/>
    <x v="12"/>
    <n v="48183"/>
    <x v="2"/>
    <s v="OFF-BI-10002225"/>
    <x v="1"/>
    <x v="8"/>
    <s v="Square Ring Data Binders, Rigid 75 Pt. Covers, 11&quot; x 14-7/8&quot;"/>
    <x v="521"/>
    <n v="2"/>
    <n v="0"/>
    <n v="19.814399999999999"/>
  </r>
  <r>
    <n v="6908"/>
    <x v="3424"/>
    <x v="0"/>
    <x v="720"/>
    <d v="1899-12-30T12:00:00"/>
    <d v="2013-10-04T00:00:00"/>
    <d v="1899-12-30T12:00:00"/>
    <s v="AM"/>
    <x v="2"/>
    <n v="0.5"/>
    <s v="AM"/>
    <s v="Standard Class"/>
    <s v="SW-20455"/>
    <s v="Shaun Weien"/>
    <x v="0"/>
    <s v="United States"/>
    <s v="Seattle"/>
    <x v="4"/>
    <n v="98103"/>
    <x v="1"/>
    <s v="TEC-PH-10002584"/>
    <x v="2"/>
    <x v="7"/>
    <s v="Samsung Galaxy S4"/>
    <x v="3796"/>
    <n v="2"/>
    <n v="0.2"/>
    <n v="125.19799999999992"/>
  </r>
  <r>
    <n v="6909"/>
    <x v="3425"/>
    <x v="3"/>
    <x v="389"/>
    <d v="1899-12-30T12:00:00"/>
    <d v="2014-12-16T00:00:00"/>
    <d v="1899-12-30T12:00:00"/>
    <s v="AM"/>
    <x v="4"/>
    <n v="0.5"/>
    <s v="AM"/>
    <s v="Standard Class"/>
    <s v="JE-16165"/>
    <s v="Justin Ellison"/>
    <x v="1"/>
    <s v="United States"/>
    <s v="North Charleston"/>
    <x v="20"/>
    <n v="29406"/>
    <x v="0"/>
    <s v="FUR-FU-10002364"/>
    <x v="0"/>
    <x v="5"/>
    <s v="Eldon Expressions Wood Desk Accessories, Oak"/>
    <x v="1816"/>
    <n v="2"/>
    <n v="0"/>
    <n v="4.2803999999999984"/>
  </r>
  <r>
    <n v="6910"/>
    <x v="3426"/>
    <x v="2"/>
    <x v="103"/>
    <d v="1899-12-30T12:00:00"/>
    <d v="2011-09-18T00:00:00"/>
    <d v="1899-12-30T12:00:00"/>
    <s v="AM"/>
    <x v="6"/>
    <n v="0.5"/>
    <s v="AM"/>
    <s v="Second Class"/>
    <s v="LH-16900"/>
    <s v="Lena Hernandez"/>
    <x v="0"/>
    <s v="United States"/>
    <s v="Columbus"/>
    <x v="24"/>
    <n v="43229"/>
    <x v="3"/>
    <s v="OFF-BI-10004022"/>
    <x v="1"/>
    <x v="8"/>
    <s v="Acco Suede Grain Vinyl Round Ring Binder"/>
    <x v="1293"/>
    <n v="3"/>
    <n v="0.7"/>
    <n v="-2.0015999999999998"/>
  </r>
  <r>
    <n v="6911"/>
    <x v="3427"/>
    <x v="3"/>
    <x v="570"/>
    <d v="1899-12-30T12:00:00"/>
    <d v="2014-08-03T00:00:00"/>
    <d v="1899-12-30T12:00:00"/>
    <s v="AM"/>
    <x v="11"/>
    <n v="0.5"/>
    <s v="AM"/>
    <s v="Standard Class"/>
    <s v="VG-21790"/>
    <s v="Vivek Gonzalez"/>
    <x v="0"/>
    <s v="United States"/>
    <s v="Seattle"/>
    <x v="4"/>
    <n v="98103"/>
    <x v="1"/>
    <s v="FUR-BO-10004709"/>
    <x v="0"/>
    <x v="0"/>
    <s v="Bush Westfield Collection Bookcases, Medium Cherry Finish"/>
    <x v="4701"/>
    <n v="2"/>
    <n v="0"/>
    <n v="25.511200000000002"/>
  </r>
  <r>
    <n v="6912"/>
    <x v="3428"/>
    <x v="3"/>
    <x v="378"/>
    <d v="1899-12-30T12:00:00"/>
    <d v="2014-08-06T00:00:00"/>
    <d v="1899-12-30T12:00:00"/>
    <s v="AM"/>
    <x v="11"/>
    <n v="0.5"/>
    <s v="AM"/>
    <s v="Second Class"/>
    <s v="EM-13960"/>
    <s v="Eric Murdock"/>
    <x v="0"/>
    <s v="United States"/>
    <s v="San Francisco"/>
    <x v="1"/>
    <n v="94109"/>
    <x v="1"/>
    <s v="OFF-ST-10004340"/>
    <x v="1"/>
    <x v="4"/>
    <s v="Fellowes Mobile File Cart, Black"/>
    <x v="4702"/>
    <n v="3"/>
    <n v="0"/>
    <n v="50.365800000000007"/>
  </r>
  <r>
    <n v="6913"/>
    <x v="3429"/>
    <x v="3"/>
    <x v="743"/>
    <d v="1899-12-30T12:00:00"/>
    <d v="2014-05-06T00:00:00"/>
    <d v="1899-12-30T12:00:00"/>
    <s v="AM"/>
    <x v="5"/>
    <n v="0.5"/>
    <s v="AM"/>
    <s v="Second Class"/>
    <s v="EM-13825"/>
    <s v="Elizabeth Moffitt"/>
    <x v="1"/>
    <s v="United States"/>
    <s v="Los Angeles"/>
    <x v="1"/>
    <n v="90049"/>
    <x v="1"/>
    <s v="TEC-AC-10001714"/>
    <x v="2"/>
    <x v="11"/>
    <s v="Logitech MX Performance Wireless Mouse"/>
    <x v="4703"/>
    <n v="4"/>
    <n v="0"/>
    <n v="59.037199999999999"/>
  </r>
  <r>
    <n v="6914"/>
    <x v="3430"/>
    <x v="1"/>
    <x v="821"/>
    <d v="1899-12-30T12:00:00"/>
    <d v="2012-06-16T00:00:00"/>
    <d v="1899-12-30T12:00:00"/>
    <s v="AM"/>
    <x v="1"/>
    <n v="0.5"/>
    <s v="AM"/>
    <s v="Standard Class"/>
    <s v="JH-15910"/>
    <s v="Jonathan Howell"/>
    <x v="0"/>
    <s v="United States"/>
    <s v="West Palm Beach"/>
    <x v="2"/>
    <n v="33407"/>
    <x v="0"/>
    <s v="TEC-PH-10002844"/>
    <x v="2"/>
    <x v="7"/>
    <s v="Speck Products Candyshell Flip Case"/>
    <x v="4029"/>
    <n v="2"/>
    <n v="0.2"/>
    <n v="4.1987999999999985"/>
  </r>
  <r>
    <n v="6915"/>
    <x v="3431"/>
    <x v="2"/>
    <x v="1091"/>
    <d v="1899-12-30T12:00:00"/>
    <d v="2011-12-29T00:00:00"/>
    <d v="1899-12-30T12:00:00"/>
    <s v="AM"/>
    <x v="4"/>
    <n v="0.5"/>
    <s v="AM"/>
    <s v="Standard Class"/>
    <s v="NP-18700"/>
    <s v="Nora Preis"/>
    <x v="0"/>
    <s v="United States"/>
    <s v="Chicago"/>
    <x v="10"/>
    <n v="60623"/>
    <x v="2"/>
    <s v="OFF-ST-10000585"/>
    <x v="1"/>
    <x v="4"/>
    <s v="Economy Rollaway Files"/>
    <x v="4704"/>
    <n v="1"/>
    <n v="0.2"/>
    <n v="9.911999999999999"/>
  </r>
  <r>
    <n v="6916"/>
    <x v="3431"/>
    <x v="2"/>
    <x v="1091"/>
    <d v="1899-12-30T12:00:00"/>
    <d v="2011-12-29T00:00:00"/>
    <d v="1899-12-30T12:00:00"/>
    <s v="AM"/>
    <x v="4"/>
    <n v="0.5"/>
    <s v="AM"/>
    <s v="Standard Class"/>
    <s v="NP-18700"/>
    <s v="Nora Preis"/>
    <x v="0"/>
    <s v="United States"/>
    <s v="Chicago"/>
    <x v="10"/>
    <n v="60623"/>
    <x v="2"/>
    <s v="OFF-BI-10002824"/>
    <x v="1"/>
    <x v="8"/>
    <s v="Recycled Easel Ring Binders"/>
    <x v="4705"/>
    <n v="6"/>
    <n v="0.8"/>
    <n v="-31.332000000000008"/>
  </r>
  <r>
    <n v="6917"/>
    <x v="3431"/>
    <x v="2"/>
    <x v="1091"/>
    <d v="1899-12-30T12:00:00"/>
    <d v="2011-12-29T00:00:00"/>
    <d v="1899-12-30T12:00:00"/>
    <s v="AM"/>
    <x v="4"/>
    <n v="0.5"/>
    <s v="AM"/>
    <s v="Standard Class"/>
    <s v="NP-18700"/>
    <s v="Nora Preis"/>
    <x v="0"/>
    <s v="United States"/>
    <s v="Chicago"/>
    <x v="10"/>
    <n v="60623"/>
    <x v="2"/>
    <s v="OFF-PA-10001289"/>
    <x v="1"/>
    <x v="10"/>
    <s v="White Computer Printout Paper by Universal"/>
    <x v="4706"/>
    <n v="4"/>
    <n v="0.2"/>
    <n v="44.961600000000004"/>
  </r>
  <r>
    <n v="6918"/>
    <x v="3432"/>
    <x v="2"/>
    <x v="757"/>
    <d v="1899-12-30T12:00:00"/>
    <d v="2011-12-21T00:00:00"/>
    <d v="1899-12-30T12:00:00"/>
    <s v="AM"/>
    <x v="4"/>
    <n v="0.5"/>
    <s v="AM"/>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1899-12-30T12:00:00"/>
    <d v="2013-04-19T00:00:00"/>
    <d v="1899-12-30T12:00:00"/>
    <s v="AM"/>
    <x v="3"/>
    <n v="0.5"/>
    <s v="AM"/>
    <s v="Second Class"/>
    <s v="BM-11785"/>
    <s v="Bryan Mills"/>
    <x v="0"/>
    <s v="United States"/>
    <s v="Seattle"/>
    <x v="4"/>
    <n v="98115"/>
    <x v="1"/>
    <s v="OFF-SU-10003567"/>
    <x v="1"/>
    <x v="14"/>
    <s v="Stiletto Hand Letter Openers"/>
    <x v="4708"/>
    <n v="3"/>
    <n v="0"/>
    <n v="0.86400000000000077"/>
  </r>
  <r>
    <n v="6920"/>
    <x v="3434"/>
    <x v="1"/>
    <x v="1031"/>
    <d v="1899-12-30T12:00:00"/>
    <d v="2012-05-28T00:00:00"/>
    <d v="1899-12-30T12:00:00"/>
    <s v="AM"/>
    <x v="5"/>
    <n v="0.5"/>
    <s v="AM"/>
    <s v="Standard Class"/>
    <s v="HG-14965"/>
    <s v="Henry Goldwyn"/>
    <x v="1"/>
    <s v="United States"/>
    <s v="Philadelphia"/>
    <x v="9"/>
    <n v="19143"/>
    <x v="3"/>
    <s v="OFF-BI-10001597"/>
    <x v="1"/>
    <x v="8"/>
    <s v="Wilson Jones Ledger-Size, Piano-Hinge Binder, 2&quot;, Blue"/>
    <x v="4709"/>
    <n v="2"/>
    <n v="0.7"/>
    <n v="-18.031199999999998"/>
  </r>
  <r>
    <n v="6921"/>
    <x v="3435"/>
    <x v="3"/>
    <x v="425"/>
    <d v="1899-12-30T12:00:00"/>
    <d v="2014-03-03T00:00:00"/>
    <d v="1899-12-30T12:00:00"/>
    <s v="AM"/>
    <x v="9"/>
    <n v="0.5"/>
    <s v="AM"/>
    <s v="Standard Class"/>
    <s v="BM-11140"/>
    <s v="Becky Martin"/>
    <x v="0"/>
    <s v="United States"/>
    <s v="Santa Barbara"/>
    <x v="1"/>
    <n v="93101"/>
    <x v="1"/>
    <s v="OFF-AP-10003287"/>
    <x v="1"/>
    <x v="9"/>
    <s v="Tripp Lite TLP810NET Broadband Surge for Modem/Fax"/>
    <x v="4710"/>
    <n v="7"/>
    <n v="0"/>
    <n v="99.901199999999989"/>
  </r>
  <r>
    <n v="6922"/>
    <x v="3436"/>
    <x v="3"/>
    <x v="1095"/>
    <d v="1899-12-30T12:00:00"/>
    <d v="2014-04-11T00:00:00"/>
    <d v="1899-12-30T12:00:00"/>
    <s v="AM"/>
    <x v="3"/>
    <n v="0.5"/>
    <s v="AM"/>
    <s v="Standard Class"/>
    <s v="PS-19045"/>
    <s v="Penelope Sewall"/>
    <x v="2"/>
    <s v="United States"/>
    <s v="New York City"/>
    <x v="15"/>
    <n v="10011"/>
    <x v="3"/>
    <s v="OFF-EN-10001532"/>
    <x v="1"/>
    <x v="12"/>
    <s v="Brown Kraft Recycled Envelopes"/>
    <x v="4711"/>
    <n v="1"/>
    <n v="0"/>
    <n v="8.49"/>
  </r>
  <r>
    <n v="6923"/>
    <x v="3437"/>
    <x v="1"/>
    <x v="199"/>
    <d v="1899-12-30T12:00:00"/>
    <d v="2012-03-19T00:00:00"/>
    <d v="1899-12-30T12:00:00"/>
    <s v="AM"/>
    <x v="9"/>
    <n v="0.5"/>
    <s v="AM"/>
    <s v="Second Class"/>
    <s v="MS-17710"/>
    <s v="Maurice Satty"/>
    <x v="0"/>
    <s v="United States"/>
    <s v="Auburn"/>
    <x v="19"/>
    <n v="36830"/>
    <x v="0"/>
    <s v="OFF-LA-10003930"/>
    <x v="1"/>
    <x v="2"/>
    <s v="Dot Matrix Printer Tape Reel Labels, White, 5000/Box"/>
    <x v="4712"/>
    <n v="5"/>
    <n v="0"/>
    <n v="240.8595"/>
  </r>
  <r>
    <n v="6924"/>
    <x v="3437"/>
    <x v="1"/>
    <x v="199"/>
    <d v="1899-12-30T12:00:00"/>
    <d v="2012-03-19T00:00:00"/>
    <d v="1899-12-30T12:00:00"/>
    <s v="AM"/>
    <x v="9"/>
    <n v="0.5"/>
    <s v="AM"/>
    <s v="Second Class"/>
    <s v="MS-17710"/>
    <s v="Maurice Satty"/>
    <x v="0"/>
    <s v="United States"/>
    <s v="Auburn"/>
    <x v="19"/>
    <n v="36830"/>
    <x v="0"/>
    <s v="OFF-EN-10003845"/>
    <x v="1"/>
    <x v="12"/>
    <s v="Colored Envelopes"/>
    <x v="1576"/>
    <n v="2"/>
    <n v="0"/>
    <n v="3.3947999999999996"/>
  </r>
  <r>
    <n v="6925"/>
    <x v="3438"/>
    <x v="1"/>
    <x v="672"/>
    <d v="1899-12-30T12:00:00"/>
    <d v="2012-12-04T00:00:00"/>
    <d v="1899-12-30T12:00:00"/>
    <s v="AM"/>
    <x v="4"/>
    <n v="0.5"/>
    <s v="AM"/>
    <s v="Standard Class"/>
    <s v="JL-15235"/>
    <s v="Janet Lee"/>
    <x v="0"/>
    <s v="United States"/>
    <s v="New York City"/>
    <x v="15"/>
    <n v="10035"/>
    <x v="3"/>
    <s v="OFF-PA-10002659"/>
    <x v="1"/>
    <x v="10"/>
    <s v="Avoid Verbal Orders Carbonless Minifold Book"/>
    <x v="4713"/>
    <n v="7"/>
    <n v="0"/>
    <n v="10.883599999999998"/>
  </r>
  <r>
    <n v="6926"/>
    <x v="3438"/>
    <x v="1"/>
    <x v="672"/>
    <d v="1899-12-30T12:00:00"/>
    <d v="2012-12-04T00:00:00"/>
    <d v="1899-12-30T12:00:00"/>
    <s v="AM"/>
    <x v="4"/>
    <n v="0.5"/>
    <s v="AM"/>
    <s v="Standard Class"/>
    <s v="JL-15235"/>
    <s v="Janet Lee"/>
    <x v="0"/>
    <s v="United States"/>
    <s v="New York City"/>
    <x v="15"/>
    <n v="10035"/>
    <x v="3"/>
    <s v="FUR-BO-10001608"/>
    <x v="0"/>
    <x v="0"/>
    <s v="Hon Metal Bookcases, Black"/>
    <x v="2871"/>
    <n v="12"/>
    <n v="0.2"/>
    <n v="42.588000000000022"/>
  </r>
  <r>
    <n v="6927"/>
    <x v="3439"/>
    <x v="0"/>
    <x v="1062"/>
    <d v="1899-12-30T12:00:00"/>
    <d v="2013-08-04T00:00:00"/>
    <d v="1899-12-30T12:00:00"/>
    <s v="AM"/>
    <x v="11"/>
    <n v="0.5"/>
    <s v="AM"/>
    <s v="Standard Class"/>
    <s v="KM-16660"/>
    <s v="Khloe Miller"/>
    <x v="0"/>
    <s v="United States"/>
    <s v="Los Angeles"/>
    <x v="1"/>
    <n v="90032"/>
    <x v="1"/>
    <s v="OFF-LA-10000305"/>
    <x v="1"/>
    <x v="2"/>
    <s v="Avery 495"/>
    <x v="1381"/>
    <n v="3"/>
    <n v="0"/>
    <n v="8.6939999999999991"/>
  </r>
  <r>
    <n v="6928"/>
    <x v="3440"/>
    <x v="0"/>
    <x v="661"/>
    <d v="1899-12-30T12:00:00"/>
    <d v="2013-06-26T00:00:00"/>
    <d v="1899-12-30T12:00:00"/>
    <s v="AM"/>
    <x v="1"/>
    <n v="0.5"/>
    <s v="AM"/>
    <s v="Second Class"/>
    <s v="RD-19900"/>
    <s v="Ruben Dartt"/>
    <x v="0"/>
    <s v="United States"/>
    <s v="San Francisco"/>
    <x v="1"/>
    <n v="94109"/>
    <x v="1"/>
    <s v="OFF-ST-10003638"/>
    <x v="1"/>
    <x v="4"/>
    <s v="Mobile Personal File Cube"/>
    <x v="4714"/>
    <n v="4"/>
    <n v="0"/>
    <n v="25.293599999999998"/>
  </r>
  <r>
    <n v="6929"/>
    <x v="3440"/>
    <x v="0"/>
    <x v="661"/>
    <d v="1899-12-30T12:00:00"/>
    <d v="2013-06-26T00:00:00"/>
    <d v="1899-12-30T12:00:00"/>
    <s v="AM"/>
    <x v="1"/>
    <n v="0.5"/>
    <s v="AM"/>
    <s v="Second Class"/>
    <s v="RD-19900"/>
    <s v="Ruben Dartt"/>
    <x v="0"/>
    <s v="United States"/>
    <s v="San Francisco"/>
    <x v="1"/>
    <n v="94109"/>
    <x v="1"/>
    <s v="OFF-LA-10001934"/>
    <x v="1"/>
    <x v="2"/>
    <s v="Avery 516"/>
    <x v="2521"/>
    <n v="3"/>
    <n v="0"/>
    <n v="10.307099999999998"/>
  </r>
  <r>
    <n v="6930"/>
    <x v="3440"/>
    <x v="0"/>
    <x v="661"/>
    <d v="1899-12-30T12:00:00"/>
    <d v="2013-06-26T00:00:00"/>
    <d v="1899-12-30T12:00:00"/>
    <s v="AM"/>
    <x v="1"/>
    <n v="0.5"/>
    <s v="AM"/>
    <s v="Second Class"/>
    <s v="RD-19900"/>
    <s v="Ruben Dartt"/>
    <x v="0"/>
    <s v="United States"/>
    <s v="San Francisco"/>
    <x v="1"/>
    <n v="94109"/>
    <x v="1"/>
    <s v="TEC-PH-10003012"/>
    <x v="2"/>
    <x v="7"/>
    <s v="Nortel Meridian M3904 Professional Digital phone"/>
    <x v="4715"/>
    <n v="7"/>
    <n v="0.2"/>
    <n v="97.013699999999858"/>
  </r>
  <r>
    <n v="6931"/>
    <x v="3440"/>
    <x v="0"/>
    <x v="661"/>
    <d v="1899-12-30T12:00:00"/>
    <d v="2013-06-26T00:00:00"/>
    <d v="1899-12-30T12:00:00"/>
    <s v="AM"/>
    <x v="1"/>
    <n v="0.5"/>
    <s v="AM"/>
    <s v="Second Class"/>
    <s v="RD-19900"/>
    <s v="Ruben Dartt"/>
    <x v="0"/>
    <s v="United States"/>
    <s v="San Francisco"/>
    <x v="1"/>
    <n v="94109"/>
    <x v="1"/>
    <s v="OFF-PA-10001019"/>
    <x v="1"/>
    <x v="10"/>
    <s v="Xerox 1884"/>
    <x v="1024"/>
    <n v="1"/>
    <n v="0"/>
    <n v="9.3905999999999992"/>
  </r>
  <r>
    <n v="6932"/>
    <x v="3441"/>
    <x v="2"/>
    <x v="686"/>
    <d v="1899-12-30T12:00:00"/>
    <d v="2011-07-18T00:00:00"/>
    <d v="1899-12-30T12:00:00"/>
    <s v="AM"/>
    <x v="7"/>
    <n v="0.5"/>
    <s v="AM"/>
    <s v="Standard Class"/>
    <s v="ST-20530"/>
    <s v="Shui Tom"/>
    <x v="0"/>
    <s v="United States"/>
    <s v="Philadelphia"/>
    <x v="9"/>
    <n v="19140"/>
    <x v="3"/>
    <s v="TEC-PH-10002070"/>
    <x v="2"/>
    <x v="7"/>
    <s v="Griffin GC36547 PowerJolt SE Lightning Charger"/>
    <x v="4716"/>
    <n v="1"/>
    <n v="0.4"/>
    <n v="-2.2490000000000023"/>
  </r>
  <r>
    <n v="6933"/>
    <x v="3441"/>
    <x v="2"/>
    <x v="686"/>
    <d v="1899-12-30T12:00:00"/>
    <d v="2011-07-18T00:00:00"/>
    <d v="1899-12-30T12:00:00"/>
    <s v="AM"/>
    <x v="7"/>
    <n v="0.5"/>
    <s v="AM"/>
    <s v="Standard Class"/>
    <s v="ST-20530"/>
    <s v="Shui Tom"/>
    <x v="0"/>
    <s v="United States"/>
    <s v="Philadelphia"/>
    <x v="9"/>
    <n v="19140"/>
    <x v="3"/>
    <s v="TEC-PH-10002583"/>
    <x v="2"/>
    <x v="7"/>
    <s v="iOttie HLCRIO102 Car Mount"/>
    <x v="1821"/>
    <n v="2"/>
    <n v="0.4"/>
    <n v="-13.993000000000004"/>
  </r>
  <r>
    <n v="6934"/>
    <x v="3441"/>
    <x v="2"/>
    <x v="686"/>
    <d v="1899-12-30T12:00:00"/>
    <d v="2011-07-18T00:00:00"/>
    <d v="1899-12-30T12:00:00"/>
    <s v="AM"/>
    <x v="7"/>
    <n v="0.5"/>
    <s v="AM"/>
    <s v="Standard Class"/>
    <s v="ST-20530"/>
    <s v="Shui Tom"/>
    <x v="0"/>
    <s v="United States"/>
    <s v="Philadelphia"/>
    <x v="9"/>
    <n v="19140"/>
    <x v="3"/>
    <s v="FUR-FU-10001057"/>
    <x v="0"/>
    <x v="5"/>
    <s v="Tensor Track Tree Floor Lamp"/>
    <x v="236"/>
    <n v="2"/>
    <n v="0.2"/>
    <n v="1.1993999999999998"/>
  </r>
  <r>
    <n v="6935"/>
    <x v="3441"/>
    <x v="2"/>
    <x v="686"/>
    <d v="1899-12-30T12:00:00"/>
    <d v="2011-07-18T00:00:00"/>
    <d v="1899-12-30T12:00:00"/>
    <s v="AM"/>
    <x v="7"/>
    <n v="0.5"/>
    <s v="AM"/>
    <s v="Standard Class"/>
    <s v="ST-20530"/>
    <s v="Shui Tom"/>
    <x v="0"/>
    <s v="United States"/>
    <s v="Philadelphia"/>
    <x v="9"/>
    <n v="19140"/>
    <x v="3"/>
    <s v="OFF-AR-10001044"/>
    <x v="1"/>
    <x v="6"/>
    <s v="BOSTON Ranger #55 Pencil Sharpener, Black"/>
    <x v="4717"/>
    <n v="2"/>
    <n v="0.2"/>
    <n v="4.6781999999999968"/>
  </r>
  <r>
    <n v="6936"/>
    <x v="3442"/>
    <x v="3"/>
    <x v="329"/>
    <d v="1899-12-30T12:00:00"/>
    <d v="2014-12-04T00:00:00"/>
    <d v="1899-12-30T12:00:00"/>
    <s v="AM"/>
    <x v="4"/>
    <n v="0.5"/>
    <s v="AM"/>
    <s v="Second Class"/>
    <s v="BP-11095"/>
    <s v="Bart Pistole"/>
    <x v="1"/>
    <s v="United States"/>
    <s v="El Paso"/>
    <x v="5"/>
    <n v="79907"/>
    <x v="2"/>
    <s v="TEC-AC-10001767"/>
    <x v="2"/>
    <x v="11"/>
    <s v="SanDisk Ultra 64 GB MicroSDHC Class 10 Memory Card"/>
    <x v="98"/>
    <n v="3"/>
    <n v="0.2"/>
    <n v="-10.797300000000011"/>
  </r>
  <r>
    <n v="6937"/>
    <x v="3443"/>
    <x v="0"/>
    <x v="476"/>
    <d v="1899-12-30T12:00:00"/>
    <d v="2013-09-05T00:00:00"/>
    <d v="1899-12-30T12:00:00"/>
    <s v="AM"/>
    <x v="6"/>
    <n v="0.5"/>
    <s v="AM"/>
    <s v="First Class"/>
    <s v="TA-21385"/>
    <s v="Tom Ashbrook"/>
    <x v="2"/>
    <s v="United States"/>
    <s v="Chicago"/>
    <x v="10"/>
    <n v="60653"/>
    <x v="2"/>
    <s v="FUR-FU-10000277"/>
    <x v="0"/>
    <x v="5"/>
    <s v="Deflect-o DuraMat Antistatic Studded Beveled Mat for Medium Pile Carpeting"/>
    <x v="4718"/>
    <n v="2"/>
    <n v="0.6"/>
    <n v="-75.844800000000006"/>
  </r>
  <r>
    <n v="6938"/>
    <x v="3444"/>
    <x v="2"/>
    <x v="345"/>
    <d v="1899-12-30T12:00:00"/>
    <d v="2011-06-15T00:00:00"/>
    <d v="1899-12-30T12:00:00"/>
    <s v="AM"/>
    <x v="1"/>
    <n v="0.5"/>
    <s v="AM"/>
    <s v="Same Day"/>
    <s v="PS-18760"/>
    <s v="Pamela Stobb"/>
    <x v="0"/>
    <s v="United States"/>
    <s v="El Paso"/>
    <x v="5"/>
    <n v="79907"/>
    <x v="2"/>
    <s v="OFF-PA-10001952"/>
    <x v="1"/>
    <x v="10"/>
    <s v="Xerox 1902"/>
    <x v="4719"/>
    <n v="2"/>
    <n v="0.2"/>
    <n v="11.876799999999998"/>
  </r>
  <r>
    <n v="6939"/>
    <x v="3445"/>
    <x v="0"/>
    <x v="732"/>
    <d v="1899-12-30T12:00:00"/>
    <d v="2013-11-10T00:00:00"/>
    <d v="1899-12-30T12:00:00"/>
    <s v="AM"/>
    <x v="0"/>
    <n v="0.5"/>
    <s v="AM"/>
    <s v="Standard Class"/>
    <s v="NP-18700"/>
    <s v="Nora Preis"/>
    <x v="0"/>
    <s v="United States"/>
    <s v="Seattle"/>
    <x v="4"/>
    <n v="98105"/>
    <x v="1"/>
    <s v="TEC-AC-10004420"/>
    <x v="2"/>
    <x v="11"/>
    <s v="Cherry 142-key Programmable Keyboard"/>
    <x v="4720"/>
    <n v="4"/>
    <n v="0"/>
    <n v="52.769200000000012"/>
  </r>
  <r>
    <n v="6940"/>
    <x v="3446"/>
    <x v="3"/>
    <x v="335"/>
    <d v="1899-12-30T12:00:00"/>
    <d v="2014-07-01T00:00:00"/>
    <d v="1899-12-30T12:00:00"/>
    <s v="AM"/>
    <x v="7"/>
    <n v="0.5"/>
    <s v="AM"/>
    <s v="Standard Class"/>
    <s v="SC-20260"/>
    <s v="Scott Cohen"/>
    <x v="1"/>
    <s v="United States"/>
    <s v="New York City"/>
    <x v="15"/>
    <n v="10009"/>
    <x v="3"/>
    <s v="OFF-BI-10001071"/>
    <x v="1"/>
    <x v="8"/>
    <s v="GBC ProClick Punch Binding System"/>
    <x v="4721"/>
    <n v="2"/>
    <n v="0.2"/>
    <n v="37.108400000000003"/>
  </r>
  <r>
    <n v="6941"/>
    <x v="3446"/>
    <x v="3"/>
    <x v="335"/>
    <d v="1899-12-30T12:00:00"/>
    <d v="2014-07-01T00:00:00"/>
    <d v="1899-12-30T12:00:00"/>
    <s v="AM"/>
    <x v="7"/>
    <n v="0.5"/>
    <s v="AM"/>
    <s v="Standard Class"/>
    <s v="SC-20260"/>
    <s v="Scott Cohen"/>
    <x v="1"/>
    <s v="United States"/>
    <s v="New York City"/>
    <x v="15"/>
    <n v="10009"/>
    <x v="3"/>
    <s v="OFF-SU-10002503"/>
    <x v="1"/>
    <x v="14"/>
    <s v="Acme Preferred Stainless Steel Scissors"/>
    <x v="158"/>
    <n v="5"/>
    <n v="0"/>
    <n v="8.2359999999999989"/>
  </r>
  <r>
    <n v="6942"/>
    <x v="3446"/>
    <x v="3"/>
    <x v="335"/>
    <d v="1899-12-30T12:00:00"/>
    <d v="2014-07-01T00:00:00"/>
    <d v="1899-12-30T12:00:00"/>
    <s v="AM"/>
    <x v="7"/>
    <n v="0.5"/>
    <s v="AM"/>
    <s v="Standard Class"/>
    <s v="SC-20260"/>
    <s v="Scott Cohen"/>
    <x v="1"/>
    <s v="United States"/>
    <s v="New York City"/>
    <x v="15"/>
    <n v="10009"/>
    <x v="3"/>
    <s v="OFF-ST-10001490"/>
    <x v="1"/>
    <x v="4"/>
    <s v="Hot File 7-Pocket, Floor Stand"/>
    <x v="4722"/>
    <n v="4"/>
    <n v="0"/>
    <n v="214.16399999999993"/>
  </r>
  <r>
    <n v="6943"/>
    <x v="3446"/>
    <x v="3"/>
    <x v="335"/>
    <d v="1899-12-30T12:00:00"/>
    <d v="2014-07-01T00:00:00"/>
    <d v="1899-12-30T12:00:00"/>
    <s v="AM"/>
    <x v="7"/>
    <n v="0.5"/>
    <s v="AM"/>
    <s v="Standard Class"/>
    <s v="SC-20260"/>
    <s v="Scott Cohen"/>
    <x v="1"/>
    <s v="United States"/>
    <s v="New York City"/>
    <x v="15"/>
    <n v="10009"/>
    <x v="3"/>
    <s v="OFF-PA-10003790"/>
    <x v="1"/>
    <x v="10"/>
    <s v="Xerox 1991"/>
    <x v="4243"/>
    <n v="3"/>
    <n v="0"/>
    <n v="31.519199999999998"/>
  </r>
  <r>
    <n v="6944"/>
    <x v="3447"/>
    <x v="1"/>
    <x v="395"/>
    <d v="1899-12-30T12:00:00"/>
    <d v="2012-07-30T00:00:00"/>
    <d v="1899-12-30T12:00:00"/>
    <s v="AM"/>
    <x v="7"/>
    <n v="0.5"/>
    <s v="AM"/>
    <s v="Standard Class"/>
    <s v="RD-19930"/>
    <s v="Russell D'Ascenzo"/>
    <x v="0"/>
    <s v="United States"/>
    <s v="Los Angeles"/>
    <x v="1"/>
    <n v="90032"/>
    <x v="1"/>
    <s v="TEC-PH-10004094"/>
    <x v="2"/>
    <x v="7"/>
    <s v="Motorola L703CM"/>
    <x v="4723"/>
    <n v="5"/>
    <n v="0.2"/>
    <n v="38.997500000000002"/>
  </r>
  <r>
    <n v="6945"/>
    <x v="3448"/>
    <x v="2"/>
    <x v="865"/>
    <d v="1899-12-30T12:00:00"/>
    <d v="2011-09-27T00:00:00"/>
    <d v="1899-12-30T12:00:00"/>
    <s v="AM"/>
    <x v="6"/>
    <n v="0.5"/>
    <s v="AM"/>
    <s v="Standard Class"/>
    <s v="TH-21115"/>
    <s v="Thea Hudgings"/>
    <x v="1"/>
    <s v="United States"/>
    <s v="Newark"/>
    <x v="13"/>
    <n v="19711"/>
    <x v="3"/>
    <s v="OFF-BI-10004876"/>
    <x v="1"/>
    <x v="8"/>
    <s v="Wilson Jones Suede Grain Vinyl Binders"/>
    <x v="1760"/>
    <n v="4"/>
    <n v="0"/>
    <n v="5.4487999999999994"/>
  </r>
  <r>
    <n v="6946"/>
    <x v="3449"/>
    <x v="0"/>
    <x v="955"/>
    <d v="1899-12-30T12:00:00"/>
    <d v="2013-10-05T00:00:00"/>
    <d v="1899-12-30T12:00:00"/>
    <s v="AM"/>
    <x v="2"/>
    <n v="0.5"/>
    <s v="AM"/>
    <s v="Standard Class"/>
    <s v="GM-14680"/>
    <s v="Greg Matthias"/>
    <x v="0"/>
    <s v="United States"/>
    <s v="New York City"/>
    <x v="15"/>
    <n v="10011"/>
    <x v="3"/>
    <s v="FUR-BO-10003034"/>
    <x v="0"/>
    <x v="0"/>
    <s v="O'Sullivan Elevations Bookcase, Cherry Finish"/>
    <x v="2987"/>
    <n v="5"/>
    <n v="0.2"/>
    <n v="-26.195999999999984"/>
  </r>
  <r>
    <n v="6947"/>
    <x v="3450"/>
    <x v="1"/>
    <x v="529"/>
    <d v="1899-12-30T12:00:00"/>
    <d v="2012-11-13T00:00:00"/>
    <d v="1899-12-30T12:00:00"/>
    <s v="AM"/>
    <x v="0"/>
    <n v="0.5"/>
    <s v="AM"/>
    <s v="Standard Class"/>
    <s v="JO-15550"/>
    <s v="Jesus Ocampo"/>
    <x v="2"/>
    <s v="United States"/>
    <s v="Roseville"/>
    <x v="1"/>
    <n v="95661"/>
    <x v="1"/>
    <s v="OFF-FA-10000490"/>
    <x v="1"/>
    <x v="13"/>
    <s v="OIC Binder Clips, Mini, 1/4&quot; Capacity, Black"/>
    <x v="4724"/>
    <n v="2"/>
    <n v="0"/>
    <n v="1.1656"/>
  </r>
  <r>
    <n v="6948"/>
    <x v="3451"/>
    <x v="1"/>
    <x v="334"/>
    <d v="1899-12-30T12:00:00"/>
    <d v="2012-04-29T00:00:00"/>
    <d v="1899-12-30T12:00:00"/>
    <s v="AM"/>
    <x v="3"/>
    <n v="0.5"/>
    <s v="AM"/>
    <s v="Standard Class"/>
    <s v="ZC-21910"/>
    <s v="Zuschuss Carroll"/>
    <x v="0"/>
    <s v="United States"/>
    <s v="Aurora"/>
    <x v="10"/>
    <n v="60505"/>
    <x v="2"/>
    <s v="OFF-ST-10002574"/>
    <x v="1"/>
    <x v="4"/>
    <s v="SAFCO Commercial Wire Shelving, Black"/>
    <x v="3167"/>
    <n v="2"/>
    <n v="0.2"/>
    <n v="-55.256"/>
  </r>
  <r>
    <n v="6949"/>
    <x v="3451"/>
    <x v="1"/>
    <x v="334"/>
    <d v="1899-12-30T12:00:00"/>
    <d v="2012-04-29T00:00:00"/>
    <d v="1899-12-30T12:00:00"/>
    <s v="AM"/>
    <x v="3"/>
    <n v="0.5"/>
    <s v="AM"/>
    <s v="Standard Class"/>
    <s v="ZC-21910"/>
    <s v="Zuschuss Carroll"/>
    <x v="0"/>
    <s v="United States"/>
    <s v="Aurora"/>
    <x v="10"/>
    <n v="60505"/>
    <x v="2"/>
    <s v="FUR-CH-10003535"/>
    <x v="0"/>
    <x v="1"/>
    <s v="Global Armless Task Chair, Royal Blue"/>
    <x v="3391"/>
    <n v="3"/>
    <n v="0.3"/>
    <n v="-23.782199999999996"/>
  </r>
  <r>
    <n v="6950"/>
    <x v="3452"/>
    <x v="3"/>
    <x v="123"/>
    <d v="1899-12-30T12:00:00"/>
    <d v="2014-11-20T00:00:00"/>
    <d v="1899-12-30T12:00:00"/>
    <s v="AM"/>
    <x v="0"/>
    <n v="0.5"/>
    <s v="AM"/>
    <s v="Same Day"/>
    <s v="AP-10720"/>
    <s v="Anne Pryor"/>
    <x v="2"/>
    <s v="United States"/>
    <s v="New York City"/>
    <x v="15"/>
    <n v="10011"/>
    <x v="3"/>
    <s v="OFF-BI-10001628"/>
    <x v="1"/>
    <x v="8"/>
    <s v="Acco Data Flex Cable Posts For Top &amp; Bottom Load Binders, 6&quot; Capacity"/>
    <x v="4725"/>
    <n v="7"/>
    <n v="0.2"/>
    <n v="18.252499999999998"/>
  </r>
  <r>
    <n v="6951"/>
    <x v="3452"/>
    <x v="3"/>
    <x v="123"/>
    <d v="1899-12-30T12:00:00"/>
    <d v="2014-11-20T00:00:00"/>
    <d v="1899-12-30T12:00:00"/>
    <s v="AM"/>
    <x v="0"/>
    <n v="0.5"/>
    <s v="AM"/>
    <s v="Same Day"/>
    <s v="AP-10720"/>
    <s v="Anne Pryor"/>
    <x v="2"/>
    <s v="United States"/>
    <s v="New York City"/>
    <x v="15"/>
    <n v="10011"/>
    <x v="3"/>
    <s v="FUR-TA-10001676"/>
    <x v="0"/>
    <x v="3"/>
    <s v="Hon 61000 Series Interactive Training Tables"/>
    <x v="2620"/>
    <n v="3"/>
    <n v="0.4"/>
    <n v="-29.323800000000006"/>
  </r>
  <r>
    <n v="6952"/>
    <x v="3453"/>
    <x v="1"/>
    <x v="312"/>
    <d v="1899-12-30T12:00:00"/>
    <d v="2012-11-24T00:00:00"/>
    <d v="1899-12-30T12:00:00"/>
    <s v="AM"/>
    <x v="0"/>
    <n v="0.5"/>
    <s v="AM"/>
    <s v="Standard Class"/>
    <s v="GK-14620"/>
    <s v="Grace Kelly"/>
    <x v="1"/>
    <s v="United States"/>
    <s v="Dallas"/>
    <x v="5"/>
    <n v="75217"/>
    <x v="2"/>
    <s v="TEC-MA-10002790"/>
    <x v="2"/>
    <x v="15"/>
    <s v="NeatDesk Desktop Scanner &amp; Digital Filing System"/>
    <x v="4726"/>
    <n v="2"/>
    <n v="0.4"/>
    <n v="55.998599999999954"/>
  </r>
  <r>
    <n v="6953"/>
    <x v="3454"/>
    <x v="1"/>
    <x v="653"/>
    <d v="1899-12-30T12:00:00"/>
    <d v="2012-10-03T00:00:00"/>
    <d v="1899-12-30T12:00:00"/>
    <s v="AM"/>
    <x v="2"/>
    <n v="0.5"/>
    <s v="AM"/>
    <s v="First Class"/>
    <s v="HM-14980"/>
    <s v="Henry MacAllister"/>
    <x v="0"/>
    <s v="United States"/>
    <s v="Los Angeles"/>
    <x v="1"/>
    <n v="90008"/>
    <x v="1"/>
    <s v="OFF-BI-10001757"/>
    <x v="1"/>
    <x v="8"/>
    <s v="Pressboard Hanging Data Binders for Unburst Sheets"/>
    <x v="929"/>
    <n v="3"/>
    <n v="0.2"/>
    <n v="4.1327999999999996"/>
  </r>
  <r>
    <n v="6954"/>
    <x v="3454"/>
    <x v="1"/>
    <x v="653"/>
    <d v="1899-12-30T12:00:00"/>
    <d v="2012-10-03T00:00:00"/>
    <d v="1899-12-30T12:00:00"/>
    <s v="AM"/>
    <x v="2"/>
    <n v="0.5"/>
    <s v="AM"/>
    <s v="First Class"/>
    <s v="HM-14980"/>
    <s v="Henry MacAllister"/>
    <x v="0"/>
    <s v="United States"/>
    <s v="Los Angeles"/>
    <x v="1"/>
    <n v="90008"/>
    <x v="1"/>
    <s v="OFF-BI-10004828"/>
    <x v="1"/>
    <x v="8"/>
    <s v="GBC Poly Designer Binding Covers"/>
    <x v="4727"/>
    <n v="4"/>
    <n v="0.2"/>
    <n v="19.418399999999995"/>
  </r>
  <r>
    <n v="6955"/>
    <x v="3454"/>
    <x v="1"/>
    <x v="653"/>
    <d v="1899-12-30T12:00:00"/>
    <d v="2012-10-03T00:00:00"/>
    <d v="1899-12-30T12:00:00"/>
    <s v="AM"/>
    <x v="2"/>
    <n v="0.5"/>
    <s v="AM"/>
    <s v="First Class"/>
    <s v="HM-14980"/>
    <s v="Henry MacAllister"/>
    <x v="0"/>
    <s v="United States"/>
    <s v="Los Angeles"/>
    <x v="1"/>
    <n v="90008"/>
    <x v="1"/>
    <s v="TEC-PH-10000369"/>
    <x v="2"/>
    <x v="7"/>
    <s v="HTC One Mini"/>
    <x v="4483"/>
    <n v="5"/>
    <n v="0.2"/>
    <n v="50.396000000000015"/>
  </r>
  <r>
    <n v="6956"/>
    <x v="3455"/>
    <x v="1"/>
    <x v="334"/>
    <d v="1899-12-30T12:00:00"/>
    <d v="2012-05-02T00:00:00"/>
    <d v="1899-12-30T12:00:00"/>
    <s v="AM"/>
    <x v="5"/>
    <n v="0.5"/>
    <s v="AM"/>
    <s v="Standard Class"/>
    <s v="LS-16945"/>
    <s v="Linda Southworth"/>
    <x v="1"/>
    <s v="United States"/>
    <s v="Los Angeles"/>
    <x v="1"/>
    <n v="90004"/>
    <x v="1"/>
    <s v="OFF-EN-10003862"/>
    <x v="1"/>
    <x v="12"/>
    <s v="Laser &amp; Ink Jet Business Envelopes"/>
    <x v="4728"/>
    <n v="2"/>
    <n v="0"/>
    <n v="9.8163999999999998"/>
  </r>
  <r>
    <n v="6957"/>
    <x v="3456"/>
    <x v="0"/>
    <x v="216"/>
    <d v="1899-12-30T12:00:00"/>
    <d v="2013-07-20T00:00:00"/>
    <d v="1899-12-30T12:00:00"/>
    <s v="AM"/>
    <x v="7"/>
    <n v="0.5"/>
    <s v="AM"/>
    <s v="Standard Class"/>
    <s v="AR-10570"/>
    <s v="Anemone Ratner"/>
    <x v="0"/>
    <s v="United States"/>
    <s v="Columbus"/>
    <x v="32"/>
    <n v="31907"/>
    <x v="0"/>
    <s v="OFF-BI-10003963"/>
    <x v="1"/>
    <x v="8"/>
    <s v="Cardinal Holdit Data Disk Pockets"/>
    <x v="3441"/>
    <n v="5"/>
    <n v="0"/>
    <n v="17.107999999999997"/>
  </r>
  <r>
    <n v="6958"/>
    <x v="3456"/>
    <x v="0"/>
    <x v="216"/>
    <d v="1899-12-30T12:00:00"/>
    <d v="2013-07-20T00:00:00"/>
    <d v="1899-12-30T12:00:00"/>
    <s v="AM"/>
    <x v="7"/>
    <n v="0.5"/>
    <s v="AM"/>
    <s v="Standard Class"/>
    <s v="AR-10570"/>
    <s v="Anemone Ratner"/>
    <x v="0"/>
    <s v="United States"/>
    <s v="Columbus"/>
    <x v="32"/>
    <n v="31907"/>
    <x v="0"/>
    <s v="FUR-FU-10004848"/>
    <x v="0"/>
    <x v="5"/>
    <s v="Howard Miller 13-3/4&quot; Diameter Brushed Chrome Round Wall Clock"/>
    <x v="2678"/>
    <n v="1"/>
    <n v="0"/>
    <n v="15.524999999999999"/>
  </r>
  <r>
    <n v="6959"/>
    <x v="3457"/>
    <x v="1"/>
    <x v="874"/>
    <d v="1899-12-30T12:00:00"/>
    <d v="2012-09-29T00:00:00"/>
    <d v="1899-12-30T12:00:00"/>
    <s v="AM"/>
    <x v="6"/>
    <n v="0.5"/>
    <s v="AM"/>
    <s v="Second Class"/>
    <s v="RH-19510"/>
    <s v="Rick Huthwaite"/>
    <x v="2"/>
    <s v="United States"/>
    <s v="San Francisco"/>
    <x v="1"/>
    <n v="94110"/>
    <x v="1"/>
    <s v="OFF-ST-10001328"/>
    <x v="1"/>
    <x v="4"/>
    <s v="Personal Filing Tote with Lid, Black/Gray"/>
    <x v="4729"/>
    <n v="1"/>
    <n v="0"/>
    <n v="4.3428000000000004"/>
  </r>
  <r>
    <n v="6960"/>
    <x v="3457"/>
    <x v="1"/>
    <x v="874"/>
    <d v="1899-12-30T12:00:00"/>
    <d v="2012-09-29T00:00:00"/>
    <d v="1899-12-30T12:00:00"/>
    <s v="AM"/>
    <x v="6"/>
    <n v="0.5"/>
    <s v="AM"/>
    <s v="Second Class"/>
    <s v="RH-19510"/>
    <s v="Rick Huthwaite"/>
    <x v="2"/>
    <s v="United States"/>
    <s v="San Francisco"/>
    <x v="1"/>
    <n v="94110"/>
    <x v="1"/>
    <s v="OFF-PA-10002377"/>
    <x v="1"/>
    <x v="10"/>
    <s v="Xerox 1916"/>
    <x v="678"/>
    <n v="3"/>
    <n v="0"/>
    <n v="73.41"/>
  </r>
  <r>
    <n v="6961"/>
    <x v="3457"/>
    <x v="1"/>
    <x v="874"/>
    <d v="1899-12-30T12:00:00"/>
    <d v="2012-09-29T00:00:00"/>
    <d v="1899-12-30T12:00:00"/>
    <s v="AM"/>
    <x v="6"/>
    <n v="0.5"/>
    <s v="AM"/>
    <s v="Second Class"/>
    <s v="RH-19510"/>
    <s v="Rick Huthwaite"/>
    <x v="2"/>
    <s v="United States"/>
    <s v="San Francisco"/>
    <x v="1"/>
    <n v="94110"/>
    <x v="1"/>
    <s v="OFF-PA-10003441"/>
    <x v="1"/>
    <x v="10"/>
    <s v="Xerox 226"/>
    <x v="91"/>
    <n v="2"/>
    <n v="0"/>
    <n v="6.2208000000000006"/>
  </r>
  <r>
    <n v="6962"/>
    <x v="3458"/>
    <x v="3"/>
    <x v="468"/>
    <d v="1899-12-30T12:00:00"/>
    <d v="2014-11-11T00:00:00"/>
    <d v="1899-12-30T12:00:00"/>
    <s v="AM"/>
    <x v="0"/>
    <n v="0.5"/>
    <s v="AM"/>
    <s v="Same Day"/>
    <s v="TB-21190"/>
    <s v="Thomas Brumley"/>
    <x v="2"/>
    <s v="United States"/>
    <s v="Riverside"/>
    <x v="1"/>
    <n v="92503"/>
    <x v="1"/>
    <s v="OFF-AR-10002221"/>
    <x v="1"/>
    <x v="6"/>
    <s v="12 Colored Short Pencils"/>
    <x v="4730"/>
    <n v="3"/>
    <n v="0"/>
    <n v="2.1060000000000008"/>
  </r>
  <r>
    <n v="6963"/>
    <x v="3459"/>
    <x v="0"/>
    <x v="87"/>
    <d v="1899-12-30T12:00:00"/>
    <d v="2013-07-21T00:00:00"/>
    <d v="1899-12-30T12:00:00"/>
    <s v="AM"/>
    <x v="7"/>
    <n v="0.5"/>
    <s v="AM"/>
    <s v="Second Class"/>
    <s v="JD-15895"/>
    <s v="Jonathan Doherty"/>
    <x v="1"/>
    <s v="United States"/>
    <s v="Columbia"/>
    <x v="20"/>
    <n v="29203"/>
    <x v="0"/>
    <s v="OFF-EN-10001509"/>
    <x v="1"/>
    <x v="12"/>
    <s v="Poly String Tie Envelopes"/>
    <x v="4731"/>
    <n v="5"/>
    <n v="0"/>
    <n v="4.7939999999999996"/>
  </r>
  <r>
    <n v="6964"/>
    <x v="3459"/>
    <x v="0"/>
    <x v="87"/>
    <d v="1899-12-30T12:00:00"/>
    <d v="2013-07-21T00:00:00"/>
    <d v="1899-12-30T12:00:00"/>
    <s v="AM"/>
    <x v="7"/>
    <n v="0.5"/>
    <s v="AM"/>
    <s v="Second Class"/>
    <s v="JD-15895"/>
    <s v="Jonathan Doherty"/>
    <x v="1"/>
    <s v="United States"/>
    <s v="Columbia"/>
    <x v="20"/>
    <n v="29203"/>
    <x v="0"/>
    <s v="OFF-AR-10003338"/>
    <x v="1"/>
    <x v="6"/>
    <s v="Eberhard Faber 3 1/2&quot; Golf Pencils"/>
    <x v="4732"/>
    <n v="3"/>
    <n v="0"/>
    <n v="5.580000000000001"/>
  </r>
  <r>
    <n v="6965"/>
    <x v="3459"/>
    <x v="0"/>
    <x v="87"/>
    <d v="1899-12-30T12:00:00"/>
    <d v="2013-07-21T00:00:00"/>
    <d v="1899-12-30T12:00:00"/>
    <s v="AM"/>
    <x v="7"/>
    <n v="0.5"/>
    <s v="AM"/>
    <s v="Second Class"/>
    <s v="JD-15895"/>
    <s v="Jonathan Doherty"/>
    <x v="1"/>
    <s v="United States"/>
    <s v="Columbia"/>
    <x v="20"/>
    <n v="29203"/>
    <x v="0"/>
    <s v="OFF-BI-10004728"/>
    <x v="1"/>
    <x v="8"/>
    <s v="Wilson Jones Turn Tabs Binder Tool for Ring Binders"/>
    <x v="906"/>
    <n v="5"/>
    <n v="0"/>
    <n v="11.086"/>
  </r>
  <r>
    <n v="6966"/>
    <x v="3459"/>
    <x v="0"/>
    <x v="87"/>
    <d v="1899-12-30T12:00:00"/>
    <d v="2013-07-21T00:00:00"/>
    <d v="1899-12-30T12:00:00"/>
    <s v="AM"/>
    <x v="7"/>
    <n v="0.5"/>
    <s v="AM"/>
    <s v="Second Class"/>
    <s v="JD-15895"/>
    <s v="Jonathan Doherty"/>
    <x v="1"/>
    <s v="United States"/>
    <s v="Columbia"/>
    <x v="20"/>
    <n v="29203"/>
    <x v="0"/>
    <s v="TEC-AC-10000358"/>
    <x v="2"/>
    <x v="11"/>
    <s v="Imation Secure Drive + Hardware Encrypted USB flash drive - 16 GB"/>
    <x v="4733"/>
    <n v="2"/>
    <n v="0"/>
    <n v="18.235199999999999"/>
  </r>
  <r>
    <n v="6967"/>
    <x v="3459"/>
    <x v="0"/>
    <x v="87"/>
    <d v="1899-12-30T12:00:00"/>
    <d v="2013-07-21T00:00:00"/>
    <d v="1899-12-30T12:00:00"/>
    <s v="AM"/>
    <x v="7"/>
    <n v="0.5"/>
    <s v="AM"/>
    <s v="Second Class"/>
    <s v="JD-15895"/>
    <s v="Jonathan Doherty"/>
    <x v="1"/>
    <s v="United States"/>
    <s v="Columbia"/>
    <x v="20"/>
    <n v="29203"/>
    <x v="0"/>
    <s v="OFF-BI-10002764"/>
    <x v="1"/>
    <x v="8"/>
    <s v="Recycled Pressboard Report Cover with Reinforced Top Hinge"/>
    <x v="4734"/>
    <n v="2"/>
    <n v="0"/>
    <n v="3.1654"/>
  </r>
  <r>
    <n v="6968"/>
    <x v="3459"/>
    <x v="0"/>
    <x v="87"/>
    <d v="1899-12-30T12:00:00"/>
    <d v="2013-07-21T00:00:00"/>
    <d v="1899-12-30T12:00:00"/>
    <s v="AM"/>
    <x v="7"/>
    <n v="0.5"/>
    <s v="AM"/>
    <s v="Second Class"/>
    <s v="JD-15895"/>
    <s v="Jonathan Doherty"/>
    <x v="1"/>
    <s v="United States"/>
    <s v="Columbia"/>
    <x v="20"/>
    <n v="29203"/>
    <x v="0"/>
    <s v="OFF-PA-10001461"/>
    <x v="1"/>
    <x v="10"/>
    <s v="HP Office Paper (20Lb. and 87 Bright)"/>
    <x v="1847"/>
    <n v="9"/>
    <n v="0"/>
    <n v="28.857599999999998"/>
  </r>
  <r>
    <n v="6969"/>
    <x v="3460"/>
    <x v="1"/>
    <x v="1140"/>
    <d v="1899-12-30T12:00:00"/>
    <d v="2012-10-20T00:00:00"/>
    <d v="1899-12-30T12:00:00"/>
    <s v="AM"/>
    <x v="2"/>
    <n v="0.5"/>
    <s v="AM"/>
    <s v="Second Class"/>
    <s v="MP-17965"/>
    <s v="Michael Paige"/>
    <x v="1"/>
    <s v="United States"/>
    <s v="New York City"/>
    <x v="15"/>
    <n v="10011"/>
    <x v="3"/>
    <s v="TEC-PH-10004165"/>
    <x v="2"/>
    <x v="7"/>
    <s v="Mitel MiVoice 5330e IP Phone"/>
    <x v="4735"/>
    <n v="3"/>
    <n v="0"/>
    <n v="214.4922"/>
  </r>
  <r>
    <n v="6970"/>
    <x v="3461"/>
    <x v="0"/>
    <x v="994"/>
    <d v="1899-12-30T12:00:00"/>
    <d v="2013-01-13T00:00:00"/>
    <d v="1899-12-30T12:00:00"/>
    <s v="AM"/>
    <x v="8"/>
    <n v="0.5"/>
    <s v="AM"/>
    <s v="Second Class"/>
    <s v="JB-16000"/>
    <s v="Joy Bell-"/>
    <x v="0"/>
    <s v="United States"/>
    <s v="Longview"/>
    <x v="4"/>
    <n v="98632"/>
    <x v="1"/>
    <s v="FUR-FU-10000010"/>
    <x v="0"/>
    <x v="5"/>
    <s v="DAX Value U-Channel Document Frames, Easel Back"/>
    <x v="2615"/>
    <n v="5"/>
    <n v="0"/>
    <n v="7.7034999999999982"/>
  </r>
  <r>
    <n v="6971"/>
    <x v="3462"/>
    <x v="3"/>
    <x v="20"/>
    <d v="1899-12-30T12:00:00"/>
    <d v="2014-09-26T00:00:00"/>
    <d v="1899-12-30T12:00:00"/>
    <s v="AM"/>
    <x v="6"/>
    <n v="0.5"/>
    <s v="AM"/>
    <s v="Standard Class"/>
    <s v="AB-10105"/>
    <s v="Adrian Barton"/>
    <x v="0"/>
    <s v="United States"/>
    <s v="Phoenix"/>
    <x v="16"/>
    <n v="85023"/>
    <x v="1"/>
    <s v="OFF-ST-10000321"/>
    <x v="1"/>
    <x v="4"/>
    <s v="Akro Stacking Bins"/>
    <x v="1438"/>
    <n v="2"/>
    <n v="0.2"/>
    <n v="-2.5248000000000022"/>
  </r>
  <r>
    <n v="6972"/>
    <x v="3462"/>
    <x v="3"/>
    <x v="20"/>
    <d v="1899-12-30T12:00:00"/>
    <d v="2014-09-26T00:00:00"/>
    <d v="1899-12-30T12:00:00"/>
    <s v="AM"/>
    <x v="6"/>
    <n v="0.5"/>
    <s v="AM"/>
    <s v="Standard Class"/>
    <s v="AB-10105"/>
    <s v="Adrian Barton"/>
    <x v="0"/>
    <s v="United States"/>
    <s v="Phoenix"/>
    <x v="16"/>
    <n v="85023"/>
    <x v="1"/>
    <s v="TEC-AC-10000109"/>
    <x v="2"/>
    <x v="11"/>
    <s v="Sony Micro Vault Click 16 GB USB 2.0 Flash Drive"/>
    <x v="212"/>
    <n v="2"/>
    <n v="0.2"/>
    <n v="4.4792000000000058"/>
  </r>
  <r>
    <n v="6973"/>
    <x v="3462"/>
    <x v="3"/>
    <x v="20"/>
    <d v="1899-12-30T12:00:00"/>
    <d v="2014-09-26T00:00:00"/>
    <d v="1899-12-30T12:00:00"/>
    <s v="AM"/>
    <x v="6"/>
    <n v="0.5"/>
    <s v="AM"/>
    <s v="Standard Class"/>
    <s v="AB-10105"/>
    <s v="Adrian Barton"/>
    <x v="0"/>
    <s v="United States"/>
    <s v="Phoenix"/>
    <x v="16"/>
    <n v="85023"/>
    <x v="1"/>
    <s v="TEC-PH-10002415"/>
    <x v="2"/>
    <x v="7"/>
    <s v="Polycom VoiceStation 500 Conference phone"/>
    <x v="2749"/>
    <n v="2"/>
    <n v="0.2"/>
    <n v="29.495000000000019"/>
  </r>
  <r>
    <n v="6974"/>
    <x v="3462"/>
    <x v="3"/>
    <x v="20"/>
    <d v="1899-12-30T12:00:00"/>
    <d v="2014-09-26T00:00:00"/>
    <d v="1899-12-30T12:00:00"/>
    <s v="AM"/>
    <x v="6"/>
    <n v="0.5"/>
    <s v="AM"/>
    <s v="Standard Class"/>
    <s v="AB-10105"/>
    <s v="Adrian Barton"/>
    <x v="0"/>
    <s v="United States"/>
    <s v="Phoenix"/>
    <x v="16"/>
    <n v="85023"/>
    <x v="1"/>
    <s v="OFF-BI-10001460"/>
    <x v="1"/>
    <x v="8"/>
    <s v="Plastic Binding Combs"/>
    <x v="4736"/>
    <n v="4"/>
    <n v="0.7"/>
    <n v="-13.938000000000002"/>
  </r>
  <r>
    <n v="6975"/>
    <x v="3463"/>
    <x v="3"/>
    <x v="175"/>
    <d v="1899-12-30T12:00:00"/>
    <d v="2014-09-20T00:00:00"/>
    <d v="1899-12-30T12:00:00"/>
    <s v="AM"/>
    <x v="6"/>
    <n v="0.5"/>
    <s v="AM"/>
    <s v="Standard Class"/>
    <s v="CC-12145"/>
    <s v="Charles Crestani"/>
    <x v="0"/>
    <s v="United States"/>
    <s v="Houston"/>
    <x v="5"/>
    <n v="77095"/>
    <x v="2"/>
    <s v="OFF-AR-10002987"/>
    <x v="1"/>
    <x v="6"/>
    <s v="Prismacolor Color Pencil Set"/>
    <x v="4142"/>
    <n v="2"/>
    <n v="0.2"/>
    <n v="8.3328000000000024"/>
  </r>
  <r>
    <n v="6976"/>
    <x v="3464"/>
    <x v="1"/>
    <x v="1141"/>
    <d v="1899-12-30T12:00:00"/>
    <d v="2012-07-02T00:00:00"/>
    <d v="1899-12-30T12:00:00"/>
    <s v="AM"/>
    <x v="7"/>
    <n v="0.5"/>
    <s v="AM"/>
    <s v="Standard Class"/>
    <s v="CY-12745"/>
    <s v="Craig Yedwab"/>
    <x v="1"/>
    <s v="United States"/>
    <s v="Gilbert"/>
    <x v="16"/>
    <n v="85234"/>
    <x v="1"/>
    <s v="OFF-LA-10000443"/>
    <x v="1"/>
    <x v="2"/>
    <s v="Avery 501"/>
    <x v="2184"/>
    <n v="2"/>
    <n v="0.2"/>
    <n v="1.9925999999999999"/>
  </r>
  <r>
    <n v="6977"/>
    <x v="3464"/>
    <x v="1"/>
    <x v="1141"/>
    <d v="1899-12-30T12:00:00"/>
    <d v="2012-07-02T00:00:00"/>
    <d v="1899-12-30T12:00:00"/>
    <s v="AM"/>
    <x v="7"/>
    <n v="0.5"/>
    <s v="AM"/>
    <s v="Standard Class"/>
    <s v="CY-12745"/>
    <s v="Craig Yedwab"/>
    <x v="1"/>
    <s v="United States"/>
    <s v="Gilbert"/>
    <x v="16"/>
    <n v="85234"/>
    <x v="1"/>
    <s v="FUR-FU-10004306"/>
    <x v="0"/>
    <x v="5"/>
    <s v="Electrix Halogen Magnifier Lamp"/>
    <x v="4737"/>
    <n v="4"/>
    <n v="0.2"/>
    <n v="46.631999999999977"/>
  </r>
  <r>
    <n v="6978"/>
    <x v="3465"/>
    <x v="0"/>
    <x v="881"/>
    <d v="1899-12-30T12:00:00"/>
    <d v="2013-11-29T00:00:00"/>
    <d v="1899-12-30T12:00:00"/>
    <s v="AM"/>
    <x v="0"/>
    <n v="0.5"/>
    <s v="AM"/>
    <s v="First Class"/>
    <s v="EP-13915"/>
    <s v="Emily Phan"/>
    <x v="0"/>
    <s v="United States"/>
    <s v="Jonesboro"/>
    <x v="36"/>
    <n v="72401"/>
    <x v="0"/>
    <s v="TEC-PH-10002564"/>
    <x v="2"/>
    <x v="7"/>
    <s v="OtterBox Defender Series Case - Samsung Galaxy S4"/>
    <x v="2830"/>
    <n v="2"/>
    <n v="0"/>
    <n v="17.993999999999993"/>
  </r>
  <r>
    <n v="6979"/>
    <x v="3466"/>
    <x v="3"/>
    <x v="920"/>
    <d v="1899-12-30T12:00:00"/>
    <d v="2014-11-30T00:00:00"/>
    <d v="1899-12-30T12:00:00"/>
    <s v="AM"/>
    <x v="0"/>
    <n v="0.5"/>
    <s v="AM"/>
    <s v="Second Class"/>
    <s v="DL-13315"/>
    <s v="Delfina Latchford"/>
    <x v="0"/>
    <s v="United States"/>
    <s v="Atlanta"/>
    <x v="32"/>
    <n v="30318"/>
    <x v="0"/>
    <s v="OFF-PA-10003724"/>
    <x v="1"/>
    <x v="10"/>
    <s v="Wirebound Message Book, 4 per Page"/>
    <x v="4738"/>
    <n v="9"/>
    <n v="0"/>
    <n v="23.946299999999997"/>
  </r>
  <r>
    <n v="6980"/>
    <x v="3467"/>
    <x v="3"/>
    <x v="424"/>
    <d v="1899-12-30T12:00:00"/>
    <d v="2014-01-20T00:00:00"/>
    <d v="1899-12-30T12:00:00"/>
    <s v="AM"/>
    <x v="8"/>
    <n v="0.5"/>
    <s v="AM"/>
    <s v="Standard Class"/>
    <s v="SO-20335"/>
    <s v="Sean O'Donnell"/>
    <x v="0"/>
    <s v="United States"/>
    <s v="Los Angeles"/>
    <x v="1"/>
    <n v="90036"/>
    <x v="1"/>
    <s v="OFF-PA-10000483"/>
    <x v="1"/>
    <x v="10"/>
    <s v="Xerox 19"/>
    <x v="901"/>
    <n v="5"/>
    <n v="0"/>
    <n v="69.704999999999998"/>
  </r>
  <r>
    <n v="6981"/>
    <x v="3468"/>
    <x v="2"/>
    <x v="845"/>
    <d v="1899-12-30T12:00:00"/>
    <d v="2011-11-08T00:00:00"/>
    <d v="1899-12-30T12:00:00"/>
    <s v="AM"/>
    <x v="0"/>
    <n v="0.5"/>
    <s v="AM"/>
    <s v="First Class"/>
    <s v="BP-11095"/>
    <s v="Bart Pistole"/>
    <x v="1"/>
    <s v="United States"/>
    <s v="New York City"/>
    <x v="15"/>
    <n v="10024"/>
    <x v="3"/>
    <s v="OFF-FA-10000611"/>
    <x v="1"/>
    <x v="13"/>
    <s v="Binder Clips by OIC"/>
    <x v="4739"/>
    <n v="4"/>
    <n v="0"/>
    <n v="2.8415999999999997"/>
  </r>
  <r>
    <n v="6982"/>
    <x v="3468"/>
    <x v="2"/>
    <x v="845"/>
    <d v="1899-12-30T12:00:00"/>
    <d v="2011-11-08T00:00:00"/>
    <d v="1899-12-30T12:00:00"/>
    <s v="AM"/>
    <x v="0"/>
    <n v="0.5"/>
    <s v="AM"/>
    <s v="First Class"/>
    <s v="BP-11095"/>
    <s v="Bart Pistole"/>
    <x v="1"/>
    <s v="United States"/>
    <s v="New York City"/>
    <x v="15"/>
    <n v="10024"/>
    <x v="3"/>
    <s v="OFF-PA-10000246"/>
    <x v="1"/>
    <x v="10"/>
    <s v="Riverleaf Stik-Withit Designer Note Cubes"/>
    <x v="4740"/>
    <n v="3"/>
    <n v="0"/>
    <n v="13.8828"/>
  </r>
  <r>
    <n v="6983"/>
    <x v="3469"/>
    <x v="0"/>
    <x v="142"/>
    <d v="1899-12-30T12:00:00"/>
    <d v="2013-09-06T00:00:00"/>
    <d v="1899-12-30T12:00:00"/>
    <s v="AM"/>
    <x v="6"/>
    <n v="0.5"/>
    <s v="AM"/>
    <s v="Standard Class"/>
    <s v="JA-15970"/>
    <s v="Joseph Airdo"/>
    <x v="0"/>
    <s v="United States"/>
    <s v="Detroit"/>
    <x v="12"/>
    <n v="48227"/>
    <x v="2"/>
    <s v="OFF-BI-10004728"/>
    <x v="1"/>
    <x v="8"/>
    <s v="Wilson Jones Turn Tabs Binder Tool for Ring Binders"/>
    <x v="906"/>
    <n v="5"/>
    <n v="0"/>
    <n v="11.086"/>
  </r>
  <r>
    <n v="6984"/>
    <x v="3469"/>
    <x v="0"/>
    <x v="142"/>
    <d v="1899-12-30T12:00:00"/>
    <d v="2013-09-06T00:00:00"/>
    <d v="1899-12-30T12:00:00"/>
    <s v="AM"/>
    <x v="6"/>
    <n v="0.5"/>
    <s v="AM"/>
    <s v="Standard Class"/>
    <s v="JA-15970"/>
    <s v="Joseph Airdo"/>
    <x v="0"/>
    <s v="United States"/>
    <s v="Detroit"/>
    <x v="12"/>
    <n v="48227"/>
    <x v="2"/>
    <s v="TEC-PH-10002365"/>
    <x v="2"/>
    <x v="7"/>
    <s v="Belkin Grip Candy Sheer Case / Cover for iPhone 5 and 5S"/>
    <x v="4741"/>
    <n v="1"/>
    <n v="0"/>
    <n v="2.2827999999999999"/>
  </r>
  <r>
    <n v="6985"/>
    <x v="3469"/>
    <x v="0"/>
    <x v="142"/>
    <d v="1899-12-30T12:00:00"/>
    <d v="2013-09-06T00:00:00"/>
    <d v="1899-12-30T12:00:00"/>
    <s v="AM"/>
    <x v="6"/>
    <n v="0.5"/>
    <s v="AM"/>
    <s v="Standard Class"/>
    <s v="JA-15970"/>
    <s v="Joseph Airdo"/>
    <x v="0"/>
    <s v="United States"/>
    <s v="Detroit"/>
    <x v="12"/>
    <n v="48227"/>
    <x v="2"/>
    <s v="OFF-AP-10002457"/>
    <x v="1"/>
    <x v="9"/>
    <s v="Eureka The Boss Plus 12-Amp Hard Box Upright Vacuum, Red"/>
    <x v="4742"/>
    <n v="4"/>
    <n v="0.1"/>
    <n v="71.161999999999978"/>
  </r>
  <r>
    <n v="6986"/>
    <x v="3469"/>
    <x v="0"/>
    <x v="142"/>
    <d v="1899-12-30T12:00:00"/>
    <d v="2013-09-06T00:00:00"/>
    <d v="1899-12-30T12:00:00"/>
    <s v="AM"/>
    <x v="6"/>
    <n v="0.5"/>
    <s v="AM"/>
    <s v="Standard Class"/>
    <s v="JA-15970"/>
    <s v="Joseph Airdo"/>
    <x v="0"/>
    <s v="United States"/>
    <s v="Detroit"/>
    <x v="12"/>
    <n v="48227"/>
    <x v="2"/>
    <s v="OFF-BI-10000320"/>
    <x v="1"/>
    <x v="8"/>
    <s v="GBC Plastic Binding Combs"/>
    <x v="3520"/>
    <n v="4"/>
    <n v="0"/>
    <n v="14.4648"/>
  </r>
  <r>
    <n v="6987"/>
    <x v="3469"/>
    <x v="0"/>
    <x v="142"/>
    <d v="1899-12-30T12:00:00"/>
    <d v="2013-09-06T00:00:00"/>
    <d v="1899-12-30T12:00:00"/>
    <s v="AM"/>
    <x v="6"/>
    <n v="0.5"/>
    <s v="AM"/>
    <s v="Standard Class"/>
    <s v="JA-15970"/>
    <s v="Joseph Airdo"/>
    <x v="0"/>
    <s v="United States"/>
    <s v="Detroit"/>
    <x v="12"/>
    <n v="48227"/>
    <x v="2"/>
    <s v="OFF-AR-10004999"/>
    <x v="1"/>
    <x v="6"/>
    <s v="Newell 315"/>
    <x v="493"/>
    <n v="2"/>
    <n v="0"/>
    <n v="2.99"/>
  </r>
  <r>
    <n v="6988"/>
    <x v="3469"/>
    <x v="0"/>
    <x v="142"/>
    <d v="1899-12-30T12:00:00"/>
    <d v="2013-09-06T00:00:00"/>
    <d v="1899-12-30T12:00:00"/>
    <s v="AM"/>
    <x v="6"/>
    <n v="0.5"/>
    <s v="AM"/>
    <s v="Standard Class"/>
    <s v="JA-15970"/>
    <s v="Joseph Airdo"/>
    <x v="0"/>
    <s v="United States"/>
    <s v="Detroit"/>
    <x v="12"/>
    <n v="48227"/>
    <x v="2"/>
    <s v="OFF-BI-10001116"/>
    <x v="1"/>
    <x v="8"/>
    <s v="Wilson Jones 1&quot; Hanging DublLock Ring Binders"/>
    <x v="1603"/>
    <n v="5"/>
    <n v="0"/>
    <n v="12.672000000000001"/>
  </r>
  <r>
    <n v="6989"/>
    <x v="3470"/>
    <x v="3"/>
    <x v="343"/>
    <d v="1899-12-30T12:00:00"/>
    <d v="2014-11-17T00:00:00"/>
    <d v="1899-12-30T12:00:00"/>
    <s v="AM"/>
    <x v="0"/>
    <n v="0.5"/>
    <s v="AM"/>
    <s v="Second Class"/>
    <s v="BB-11545"/>
    <s v="Brenda Bowman"/>
    <x v="1"/>
    <s v="United States"/>
    <s v="Fort Lauderdale"/>
    <x v="2"/>
    <n v="33311"/>
    <x v="0"/>
    <s v="OFF-AP-10002651"/>
    <x v="1"/>
    <x v="9"/>
    <s v="Hoover Upright Vacuum With Dirt Cup"/>
    <x v="4127"/>
    <n v="5"/>
    <n v="0.2"/>
    <n v="130.28849999999983"/>
  </r>
  <r>
    <n v="6990"/>
    <x v="3471"/>
    <x v="3"/>
    <x v="157"/>
    <d v="1899-12-30T12:00:00"/>
    <d v="2014-12-14T00:00:00"/>
    <d v="1899-12-30T12:00:00"/>
    <s v="AM"/>
    <x v="4"/>
    <n v="0.5"/>
    <s v="AM"/>
    <s v="First Class"/>
    <s v="DK-13375"/>
    <s v="Dennis Kane"/>
    <x v="0"/>
    <s v="United States"/>
    <s v="Abilene"/>
    <x v="5"/>
    <n v="79605"/>
    <x v="2"/>
    <s v="OFF-AP-10001634"/>
    <x v="1"/>
    <x v="9"/>
    <s v="Hoover Commercial Lightweight Upright Vacuum"/>
    <x v="4743"/>
    <n v="2"/>
    <n v="0.8"/>
    <n v="-3.7584000000000009"/>
  </r>
  <r>
    <n v="6991"/>
    <x v="3472"/>
    <x v="1"/>
    <x v="627"/>
    <d v="1899-12-30T12:00:00"/>
    <d v="2012-11-13T00:00:00"/>
    <d v="1899-12-30T12:00:00"/>
    <s v="AM"/>
    <x v="0"/>
    <n v="0.5"/>
    <s v="AM"/>
    <s v="Second Class"/>
    <s v="RH-19600"/>
    <s v="Rob Haberlin"/>
    <x v="0"/>
    <s v="United States"/>
    <s v="Hampton"/>
    <x v="17"/>
    <n v="23666"/>
    <x v="0"/>
    <s v="OFF-AP-10003266"/>
    <x v="1"/>
    <x v="9"/>
    <s v="Holmes Replacement Filter for HEPA Air Cleaner, Large Room"/>
    <x v="4744"/>
    <n v="3"/>
    <n v="0"/>
    <n v="18.660600000000002"/>
  </r>
  <r>
    <n v="6992"/>
    <x v="3472"/>
    <x v="1"/>
    <x v="627"/>
    <d v="1899-12-30T12:00:00"/>
    <d v="2012-11-13T00:00:00"/>
    <d v="1899-12-30T12:00:00"/>
    <s v="AM"/>
    <x v="0"/>
    <n v="0.5"/>
    <s v="AM"/>
    <s v="Second Class"/>
    <s v="RH-19600"/>
    <s v="Rob Haberlin"/>
    <x v="0"/>
    <s v="United States"/>
    <s v="Hampton"/>
    <x v="17"/>
    <n v="23666"/>
    <x v="0"/>
    <s v="TEC-PH-10002890"/>
    <x v="2"/>
    <x v="7"/>
    <s v="AT&amp;T 17929 Lendline Telephone"/>
    <x v="4745"/>
    <n v="5"/>
    <n v="0"/>
    <n v="58.811999999999998"/>
  </r>
  <r>
    <n v="6993"/>
    <x v="3472"/>
    <x v="1"/>
    <x v="627"/>
    <d v="1899-12-30T12:00:00"/>
    <d v="2012-11-13T00:00:00"/>
    <d v="1899-12-30T12:00:00"/>
    <s v="AM"/>
    <x v="0"/>
    <n v="0.5"/>
    <s v="AM"/>
    <s v="Second Class"/>
    <s v="RH-19600"/>
    <s v="Rob Haberlin"/>
    <x v="0"/>
    <s v="United States"/>
    <s v="Hampton"/>
    <x v="17"/>
    <n v="23666"/>
    <x v="0"/>
    <s v="FUR-FU-10000308"/>
    <x v="0"/>
    <x v="5"/>
    <s v="Deflect-o Glass Clear Studded Chair Mats"/>
    <x v="4702"/>
    <n v="3"/>
    <n v="0"/>
    <n v="41.038800000000002"/>
  </r>
  <r>
    <n v="6994"/>
    <x v="3472"/>
    <x v="1"/>
    <x v="627"/>
    <d v="1899-12-30T12:00:00"/>
    <d v="2012-11-13T00:00:00"/>
    <d v="1899-12-30T12:00:00"/>
    <s v="AM"/>
    <x v="0"/>
    <n v="0.5"/>
    <s v="AM"/>
    <s v="Second Class"/>
    <s v="RH-19600"/>
    <s v="Rob Haberlin"/>
    <x v="0"/>
    <s v="United States"/>
    <s v="Hampton"/>
    <x v="17"/>
    <n v="23666"/>
    <x v="0"/>
    <s v="OFF-AR-10000380"/>
    <x v="1"/>
    <x v="6"/>
    <s v="Hunt PowerHouse Electric Pencil Sharpener, Blue"/>
    <x v="4583"/>
    <n v="7"/>
    <n v="0"/>
    <n v="79.757999999999967"/>
  </r>
  <r>
    <n v="6995"/>
    <x v="3472"/>
    <x v="1"/>
    <x v="627"/>
    <d v="1899-12-30T12:00:00"/>
    <d v="2012-11-13T00:00:00"/>
    <d v="1899-12-30T12:00:00"/>
    <s v="AM"/>
    <x v="0"/>
    <n v="0.5"/>
    <s v="AM"/>
    <s v="Second Class"/>
    <s v="RH-19600"/>
    <s v="Rob Haberlin"/>
    <x v="0"/>
    <s v="United States"/>
    <s v="Hampton"/>
    <x v="17"/>
    <n v="23666"/>
    <x v="0"/>
    <s v="OFF-AR-10000122"/>
    <x v="1"/>
    <x v="6"/>
    <s v="Newell 314"/>
    <x v="4746"/>
    <n v="5"/>
    <n v="0"/>
    <n v="6.9749999999999979"/>
  </r>
  <r>
    <n v="6996"/>
    <x v="3473"/>
    <x v="1"/>
    <x v="902"/>
    <d v="1899-12-30T12:00:00"/>
    <d v="2012-11-26T00:00:00"/>
    <d v="1899-12-30T12:00:00"/>
    <s v="AM"/>
    <x v="0"/>
    <n v="0.5"/>
    <s v="AM"/>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1899-12-30T12:00:00"/>
    <d v="2014-12-26T00:00:00"/>
    <d v="1899-12-30T12:00:00"/>
    <s v="AM"/>
    <x v="4"/>
    <n v="0.5"/>
    <s v="AM"/>
    <s v="Second Class"/>
    <s v="JB-15400"/>
    <s v="Jennifer Braxton"/>
    <x v="1"/>
    <s v="United States"/>
    <s v="Rockford"/>
    <x v="10"/>
    <n v="61107"/>
    <x v="2"/>
    <s v="OFF-BI-10004002"/>
    <x v="1"/>
    <x v="8"/>
    <s v="Wilson Jones International Size A4 Ring Binders"/>
    <x v="4748"/>
    <n v="4"/>
    <n v="0.8"/>
    <n v="-22.144000000000005"/>
  </r>
  <r>
    <n v="6998"/>
    <x v="3474"/>
    <x v="3"/>
    <x v="331"/>
    <d v="1899-12-30T12:00:00"/>
    <d v="2014-12-26T00:00:00"/>
    <d v="1899-12-30T12:00:00"/>
    <s v="AM"/>
    <x v="4"/>
    <n v="0.5"/>
    <s v="AM"/>
    <s v="Second Class"/>
    <s v="JB-15400"/>
    <s v="Jennifer Braxton"/>
    <x v="1"/>
    <s v="United States"/>
    <s v="Rockford"/>
    <x v="10"/>
    <n v="61107"/>
    <x v="2"/>
    <s v="OFF-PA-10004475"/>
    <x v="1"/>
    <x v="10"/>
    <s v="Xerox 1940"/>
    <x v="4749"/>
    <n v="4"/>
    <n v="0.2"/>
    <n v="63.753599999999992"/>
  </r>
  <r>
    <n v="6999"/>
    <x v="3475"/>
    <x v="0"/>
    <x v="1142"/>
    <d v="1899-12-30T12:00:00"/>
    <d v="2013-09-23T00:00:00"/>
    <d v="1899-12-30T12:00:00"/>
    <s v="AM"/>
    <x v="6"/>
    <n v="0.5"/>
    <s v="AM"/>
    <s v="Standard Class"/>
    <s v="BC-11125"/>
    <s v="Becky Castell"/>
    <x v="2"/>
    <s v="United States"/>
    <s v="Laguna Niguel"/>
    <x v="1"/>
    <n v="92677"/>
    <x v="1"/>
    <s v="OFF-PA-10002195"/>
    <x v="1"/>
    <x v="10"/>
    <s v="Xerox 1966"/>
    <x v="91"/>
    <n v="2"/>
    <n v="0"/>
    <n v="6.3504000000000005"/>
  </r>
  <r>
    <n v="7000"/>
    <x v="3476"/>
    <x v="3"/>
    <x v="1143"/>
    <d v="1899-12-30T12:00:00"/>
    <d v="2014-05-30T00:00:00"/>
    <d v="1899-12-30T12:00:00"/>
    <s v="AM"/>
    <x v="5"/>
    <n v="0.5"/>
    <s v="AM"/>
    <s v="First Class"/>
    <s v="KC-16675"/>
    <s v="Kimberly Carter"/>
    <x v="1"/>
    <s v="United States"/>
    <s v="Louisville"/>
    <x v="0"/>
    <n v="40214"/>
    <x v="0"/>
    <s v="OFF-AP-10002670"/>
    <x v="1"/>
    <x v="9"/>
    <s v="Belkin 8-Outlet Premiere SurgeMaster II Surge Protectors"/>
    <x v="4750"/>
    <n v="3"/>
    <n v="0"/>
    <n v="62.531999999999982"/>
  </r>
  <r>
    <n v="7001"/>
    <x v="3476"/>
    <x v="3"/>
    <x v="1143"/>
    <d v="1899-12-30T12:00:00"/>
    <d v="2014-05-30T00:00:00"/>
    <d v="1899-12-30T12:00:00"/>
    <s v="AM"/>
    <x v="5"/>
    <n v="0.5"/>
    <s v="AM"/>
    <s v="First Class"/>
    <s v="KC-16675"/>
    <s v="Kimberly Carter"/>
    <x v="1"/>
    <s v="United States"/>
    <s v="Louisville"/>
    <x v="0"/>
    <n v="40214"/>
    <x v="0"/>
    <s v="OFF-SU-10004498"/>
    <x v="1"/>
    <x v="14"/>
    <s v="Martin-Yale Premier Letter Opener"/>
    <x v="4751"/>
    <n v="2"/>
    <n v="0"/>
    <n v="0.77280000000000015"/>
  </r>
  <r>
    <n v="7002"/>
    <x v="3477"/>
    <x v="1"/>
    <x v="1110"/>
    <d v="1899-12-30T12:00:00"/>
    <d v="2012-04-03T00:00:00"/>
    <d v="1899-12-30T12:00:00"/>
    <s v="AM"/>
    <x v="3"/>
    <n v="0.5"/>
    <s v="AM"/>
    <s v="Standard Class"/>
    <s v="DR-12940"/>
    <s v="Daniel Raglin"/>
    <x v="2"/>
    <s v="United States"/>
    <s v="Normal"/>
    <x v="10"/>
    <n v="61761"/>
    <x v="2"/>
    <s v="FUR-CH-10003298"/>
    <x v="0"/>
    <x v="1"/>
    <s v="Office Star - Contemporary Task Swivel chair with Loop Arms, Charcoal"/>
    <x v="4752"/>
    <n v="4"/>
    <n v="0.3"/>
    <n v="-110.02320000000003"/>
  </r>
  <r>
    <n v="7003"/>
    <x v="3478"/>
    <x v="2"/>
    <x v="710"/>
    <d v="1899-12-30T12:00:00"/>
    <d v="2011-08-21T00:00:00"/>
    <d v="1899-12-30T12:00:00"/>
    <s v="AM"/>
    <x v="11"/>
    <n v="0.5"/>
    <s v="AM"/>
    <s v="Second Class"/>
    <s v="DW-13195"/>
    <s v="David Wiener"/>
    <x v="1"/>
    <s v="United States"/>
    <s v="Los Angeles"/>
    <x v="1"/>
    <n v="90045"/>
    <x v="1"/>
    <s v="FUR-FU-10000723"/>
    <x v="0"/>
    <x v="5"/>
    <s v="Deflect-o EconoMat Studded, No Bevel Mat for Low Pile Carpeting"/>
    <x v="4753"/>
    <n v="7"/>
    <n v="0"/>
    <n v="26.031600000000012"/>
  </r>
  <r>
    <n v="7004"/>
    <x v="3478"/>
    <x v="2"/>
    <x v="710"/>
    <d v="1899-12-30T12:00:00"/>
    <d v="2011-08-21T00:00:00"/>
    <d v="1899-12-30T12:00:00"/>
    <s v="AM"/>
    <x v="11"/>
    <n v="0.5"/>
    <s v="AM"/>
    <s v="Second Class"/>
    <s v="DW-13195"/>
    <s v="David Wiener"/>
    <x v="1"/>
    <s v="United States"/>
    <s v="Los Angeles"/>
    <x v="1"/>
    <n v="90045"/>
    <x v="1"/>
    <s v="OFF-BI-10000632"/>
    <x v="1"/>
    <x v="8"/>
    <s v="Satellite Sectional Post Binders"/>
    <x v="1971"/>
    <n v="2"/>
    <n v="0.2"/>
    <n v="22.573199999999996"/>
  </r>
  <r>
    <n v="7005"/>
    <x v="3479"/>
    <x v="2"/>
    <x v="851"/>
    <d v="1899-12-30T12:00:00"/>
    <d v="2011-12-28T00:00:00"/>
    <d v="1899-12-30T12:00:00"/>
    <s v="AM"/>
    <x v="4"/>
    <n v="0.5"/>
    <s v="AM"/>
    <s v="Standard Class"/>
    <s v="ME-18010"/>
    <s v="Michelle Ellison"/>
    <x v="1"/>
    <s v="United States"/>
    <s v="Port Arthur"/>
    <x v="5"/>
    <n v="77642"/>
    <x v="2"/>
    <s v="OFF-PA-10000223"/>
    <x v="1"/>
    <x v="10"/>
    <s v="Xerox 2000"/>
    <x v="1182"/>
    <n v="1"/>
    <n v="0.2"/>
    <n v="1.8144"/>
  </r>
  <r>
    <n v="7006"/>
    <x v="3480"/>
    <x v="1"/>
    <x v="549"/>
    <d v="1899-12-30T12:00:00"/>
    <d v="2012-11-05T00:00:00"/>
    <d v="1899-12-30T12:00:00"/>
    <s v="AM"/>
    <x v="0"/>
    <n v="0.5"/>
    <s v="AM"/>
    <s v="Standard Class"/>
    <s v="JF-15490"/>
    <s v="Jeremy Farry"/>
    <x v="0"/>
    <s v="United States"/>
    <s v="New York City"/>
    <x v="15"/>
    <n v="10009"/>
    <x v="3"/>
    <s v="FUR-CH-10001545"/>
    <x v="0"/>
    <x v="1"/>
    <s v="Hon Comfortask Task/Swivel Chairs"/>
    <x v="4754"/>
    <n v="2"/>
    <n v="0.1"/>
    <n v="13.677600000000002"/>
  </r>
  <r>
    <n v="7007"/>
    <x v="3481"/>
    <x v="2"/>
    <x v="534"/>
    <d v="1899-12-30T12:00:00"/>
    <d v="2011-12-21T00:00:00"/>
    <d v="1899-12-30T12:00:00"/>
    <s v="AM"/>
    <x v="4"/>
    <n v="0.5"/>
    <s v="AM"/>
    <s v="Standard Class"/>
    <s v="SP-20860"/>
    <s v="Sung Pak"/>
    <x v="1"/>
    <s v="United States"/>
    <s v="Chicago"/>
    <x v="10"/>
    <n v="60623"/>
    <x v="2"/>
    <s v="FUR-FU-10001546"/>
    <x v="0"/>
    <x v="5"/>
    <s v="Dana Swing-Arm Lamps"/>
    <x v="1086"/>
    <n v="2"/>
    <n v="0.6"/>
    <n v="-7.4759999999999991"/>
  </r>
  <r>
    <n v="7008"/>
    <x v="3482"/>
    <x v="1"/>
    <x v="291"/>
    <d v="1899-12-30T12:00:00"/>
    <d v="2012-08-25T00:00:00"/>
    <d v="1899-12-30T12:00:00"/>
    <s v="AM"/>
    <x v="11"/>
    <n v="0.5"/>
    <s v="AM"/>
    <s v="Standard Class"/>
    <s v="KN-16390"/>
    <s v="Katherine Nockton"/>
    <x v="1"/>
    <s v="United States"/>
    <s v="Springfield"/>
    <x v="24"/>
    <n v="45503"/>
    <x v="3"/>
    <s v="OFF-BI-10001098"/>
    <x v="1"/>
    <x v="8"/>
    <s v="Acco D-Ring Binder w/DublLock"/>
    <x v="2253"/>
    <n v="2"/>
    <n v="0.7"/>
    <n v="-8.9795999999999978"/>
  </r>
  <r>
    <n v="7009"/>
    <x v="3482"/>
    <x v="1"/>
    <x v="291"/>
    <d v="1899-12-30T12:00:00"/>
    <d v="2012-08-25T00:00:00"/>
    <d v="1899-12-30T12:00:00"/>
    <s v="AM"/>
    <x v="11"/>
    <n v="0.5"/>
    <s v="AM"/>
    <s v="Standard Class"/>
    <s v="KN-16390"/>
    <s v="Katherine Nockton"/>
    <x v="1"/>
    <s v="United States"/>
    <s v="Springfield"/>
    <x v="24"/>
    <n v="45503"/>
    <x v="3"/>
    <s v="FUR-CH-10003379"/>
    <x v="0"/>
    <x v="1"/>
    <s v="Global Commerce Series High-Back Swivel/Tilt Chairs"/>
    <x v="4755"/>
    <n v="3"/>
    <n v="0.3"/>
    <n v="-42.746999999999957"/>
  </r>
  <r>
    <n v="7010"/>
    <x v="3482"/>
    <x v="1"/>
    <x v="291"/>
    <d v="1899-12-30T12:00:00"/>
    <d v="2012-08-25T00:00:00"/>
    <d v="1899-12-30T12:00:00"/>
    <s v="AM"/>
    <x v="11"/>
    <n v="0.5"/>
    <s v="AM"/>
    <s v="Standard Class"/>
    <s v="KN-16390"/>
    <s v="Katherine Nockton"/>
    <x v="1"/>
    <s v="United States"/>
    <s v="Springfield"/>
    <x v="24"/>
    <n v="45503"/>
    <x v="3"/>
    <s v="FUR-FU-10000193"/>
    <x v="0"/>
    <x v="5"/>
    <s v="Tenex Chairmats For Use with Hard Floors"/>
    <x v="3346"/>
    <n v="1"/>
    <n v="0.2"/>
    <n v="-3.8976000000000015"/>
  </r>
  <r>
    <n v="7011"/>
    <x v="3483"/>
    <x v="2"/>
    <x v="235"/>
    <d v="1899-12-30T12:00:00"/>
    <d v="2011-05-27T00:00:00"/>
    <d v="1899-12-30T12:00:00"/>
    <s v="AM"/>
    <x v="5"/>
    <n v="0.5"/>
    <s v="AM"/>
    <s v="Standard Class"/>
    <s v="GT-14710"/>
    <s v="Greg Tran"/>
    <x v="0"/>
    <s v="United States"/>
    <s v="New York City"/>
    <x v="15"/>
    <n v="10035"/>
    <x v="3"/>
    <s v="OFF-BI-10000829"/>
    <x v="1"/>
    <x v="8"/>
    <s v="Avery Non-Stick Binders"/>
    <x v="2119"/>
    <n v="5"/>
    <n v="0.2"/>
    <n v="5.8369999999999997"/>
  </r>
  <r>
    <n v="7012"/>
    <x v="3483"/>
    <x v="2"/>
    <x v="235"/>
    <d v="1899-12-30T12:00:00"/>
    <d v="2011-05-27T00:00:00"/>
    <d v="1899-12-30T12:00:00"/>
    <s v="AM"/>
    <x v="5"/>
    <n v="0.5"/>
    <s v="AM"/>
    <s v="Standard Class"/>
    <s v="GT-14710"/>
    <s v="Greg Tran"/>
    <x v="0"/>
    <s v="United States"/>
    <s v="New York City"/>
    <x v="15"/>
    <n v="10035"/>
    <x v="3"/>
    <s v="OFF-SU-10003002"/>
    <x v="1"/>
    <x v="14"/>
    <s v="Letter Slitter"/>
    <x v="1325"/>
    <n v="2"/>
    <n v="0"/>
    <n v="0.15120000000000022"/>
  </r>
  <r>
    <n v="7013"/>
    <x v="3483"/>
    <x v="2"/>
    <x v="235"/>
    <d v="1899-12-30T12:00:00"/>
    <d v="2011-05-27T00:00:00"/>
    <d v="1899-12-30T12:00:00"/>
    <s v="AM"/>
    <x v="5"/>
    <n v="0.5"/>
    <s v="AM"/>
    <s v="Standard Class"/>
    <s v="GT-14710"/>
    <s v="Greg Tran"/>
    <x v="0"/>
    <s v="United States"/>
    <s v="New York City"/>
    <x v="15"/>
    <n v="10035"/>
    <x v="3"/>
    <s v="OFF-AP-10002118"/>
    <x v="1"/>
    <x v="9"/>
    <s v="1.7 Cubic Foot Compact &quot;Cube&quot; Office Refrigerators"/>
    <x v="79"/>
    <n v="1"/>
    <n v="0"/>
    <n v="56.20320000000001"/>
  </r>
  <r>
    <n v="7014"/>
    <x v="3484"/>
    <x v="3"/>
    <x v="34"/>
    <d v="1899-12-30T12:00:00"/>
    <d v="2014-12-12T00:00:00"/>
    <d v="1899-12-30T12:00:00"/>
    <s v="AM"/>
    <x v="4"/>
    <n v="0.5"/>
    <s v="AM"/>
    <s v="Second Class"/>
    <s v="DB-12910"/>
    <s v="Daniel Byrd"/>
    <x v="2"/>
    <s v="United States"/>
    <s v="Salinas"/>
    <x v="1"/>
    <n v="93905"/>
    <x v="1"/>
    <s v="FUR-BO-10001519"/>
    <x v="0"/>
    <x v="0"/>
    <s v="O'Sullivan 3-Shelf Heavy-Duty Bookcases"/>
    <x v="4756"/>
    <n v="3"/>
    <n v="0.15"/>
    <n v="15.697800000000004"/>
  </r>
  <r>
    <n v="7015"/>
    <x v="3485"/>
    <x v="2"/>
    <x v="518"/>
    <d v="1899-12-30T12:00:00"/>
    <d v="2011-03-13T00:00:00"/>
    <d v="1899-12-30T12:00:00"/>
    <s v="AM"/>
    <x v="9"/>
    <n v="0.5"/>
    <s v="AM"/>
    <s v="Second Class"/>
    <s v="FM-14215"/>
    <s v="Filia McAdams"/>
    <x v="1"/>
    <s v="United States"/>
    <s v="Richmond"/>
    <x v="0"/>
    <n v="40475"/>
    <x v="0"/>
    <s v="OFF-AP-10002578"/>
    <x v="1"/>
    <x v="9"/>
    <s v="Fellowes Premier Superior Surge Suppressor, 10-Outlet, With Phone and Remote"/>
    <x v="4757"/>
    <n v="3"/>
    <n v="0"/>
    <n v="38.157600000000002"/>
  </r>
  <r>
    <n v="7016"/>
    <x v="3485"/>
    <x v="2"/>
    <x v="518"/>
    <d v="1899-12-30T12:00:00"/>
    <d v="2011-03-13T00:00:00"/>
    <d v="1899-12-30T12:00:00"/>
    <s v="AM"/>
    <x v="9"/>
    <n v="0.5"/>
    <s v="AM"/>
    <s v="Second Class"/>
    <s v="FM-14215"/>
    <s v="Filia McAdams"/>
    <x v="1"/>
    <s v="United States"/>
    <s v="Richmond"/>
    <x v="0"/>
    <n v="40475"/>
    <x v="0"/>
    <s v="TEC-AC-10000710"/>
    <x v="2"/>
    <x v="11"/>
    <s v="Maxell DVD-RAM Discs"/>
    <x v="93"/>
    <n v="2"/>
    <n v="0"/>
    <n v="14.172800000000002"/>
  </r>
  <r>
    <n v="7017"/>
    <x v="3485"/>
    <x v="2"/>
    <x v="518"/>
    <d v="1899-12-30T12:00:00"/>
    <d v="2011-03-13T00:00:00"/>
    <d v="1899-12-30T12:00:00"/>
    <s v="AM"/>
    <x v="9"/>
    <n v="0.5"/>
    <s v="AM"/>
    <s v="Second Class"/>
    <s v="FM-14215"/>
    <s v="Filia McAdams"/>
    <x v="1"/>
    <s v="United States"/>
    <s v="Richmond"/>
    <x v="0"/>
    <n v="40475"/>
    <x v="0"/>
    <s v="TEC-PH-10000984"/>
    <x v="2"/>
    <x v="7"/>
    <s v="Panasonic KX-TG9471B"/>
    <x v="2173"/>
    <n v="3"/>
    <n v="0"/>
    <n v="164.63160000000005"/>
  </r>
  <r>
    <n v="7018"/>
    <x v="3485"/>
    <x v="2"/>
    <x v="518"/>
    <d v="1899-12-30T12:00:00"/>
    <d v="2011-03-13T00:00:00"/>
    <d v="1899-12-30T12:00:00"/>
    <s v="AM"/>
    <x v="9"/>
    <n v="0.5"/>
    <s v="AM"/>
    <s v="Second Class"/>
    <s v="FM-14215"/>
    <s v="Filia McAdams"/>
    <x v="1"/>
    <s v="United States"/>
    <s v="Richmond"/>
    <x v="0"/>
    <n v="40475"/>
    <x v="0"/>
    <s v="OFF-PA-10000213"/>
    <x v="1"/>
    <x v="10"/>
    <s v="Xerox 198"/>
    <x v="1830"/>
    <n v="3"/>
    <n v="0"/>
    <n v="7.0218000000000007"/>
  </r>
  <r>
    <n v="7019"/>
    <x v="3486"/>
    <x v="0"/>
    <x v="661"/>
    <d v="1899-12-30T12:00:00"/>
    <d v="2013-06-28T00:00:00"/>
    <d v="1899-12-30T12:00:00"/>
    <s v="AM"/>
    <x v="1"/>
    <n v="0.5"/>
    <s v="AM"/>
    <s v="Second Class"/>
    <s v="SM-20005"/>
    <s v="Sally Matthias"/>
    <x v="0"/>
    <s v="United States"/>
    <s v="New York City"/>
    <x v="15"/>
    <n v="10035"/>
    <x v="3"/>
    <s v="OFF-LA-10003720"/>
    <x v="1"/>
    <x v="2"/>
    <s v="Avery 487"/>
    <x v="4395"/>
    <n v="7"/>
    <n v="0"/>
    <n v="12.1401"/>
  </r>
  <r>
    <n v="7020"/>
    <x v="3487"/>
    <x v="2"/>
    <x v="709"/>
    <d v="1899-12-30T12:00:00"/>
    <d v="2011-08-27T00:00:00"/>
    <d v="1899-12-30T12:00:00"/>
    <s v="AM"/>
    <x v="11"/>
    <n v="0.5"/>
    <s v="AM"/>
    <s v="Standard Class"/>
    <s v="AP-10915"/>
    <s v="Arthur Prichep"/>
    <x v="0"/>
    <s v="United States"/>
    <s v="Denver"/>
    <x v="22"/>
    <n v="80219"/>
    <x v="1"/>
    <s v="OFF-PA-10001837"/>
    <x v="1"/>
    <x v="10"/>
    <s v="Xerox 1976"/>
    <x v="12"/>
    <n v="3"/>
    <n v="0.2"/>
    <n v="5.4432"/>
  </r>
  <r>
    <n v="7021"/>
    <x v="3487"/>
    <x v="2"/>
    <x v="709"/>
    <d v="1899-12-30T12:00:00"/>
    <d v="2011-08-27T00:00:00"/>
    <d v="1899-12-30T12:00:00"/>
    <s v="AM"/>
    <x v="11"/>
    <n v="0.5"/>
    <s v="AM"/>
    <s v="Standard Class"/>
    <s v="AP-10915"/>
    <s v="Arthur Prichep"/>
    <x v="0"/>
    <s v="United States"/>
    <s v="Denver"/>
    <x v="22"/>
    <n v="80219"/>
    <x v="1"/>
    <s v="OFF-SU-10004661"/>
    <x v="1"/>
    <x v="14"/>
    <s v="Acme Titanium Bonded Scissors"/>
    <x v="4758"/>
    <n v="1"/>
    <n v="0.2"/>
    <n v="0.50999999999999979"/>
  </r>
  <r>
    <n v="7022"/>
    <x v="3487"/>
    <x v="2"/>
    <x v="709"/>
    <d v="1899-12-30T12:00:00"/>
    <d v="2011-08-27T00:00:00"/>
    <d v="1899-12-30T12:00:00"/>
    <s v="AM"/>
    <x v="11"/>
    <n v="0.5"/>
    <s v="AM"/>
    <s v="Standard Class"/>
    <s v="AP-10915"/>
    <s v="Arthur Prichep"/>
    <x v="0"/>
    <s v="United States"/>
    <s v="Denver"/>
    <x v="22"/>
    <n v="80219"/>
    <x v="1"/>
    <s v="FUR-FU-10003274"/>
    <x v="0"/>
    <x v="5"/>
    <s v="Regeneration Desk Collection"/>
    <x v="1728"/>
    <n v="3"/>
    <n v="0.2"/>
    <n v="1.2672000000000003"/>
  </r>
  <r>
    <n v="7023"/>
    <x v="3487"/>
    <x v="2"/>
    <x v="709"/>
    <d v="1899-12-30T12:00:00"/>
    <d v="2011-08-27T00:00:00"/>
    <d v="1899-12-30T12:00:00"/>
    <s v="AM"/>
    <x v="11"/>
    <n v="0.5"/>
    <s v="AM"/>
    <s v="Standard Class"/>
    <s v="AP-10915"/>
    <s v="Arthur Prichep"/>
    <x v="0"/>
    <s v="United States"/>
    <s v="Denver"/>
    <x v="22"/>
    <n v="80219"/>
    <x v="1"/>
    <s v="TEC-PH-10000149"/>
    <x v="2"/>
    <x v="7"/>
    <s v="Cisco SPA525G2 IP Phone - Wireless"/>
    <x v="4759"/>
    <n v="9"/>
    <n v="0.2"/>
    <n v="10.772999999999989"/>
  </r>
  <r>
    <n v="7024"/>
    <x v="3487"/>
    <x v="2"/>
    <x v="709"/>
    <d v="1899-12-30T12:00:00"/>
    <d v="2011-08-27T00:00:00"/>
    <d v="1899-12-30T12:00:00"/>
    <s v="AM"/>
    <x v="11"/>
    <n v="0.5"/>
    <s v="AM"/>
    <s v="Standard Class"/>
    <s v="AP-10915"/>
    <s v="Arthur Prichep"/>
    <x v="0"/>
    <s v="United States"/>
    <s v="Denver"/>
    <x v="22"/>
    <n v="80219"/>
    <x v="1"/>
    <s v="OFF-PA-10000019"/>
    <x v="1"/>
    <x v="10"/>
    <s v="Xerox 1931"/>
    <x v="277"/>
    <n v="6"/>
    <n v="0.2"/>
    <n v="10.8864"/>
  </r>
  <r>
    <n v="7025"/>
    <x v="3487"/>
    <x v="2"/>
    <x v="709"/>
    <d v="1899-12-30T12:00:00"/>
    <d v="2011-08-27T00:00:00"/>
    <d v="1899-12-30T12:00:00"/>
    <s v="AM"/>
    <x v="11"/>
    <n v="0.5"/>
    <s v="AM"/>
    <s v="Standard Class"/>
    <s v="AP-10915"/>
    <s v="Arthur Prichep"/>
    <x v="0"/>
    <s v="United States"/>
    <s v="Denver"/>
    <x v="22"/>
    <n v="80219"/>
    <x v="1"/>
    <s v="OFF-PA-10001125"/>
    <x v="1"/>
    <x v="10"/>
    <s v="Xerox 1988"/>
    <x v="1334"/>
    <n v="9"/>
    <n v="0.2"/>
    <n v="69.704999999999984"/>
  </r>
  <r>
    <n v="7026"/>
    <x v="3488"/>
    <x v="3"/>
    <x v="695"/>
    <d v="1899-12-30T12:00:00"/>
    <d v="2014-02-13T00:00:00"/>
    <d v="1899-12-30T12:00:00"/>
    <s v="AM"/>
    <x v="10"/>
    <n v="0.5"/>
    <s v="AM"/>
    <s v="Standard Class"/>
    <s v="SP-20545"/>
    <s v="Sibella Parks"/>
    <x v="1"/>
    <s v="United States"/>
    <s v="New York City"/>
    <x v="15"/>
    <n v="10024"/>
    <x v="3"/>
    <s v="TEC-PH-10002538"/>
    <x v="2"/>
    <x v="7"/>
    <s v="Grandstream GXP1160 VoIP phone"/>
    <x v="4760"/>
    <n v="6"/>
    <n v="0"/>
    <n v="65.963399999999979"/>
  </r>
  <r>
    <n v="7027"/>
    <x v="3488"/>
    <x v="3"/>
    <x v="695"/>
    <d v="1899-12-30T12:00:00"/>
    <d v="2014-02-13T00:00:00"/>
    <d v="1899-12-30T12:00:00"/>
    <s v="AM"/>
    <x v="10"/>
    <n v="0.5"/>
    <s v="AM"/>
    <s v="Standard Class"/>
    <s v="SP-20545"/>
    <s v="Sibella Parks"/>
    <x v="1"/>
    <s v="United States"/>
    <s v="New York City"/>
    <x v="15"/>
    <n v="10024"/>
    <x v="3"/>
    <s v="OFF-BI-10000279"/>
    <x v="1"/>
    <x v="8"/>
    <s v="Acco Recycled 2&quot; Capacity Laser Printer Hanging Data Binders"/>
    <x v="4761"/>
    <n v="4"/>
    <n v="0.2"/>
    <n v="15.605999999999996"/>
  </r>
  <r>
    <n v="7028"/>
    <x v="3489"/>
    <x v="3"/>
    <x v="926"/>
    <d v="1899-12-30T12:00:00"/>
    <d v="2014-02-06T00:00:00"/>
    <d v="1899-12-30T12:00:00"/>
    <s v="AM"/>
    <x v="10"/>
    <n v="0.5"/>
    <s v="AM"/>
    <s v="Standard Class"/>
    <s v="RD-19585"/>
    <s v="Rob Dowd"/>
    <x v="0"/>
    <s v="United States"/>
    <s v="New York City"/>
    <x v="15"/>
    <n v="10011"/>
    <x v="3"/>
    <s v="OFF-LA-10001045"/>
    <x v="1"/>
    <x v="2"/>
    <s v="Permanent Self-Adhesive File Folder Labels for Typewriters by Universal"/>
    <x v="3691"/>
    <n v="2"/>
    <n v="0"/>
    <n v="2.4011999999999998"/>
  </r>
  <r>
    <n v="7029"/>
    <x v="3490"/>
    <x v="0"/>
    <x v="887"/>
    <d v="1899-12-30T12:00:00"/>
    <d v="2013-12-24T00:00:00"/>
    <d v="1899-12-30T12:00:00"/>
    <s v="AM"/>
    <x v="4"/>
    <n v="0.5"/>
    <s v="AM"/>
    <s v="Second Class"/>
    <s v="MC-17575"/>
    <s v="Matt Collins"/>
    <x v="0"/>
    <s v="United States"/>
    <s v="Fremont"/>
    <x v="8"/>
    <n v="68025"/>
    <x v="2"/>
    <s v="OFF-PA-10003673"/>
    <x v="1"/>
    <x v="10"/>
    <s v="Strathmore Photo Mount Cards"/>
    <x v="1284"/>
    <n v="5"/>
    <n v="0"/>
    <n v="15.593999999999999"/>
  </r>
  <r>
    <n v="7030"/>
    <x v="3491"/>
    <x v="0"/>
    <x v="583"/>
    <d v="1899-12-30T12:00:00"/>
    <d v="2013-11-17T00:00:00"/>
    <d v="1899-12-30T12:00:00"/>
    <s v="AM"/>
    <x v="0"/>
    <n v="0.5"/>
    <s v="AM"/>
    <s v="Standard Class"/>
    <s v="EB-13750"/>
    <s v="Edward Becker"/>
    <x v="1"/>
    <s v="United States"/>
    <s v="New York City"/>
    <x v="15"/>
    <n v="10011"/>
    <x v="3"/>
    <s v="OFF-ST-10002562"/>
    <x v="1"/>
    <x v="4"/>
    <s v="Staples"/>
    <x v="4681"/>
    <n v="3"/>
    <n v="0"/>
    <n v="7.8792000000000009"/>
  </r>
  <r>
    <n v="7031"/>
    <x v="3491"/>
    <x v="0"/>
    <x v="583"/>
    <d v="1899-12-30T12:00:00"/>
    <d v="2013-11-17T00:00:00"/>
    <d v="1899-12-30T12:00:00"/>
    <s v="AM"/>
    <x v="0"/>
    <n v="0.5"/>
    <s v="AM"/>
    <s v="Standard Class"/>
    <s v="EB-13750"/>
    <s v="Edward Becker"/>
    <x v="1"/>
    <s v="United States"/>
    <s v="New York City"/>
    <x v="15"/>
    <n v="10011"/>
    <x v="3"/>
    <s v="TEC-AC-10002305"/>
    <x v="2"/>
    <x v="11"/>
    <s v="KeyTronic E03601U1 - Keyboard - Beige"/>
    <x v="3978"/>
    <n v="2"/>
    <n v="0"/>
    <n v="6.4799999999999969"/>
  </r>
  <r>
    <n v="7032"/>
    <x v="3491"/>
    <x v="0"/>
    <x v="583"/>
    <d v="1899-12-30T12:00:00"/>
    <d v="2013-11-17T00:00:00"/>
    <d v="1899-12-30T12:00:00"/>
    <s v="AM"/>
    <x v="0"/>
    <n v="0.5"/>
    <s v="AM"/>
    <s v="Standard Class"/>
    <s v="EB-13750"/>
    <s v="Edward Becker"/>
    <x v="1"/>
    <s v="United States"/>
    <s v="New York City"/>
    <x v="15"/>
    <n v="10011"/>
    <x v="3"/>
    <s v="OFF-AR-10003373"/>
    <x v="1"/>
    <x v="6"/>
    <s v="Boston School Pro Electric Pencil Sharpener, 1670"/>
    <x v="1663"/>
    <n v="3"/>
    <n v="0"/>
    <n v="25.093799999999998"/>
  </r>
  <r>
    <n v="7033"/>
    <x v="3491"/>
    <x v="0"/>
    <x v="583"/>
    <d v="1899-12-30T12:00:00"/>
    <d v="2013-11-17T00:00:00"/>
    <d v="1899-12-30T12:00:00"/>
    <s v="AM"/>
    <x v="0"/>
    <n v="0.5"/>
    <s v="AM"/>
    <s v="Standard Class"/>
    <s v="EB-13750"/>
    <s v="Edward Becker"/>
    <x v="1"/>
    <s v="United States"/>
    <s v="New York City"/>
    <x v="15"/>
    <n v="10011"/>
    <x v="3"/>
    <s v="FUR-CH-10003774"/>
    <x v="0"/>
    <x v="1"/>
    <s v="Global Wood Trimmed Manager's Task Chair, Khaki"/>
    <x v="4762"/>
    <n v="3"/>
    <n v="0.1"/>
    <n v="8.1881999999999877"/>
  </r>
  <r>
    <n v="7034"/>
    <x v="3491"/>
    <x v="0"/>
    <x v="583"/>
    <d v="1899-12-30T12:00:00"/>
    <d v="2013-11-17T00:00:00"/>
    <d v="1899-12-30T12:00:00"/>
    <s v="AM"/>
    <x v="0"/>
    <n v="0.5"/>
    <s v="AM"/>
    <s v="Standard Class"/>
    <s v="EB-13750"/>
    <s v="Edward Becker"/>
    <x v="1"/>
    <s v="United States"/>
    <s v="New York City"/>
    <x v="15"/>
    <n v="10011"/>
    <x v="3"/>
    <s v="OFF-BI-10001510"/>
    <x v="1"/>
    <x v="8"/>
    <s v="Deluxe Heavy-Duty Vinyl Round Ring Binder"/>
    <x v="4763"/>
    <n v="3"/>
    <n v="0.2"/>
    <n v="17.189999999999998"/>
  </r>
  <r>
    <n v="7035"/>
    <x v="3491"/>
    <x v="0"/>
    <x v="583"/>
    <d v="1899-12-30T12:00:00"/>
    <d v="2013-11-17T00:00:00"/>
    <d v="1899-12-30T12:00:00"/>
    <s v="AM"/>
    <x v="0"/>
    <n v="0.5"/>
    <s v="AM"/>
    <s v="Standard Class"/>
    <s v="EB-13750"/>
    <s v="Edward Becker"/>
    <x v="1"/>
    <s v="United States"/>
    <s v="New York City"/>
    <x v="15"/>
    <n v="10011"/>
    <x v="3"/>
    <s v="OFF-BI-10004236"/>
    <x v="1"/>
    <x v="8"/>
    <s v="XtraLife ClearVue Slant-D Ring Binder, White, 3&quot;"/>
    <x v="4596"/>
    <n v="3"/>
    <n v="0.2"/>
    <n v="11.450399999999998"/>
  </r>
  <r>
    <n v="7036"/>
    <x v="3492"/>
    <x v="3"/>
    <x v="45"/>
    <d v="1899-12-30T12:00:00"/>
    <d v="2014-11-14T00:00:00"/>
    <d v="1899-12-30T12:00:00"/>
    <s v="AM"/>
    <x v="0"/>
    <n v="0.5"/>
    <s v="AM"/>
    <s v="Standard Class"/>
    <s v="JE-15610"/>
    <s v="Jim Epp"/>
    <x v="1"/>
    <s v="United States"/>
    <s v="San Diego"/>
    <x v="1"/>
    <n v="92105"/>
    <x v="1"/>
    <s v="FUR-CH-10004675"/>
    <x v="0"/>
    <x v="1"/>
    <s v="Lifetime Advantage Folding Chairs, 4/Carton"/>
    <x v="4764"/>
    <n v="3"/>
    <n v="0.2"/>
    <n v="52.339199999999977"/>
  </r>
  <r>
    <n v="7037"/>
    <x v="3493"/>
    <x v="2"/>
    <x v="1073"/>
    <d v="1899-12-30T12:00:00"/>
    <d v="2011-05-04T00:00:00"/>
    <d v="1899-12-30T12:00:00"/>
    <s v="AM"/>
    <x v="5"/>
    <n v="0.5"/>
    <s v="AM"/>
    <s v="Second Class"/>
    <s v="CS-11860"/>
    <s v="Cari Schnelling"/>
    <x v="0"/>
    <s v="United States"/>
    <s v="Lakeland"/>
    <x v="2"/>
    <n v="33801"/>
    <x v="0"/>
    <s v="TEC-CO-10004202"/>
    <x v="2"/>
    <x v="16"/>
    <s v="Brother DCP1000 Digital 3 in 1 Multifunction Machine"/>
    <x v="2006"/>
    <n v="2"/>
    <n v="0.2"/>
    <n v="89.996999999999986"/>
  </r>
  <r>
    <n v="7038"/>
    <x v="3494"/>
    <x v="3"/>
    <x v="585"/>
    <d v="1899-12-30T12:00:00"/>
    <d v="2014-09-28T00:00:00"/>
    <d v="1899-12-30T12:00:00"/>
    <s v="AM"/>
    <x v="6"/>
    <n v="0.5"/>
    <s v="AM"/>
    <s v="Standard Class"/>
    <s v="PB-19105"/>
    <s v="Peter Bühler"/>
    <x v="0"/>
    <s v="United States"/>
    <s v="Smyrna"/>
    <x v="32"/>
    <n v="30080"/>
    <x v="0"/>
    <s v="OFF-PA-10004255"/>
    <x v="1"/>
    <x v="10"/>
    <s v="Xerox 219"/>
    <x v="91"/>
    <n v="2"/>
    <n v="0"/>
    <n v="6.2208000000000006"/>
  </r>
  <r>
    <n v="7039"/>
    <x v="3494"/>
    <x v="3"/>
    <x v="585"/>
    <d v="1899-12-30T12:00:00"/>
    <d v="2014-09-28T00:00:00"/>
    <d v="1899-12-30T12:00:00"/>
    <s v="AM"/>
    <x v="6"/>
    <n v="0.5"/>
    <s v="AM"/>
    <s v="Standard Class"/>
    <s v="PB-19105"/>
    <s v="Peter Bühler"/>
    <x v="0"/>
    <s v="United States"/>
    <s v="Smyrna"/>
    <x v="32"/>
    <n v="30080"/>
    <x v="0"/>
    <s v="OFF-AR-10003896"/>
    <x v="1"/>
    <x v="6"/>
    <s v="Stride Job 150 Highlighters, Chisel Tip, Assorted Colors"/>
    <x v="1465"/>
    <n v="3"/>
    <n v="0"/>
    <n v="6.4584000000000001"/>
  </r>
  <r>
    <n v="7040"/>
    <x v="3495"/>
    <x v="3"/>
    <x v="94"/>
    <d v="1899-12-30T12:00:00"/>
    <d v="2014-12-24T00:00:00"/>
    <d v="1899-12-30T12:00:00"/>
    <s v="AM"/>
    <x v="4"/>
    <n v="0.5"/>
    <s v="AM"/>
    <s v="Standard Class"/>
    <s v="AT-10735"/>
    <s v="Annie Thurman"/>
    <x v="0"/>
    <s v="United States"/>
    <s v="New York City"/>
    <x v="15"/>
    <n v="10009"/>
    <x v="3"/>
    <s v="OFF-ST-10002276"/>
    <x v="1"/>
    <x v="4"/>
    <s v="Safco Steel Mobile File Cart"/>
    <x v="240"/>
    <n v="2"/>
    <n v="0"/>
    <n v="41.680000000000007"/>
  </r>
  <r>
    <n v="7041"/>
    <x v="3495"/>
    <x v="3"/>
    <x v="94"/>
    <d v="1899-12-30T12:00:00"/>
    <d v="2014-12-24T00:00:00"/>
    <d v="1899-12-30T12:00:00"/>
    <s v="AM"/>
    <x v="4"/>
    <n v="0.5"/>
    <s v="AM"/>
    <s v="Standard Class"/>
    <s v="AT-10735"/>
    <s v="Annie Thurman"/>
    <x v="0"/>
    <s v="United States"/>
    <s v="New York City"/>
    <x v="15"/>
    <n v="10009"/>
    <x v="3"/>
    <s v="OFF-BI-10001617"/>
    <x v="1"/>
    <x v="8"/>
    <s v="GBC Wire Binding Combs"/>
    <x v="176"/>
    <n v="3"/>
    <n v="0.2"/>
    <n v="8.3753999999999991"/>
  </r>
  <r>
    <n v="7042"/>
    <x v="3495"/>
    <x v="3"/>
    <x v="94"/>
    <d v="1899-12-30T12:00:00"/>
    <d v="2014-12-24T00:00:00"/>
    <d v="1899-12-30T12:00:00"/>
    <s v="AM"/>
    <x v="4"/>
    <n v="0.5"/>
    <s v="AM"/>
    <s v="Standard Class"/>
    <s v="AT-10735"/>
    <s v="Annie Thurman"/>
    <x v="0"/>
    <s v="United States"/>
    <s v="New York City"/>
    <x v="15"/>
    <n v="10009"/>
    <x v="3"/>
    <s v="FUR-FU-10000308"/>
    <x v="0"/>
    <x v="5"/>
    <s v="Deflect-o Glass Clear Studded Chair Mats"/>
    <x v="2259"/>
    <n v="2"/>
    <n v="0"/>
    <n v="27.359200000000001"/>
  </r>
  <r>
    <n v="7043"/>
    <x v="3496"/>
    <x v="3"/>
    <x v="930"/>
    <d v="1899-12-30T12:00:00"/>
    <d v="2014-07-24T00:00:00"/>
    <d v="1899-12-30T12:00:00"/>
    <s v="AM"/>
    <x v="7"/>
    <n v="0.5"/>
    <s v="AM"/>
    <s v="Standard Class"/>
    <s v="SV-20365"/>
    <s v="Seth Vernon"/>
    <x v="0"/>
    <s v="United States"/>
    <s v="Philadelphia"/>
    <x v="9"/>
    <n v="19134"/>
    <x v="3"/>
    <s v="TEC-CO-10001943"/>
    <x v="2"/>
    <x v="16"/>
    <s v="Canon PC-428 Personal Copier"/>
    <x v="2798"/>
    <n v="5"/>
    <n v="0.4"/>
    <n v="69.996499999999969"/>
  </r>
  <r>
    <n v="7044"/>
    <x v="3496"/>
    <x v="3"/>
    <x v="930"/>
    <d v="1899-12-30T12:00:00"/>
    <d v="2014-07-24T00:00:00"/>
    <d v="1899-12-30T12:00:00"/>
    <s v="AM"/>
    <x v="7"/>
    <n v="0.5"/>
    <s v="AM"/>
    <s v="Standard Class"/>
    <s v="SV-20365"/>
    <s v="Seth Vernon"/>
    <x v="0"/>
    <s v="United States"/>
    <s v="Philadelphia"/>
    <x v="9"/>
    <n v="19134"/>
    <x v="3"/>
    <s v="FUR-CH-10002647"/>
    <x v="0"/>
    <x v="1"/>
    <s v="Situations Contoured Folding Chairs, 4/Set"/>
    <x v="4765"/>
    <n v="4"/>
    <n v="0.3"/>
    <n v="-14.195999999999984"/>
  </r>
  <r>
    <n v="7045"/>
    <x v="3496"/>
    <x v="3"/>
    <x v="930"/>
    <d v="1899-12-30T12:00:00"/>
    <d v="2014-07-24T00:00:00"/>
    <d v="1899-12-30T12:00:00"/>
    <s v="AM"/>
    <x v="7"/>
    <n v="0.5"/>
    <s v="AM"/>
    <s v="Standard Class"/>
    <s v="SV-20365"/>
    <s v="Seth Vernon"/>
    <x v="0"/>
    <s v="United States"/>
    <s v="Philadelphia"/>
    <x v="9"/>
    <n v="19134"/>
    <x v="3"/>
    <s v="OFF-SU-10004768"/>
    <x v="1"/>
    <x v="14"/>
    <s v="Acme Kleencut Forged Steel Scissors"/>
    <x v="1997"/>
    <n v="2"/>
    <n v="0.2"/>
    <n v="1.1479999999999988"/>
  </r>
  <r>
    <n v="7046"/>
    <x v="3497"/>
    <x v="0"/>
    <x v="54"/>
    <d v="1899-12-30T12:00:00"/>
    <d v="2013-11-10T00:00:00"/>
    <d v="1899-12-30T12:00:00"/>
    <s v="AM"/>
    <x v="0"/>
    <n v="0.5"/>
    <s v="AM"/>
    <s v="Standard Class"/>
    <s v="PJ-18835"/>
    <s v="Patrick Jones"/>
    <x v="1"/>
    <s v="United States"/>
    <s v="Dallas"/>
    <x v="5"/>
    <n v="75217"/>
    <x v="2"/>
    <s v="OFF-PA-10002160"/>
    <x v="1"/>
    <x v="10"/>
    <s v="Xerox 1978"/>
    <x v="4766"/>
    <n v="2"/>
    <n v="0.2"/>
    <n v="3.3524000000000003"/>
  </r>
  <r>
    <n v="7047"/>
    <x v="3498"/>
    <x v="2"/>
    <x v="918"/>
    <d v="1899-12-30T12:00:00"/>
    <d v="2011-04-12T00:00:00"/>
    <d v="1899-12-30T12:00:00"/>
    <s v="AM"/>
    <x v="3"/>
    <n v="0.5"/>
    <s v="AM"/>
    <s v="Standard Class"/>
    <s v="NM-18445"/>
    <s v="Nathan Mautz"/>
    <x v="2"/>
    <s v="United States"/>
    <s v="Concord"/>
    <x v="1"/>
    <n v="94521"/>
    <x v="1"/>
    <s v="FUR-TA-10003748"/>
    <x v="0"/>
    <x v="3"/>
    <s v="Bevis 36 x 72 Conference Tables"/>
    <x v="4767"/>
    <n v="1"/>
    <n v="0.2"/>
    <n v="2.4897999999999989"/>
  </r>
  <r>
    <n v="7048"/>
    <x v="3498"/>
    <x v="2"/>
    <x v="918"/>
    <d v="1899-12-30T12:00:00"/>
    <d v="2011-04-12T00:00:00"/>
    <d v="1899-12-30T12:00:00"/>
    <s v="AM"/>
    <x v="3"/>
    <n v="0.5"/>
    <s v="AM"/>
    <s v="Standard Class"/>
    <s v="NM-18445"/>
    <s v="Nathan Mautz"/>
    <x v="2"/>
    <s v="United States"/>
    <s v="Concord"/>
    <x v="1"/>
    <n v="94521"/>
    <x v="1"/>
    <s v="TEC-AC-10001908"/>
    <x v="2"/>
    <x v="11"/>
    <s v="Logitech Wireless Headset h800"/>
    <x v="4768"/>
    <n v="4"/>
    <n v="0"/>
    <n v="139.98599999999999"/>
  </r>
  <r>
    <n v="7049"/>
    <x v="3499"/>
    <x v="0"/>
    <x v="1041"/>
    <d v="1899-12-30T12:00:00"/>
    <d v="2013-08-17T00:00:00"/>
    <d v="1899-12-30T12:00:00"/>
    <s v="AM"/>
    <x v="11"/>
    <n v="0.5"/>
    <s v="AM"/>
    <s v="First Class"/>
    <s v="TR-21325"/>
    <s v="Toby Ritter"/>
    <x v="0"/>
    <s v="United States"/>
    <s v="Nashville"/>
    <x v="18"/>
    <n v="37211"/>
    <x v="0"/>
    <s v="OFF-PA-10000552"/>
    <x v="1"/>
    <x v="10"/>
    <s v="Xerox 200"/>
    <x v="12"/>
    <n v="3"/>
    <n v="0.2"/>
    <n v="5.4432"/>
  </r>
  <r>
    <n v="7050"/>
    <x v="3500"/>
    <x v="2"/>
    <x v="794"/>
    <d v="1899-12-30T12:00:00"/>
    <d v="2011-09-30T00:00:00"/>
    <d v="1899-12-30T12:00:00"/>
    <s v="AM"/>
    <x v="6"/>
    <n v="0.5"/>
    <s v="AM"/>
    <s v="Standard Class"/>
    <s v="BF-11005"/>
    <s v="Barry Franz"/>
    <x v="2"/>
    <s v="United States"/>
    <s v="Aurora"/>
    <x v="22"/>
    <n v="80013"/>
    <x v="1"/>
    <s v="OFF-AR-10003179"/>
    <x v="1"/>
    <x v="6"/>
    <s v="Dixon Ticonderoga Core-Lock Colored Pencils"/>
    <x v="4769"/>
    <n v="2"/>
    <n v="0.2"/>
    <n v="2.3685999999999989"/>
  </r>
  <r>
    <n v="7051"/>
    <x v="3501"/>
    <x v="0"/>
    <x v="25"/>
    <d v="1899-12-30T12:00:00"/>
    <d v="2013-12-12T00:00:00"/>
    <d v="1899-12-30T12:00:00"/>
    <s v="AM"/>
    <x v="4"/>
    <n v="0.5"/>
    <s v="AM"/>
    <s v="Same Day"/>
    <s v="WB-21850"/>
    <s v="William Brown"/>
    <x v="0"/>
    <s v="United States"/>
    <s v="Anaheim"/>
    <x v="1"/>
    <n v="92804"/>
    <x v="1"/>
    <s v="OFF-BI-10004593"/>
    <x v="1"/>
    <x v="8"/>
    <s v="Ibico Laser Imprintable Binding System Covers"/>
    <x v="4770"/>
    <n v="5"/>
    <n v="0.2"/>
    <n v="68.11999999999999"/>
  </r>
  <r>
    <n v="7052"/>
    <x v="3501"/>
    <x v="0"/>
    <x v="25"/>
    <d v="1899-12-30T12:00:00"/>
    <d v="2013-12-12T00:00:00"/>
    <d v="1899-12-30T12:00:00"/>
    <s v="AM"/>
    <x v="4"/>
    <n v="0.5"/>
    <s v="AM"/>
    <s v="Same Day"/>
    <s v="WB-21850"/>
    <s v="William Brown"/>
    <x v="0"/>
    <s v="United States"/>
    <s v="Anaheim"/>
    <x v="1"/>
    <n v="92804"/>
    <x v="1"/>
    <s v="OFF-AR-10000914"/>
    <x v="1"/>
    <x v="6"/>
    <s v="Boston 16765 Mini Stand Up Battery Pencil Sharpener"/>
    <x v="4607"/>
    <n v="2"/>
    <n v="0"/>
    <n v="6.0632000000000019"/>
  </r>
  <r>
    <n v="7053"/>
    <x v="3501"/>
    <x v="0"/>
    <x v="25"/>
    <d v="1899-12-30T12:00:00"/>
    <d v="2013-12-12T00:00:00"/>
    <d v="1899-12-30T12:00:00"/>
    <s v="AM"/>
    <x v="4"/>
    <n v="0.5"/>
    <s v="AM"/>
    <s v="Same Day"/>
    <s v="WB-21850"/>
    <s v="William Brown"/>
    <x v="0"/>
    <s v="United States"/>
    <s v="Anaheim"/>
    <x v="1"/>
    <n v="92804"/>
    <x v="1"/>
    <s v="OFF-PA-10000241"/>
    <x v="1"/>
    <x v="10"/>
    <s v="IBM Multi-Purpose Copy Paper, 8 1/2 x 11&quot;, Case"/>
    <x v="4771"/>
    <n v="1"/>
    <n v="0"/>
    <n v="13.940999999999999"/>
  </r>
  <r>
    <n v="7054"/>
    <x v="3501"/>
    <x v="0"/>
    <x v="25"/>
    <d v="1899-12-30T12:00:00"/>
    <d v="2013-12-12T00:00:00"/>
    <d v="1899-12-30T12:00:00"/>
    <s v="AM"/>
    <x v="4"/>
    <n v="0.5"/>
    <s v="AM"/>
    <s v="Same Day"/>
    <s v="WB-21850"/>
    <s v="William Brown"/>
    <x v="0"/>
    <s v="United States"/>
    <s v="Anaheim"/>
    <x v="1"/>
    <n v="92804"/>
    <x v="1"/>
    <s v="TEC-AC-10000057"/>
    <x v="2"/>
    <x v="11"/>
    <s v="Microsoft Natural Ergonomic Keyboard 4000"/>
    <x v="668"/>
    <n v="4"/>
    <n v="0"/>
    <n v="25.191599999999994"/>
  </r>
  <r>
    <n v="7055"/>
    <x v="3501"/>
    <x v="0"/>
    <x v="25"/>
    <d v="1899-12-30T12:00:00"/>
    <d v="2013-12-12T00:00:00"/>
    <d v="1899-12-30T12:00:00"/>
    <s v="AM"/>
    <x v="4"/>
    <n v="0.5"/>
    <s v="AM"/>
    <s v="Same Day"/>
    <s v="WB-21850"/>
    <s v="William Brown"/>
    <x v="0"/>
    <s v="United States"/>
    <s v="Anaheim"/>
    <x v="1"/>
    <n v="92804"/>
    <x v="1"/>
    <s v="FUR-CH-10003774"/>
    <x v="0"/>
    <x v="1"/>
    <s v="Global Wood Trimmed Manager's Task Chair, Khaki"/>
    <x v="4158"/>
    <n v="5"/>
    <n v="0.2"/>
    <n v="-31.843000000000018"/>
  </r>
  <r>
    <n v="7056"/>
    <x v="3501"/>
    <x v="0"/>
    <x v="25"/>
    <d v="1899-12-30T12:00:00"/>
    <d v="2013-12-12T00:00:00"/>
    <d v="1899-12-30T12:00:00"/>
    <s v="AM"/>
    <x v="4"/>
    <n v="0.5"/>
    <s v="AM"/>
    <s v="Same Day"/>
    <s v="WB-21850"/>
    <s v="William Brown"/>
    <x v="0"/>
    <s v="United States"/>
    <s v="Anaheim"/>
    <x v="1"/>
    <n v="92804"/>
    <x v="1"/>
    <s v="OFF-BI-10002824"/>
    <x v="1"/>
    <x v="8"/>
    <s v="Recycled Easel Ring Binders"/>
    <x v="2045"/>
    <n v="3"/>
    <n v="0.2"/>
    <n v="11.189999999999996"/>
  </r>
  <r>
    <n v="7057"/>
    <x v="3501"/>
    <x v="0"/>
    <x v="25"/>
    <d v="1899-12-30T12:00:00"/>
    <d v="2013-12-12T00:00:00"/>
    <d v="1899-12-30T12:00:00"/>
    <s v="AM"/>
    <x v="4"/>
    <n v="0.5"/>
    <s v="AM"/>
    <s v="Same Day"/>
    <s v="WB-21850"/>
    <s v="William Brown"/>
    <x v="0"/>
    <s v="United States"/>
    <s v="Anaheim"/>
    <x v="1"/>
    <n v="92804"/>
    <x v="1"/>
    <s v="OFF-BI-10004001"/>
    <x v="1"/>
    <x v="8"/>
    <s v="GBC Recycled VeloBinder Covers"/>
    <x v="4772"/>
    <n v="9"/>
    <n v="0.2"/>
    <n v="39.873599999999982"/>
  </r>
  <r>
    <n v="7058"/>
    <x v="3501"/>
    <x v="0"/>
    <x v="25"/>
    <d v="1899-12-30T12:00:00"/>
    <d v="2013-12-12T00:00:00"/>
    <d v="1899-12-30T12:00:00"/>
    <s v="AM"/>
    <x v="4"/>
    <n v="0.5"/>
    <s v="AM"/>
    <s v="Same Day"/>
    <s v="WB-21850"/>
    <s v="William Brown"/>
    <x v="0"/>
    <s v="United States"/>
    <s v="Anaheim"/>
    <x v="1"/>
    <n v="92804"/>
    <x v="1"/>
    <s v="FUR-TA-10004619"/>
    <x v="0"/>
    <x v="3"/>
    <s v="Hon Non-Folding Utility Tables"/>
    <x v="4773"/>
    <n v="7"/>
    <n v="0.2"/>
    <n v="111.51699999999991"/>
  </r>
  <r>
    <n v="7059"/>
    <x v="3501"/>
    <x v="0"/>
    <x v="25"/>
    <d v="1899-12-30T12:00:00"/>
    <d v="2013-12-12T00:00:00"/>
    <d v="1899-12-30T12:00:00"/>
    <s v="AM"/>
    <x v="4"/>
    <n v="0.5"/>
    <s v="AM"/>
    <s v="Same Day"/>
    <s v="WB-21850"/>
    <s v="William Brown"/>
    <x v="0"/>
    <s v="United States"/>
    <s v="Anaheim"/>
    <x v="1"/>
    <n v="92804"/>
    <x v="1"/>
    <s v="OFF-ST-10000636"/>
    <x v="1"/>
    <x v="4"/>
    <s v="Rogers Profile Extra Capacity Storage Tub"/>
    <x v="4774"/>
    <n v="3"/>
    <n v="0"/>
    <n v="2.0087999999999973"/>
  </r>
  <r>
    <n v="7060"/>
    <x v="3501"/>
    <x v="0"/>
    <x v="25"/>
    <d v="1899-12-30T12:00:00"/>
    <d v="2013-12-12T00:00:00"/>
    <d v="1899-12-30T12:00:00"/>
    <s v="AM"/>
    <x v="4"/>
    <n v="0.5"/>
    <s v="AM"/>
    <s v="Same Day"/>
    <s v="WB-21850"/>
    <s v="William Brown"/>
    <x v="0"/>
    <s v="United States"/>
    <s v="Anaheim"/>
    <x v="1"/>
    <n v="92804"/>
    <x v="1"/>
    <s v="OFF-AP-10001469"/>
    <x v="1"/>
    <x v="9"/>
    <s v="Fellowes 8 Outlet Superior Workstation Surge Protector"/>
    <x v="4775"/>
    <n v="2"/>
    <n v="0"/>
    <n v="24.191799999999994"/>
  </r>
  <r>
    <n v="7061"/>
    <x v="3501"/>
    <x v="0"/>
    <x v="25"/>
    <d v="1899-12-30T12:00:00"/>
    <d v="2013-12-12T00:00:00"/>
    <d v="1899-12-30T12:00:00"/>
    <s v="AM"/>
    <x v="4"/>
    <n v="0.5"/>
    <s v="AM"/>
    <s v="Same Day"/>
    <s v="WB-21850"/>
    <s v="William Brown"/>
    <x v="0"/>
    <s v="United States"/>
    <s v="Anaheim"/>
    <x v="1"/>
    <n v="92804"/>
    <x v="1"/>
    <s v="OFF-BI-10002897"/>
    <x v="1"/>
    <x v="8"/>
    <s v="Black Avery Memo-Size 3-Ring Binder, 5 1/2&quot; x 8 1/2&quot;"/>
    <x v="4776"/>
    <n v="2"/>
    <n v="0.2"/>
    <n v="2.1286"/>
  </r>
  <r>
    <n v="7062"/>
    <x v="3502"/>
    <x v="1"/>
    <x v="302"/>
    <d v="1899-12-30T12:00:00"/>
    <d v="2012-02-05T00:00:00"/>
    <d v="1899-12-30T12:00:00"/>
    <s v="AM"/>
    <x v="10"/>
    <n v="0.5"/>
    <s v="AM"/>
    <s v="Second Class"/>
    <s v="KH-16630"/>
    <s v="Ken Heidel"/>
    <x v="1"/>
    <s v="United States"/>
    <s v="Pleasant Grove"/>
    <x v="7"/>
    <n v="84062"/>
    <x v="1"/>
    <s v="OFF-BI-10002432"/>
    <x v="1"/>
    <x v="8"/>
    <s v="Wilson Jones Standard D-Ring Binders"/>
    <x v="4777"/>
    <n v="3"/>
    <n v="0.2"/>
    <n v="4.0985999999999994"/>
  </r>
  <r>
    <n v="7063"/>
    <x v="3503"/>
    <x v="0"/>
    <x v="723"/>
    <d v="1899-12-30T12:00:00"/>
    <d v="2014-01-01T00:00:00"/>
    <d v="1899-12-30T12:00:00"/>
    <s v="AM"/>
    <x v="8"/>
    <n v="0.5"/>
    <s v="AM"/>
    <s v="Second Class"/>
    <s v="KL-16645"/>
    <s v="Ken Lonsdale"/>
    <x v="0"/>
    <s v="United States"/>
    <s v="Springfield"/>
    <x v="21"/>
    <n v="97477"/>
    <x v="1"/>
    <s v="OFF-EN-10002592"/>
    <x v="1"/>
    <x v="12"/>
    <s v="Peel &amp; Seel Recycled Catalog Envelopes, Brown"/>
    <x v="4778"/>
    <n v="3"/>
    <n v="0.2"/>
    <n v="10.422000000000001"/>
  </r>
  <r>
    <n v="7064"/>
    <x v="3504"/>
    <x v="3"/>
    <x v="515"/>
    <d v="1899-12-30T12:00:00"/>
    <d v="2014-09-06T00:00:00"/>
    <d v="1899-12-30T12:00:00"/>
    <s v="AM"/>
    <x v="6"/>
    <n v="0.5"/>
    <s v="AM"/>
    <s v="Standard Class"/>
    <s v="MG-17890"/>
    <s v="Michael Granlund"/>
    <x v="2"/>
    <s v="United States"/>
    <s v="Salem"/>
    <x v="21"/>
    <n v="97301"/>
    <x v="1"/>
    <s v="OFF-SU-10002522"/>
    <x v="1"/>
    <x v="14"/>
    <s v="Acme Kleen Earth Office Shears"/>
    <x v="928"/>
    <n v="2"/>
    <n v="0.2"/>
    <n v="0.69839999999999902"/>
  </r>
  <r>
    <n v="7065"/>
    <x v="3505"/>
    <x v="3"/>
    <x v="1144"/>
    <d v="1899-12-30T12:00:00"/>
    <d v="2014-02-10T00:00:00"/>
    <d v="1899-12-30T12:00:00"/>
    <s v="AM"/>
    <x v="10"/>
    <n v="0.5"/>
    <s v="AM"/>
    <s v="Standard Class"/>
    <s v="JF-15355"/>
    <s v="Jay Fein"/>
    <x v="0"/>
    <s v="United States"/>
    <s v="Rochester"/>
    <x v="15"/>
    <n v="14609"/>
    <x v="3"/>
    <s v="OFF-AP-10003971"/>
    <x v="1"/>
    <x v="9"/>
    <s v="Belkin 6 Outlet Metallic Surge Strip"/>
    <x v="4779"/>
    <n v="3"/>
    <n v="0"/>
    <n v="8.4942000000000011"/>
  </r>
  <r>
    <n v="7066"/>
    <x v="3506"/>
    <x v="2"/>
    <x v="776"/>
    <d v="1899-12-30T12:00:00"/>
    <d v="2011-12-08T00:00:00"/>
    <d v="1899-12-30T12:00:00"/>
    <s v="AM"/>
    <x v="4"/>
    <n v="0.5"/>
    <s v="AM"/>
    <s v="First Class"/>
    <s v="RS-19765"/>
    <s v="Roland Schwarz"/>
    <x v="1"/>
    <s v="United States"/>
    <s v="Los Angeles"/>
    <x v="1"/>
    <n v="90008"/>
    <x v="1"/>
    <s v="OFF-ST-10001496"/>
    <x v="1"/>
    <x v="4"/>
    <s v="Standard Rollaway File with Lock"/>
    <x v="4780"/>
    <n v="7"/>
    <n v="0"/>
    <n v="327.94580000000002"/>
  </r>
  <r>
    <n v="7067"/>
    <x v="3507"/>
    <x v="0"/>
    <x v="198"/>
    <d v="1899-12-30T12:00:00"/>
    <d v="2013-06-04T00:00:00"/>
    <d v="1899-12-30T12:00:00"/>
    <s v="AM"/>
    <x v="1"/>
    <n v="0.5"/>
    <s v="AM"/>
    <s v="Standard Class"/>
    <s v="NL-18310"/>
    <s v="Nancy Lomonaco"/>
    <x v="2"/>
    <s v="United States"/>
    <s v="Los Angeles"/>
    <x v="1"/>
    <n v="90049"/>
    <x v="1"/>
    <s v="OFF-PA-10004782"/>
    <x v="1"/>
    <x v="10"/>
    <s v="Xerox 228"/>
    <x v="789"/>
    <n v="6"/>
    <n v="0"/>
    <n v="18.662400000000002"/>
  </r>
  <r>
    <n v="7068"/>
    <x v="3508"/>
    <x v="0"/>
    <x v="206"/>
    <d v="1899-12-30T12:00:00"/>
    <d v="2013-05-27T00:00:00"/>
    <d v="1899-12-30T12:00:00"/>
    <s v="AM"/>
    <x v="5"/>
    <n v="0.5"/>
    <s v="AM"/>
    <s v="Standard Class"/>
    <s v="AS-10285"/>
    <s v="Alejandro Savely"/>
    <x v="1"/>
    <s v="United States"/>
    <s v="Dallas"/>
    <x v="5"/>
    <n v="75081"/>
    <x v="2"/>
    <s v="OFF-BI-10000343"/>
    <x v="1"/>
    <x v="8"/>
    <s v="Pressboard Covers with Storage Hooks, 9 1/2&quot; x 11&quot;, Light Blue"/>
    <x v="3240"/>
    <n v="2"/>
    <n v="0.8"/>
    <n v="-3.2406000000000006"/>
  </r>
  <r>
    <n v="7069"/>
    <x v="3508"/>
    <x v="0"/>
    <x v="206"/>
    <d v="1899-12-30T12:00:00"/>
    <d v="2013-05-27T00:00:00"/>
    <d v="1899-12-30T12:00:00"/>
    <s v="AM"/>
    <x v="5"/>
    <n v="0.5"/>
    <s v="AM"/>
    <s v="Standard Class"/>
    <s v="AS-10285"/>
    <s v="Alejandro Savely"/>
    <x v="1"/>
    <s v="United States"/>
    <s v="Dallas"/>
    <x v="5"/>
    <n v="75081"/>
    <x v="2"/>
    <s v="OFF-PA-10003591"/>
    <x v="1"/>
    <x v="10"/>
    <s v="Southworth 100% Cotton The Best Paper"/>
    <x v="4781"/>
    <n v="9"/>
    <n v="0.2"/>
    <n v="30.996000000000002"/>
  </r>
  <r>
    <n v="7070"/>
    <x v="3509"/>
    <x v="2"/>
    <x v="128"/>
    <d v="1899-12-30T12:00:00"/>
    <d v="2011-08-14T00:00:00"/>
    <d v="1899-12-30T12:00:00"/>
    <s v="AM"/>
    <x v="11"/>
    <n v="0.5"/>
    <s v="AM"/>
    <s v="Standard Class"/>
    <s v="GM-14500"/>
    <s v="Gene McClure"/>
    <x v="0"/>
    <s v="United States"/>
    <s v="Fresno"/>
    <x v="1"/>
    <n v="93727"/>
    <x v="1"/>
    <s v="OFF-PA-10001667"/>
    <x v="1"/>
    <x v="10"/>
    <s v="Great White Multi-Use Recycled Paper (20Lb. and 84 Bright)"/>
    <x v="156"/>
    <n v="1"/>
    <n v="0"/>
    <n v="2.6909999999999998"/>
  </r>
  <r>
    <n v="7071"/>
    <x v="3510"/>
    <x v="0"/>
    <x v="64"/>
    <d v="1899-12-30T12:00:00"/>
    <d v="2013-09-11T00:00:00"/>
    <d v="1899-12-30T12:00:00"/>
    <s v="AM"/>
    <x v="6"/>
    <n v="0.5"/>
    <s v="AM"/>
    <s v="Second Class"/>
    <s v="SU-20665"/>
    <s v="Stephanie Ulpright"/>
    <x v="2"/>
    <s v="United States"/>
    <s v="Chicago"/>
    <x v="10"/>
    <n v="60653"/>
    <x v="2"/>
    <s v="OFF-PA-10004971"/>
    <x v="1"/>
    <x v="10"/>
    <s v="Xerox 196"/>
    <x v="4766"/>
    <n v="2"/>
    <n v="0.2"/>
    <n v="3.3524000000000003"/>
  </r>
  <r>
    <n v="7072"/>
    <x v="3511"/>
    <x v="0"/>
    <x v="310"/>
    <d v="1899-12-30T12:00:00"/>
    <d v="2013-07-29T00:00:00"/>
    <d v="1899-12-30T12:00:00"/>
    <s v="AM"/>
    <x v="7"/>
    <n v="0.5"/>
    <s v="AM"/>
    <s v="Standard Class"/>
    <s v="CK-12205"/>
    <s v="Chloris Kastensmidt"/>
    <x v="0"/>
    <s v="United States"/>
    <s v="Mcallen"/>
    <x v="5"/>
    <n v="78501"/>
    <x v="2"/>
    <s v="OFF-AR-10001216"/>
    <x v="1"/>
    <x v="6"/>
    <s v="Newell 339"/>
    <x v="3079"/>
    <n v="2"/>
    <n v="0.2"/>
    <n v="0.3335999999999999"/>
  </r>
  <r>
    <n v="7073"/>
    <x v="3511"/>
    <x v="0"/>
    <x v="310"/>
    <d v="1899-12-30T12:00:00"/>
    <d v="2013-07-29T00:00:00"/>
    <d v="1899-12-30T12:00:00"/>
    <s v="AM"/>
    <x v="7"/>
    <n v="0.5"/>
    <s v="AM"/>
    <s v="Standard Class"/>
    <s v="CK-12205"/>
    <s v="Chloris Kastensmidt"/>
    <x v="0"/>
    <s v="United States"/>
    <s v="Mcallen"/>
    <x v="5"/>
    <n v="78501"/>
    <x v="2"/>
    <s v="OFF-PA-10004355"/>
    <x v="1"/>
    <x v="10"/>
    <s v="Xerox 231"/>
    <x v="1182"/>
    <n v="1"/>
    <n v="0.2"/>
    <n v="1.8144"/>
  </r>
  <r>
    <n v="7074"/>
    <x v="3511"/>
    <x v="0"/>
    <x v="310"/>
    <d v="1899-12-30T12:00:00"/>
    <d v="2013-07-29T00:00:00"/>
    <d v="1899-12-30T12:00:00"/>
    <s v="AM"/>
    <x v="7"/>
    <n v="0.5"/>
    <s v="AM"/>
    <s v="Standard Class"/>
    <s v="CK-12205"/>
    <s v="Chloris Kastensmidt"/>
    <x v="0"/>
    <s v="United States"/>
    <s v="Mcallen"/>
    <x v="5"/>
    <n v="78501"/>
    <x v="2"/>
    <s v="OFF-AR-10001953"/>
    <x v="1"/>
    <x v="6"/>
    <s v="Boston 1645 Deluxe Heavier-Duty Electric Pencil Sharpener"/>
    <x v="4782"/>
    <n v="5"/>
    <n v="0.2"/>
    <n v="15.393000000000008"/>
  </r>
  <r>
    <n v="7075"/>
    <x v="3511"/>
    <x v="0"/>
    <x v="310"/>
    <d v="1899-12-30T12:00:00"/>
    <d v="2013-07-29T00:00:00"/>
    <d v="1899-12-30T12:00:00"/>
    <s v="AM"/>
    <x v="7"/>
    <n v="0.5"/>
    <s v="AM"/>
    <s v="Standard Class"/>
    <s v="CK-12205"/>
    <s v="Chloris Kastensmidt"/>
    <x v="0"/>
    <s v="United States"/>
    <s v="Mcallen"/>
    <x v="5"/>
    <n v="78501"/>
    <x v="2"/>
    <s v="OFF-BI-10004364"/>
    <x v="1"/>
    <x v="8"/>
    <s v="Storex Dura Pro Binders"/>
    <x v="4783"/>
    <n v="4"/>
    <n v="0.8"/>
    <n v="-8.3160000000000025"/>
  </r>
  <r>
    <n v="7076"/>
    <x v="3511"/>
    <x v="0"/>
    <x v="310"/>
    <d v="1899-12-30T12:00:00"/>
    <d v="2013-07-29T00:00:00"/>
    <d v="1899-12-30T12:00:00"/>
    <s v="AM"/>
    <x v="7"/>
    <n v="0.5"/>
    <s v="AM"/>
    <s v="Standard Class"/>
    <s v="CK-12205"/>
    <s v="Chloris Kastensmidt"/>
    <x v="0"/>
    <s v="United States"/>
    <s v="Mcallen"/>
    <x v="5"/>
    <n v="78501"/>
    <x v="2"/>
    <s v="OFF-SU-10001165"/>
    <x v="1"/>
    <x v="14"/>
    <s v="Acme Elite Stainless Steel Scissors"/>
    <x v="4784"/>
    <n v="2"/>
    <n v="0.2"/>
    <n v="1.0007999999999999"/>
  </r>
  <r>
    <n v="7077"/>
    <x v="3512"/>
    <x v="0"/>
    <x v="536"/>
    <d v="1899-12-30T12:00:00"/>
    <d v="2013-05-18T00:00:00"/>
    <d v="1899-12-30T12:00:00"/>
    <s v="AM"/>
    <x v="5"/>
    <n v="0.5"/>
    <s v="AM"/>
    <s v="Standard Class"/>
    <s v="JM-15580"/>
    <s v="Jill Matthias"/>
    <x v="0"/>
    <s v="United States"/>
    <s v="Seattle"/>
    <x v="4"/>
    <n v="98105"/>
    <x v="1"/>
    <s v="OFF-EN-10001141"/>
    <x v="1"/>
    <x v="12"/>
    <s v="Manila Recycled Extra-Heavyweight Clasp Envelopes, 6&quot; x 9&quot;"/>
    <x v="2803"/>
    <n v="5"/>
    <n v="0"/>
    <n v="26.901000000000003"/>
  </r>
  <r>
    <n v="7078"/>
    <x v="3513"/>
    <x v="0"/>
    <x v="476"/>
    <d v="1899-12-30T12:00:00"/>
    <d v="2013-09-07T00:00:00"/>
    <d v="1899-12-30T12:00:00"/>
    <s v="AM"/>
    <x v="6"/>
    <n v="0.5"/>
    <s v="AM"/>
    <s v="Standard Class"/>
    <s v="JE-15715"/>
    <s v="Joe Elijah"/>
    <x v="0"/>
    <s v="United States"/>
    <s v="Charlotte"/>
    <x v="3"/>
    <n v="28205"/>
    <x v="0"/>
    <s v="OFF-BI-10000014"/>
    <x v="1"/>
    <x v="8"/>
    <s v="Heavy-Duty E-Z-D Binders"/>
    <x v="4785"/>
    <n v="7"/>
    <n v="0.7"/>
    <n v="-17.565099999999994"/>
  </r>
  <r>
    <n v="7079"/>
    <x v="3513"/>
    <x v="0"/>
    <x v="476"/>
    <d v="1899-12-30T12:00:00"/>
    <d v="2013-09-07T00:00:00"/>
    <d v="1899-12-30T12:00:00"/>
    <s v="AM"/>
    <x v="6"/>
    <n v="0.5"/>
    <s v="AM"/>
    <s v="Standard Class"/>
    <s v="JE-15715"/>
    <s v="Joe Elijah"/>
    <x v="0"/>
    <s v="United States"/>
    <s v="Charlotte"/>
    <x v="3"/>
    <n v="28205"/>
    <x v="0"/>
    <s v="OFF-AP-10000159"/>
    <x v="1"/>
    <x v="9"/>
    <s v="Belkin F9M820V08 8 Outlet Surge"/>
    <x v="4786"/>
    <n v="9"/>
    <n v="0.2"/>
    <n v="34.813799999999944"/>
  </r>
  <r>
    <n v="7080"/>
    <x v="3513"/>
    <x v="0"/>
    <x v="476"/>
    <d v="1899-12-30T12:00:00"/>
    <d v="2013-09-07T00:00:00"/>
    <d v="1899-12-30T12:00:00"/>
    <s v="AM"/>
    <x v="6"/>
    <n v="0.5"/>
    <s v="AM"/>
    <s v="Standard Class"/>
    <s v="JE-15715"/>
    <s v="Joe Elijah"/>
    <x v="0"/>
    <s v="United States"/>
    <s v="Charlotte"/>
    <x v="3"/>
    <n v="28205"/>
    <x v="0"/>
    <s v="OFF-AR-10003560"/>
    <x v="1"/>
    <x v="6"/>
    <s v="Zebra Zazzle Fluorescent Highlighters"/>
    <x v="530"/>
    <n v="4"/>
    <n v="0.2"/>
    <n v="3.4047999999999981"/>
  </r>
  <r>
    <n v="7081"/>
    <x v="3513"/>
    <x v="0"/>
    <x v="476"/>
    <d v="1899-12-30T12:00:00"/>
    <d v="2013-09-07T00:00:00"/>
    <d v="1899-12-30T12:00:00"/>
    <s v="AM"/>
    <x v="6"/>
    <n v="0.5"/>
    <s v="AM"/>
    <s v="Standard Class"/>
    <s v="JE-15715"/>
    <s v="Joe Elijah"/>
    <x v="0"/>
    <s v="United States"/>
    <s v="Charlotte"/>
    <x v="3"/>
    <n v="28205"/>
    <x v="0"/>
    <s v="FUR-TA-10001768"/>
    <x v="0"/>
    <x v="3"/>
    <s v="Hon Racetrack Conference Tables"/>
    <x v="4787"/>
    <n v="3"/>
    <n v="0.4"/>
    <n v="-149.63070000000005"/>
  </r>
  <r>
    <n v="7082"/>
    <x v="3513"/>
    <x v="0"/>
    <x v="476"/>
    <d v="1899-12-30T12:00:00"/>
    <d v="2013-09-07T00:00:00"/>
    <d v="1899-12-30T12:00:00"/>
    <s v="AM"/>
    <x v="6"/>
    <n v="0.5"/>
    <s v="AM"/>
    <s v="Standard Class"/>
    <s v="JE-15715"/>
    <s v="Joe Elijah"/>
    <x v="0"/>
    <s v="United States"/>
    <s v="Charlotte"/>
    <x v="3"/>
    <n v="28205"/>
    <x v="0"/>
    <s v="TEC-AC-10002049"/>
    <x v="2"/>
    <x v="11"/>
    <s v="Plantronics Savi W720 Multi-Device Wireless Headset System"/>
    <x v="4788"/>
    <n v="3"/>
    <n v="0.2"/>
    <n v="303.80400000000003"/>
  </r>
  <r>
    <n v="7083"/>
    <x v="3513"/>
    <x v="0"/>
    <x v="476"/>
    <d v="1899-12-30T12:00:00"/>
    <d v="2013-09-07T00:00:00"/>
    <d v="1899-12-30T12:00:00"/>
    <s v="AM"/>
    <x v="6"/>
    <n v="0.5"/>
    <s v="AM"/>
    <s v="Standard Class"/>
    <s v="JE-15715"/>
    <s v="Joe Elijah"/>
    <x v="0"/>
    <s v="United States"/>
    <s v="Charlotte"/>
    <x v="3"/>
    <n v="28205"/>
    <x v="0"/>
    <s v="OFF-BI-10003166"/>
    <x v="1"/>
    <x v="8"/>
    <s v="GBC Plasticlear Binding Covers"/>
    <x v="4789"/>
    <n v="5"/>
    <n v="0.7"/>
    <n v="-12.628"/>
  </r>
  <r>
    <n v="7084"/>
    <x v="3514"/>
    <x v="3"/>
    <x v="246"/>
    <d v="1899-12-30T12:00:00"/>
    <d v="2014-07-26T00:00:00"/>
    <d v="1899-12-30T12:00:00"/>
    <s v="AM"/>
    <x v="7"/>
    <n v="0.5"/>
    <s v="AM"/>
    <s v="Second Class"/>
    <s v="AR-10825"/>
    <s v="Anthony Rawles"/>
    <x v="1"/>
    <s v="United States"/>
    <s v="Concord"/>
    <x v="1"/>
    <n v="94521"/>
    <x v="1"/>
    <s v="OFF-AR-10003469"/>
    <x v="1"/>
    <x v="6"/>
    <s v="Nontoxic Chalk"/>
    <x v="2872"/>
    <n v="2"/>
    <n v="0"/>
    <n v="1.6896"/>
  </r>
  <r>
    <n v="7085"/>
    <x v="3514"/>
    <x v="3"/>
    <x v="246"/>
    <d v="1899-12-30T12:00:00"/>
    <d v="2014-07-26T00:00:00"/>
    <d v="1899-12-30T12:00:00"/>
    <s v="AM"/>
    <x v="7"/>
    <n v="0.5"/>
    <s v="AM"/>
    <s v="Second Class"/>
    <s v="AR-10825"/>
    <s v="Anthony Rawles"/>
    <x v="1"/>
    <s v="United States"/>
    <s v="Concord"/>
    <x v="1"/>
    <n v="94521"/>
    <x v="1"/>
    <s v="TEC-PH-10002549"/>
    <x v="2"/>
    <x v="7"/>
    <s v="Polycom SoundPoint IP 450 VoIP phone"/>
    <x v="4790"/>
    <n v="9"/>
    <n v="0.2"/>
    <n v="121.96440000000001"/>
  </r>
  <r>
    <n v="7086"/>
    <x v="3515"/>
    <x v="3"/>
    <x v="145"/>
    <d v="1899-12-30T12:00:00"/>
    <d v="2014-09-29T00:00:00"/>
    <d v="1899-12-30T12:00:00"/>
    <s v="AM"/>
    <x v="6"/>
    <n v="0.5"/>
    <s v="AM"/>
    <s v="First Class"/>
    <s v="AH-10075"/>
    <s v="Adam Hart"/>
    <x v="1"/>
    <s v="United States"/>
    <s v="Chester"/>
    <x v="9"/>
    <n v="19013"/>
    <x v="3"/>
    <s v="OFF-BI-10003476"/>
    <x v="1"/>
    <x v="8"/>
    <s v="Avery Metallic Poly Binders"/>
    <x v="4791"/>
    <n v="5"/>
    <n v="0.7"/>
    <n v="-6.3030000000000008"/>
  </r>
  <r>
    <n v="7087"/>
    <x v="3515"/>
    <x v="3"/>
    <x v="145"/>
    <d v="1899-12-30T12:00:00"/>
    <d v="2014-09-29T00:00:00"/>
    <d v="1899-12-30T12:00:00"/>
    <s v="AM"/>
    <x v="6"/>
    <n v="0.5"/>
    <s v="AM"/>
    <s v="First Class"/>
    <s v="AH-10075"/>
    <s v="Adam Hart"/>
    <x v="1"/>
    <s v="United States"/>
    <s v="Chester"/>
    <x v="9"/>
    <n v="19013"/>
    <x v="3"/>
    <s v="OFF-SU-10000157"/>
    <x v="1"/>
    <x v="14"/>
    <s v="Compact Automatic Electric Letter Opener"/>
    <x v="4792"/>
    <n v="2"/>
    <n v="0.2"/>
    <n v="-42.951599999999999"/>
  </r>
  <r>
    <n v="7088"/>
    <x v="3516"/>
    <x v="3"/>
    <x v="646"/>
    <d v="1899-12-30T12:00:00"/>
    <d v="2014-08-07T00:00:00"/>
    <d v="1899-12-30T12:00:00"/>
    <s v="AM"/>
    <x v="11"/>
    <n v="0.5"/>
    <s v="AM"/>
    <s v="Second Class"/>
    <s v="GA-14515"/>
    <s v="George Ashbrook"/>
    <x v="0"/>
    <s v="United States"/>
    <s v="Los Angeles"/>
    <x v="1"/>
    <n v="90004"/>
    <x v="1"/>
    <s v="OFF-ST-10003123"/>
    <x v="1"/>
    <x v="4"/>
    <s v="Fellowes Bases and Tops For Staxonsteel/High-Stak Systems"/>
    <x v="4191"/>
    <n v="3"/>
    <n v="0"/>
    <n v="23.968799999999998"/>
  </r>
  <r>
    <n v="7089"/>
    <x v="3517"/>
    <x v="1"/>
    <x v="969"/>
    <d v="1899-12-30T12:00:00"/>
    <d v="2012-10-27T00:00:00"/>
    <d v="1899-12-30T12:00:00"/>
    <s v="AM"/>
    <x v="2"/>
    <n v="0.5"/>
    <s v="AM"/>
    <s v="Second Class"/>
    <s v="JF-15415"/>
    <s v="Jennifer Ferguson"/>
    <x v="0"/>
    <s v="United States"/>
    <s v="Sparks"/>
    <x v="33"/>
    <n v="89431"/>
    <x v="1"/>
    <s v="OFF-AR-10001955"/>
    <x v="1"/>
    <x v="6"/>
    <s v="Newell 319"/>
    <x v="1378"/>
    <n v="4"/>
    <n v="0"/>
    <n v="23.807999999999993"/>
  </r>
  <r>
    <n v="7090"/>
    <x v="3518"/>
    <x v="3"/>
    <x v="140"/>
    <d v="1899-12-30T12:00:00"/>
    <d v="2014-06-20T00:00:00"/>
    <d v="1899-12-30T12:00:00"/>
    <s v="AM"/>
    <x v="1"/>
    <n v="0.5"/>
    <s v="AM"/>
    <s v="Second Class"/>
    <s v="KH-16690"/>
    <s v="Kristen Hastings"/>
    <x v="1"/>
    <s v="United States"/>
    <s v="Los Angeles"/>
    <x v="1"/>
    <n v="90032"/>
    <x v="1"/>
    <s v="TEC-PH-10001809"/>
    <x v="2"/>
    <x v="7"/>
    <s v="Panasonic KX T7736-B Digital phone"/>
    <x v="668"/>
    <n v="1"/>
    <n v="0.2"/>
    <n v="7.4974999999999987"/>
  </r>
  <r>
    <n v="7091"/>
    <x v="3519"/>
    <x v="1"/>
    <x v="1145"/>
    <d v="1899-12-30T12:00:00"/>
    <d v="2012-01-13T00:00:00"/>
    <d v="1899-12-30T12:00:00"/>
    <s v="AM"/>
    <x v="8"/>
    <n v="0.5"/>
    <s v="AM"/>
    <s v="Standard Class"/>
    <s v="CC-12685"/>
    <s v="Craig Carroll"/>
    <x v="0"/>
    <s v="United States"/>
    <s v="Henderson"/>
    <x v="0"/>
    <n v="42420"/>
    <x v="0"/>
    <s v="OFF-PA-10000474"/>
    <x v="1"/>
    <x v="10"/>
    <s v="Staples"/>
    <x v="1938"/>
    <n v="3"/>
    <n v="0"/>
    <n v="49.970399999999991"/>
  </r>
  <r>
    <n v="7092"/>
    <x v="3519"/>
    <x v="1"/>
    <x v="1145"/>
    <d v="1899-12-30T12:00:00"/>
    <d v="2012-01-13T00:00:00"/>
    <d v="1899-12-30T12:00:00"/>
    <s v="AM"/>
    <x v="8"/>
    <n v="0.5"/>
    <s v="AM"/>
    <s v="Standard Class"/>
    <s v="CC-12685"/>
    <s v="Craig Carroll"/>
    <x v="0"/>
    <s v="United States"/>
    <s v="Henderson"/>
    <x v="0"/>
    <n v="42420"/>
    <x v="0"/>
    <s v="OFF-AP-10001205"/>
    <x v="1"/>
    <x v="9"/>
    <s v="Belkin 5 Outlet SurgeMaster Power Centers"/>
    <x v="4793"/>
    <n v="3"/>
    <n v="0"/>
    <n v="45.763200000000012"/>
  </r>
  <r>
    <n v="7093"/>
    <x v="3519"/>
    <x v="1"/>
    <x v="1145"/>
    <d v="1899-12-30T12:00:00"/>
    <d v="2012-01-13T00:00:00"/>
    <d v="1899-12-30T12:00:00"/>
    <s v="AM"/>
    <x v="8"/>
    <n v="0.5"/>
    <s v="AM"/>
    <s v="Standard Class"/>
    <s v="CC-12685"/>
    <s v="Craig Carroll"/>
    <x v="0"/>
    <s v="United States"/>
    <s v="Henderson"/>
    <x v="0"/>
    <n v="42420"/>
    <x v="0"/>
    <s v="OFF-AR-10004691"/>
    <x v="1"/>
    <x v="6"/>
    <s v="Boston 1730 StandUp Electric Pencil Sharpener"/>
    <x v="3931"/>
    <n v="2"/>
    <n v="0"/>
    <n v="11.117599999999999"/>
  </r>
  <r>
    <n v="7094"/>
    <x v="3519"/>
    <x v="1"/>
    <x v="1145"/>
    <d v="1899-12-30T12:00:00"/>
    <d v="2012-01-13T00:00:00"/>
    <d v="1899-12-30T12:00:00"/>
    <s v="AM"/>
    <x v="8"/>
    <n v="0.5"/>
    <s v="AM"/>
    <s v="Standard Class"/>
    <s v="CC-12685"/>
    <s v="Craig Carroll"/>
    <x v="0"/>
    <s v="United States"/>
    <s v="Henderson"/>
    <x v="0"/>
    <n v="42420"/>
    <x v="0"/>
    <s v="OFF-PA-10004996"/>
    <x v="1"/>
    <x v="10"/>
    <s v="Speediset Carbonless Redi-Letter 7&quot; x 8 1/2&quot;"/>
    <x v="3786"/>
    <n v="5"/>
    <n v="0"/>
    <n v="24.2285"/>
  </r>
  <r>
    <n v="7095"/>
    <x v="3520"/>
    <x v="1"/>
    <x v="97"/>
    <d v="1899-12-30T12:00:00"/>
    <d v="2012-02-13T00:00:00"/>
    <d v="1899-12-30T12:00:00"/>
    <s v="AM"/>
    <x v="10"/>
    <n v="0.5"/>
    <s v="AM"/>
    <s v="Second Class"/>
    <s v="JF-15565"/>
    <s v="Jill Fjeld"/>
    <x v="0"/>
    <s v="United States"/>
    <s v="Decatur"/>
    <x v="10"/>
    <n v="62521"/>
    <x v="2"/>
    <s v="TEC-AC-10001908"/>
    <x v="2"/>
    <x v="11"/>
    <s v="Logitech Wireless Headset h800"/>
    <x v="4620"/>
    <n v="6"/>
    <n v="0.2"/>
    <n v="89.990999999999985"/>
  </r>
  <r>
    <n v="7096"/>
    <x v="3521"/>
    <x v="0"/>
    <x v="1146"/>
    <d v="1899-12-30T12:00:00"/>
    <d v="2013-08-21T00:00:00"/>
    <d v="1899-12-30T12:00:00"/>
    <s v="AM"/>
    <x v="11"/>
    <n v="0.5"/>
    <s v="AM"/>
    <s v="First Class"/>
    <s v="RP-19390"/>
    <s v="Resi Pölking"/>
    <x v="0"/>
    <s v="United States"/>
    <s v="New York City"/>
    <x v="15"/>
    <n v="10009"/>
    <x v="3"/>
    <s v="OFF-BI-10000666"/>
    <x v="1"/>
    <x v="8"/>
    <s v="Surelock Post Binders"/>
    <x v="4794"/>
    <n v="6"/>
    <n v="0.2"/>
    <n v="55.007999999999996"/>
  </r>
  <r>
    <n v="7097"/>
    <x v="3521"/>
    <x v="0"/>
    <x v="1146"/>
    <d v="1899-12-30T12:00:00"/>
    <d v="2013-08-21T00:00:00"/>
    <d v="1899-12-30T12:00:00"/>
    <s v="AM"/>
    <x v="11"/>
    <n v="0.5"/>
    <s v="AM"/>
    <s v="First Class"/>
    <s v="RP-19390"/>
    <s v="Resi Pölking"/>
    <x v="0"/>
    <s v="United States"/>
    <s v="New York City"/>
    <x v="15"/>
    <n v="10009"/>
    <x v="3"/>
    <s v="OFF-BI-10004318"/>
    <x v="1"/>
    <x v="8"/>
    <s v="Ibico EB-19 Dual Function Manual Binding System"/>
    <x v="4795"/>
    <n v="2"/>
    <n v="0.2"/>
    <n v="89.954799999999992"/>
  </r>
  <r>
    <n v="7098"/>
    <x v="3521"/>
    <x v="0"/>
    <x v="1146"/>
    <d v="1899-12-30T12:00:00"/>
    <d v="2013-08-21T00:00:00"/>
    <d v="1899-12-30T12:00:00"/>
    <s v="AM"/>
    <x v="11"/>
    <n v="0.5"/>
    <s v="AM"/>
    <s v="First Class"/>
    <s v="RP-19390"/>
    <s v="Resi Pölking"/>
    <x v="0"/>
    <s v="United States"/>
    <s v="New York City"/>
    <x v="15"/>
    <n v="10009"/>
    <x v="3"/>
    <s v="OFF-BI-10003429"/>
    <x v="1"/>
    <x v="8"/>
    <s v="Cardinal HOLDit! Binder Insert Strips,Extra Strips"/>
    <x v="1046"/>
    <n v="5"/>
    <n v="0.2"/>
    <n v="9.1785000000000014"/>
  </r>
  <r>
    <n v="7099"/>
    <x v="3522"/>
    <x v="3"/>
    <x v="44"/>
    <d v="1899-12-30T12:00:00"/>
    <d v="2014-11-11T00:00:00"/>
    <d v="1899-12-30T12:00:00"/>
    <s v="AM"/>
    <x v="0"/>
    <n v="0.5"/>
    <s v="AM"/>
    <s v="Standard Class"/>
    <s v="CD-11980"/>
    <s v="Carol Darley"/>
    <x v="0"/>
    <s v="United States"/>
    <s v="New York City"/>
    <x v="15"/>
    <n v="10011"/>
    <x v="3"/>
    <s v="OFF-PA-10003302"/>
    <x v="1"/>
    <x v="10"/>
    <s v="Xerox 1906"/>
    <x v="4796"/>
    <n v="9"/>
    <n v="0"/>
    <n v="149.91119999999998"/>
  </r>
  <r>
    <n v="7100"/>
    <x v="3523"/>
    <x v="1"/>
    <x v="207"/>
    <d v="1899-12-30T12:00:00"/>
    <d v="2012-12-30T00:00:00"/>
    <d v="1899-12-30T12:00:00"/>
    <s v="AM"/>
    <x v="4"/>
    <n v="0.5"/>
    <s v="AM"/>
    <s v="Second Class"/>
    <s v="DF-13135"/>
    <s v="David Flashing"/>
    <x v="0"/>
    <s v="United States"/>
    <s v="New York City"/>
    <x v="15"/>
    <n v="10009"/>
    <x v="3"/>
    <s v="OFF-PA-10003302"/>
    <x v="1"/>
    <x v="10"/>
    <s v="Xerox 1906"/>
    <x v="3543"/>
    <n v="6"/>
    <n v="0"/>
    <n v="99.940799999999982"/>
  </r>
  <r>
    <n v="7101"/>
    <x v="3524"/>
    <x v="2"/>
    <x v="533"/>
    <d v="1899-12-30T12:00:00"/>
    <d v="2011-11-28T00:00:00"/>
    <d v="1899-12-30T12:00:00"/>
    <s v="AM"/>
    <x v="0"/>
    <n v="0.5"/>
    <s v="AM"/>
    <s v="Standard Class"/>
    <s v="SM-20005"/>
    <s v="Sally Matthias"/>
    <x v="0"/>
    <s v="United States"/>
    <s v="Scottsdale"/>
    <x v="16"/>
    <n v="85254"/>
    <x v="1"/>
    <s v="OFF-EN-10002621"/>
    <x v="1"/>
    <x v="12"/>
    <s v="Staples"/>
    <x v="3032"/>
    <n v="3"/>
    <n v="0.2"/>
    <n v="8.8019999999999978"/>
  </r>
  <r>
    <n v="7102"/>
    <x v="3525"/>
    <x v="0"/>
    <x v="1147"/>
    <d v="1899-12-30T12:00:00"/>
    <d v="2013-08-06T00:00:00"/>
    <d v="1899-12-30T12:00:00"/>
    <s v="AM"/>
    <x v="11"/>
    <n v="0.5"/>
    <s v="AM"/>
    <s v="Second Class"/>
    <s v="SG-20890"/>
    <s v="Susan Gilcrest"/>
    <x v="1"/>
    <s v="United States"/>
    <s v="Amarillo"/>
    <x v="5"/>
    <n v="79109"/>
    <x v="2"/>
    <s v="OFF-PA-10000249"/>
    <x v="1"/>
    <x v="10"/>
    <s v="Staples"/>
    <x v="3073"/>
    <n v="2"/>
    <n v="0.2"/>
    <n v="6.6311999999999989"/>
  </r>
  <r>
    <n v="7103"/>
    <x v="3526"/>
    <x v="2"/>
    <x v="158"/>
    <d v="1899-12-30T12:00:00"/>
    <d v="2011-09-24T00:00:00"/>
    <d v="1899-12-30T12:00:00"/>
    <s v="AM"/>
    <x v="6"/>
    <n v="0.5"/>
    <s v="AM"/>
    <s v="First Class"/>
    <s v="LH-16750"/>
    <s v="Larry Hughes"/>
    <x v="0"/>
    <s v="United States"/>
    <s v="Philadelphia"/>
    <x v="9"/>
    <n v="19140"/>
    <x v="3"/>
    <s v="OFF-BI-10000050"/>
    <x v="1"/>
    <x v="8"/>
    <s v="Angle-D Binders with Locking Rings, Label Holders"/>
    <x v="4797"/>
    <n v="3"/>
    <n v="0.7"/>
    <n v="-5.036999999999999"/>
  </r>
  <r>
    <n v="7104"/>
    <x v="3527"/>
    <x v="3"/>
    <x v="507"/>
    <d v="1899-12-30T12:00:00"/>
    <d v="2014-09-09T00:00:00"/>
    <d v="1899-12-30T12:00:00"/>
    <s v="AM"/>
    <x v="6"/>
    <n v="0.5"/>
    <s v="AM"/>
    <s v="Standard Class"/>
    <s v="EJ-14155"/>
    <s v="Eva Jacobs"/>
    <x v="0"/>
    <s v="United States"/>
    <s v="Santa Ana"/>
    <x v="1"/>
    <n v="92704"/>
    <x v="1"/>
    <s v="OFF-ST-10003805"/>
    <x v="1"/>
    <x v="4"/>
    <s v="24 Capacity Maxi Data Binder Racks, Pearl"/>
    <x v="4798"/>
    <n v="2"/>
    <n v="0"/>
    <n v="105.27499999999998"/>
  </r>
  <r>
    <n v="7105"/>
    <x v="3528"/>
    <x v="3"/>
    <x v="249"/>
    <d v="1899-12-30T12:00:00"/>
    <d v="2014-06-22T00:00:00"/>
    <d v="1899-12-30T12:00:00"/>
    <s v="AM"/>
    <x v="1"/>
    <n v="0.5"/>
    <s v="AM"/>
    <s v="Second Class"/>
    <s v="KH-16330"/>
    <s v="Katharine Harms"/>
    <x v="1"/>
    <s v="United States"/>
    <s v="Newark"/>
    <x v="24"/>
    <n v="43055"/>
    <x v="3"/>
    <s v="FUR-CH-10000785"/>
    <x v="0"/>
    <x v="1"/>
    <s v="Global Ergonomic Managers Chair"/>
    <x v="4799"/>
    <n v="6"/>
    <n v="0.3"/>
    <n v="-43.435200000000009"/>
  </r>
  <r>
    <n v="7106"/>
    <x v="3528"/>
    <x v="3"/>
    <x v="249"/>
    <d v="1899-12-30T12:00:00"/>
    <d v="2014-06-22T00:00:00"/>
    <d v="1899-12-30T12:00:00"/>
    <s v="AM"/>
    <x v="1"/>
    <n v="0.5"/>
    <s v="AM"/>
    <s v="Second Class"/>
    <s v="KH-16330"/>
    <s v="Katharine Harms"/>
    <x v="1"/>
    <s v="United States"/>
    <s v="Newark"/>
    <x v="24"/>
    <n v="43055"/>
    <x v="3"/>
    <s v="FUR-FU-10004909"/>
    <x v="0"/>
    <x v="5"/>
    <s v="Contemporary Wood/Metal Frame"/>
    <x v="4800"/>
    <n v="3"/>
    <n v="0.2"/>
    <n v="7.2719999999999949"/>
  </r>
  <r>
    <n v="7107"/>
    <x v="3528"/>
    <x v="3"/>
    <x v="249"/>
    <d v="1899-12-30T12:00:00"/>
    <d v="2014-06-22T00:00:00"/>
    <d v="1899-12-30T12:00:00"/>
    <s v="AM"/>
    <x v="1"/>
    <n v="0.5"/>
    <s v="AM"/>
    <s v="Second Class"/>
    <s v="KH-16330"/>
    <s v="Katharine Harms"/>
    <x v="1"/>
    <s v="United States"/>
    <s v="Newark"/>
    <x v="24"/>
    <n v="43055"/>
    <x v="3"/>
    <s v="TEC-AC-10001553"/>
    <x v="2"/>
    <x v="11"/>
    <s v="Memorex 25GB 6X Branded Blu-Ray Recordable Disc, 15/Pack"/>
    <x v="4801"/>
    <n v="9"/>
    <n v="0.2"/>
    <n v="1.5291000000000032"/>
  </r>
  <r>
    <n v="7108"/>
    <x v="3529"/>
    <x v="0"/>
    <x v="475"/>
    <d v="1899-12-30T12:00:00"/>
    <d v="2013-04-27T00:00:00"/>
    <d v="1899-12-30T12:00:00"/>
    <s v="AM"/>
    <x v="3"/>
    <n v="0.5"/>
    <s v="AM"/>
    <s v="Standard Class"/>
    <s v="KM-16720"/>
    <s v="Kunst Miller"/>
    <x v="0"/>
    <s v="United States"/>
    <s v="New York City"/>
    <x v="15"/>
    <n v="10035"/>
    <x v="3"/>
    <s v="TEC-PH-10004774"/>
    <x v="2"/>
    <x v="7"/>
    <s v="Gear Head AU3700S Headset"/>
    <x v="2275"/>
    <n v="2"/>
    <n v="0"/>
    <n v="0.77939999999999898"/>
  </r>
  <r>
    <n v="7109"/>
    <x v="3529"/>
    <x v="0"/>
    <x v="475"/>
    <d v="1899-12-30T12:00:00"/>
    <d v="2013-04-27T00:00:00"/>
    <d v="1899-12-30T12:00:00"/>
    <s v="AM"/>
    <x v="3"/>
    <n v="0.5"/>
    <s v="AM"/>
    <s v="Standard Class"/>
    <s v="KM-16720"/>
    <s v="Kunst Miller"/>
    <x v="0"/>
    <s v="United States"/>
    <s v="New York City"/>
    <x v="15"/>
    <n v="10035"/>
    <x v="3"/>
    <s v="OFF-AR-10004582"/>
    <x v="1"/>
    <x v="6"/>
    <s v="BIC Brite Liner Grip Highlighters"/>
    <x v="175"/>
    <n v="2"/>
    <n v="0"/>
    <n v="1.4759999999999998"/>
  </r>
  <r>
    <n v="7110"/>
    <x v="3529"/>
    <x v="0"/>
    <x v="475"/>
    <d v="1899-12-30T12:00:00"/>
    <d v="2013-04-27T00:00:00"/>
    <d v="1899-12-30T12:00:00"/>
    <s v="AM"/>
    <x v="3"/>
    <n v="0.5"/>
    <s v="AM"/>
    <s v="Standard Class"/>
    <s v="KM-16720"/>
    <s v="Kunst Miller"/>
    <x v="0"/>
    <s v="United States"/>
    <s v="New York City"/>
    <x v="15"/>
    <n v="10035"/>
    <x v="3"/>
    <s v="OFF-ST-10000991"/>
    <x v="1"/>
    <x v="4"/>
    <s v="Space Solutions HD Industrial Steel Shelving."/>
    <x v="4802"/>
    <n v="4"/>
    <n v="0"/>
    <n v="13.796400000000006"/>
  </r>
  <r>
    <n v="7111"/>
    <x v="3529"/>
    <x v="0"/>
    <x v="475"/>
    <d v="1899-12-30T12:00:00"/>
    <d v="2013-04-27T00:00:00"/>
    <d v="1899-12-30T12:00:00"/>
    <s v="AM"/>
    <x v="3"/>
    <n v="0.5"/>
    <s v="AM"/>
    <s v="Standard Class"/>
    <s v="KM-16720"/>
    <s v="Kunst Miller"/>
    <x v="0"/>
    <s v="United States"/>
    <s v="New York City"/>
    <x v="15"/>
    <n v="10035"/>
    <x v="3"/>
    <s v="OFF-SU-10002522"/>
    <x v="1"/>
    <x v="14"/>
    <s v="Acme Kleen Earth Office Shears"/>
    <x v="3433"/>
    <n v="2"/>
    <n v="0"/>
    <n v="2.2503999999999991"/>
  </r>
  <r>
    <n v="7112"/>
    <x v="3529"/>
    <x v="0"/>
    <x v="475"/>
    <d v="1899-12-30T12:00:00"/>
    <d v="2013-04-27T00:00:00"/>
    <d v="1899-12-30T12:00:00"/>
    <s v="AM"/>
    <x v="3"/>
    <n v="0.5"/>
    <s v="AM"/>
    <s v="Standard Class"/>
    <s v="KM-16720"/>
    <s v="Kunst Miller"/>
    <x v="0"/>
    <s v="United States"/>
    <s v="New York City"/>
    <x v="15"/>
    <n v="10035"/>
    <x v="3"/>
    <s v="OFF-AR-10004022"/>
    <x v="1"/>
    <x v="6"/>
    <s v="Panasonic KP-380BK Classic Electric Pencil Sharpener"/>
    <x v="1002"/>
    <n v="2"/>
    <n v="0"/>
    <n v="17.989999999999995"/>
  </r>
  <r>
    <n v="7113"/>
    <x v="3529"/>
    <x v="0"/>
    <x v="475"/>
    <d v="1899-12-30T12:00:00"/>
    <d v="2013-04-27T00:00:00"/>
    <d v="1899-12-30T12:00:00"/>
    <s v="AM"/>
    <x v="3"/>
    <n v="0.5"/>
    <s v="AM"/>
    <s v="Standard Class"/>
    <s v="KM-16720"/>
    <s v="Kunst Miller"/>
    <x v="0"/>
    <s v="United States"/>
    <s v="New York City"/>
    <x v="15"/>
    <n v="10035"/>
    <x v="3"/>
    <s v="OFF-SU-10001218"/>
    <x v="1"/>
    <x v="14"/>
    <s v="Fiskars Softgrip Scissors"/>
    <x v="2803"/>
    <n v="5"/>
    <n v="0"/>
    <n v="15.372000000000003"/>
  </r>
  <r>
    <n v="7114"/>
    <x v="3529"/>
    <x v="0"/>
    <x v="475"/>
    <d v="1899-12-30T12:00:00"/>
    <d v="2013-04-27T00:00:00"/>
    <d v="1899-12-30T12:00:00"/>
    <s v="AM"/>
    <x v="3"/>
    <n v="0.5"/>
    <s v="AM"/>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1899-12-30T12:00:00"/>
    <d v="2013-05-07T00:00:00"/>
    <d v="1899-12-30T12:00:00"/>
    <s v="AM"/>
    <x v="5"/>
    <n v="0.5"/>
    <s v="AM"/>
    <s v="First Class"/>
    <s v="LW-16990"/>
    <s v="Lindsay Williams"/>
    <x v="1"/>
    <s v="United States"/>
    <s v="Henderson"/>
    <x v="33"/>
    <n v="89015"/>
    <x v="1"/>
    <s v="FUR-TA-10003392"/>
    <x v="0"/>
    <x v="3"/>
    <s v="Global Adaptabilities Conference Tables"/>
    <x v="4804"/>
    <n v="6"/>
    <n v="0"/>
    <n v="320.31720000000001"/>
  </r>
  <r>
    <n v="7116"/>
    <x v="3530"/>
    <x v="0"/>
    <x v="465"/>
    <d v="1899-12-30T12:00:00"/>
    <d v="2013-05-07T00:00:00"/>
    <d v="1899-12-30T12:00:00"/>
    <s v="AM"/>
    <x v="5"/>
    <n v="0.5"/>
    <s v="AM"/>
    <s v="First Class"/>
    <s v="LW-16990"/>
    <s v="Lindsay Williams"/>
    <x v="1"/>
    <s v="United States"/>
    <s v="Henderson"/>
    <x v="33"/>
    <n v="89015"/>
    <x v="1"/>
    <s v="OFF-BI-10001890"/>
    <x v="1"/>
    <x v="8"/>
    <s v="Avery Poly Binder Pockets"/>
    <x v="4805"/>
    <n v="2"/>
    <n v="0.2"/>
    <n v="2.0047999999999995"/>
  </r>
  <r>
    <n v="7117"/>
    <x v="3531"/>
    <x v="2"/>
    <x v="638"/>
    <d v="1899-12-30T12:00:00"/>
    <d v="2011-10-23T00:00:00"/>
    <d v="1899-12-30T12:00:00"/>
    <s v="AM"/>
    <x v="2"/>
    <n v="0.5"/>
    <s v="AM"/>
    <s v="Second Class"/>
    <s v="IG-15085"/>
    <s v="Ivan Gibson"/>
    <x v="0"/>
    <s v="United States"/>
    <s v="Seattle"/>
    <x v="4"/>
    <n v="98103"/>
    <x v="1"/>
    <s v="OFF-PA-10000167"/>
    <x v="1"/>
    <x v="10"/>
    <s v="Xerox 1925"/>
    <x v="1168"/>
    <n v="2"/>
    <n v="0"/>
    <n v="27.881999999999998"/>
  </r>
  <r>
    <n v="7118"/>
    <x v="3531"/>
    <x v="2"/>
    <x v="638"/>
    <d v="1899-12-30T12:00:00"/>
    <d v="2011-10-23T00:00:00"/>
    <d v="1899-12-30T12:00:00"/>
    <s v="AM"/>
    <x v="2"/>
    <n v="0.5"/>
    <s v="AM"/>
    <s v="Second Class"/>
    <s v="IG-15085"/>
    <s v="Ivan Gibson"/>
    <x v="0"/>
    <s v="United States"/>
    <s v="Seattle"/>
    <x v="4"/>
    <n v="98103"/>
    <x v="1"/>
    <s v="OFF-BI-10003784"/>
    <x v="1"/>
    <x v="8"/>
    <s v="Computer Printout Index Tabs"/>
    <x v="2956"/>
    <n v="1"/>
    <n v="0.2"/>
    <n v="0.47039999999999987"/>
  </r>
  <r>
    <n v="7119"/>
    <x v="3532"/>
    <x v="3"/>
    <x v="778"/>
    <d v="1899-12-30T12:00:00"/>
    <d v="2014-02-18T00:00:00"/>
    <d v="1899-12-30T12:00:00"/>
    <s v="AM"/>
    <x v="10"/>
    <n v="0.5"/>
    <s v="AM"/>
    <s v="Standard Class"/>
    <s v="JP-15460"/>
    <s v="Jennifer Patt"/>
    <x v="1"/>
    <s v="United States"/>
    <s v="New York City"/>
    <x v="15"/>
    <n v="10009"/>
    <x v="3"/>
    <s v="OFF-PA-10001184"/>
    <x v="1"/>
    <x v="10"/>
    <s v="Xerox 1903"/>
    <x v="1465"/>
    <n v="3"/>
    <n v="0"/>
    <n v="8.7906000000000013"/>
  </r>
  <r>
    <n v="7120"/>
    <x v="3533"/>
    <x v="3"/>
    <x v="701"/>
    <d v="1899-12-30T12:00:00"/>
    <d v="2014-11-25T00:00:00"/>
    <d v="1899-12-30T12:00:00"/>
    <s v="AM"/>
    <x v="0"/>
    <n v="0.5"/>
    <s v="AM"/>
    <s v="Standard Class"/>
    <s v="GG-14650"/>
    <s v="Greg Guthrie"/>
    <x v="1"/>
    <s v="United States"/>
    <s v="Seattle"/>
    <x v="4"/>
    <n v="98103"/>
    <x v="1"/>
    <s v="OFF-BI-10002103"/>
    <x v="1"/>
    <x v="8"/>
    <s v="Cardinal Slant-D Ring Binder, Heavy Gauge Vinyl"/>
    <x v="1162"/>
    <n v="2"/>
    <n v="0.2"/>
    <n v="4.5187999999999997"/>
  </r>
  <r>
    <n v="7121"/>
    <x v="3534"/>
    <x v="2"/>
    <x v="407"/>
    <d v="1899-12-30T12:00:00"/>
    <d v="2011-01-27T00:00:00"/>
    <d v="1899-12-30T12:00:00"/>
    <s v="AM"/>
    <x v="8"/>
    <n v="0.5"/>
    <s v="AM"/>
    <s v="Standard Class"/>
    <s v="MM-18280"/>
    <s v="Muhammed MacIntyre"/>
    <x v="1"/>
    <s v="United States"/>
    <s v="Smyrna"/>
    <x v="18"/>
    <n v="37167"/>
    <x v="0"/>
    <s v="OFF-BI-10003091"/>
    <x v="1"/>
    <x v="8"/>
    <s v="GBC DocuBind TL200 Manual Binding Machine"/>
    <x v="4806"/>
    <n v="1"/>
    <n v="0.7"/>
    <n v="-51.515399999999985"/>
  </r>
  <r>
    <n v="7122"/>
    <x v="3535"/>
    <x v="3"/>
    <x v="96"/>
    <d v="1899-12-30T12:00:00"/>
    <d v="2014-12-09T00:00:00"/>
    <d v="1899-12-30T12:00:00"/>
    <s v="AM"/>
    <x v="4"/>
    <n v="0.5"/>
    <s v="AM"/>
    <s v="Standard Class"/>
    <s v="SO-20335"/>
    <s v="Sean O'Donnell"/>
    <x v="0"/>
    <s v="United States"/>
    <s v="Seattle"/>
    <x v="4"/>
    <n v="98105"/>
    <x v="1"/>
    <s v="OFF-PA-10001593"/>
    <x v="1"/>
    <x v="10"/>
    <s v="Xerox 1947"/>
    <x v="1085"/>
    <n v="7"/>
    <n v="0"/>
    <n v="18.837"/>
  </r>
  <r>
    <n v="7123"/>
    <x v="3535"/>
    <x v="3"/>
    <x v="96"/>
    <d v="1899-12-30T12:00:00"/>
    <d v="2014-12-09T00:00:00"/>
    <d v="1899-12-30T12:00:00"/>
    <s v="AM"/>
    <x v="4"/>
    <n v="0.5"/>
    <s v="AM"/>
    <s v="Standard Class"/>
    <s v="SO-20335"/>
    <s v="Sean O'Donnell"/>
    <x v="0"/>
    <s v="United States"/>
    <s v="Seattle"/>
    <x v="4"/>
    <n v="98105"/>
    <x v="1"/>
    <s v="FUR-BO-10002598"/>
    <x v="0"/>
    <x v="0"/>
    <s v="Hon Metal Bookcases, Putty"/>
    <x v="1741"/>
    <n v="2"/>
    <n v="0"/>
    <n v="41.168399999999991"/>
  </r>
  <r>
    <n v="7124"/>
    <x v="3536"/>
    <x v="1"/>
    <x v="101"/>
    <d v="1899-12-30T12:00:00"/>
    <d v="2012-08-16T00:00:00"/>
    <d v="1899-12-30T12:00:00"/>
    <s v="AM"/>
    <x v="11"/>
    <n v="0.5"/>
    <s v="AM"/>
    <s v="Standard Class"/>
    <s v="MF-18250"/>
    <s v="Monica Federle"/>
    <x v="1"/>
    <s v="United States"/>
    <s v="New York City"/>
    <x v="15"/>
    <n v="10035"/>
    <x v="3"/>
    <s v="FUR-FU-10000320"/>
    <x v="0"/>
    <x v="5"/>
    <s v="OIC Stacking Trays"/>
    <x v="4807"/>
    <n v="3"/>
    <n v="0"/>
    <n v="4.4088000000000012"/>
  </r>
  <r>
    <n v="7125"/>
    <x v="3536"/>
    <x v="1"/>
    <x v="101"/>
    <d v="1899-12-30T12:00:00"/>
    <d v="2012-08-16T00:00:00"/>
    <d v="1899-12-30T12:00:00"/>
    <s v="AM"/>
    <x v="11"/>
    <n v="0.5"/>
    <s v="AM"/>
    <s v="Standard Class"/>
    <s v="MF-18250"/>
    <s v="Monica Federle"/>
    <x v="1"/>
    <s v="United States"/>
    <s v="New York City"/>
    <x v="15"/>
    <n v="10035"/>
    <x v="3"/>
    <s v="OFF-PA-10001815"/>
    <x v="1"/>
    <x v="10"/>
    <s v="Xerox 1885"/>
    <x v="3803"/>
    <n v="3"/>
    <n v="0"/>
    <n v="69.177599999999984"/>
  </r>
  <r>
    <n v="7126"/>
    <x v="3537"/>
    <x v="0"/>
    <x v="720"/>
    <d v="1899-12-30T12:00:00"/>
    <d v="2013-09-30T00:00:00"/>
    <d v="1899-12-30T12:00:00"/>
    <s v="AM"/>
    <x v="6"/>
    <n v="0.5"/>
    <s v="AM"/>
    <s v="Second Class"/>
    <s v="JG-15160"/>
    <s v="James Galang"/>
    <x v="0"/>
    <s v="United States"/>
    <s v="Atlanta"/>
    <x v="32"/>
    <n v="30318"/>
    <x v="0"/>
    <s v="OFF-PA-10003971"/>
    <x v="1"/>
    <x v="10"/>
    <s v="Xerox 1965"/>
    <x v="1465"/>
    <n v="3"/>
    <n v="0"/>
    <n v="8.7906000000000013"/>
  </r>
  <r>
    <n v="7127"/>
    <x v="3537"/>
    <x v="0"/>
    <x v="720"/>
    <d v="1899-12-30T12:00:00"/>
    <d v="2013-09-30T00:00:00"/>
    <d v="1899-12-30T12:00:00"/>
    <s v="AM"/>
    <x v="6"/>
    <n v="0.5"/>
    <s v="AM"/>
    <s v="Second Class"/>
    <s v="JG-15160"/>
    <s v="James Galang"/>
    <x v="0"/>
    <s v="United States"/>
    <s v="Atlanta"/>
    <x v="32"/>
    <n v="30318"/>
    <x v="0"/>
    <s v="OFF-AR-10004685"/>
    <x v="1"/>
    <x v="6"/>
    <s v="Binney &amp; Smith Crayola Metallic Colored Pencils, 8-Color Set"/>
    <x v="4808"/>
    <n v="3"/>
    <n v="0"/>
    <n v="4.5836999999999994"/>
  </r>
  <r>
    <n v="7128"/>
    <x v="3538"/>
    <x v="0"/>
    <x v="696"/>
    <d v="1899-12-30T12:00:00"/>
    <d v="2013-11-21T00:00:00"/>
    <d v="1899-12-30T12:00:00"/>
    <s v="AM"/>
    <x v="0"/>
    <n v="0.5"/>
    <s v="AM"/>
    <s v="Standard Class"/>
    <s v="JM-16195"/>
    <s v="Justin MacKendrick"/>
    <x v="0"/>
    <s v="United States"/>
    <s v="Newark"/>
    <x v="13"/>
    <n v="19711"/>
    <x v="3"/>
    <s v="OFF-PA-10001609"/>
    <x v="1"/>
    <x v="10"/>
    <s v="Tops Wirebound Message Log Books"/>
    <x v="4809"/>
    <n v="5"/>
    <n v="0"/>
    <n v="7.5669999999999993"/>
  </r>
  <r>
    <n v="7129"/>
    <x v="3538"/>
    <x v="0"/>
    <x v="696"/>
    <d v="1899-12-30T12:00:00"/>
    <d v="2013-11-21T00:00:00"/>
    <d v="1899-12-30T12:00:00"/>
    <s v="AM"/>
    <x v="0"/>
    <n v="0.5"/>
    <s v="AM"/>
    <s v="Standard Class"/>
    <s v="JM-16195"/>
    <s v="Justin MacKendrick"/>
    <x v="0"/>
    <s v="United States"/>
    <s v="Newark"/>
    <x v="13"/>
    <n v="19711"/>
    <x v="3"/>
    <s v="FUR-FU-10000550"/>
    <x v="0"/>
    <x v="5"/>
    <s v="Stacking Trays by OIC"/>
    <x v="548"/>
    <n v="4"/>
    <n v="0"/>
    <n v="6.573599999999999"/>
  </r>
  <r>
    <n v="7130"/>
    <x v="3539"/>
    <x v="0"/>
    <x v="947"/>
    <d v="1899-12-30T12:00:00"/>
    <d v="2013-04-23T00:00:00"/>
    <d v="1899-12-30T12:00:00"/>
    <s v="AM"/>
    <x v="3"/>
    <n v="0.5"/>
    <s v="AM"/>
    <s v="Standard Class"/>
    <s v="PK-19075"/>
    <s v="Pete Kriz"/>
    <x v="0"/>
    <s v="United States"/>
    <s v="Nashville"/>
    <x v="18"/>
    <n v="37211"/>
    <x v="0"/>
    <s v="TEC-AC-10004209"/>
    <x v="2"/>
    <x v="11"/>
    <s v="Memorex Froggy Flash Drive 4 GB"/>
    <x v="2083"/>
    <n v="4"/>
    <n v="0.2"/>
    <n v="8.3524000000000012"/>
  </r>
  <r>
    <n v="7131"/>
    <x v="3539"/>
    <x v="0"/>
    <x v="947"/>
    <d v="1899-12-30T12:00:00"/>
    <d v="2013-04-23T00:00:00"/>
    <d v="1899-12-30T12:00:00"/>
    <s v="AM"/>
    <x v="3"/>
    <n v="0.5"/>
    <s v="AM"/>
    <s v="Standard Class"/>
    <s v="PK-19075"/>
    <s v="Pete Kriz"/>
    <x v="0"/>
    <s v="United States"/>
    <s v="Nashville"/>
    <x v="18"/>
    <n v="37211"/>
    <x v="0"/>
    <s v="OFF-PA-10003022"/>
    <x v="1"/>
    <x v="10"/>
    <s v="Standard Line “While You Were Out” Hardbound Telephone Message Book"/>
    <x v="4810"/>
    <n v="7"/>
    <n v="0.2"/>
    <n v="40.003599999999999"/>
  </r>
  <r>
    <n v="7132"/>
    <x v="3540"/>
    <x v="3"/>
    <x v="200"/>
    <d v="1899-12-30T12:00:00"/>
    <d v="2014-12-02T00:00:00"/>
    <d v="1899-12-30T12:00:00"/>
    <s v="AM"/>
    <x v="4"/>
    <n v="0.5"/>
    <s v="AM"/>
    <s v="Standard Class"/>
    <s v="TT-21460"/>
    <s v="Tonja Turnell"/>
    <x v="2"/>
    <s v="United States"/>
    <s v="Richmond"/>
    <x v="14"/>
    <n v="47374"/>
    <x v="2"/>
    <s v="FUR-TA-10001039"/>
    <x v="0"/>
    <x v="3"/>
    <s v="KI Adjustable-Height Table"/>
    <x v="4811"/>
    <n v="3"/>
    <n v="0"/>
    <n v="67.064400000000006"/>
  </r>
  <r>
    <n v="7133"/>
    <x v="3540"/>
    <x v="3"/>
    <x v="200"/>
    <d v="1899-12-30T12:00:00"/>
    <d v="2014-12-02T00:00:00"/>
    <d v="1899-12-30T12:00:00"/>
    <s v="AM"/>
    <x v="4"/>
    <n v="0.5"/>
    <s v="AM"/>
    <s v="Standard Class"/>
    <s v="TT-21460"/>
    <s v="Tonja Turnell"/>
    <x v="2"/>
    <s v="United States"/>
    <s v="Richmond"/>
    <x v="14"/>
    <n v="47374"/>
    <x v="2"/>
    <s v="TEC-PH-10002624"/>
    <x v="2"/>
    <x v="7"/>
    <s v="Samsung Galaxy S4 Mini"/>
    <x v="2135"/>
    <n v="4"/>
    <n v="0"/>
    <n v="545.18839999999977"/>
  </r>
  <r>
    <n v="7134"/>
    <x v="3540"/>
    <x v="3"/>
    <x v="200"/>
    <d v="1899-12-30T12:00:00"/>
    <d v="2014-12-02T00:00:00"/>
    <d v="1899-12-30T12:00:00"/>
    <s v="AM"/>
    <x v="4"/>
    <n v="0.5"/>
    <s v="AM"/>
    <s v="Standard Class"/>
    <s v="TT-21460"/>
    <s v="Tonja Turnell"/>
    <x v="2"/>
    <s v="United States"/>
    <s v="Richmond"/>
    <x v="14"/>
    <n v="47374"/>
    <x v="2"/>
    <s v="FUR-FU-10001473"/>
    <x v="0"/>
    <x v="5"/>
    <s v="DAX Wood Document Frame"/>
    <x v="1302"/>
    <n v="2"/>
    <n v="0"/>
    <n v="9.8856000000000002"/>
  </r>
  <r>
    <n v="7135"/>
    <x v="3540"/>
    <x v="3"/>
    <x v="200"/>
    <d v="1899-12-30T12:00:00"/>
    <d v="2014-12-02T00:00:00"/>
    <d v="1899-12-30T12:00:00"/>
    <s v="AM"/>
    <x v="4"/>
    <n v="0.5"/>
    <s v="AM"/>
    <s v="Standard Class"/>
    <s v="TT-21460"/>
    <s v="Tonja Turnell"/>
    <x v="2"/>
    <s v="United States"/>
    <s v="Richmond"/>
    <x v="14"/>
    <n v="47374"/>
    <x v="2"/>
    <s v="TEC-PH-10001819"/>
    <x v="2"/>
    <x v="7"/>
    <s v="Innergie mMini Combo Duo USB Travel Charging Kit"/>
    <x v="2273"/>
    <n v="2"/>
    <n v="0"/>
    <n v="43.190399999999997"/>
  </r>
  <r>
    <n v="7136"/>
    <x v="3540"/>
    <x v="3"/>
    <x v="200"/>
    <d v="1899-12-30T12:00:00"/>
    <d v="2014-12-02T00:00:00"/>
    <d v="1899-12-30T12:00:00"/>
    <s v="AM"/>
    <x v="4"/>
    <n v="0.5"/>
    <s v="AM"/>
    <s v="Standard Class"/>
    <s v="TT-21460"/>
    <s v="Tonja Turnell"/>
    <x v="2"/>
    <s v="United States"/>
    <s v="Richmond"/>
    <x v="14"/>
    <n v="47374"/>
    <x v="2"/>
    <s v="FUR-CH-10004287"/>
    <x v="0"/>
    <x v="1"/>
    <s v="SAFCO Arco Folding Chair"/>
    <x v="4812"/>
    <n v="3"/>
    <n v="0"/>
    <n v="240.29399999999995"/>
  </r>
  <r>
    <n v="7137"/>
    <x v="3541"/>
    <x v="1"/>
    <x v="312"/>
    <d v="1899-12-30T12:00:00"/>
    <d v="2012-11-27T00:00:00"/>
    <d v="1899-12-30T12:00:00"/>
    <s v="AM"/>
    <x v="0"/>
    <n v="0.5"/>
    <s v="AM"/>
    <s v="Standard Class"/>
    <s v="SS-20875"/>
    <s v="Sung Shariari"/>
    <x v="0"/>
    <s v="United States"/>
    <s v="Miami"/>
    <x v="2"/>
    <n v="33180"/>
    <x v="0"/>
    <s v="OFF-BI-10004728"/>
    <x v="1"/>
    <x v="8"/>
    <s v="Wilson Jones Turn Tabs Binder Tool for Ring Binders"/>
    <x v="2200"/>
    <n v="5"/>
    <n v="0.7"/>
    <n v="-5.7840000000000007"/>
  </r>
  <r>
    <n v="7138"/>
    <x v="3541"/>
    <x v="1"/>
    <x v="312"/>
    <d v="1899-12-30T12:00:00"/>
    <d v="2012-11-27T00:00:00"/>
    <d v="1899-12-30T12:00:00"/>
    <s v="AM"/>
    <x v="0"/>
    <n v="0.5"/>
    <s v="AM"/>
    <s v="Standard Class"/>
    <s v="SS-20875"/>
    <s v="Sung Shariari"/>
    <x v="0"/>
    <s v="United States"/>
    <s v="Miami"/>
    <x v="2"/>
    <n v="33180"/>
    <x v="0"/>
    <s v="OFF-ST-10000918"/>
    <x v="1"/>
    <x v="4"/>
    <s v="Crate-A-Files"/>
    <x v="4813"/>
    <n v="2"/>
    <n v="0.2"/>
    <n v="1.3079999999999989"/>
  </r>
  <r>
    <n v="7139"/>
    <x v="3541"/>
    <x v="1"/>
    <x v="312"/>
    <d v="1899-12-30T12:00:00"/>
    <d v="2012-11-27T00:00:00"/>
    <d v="1899-12-30T12:00:00"/>
    <s v="AM"/>
    <x v="0"/>
    <n v="0.5"/>
    <s v="AM"/>
    <s v="Standard Class"/>
    <s v="SS-20875"/>
    <s v="Sung Shariari"/>
    <x v="0"/>
    <s v="United States"/>
    <s v="Miami"/>
    <x v="2"/>
    <n v="33180"/>
    <x v="0"/>
    <s v="OFF-BI-10004593"/>
    <x v="1"/>
    <x v="8"/>
    <s v="Ibico Laser Imprintable Binding System Covers"/>
    <x v="4814"/>
    <n v="4"/>
    <n v="0.7"/>
    <n v="-50.304000000000002"/>
  </r>
  <r>
    <n v="7140"/>
    <x v="3541"/>
    <x v="1"/>
    <x v="312"/>
    <d v="1899-12-30T12:00:00"/>
    <d v="2012-11-27T00:00:00"/>
    <d v="1899-12-30T12:00:00"/>
    <s v="AM"/>
    <x v="0"/>
    <n v="0.5"/>
    <s v="AM"/>
    <s v="Standard Class"/>
    <s v="SS-20875"/>
    <s v="Sung Shariari"/>
    <x v="0"/>
    <s v="United States"/>
    <s v="Miami"/>
    <x v="2"/>
    <n v="33180"/>
    <x v="0"/>
    <s v="FUR-BO-10001337"/>
    <x v="0"/>
    <x v="0"/>
    <s v="O'Sullivan Living Dimensions 2-Shelf Bookcases"/>
    <x v="4815"/>
    <n v="3"/>
    <n v="0.2"/>
    <n v="-36.294000000000011"/>
  </r>
  <r>
    <n v="7141"/>
    <x v="3542"/>
    <x v="3"/>
    <x v="210"/>
    <d v="1899-12-30T12:00:00"/>
    <d v="2014-09-08T00:00:00"/>
    <d v="1899-12-30T12:00:00"/>
    <s v="AM"/>
    <x v="6"/>
    <n v="0.5"/>
    <s v="AM"/>
    <s v="Same Day"/>
    <s v="TG-21640"/>
    <s v="Trudy Glocke"/>
    <x v="0"/>
    <s v="United States"/>
    <s v="Saint Charles"/>
    <x v="25"/>
    <n v="63301"/>
    <x v="2"/>
    <s v="TEC-AC-10002473"/>
    <x v="2"/>
    <x v="11"/>
    <s v="Maxell 4.7GB DVD-R"/>
    <x v="4816"/>
    <n v="4"/>
    <n v="0"/>
    <n v="46.543199999999999"/>
  </r>
  <r>
    <n v="7142"/>
    <x v="3542"/>
    <x v="3"/>
    <x v="210"/>
    <d v="1899-12-30T12:00:00"/>
    <d v="2014-09-08T00:00:00"/>
    <d v="1899-12-30T12:00:00"/>
    <s v="AM"/>
    <x v="6"/>
    <n v="0.5"/>
    <s v="AM"/>
    <s v="Same Day"/>
    <s v="TG-21640"/>
    <s v="Trudy Glocke"/>
    <x v="0"/>
    <s v="United States"/>
    <s v="Saint Charles"/>
    <x v="25"/>
    <n v="63301"/>
    <x v="2"/>
    <s v="FUR-FU-10003623"/>
    <x v="0"/>
    <x v="5"/>
    <s v="DataProducts Ampli Magnifier Task Lamp, Black,"/>
    <x v="4817"/>
    <n v="5"/>
    <n v="0"/>
    <n v="37.883999999999993"/>
  </r>
  <r>
    <n v="7143"/>
    <x v="3543"/>
    <x v="2"/>
    <x v="156"/>
    <d v="1899-12-30T12:00:00"/>
    <d v="2011-11-29T00:00:00"/>
    <d v="1899-12-30T12:00:00"/>
    <s v="AM"/>
    <x v="0"/>
    <n v="0.5"/>
    <s v="AM"/>
    <s v="Standard Class"/>
    <s v="HP-14815"/>
    <s v="Harold Pawlan"/>
    <x v="2"/>
    <s v="United States"/>
    <s v="Virginia Beach"/>
    <x v="17"/>
    <n v="23464"/>
    <x v="0"/>
    <s v="FUR-FU-10002045"/>
    <x v="0"/>
    <x v="5"/>
    <s v="Executive Impressions 14&quot;"/>
    <x v="4818"/>
    <n v="5"/>
    <n v="0"/>
    <n v="48.906000000000006"/>
  </r>
  <r>
    <n v="7144"/>
    <x v="3544"/>
    <x v="3"/>
    <x v="825"/>
    <d v="1899-12-30T12:00:00"/>
    <d v="2014-03-17T00:00:00"/>
    <d v="1899-12-30T12:00:00"/>
    <s v="AM"/>
    <x v="9"/>
    <n v="0.5"/>
    <s v="AM"/>
    <s v="Standard Class"/>
    <s v="MH-17290"/>
    <s v="Marc Harrigan"/>
    <x v="2"/>
    <s v="United States"/>
    <s v="Philadelphia"/>
    <x v="9"/>
    <n v="19140"/>
    <x v="3"/>
    <s v="TEC-PH-10002555"/>
    <x v="2"/>
    <x v="7"/>
    <s v="Nortel Meridian M5316 Digital phone"/>
    <x v="4819"/>
    <n v="5"/>
    <n v="0.4"/>
    <n v="-181.26499999999999"/>
  </r>
  <r>
    <n v="7145"/>
    <x v="3544"/>
    <x v="3"/>
    <x v="825"/>
    <d v="1899-12-30T12:00:00"/>
    <d v="2014-03-17T00:00:00"/>
    <d v="1899-12-30T12:00:00"/>
    <s v="AM"/>
    <x v="9"/>
    <n v="0.5"/>
    <s v="AM"/>
    <s v="Standard Class"/>
    <s v="MH-17290"/>
    <s v="Marc Harrigan"/>
    <x v="2"/>
    <s v="United States"/>
    <s v="Philadelphia"/>
    <x v="9"/>
    <n v="19140"/>
    <x v="3"/>
    <s v="OFF-BI-10002794"/>
    <x v="1"/>
    <x v="8"/>
    <s v="Avery Trapezoid Ring Binder, 3&quot; Capacity, Black, 1040 sheets"/>
    <x v="4241"/>
    <n v="1"/>
    <n v="0.7"/>
    <n v="-8.6057999999999986"/>
  </r>
  <r>
    <n v="7146"/>
    <x v="3544"/>
    <x v="3"/>
    <x v="825"/>
    <d v="1899-12-30T12:00:00"/>
    <d v="2014-03-17T00:00:00"/>
    <d v="1899-12-30T12:00:00"/>
    <s v="AM"/>
    <x v="9"/>
    <n v="0.5"/>
    <s v="AM"/>
    <s v="Standard Class"/>
    <s v="MH-17290"/>
    <s v="Marc Harrigan"/>
    <x v="2"/>
    <s v="United States"/>
    <s v="Philadelphia"/>
    <x v="9"/>
    <n v="19140"/>
    <x v="3"/>
    <s v="FUR-TA-10004086"/>
    <x v="0"/>
    <x v="3"/>
    <s v="KI Adjustable-Height Table"/>
    <x v="1259"/>
    <n v="3"/>
    <n v="0.4"/>
    <n v="-46.429200000000023"/>
  </r>
  <r>
    <n v="7147"/>
    <x v="3544"/>
    <x v="3"/>
    <x v="825"/>
    <d v="1899-12-30T12:00:00"/>
    <d v="2014-03-17T00:00:00"/>
    <d v="1899-12-30T12:00:00"/>
    <s v="AM"/>
    <x v="9"/>
    <n v="0.5"/>
    <s v="AM"/>
    <s v="Standard Class"/>
    <s v="MH-17290"/>
    <s v="Marc Harrigan"/>
    <x v="2"/>
    <s v="United States"/>
    <s v="Philadelphia"/>
    <x v="9"/>
    <n v="19140"/>
    <x v="3"/>
    <s v="OFF-ST-10004946"/>
    <x v="1"/>
    <x v="4"/>
    <s v="Desktop 3-Pocket Hot File"/>
    <x v="4820"/>
    <n v="1"/>
    <n v="0.2"/>
    <n v="3.2460000000000022"/>
  </r>
  <r>
    <n v="7148"/>
    <x v="3545"/>
    <x v="0"/>
    <x v="1"/>
    <d v="1899-12-30T12:00:00"/>
    <d v="2013-06-18T00:00:00"/>
    <d v="1899-12-30T12:00:00"/>
    <s v="AM"/>
    <x v="1"/>
    <n v="0.5"/>
    <s v="AM"/>
    <s v="Standard Class"/>
    <s v="CB-12415"/>
    <s v="Christy Brittain"/>
    <x v="0"/>
    <s v="United States"/>
    <s v="Long Beach"/>
    <x v="15"/>
    <n v="11561"/>
    <x v="3"/>
    <s v="OFF-PA-10000241"/>
    <x v="1"/>
    <x v="10"/>
    <s v="IBM Multi-Purpose Copy Paper, 8 1/2 x 11&quot;, Case"/>
    <x v="1663"/>
    <n v="3"/>
    <n v="0"/>
    <n v="41.822999999999993"/>
  </r>
  <r>
    <n v="7149"/>
    <x v="3545"/>
    <x v="0"/>
    <x v="1"/>
    <d v="1899-12-30T12:00:00"/>
    <d v="2013-06-18T00:00:00"/>
    <d v="1899-12-30T12:00:00"/>
    <s v="AM"/>
    <x v="1"/>
    <n v="0.5"/>
    <s v="AM"/>
    <s v="Standard Class"/>
    <s v="CB-12415"/>
    <s v="Christy Brittain"/>
    <x v="0"/>
    <s v="United States"/>
    <s v="Long Beach"/>
    <x v="15"/>
    <n v="11561"/>
    <x v="3"/>
    <s v="OFF-AP-10004036"/>
    <x v="1"/>
    <x v="9"/>
    <s v="Bionaire 99.97% HEPA Air Cleaner"/>
    <x v="4821"/>
    <n v="3"/>
    <n v="0"/>
    <n v="18.396000000000001"/>
  </r>
  <r>
    <n v="7150"/>
    <x v="3546"/>
    <x v="1"/>
    <x v="153"/>
    <d v="1899-12-30T12:00:00"/>
    <d v="2012-06-30T00:00:00"/>
    <d v="1899-12-30T12:00:00"/>
    <s v="AM"/>
    <x v="1"/>
    <n v="0.5"/>
    <s v="AM"/>
    <s v="Standard Class"/>
    <s v="VD-21670"/>
    <s v="Valerie Dominguez"/>
    <x v="0"/>
    <s v="United States"/>
    <s v="Houston"/>
    <x v="5"/>
    <n v="77070"/>
    <x v="2"/>
    <s v="TEC-PH-10001578"/>
    <x v="2"/>
    <x v="7"/>
    <s v="Polycom SoundStation2 EX Conference phone"/>
    <x v="4822"/>
    <n v="3"/>
    <n v="0.2"/>
    <n v="109.33649999999994"/>
  </r>
  <r>
    <n v="7151"/>
    <x v="3547"/>
    <x v="3"/>
    <x v="66"/>
    <d v="1899-12-30T12:00:00"/>
    <d v="2014-12-27T00:00:00"/>
    <d v="1899-12-30T12:00:00"/>
    <s v="AM"/>
    <x v="4"/>
    <n v="0.5"/>
    <s v="AM"/>
    <s v="Standard Class"/>
    <s v="SR-20425"/>
    <s v="Sharelle Roach"/>
    <x v="2"/>
    <s v="United States"/>
    <s v="Tuscaloosa"/>
    <x v="19"/>
    <n v="35401"/>
    <x v="0"/>
    <s v="FUR-CH-10002647"/>
    <x v="0"/>
    <x v="1"/>
    <s v="Situations Contoured Folding Chairs, 4/Set"/>
    <x v="1741"/>
    <n v="2"/>
    <n v="0"/>
    <n v="35.490000000000009"/>
  </r>
  <r>
    <n v="7152"/>
    <x v="3548"/>
    <x v="3"/>
    <x v="66"/>
    <d v="1899-12-30T12:00:00"/>
    <d v="2014-12-26T00:00:00"/>
    <d v="1899-12-30T12:00:00"/>
    <s v="AM"/>
    <x v="4"/>
    <n v="0.5"/>
    <s v="AM"/>
    <s v="Second Class"/>
    <s v="AG-10330"/>
    <s v="Alex Grayson"/>
    <x v="0"/>
    <s v="United States"/>
    <s v="Mesa"/>
    <x v="16"/>
    <n v="85204"/>
    <x v="1"/>
    <s v="FUR-TA-10003008"/>
    <x v="0"/>
    <x v="3"/>
    <s v="Lesro Round Back Collection Coffee Table, End Table"/>
    <x v="4823"/>
    <n v="2"/>
    <n v="0.5"/>
    <n v="-135.08699999999999"/>
  </r>
  <r>
    <n v="7153"/>
    <x v="3549"/>
    <x v="2"/>
    <x v="1148"/>
    <d v="1899-12-30T12:00:00"/>
    <d v="2011-10-15T00:00:00"/>
    <d v="1899-12-30T12:00:00"/>
    <s v="AM"/>
    <x v="2"/>
    <n v="0.5"/>
    <s v="AM"/>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1899-12-30T12:00:00"/>
    <d v="2012-12-15T00:00:00"/>
    <d v="1899-12-30T12:00:00"/>
    <s v="AM"/>
    <x v="4"/>
    <n v="0.5"/>
    <s v="AM"/>
    <s v="Standard Class"/>
    <s v="JW-16075"/>
    <s v="Julia West"/>
    <x v="0"/>
    <s v="United States"/>
    <s v="Chicago"/>
    <x v="10"/>
    <n v="60610"/>
    <x v="2"/>
    <s v="OFF-AP-10004980"/>
    <x v="1"/>
    <x v="9"/>
    <s v="3M Replacement Filter for Office Air Cleaner for 20' x 33' Room"/>
    <x v="4824"/>
    <n v="7"/>
    <n v="0.8"/>
    <n v="-108.8304"/>
  </r>
  <r>
    <n v="7155"/>
    <x v="3551"/>
    <x v="1"/>
    <x v="707"/>
    <d v="1899-12-30T12:00:00"/>
    <d v="2012-12-27T00:00:00"/>
    <d v="1899-12-30T12:00:00"/>
    <s v="AM"/>
    <x v="4"/>
    <n v="0.5"/>
    <s v="AM"/>
    <s v="Second Class"/>
    <s v="LH-16900"/>
    <s v="Lena Hernandez"/>
    <x v="0"/>
    <s v="United States"/>
    <s v="Columbus"/>
    <x v="32"/>
    <n v="31907"/>
    <x v="0"/>
    <s v="FUR-FU-10000747"/>
    <x v="0"/>
    <x v="5"/>
    <s v="Tenex B1-RE Series Chair Mats for Low Pile Carpets"/>
    <x v="4825"/>
    <n v="6"/>
    <n v="0"/>
    <n v="46.899599999999964"/>
  </r>
  <r>
    <n v="7156"/>
    <x v="3551"/>
    <x v="1"/>
    <x v="707"/>
    <d v="1899-12-30T12:00:00"/>
    <d v="2012-12-27T00:00:00"/>
    <d v="1899-12-30T12:00:00"/>
    <s v="AM"/>
    <x v="4"/>
    <n v="0.5"/>
    <s v="AM"/>
    <s v="Second Class"/>
    <s v="LH-16900"/>
    <s v="Lena Hernandez"/>
    <x v="0"/>
    <s v="United States"/>
    <s v="Columbus"/>
    <x v="32"/>
    <n v="31907"/>
    <x v="0"/>
    <s v="OFF-BI-10004492"/>
    <x v="1"/>
    <x v="8"/>
    <s v="Tuf-Vin Binders"/>
    <x v="4826"/>
    <n v="5"/>
    <n v="0"/>
    <n v="74.212999999999994"/>
  </r>
  <r>
    <n v="7157"/>
    <x v="3552"/>
    <x v="3"/>
    <x v="568"/>
    <d v="1899-12-30T12:00:00"/>
    <d v="2014-05-05T00:00:00"/>
    <d v="1899-12-30T12:00:00"/>
    <s v="AM"/>
    <x v="5"/>
    <n v="0.5"/>
    <s v="AM"/>
    <s v="Standard Class"/>
    <s v="KT-16480"/>
    <s v="Kean Thornton"/>
    <x v="0"/>
    <s v="United States"/>
    <s v="Orange"/>
    <x v="30"/>
    <n v="7050"/>
    <x v="3"/>
    <s v="OFF-LA-10004055"/>
    <x v="1"/>
    <x v="2"/>
    <s v="Color-Coded Legal Exhibit Labels"/>
    <x v="3358"/>
    <n v="1"/>
    <n v="0"/>
    <n v="2.4058999999999999"/>
  </r>
  <r>
    <n v="7158"/>
    <x v="3553"/>
    <x v="0"/>
    <x v="463"/>
    <d v="1899-12-30T12:00:00"/>
    <d v="2013-04-01T00:00:00"/>
    <d v="1899-12-30T12:00:00"/>
    <s v="AM"/>
    <x v="3"/>
    <n v="0.5"/>
    <s v="AM"/>
    <s v="Second Class"/>
    <s v="CC-12220"/>
    <s v="Chris Cortes"/>
    <x v="0"/>
    <s v="United States"/>
    <s v="Los Angeles"/>
    <x v="1"/>
    <n v="90032"/>
    <x v="1"/>
    <s v="OFF-ST-10002485"/>
    <x v="1"/>
    <x v="4"/>
    <s v="Rogers Deluxe File Chest"/>
    <x v="1190"/>
    <n v="4"/>
    <n v="0"/>
    <n v="0.87919999999999732"/>
  </r>
  <r>
    <n v="7159"/>
    <x v="3553"/>
    <x v="0"/>
    <x v="463"/>
    <d v="1899-12-30T12:00:00"/>
    <d v="2013-04-01T00:00:00"/>
    <d v="1899-12-30T12:00:00"/>
    <s v="AM"/>
    <x v="3"/>
    <n v="0.5"/>
    <s v="AM"/>
    <s v="Second Class"/>
    <s v="CC-12220"/>
    <s v="Chris Cortes"/>
    <x v="0"/>
    <s v="United States"/>
    <s v="Los Angeles"/>
    <x v="1"/>
    <n v="90032"/>
    <x v="1"/>
    <s v="OFF-PA-10001243"/>
    <x v="1"/>
    <x v="10"/>
    <s v="Xerox 1983"/>
    <x v="156"/>
    <n v="1"/>
    <n v="0"/>
    <n v="2.9302000000000001"/>
  </r>
  <r>
    <n v="7160"/>
    <x v="3554"/>
    <x v="1"/>
    <x v="1149"/>
    <d v="1899-12-30T12:00:00"/>
    <d v="2012-05-18T00:00:00"/>
    <d v="1899-12-30T12:00:00"/>
    <s v="AM"/>
    <x v="5"/>
    <n v="0.5"/>
    <s v="AM"/>
    <s v="Second Class"/>
    <s v="BF-11170"/>
    <s v="Ben Ferrer"/>
    <x v="2"/>
    <s v="United States"/>
    <s v="Chicago"/>
    <x v="10"/>
    <n v="60623"/>
    <x v="2"/>
    <s v="TEC-PH-10004447"/>
    <x v="2"/>
    <x v="7"/>
    <s v="Toshiba IPT2010-SD IP Telephone"/>
    <x v="2705"/>
    <n v="2"/>
    <n v="0.2"/>
    <n v="16.678799999999995"/>
  </r>
  <r>
    <n v="7161"/>
    <x v="3554"/>
    <x v="1"/>
    <x v="1149"/>
    <d v="1899-12-30T12:00:00"/>
    <d v="2012-05-18T00:00:00"/>
    <d v="1899-12-30T12:00:00"/>
    <s v="AM"/>
    <x v="5"/>
    <n v="0.5"/>
    <s v="AM"/>
    <s v="Second Class"/>
    <s v="BF-11170"/>
    <s v="Ben Ferrer"/>
    <x v="2"/>
    <s v="United States"/>
    <s v="Chicago"/>
    <x v="10"/>
    <n v="60623"/>
    <x v="2"/>
    <s v="OFF-FA-10002280"/>
    <x v="1"/>
    <x v="13"/>
    <s v="Advantus Plastic Paper Clips"/>
    <x v="4698"/>
    <n v="4"/>
    <n v="0.2"/>
    <n v="5.6"/>
  </r>
  <r>
    <n v="7162"/>
    <x v="3555"/>
    <x v="2"/>
    <x v="1129"/>
    <d v="1899-12-30T12:00:00"/>
    <d v="2011-07-09T00:00:00"/>
    <d v="1899-12-30T12:00:00"/>
    <s v="AM"/>
    <x v="7"/>
    <n v="0.5"/>
    <s v="AM"/>
    <s v="Standard Class"/>
    <s v="MS-17770"/>
    <s v="Maxwell Schwartz"/>
    <x v="0"/>
    <s v="United States"/>
    <s v="Richmond"/>
    <x v="17"/>
    <n v="23223"/>
    <x v="0"/>
    <s v="OFF-PA-10004734"/>
    <x v="1"/>
    <x v="10"/>
    <s v="Southworth Structures Collection"/>
    <x v="1388"/>
    <n v="3"/>
    <n v="0"/>
    <n v="10.92"/>
  </r>
  <r>
    <n v="7163"/>
    <x v="3555"/>
    <x v="2"/>
    <x v="1129"/>
    <d v="1899-12-30T12:00:00"/>
    <d v="2011-07-09T00:00:00"/>
    <d v="1899-12-30T12:00:00"/>
    <s v="AM"/>
    <x v="7"/>
    <n v="0.5"/>
    <s v="AM"/>
    <s v="Standard Class"/>
    <s v="MS-17770"/>
    <s v="Maxwell Schwartz"/>
    <x v="0"/>
    <s v="United States"/>
    <s v="Richmond"/>
    <x v="17"/>
    <n v="23223"/>
    <x v="0"/>
    <s v="OFF-BI-10000145"/>
    <x v="1"/>
    <x v="8"/>
    <s v="Zipper Ring Binder Pockets"/>
    <x v="4827"/>
    <n v="5"/>
    <n v="0"/>
    <n v="7.6440000000000001"/>
  </r>
  <r>
    <n v="7164"/>
    <x v="3556"/>
    <x v="2"/>
    <x v="1150"/>
    <d v="1899-12-30T12:00:00"/>
    <d v="2011-04-24T00:00:00"/>
    <d v="1899-12-30T12:00:00"/>
    <s v="AM"/>
    <x v="3"/>
    <n v="0.5"/>
    <s v="AM"/>
    <s v="Second Class"/>
    <s v="AH-10030"/>
    <s v="Aaron Hawkins"/>
    <x v="1"/>
    <s v="United States"/>
    <s v="Troy"/>
    <x v="15"/>
    <n v="12180"/>
    <x v="3"/>
    <s v="OFF-EN-10004773"/>
    <x v="1"/>
    <x v="12"/>
    <s v="Staples"/>
    <x v="4828"/>
    <n v="8"/>
    <n v="0"/>
    <n v="121.44159999999999"/>
  </r>
  <r>
    <n v="7165"/>
    <x v="3556"/>
    <x v="2"/>
    <x v="1150"/>
    <d v="1899-12-30T12:00:00"/>
    <d v="2011-04-24T00:00:00"/>
    <d v="1899-12-30T12:00:00"/>
    <s v="AM"/>
    <x v="3"/>
    <n v="0.5"/>
    <s v="AM"/>
    <s v="Second Class"/>
    <s v="AH-10030"/>
    <s v="Aaron Hawkins"/>
    <x v="1"/>
    <s v="United States"/>
    <s v="Troy"/>
    <x v="15"/>
    <n v="12180"/>
    <x v="3"/>
    <s v="OFF-BI-10004970"/>
    <x v="1"/>
    <x v="8"/>
    <s v="ACCOHIDE 3-Ring Binder, Blue, 1&quot;"/>
    <x v="4541"/>
    <n v="3"/>
    <n v="0.2"/>
    <n v="3.3452999999999995"/>
  </r>
  <r>
    <n v="7166"/>
    <x v="3557"/>
    <x v="0"/>
    <x v="251"/>
    <d v="1899-12-30T12:00:00"/>
    <d v="2013-09-23T00:00:00"/>
    <d v="1899-12-30T12:00:00"/>
    <s v="AM"/>
    <x v="6"/>
    <n v="0.5"/>
    <s v="AM"/>
    <s v="First Class"/>
    <s v="CK-12595"/>
    <s v="Clytie Kelty"/>
    <x v="0"/>
    <s v="United States"/>
    <s v="Providence"/>
    <x v="34"/>
    <n v="2908"/>
    <x v="3"/>
    <s v="OFF-ST-10000604"/>
    <x v="1"/>
    <x v="4"/>
    <s v="Home/Office Personal File Carts"/>
    <x v="2876"/>
    <n v="2"/>
    <n v="0"/>
    <n v="17.379999999999995"/>
  </r>
  <r>
    <n v="7167"/>
    <x v="3558"/>
    <x v="2"/>
    <x v="192"/>
    <d v="1899-12-30T12:00:00"/>
    <d v="2011-07-24T00:00:00"/>
    <d v="1899-12-30T12:00:00"/>
    <s v="AM"/>
    <x v="7"/>
    <n v="0.5"/>
    <s v="AM"/>
    <s v="Second Class"/>
    <s v="NP-18325"/>
    <s v="Naresj Patel"/>
    <x v="0"/>
    <s v="United States"/>
    <s v="San Francisco"/>
    <x v="1"/>
    <n v="94122"/>
    <x v="1"/>
    <s v="OFF-AR-10003190"/>
    <x v="1"/>
    <x v="6"/>
    <s v="Newell 32"/>
    <x v="132"/>
    <n v="4"/>
    <n v="0"/>
    <n v="3.2256"/>
  </r>
  <r>
    <n v="7168"/>
    <x v="3558"/>
    <x v="2"/>
    <x v="192"/>
    <d v="1899-12-30T12:00:00"/>
    <d v="2011-07-24T00:00:00"/>
    <d v="1899-12-30T12:00:00"/>
    <s v="AM"/>
    <x v="7"/>
    <n v="0.5"/>
    <s v="AM"/>
    <s v="Second Class"/>
    <s v="NP-18325"/>
    <s v="Naresj Patel"/>
    <x v="0"/>
    <s v="United States"/>
    <s v="San Francisco"/>
    <x v="1"/>
    <n v="94122"/>
    <x v="1"/>
    <s v="FUR-CH-10000155"/>
    <x v="0"/>
    <x v="1"/>
    <s v="Global Comet Stacking Armless Chair"/>
    <x v="4829"/>
    <n v="3"/>
    <n v="0.2"/>
    <n v="71.77200000000002"/>
  </r>
  <r>
    <n v="7169"/>
    <x v="3558"/>
    <x v="2"/>
    <x v="192"/>
    <d v="1899-12-30T12:00:00"/>
    <d v="2011-07-24T00:00:00"/>
    <d v="1899-12-30T12:00:00"/>
    <s v="AM"/>
    <x v="7"/>
    <n v="0.5"/>
    <s v="AM"/>
    <s v="Second Class"/>
    <s v="NP-18325"/>
    <s v="Naresj Patel"/>
    <x v="0"/>
    <s v="United States"/>
    <s v="San Francisco"/>
    <x v="1"/>
    <n v="94122"/>
    <x v="1"/>
    <s v="OFF-ST-10003058"/>
    <x v="1"/>
    <x v="4"/>
    <s v="Eldon Mobile Mega Data Cart  Mega Stackable  Add-On Trays"/>
    <x v="4830"/>
    <n v="10"/>
    <n v="0"/>
    <n v="68.584999999999994"/>
  </r>
  <r>
    <n v="7170"/>
    <x v="3558"/>
    <x v="2"/>
    <x v="192"/>
    <d v="1899-12-30T12:00:00"/>
    <d v="2011-07-24T00:00:00"/>
    <d v="1899-12-30T12:00:00"/>
    <s v="AM"/>
    <x v="7"/>
    <n v="0.5"/>
    <s v="AM"/>
    <s v="Second Class"/>
    <s v="NP-18325"/>
    <s v="Naresj Patel"/>
    <x v="0"/>
    <s v="United States"/>
    <s v="San Francisco"/>
    <x v="1"/>
    <n v="94122"/>
    <x v="1"/>
    <s v="FUR-TA-10004767"/>
    <x v="0"/>
    <x v="3"/>
    <s v="Safco Drafting Table"/>
    <x v="3011"/>
    <n v="3"/>
    <n v="0.2"/>
    <n v="19.164599999999979"/>
  </r>
  <r>
    <n v="7171"/>
    <x v="3559"/>
    <x v="3"/>
    <x v="1048"/>
    <d v="1899-12-30T12:00:00"/>
    <d v="2014-10-15T00:00:00"/>
    <d v="1899-12-30T12:00:00"/>
    <s v="AM"/>
    <x v="2"/>
    <n v="0.5"/>
    <s v="AM"/>
    <s v="Standard Class"/>
    <s v="GM-14440"/>
    <s v="Gary McGarr"/>
    <x v="0"/>
    <s v="United States"/>
    <s v="New York City"/>
    <x v="15"/>
    <n v="10009"/>
    <x v="3"/>
    <s v="FUR-CH-10002372"/>
    <x v="0"/>
    <x v="1"/>
    <s v="Office Star - Ergonomically Designed Knee Chair"/>
    <x v="3489"/>
    <n v="2"/>
    <n v="0.1"/>
    <n v="3.2392000000000074"/>
  </r>
  <r>
    <n v="7172"/>
    <x v="3560"/>
    <x v="3"/>
    <x v="1016"/>
    <d v="1899-12-30T12:00:00"/>
    <d v="2014-04-28T00:00:00"/>
    <d v="1899-12-30T12:00:00"/>
    <s v="AM"/>
    <x v="3"/>
    <n v="0.5"/>
    <s v="AM"/>
    <s v="Second Class"/>
    <s v="SG-20605"/>
    <s v="Speros Goranitis"/>
    <x v="0"/>
    <s v="United States"/>
    <s v="San Francisco"/>
    <x v="1"/>
    <n v="94109"/>
    <x v="1"/>
    <s v="TEC-AC-10000158"/>
    <x v="2"/>
    <x v="11"/>
    <s v="Sony 64GB Class 10 Micro SDHC R40 Memory Card"/>
    <x v="3313"/>
    <n v="3"/>
    <n v="0"/>
    <n v="22.6737"/>
  </r>
  <r>
    <n v="7173"/>
    <x v="3561"/>
    <x v="3"/>
    <x v="606"/>
    <d v="1899-12-30T12:00:00"/>
    <d v="2014-03-31T00:00:00"/>
    <d v="1899-12-30T12:00:00"/>
    <s v="AM"/>
    <x v="9"/>
    <n v="0.5"/>
    <s v="AM"/>
    <s v="Standard Class"/>
    <s v="HK-14890"/>
    <s v="Heather Kirkland"/>
    <x v="1"/>
    <s v="United States"/>
    <s v="Houston"/>
    <x v="5"/>
    <n v="77070"/>
    <x v="2"/>
    <s v="TEC-AC-10000158"/>
    <x v="2"/>
    <x v="11"/>
    <s v="Sony 64GB Class 10 Micro SDHC R40 Memory Card"/>
    <x v="740"/>
    <n v="5"/>
    <n v="0.2"/>
    <n v="1.7995000000000019"/>
  </r>
  <r>
    <n v="7174"/>
    <x v="3561"/>
    <x v="3"/>
    <x v="606"/>
    <d v="1899-12-30T12:00:00"/>
    <d v="2014-03-31T00:00:00"/>
    <d v="1899-12-30T12:00:00"/>
    <s v="AM"/>
    <x v="9"/>
    <n v="0.5"/>
    <s v="AM"/>
    <s v="Standard Class"/>
    <s v="HK-14890"/>
    <s v="Heather Kirkland"/>
    <x v="1"/>
    <s v="United States"/>
    <s v="Houston"/>
    <x v="5"/>
    <n v="77070"/>
    <x v="2"/>
    <s v="TEC-CO-10002313"/>
    <x v="2"/>
    <x v="16"/>
    <s v="Canon PC1080F Personal Copier"/>
    <x v="4697"/>
    <n v="5"/>
    <n v="0.2"/>
    <n v="569.99050000000011"/>
  </r>
  <r>
    <n v="7175"/>
    <x v="3561"/>
    <x v="3"/>
    <x v="606"/>
    <d v="1899-12-30T12:00:00"/>
    <d v="2014-03-31T00:00:00"/>
    <d v="1899-12-30T12:00:00"/>
    <s v="AM"/>
    <x v="9"/>
    <n v="0.5"/>
    <s v="AM"/>
    <s v="Standard Class"/>
    <s v="HK-14890"/>
    <s v="Heather Kirkland"/>
    <x v="1"/>
    <s v="United States"/>
    <s v="Houston"/>
    <x v="5"/>
    <n v="77070"/>
    <x v="2"/>
    <s v="OFF-PA-10002581"/>
    <x v="1"/>
    <x v="10"/>
    <s v="Xerox 1951"/>
    <x v="1355"/>
    <n v="3"/>
    <n v="0.2"/>
    <n v="23.234999999999992"/>
  </r>
  <r>
    <n v="7176"/>
    <x v="3561"/>
    <x v="3"/>
    <x v="606"/>
    <d v="1899-12-30T12:00:00"/>
    <d v="2014-03-31T00:00:00"/>
    <d v="1899-12-30T12:00:00"/>
    <s v="AM"/>
    <x v="9"/>
    <n v="0.5"/>
    <s v="AM"/>
    <s v="Standard Class"/>
    <s v="HK-14890"/>
    <s v="Heather Kirkland"/>
    <x v="1"/>
    <s v="United States"/>
    <s v="Houston"/>
    <x v="5"/>
    <n v="77070"/>
    <x v="2"/>
    <s v="OFF-AP-10001205"/>
    <x v="1"/>
    <x v="9"/>
    <s v="Belkin 5 Outlet SurgeMaster Power Centers"/>
    <x v="4831"/>
    <n v="8"/>
    <n v="0.8"/>
    <n v="-226.63679999999999"/>
  </r>
  <r>
    <n v="7177"/>
    <x v="3561"/>
    <x v="3"/>
    <x v="606"/>
    <d v="1899-12-30T12:00:00"/>
    <d v="2014-03-31T00:00:00"/>
    <d v="1899-12-30T12:00:00"/>
    <s v="AM"/>
    <x v="9"/>
    <n v="0.5"/>
    <s v="AM"/>
    <s v="Standard Class"/>
    <s v="HK-14890"/>
    <s v="Heather Kirkland"/>
    <x v="1"/>
    <s v="United States"/>
    <s v="Houston"/>
    <x v="5"/>
    <n v="77070"/>
    <x v="2"/>
    <s v="OFF-ST-10000344"/>
    <x v="1"/>
    <x v="4"/>
    <s v="Neat Ideas Personal Hanging Folder Files, Black"/>
    <x v="4832"/>
    <n v="3"/>
    <n v="0.2"/>
    <n v="2.4173999999999989"/>
  </r>
  <r>
    <n v="7178"/>
    <x v="3562"/>
    <x v="3"/>
    <x v="464"/>
    <d v="1899-12-30T12:00:00"/>
    <d v="2014-05-11T00:00:00"/>
    <d v="1899-12-30T12:00:00"/>
    <s v="AM"/>
    <x v="5"/>
    <n v="0.5"/>
    <s v="AM"/>
    <s v="Standard Class"/>
    <s v="MY-18295"/>
    <s v="Muhammed Yedwab"/>
    <x v="1"/>
    <s v="United States"/>
    <s v="Philadelphia"/>
    <x v="9"/>
    <n v="19140"/>
    <x v="3"/>
    <s v="OFF-BI-10002897"/>
    <x v="1"/>
    <x v="8"/>
    <s v="Black Avery Memo-Size 3-Ring Binder, 5 1/2&quot; x 8 1/2&quot;"/>
    <x v="4833"/>
    <n v="2"/>
    <n v="0.7"/>
    <n v="-1.5413999999999999"/>
  </r>
  <r>
    <n v="7179"/>
    <x v="3562"/>
    <x v="3"/>
    <x v="464"/>
    <d v="1899-12-30T12:00:00"/>
    <d v="2014-05-11T00:00:00"/>
    <d v="1899-12-30T12:00:00"/>
    <s v="AM"/>
    <x v="5"/>
    <n v="0.5"/>
    <s v="AM"/>
    <s v="Standard Class"/>
    <s v="MY-18295"/>
    <s v="Muhammed Yedwab"/>
    <x v="1"/>
    <s v="United States"/>
    <s v="Philadelphia"/>
    <x v="9"/>
    <n v="19140"/>
    <x v="3"/>
    <s v="OFF-BI-10003694"/>
    <x v="1"/>
    <x v="8"/>
    <s v="Avery 3 1/2&quot; Diskette Storage Pages, 10/Pack"/>
    <x v="4834"/>
    <n v="3"/>
    <n v="0.7"/>
    <n v="-7.5167999999999964"/>
  </r>
  <r>
    <n v="7180"/>
    <x v="3563"/>
    <x v="0"/>
    <x v="696"/>
    <d v="1899-12-30T12:00:00"/>
    <d v="2013-11-19T00:00:00"/>
    <d v="1899-12-30T12:00:00"/>
    <s v="AM"/>
    <x v="0"/>
    <n v="0.5"/>
    <s v="AM"/>
    <s v="Standard Class"/>
    <s v="RC-19960"/>
    <s v="Ryan Crowe"/>
    <x v="0"/>
    <s v="United States"/>
    <s v="Baltimore"/>
    <x v="39"/>
    <n v="21215"/>
    <x v="3"/>
    <s v="TEC-PH-10001644"/>
    <x v="2"/>
    <x v="7"/>
    <s v="BlueLounge Milo Smartphone Stand, White/Metallic"/>
    <x v="1324"/>
    <n v="3"/>
    <n v="0"/>
    <n v="25.191600000000005"/>
  </r>
  <r>
    <n v="7181"/>
    <x v="3564"/>
    <x v="2"/>
    <x v="1037"/>
    <d v="1899-12-30T12:00:00"/>
    <d v="2011-01-08T00:00:00"/>
    <d v="1899-12-30T12:00:00"/>
    <s v="AM"/>
    <x v="8"/>
    <n v="0.5"/>
    <s v="AM"/>
    <s v="First Class"/>
    <s v="JO-15145"/>
    <s v="Jack O'Briant"/>
    <x v="1"/>
    <s v="United States"/>
    <s v="Athens"/>
    <x v="32"/>
    <n v="30605"/>
    <x v="0"/>
    <s v="OFF-AR-10002399"/>
    <x v="1"/>
    <x v="6"/>
    <s v="Dixon Prang Watercolor Pencils, 10-Color Set with Brush"/>
    <x v="4835"/>
    <n v="3"/>
    <n v="0"/>
    <n v="5.2397999999999998"/>
  </r>
  <r>
    <n v="7182"/>
    <x v="3565"/>
    <x v="0"/>
    <x v="797"/>
    <d v="1899-12-30T12:00:00"/>
    <d v="2013-12-31T00:00:00"/>
    <d v="1899-12-30T12:00:00"/>
    <s v="AM"/>
    <x v="4"/>
    <n v="0.5"/>
    <s v="AM"/>
    <s v="Second Class"/>
    <s v="MW-18220"/>
    <s v="Mitch Webber"/>
    <x v="0"/>
    <s v="United States"/>
    <s v="Lancaster"/>
    <x v="24"/>
    <n v="43130"/>
    <x v="3"/>
    <s v="TEC-AC-10003063"/>
    <x v="2"/>
    <x v="11"/>
    <s v="Micro Innovations USB RF Wireless Keyboard with Mouse"/>
    <x v="4836"/>
    <n v="2"/>
    <n v="0.2"/>
    <n v="0.5"/>
  </r>
  <r>
    <n v="7183"/>
    <x v="3566"/>
    <x v="3"/>
    <x v="504"/>
    <d v="1899-12-30T12:00:00"/>
    <d v="2014-05-05T00:00:00"/>
    <d v="1899-12-30T12:00:00"/>
    <s v="AM"/>
    <x v="5"/>
    <n v="0.5"/>
    <s v="AM"/>
    <s v="Standard Class"/>
    <s v="NZ-18565"/>
    <s v="Nick Zandusky"/>
    <x v="2"/>
    <s v="United States"/>
    <s v="Los Angeles"/>
    <x v="1"/>
    <n v="90032"/>
    <x v="1"/>
    <s v="OFF-BI-10002071"/>
    <x v="1"/>
    <x v="8"/>
    <s v="Fellowes Black Plastic Comb Bindings"/>
    <x v="4837"/>
    <n v="5"/>
    <n v="0.2"/>
    <n v="7.5529999999999982"/>
  </r>
  <r>
    <n v="7184"/>
    <x v="3567"/>
    <x v="3"/>
    <x v="81"/>
    <d v="1899-12-30T12:00:00"/>
    <d v="2014-04-24T00:00:00"/>
    <d v="1899-12-30T12:00:00"/>
    <s v="AM"/>
    <x v="3"/>
    <n v="0.5"/>
    <s v="AM"/>
    <s v="First Class"/>
    <s v="JM-15250"/>
    <s v="Janet Martin"/>
    <x v="0"/>
    <s v="United States"/>
    <s v="Baltimore"/>
    <x v="39"/>
    <n v="21215"/>
    <x v="3"/>
    <s v="FUR-CH-10004218"/>
    <x v="0"/>
    <x v="1"/>
    <s v="Global Fabric Manager's Chair, Dark Gray"/>
    <x v="4838"/>
    <n v="9"/>
    <n v="0"/>
    <n v="227.20500000000004"/>
  </r>
  <r>
    <n v="7185"/>
    <x v="3568"/>
    <x v="3"/>
    <x v="629"/>
    <d v="1899-12-30T12:00:00"/>
    <d v="2014-08-25T00:00:00"/>
    <d v="1899-12-30T12:00:00"/>
    <s v="AM"/>
    <x v="11"/>
    <n v="0.5"/>
    <s v="AM"/>
    <s v="Standard Class"/>
    <s v="ED-13885"/>
    <s v="Emily Ducich"/>
    <x v="2"/>
    <s v="United States"/>
    <s v="Houston"/>
    <x v="5"/>
    <n v="77095"/>
    <x v="2"/>
    <s v="OFF-SU-10000432"/>
    <x v="1"/>
    <x v="14"/>
    <s v="Acco Side-Punched Conventional Columnar Pads"/>
    <x v="4839"/>
    <n v="2"/>
    <n v="0.2"/>
    <n v="-1.0410000000000006"/>
  </r>
  <r>
    <n v="7186"/>
    <x v="3568"/>
    <x v="3"/>
    <x v="629"/>
    <d v="1899-12-30T12:00:00"/>
    <d v="2014-08-25T00:00:00"/>
    <d v="1899-12-30T12:00:00"/>
    <s v="AM"/>
    <x v="11"/>
    <n v="0.5"/>
    <s v="AM"/>
    <s v="Standard Class"/>
    <s v="ED-13885"/>
    <s v="Emily Ducich"/>
    <x v="2"/>
    <s v="United States"/>
    <s v="Houston"/>
    <x v="5"/>
    <n v="77095"/>
    <x v="2"/>
    <s v="OFF-AR-10003183"/>
    <x v="1"/>
    <x v="6"/>
    <s v="Avery Fluorescent Highlighter Four-Color Set"/>
    <x v="2245"/>
    <n v="3"/>
    <n v="0.2"/>
    <n v="1.0019999999999993"/>
  </r>
  <r>
    <n v="7187"/>
    <x v="3568"/>
    <x v="3"/>
    <x v="629"/>
    <d v="1899-12-30T12:00:00"/>
    <d v="2014-08-25T00:00:00"/>
    <d v="1899-12-30T12:00:00"/>
    <s v="AM"/>
    <x v="11"/>
    <n v="0.5"/>
    <s v="AM"/>
    <s v="Standard Class"/>
    <s v="ED-13885"/>
    <s v="Emily Ducich"/>
    <x v="2"/>
    <s v="United States"/>
    <s v="Houston"/>
    <x v="5"/>
    <n v="77095"/>
    <x v="2"/>
    <s v="FUR-CH-10002017"/>
    <x v="0"/>
    <x v="1"/>
    <s v="SAFCO Optional Arm Kit for Workspace Cribbage Stacking Chair"/>
    <x v="4840"/>
    <n v="4"/>
    <n v="0.3"/>
    <n v="-2.1312000000000033"/>
  </r>
  <r>
    <n v="7188"/>
    <x v="3568"/>
    <x v="3"/>
    <x v="629"/>
    <d v="1899-12-30T12:00:00"/>
    <d v="2014-08-25T00:00:00"/>
    <d v="1899-12-30T12:00:00"/>
    <s v="AM"/>
    <x v="11"/>
    <n v="0.5"/>
    <s v="AM"/>
    <s v="Standard Class"/>
    <s v="ED-13885"/>
    <s v="Emily Ducich"/>
    <x v="2"/>
    <s v="United States"/>
    <s v="Houston"/>
    <x v="5"/>
    <n v="77095"/>
    <x v="2"/>
    <s v="FUR-FU-10003247"/>
    <x v="0"/>
    <x v="5"/>
    <s v="36X48 HARDFLOOR CHAIRMAT"/>
    <x v="1331"/>
    <n v="2"/>
    <n v="0.6"/>
    <n v="-22.238800000000001"/>
  </r>
  <r>
    <n v="7189"/>
    <x v="3568"/>
    <x v="3"/>
    <x v="629"/>
    <d v="1899-12-30T12:00:00"/>
    <d v="2014-08-25T00:00:00"/>
    <d v="1899-12-30T12:00:00"/>
    <s v="AM"/>
    <x v="11"/>
    <n v="0.5"/>
    <s v="AM"/>
    <s v="Standard Class"/>
    <s v="ED-13885"/>
    <s v="Emily Ducich"/>
    <x v="2"/>
    <s v="United States"/>
    <s v="Houston"/>
    <x v="5"/>
    <n v="77095"/>
    <x v="2"/>
    <s v="OFF-AP-10001563"/>
    <x v="1"/>
    <x v="9"/>
    <s v="Belkin Premiere Surge Master II 8-outlet surge protector"/>
    <x v="4841"/>
    <n v="4"/>
    <n v="0.8"/>
    <n v="-99.103200000000044"/>
  </r>
  <r>
    <n v="7190"/>
    <x v="3569"/>
    <x v="0"/>
    <x v="396"/>
    <d v="1899-12-30T12:00:00"/>
    <d v="2013-11-16T00:00:00"/>
    <d v="1899-12-30T12:00:00"/>
    <s v="AM"/>
    <x v="0"/>
    <n v="0.5"/>
    <s v="AM"/>
    <s v="First Class"/>
    <s v="DW-13480"/>
    <s v="Dianna Wilson"/>
    <x v="2"/>
    <s v="United States"/>
    <s v="San Diego"/>
    <x v="1"/>
    <n v="92024"/>
    <x v="1"/>
    <s v="TEC-PH-10004908"/>
    <x v="2"/>
    <x v="7"/>
    <s v="Panasonic KX TS3282W Corded phone"/>
    <x v="4842"/>
    <n v="3"/>
    <n v="0.2"/>
    <n v="25.496999999999986"/>
  </r>
  <r>
    <n v="7191"/>
    <x v="3569"/>
    <x v="0"/>
    <x v="396"/>
    <d v="1899-12-30T12:00:00"/>
    <d v="2013-11-16T00:00:00"/>
    <d v="1899-12-30T12:00:00"/>
    <s v="AM"/>
    <x v="0"/>
    <n v="0.5"/>
    <s v="AM"/>
    <s v="First Class"/>
    <s v="DW-13480"/>
    <s v="Dianna Wilson"/>
    <x v="2"/>
    <s v="United States"/>
    <s v="San Diego"/>
    <x v="1"/>
    <n v="92024"/>
    <x v="1"/>
    <s v="FUR-TA-10003392"/>
    <x v="0"/>
    <x v="3"/>
    <s v="Global Adaptabilities Conference Tables"/>
    <x v="3008"/>
    <n v="3"/>
    <n v="0.2"/>
    <n v="-8.4294000000000153"/>
  </r>
  <r>
    <n v="7192"/>
    <x v="3570"/>
    <x v="0"/>
    <x v="393"/>
    <d v="1899-12-30T12:00:00"/>
    <d v="2013-10-07T00:00:00"/>
    <d v="1899-12-30T12:00:00"/>
    <s v="AM"/>
    <x v="2"/>
    <n v="0.5"/>
    <s v="AM"/>
    <s v="Second Class"/>
    <s v="JK-15205"/>
    <s v="Jamie Kunitz"/>
    <x v="0"/>
    <s v="United States"/>
    <s v="Hialeah"/>
    <x v="2"/>
    <n v="33012"/>
    <x v="0"/>
    <s v="OFF-BI-10004140"/>
    <x v="1"/>
    <x v="8"/>
    <s v="Avery Non-Stick Binders"/>
    <x v="4843"/>
    <n v="4"/>
    <n v="0.7"/>
    <n v="-4.49"/>
  </r>
  <r>
    <n v="7193"/>
    <x v="3570"/>
    <x v="0"/>
    <x v="393"/>
    <d v="1899-12-30T12:00:00"/>
    <d v="2013-10-07T00:00:00"/>
    <d v="1899-12-30T12:00:00"/>
    <s v="AM"/>
    <x v="2"/>
    <n v="0.5"/>
    <s v="AM"/>
    <s v="Second Class"/>
    <s v="JK-15205"/>
    <s v="Jamie Kunitz"/>
    <x v="0"/>
    <s v="United States"/>
    <s v="Hialeah"/>
    <x v="2"/>
    <n v="33012"/>
    <x v="0"/>
    <s v="OFF-AR-10003631"/>
    <x v="1"/>
    <x v="6"/>
    <s v="Staples"/>
    <x v="4844"/>
    <n v="8"/>
    <n v="0.2"/>
    <n v="5.0335999999999999"/>
  </r>
  <r>
    <n v="7194"/>
    <x v="3571"/>
    <x v="0"/>
    <x v="1151"/>
    <d v="1899-12-30T12:00:00"/>
    <d v="2013-02-14T00:00:00"/>
    <d v="1899-12-30T12:00:00"/>
    <s v="AM"/>
    <x v="10"/>
    <n v="0.5"/>
    <s v="AM"/>
    <s v="First Class"/>
    <s v="JS-15880"/>
    <s v="John Stevenson"/>
    <x v="0"/>
    <s v="United States"/>
    <s v="Atlanta"/>
    <x v="32"/>
    <n v="30318"/>
    <x v="0"/>
    <s v="OFF-ST-10003716"/>
    <x v="1"/>
    <x v="4"/>
    <s v="Tennsco Double-Tier Lockers"/>
    <x v="4845"/>
    <n v="6"/>
    <n v="0"/>
    <n v="175.51560000000001"/>
  </r>
  <r>
    <n v="7195"/>
    <x v="3571"/>
    <x v="0"/>
    <x v="1151"/>
    <d v="1899-12-30T12:00:00"/>
    <d v="2013-02-14T00:00:00"/>
    <d v="1899-12-30T12:00:00"/>
    <s v="AM"/>
    <x v="10"/>
    <n v="0.5"/>
    <s v="AM"/>
    <s v="First Class"/>
    <s v="JS-15880"/>
    <s v="John Stevenson"/>
    <x v="0"/>
    <s v="United States"/>
    <s v="Atlanta"/>
    <x v="32"/>
    <n v="30318"/>
    <x v="0"/>
    <s v="OFF-BI-10003274"/>
    <x v="1"/>
    <x v="8"/>
    <s v="Avery Durable Slant Ring Binders, No Labels"/>
    <x v="204"/>
    <n v="4"/>
    <n v="0"/>
    <n v="7.4824000000000002"/>
  </r>
  <r>
    <n v="7196"/>
    <x v="3572"/>
    <x v="0"/>
    <x v="373"/>
    <d v="1899-12-30T12:00:00"/>
    <d v="2013-11-18T00:00:00"/>
    <d v="1899-12-30T12:00:00"/>
    <s v="AM"/>
    <x v="0"/>
    <n v="0.5"/>
    <s v="AM"/>
    <s v="Standard Class"/>
    <s v="PO-19180"/>
    <s v="Philisse Overcash"/>
    <x v="2"/>
    <s v="United States"/>
    <s v="Seattle"/>
    <x v="4"/>
    <n v="98103"/>
    <x v="1"/>
    <s v="FUR-FU-10004848"/>
    <x v="0"/>
    <x v="5"/>
    <s v="DAX Solid Wood Frames"/>
    <x v="4846"/>
    <n v="2"/>
    <n v="0"/>
    <n v="7.2297999999999991"/>
  </r>
  <r>
    <n v="7197"/>
    <x v="3573"/>
    <x v="2"/>
    <x v="759"/>
    <d v="1899-12-30T12:00:00"/>
    <d v="2011-04-30T00:00:00"/>
    <d v="1899-12-30T12:00:00"/>
    <s v="AM"/>
    <x v="3"/>
    <n v="0.5"/>
    <s v="AM"/>
    <s v="Standard Class"/>
    <s v="MH-17290"/>
    <s v="Marc Harrigan"/>
    <x v="2"/>
    <s v="United States"/>
    <s v="Los Angeles"/>
    <x v="1"/>
    <n v="90036"/>
    <x v="1"/>
    <s v="OFF-AR-10003504"/>
    <x v="1"/>
    <x v="6"/>
    <s v="Newell 347"/>
    <x v="1591"/>
    <n v="5"/>
    <n v="0"/>
    <n v="6.2059999999999977"/>
  </r>
  <r>
    <n v="7198"/>
    <x v="3573"/>
    <x v="2"/>
    <x v="759"/>
    <d v="1899-12-30T12:00:00"/>
    <d v="2011-04-30T00:00:00"/>
    <d v="1899-12-30T12:00:00"/>
    <s v="AM"/>
    <x v="3"/>
    <n v="0.5"/>
    <s v="AM"/>
    <s v="Standard Class"/>
    <s v="MH-17290"/>
    <s v="Marc Harrigan"/>
    <x v="2"/>
    <s v="United States"/>
    <s v="Los Angeles"/>
    <x v="1"/>
    <n v="90036"/>
    <x v="1"/>
    <s v="OFF-LA-10000305"/>
    <x v="1"/>
    <x v="2"/>
    <s v="Avery 495"/>
    <x v="2380"/>
    <n v="2"/>
    <n v="0"/>
    <n v="5.7959999999999994"/>
  </r>
  <r>
    <n v="7199"/>
    <x v="3574"/>
    <x v="1"/>
    <x v="1067"/>
    <d v="1899-12-30T12:00:00"/>
    <d v="2012-08-15T00:00:00"/>
    <d v="1899-12-30T12:00:00"/>
    <s v="AM"/>
    <x v="11"/>
    <n v="0.5"/>
    <s v="AM"/>
    <s v="Standard Class"/>
    <s v="PO-19180"/>
    <s v="Philisse Overcash"/>
    <x v="2"/>
    <s v="United States"/>
    <s v="New York City"/>
    <x v="15"/>
    <n v="10035"/>
    <x v="3"/>
    <s v="OFF-AR-10001427"/>
    <x v="1"/>
    <x v="6"/>
    <s v="Newell 330"/>
    <x v="493"/>
    <n v="2"/>
    <n v="0"/>
    <n v="3.1096000000000004"/>
  </r>
  <r>
    <n v="7200"/>
    <x v="3574"/>
    <x v="1"/>
    <x v="1067"/>
    <d v="1899-12-30T12:00:00"/>
    <d v="2012-08-15T00:00:00"/>
    <d v="1899-12-30T12:00:00"/>
    <s v="AM"/>
    <x v="11"/>
    <n v="0.5"/>
    <s v="AM"/>
    <s v="Standard Class"/>
    <s v="PO-19180"/>
    <s v="Philisse Overcash"/>
    <x v="2"/>
    <s v="United States"/>
    <s v="New York City"/>
    <x v="15"/>
    <n v="10035"/>
    <x v="3"/>
    <s v="TEC-PH-10004614"/>
    <x v="2"/>
    <x v="7"/>
    <s v="AT&amp;T 841000 Phone"/>
    <x v="4847"/>
    <n v="2"/>
    <n v="0"/>
    <n v="34.5"/>
  </r>
  <r>
    <n v="7201"/>
    <x v="3575"/>
    <x v="0"/>
    <x v="581"/>
    <d v="1899-12-30T12:00:00"/>
    <d v="2013-12-04T00:00:00"/>
    <d v="1899-12-30T12:00:00"/>
    <s v="AM"/>
    <x v="4"/>
    <n v="0.5"/>
    <s v="AM"/>
    <s v="Standard Class"/>
    <s v="HF-14995"/>
    <s v="Herbert Flentye"/>
    <x v="0"/>
    <s v="United States"/>
    <s v="Fort Lauderdale"/>
    <x v="2"/>
    <n v="33311"/>
    <x v="0"/>
    <s v="TEC-PH-10001944"/>
    <x v="2"/>
    <x v="7"/>
    <s v="Wi-Ex zBoost YX540 Cellular Phone Signal Booster"/>
    <x v="4848"/>
    <n v="1"/>
    <n v="0.2"/>
    <n v="14.594999999999985"/>
  </r>
  <r>
    <n v="7202"/>
    <x v="3575"/>
    <x v="0"/>
    <x v="581"/>
    <d v="1899-12-30T12:00:00"/>
    <d v="2013-12-04T00:00:00"/>
    <d v="1899-12-30T12:00:00"/>
    <s v="AM"/>
    <x v="4"/>
    <n v="0.5"/>
    <s v="AM"/>
    <s v="Standard Class"/>
    <s v="HF-14995"/>
    <s v="Herbert Flentye"/>
    <x v="0"/>
    <s v="United States"/>
    <s v="Fort Lauderdale"/>
    <x v="2"/>
    <n v="33311"/>
    <x v="0"/>
    <s v="FUR-TA-10001039"/>
    <x v="0"/>
    <x v="3"/>
    <s v="KI Adjustable-Height Table"/>
    <x v="4849"/>
    <n v="7"/>
    <n v="0.45"/>
    <n v="-114.35339999999997"/>
  </r>
  <r>
    <n v="7203"/>
    <x v="3576"/>
    <x v="0"/>
    <x v="99"/>
    <d v="1899-12-30T12:00:00"/>
    <d v="2013-10-29T00:00:00"/>
    <d v="1899-12-30T12:00:00"/>
    <s v="AM"/>
    <x v="2"/>
    <n v="0.5"/>
    <s v="AM"/>
    <s v="Same Day"/>
    <s v="VB-21745"/>
    <s v="Victoria Brennan"/>
    <x v="1"/>
    <s v="United States"/>
    <s v="Rochester"/>
    <x v="15"/>
    <n v="14609"/>
    <x v="3"/>
    <s v="FUR-FU-10003806"/>
    <x v="0"/>
    <x v="5"/>
    <s v="Tenex Chairmat w/ Average Lip, 45&quot; x 53&quot;"/>
    <x v="4850"/>
    <n v="5"/>
    <n v="0"/>
    <n v="75.679999999999978"/>
  </r>
  <r>
    <n v="7204"/>
    <x v="3577"/>
    <x v="2"/>
    <x v="282"/>
    <d v="1899-12-30T12:00:00"/>
    <d v="2012-01-02T00:00:00"/>
    <d v="1899-12-30T12:00:00"/>
    <s v="AM"/>
    <x v="8"/>
    <n v="0.5"/>
    <s v="AM"/>
    <s v="Standard Class"/>
    <s v="MG-17890"/>
    <s v="Michael Granlund"/>
    <x v="2"/>
    <s v="United States"/>
    <s v="Saint Charles"/>
    <x v="10"/>
    <n v="60174"/>
    <x v="2"/>
    <s v="FUR-FU-10002111"/>
    <x v="0"/>
    <x v="5"/>
    <s v="Master Caster Door Stop, Large Brown"/>
    <x v="4851"/>
    <n v="3"/>
    <n v="0.6"/>
    <n v="-4.804800000000002"/>
  </r>
  <r>
    <n v="7205"/>
    <x v="3578"/>
    <x v="1"/>
    <x v="229"/>
    <d v="1899-12-30T12:00:00"/>
    <d v="2012-09-17T00:00:00"/>
    <d v="1899-12-30T12:00:00"/>
    <s v="AM"/>
    <x v="6"/>
    <n v="0.5"/>
    <s v="AM"/>
    <s v="Standard Class"/>
    <s v="BO-11425"/>
    <s v="Bobby Odegard"/>
    <x v="0"/>
    <s v="United States"/>
    <s v="New York City"/>
    <x v="15"/>
    <n v="10024"/>
    <x v="3"/>
    <s v="OFF-AR-10000817"/>
    <x v="1"/>
    <x v="6"/>
    <s v="Manco Dry-Lighter Erasable Highlighter"/>
    <x v="2398"/>
    <n v="2"/>
    <n v="0"/>
    <n v="2.0671999999999997"/>
  </r>
  <r>
    <n v="7206"/>
    <x v="3579"/>
    <x v="3"/>
    <x v="280"/>
    <d v="1899-12-30T12:00:00"/>
    <d v="2014-10-07T00:00:00"/>
    <d v="1899-12-30T12:00:00"/>
    <s v="AM"/>
    <x v="2"/>
    <n v="0.5"/>
    <s v="AM"/>
    <s v="Standard Class"/>
    <s v="CM-12115"/>
    <s v="Chad McGuire"/>
    <x v="0"/>
    <s v="United States"/>
    <s v="San Francisco"/>
    <x v="1"/>
    <n v="94109"/>
    <x v="1"/>
    <s v="FUR-FU-10001424"/>
    <x v="0"/>
    <x v="5"/>
    <s v="Dax Clear Box Frame"/>
    <x v="45"/>
    <n v="2"/>
    <n v="0"/>
    <n v="5.936399999999999"/>
  </r>
  <r>
    <n v="7207"/>
    <x v="3579"/>
    <x v="3"/>
    <x v="280"/>
    <d v="1899-12-30T12:00:00"/>
    <d v="2014-10-07T00:00:00"/>
    <d v="1899-12-30T12:00:00"/>
    <s v="AM"/>
    <x v="2"/>
    <n v="0.5"/>
    <s v="AM"/>
    <s v="Standard Class"/>
    <s v="CM-12115"/>
    <s v="Chad McGuire"/>
    <x v="0"/>
    <s v="United States"/>
    <s v="San Francisco"/>
    <x v="1"/>
    <n v="94109"/>
    <x v="1"/>
    <s v="TEC-MA-10002930"/>
    <x v="2"/>
    <x v="15"/>
    <s v="Ricoh - Ink Collector Unit for GX3000 Series Printers"/>
    <x v="4852"/>
    <n v="11"/>
    <n v="0.2"/>
    <n v="32.301500000000019"/>
  </r>
  <r>
    <n v="7208"/>
    <x v="3580"/>
    <x v="0"/>
    <x v="108"/>
    <d v="1899-12-30T12:00:00"/>
    <d v="2013-09-14T00:00:00"/>
    <d v="1899-12-30T12:00:00"/>
    <s v="AM"/>
    <x v="6"/>
    <n v="0.5"/>
    <s v="AM"/>
    <s v="First Class"/>
    <s v="LC-16930"/>
    <s v="Linda Cazamias"/>
    <x v="1"/>
    <s v="United States"/>
    <s v="Phoenix"/>
    <x v="16"/>
    <n v="85023"/>
    <x v="1"/>
    <s v="OFF-AR-10003759"/>
    <x v="1"/>
    <x v="6"/>
    <s v="Crayola Anti Dust Chalk, 12/Pack"/>
    <x v="2154"/>
    <n v="2"/>
    <n v="0.2"/>
    <n v="0.90999999999999981"/>
  </r>
  <r>
    <n v="7209"/>
    <x v="3580"/>
    <x v="0"/>
    <x v="108"/>
    <d v="1899-12-30T12:00:00"/>
    <d v="2013-09-14T00:00:00"/>
    <d v="1899-12-30T12:00:00"/>
    <s v="AM"/>
    <x v="6"/>
    <n v="0.5"/>
    <s v="AM"/>
    <s v="First Class"/>
    <s v="LC-16930"/>
    <s v="Linda Cazamias"/>
    <x v="1"/>
    <s v="United States"/>
    <s v="Phoenix"/>
    <x v="16"/>
    <n v="85023"/>
    <x v="1"/>
    <s v="OFF-PA-10001837"/>
    <x v="1"/>
    <x v="10"/>
    <s v="Xerox 1976"/>
    <x v="561"/>
    <n v="4"/>
    <n v="0.2"/>
    <n v="7.2576000000000001"/>
  </r>
  <r>
    <n v="7210"/>
    <x v="3580"/>
    <x v="0"/>
    <x v="108"/>
    <d v="1899-12-30T12:00:00"/>
    <d v="2013-09-14T00:00:00"/>
    <d v="1899-12-30T12:00:00"/>
    <s v="AM"/>
    <x v="6"/>
    <n v="0.5"/>
    <s v="AM"/>
    <s v="First Class"/>
    <s v="LC-16930"/>
    <s v="Linda Cazamias"/>
    <x v="1"/>
    <s v="United States"/>
    <s v="Phoenix"/>
    <x v="16"/>
    <n v="85023"/>
    <x v="1"/>
    <s v="OFF-PA-10001667"/>
    <x v="1"/>
    <x v="10"/>
    <s v="Great White Multi-Use Recycled Paper (20Lb. and 84 Bright)"/>
    <x v="383"/>
    <n v="2"/>
    <n v="0.2"/>
    <n v="2.9899999999999993"/>
  </r>
  <r>
    <n v="7211"/>
    <x v="3581"/>
    <x v="0"/>
    <x v="799"/>
    <d v="1899-12-30T12:00:00"/>
    <d v="2013-06-07T00:00:00"/>
    <d v="1899-12-30T12:00:00"/>
    <s v="AM"/>
    <x v="1"/>
    <n v="0.5"/>
    <s v="AM"/>
    <s v="Standard Class"/>
    <s v="EH-13765"/>
    <s v="Edward Hooks"/>
    <x v="1"/>
    <s v="United States"/>
    <s v="Seattle"/>
    <x v="4"/>
    <n v="98115"/>
    <x v="1"/>
    <s v="OFF-PA-10000246"/>
    <x v="1"/>
    <x v="10"/>
    <s v="Riverleaf Stik-Withit Designer Note Cubes"/>
    <x v="4740"/>
    <n v="3"/>
    <n v="0"/>
    <n v="13.8828"/>
  </r>
  <r>
    <n v="7212"/>
    <x v="3581"/>
    <x v="0"/>
    <x v="799"/>
    <d v="1899-12-30T12:00:00"/>
    <d v="2013-06-07T00:00:00"/>
    <d v="1899-12-30T12:00:00"/>
    <s v="AM"/>
    <x v="1"/>
    <n v="0.5"/>
    <s v="AM"/>
    <s v="Standard Class"/>
    <s v="EH-13765"/>
    <s v="Edward Hooks"/>
    <x v="1"/>
    <s v="United States"/>
    <s v="Seattle"/>
    <x v="4"/>
    <n v="98115"/>
    <x v="1"/>
    <s v="OFF-BI-10001078"/>
    <x v="1"/>
    <x v="8"/>
    <s v="Acco PRESSTEX Data Binder with Storage Hooks, Dark Blue, 14 7/8&quot; X 11&quot;"/>
    <x v="4853"/>
    <n v="12"/>
    <n v="0.2"/>
    <n v="18.7224"/>
  </r>
  <r>
    <n v="7213"/>
    <x v="3581"/>
    <x v="0"/>
    <x v="799"/>
    <d v="1899-12-30T12:00:00"/>
    <d v="2013-06-07T00:00:00"/>
    <d v="1899-12-30T12:00:00"/>
    <s v="AM"/>
    <x v="1"/>
    <n v="0.5"/>
    <s v="AM"/>
    <s v="Standard Class"/>
    <s v="EH-13765"/>
    <s v="Edward Hooks"/>
    <x v="1"/>
    <s v="United States"/>
    <s v="Seattle"/>
    <x v="4"/>
    <n v="98115"/>
    <x v="1"/>
    <s v="OFF-BI-10000138"/>
    <x v="1"/>
    <x v="8"/>
    <s v="Acco Translucent Poly Ring Binders"/>
    <x v="3938"/>
    <n v="3"/>
    <n v="0.2"/>
    <n v="3.9312000000000005"/>
  </r>
  <r>
    <n v="7214"/>
    <x v="3582"/>
    <x v="3"/>
    <x v="453"/>
    <d v="1899-12-30T12:00:00"/>
    <d v="2014-10-20T00:00:00"/>
    <d v="1899-12-30T12:00:00"/>
    <s v="AM"/>
    <x v="2"/>
    <n v="0.5"/>
    <s v="AM"/>
    <s v="Standard Class"/>
    <s v="MC-17275"/>
    <s v="Marc Crier"/>
    <x v="0"/>
    <s v="United States"/>
    <s v="Camarillo"/>
    <x v="1"/>
    <n v="93010"/>
    <x v="1"/>
    <s v="OFF-LA-10002034"/>
    <x v="1"/>
    <x v="2"/>
    <s v="Avery 478"/>
    <x v="1674"/>
    <n v="3"/>
    <n v="0"/>
    <n v="7.2176999999999998"/>
  </r>
  <r>
    <n v="7215"/>
    <x v="3583"/>
    <x v="1"/>
    <x v="874"/>
    <d v="1899-12-30T12:00:00"/>
    <d v="2012-09-30T00:00:00"/>
    <d v="1899-12-30T12:00:00"/>
    <s v="AM"/>
    <x v="6"/>
    <n v="0.5"/>
    <s v="AM"/>
    <s v="Second Class"/>
    <s v="HW-14935"/>
    <s v="Helen Wasserman"/>
    <x v="1"/>
    <s v="United States"/>
    <s v="Detroit"/>
    <x v="12"/>
    <n v="48205"/>
    <x v="2"/>
    <s v="OFF-AR-10000127"/>
    <x v="1"/>
    <x v="6"/>
    <s v="Newell 321"/>
    <x v="1235"/>
    <n v="5"/>
    <n v="0"/>
    <n v="4.7559999999999985"/>
  </r>
  <r>
    <n v="7216"/>
    <x v="3583"/>
    <x v="1"/>
    <x v="874"/>
    <d v="1899-12-30T12:00:00"/>
    <d v="2012-09-30T00:00:00"/>
    <d v="1899-12-30T12:00:00"/>
    <s v="AM"/>
    <x v="6"/>
    <n v="0.5"/>
    <s v="AM"/>
    <s v="Second Class"/>
    <s v="HW-14935"/>
    <s v="Helen Wasserman"/>
    <x v="1"/>
    <s v="United States"/>
    <s v="Detroit"/>
    <x v="12"/>
    <n v="48205"/>
    <x v="2"/>
    <s v="OFF-PA-10003172"/>
    <x v="1"/>
    <x v="10"/>
    <s v="Xerox 1996"/>
    <x v="243"/>
    <n v="4"/>
    <n v="0"/>
    <n v="12.441600000000001"/>
  </r>
  <r>
    <n v="7217"/>
    <x v="3584"/>
    <x v="1"/>
    <x v="910"/>
    <d v="1899-12-30T12:00:00"/>
    <d v="2012-05-06T00:00:00"/>
    <d v="1899-12-30T12:00:00"/>
    <s v="AM"/>
    <x v="5"/>
    <n v="0.5"/>
    <s v="AM"/>
    <s v="First Class"/>
    <s v="LC-16870"/>
    <s v="Lena Cacioppo"/>
    <x v="0"/>
    <s v="United States"/>
    <s v="San Francisco"/>
    <x v="1"/>
    <n v="94109"/>
    <x v="1"/>
    <s v="OFF-AR-10001246"/>
    <x v="1"/>
    <x v="6"/>
    <s v="Newell 317"/>
    <x v="138"/>
    <n v="3"/>
    <n v="0"/>
    <n v="2.5577999999999994"/>
  </r>
  <r>
    <n v="7218"/>
    <x v="3584"/>
    <x v="1"/>
    <x v="910"/>
    <d v="1899-12-30T12:00:00"/>
    <d v="2012-05-06T00:00:00"/>
    <d v="1899-12-30T12:00:00"/>
    <s v="AM"/>
    <x v="5"/>
    <n v="0.5"/>
    <s v="AM"/>
    <s v="First Class"/>
    <s v="LC-16870"/>
    <s v="Lena Cacioppo"/>
    <x v="0"/>
    <s v="United States"/>
    <s v="San Francisco"/>
    <x v="1"/>
    <n v="94109"/>
    <x v="1"/>
    <s v="OFF-BI-10002026"/>
    <x v="1"/>
    <x v="8"/>
    <s v="Ibico Recycled Linen-Style Covers"/>
    <x v="4854"/>
    <n v="2"/>
    <n v="0.2"/>
    <n v="21.873599999999996"/>
  </r>
  <r>
    <n v="7219"/>
    <x v="3584"/>
    <x v="1"/>
    <x v="910"/>
    <d v="1899-12-30T12:00:00"/>
    <d v="2012-05-06T00:00:00"/>
    <d v="1899-12-30T12:00:00"/>
    <s v="AM"/>
    <x v="5"/>
    <n v="0.5"/>
    <s v="AM"/>
    <s v="First Class"/>
    <s v="LC-16870"/>
    <s v="Lena Cacioppo"/>
    <x v="0"/>
    <s v="United States"/>
    <s v="San Francisco"/>
    <x v="1"/>
    <n v="94109"/>
    <x v="1"/>
    <s v="TEC-AC-10000844"/>
    <x v="2"/>
    <x v="11"/>
    <s v="Logitech Gaming G510s - Keyboard"/>
    <x v="2121"/>
    <n v="4"/>
    <n v="0"/>
    <n v="122.38559999999998"/>
  </r>
  <r>
    <n v="7220"/>
    <x v="3584"/>
    <x v="1"/>
    <x v="910"/>
    <d v="1899-12-30T12:00:00"/>
    <d v="2012-05-06T00:00:00"/>
    <d v="1899-12-30T12:00:00"/>
    <s v="AM"/>
    <x v="5"/>
    <n v="0.5"/>
    <s v="AM"/>
    <s v="First Class"/>
    <s v="LC-16870"/>
    <s v="Lena Cacioppo"/>
    <x v="0"/>
    <s v="United States"/>
    <s v="San Francisco"/>
    <x v="1"/>
    <n v="94109"/>
    <x v="1"/>
    <s v="OFF-BI-10001575"/>
    <x v="1"/>
    <x v="8"/>
    <s v="GBC Linen Binding Covers"/>
    <x v="2000"/>
    <n v="2"/>
    <n v="0.2"/>
    <n v="17.348799999999997"/>
  </r>
  <r>
    <n v="7221"/>
    <x v="3585"/>
    <x v="3"/>
    <x v="1152"/>
    <d v="1899-12-30T12:00:00"/>
    <d v="2014-01-14T00:00:00"/>
    <d v="1899-12-30T12:00:00"/>
    <s v="AM"/>
    <x v="8"/>
    <n v="0.5"/>
    <s v="AM"/>
    <s v="Standard Class"/>
    <s v="BP-11290"/>
    <s v="Beth Paige"/>
    <x v="0"/>
    <s v="United States"/>
    <s v="Philadelphia"/>
    <x v="9"/>
    <n v="19140"/>
    <x v="3"/>
    <s v="OFF-BI-10004632"/>
    <x v="1"/>
    <x v="8"/>
    <s v="Ibico Hi-Tech Manual Binding System"/>
    <x v="4855"/>
    <n v="3"/>
    <n v="0.7"/>
    <n v="-228.74250000000006"/>
  </r>
  <r>
    <n v="7222"/>
    <x v="3586"/>
    <x v="3"/>
    <x v="678"/>
    <d v="1899-12-30T12:00:00"/>
    <d v="2014-02-01T00:00:00"/>
    <d v="1899-12-30T12:00:00"/>
    <s v="AM"/>
    <x v="10"/>
    <n v="0.5"/>
    <s v="AM"/>
    <s v="Standard Class"/>
    <s v="TG-21310"/>
    <s v="Toby Gnade"/>
    <x v="0"/>
    <s v="United States"/>
    <s v="New York City"/>
    <x v="15"/>
    <n v="10035"/>
    <x v="3"/>
    <s v="TEC-PH-10000193"/>
    <x v="2"/>
    <x v="7"/>
    <s v="Jensen SMPS-640 - speaker phone"/>
    <x v="4856"/>
    <n v="3"/>
    <n v="0"/>
    <n v="35.864399999999996"/>
  </r>
  <r>
    <n v="7223"/>
    <x v="3587"/>
    <x v="3"/>
    <x v="264"/>
    <d v="1899-12-30T12:00:00"/>
    <d v="2014-09-07T00:00:00"/>
    <d v="1899-12-30T12:00:00"/>
    <s v="AM"/>
    <x v="6"/>
    <n v="0.5"/>
    <s v="AM"/>
    <s v="Standard Class"/>
    <s v="MC-18100"/>
    <s v="Mick Crebagga"/>
    <x v="0"/>
    <s v="United States"/>
    <s v="Chicago"/>
    <x v="10"/>
    <n v="60623"/>
    <x v="2"/>
    <s v="TEC-AC-10003441"/>
    <x v="2"/>
    <x v="11"/>
    <s v="Kingston Digital DataTraveler 32GB USB 2.0"/>
    <x v="1390"/>
    <n v="3"/>
    <n v="0.2"/>
    <n v="-7.1190000000000015"/>
  </r>
  <r>
    <n v="7224"/>
    <x v="3588"/>
    <x v="0"/>
    <x v="216"/>
    <d v="1899-12-30T12:00:00"/>
    <d v="2013-07-19T00:00:00"/>
    <d v="1899-12-30T12:00:00"/>
    <s v="AM"/>
    <x v="7"/>
    <n v="0.5"/>
    <s v="AM"/>
    <s v="Standard Class"/>
    <s v="RB-19360"/>
    <s v="Raymond Buch"/>
    <x v="0"/>
    <s v="United States"/>
    <s v="San Francisco"/>
    <x v="1"/>
    <n v="94122"/>
    <x v="1"/>
    <s v="TEC-PH-10004093"/>
    <x v="2"/>
    <x v="7"/>
    <s v="Panasonic Kx-TS550"/>
    <x v="4360"/>
    <n v="3"/>
    <n v="0.2"/>
    <n v="12.417299999999997"/>
  </r>
  <r>
    <n v="7225"/>
    <x v="3588"/>
    <x v="0"/>
    <x v="216"/>
    <d v="1899-12-30T12:00:00"/>
    <d v="2013-07-19T00:00:00"/>
    <d v="1899-12-30T12:00:00"/>
    <s v="AM"/>
    <x v="7"/>
    <n v="0.5"/>
    <s v="AM"/>
    <s v="Standard Class"/>
    <s v="RB-19360"/>
    <s v="Raymond Buch"/>
    <x v="0"/>
    <s v="United States"/>
    <s v="San Francisco"/>
    <x v="1"/>
    <n v="94122"/>
    <x v="1"/>
    <s v="OFF-AP-10002998"/>
    <x v="1"/>
    <x v="9"/>
    <s v="Holmes 99% HEPA Air Purifier"/>
    <x v="4857"/>
    <n v="7"/>
    <n v="0"/>
    <n v="50.03459999999999"/>
  </r>
  <r>
    <n v="7226"/>
    <x v="3588"/>
    <x v="0"/>
    <x v="216"/>
    <d v="1899-12-30T12:00:00"/>
    <d v="2013-07-19T00:00:00"/>
    <d v="1899-12-30T12:00:00"/>
    <s v="AM"/>
    <x v="7"/>
    <n v="0.5"/>
    <s v="AM"/>
    <s v="Standard Class"/>
    <s v="RB-19360"/>
    <s v="Raymond Buch"/>
    <x v="0"/>
    <s v="United States"/>
    <s v="San Francisco"/>
    <x v="1"/>
    <n v="94122"/>
    <x v="1"/>
    <s v="FUR-FU-10000073"/>
    <x v="0"/>
    <x v="5"/>
    <s v="Deflect-O Glasstique Clear Desk Accessories"/>
    <x v="4858"/>
    <n v="4"/>
    <n v="0"/>
    <n v="10.163999999999998"/>
  </r>
  <r>
    <n v="7227"/>
    <x v="3589"/>
    <x v="3"/>
    <x v="642"/>
    <d v="1899-12-30T12:00:00"/>
    <d v="2014-03-01T00:00:00"/>
    <d v="1899-12-30T12:00:00"/>
    <s v="AM"/>
    <x v="9"/>
    <n v="0.5"/>
    <s v="AM"/>
    <s v="Standard Class"/>
    <s v="ES-14080"/>
    <s v="Erin Smith"/>
    <x v="1"/>
    <s v="United States"/>
    <s v="Philadelphia"/>
    <x v="9"/>
    <n v="19134"/>
    <x v="3"/>
    <s v="OFF-PA-10001125"/>
    <x v="1"/>
    <x v="10"/>
    <s v="Xerox 1988"/>
    <x v="3971"/>
    <n v="5"/>
    <n v="0.2"/>
    <n v="38.724999999999994"/>
  </r>
  <r>
    <n v="7228"/>
    <x v="3589"/>
    <x v="3"/>
    <x v="642"/>
    <d v="1899-12-30T12:00:00"/>
    <d v="2014-03-01T00:00:00"/>
    <d v="1899-12-30T12:00:00"/>
    <s v="AM"/>
    <x v="9"/>
    <n v="0.5"/>
    <s v="AM"/>
    <s v="Standard Class"/>
    <s v="ES-14080"/>
    <s v="Erin Smith"/>
    <x v="1"/>
    <s v="United States"/>
    <s v="Philadelphia"/>
    <x v="9"/>
    <n v="19134"/>
    <x v="3"/>
    <s v="TEC-AC-10003033"/>
    <x v="2"/>
    <x v="11"/>
    <s v="Plantronics CS510 - Over-the-Head monaural Wireless Headset System"/>
    <x v="4859"/>
    <n v="5"/>
    <n v="0.2"/>
    <n v="214.4674999999998"/>
  </r>
  <r>
    <n v="7229"/>
    <x v="3590"/>
    <x v="2"/>
    <x v="836"/>
    <d v="1899-12-30T12:00:00"/>
    <d v="2011-07-22T00:00:00"/>
    <d v="1899-12-30T12:00:00"/>
    <s v="AM"/>
    <x v="7"/>
    <n v="0.5"/>
    <s v="AM"/>
    <s v="First Class"/>
    <s v="RD-19720"/>
    <s v="Roger Demir"/>
    <x v="0"/>
    <s v="United States"/>
    <s v="San Francisco"/>
    <x v="1"/>
    <n v="94122"/>
    <x v="1"/>
    <s v="OFF-BI-10002498"/>
    <x v="1"/>
    <x v="8"/>
    <s v="Clear Mylar Reinforcing Strips"/>
    <x v="4860"/>
    <n v="6"/>
    <n v="0.2"/>
    <n v="30.277799999999992"/>
  </r>
  <r>
    <n v="7230"/>
    <x v="3590"/>
    <x v="2"/>
    <x v="836"/>
    <d v="1899-12-30T12:00:00"/>
    <d v="2011-07-22T00:00:00"/>
    <d v="1899-12-30T12:00:00"/>
    <s v="AM"/>
    <x v="7"/>
    <n v="0.5"/>
    <s v="AM"/>
    <s v="First Class"/>
    <s v="RD-19720"/>
    <s v="Roger Demir"/>
    <x v="0"/>
    <s v="United States"/>
    <s v="San Francisco"/>
    <x v="1"/>
    <n v="94122"/>
    <x v="1"/>
    <s v="OFF-PA-10004569"/>
    <x v="1"/>
    <x v="10"/>
    <s v="Wirebound Message Books, Two 4 1/4&quot; x 5&quot; Forms per Page"/>
    <x v="4861"/>
    <n v="3"/>
    <n v="0"/>
    <n v="10.7301"/>
  </r>
  <r>
    <n v="7231"/>
    <x v="3591"/>
    <x v="3"/>
    <x v="677"/>
    <d v="1899-12-30T12:00:00"/>
    <d v="2014-03-16T00:00:00"/>
    <d v="1899-12-30T12:00:00"/>
    <s v="AM"/>
    <x v="9"/>
    <n v="0.5"/>
    <s v="AM"/>
    <s v="First Class"/>
    <s v="SC-20380"/>
    <s v="Shahid Collister"/>
    <x v="0"/>
    <s v="United States"/>
    <s v="Fairfield"/>
    <x v="29"/>
    <n v="6824"/>
    <x v="3"/>
    <s v="OFF-BI-10002353"/>
    <x v="1"/>
    <x v="8"/>
    <s v="GBC VeloBind Cover Sets"/>
    <x v="4862"/>
    <n v="2"/>
    <n v="0"/>
    <n v="15.44"/>
  </r>
  <r>
    <n v="7232"/>
    <x v="3591"/>
    <x v="3"/>
    <x v="677"/>
    <d v="1899-12-30T12:00:00"/>
    <d v="2014-03-16T00:00:00"/>
    <d v="1899-12-30T12:00:00"/>
    <s v="AM"/>
    <x v="9"/>
    <n v="0.5"/>
    <s v="AM"/>
    <s v="First Class"/>
    <s v="SC-20380"/>
    <s v="Shahid Collister"/>
    <x v="0"/>
    <s v="United States"/>
    <s v="Fairfield"/>
    <x v="29"/>
    <n v="6824"/>
    <x v="3"/>
    <s v="OFF-AP-10001564"/>
    <x v="1"/>
    <x v="9"/>
    <s v="Hoover Commercial Lightweight Upright Vacuum with E-Z Empty Dirt Cup"/>
    <x v="4369"/>
    <n v="2"/>
    <n v="0"/>
    <n v="120.94159999999999"/>
  </r>
  <r>
    <n v="7233"/>
    <x v="3591"/>
    <x v="3"/>
    <x v="677"/>
    <d v="1899-12-30T12:00:00"/>
    <d v="2014-03-16T00:00:00"/>
    <d v="1899-12-30T12:00:00"/>
    <s v="AM"/>
    <x v="9"/>
    <n v="0.5"/>
    <s v="AM"/>
    <s v="First Class"/>
    <s v="SC-20380"/>
    <s v="Shahid Collister"/>
    <x v="0"/>
    <s v="United States"/>
    <s v="Fairfield"/>
    <x v="29"/>
    <n v="6824"/>
    <x v="3"/>
    <s v="OFF-PA-10003673"/>
    <x v="1"/>
    <x v="10"/>
    <s v="Strathmore Photo Mount Cards"/>
    <x v="3320"/>
    <n v="4"/>
    <n v="0"/>
    <n v="12.475199999999999"/>
  </r>
  <r>
    <n v="7234"/>
    <x v="3592"/>
    <x v="0"/>
    <x v="387"/>
    <d v="1899-12-30T12:00:00"/>
    <d v="2013-03-13T00:00:00"/>
    <d v="1899-12-30T12:00:00"/>
    <s v="AM"/>
    <x v="9"/>
    <n v="0.5"/>
    <s v="AM"/>
    <s v="Standard Class"/>
    <s v="GB-14575"/>
    <s v="Giulietta Baptist"/>
    <x v="0"/>
    <s v="United States"/>
    <s v="New York City"/>
    <x v="15"/>
    <n v="10011"/>
    <x v="3"/>
    <s v="FUR-FU-10003347"/>
    <x v="0"/>
    <x v="5"/>
    <s v="Coloredge Poster Frame"/>
    <x v="4863"/>
    <n v="8"/>
    <n v="0"/>
    <n v="44.304000000000002"/>
  </r>
  <r>
    <n v="7235"/>
    <x v="3592"/>
    <x v="0"/>
    <x v="387"/>
    <d v="1899-12-30T12:00:00"/>
    <d v="2013-03-13T00:00:00"/>
    <d v="1899-12-30T12:00:00"/>
    <s v="AM"/>
    <x v="9"/>
    <n v="0.5"/>
    <s v="AM"/>
    <s v="Standard Class"/>
    <s v="GB-14575"/>
    <s v="Giulietta Baptist"/>
    <x v="0"/>
    <s v="United States"/>
    <s v="New York City"/>
    <x v="15"/>
    <n v="10011"/>
    <x v="3"/>
    <s v="OFF-PA-10001934"/>
    <x v="1"/>
    <x v="10"/>
    <s v="Xerox 1993"/>
    <x v="91"/>
    <n v="2"/>
    <n v="0"/>
    <n v="6.3504000000000005"/>
  </r>
  <r>
    <n v="7236"/>
    <x v="3592"/>
    <x v="0"/>
    <x v="387"/>
    <d v="1899-12-30T12:00:00"/>
    <d v="2013-03-13T00:00:00"/>
    <d v="1899-12-30T12:00:00"/>
    <s v="AM"/>
    <x v="9"/>
    <n v="0.5"/>
    <s v="AM"/>
    <s v="Standard Class"/>
    <s v="GB-14575"/>
    <s v="Giulietta Baptist"/>
    <x v="0"/>
    <s v="United States"/>
    <s v="New York City"/>
    <x v="15"/>
    <n v="10011"/>
    <x v="3"/>
    <s v="OFF-BI-10000632"/>
    <x v="1"/>
    <x v="8"/>
    <s v="Satellite Sectional Post Binders"/>
    <x v="1971"/>
    <n v="2"/>
    <n v="0.2"/>
    <n v="22.573199999999996"/>
  </r>
  <r>
    <n v="7237"/>
    <x v="3593"/>
    <x v="2"/>
    <x v="1035"/>
    <d v="1899-12-30T12:00:00"/>
    <d v="2011-12-10T00:00:00"/>
    <d v="1899-12-30T12:00:00"/>
    <s v="AM"/>
    <x v="4"/>
    <n v="0.5"/>
    <s v="AM"/>
    <s v="First Class"/>
    <s v="FP-14320"/>
    <s v="Frank Preis"/>
    <x v="0"/>
    <s v="United States"/>
    <s v="Los Angeles"/>
    <x v="1"/>
    <n v="90049"/>
    <x v="1"/>
    <s v="OFF-AR-10003190"/>
    <x v="1"/>
    <x v="6"/>
    <s v="Newell 32"/>
    <x v="880"/>
    <n v="3"/>
    <n v="0"/>
    <n v="2.4192"/>
  </r>
  <r>
    <n v="7238"/>
    <x v="3594"/>
    <x v="0"/>
    <x v="212"/>
    <d v="1899-12-30T12:00:00"/>
    <d v="2013-07-11T00:00:00"/>
    <d v="1899-12-30T12:00:00"/>
    <s v="AM"/>
    <x v="7"/>
    <n v="0.5"/>
    <s v="AM"/>
    <s v="Same Day"/>
    <s v="EA-14035"/>
    <s v="Erin Ashbrook"/>
    <x v="1"/>
    <s v="United States"/>
    <s v="Philadelphia"/>
    <x v="9"/>
    <n v="19143"/>
    <x v="3"/>
    <s v="TEC-MA-10000904"/>
    <x v="2"/>
    <x v="15"/>
    <s v="Brother MFC-9340CDW LED All-In-One Printer, Copier Scanner"/>
    <x v="4864"/>
    <n v="3"/>
    <n v="0.7"/>
    <n v="-319.19159999999999"/>
  </r>
  <r>
    <n v="7239"/>
    <x v="3595"/>
    <x v="0"/>
    <x v="435"/>
    <d v="1899-12-30T12:00:00"/>
    <d v="2013-12-31T00:00:00"/>
    <d v="1899-12-30T12:00:00"/>
    <s v="AM"/>
    <x v="4"/>
    <n v="0.5"/>
    <s v="AM"/>
    <s v="Standard Class"/>
    <s v="SC-20305"/>
    <s v="Sean Christensen"/>
    <x v="0"/>
    <s v="United States"/>
    <s v="San Jose"/>
    <x v="1"/>
    <n v="95123"/>
    <x v="1"/>
    <s v="FUR-FU-10000771"/>
    <x v="0"/>
    <x v="5"/>
    <s v="Eldon 200 Class Desk Accessories, Smoke"/>
    <x v="3384"/>
    <n v="7"/>
    <n v="0"/>
    <n v="18.463200000000004"/>
  </r>
  <r>
    <n v="7240"/>
    <x v="3595"/>
    <x v="0"/>
    <x v="435"/>
    <d v="1899-12-30T12:00:00"/>
    <d v="2013-12-31T00:00:00"/>
    <d v="1899-12-30T12:00:00"/>
    <s v="AM"/>
    <x v="4"/>
    <n v="0.5"/>
    <s v="AM"/>
    <s v="Standard Class"/>
    <s v="SC-20305"/>
    <s v="Sean Christensen"/>
    <x v="0"/>
    <s v="United States"/>
    <s v="San Jose"/>
    <x v="1"/>
    <n v="95123"/>
    <x v="1"/>
    <s v="OFF-EN-10001990"/>
    <x v="1"/>
    <x v="12"/>
    <s v="Staples"/>
    <x v="1500"/>
    <n v="7"/>
    <n v="0"/>
    <n v="18.687199999999997"/>
  </r>
  <r>
    <n v="7241"/>
    <x v="3596"/>
    <x v="3"/>
    <x v="756"/>
    <d v="1899-12-30T12:00:00"/>
    <d v="2014-04-26T00:00:00"/>
    <d v="1899-12-30T12:00:00"/>
    <s v="AM"/>
    <x v="3"/>
    <n v="0.5"/>
    <s v="AM"/>
    <s v="Second Class"/>
    <s v="JF-15355"/>
    <s v="Jay Fein"/>
    <x v="0"/>
    <s v="United States"/>
    <s v="Pasadena"/>
    <x v="1"/>
    <n v="91104"/>
    <x v="1"/>
    <s v="FUR-FU-10002445"/>
    <x v="0"/>
    <x v="5"/>
    <s v="DAX Two-Tone Rosewood/Black Document Frame, Desktop, 5 x 7"/>
    <x v="3766"/>
    <n v="7"/>
    <n v="0"/>
    <n v="26.544000000000004"/>
  </r>
  <r>
    <n v="7242"/>
    <x v="3596"/>
    <x v="3"/>
    <x v="756"/>
    <d v="1899-12-30T12:00:00"/>
    <d v="2014-04-26T00:00:00"/>
    <d v="1899-12-30T12:00:00"/>
    <s v="AM"/>
    <x v="3"/>
    <n v="0.5"/>
    <s v="AM"/>
    <s v="Second Class"/>
    <s v="JF-15355"/>
    <s v="Jay Fein"/>
    <x v="0"/>
    <s v="United States"/>
    <s v="Pasadena"/>
    <x v="1"/>
    <n v="91104"/>
    <x v="1"/>
    <s v="OFF-BI-10003638"/>
    <x v="1"/>
    <x v="8"/>
    <s v="GBC Durable Plastic Covers"/>
    <x v="4865"/>
    <n v="6"/>
    <n v="0.2"/>
    <n v="30.185999999999996"/>
  </r>
  <r>
    <n v="7243"/>
    <x v="3596"/>
    <x v="3"/>
    <x v="756"/>
    <d v="1899-12-30T12:00:00"/>
    <d v="2014-04-26T00:00:00"/>
    <d v="1899-12-30T12:00:00"/>
    <s v="AM"/>
    <x v="3"/>
    <n v="0.5"/>
    <s v="AM"/>
    <s v="Second Class"/>
    <s v="JF-15355"/>
    <s v="Jay Fein"/>
    <x v="0"/>
    <s v="United States"/>
    <s v="Pasadena"/>
    <x v="1"/>
    <n v="91104"/>
    <x v="1"/>
    <s v="FUR-FU-10004864"/>
    <x v="0"/>
    <x v="5"/>
    <s v="Eldon 500 Class Desk Accessories"/>
    <x v="4866"/>
    <n v="2"/>
    <n v="0"/>
    <n v="7.9662000000000006"/>
  </r>
  <r>
    <n v="7244"/>
    <x v="3597"/>
    <x v="3"/>
    <x v="629"/>
    <d v="1899-12-30T12:00:00"/>
    <d v="2014-08-23T00:00:00"/>
    <d v="1899-12-30T12:00:00"/>
    <s v="AM"/>
    <x v="11"/>
    <n v="0.5"/>
    <s v="AM"/>
    <s v="Second Class"/>
    <s v="TP-21415"/>
    <s v="Tom Prescott"/>
    <x v="0"/>
    <s v="United States"/>
    <s v="Philadelphia"/>
    <x v="9"/>
    <n v="19134"/>
    <x v="3"/>
    <s v="FUR-CH-10002024"/>
    <x v="0"/>
    <x v="1"/>
    <s v="HON 5400 Series Task Chairs for Big and Tall"/>
    <x v="4867"/>
    <n v="9"/>
    <n v="0.3"/>
    <n v="-630.88200000000006"/>
  </r>
  <r>
    <n v="7245"/>
    <x v="3598"/>
    <x v="3"/>
    <x v="1053"/>
    <d v="1899-12-30T12:00:00"/>
    <d v="2014-05-26T00:00:00"/>
    <d v="1899-12-30T12:00:00"/>
    <s v="AM"/>
    <x v="5"/>
    <n v="0.5"/>
    <s v="AM"/>
    <s v="First Class"/>
    <s v="RL-19615"/>
    <s v="Rob Lucas"/>
    <x v="0"/>
    <s v="United States"/>
    <s v="Los Angeles"/>
    <x v="1"/>
    <n v="90049"/>
    <x v="1"/>
    <s v="OFF-AR-10002445"/>
    <x v="1"/>
    <x v="6"/>
    <s v="SANFORD Major Accent Highlighters"/>
    <x v="4868"/>
    <n v="7"/>
    <n v="0"/>
    <n v="18.832800000000002"/>
  </r>
  <r>
    <n v="7246"/>
    <x v="3599"/>
    <x v="3"/>
    <x v="839"/>
    <d v="1899-12-30T12:00:00"/>
    <d v="2014-02-14T00:00:00"/>
    <d v="1899-12-30T12:00:00"/>
    <s v="AM"/>
    <x v="10"/>
    <n v="0.5"/>
    <s v="AM"/>
    <s v="Standard Class"/>
    <s v="SB-20170"/>
    <s v="Sarah Bern"/>
    <x v="0"/>
    <s v="United States"/>
    <s v="Los Angeles"/>
    <x v="1"/>
    <n v="90032"/>
    <x v="1"/>
    <s v="OFF-ST-10001370"/>
    <x v="1"/>
    <x v="4"/>
    <s v="Sensible Storage WireTech Storage Systems"/>
    <x v="1383"/>
    <n v="5"/>
    <n v="0"/>
    <n v="17.744999999999962"/>
  </r>
  <r>
    <n v="7247"/>
    <x v="3600"/>
    <x v="2"/>
    <x v="223"/>
    <d v="1899-12-30T12:00:00"/>
    <d v="2011-03-08T00:00:00"/>
    <d v="1899-12-30T12:00:00"/>
    <s v="AM"/>
    <x v="9"/>
    <n v="0.5"/>
    <s v="AM"/>
    <s v="Standard Class"/>
    <s v="JS-15595"/>
    <s v="Jill Stevenson"/>
    <x v="1"/>
    <s v="United States"/>
    <s v="Columbus"/>
    <x v="24"/>
    <n v="43229"/>
    <x v="3"/>
    <s v="OFF-LA-10000305"/>
    <x v="1"/>
    <x v="2"/>
    <s v="Avery 495"/>
    <x v="1150"/>
    <n v="3"/>
    <n v="0.2"/>
    <n v="4.9139999999999988"/>
  </r>
  <r>
    <n v="7248"/>
    <x v="3600"/>
    <x v="2"/>
    <x v="223"/>
    <d v="1899-12-30T12:00:00"/>
    <d v="2011-03-08T00:00:00"/>
    <d v="1899-12-30T12:00:00"/>
    <s v="AM"/>
    <x v="9"/>
    <n v="0.5"/>
    <s v="AM"/>
    <s v="Standard Class"/>
    <s v="JS-15595"/>
    <s v="Jill Stevenson"/>
    <x v="1"/>
    <s v="United States"/>
    <s v="Columbus"/>
    <x v="24"/>
    <n v="43229"/>
    <x v="3"/>
    <s v="FUR-BO-10001972"/>
    <x v="0"/>
    <x v="0"/>
    <s v="O'Sullivan 4-Shelf Bookcase in Odessa Pine"/>
    <x v="4869"/>
    <n v="5"/>
    <n v="0.5"/>
    <n v="-199.61700000000002"/>
  </r>
  <r>
    <n v="7249"/>
    <x v="3600"/>
    <x v="2"/>
    <x v="223"/>
    <d v="1899-12-30T12:00:00"/>
    <d v="2011-03-08T00:00:00"/>
    <d v="1899-12-30T12:00:00"/>
    <s v="AM"/>
    <x v="9"/>
    <n v="0.5"/>
    <s v="AM"/>
    <s v="Standard Class"/>
    <s v="JS-15595"/>
    <s v="Jill Stevenson"/>
    <x v="1"/>
    <s v="United States"/>
    <s v="Columbus"/>
    <x v="24"/>
    <n v="43229"/>
    <x v="3"/>
    <s v="OFF-ST-10002486"/>
    <x v="1"/>
    <x v="4"/>
    <s v="Eldon Shelf Savers Cubes and Bins"/>
    <x v="4870"/>
    <n v="8"/>
    <n v="0.2"/>
    <n v="-10.051200000000003"/>
  </r>
  <r>
    <n v="7250"/>
    <x v="3601"/>
    <x v="1"/>
    <x v="593"/>
    <d v="1899-12-30T12:00:00"/>
    <d v="2012-06-09T00:00:00"/>
    <d v="1899-12-30T12:00:00"/>
    <s v="AM"/>
    <x v="1"/>
    <n v="0.5"/>
    <s v="AM"/>
    <s v="Second Class"/>
    <s v="BP-11155"/>
    <s v="Becky Pak"/>
    <x v="0"/>
    <s v="United States"/>
    <s v="Los Angeles"/>
    <x v="1"/>
    <n v="90008"/>
    <x v="1"/>
    <s v="TEC-AC-10001874"/>
    <x v="2"/>
    <x v="11"/>
    <s v="Logitech Wireless Anywhere Mouse MX for PC and Mac"/>
    <x v="1006"/>
    <n v="2"/>
    <n v="0"/>
    <n v="35.994"/>
  </r>
  <r>
    <n v="7251"/>
    <x v="3601"/>
    <x v="1"/>
    <x v="593"/>
    <d v="1899-12-30T12:00:00"/>
    <d v="2012-06-09T00:00:00"/>
    <d v="1899-12-30T12:00:00"/>
    <s v="AM"/>
    <x v="1"/>
    <n v="0.5"/>
    <s v="AM"/>
    <s v="Second Class"/>
    <s v="BP-11155"/>
    <s v="Becky Pak"/>
    <x v="0"/>
    <s v="United States"/>
    <s v="Los Angeles"/>
    <x v="1"/>
    <n v="90008"/>
    <x v="1"/>
    <s v="TEC-AC-10003870"/>
    <x v="2"/>
    <x v="11"/>
    <s v="Logitech Z-906 Speaker sys - home theater - 5.1-CH"/>
    <x v="4871"/>
    <n v="3"/>
    <n v="0"/>
    <n v="395.98800000000006"/>
  </r>
  <r>
    <n v="7252"/>
    <x v="3602"/>
    <x v="0"/>
    <x v="278"/>
    <d v="1899-12-30T12:00:00"/>
    <d v="2013-09-03T00:00:00"/>
    <d v="1899-12-30T12:00:00"/>
    <s v="AM"/>
    <x v="6"/>
    <n v="0.5"/>
    <s v="AM"/>
    <s v="Standard Class"/>
    <s v="EM-13825"/>
    <s v="Elizabeth Moffitt"/>
    <x v="1"/>
    <s v="United States"/>
    <s v="Hollywood"/>
    <x v="2"/>
    <n v="33021"/>
    <x v="0"/>
    <s v="OFF-LA-10002473"/>
    <x v="1"/>
    <x v="2"/>
    <s v="Avery 484"/>
    <x v="2145"/>
    <n v="4"/>
    <n v="0.2"/>
    <n v="3.3408000000000002"/>
  </r>
  <r>
    <n v="7253"/>
    <x v="3603"/>
    <x v="0"/>
    <x v="126"/>
    <d v="1899-12-30T12:00:00"/>
    <d v="2013-09-19T00:00:00"/>
    <d v="1899-12-30T12:00:00"/>
    <s v="AM"/>
    <x v="6"/>
    <n v="0.5"/>
    <s v="AM"/>
    <s v="Standard Class"/>
    <s v="SC-20695"/>
    <s v="Steve Chapman"/>
    <x v="1"/>
    <s v="United States"/>
    <s v="Roseville"/>
    <x v="12"/>
    <n v="48066"/>
    <x v="2"/>
    <s v="OFF-PA-10003790"/>
    <x v="1"/>
    <x v="10"/>
    <s v="Xerox 1991"/>
    <x v="4243"/>
    <n v="3"/>
    <n v="0"/>
    <n v="31.519199999999998"/>
  </r>
  <r>
    <n v="7254"/>
    <x v="3604"/>
    <x v="0"/>
    <x v="198"/>
    <d v="1899-12-30T12:00:00"/>
    <d v="2013-06-05T00:00:00"/>
    <d v="1899-12-30T12:00:00"/>
    <s v="AM"/>
    <x v="1"/>
    <n v="0.5"/>
    <s v="AM"/>
    <s v="Standard Class"/>
    <s v="EM-14140"/>
    <s v="Eugene Moren"/>
    <x v="2"/>
    <s v="United States"/>
    <s v="Superior"/>
    <x v="6"/>
    <n v="54880"/>
    <x v="2"/>
    <s v="OFF-AP-10002684"/>
    <x v="1"/>
    <x v="9"/>
    <s v="Acco 7-Outlet Masterpiece Power Center, Wihtout Fax/Phone Line Protection"/>
    <x v="4872"/>
    <n v="3"/>
    <n v="0"/>
    <n v="109.42199999999997"/>
  </r>
  <r>
    <n v="7255"/>
    <x v="3604"/>
    <x v="0"/>
    <x v="198"/>
    <d v="1899-12-30T12:00:00"/>
    <d v="2013-06-05T00:00:00"/>
    <d v="1899-12-30T12:00:00"/>
    <s v="AM"/>
    <x v="1"/>
    <n v="0.5"/>
    <s v="AM"/>
    <s v="Standard Class"/>
    <s v="EM-14140"/>
    <s v="Eugene Moren"/>
    <x v="2"/>
    <s v="United States"/>
    <s v="Superior"/>
    <x v="6"/>
    <n v="54880"/>
    <x v="2"/>
    <s v="FUR-FU-10001037"/>
    <x v="0"/>
    <x v="5"/>
    <s v="DAX Charcoal/Nickel-Tone Document Frame, 5 x 7"/>
    <x v="4625"/>
    <n v="5"/>
    <n v="0"/>
    <n v="21.33"/>
  </r>
  <r>
    <n v="7256"/>
    <x v="3604"/>
    <x v="0"/>
    <x v="198"/>
    <d v="1899-12-30T12:00:00"/>
    <d v="2013-06-05T00:00:00"/>
    <d v="1899-12-30T12:00:00"/>
    <s v="AM"/>
    <x v="1"/>
    <n v="0.5"/>
    <s v="AM"/>
    <s v="Standard Class"/>
    <s v="EM-14140"/>
    <s v="Eugene Moren"/>
    <x v="2"/>
    <s v="United States"/>
    <s v="Superior"/>
    <x v="6"/>
    <n v="54880"/>
    <x v="2"/>
    <s v="OFF-ST-10000876"/>
    <x v="1"/>
    <x v="4"/>
    <s v="Eldon Simplefile Box Office"/>
    <x v="4873"/>
    <n v="4"/>
    <n v="0"/>
    <n v="13.9328"/>
  </r>
  <r>
    <n v="7257"/>
    <x v="3604"/>
    <x v="0"/>
    <x v="198"/>
    <d v="1899-12-30T12:00:00"/>
    <d v="2013-06-05T00:00:00"/>
    <d v="1899-12-30T12:00:00"/>
    <s v="AM"/>
    <x v="1"/>
    <n v="0.5"/>
    <s v="AM"/>
    <s v="Standard Class"/>
    <s v="EM-14140"/>
    <s v="Eugene Moren"/>
    <x v="2"/>
    <s v="United States"/>
    <s v="Superior"/>
    <x v="6"/>
    <n v="54880"/>
    <x v="2"/>
    <s v="OFF-AR-10003732"/>
    <x v="1"/>
    <x v="6"/>
    <s v="Newell 333"/>
    <x v="348"/>
    <n v="2"/>
    <n v="0"/>
    <n v="1.4455999999999998"/>
  </r>
  <r>
    <n v="7258"/>
    <x v="3604"/>
    <x v="0"/>
    <x v="198"/>
    <d v="1899-12-30T12:00:00"/>
    <d v="2013-06-05T00:00:00"/>
    <d v="1899-12-30T12:00:00"/>
    <s v="AM"/>
    <x v="1"/>
    <n v="0.5"/>
    <s v="AM"/>
    <s v="Standard Class"/>
    <s v="EM-14140"/>
    <s v="Eugene Moren"/>
    <x v="2"/>
    <s v="United States"/>
    <s v="Superior"/>
    <x v="6"/>
    <n v="54880"/>
    <x v="2"/>
    <s v="OFF-PA-10000994"/>
    <x v="1"/>
    <x v="10"/>
    <s v="Xerox 1915"/>
    <x v="2713"/>
    <n v="6"/>
    <n v="0"/>
    <n v="301.96799999999996"/>
  </r>
  <r>
    <n v="7259"/>
    <x v="3604"/>
    <x v="0"/>
    <x v="198"/>
    <d v="1899-12-30T12:00:00"/>
    <d v="2013-06-05T00:00:00"/>
    <d v="1899-12-30T12:00:00"/>
    <s v="AM"/>
    <x v="1"/>
    <n v="0.5"/>
    <s v="AM"/>
    <s v="Standard Class"/>
    <s v="EM-14140"/>
    <s v="Eugene Moren"/>
    <x v="2"/>
    <s v="United States"/>
    <s v="Superior"/>
    <x v="6"/>
    <n v="54880"/>
    <x v="2"/>
    <s v="OFF-AR-10000940"/>
    <x v="1"/>
    <x v="6"/>
    <s v="Newell 343"/>
    <x v="456"/>
    <n v="5"/>
    <n v="0"/>
    <n v="3.9690000000000003"/>
  </r>
  <r>
    <n v="7260"/>
    <x v="3604"/>
    <x v="0"/>
    <x v="198"/>
    <d v="1899-12-30T12:00:00"/>
    <d v="2013-06-05T00:00:00"/>
    <d v="1899-12-30T12:00:00"/>
    <s v="AM"/>
    <x v="1"/>
    <n v="0.5"/>
    <s v="AM"/>
    <s v="Standard Class"/>
    <s v="EM-14140"/>
    <s v="Eugene Moren"/>
    <x v="2"/>
    <s v="United States"/>
    <s v="Superior"/>
    <x v="6"/>
    <n v="54880"/>
    <x v="2"/>
    <s v="OFF-PA-10004888"/>
    <x v="1"/>
    <x v="10"/>
    <s v="Xerox 217"/>
    <x v="1568"/>
    <n v="7"/>
    <n v="0"/>
    <n v="21.772800000000004"/>
  </r>
  <r>
    <n v="7261"/>
    <x v="3604"/>
    <x v="0"/>
    <x v="198"/>
    <d v="1899-12-30T12:00:00"/>
    <d v="2013-06-05T00:00:00"/>
    <d v="1899-12-30T12:00:00"/>
    <s v="AM"/>
    <x v="1"/>
    <n v="0.5"/>
    <s v="AM"/>
    <s v="Standard Class"/>
    <s v="EM-14140"/>
    <s v="Eugene Moren"/>
    <x v="2"/>
    <s v="United States"/>
    <s v="Superior"/>
    <x v="6"/>
    <n v="54880"/>
    <x v="2"/>
    <s v="TEC-PH-10000441"/>
    <x v="2"/>
    <x v="7"/>
    <s v="VTech DS6151"/>
    <x v="4874"/>
    <n v="1"/>
    <n v="0"/>
    <n v="35.277200000000008"/>
  </r>
  <r>
    <n v="7262"/>
    <x v="3605"/>
    <x v="3"/>
    <x v="193"/>
    <d v="1899-12-30T12:00:00"/>
    <d v="2014-06-14T00:00:00"/>
    <d v="1899-12-30T12:00:00"/>
    <s v="AM"/>
    <x v="1"/>
    <n v="0.5"/>
    <s v="AM"/>
    <s v="Second Class"/>
    <s v="GZ-14545"/>
    <s v="George Zrebassa"/>
    <x v="1"/>
    <s v="United States"/>
    <s v="Thousand Oaks"/>
    <x v="1"/>
    <n v="91360"/>
    <x v="1"/>
    <s v="OFF-AR-10001231"/>
    <x v="1"/>
    <x v="6"/>
    <s v="Sanford EarthWrite Recycled Pencils, Medium Soft, #2"/>
    <x v="4875"/>
    <n v="7"/>
    <n v="0"/>
    <n v="4.1160000000000005"/>
  </r>
  <r>
    <n v="7263"/>
    <x v="3606"/>
    <x v="3"/>
    <x v="760"/>
    <d v="1899-12-30T12:00:00"/>
    <d v="2014-10-29T00:00:00"/>
    <d v="1899-12-30T12:00:00"/>
    <s v="AM"/>
    <x v="2"/>
    <n v="0.5"/>
    <s v="AM"/>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1899-12-30T12:00:00"/>
    <d v="2014-10-29T00:00:00"/>
    <d v="1899-12-30T12:00:00"/>
    <s v="AM"/>
    <x v="2"/>
    <n v="0.5"/>
    <s v="AM"/>
    <s v="Standard Class"/>
    <s v="ML-17395"/>
    <s v="Marina Lichtenstein"/>
    <x v="1"/>
    <s v="United States"/>
    <s v="Philadelphia"/>
    <x v="9"/>
    <n v="19134"/>
    <x v="3"/>
    <s v="OFF-EN-10003068"/>
    <x v="1"/>
    <x v="12"/>
    <s v="#6 3/4 Gummed Flap White Envelopes"/>
    <x v="2511"/>
    <n v="4"/>
    <n v="0.2"/>
    <n v="11.087999999999997"/>
  </r>
  <r>
    <n v="7265"/>
    <x v="3607"/>
    <x v="3"/>
    <x v="487"/>
    <d v="1899-12-30T12:00:00"/>
    <d v="2014-06-18T00:00:00"/>
    <d v="1899-12-30T12:00:00"/>
    <s v="AM"/>
    <x v="1"/>
    <n v="0.5"/>
    <s v="AM"/>
    <s v="Standard Class"/>
    <s v="PG-18895"/>
    <s v="Paul Gonzalez"/>
    <x v="0"/>
    <s v="United States"/>
    <s v="Springfield"/>
    <x v="17"/>
    <n v="22153"/>
    <x v="0"/>
    <s v="OFF-AR-10004260"/>
    <x v="1"/>
    <x v="6"/>
    <s v="Boston 1799 Powerhouse Electric Pencil Sharpener"/>
    <x v="2570"/>
    <n v="7"/>
    <n v="0"/>
    <n v="50.9208"/>
  </r>
  <r>
    <n v="7266"/>
    <x v="3608"/>
    <x v="2"/>
    <x v="533"/>
    <d v="1899-12-30T12:00:00"/>
    <d v="2011-11-26T00:00:00"/>
    <d v="1899-12-30T12:00:00"/>
    <s v="AM"/>
    <x v="0"/>
    <n v="0.5"/>
    <s v="AM"/>
    <s v="Second Class"/>
    <s v="DK-12835"/>
    <s v="Damala Kotsonis"/>
    <x v="1"/>
    <s v="United States"/>
    <s v="Houston"/>
    <x v="5"/>
    <n v="77095"/>
    <x v="2"/>
    <s v="FUR-CH-10001973"/>
    <x v="0"/>
    <x v="1"/>
    <s v="Office Star Flex Back Scooter Chair with White Frame"/>
    <x v="1177"/>
    <n v="2"/>
    <n v="0.3"/>
    <n v="-35.513599999999997"/>
  </r>
  <r>
    <n v="7267"/>
    <x v="3609"/>
    <x v="3"/>
    <x v="1153"/>
    <d v="1899-12-30T12:00:00"/>
    <d v="2014-08-17T00:00:00"/>
    <d v="1899-12-30T12:00:00"/>
    <s v="AM"/>
    <x v="11"/>
    <n v="0.5"/>
    <s v="AM"/>
    <s v="Same Day"/>
    <s v="SJ-20215"/>
    <s v="Sarah Jordon"/>
    <x v="0"/>
    <s v="United States"/>
    <s v="Columbia"/>
    <x v="18"/>
    <n v="38401"/>
    <x v="0"/>
    <s v="OFF-BI-10002824"/>
    <x v="1"/>
    <x v="8"/>
    <s v="Recycled Easel Ring Binders"/>
    <x v="4876"/>
    <n v="3"/>
    <n v="0.7"/>
    <n v="-11.190000000000001"/>
  </r>
  <r>
    <n v="7268"/>
    <x v="3609"/>
    <x v="3"/>
    <x v="1153"/>
    <d v="1899-12-30T12:00:00"/>
    <d v="2014-08-17T00:00:00"/>
    <d v="1899-12-30T12:00:00"/>
    <s v="AM"/>
    <x v="11"/>
    <n v="0.5"/>
    <s v="AM"/>
    <s v="Same Day"/>
    <s v="SJ-20215"/>
    <s v="Sarah Jordon"/>
    <x v="0"/>
    <s v="United States"/>
    <s v="Columbia"/>
    <x v="18"/>
    <n v="38401"/>
    <x v="0"/>
    <s v="OFF-ST-10004950"/>
    <x v="1"/>
    <x v="4"/>
    <s v="Acco Perma 3000 Stacking Storage Drawers"/>
    <x v="1743"/>
    <n v="4"/>
    <n v="0.2"/>
    <n v="-0.83920000000000172"/>
  </r>
  <r>
    <n v="7269"/>
    <x v="3610"/>
    <x v="0"/>
    <x v="1154"/>
    <d v="1899-12-30T12:00:00"/>
    <d v="2013-01-20T00:00:00"/>
    <d v="1899-12-30T12:00:00"/>
    <s v="AM"/>
    <x v="8"/>
    <n v="0.5"/>
    <s v="AM"/>
    <s v="Standard Class"/>
    <s v="AG-10675"/>
    <s v="Anna Gayman"/>
    <x v="0"/>
    <s v="United States"/>
    <s v="Concord"/>
    <x v="3"/>
    <n v="28027"/>
    <x v="0"/>
    <s v="OFF-PA-10004039"/>
    <x v="1"/>
    <x v="10"/>
    <s v="Xerox 1882"/>
    <x v="2879"/>
    <n v="2"/>
    <n v="0.2"/>
    <n v="32.468400000000003"/>
  </r>
  <r>
    <n v="7270"/>
    <x v="3610"/>
    <x v="0"/>
    <x v="1154"/>
    <d v="1899-12-30T12:00:00"/>
    <d v="2013-01-20T00:00:00"/>
    <d v="1899-12-30T12:00:00"/>
    <s v="AM"/>
    <x v="8"/>
    <n v="0.5"/>
    <s v="AM"/>
    <s v="Standard Class"/>
    <s v="AG-10675"/>
    <s v="Anna Gayman"/>
    <x v="0"/>
    <s v="United States"/>
    <s v="Concord"/>
    <x v="3"/>
    <n v="28027"/>
    <x v="0"/>
    <s v="FUR-FU-10003374"/>
    <x v="0"/>
    <x v="5"/>
    <s v="Electrix Fluorescent Magnifier Lamps &amp; Weighted Base"/>
    <x v="4877"/>
    <n v="8"/>
    <n v="0.2"/>
    <n v="31.577600000000018"/>
  </r>
  <r>
    <n v="7271"/>
    <x v="3611"/>
    <x v="0"/>
    <x v="1142"/>
    <d v="1899-12-30T12:00:00"/>
    <d v="2013-09-23T00:00:00"/>
    <d v="1899-12-30T12:00:00"/>
    <s v="AM"/>
    <x v="6"/>
    <n v="0.5"/>
    <s v="AM"/>
    <s v="Standard Class"/>
    <s v="KD-16495"/>
    <s v="Keith Dawkins"/>
    <x v="1"/>
    <s v="United States"/>
    <s v="San Jose"/>
    <x v="1"/>
    <n v="95123"/>
    <x v="1"/>
    <s v="FUR-BO-10001918"/>
    <x v="0"/>
    <x v="0"/>
    <s v="Sauder Forest Hills Library with Doors, Woodland Oak Finish"/>
    <x v="4878"/>
    <n v="2"/>
    <n v="0.15"/>
    <n v="-12.878400000000013"/>
  </r>
  <r>
    <n v="7272"/>
    <x v="3611"/>
    <x v="0"/>
    <x v="1142"/>
    <d v="1899-12-30T12:00:00"/>
    <d v="2013-09-23T00:00:00"/>
    <d v="1899-12-30T12:00:00"/>
    <s v="AM"/>
    <x v="6"/>
    <n v="0.5"/>
    <s v="AM"/>
    <s v="Standard Class"/>
    <s v="KD-16495"/>
    <s v="Keith Dawkins"/>
    <x v="1"/>
    <s v="United States"/>
    <s v="San Jose"/>
    <x v="1"/>
    <n v="95123"/>
    <x v="1"/>
    <s v="OFF-AP-10002287"/>
    <x v="1"/>
    <x v="9"/>
    <s v="Eureka Sanitaire  Multi-Pro Heavy-Duty Upright, Disposable Bags"/>
    <x v="2053"/>
    <n v="4"/>
    <n v="0"/>
    <n v="4.5448000000000004"/>
  </r>
  <r>
    <n v="7273"/>
    <x v="3612"/>
    <x v="0"/>
    <x v="1155"/>
    <d v="1899-12-30T12:00:00"/>
    <d v="2013-10-15T00:00:00"/>
    <d v="1899-12-30T12:00:00"/>
    <s v="AM"/>
    <x v="2"/>
    <n v="0.5"/>
    <s v="AM"/>
    <s v="Standard Class"/>
    <s v="EB-13975"/>
    <s v="Erica Bern"/>
    <x v="1"/>
    <s v="United States"/>
    <s v="Greensboro"/>
    <x v="3"/>
    <n v="27405"/>
    <x v="0"/>
    <s v="OFF-SU-10004498"/>
    <x v="1"/>
    <x v="14"/>
    <s v="Martin-Yale Premier Letter Opener"/>
    <x v="4879"/>
    <n v="2"/>
    <n v="0.2"/>
    <n v="-4.3792000000000009"/>
  </r>
  <r>
    <n v="7274"/>
    <x v="3612"/>
    <x v="0"/>
    <x v="1155"/>
    <d v="1899-12-30T12:00:00"/>
    <d v="2013-10-15T00:00:00"/>
    <d v="1899-12-30T12:00:00"/>
    <s v="AM"/>
    <x v="2"/>
    <n v="0.5"/>
    <s v="AM"/>
    <s v="Standard Class"/>
    <s v="EB-13975"/>
    <s v="Erica Bern"/>
    <x v="1"/>
    <s v="United States"/>
    <s v="Greensboro"/>
    <x v="3"/>
    <n v="27405"/>
    <x v="0"/>
    <s v="OFF-BI-10002557"/>
    <x v="1"/>
    <x v="8"/>
    <s v="Presstex Flexible Ring Binders"/>
    <x v="4880"/>
    <n v="3"/>
    <n v="0.7"/>
    <n v="-2.7300000000000004"/>
  </r>
  <r>
    <n v="7275"/>
    <x v="3613"/>
    <x v="1"/>
    <x v="50"/>
    <d v="1899-12-30T12:00:00"/>
    <d v="2012-11-17T00:00:00"/>
    <d v="1899-12-30T12:00:00"/>
    <s v="AM"/>
    <x v="0"/>
    <n v="0.5"/>
    <s v="AM"/>
    <s v="Standard Class"/>
    <s v="AW-10930"/>
    <s v="Arthur Wiediger"/>
    <x v="2"/>
    <s v="United States"/>
    <s v="Helena"/>
    <x v="37"/>
    <n v="59601"/>
    <x v="1"/>
    <s v="TEC-PH-10004908"/>
    <x v="2"/>
    <x v="7"/>
    <s v="Panasonic KX TS3282W Corded phone"/>
    <x v="107"/>
    <n v="5"/>
    <n v="0.2"/>
    <n v="42.494999999999948"/>
  </r>
  <r>
    <n v="7276"/>
    <x v="3613"/>
    <x v="1"/>
    <x v="50"/>
    <d v="1899-12-30T12:00:00"/>
    <d v="2012-11-17T00:00:00"/>
    <d v="1899-12-30T12:00:00"/>
    <s v="AM"/>
    <x v="0"/>
    <n v="0.5"/>
    <s v="AM"/>
    <s v="Standard Class"/>
    <s v="AW-10930"/>
    <s v="Arthur Wiediger"/>
    <x v="2"/>
    <s v="United States"/>
    <s v="Helena"/>
    <x v="37"/>
    <n v="59601"/>
    <x v="1"/>
    <s v="FUR-FU-10000794"/>
    <x v="0"/>
    <x v="5"/>
    <s v="Eldon Stackable Tray, Side-Load, Legal, Smoke"/>
    <x v="4881"/>
    <n v="7"/>
    <n v="0"/>
    <n v="21.7532"/>
  </r>
  <r>
    <n v="7277"/>
    <x v="3614"/>
    <x v="2"/>
    <x v="981"/>
    <d v="1899-12-30T12:00:00"/>
    <d v="2011-11-06T00:00:00"/>
    <d v="1899-12-30T12:00:00"/>
    <s v="AM"/>
    <x v="0"/>
    <n v="0.5"/>
    <s v="AM"/>
    <s v="Standard Class"/>
    <s v="JK-16120"/>
    <s v="Julie Kriz"/>
    <x v="2"/>
    <s v="United States"/>
    <s v="Fort Lauderdale"/>
    <x v="2"/>
    <n v="33311"/>
    <x v="0"/>
    <s v="TEC-AC-10004171"/>
    <x v="2"/>
    <x v="11"/>
    <s v="Razer Kraken 7.1 Surround Sound Over Ear USB Gaming Headset"/>
    <x v="4882"/>
    <n v="10"/>
    <n v="0.2"/>
    <n v="239.976"/>
  </r>
  <r>
    <n v="7278"/>
    <x v="3615"/>
    <x v="0"/>
    <x v="1080"/>
    <d v="1899-12-30T12:00:00"/>
    <d v="2013-07-22T00:00:00"/>
    <d v="1899-12-30T12:00:00"/>
    <s v="AM"/>
    <x v="7"/>
    <n v="0.5"/>
    <s v="AM"/>
    <s v="First Class"/>
    <s v="TC-21535"/>
    <s v="Tracy Collins"/>
    <x v="2"/>
    <s v="United States"/>
    <s v="San Francisco"/>
    <x v="1"/>
    <n v="94110"/>
    <x v="1"/>
    <s v="TEC-PH-10002070"/>
    <x v="2"/>
    <x v="7"/>
    <s v="Griffin GC36547 PowerJolt SE Lightning Charger"/>
    <x v="4883"/>
    <n v="2"/>
    <n v="0.2"/>
    <n v="4.4979999999999958"/>
  </r>
  <r>
    <n v="7279"/>
    <x v="3615"/>
    <x v="0"/>
    <x v="1080"/>
    <d v="1899-12-30T12:00:00"/>
    <d v="2013-07-22T00:00:00"/>
    <d v="1899-12-30T12:00:00"/>
    <s v="AM"/>
    <x v="7"/>
    <n v="0.5"/>
    <s v="AM"/>
    <s v="First Class"/>
    <s v="TC-21535"/>
    <s v="Tracy Collins"/>
    <x v="2"/>
    <s v="United States"/>
    <s v="San Francisco"/>
    <x v="1"/>
    <n v="94110"/>
    <x v="1"/>
    <s v="TEC-AC-10003095"/>
    <x v="2"/>
    <x v="11"/>
    <s v="Logitech G35 7.1-Channel Surround Sound Headset"/>
    <x v="1948"/>
    <n v="3"/>
    <n v="0"/>
    <n v="132.58980000000003"/>
  </r>
  <r>
    <n v="7280"/>
    <x v="3616"/>
    <x v="0"/>
    <x v="675"/>
    <d v="1899-12-30T12:00:00"/>
    <d v="2013-05-15T00:00:00"/>
    <d v="1899-12-30T12:00:00"/>
    <s v="AM"/>
    <x v="5"/>
    <n v="0.5"/>
    <s v="AM"/>
    <s v="Same Day"/>
    <s v="TH-21235"/>
    <s v="Tiffany House"/>
    <x v="1"/>
    <s v="United States"/>
    <s v="Yuma"/>
    <x v="16"/>
    <n v="85364"/>
    <x v="1"/>
    <s v="TEC-AC-10003832"/>
    <x v="2"/>
    <x v="11"/>
    <s v="Imation 16GB Mini TravelDrive USB 2.0 Flash Drive"/>
    <x v="4884"/>
    <n v="7"/>
    <n v="0.2"/>
    <n v="48.701099999999997"/>
  </r>
  <r>
    <n v="7281"/>
    <x v="3617"/>
    <x v="1"/>
    <x v="780"/>
    <d v="1899-12-30T12:00:00"/>
    <d v="2012-02-27T00:00:00"/>
    <d v="1899-12-30T12:00:00"/>
    <s v="AM"/>
    <x v="10"/>
    <n v="0.5"/>
    <s v="AM"/>
    <s v="Standard Class"/>
    <s v="PW-19240"/>
    <s v="Pierre Wener"/>
    <x v="0"/>
    <s v="United States"/>
    <s v="Columbia"/>
    <x v="39"/>
    <n v="21044"/>
    <x v="3"/>
    <s v="OFF-BI-10003527"/>
    <x v="1"/>
    <x v="8"/>
    <s v="Fellowes PB500 Electric Punch Plastic Comb Binding Machine with Manual Bind"/>
    <x v="4885"/>
    <n v="2"/>
    <n v="0"/>
    <n v="1270.99"/>
  </r>
  <r>
    <n v="7282"/>
    <x v="3618"/>
    <x v="3"/>
    <x v="524"/>
    <d v="1899-12-30T12:00:00"/>
    <d v="2014-10-22T00:00:00"/>
    <d v="1899-12-30T12:00:00"/>
    <s v="AM"/>
    <x v="2"/>
    <n v="0.5"/>
    <s v="AM"/>
    <s v="Standard Class"/>
    <s v="GH-14410"/>
    <s v="Gary Hansen"/>
    <x v="2"/>
    <s v="United States"/>
    <s v="Yuma"/>
    <x v="16"/>
    <n v="85364"/>
    <x v="1"/>
    <s v="TEC-MA-10001148"/>
    <x v="2"/>
    <x v="15"/>
    <s v="Swingline SM12-08 MicroCut Jam Free Shredder"/>
    <x v="4886"/>
    <n v="5"/>
    <n v="0.7"/>
    <n v="-479.98799999999994"/>
  </r>
  <r>
    <n v="7283"/>
    <x v="3619"/>
    <x v="3"/>
    <x v="738"/>
    <d v="1899-12-30T12:00:00"/>
    <d v="2014-06-30T00:00:00"/>
    <d v="1899-12-30T12:00:00"/>
    <s v="AM"/>
    <x v="1"/>
    <n v="0.5"/>
    <s v="AM"/>
    <s v="Standard Class"/>
    <s v="JK-15730"/>
    <s v="Joe Kamberova"/>
    <x v="0"/>
    <s v="United States"/>
    <s v="Chicago"/>
    <x v="10"/>
    <n v="60653"/>
    <x v="2"/>
    <s v="OFF-BI-10002432"/>
    <x v="1"/>
    <x v="8"/>
    <s v="Wilson Jones Standard D-Ring Binders"/>
    <x v="4887"/>
    <n v="3"/>
    <n v="0.8"/>
    <n v="-5.0094000000000012"/>
  </r>
  <r>
    <n v="7284"/>
    <x v="3620"/>
    <x v="3"/>
    <x v="428"/>
    <d v="1899-12-30T12:00:00"/>
    <d v="2014-09-14T00:00:00"/>
    <d v="1899-12-30T12:00:00"/>
    <s v="AM"/>
    <x v="6"/>
    <n v="0.5"/>
    <s v="AM"/>
    <s v="Standard Class"/>
    <s v="LC-17140"/>
    <s v="Logan Currie"/>
    <x v="0"/>
    <s v="United States"/>
    <s v="Cleveland"/>
    <x v="24"/>
    <n v="44105"/>
    <x v="3"/>
    <s v="OFF-AR-10001374"/>
    <x v="1"/>
    <x v="6"/>
    <s v="BIC Brite Liner Highlighters, Chisel Tip"/>
    <x v="233"/>
    <n v="5"/>
    <n v="0.2"/>
    <n v="3.8879999999999972"/>
  </r>
  <r>
    <n v="7285"/>
    <x v="3620"/>
    <x v="3"/>
    <x v="428"/>
    <d v="1899-12-30T12:00:00"/>
    <d v="2014-09-14T00:00:00"/>
    <d v="1899-12-30T12:00:00"/>
    <s v="AM"/>
    <x v="6"/>
    <n v="0.5"/>
    <s v="AM"/>
    <s v="Standard Class"/>
    <s v="LC-17140"/>
    <s v="Logan Currie"/>
    <x v="0"/>
    <s v="United States"/>
    <s v="Cleveland"/>
    <x v="24"/>
    <n v="44105"/>
    <x v="3"/>
    <s v="FUR-FU-10000723"/>
    <x v="0"/>
    <x v="5"/>
    <s v="Deflect-o EconoMat Studded, No Bevel Mat for Low Pile Carpeting"/>
    <x v="520"/>
    <n v="2"/>
    <n v="0.2"/>
    <n v="-9.0903999999999989"/>
  </r>
  <r>
    <n v="7286"/>
    <x v="3621"/>
    <x v="3"/>
    <x v="336"/>
    <d v="1899-12-30T12:00:00"/>
    <d v="2014-10-20T00:00:00"/>
    <d v="1899-12-30T12:00:00"/>
    <s v="AM"/>
    <x v="2"/>
    <n v="0.5"/>
    <s v="AM"/>
    <s v="Standard Class"/>
    <s v="BK-11260"/>
    <s v="Berenike Kampe"/>
    <x v="0"/>
    <s v="United States"/>
    <s v="San Francisco"/>
    <x v="1"/>
    <n v="94110"/>
    <x v="1"/>
    <s v="TEC-AC-10003614"/>
    <x v="2"/>
    <x v="11"/>
    <s v="Verbatim 25 GB 6x Blu-ray Single Layer Recordable Disc, 10/Pack"/>
    <x v="4888"/>
    <n v="4"/>
    <n v="0"/>
    <n v="15.298799999999996"/>
  </r>
  <r>
    <n v="7287"/>
    <x v="3622"/>
    <x v="0"/>
    <x v="23"/>
    <d v="1899-12-30T12:00:00"/>
    <d v="2013-06-26T00:00:00"/>
    <d v="1899-12-30T12:00:00"/>
    <s v="AM"/>
    <x v="1"/>
    <n v="0.5"/>
    <s v="AM"/>
    <s v="Standard Class"/>
    <s v="BS-11365"/>
    <s v="Bill Shonely"/>
    <x v="1"/>
    <s v="United States"/>
    <s v="Oklahoma City"/>
    <x v="26"/>
    <n v="73120"/>
    <x v="2"/>
    <s v="TEC-AC-10004877"/>
    <x v="2"/>
    <x v="11"/>
    <s v="Imation 30456 USB Flash Drive 8GB"/>
    <x v="4889"/>
    <n v="1"/>
    <n v="0"/>
    <n v="0.5519999999999996"/>
  </r>
  <r>
    <n v="7288"/>
    <x v="3622"/>
    <x v="0"/>
    <x v="23"/>
    <d v="1899-12-30T12:00:00"/>
    <d v="2013-06-26T00:00:00"/>
    <d v="1899-12-30T12:00:00"/>
    <s v="AM"/>
    <x v="1"/>
    <n v="0.5"/>
    <s v="AM"/>
    <s v="Standard Class"/>
    <s v="BS-11365"/>
    <s v="Bill Shonely"/>
    <x v="1"/>
    <s v="United States"/>
    <s v="Oklahoma City"/>
    <x v="26"/>
    <n v="73120"/>
    <x v="2"/>
    <s v="FUR-FU-10004270"/>
    <x v="0"/>
    <x v="5"/>
    <s v="Executive Impressions 13&quot; Clairmont Wall Clock"/>
    <x v="2206"/>
    <n v="3"/>
    <n v="0"/>
    <n v="23.652900000000002"/>
  </r>
  <r>
    <n v="7289"/>
    <x v="3623"/>
    <x v="2"/>
    <x v="814"/>
    <d v="1899-12-30T12:00:00"/>
    <d v="2011-09-07T00:00:00"/>
    <d v="1899-12-30T12:00:00"/>
    <s v="AM"/>
    <x v="6"/>
    <n v="0.5"/>
    <s v="AM"/>
    <s v="Standard Class"/>
    <s v="AG-10525"/>
    <s v="Andy Gerbode"/>
    <x v="1"/>
    <s v="United States"/>
    <s v="Houston"/>
    <x v="5"/>
    <n v="77095"/>
    <x v="2"/>
    <s v="TEC-MA-10002210"/>
    <x v="2"/>
    <x v="15"/>
    <s v="Epson TM-T88V Direct Thermal Printer - Monochrome - Desktop"/>
    <x v="4890"/>
    <n v="3"/>
    <n v="0.4"/>
    <n v="-121.27049999999997"/>
  </r>
  <r>
    <n v="7290"/>
    <x v="3624"/>
    <x v="0"/>
    <x v="806"/>
    <d v="1899-12-30T12:00:00"/>
    <d v="2013-01-31T00:00:00"/>
    <d v="1899-12-30T12:00:00"/>
    <s v="AM"/>
    <x v="8"/>
    <n v="0.5"/>
    <s v="AM"/>
    <s v="First Class"/>
    <s v="SC-20725"/>
    <s v="Steven Cartwright"/>
    <x v="0"/>
    <s v="United States"/>
    <s v="San Francisco"/>
    <x v="1"/>
    <n v="94122"/>
    <x v="1"/>
    <s v="OFF-ST-10000675"/>
    <x v="1"/>
    <x v="4"/>
    <s v="File Shuttle II and Handi-File, Black"/>
    <x v="2412"/>
    <n v="9"/>
    <n v="0"/>
    <n v="76.252499999999998"/>
  </r>
  <r>
    <n v="7291"/>
    <x v="3624"/>
    <x v="0"/>
    <x v="806"/>
    <d v="1899-12-30T12:00:00"/>
    <d v="2013-01-31T00:00:00"/>
    <d v="1899-12-30T12:00:00"/>
    <s v="AM"/>
    <x v="8"/>
    <n v="0.5"/>
    <s v="AM"/>
    <s v="First Class"/>
    <s v="SC-20725"/>
    <s v="Steven Cartwright"/>
    <x v="0"/>
    <s v="United States"/>
    <s v="San Francisco"/>
    <x v="1"/>
    <n v="94122"/>
    <x v="1"/>
    <s v="OFF-BI-10004781"/>
    <x v="1"/>
    <x v="8"/>
    <s v="GBC Wire Binding Strips"/>
    <x v="4891"/>
    <n v="2"/>
    <n v="0.2"/>
    <n v="17.7744"/>
  </r>
  <r>
    <n v="7292"/>
    <x v="3624"/>
    <x v="0"/>
    <x v="806"/>
    <d v="1899-12-30T12:00:00"/>
    <d v="2013-01-31T00:00:00"/>
    <d v="1899-12-30T12:00:00"/>
    <s v="AM"/>
    <x v="8"/>
    <n v="0.5"/>
    <s v="AM"/>
    <s v="First Class"/>
    <s v="SC-20725"/>
    <s v="Steven Cartwright"/>
    <x v="0"/>
    <s v="United States"/>
    <s v="San Francisco"/>
    <x v="1"/>
    <n v="94122"/>
    <x v="1"/>
    <s v="OFF-LA-10004689"/>
    <x v="1"/>
    <x v="2"/>
    <s v="Avery 512"/>
    <x v="4892"/>
    <n v="9"/>
    <n v="0"/>
    <n v="12.2247"/>
  </r>
  <r>
    <n v="7293"/>
    <x v="3625"/>
    <x v="3"/>
    <x v="769"/>
    <d v="1899-12-30T12:00:00"/>
    <d v="2014-12-10T00:00:00"/>
    <d v="1899-12-30T12:00:00"/>
    <s v="AM"/>
    <x v="4"/>
    <n v="0.5"/>
    <s v="AM"/>
    <s v="Standard Class"/>
    <s v="LR-16915"/>
    <s v="Lena Radford"/>
    <x v="0"/>
    <s v="United States"/>
    <s v="Nashville"/>
    <x v="18"/>
    <n v="37211"/>
    <x v="0"/>
    <s v="TEC-MA-10001856"/>
    <x v="2"/>
    <x v="15"/>
    <s v="Okidata C610n Printer"/>
    <x v="4893"/>
    <n v="2"/>
    <n v="0.5"/>
    <n v="-272.58000000000015"/>
  </r>
  <r>
    <n v="7294"/>
    <x v="3626"/>
    <x v="0"/>
    <x v="1156"/>
    <d v="1899-12-30T12:00:00"/>
    <d v="2013-01-29T00:00:00"/>
    <d v="1899-12-30T12:00:00"/>
    <s v="AM"/>
    <x v="8"/>
    <n v="0.5"/>
    <s v="AM"/>
    <s v="Standard Class"/>
    <s v="CB-12415"/>
    <s v="Christy Brittain"/>
    <x v="0"/>
    <s v="United States"/>
    <s v="Los Angeles"/>
    <x v="1"/>
    <n v="90036"/>
    <x v="1"/>
    <s v="FUR-FU-10000719"/>
    <x v="0"/>
    <x v="5"/>
    <s v="DAX Cubicle Frames, 8-1/2 x 11"/>
    <x v="4894"/>
    <n v="7"/>
    <n v="0"/>
    <n v="21.596400000000003"/>
  </r>
  <r>
    <n v="7295"/>
    <x v="3627"/>
    <x v="1"/>
    <x v="989"/>
    <d v="1899-12-30T12:00:00"/>
    <d v="2012-05-31T00:00:00"/>
    <d v="1899-12-30T12:00:00"/>
    <s v="AM"/>
    <x v="5"/>
    <n v="0.5"/>
    <s v="AM"/>
    <s v="Standard Class"/>
    <s v="RD-19900"/>
    <s v="Ruben Dartt"/>
    <x v="0"/>
    <s v="United States"/>
    <s v="Bellevue"/>
    <x v="4"/>
    <n v="98006"/>
    <x v="1"/>
    <s v="FUR-FU-10003849"/>
    <x v="0"/>
    <x v="5"/>
    <s v="DAX Metal Frame, Desktop, Stepped-Edge"/>
    <x v="4895"/>
    <n v="1"/>
    <n v="0"/>
    <n v="7.8935999999999993"/>
  </r>
  <r>
    <n v="7296"/>
    <x v="3628"/>
    <x v="2"/>
    <x v="417"/>
    <d v="1899-12-30T12:00:00"/>
    <d v="2011-05-05T00:00:00"/>
    <d v="1899-12-30T12:00:00"/>
    <s v="AM"/>
    <x v="5"/>
    <n v="0.5"/>
    <s v="AM"/>
    <s v="First Class"/>
    <s v="NC-18340"/>
    <s v="Nat Carroll"/>
    <x v="0"/>
    <s v="United States"/>
    <s v="Houston"/>
    <x v="5"/>
    <n v="77036"/>
    <x v="2"/>
    <s v="OFF-AR-10001725"/>
    <x v="1"/>
    <x v="6"/>
    <s v="Boston Home &amp; Office Model 2000 Electric Pencil Sharpeners"/>
    <x v="4896"/>
    <n v="2"/>
    <n v="0.2"/>
    <n v="2.8380000000000027"/>
  </r>
  <r>
    <n v="7297"/>
    <x v="3628"/>
    <x v="2"/>
    <x v="417"/>
    <d v="1899-12-30T12:00:00"/>
    <d v="2011-05-05T00:00:00"/>
    <d v="1899-12-30T12:00:00"/>
    <s v="AM"/>
    <x v="5"/>
    <n v="0.5"/>
    <s v="AM"/>
    <s v="First Class"/>
    <s v="NC-18340"/>
    <s v="Nat Carroll"/>
    <x v="0"/>
    <s v="United States"/>
    <s v="Houston"/>
    <x v="5"/>
    <n v="77036"/>
    <x v="2"/>
    <s v="OFF-FA-10000840"/>
    <x v="1"/>
    <x v="13"/>
    <s v="OIC Thumb-Tacks"/>
    <x v="3064"/>
    <n v="6"/>
    <n v="0.2"/>
    <n v="1.8467999999999996"/>
  </r>
  <r>
    <n v="7298"/>
    <x v="3629"/>
    <x v="1"/>
    <x v="1157"/>
    <d v="1899-12-30T12:00:00"/>
    <d v="2012-02-14T00:00:00"/>
    <d v="1899-12-30T12:00:00"/>
    <s v="AM"/>
    <x v="10"/>
    <n v="0.5"/>
    <s v="AM"/>
    <s v="Second Class"/>
    <s v="NB-18655"/>
    <s v="Nona Balk"/>
    <x v="1"/>
    <s v="United States"/>
    <s v="Philadelphia"/>
    <x v="9"/>
    <n v="19143"/>
    <x v="3"/>
    <s v="OFF-ST-10000943"/>
    <x v="1"/>
    <x v="4"/>
    <s v="Eldon ProFile File 'N Store Portable File Tub Letter/Legal Size Black"/>
    <x v="4897"/>
    <n v="5"/>
    <n v="0.2"/>
    <n v="7.7240000000000002"/>
  </r>
  <r>
    <n v="7299"/>
    <x v="3630"/>
    <x v="2"/>
    <x v="728"/>
    <d v="1899-12-30T12:00:00"/>
    <d v="2011-11-21T00:00:00"/>
    <d v="1899-12-30T12:00:00"/>
    <s v="AM"/>
    <x v="0"/>
    <n v="0.5"/>
    <s v="AM"/>
    <s v="First Class"/>
    <s v="JK-15730"/>
    <s v="Joe Kamberova"/>
    <x v="0"/>
    <s v="United States"/>
    <s v="Des Plaines"/>
    <x v="10"/>
    <n v="60016"/>
    <x v="2"/>
    <s v="FUR-TA-10002533"/>
    <x v="0"/>
    <x v="3"/>
    <s v="BPI Conference Tables"/>
    <x v="4898"/>
    <n v="4"/>
    <n v="0.5"/>
    <n v="-175.26000000000005"/>
  </r>
  <r>
    <n v="7300"/>
    <x v="3630"/>
    <x v="2"/>
    <x v="728"/>
    <d v="1899-12-30T12:00:00"/>
    <d v="2011-11-21T00:00:00"/>
    <d v="1899-12-30T12:00:00"/>
    <s v="AM"/>
    <x v="0"/>
    <n v="0.5"/>
    <s v="AM"/>
    <s v="First Class"/>
    <s v="JK-15730"/>
    <s v="Joe Kamberova"/>
    <x v="0"/>
    <s v="United States"/>
    <s v="Des Plaines"/>
    <x v="10"/>
    <n v="60016"/>
    <x v="2"/>
    <s v="FUR-FU-10001546"/>
    <x v="0"/>
    <x v="5"/>
    <s v="Dana Swing-Arm Lamps"/>
    <x v="1086"/>
    <n v="2"/>
    <n v="0.6"/>
    <n v="-7.4759999999999991"/>
  </r>
  <r>
    <n v="7301"/>
    <x v="3630"/>
    <x v="2"/>
    <x v="728"/>
    <d v="1899-12-30T12:00:00"/>
    <d v="2011-11-21T00:00:00"/>
    <d v="1899-12-30T12:00:00"/>
    <s v="AM"/>
    <x v="0"/>
    <n v="0.5"/>
    <s v="AM"/>
    <s v="First Class"/>
    <s v="JK-15730"/>
    <s v="Joe Kamberova"/>
    <x v="0"/>
    <s v="United States"/>
    <s v="Des Plaines"/>
    <x v="10"/>
    <n v="60016"/>
    <x v="2"/>
    <s v="FUR-BO-10003546"/>
    <x v="0"/>
    <x v="0"/>
    <s v="Hon 4-Shelf Metal Bookcases"/>
    <x v="4899"/>
    <n v="6"/>
    <n v="0.3"/>
    <n v="-30.293999999999983"/>
  </r>
  <r>
    <n v="7302"/>
    <x v="3630"/>
    <x v="2"/>
    <x v="728"/>
    <d v="1899-12-30T12:00:00"/>
    <d v="2011-11-21T00:00:00"/>
    <d v="1899-12-30T12:00:00"/>
    <s v="AM"/>
    <x v="0"/>
    <n v="0.5"/>
    <s v="AM"/>
    <s v="First Class"/>
    <s v="JK-15730"/>
    <s v="Joe Kamberova"/>
    <x v="0"/>
    <s v="United States"/>
    <s v="Des Plaines"/>
    <x v="10"/>
    <n v="60016"/>
    <x v="2"/>
    <s v="OFF-BI-10004728"/>
    <x v="1"/>
    <x v="8"/>
    <s v="Wilson Jones Turn Tabs Binder Tool for Ring Binders"/>
    <x v="4900"/>
    <n v="3"/>
    <n v="0.8"/>
    <n v="-4.9164000000000012"/>
  </r>
  <r>
    <n v="7303"/>
    <x v="3630"/>
    <x v="2"/>
    <x v="728"/>
    <d v="1899-12-30T12:00:00"/>
    <d v="2011-11-21T00:00:00"/>
    <d v="1899-12-30T12:00:00"/>
    <s v="AM"/>
    <x v="0"/>
    <n v="0.5"/>
    <s v="AM"/>
    <s v="First Class"/>
    <s v="JK-15730"/>
    <s v="Joe Kamberova"/>
    <x v="0"/>
    <s v="United States"/>
    <s v="Des Plaines"/>
    <x v="10"/>
    <n v="60016"/>
    <x v="2"/>
    <s v="OFF-ST-10000025"/>
    <x v="1"/>
    <x v="4"/>
    <s v="Fellowes Stor/Drawer Steel Plus Storage Drawers"/>
    <x v="4901"/>
    <n v="5"/>
    <n v="0.2"/>
    <n v="-66.801000000000045"/>
  </r>
  <r>
    <n v="7304"/>
    <x v="3631"/>
    <x v="3"/>
    <x v="507"/>
    <d v="1899-12-30T12:00:00"/>
    <d v="2014-09-09T00:00:00"/>
    <d v="1899-12-30T12:00:00"/>
    <s v="AM"/>
    <x v="6"/>
    <n v="0.5"/>
    <s v="AM"/>
    <s v="Standard Class"/>
    <s v="DO-13645"/>
    <s v="Doug O'Connell"/>
    <x v="0"/>
    <s v="United States"/>
    <s v="Boynton Beach"/>
    <x v="2"/>
    <n v="33437"/>
    <x v="0"/>
    <s v="FUR-CH-10003817"/>
    <x v="0"/>
    <x v="1"/>
    <s v="Global Value Steno Chair, Gray"/>
    <x v="2425"/>
    <n v="2"/>
    <n v="0.2"/>
    <n v="6.0740000000000016"/>
  </r>
  <r>
    <n v="7305"/>
    <x v="3631"/>
    <x v="3"/>
    <x v="507"/>
    <d v="1899-12-30T12:00:00"/>
    <d v="2014-09-09T00:00:00"/>
    <d v="1899-12-30T12:00:00"/>
    <s v="AM"/>
    <x v="6"/>
    <n v="0.5"/>
    <s v="AM"/>
    <s v="Standard Class"/>
    <s v="DO-13645"/>
    <s v="Doug O'Connell"/>
    <x v="0"/>
    <s v="United States"/>
    <s v="Boynton Beach"/>
    <x v="2"/>
    <n v="33437"/>
    <x v="0"/>
    <s v="OFF-PA-10000289"/>
    <x v="1"/>
    <x v="10"/>
    <s v="Xerox 213"/>
    <x v="563"/>
    <n v="2"/>
    <n v="0.2"/>
    <n v="3.6288"/>
  </r>
  <r>
    <n v="7306"/>
    <x v="3632"/>
    <x v="2"/>
    <x v="1158"/>
    <d v="1899-12-30T12:00:00"/>
    <d v="2011-04-02T00:00:00"/>
    <d v="1899-12-30T12:00:00"/>
    <s v="AM"/>
    <x v="3"/>
    <n v="0.5"/>
    <s v="AM"/>
    <s v="Standard Class"/>
    <s v="MG-18145"/>
    <s v="Mike Gockenbach"/>
    <x v="0"/>
    <s v="United States"/>
    <s v="Plano"/>
    <x v="5"/>
    <n v="75023"/>
    <x v="2"/>
    <s v="FUR-TA-10001889"/>
    <x v="0"/>
    <x v="3"/>
    <s v="Bush Advantage Collection Racetrack Conference Table"/>
    <x v="4902"/>
    <n v="3"/>
    <n v="0.3"/>
    <n v="-152.71559999999999"/>
  </r>
  <r>
    <n v="7307"/>
    <x v="3633"/>
    <x v="0"/>
    <x v="732"/>
    <d v="1899-12-30T12:00:00"/>
    <d v="2013-11-08T00:00:00"/>
    <d v="1899-12-30T12:00:00"/>
    <s v="AM"/>
    <x v="0"/>
    <n v="0.5"/>
    <s v="AM"/>
    <s v="Second Class"/>
    <s v="LH-17155"/>
    <s v="Logan Haushalter"/>
    <x v="0"/>
    <s v="United States"/>
    <s v="San Jose"/>
    <x v="1"/>
    <n v="95123"/>
    <x v="1"/>
    <s v="TEC-AC-10002305"/>
    <x v="2"/>
    <x v="11"/>
    <s v="KeyTronic E03601U1 - Keyboard - Beige"/>
    <x v="2775"/>
    <n v="4"/>
    <n v="0"/>
    <n v="12.959999999999994"/>
  </r>
  <r>
    <n v="7308"/>
    <x v="3633"/>
    <x v="0"/>
    <x v="732"/>
    <d v="1899-12-30T12:00:00"/>
    <d v="2013-11-08T00:00:00"/>
    <d v="1899-12-30T12:00:00"/>
    <s v="AM"/>
    <x v="0"/>
    <n v="0.5"/>
    <s v="AM"/>
    <s v="Second Class"/>
    <s v="LH-17155"/>
    <s v="Logan Haushalter"/>
    <x v="0"/>
    <s v="United States"/>
    <s v="San Jose"/>
    <x v="1"/>
    <n v="95123"/>
    <x v="1"/>
    <s v="FUR-CH-10004875"/>
    <x v="0"/>
    <x v="1"/>
    <s v="Harbour Creations 67200 Series Stacking Chairs"/>
    <x v="2417"/>
    <n v="2"/>
    <n v="0.2"/>
    <n v="9.9651999999999994"/>
  </r>
  <r>
    <n v="7309"/>
    <x v="3633"/>
    <x v="0"/>
    <x v="732"/>
    <d v="1899-12-30T12:00:00"/>
    <d v="2013-11-08T00:00:00"/>
    <d v="1899-12-30T12:00:00"/>
    <s v="AM"/>
    <x v="0"/>
    <n v="0.5"/>
    <s v="AM"/>
    <s v="Second Class"/>
    <s v="LH-17155"/>
    <s v="Logan Haushalter"/>
    <x v="0"/>
    <s v="United States"/>
    <s v="San Jose"/>
    <x v="1"/>
    <n v="95123"/>
    <x v="1"/>
    <s v="OFF-EN-10001434"/>
    <x v="1"/>
    <x v="12"/>
    <s v="Strathmore #10 Envelopes, Ultimate White"/>
    <x v="3820"/>
    <n v="3"/>
    <n v="0"/>
    <n v="77.483699999999999"/>
  </r>
  <r>
    <n v="7310"/>
    <x v="3634"/>
    <x v="3"/>
    <x v="193"/>
    <d v="1899-12-30T12:00:00"/>
    <d v="2014-06-15T00:00:00"/>
    <d v="1899-12-30T12:00:00"/>
    <s v="AM"/>
    <x v="1"/>
    <n v="0.5"/>
    <s v="AM"/>
    <s v="Second Class"/>
    <s v="MM-18280"/>
    <s v="Muhammed MacIntyre"/>
    <x v="1"/>
    <s v="United States"/>
    <s v="New York City"/>
    <x v="15"/>
    <n v="10024"/>
    <x v="3"/>
    <s v="OFF-FA-10004395"/>
    <x v="1"/>
    <x v="13"/>
    <s v="Plymouth Boxed Rubber Bands by Plymouth"/>
    <x v="4903"/>
    <n v="3"/>
    <n v="0"/>
    <n v="0.70650000000000013"/>
  </r>
  <r>
    <n v="7311"/>
    <x v="3635"/>
    <x v="1"/>
    <x v="544"/>
    <d v="1899-12-30T12:00:00"/>
    <d v="2012-08-14T00:00:00"/>
    <d v="1899-12-30T12:00:00"/>
    <s v="AM"/>
    <x v="11"/>
    <n v="0.5"/>
    <s v="AM"/>
    <s v="Standard Class"/>
    <s v="BD-11320"/>
    <s v="Bill Donatelli"/>
    <x v="0"/>
    <s v="United States"/>
    <s v="Detroit"/>
    <x v="12"/>
    <n v="48227"/>
    <x v="2"/>
    <s v="OFF-BI-10004632"/>
    <x v="1"/>
    <x v="8"/>
    <s v="GBC Binding covers"/>
    <x v="4904"/>
    <n v="5"/>
    <n v="0"/>
    <n v="29.137499999999996"/>
  </r>
  <r>
    <n v="7312"/>
    <x v="3636"/>
    <x v="1"/>
    <x v="330"/>
    <d v="1899-12-30T12:00:00"/>
    <d v="2012-10-13T00:00:00"/>
    <d v="1899-12-30T12:00:00"/>
    <s v="AM"/>
    <x v="2"/>
    <n v="0.5"/>
    <s v="AM"/>
    <s v="Standard Class"/>
    <s v="SC-20575"/>
    <s v="Sonia Cooley"/>
    <x v="0"/>
    <s v="United States"/>
    <s v="Miami"/>
    <x v="2"/>
    <n v="33178"/>
    <x v="0"/>
    <s v="OFF-BI-10000145"/>
    <x v="1"/>
    <x v="8"/>
    <s v="Zipper Ring Binder Pockets"/>
    <x v="1077"/>
    <n v="2"/>
    <n v="0.7"/>
    <n v="-1.3103999999999996"/>
  </r>
  <r>
    <n v="7313"/>
    <x v="3636"/>
    <x v="1"/>
    <x v="330"/>
    <d v="1899-12-30T12:00:00"/>
    <d v="2012-10-13T00:00:00"/>
    <d v="1899-12-30T12:00:00"/>
    <s v="AM"/>
    <x v="2"/>
    <n v="0.5"/>
    <s v="AM"/>
    <s v="Standard Class"/>
    <s v="SC-20575"/>
    <s v="Sonia Cooley"/>
    <x v="0"/>
    <s v="United States"/>
    <s v="Miami"/>
    <x v="2"/>
    <n v="33178"/>
    <x v="0"/>
    <s v="OFF-BI-10002498"/>
    <x v="1"/>
    <x v="8"/>
    <s v="Clear Mylar Reinforcing Strips"/>
    <x v="4905"/>
    <n v="2"/>
    <n v="0.7"/>
    <n v="-8.5974000000000004"/>
  </r>
  <r>
    <n v="7314"/>
    <x v="3636"/>
    <x v="1"/>
    <x v="330"/>
    <d v="1899-12-30T12:00:00"/>
    <d v="2012-10-13T00:00:00"/>
    <d v="1899-12-30T12:00:00"/>
    <s v="AM"/>
    <x v="2"/>
    <n v="0.5"/>
    <s v="AM"/>
    <s v="Standard Class"/>
    <s v="SC-20575"/>
    <s v="Sonia Cooley"/>
    <x v="0"/>
    <s v="United States"/>
    <s v="Miami"/>
    <x v="2"/>
    <n v="33178"/>
    <x v="0"/>
    <s v="OFF-AR-10001761"/>
    <x v="1"/>
    <x v="6"/>
    <s v="Avery Hi-Liter Smear-Safe Highlighters"/>
    <x v="1886"/>
    <n v="8"/>
    <n v="0.2"/>
    <n v="7.4751999999999992"/>
  </r>
  <r>
    <n v="7315"/>
    <x v="3637"/>
    <x v="0"/>
    <x v="316"/>
    <d v="1899-12-30T12:00:00"/>
    <d v="2013-06-03T00:00:00"/>
    <d v="1899-12-30T12:00:00"/>
    <s v="AM"/>
    <x v="1"/>
    <n v="0.5"/>
    <s v="AM"/>
    <s v="Standard Class"/>
    <s v="TN-21040"/>
    <s v="Tanja Norvell"/>
    <x v="2"/>
    <s v="United States"/>
    <s v="Park Ridge"/>
    <x v="10"/>
    <n v="60068"/>
    <x v="2"/>
    <s v="TEC-PH-10001817"/>
    <x v="2"/>
    <x v="7"/>
    <s v="Wilson Electronics DB Pro Signal Booster"/>
    <x v="4906"/>
    <n v="1"/>
    <n v="0.2"/>
    <n v="25.060000000000016"/>
  </r>
  <r>
    <n v="7316"/>
    <x v="3638"/>
    <x v="3"/>
    <x v="943"/>
    <d v="1899-12-30T12:00:00"/>
    <d v="2014-05-17T00:00:00"/>
    <d v="1899-12-30T12:00:00"/>
    <s v="AM"/>
    <x v="5"/>
    <n v="0.5"/>
    <s v="AM"/>
    <s v="Second Class"/>
    <s v="ZC-21910"/>
    <s v="Zuschuss Carroll"/>
    <x v="0"/>
    <s v="United States"/>
    <s v="New York City"/>
    <x v="15"/>
    <n v="10024"/>
    <x v="3"/>
    <s v="OFF-AR-10004456"/>
    <x v="1"/>
    <x v="6"/>
    <s v="Panasonic KP-4ABK Battery-Operated Pencil Sharpener"/>
    <x v="2911"/>
    <n v="3"/>
    <n v="0"/>
    <n v="12.736799999999999"/>
  </r>
  <r>
    <n v="7317"/>
    <x v="3639"/>
    <x v="0"/>
    <x v="1159"/>
    <d v="1899-12-30T12:00:00"/>
    <d v="2013-10-21T00:00:00"/>
    <d v="1899-12-30T12:00:00"/>
    <s v="AM"/>
    <x v="2"/>
    <n v="0.5"/>
    <s v="AM"/>
    <s v="Standard Class"/>
    <s v="NB-18655"/>
    <s v="Nona Balk"/>
    <x v="1"/>
    <s v="United States"/>
    <s v="New York City"/>
    <x v="15"/>
    <n v="10011"/>
    <x v="3"/>
    <s v="FUR-TA-10001539"/>
    <x v="0"/>
    <x v="3"/>
    <s v="Chromcraft Rectangular Conference Tables"/>
    <x v="4907"/>
    <n v="1"/>
    <n v="0.4"/>
    <n v="-37.915200000000027"/>
  </r>
  <r>
    <n v="7318"/>
    <x v="3640"/>
    <x v="3"/>
    <x v="701"/>
    <d v="1899-12-30T12:00:00"/>
    <d v="2014-11-22T00:00:00"/>
    <d v="1899-12-30T12:00:00"/>
    <s v="AM"/>
    <x v="0"/>
    <n v="0.5"/>
    <s v="AM"/>
    <s v="Standard Class"/>
    <s v="KH-16330"/>
    <s v="Katharine Harms"/>
    <x v="1"/>
    <s v="United States"/>
    <s v="Hillsboro"/>
    <x v="21"/>
    <n v="97123"/>
    <x v="1"/>
    <s v="OFF-PA-10003205"/>
    <x v="1"/>
    <x v="10"/>
    <s v="Wirebound Message Forms, Four 2 3/4 x 5 Forms per Page, Pink Paper"/>
    <x v="4908"/>
    <n v="3"/>
    <n v="0.2"/>
    <n v="6.6177000000000001"/>
  </r>
  <r>
    <n v="7319"/>
    <x v="3640"/>
    <x v="3"/>
    <x v="701"/>
    <d v="1899-12-30T12:00:00"/>
    <d v="2014-11-22T00:00:00"/>
    <d v="1899-12-30T12:00:00"/>
    <s v="AM"/>
    <x v="0"/>
    <n v="0.5"/>
    <s v="AM"/>
    <s v="Standard Class"/>
    <s v="KH-16330"/>
    <s v="Katharine Harms"/>
    <x v="1"/>
    <s v="United States"/>
    <s v="Hillsboro"/>
    <x v="21"/>
    <n v="97123"/>
    <x v="1"/>
    <s v="OFF-BI-10002813"/>
    <x v="1"/>
    <x v="8"/>
    <s v="Avery Reinforcements for Hole-Punch Pages"/>
    <x v="4909"/>
    <n v="7"/>
    <n v="0.7"/>
    <n v="-3.4649999999999999"/>
  </r>
  <r>
    <n v="7320"/>
    <x v="3641"/>
    <x v="3"/>
    <x v="200"/>
    <d v="1899-12-30T12:00:00"/>
    <d v="2014-11-30T00:00:00"/>
    <d v="1899-12-30T12:00:00"/>
    <s v="AM"/>
    <x v="0"/>
    <n v="0.5"/>
    <s v="AM"/>
    <s v="Second Class"/>
    <s v="MN-17935"/>
    <s v="Michael Nguyen"/>
    <x v="0"/>
    <s v="United States"/>
    <s v="New York City"/>
    <x v="15"/>
    <n v="10009"/>
    <x v="3"/>
    <s v="TEC-PH-10002310"/>
    <x v="2"/>
    <x v="7"/>
    <s v="Plantronics Calisto P620-M USB Wireless Speakerphone System"/>
    <x v="508"/>
    <n v="5"/>
    <n v="0"/>
    <n v="264.58650000000006"/>
  </r>
  <r>
    <n v="7321"/>
    <x v="3641"/>
    <x v="3"/>
    <x v="200"/>
    <d v="1899-12-30T12:00:00"/>
    <d v="2014-11-30T00:00:00"/>
    <d v="1899-12-30T12:00:00"/>
    <s v="AM"/>
    <x v="0"/>
    <n v="0.5"/>
    <s v="AM"/>
    <s v="Second Class"/>
    <s v="MN-17935"/>
    <s v="Michael Nguyen"/>
    <x v="0"/>
    <s v="United States"/>
    <s v="New York City"/>
    <x v="15"/>
    <n v="10009"/>
    <x v="3"/>
    <s v="FUR-FU-10003623"/>
    <x v="0"/>
    <x v="5"/>
    <s v="DataProducts Ampli Magnifier Task Lamp, Black,"/>
    <x v="4817"/>
    <n v="5"/>
    <n v="0"/>
    <n v="37.883999999999993"/>
  </r>
  <r>
    <n v="7322"/>
    <x v="3642"/>
    <x v="3"/>
    <x v="213"/>
    <d v="1899-12-30T12:00:00"/>
    <d v="2014-09-08T00:00:00"/>
    <d v="1899-12-30T12:00:00"/>
    <s v="AM"/>
    <x v="6"/>
    <n v="0.5"/>
    <s v="AM"/>
    <s v="Standard Class"/>
    <s v="MY-18295"/>
    <s v="Muhammed Yedwab"/>
    <x v="1"/>
    <s v="United States"/>
    <s v="Chicago"/>
    <x v="10"/>
    <n v="60623"/>
    <x v="2"/>
    <s v="OFF-PA-10003424"/>
    <x v="1"/>
    <x v="10"/>
    <s v="&quot;While you Were Out&quot; Message Book, One Form per Page"/>
    <x v="2965"/>
    <n v="3"/>
    <n v="0.2"/>
    <n v="3.3389999999999995"/>
  </r>
  <r>
    <n v="7323"/>
    <x v="3642"/>
    <x v="3"/>
    <x v="213"/>
    <d v="1899-12-30T12:00:00"/>
    <d v="2014-09-08T00:00:00"/>
    <d v="1899-12-30T12:00:00"/>
    <s v="AM"/>
    <x v="6"/>
    <n v="0.5"/>
    <s v="AM"/>
    <s v="Standard Class"/>
    <s v="MY-18295"/>
    <s v="Muhammed Yedwab"/>
    <x v="1"/>
    <s v="United States"/>
    <s v="Chicago"/>
    <x v="10"/>
    <n v="60623"/>
    <x v="2"/>
    <s v="TEC-AC-10004353"/>
    <x v="2"/>
    <x v="11"/>
    <s v="Hypercom P1300 Pinpad"/>
    <x v="4649"/>
    <n v="2"/>
    <n v="0.2"/>
    <n v="21.42"/>
  </r>
  <r>
    <n v="7324"/>
    <x v="3643"/>
    <x v="3"/>
    <x v="256"/>
    <d v="1899-12-30T12:00:00"/>
    <d v="2014-12-09T00:00:00"/>
    <d v="1899-12-30T12:00:00"/>
    <s v="AM"/>
    <x v="4"/>
    <n v="0.5"/>
    <s v="AM"/>
    <s v="First Class"/>
    <s v="CS-11950"/>
    <s v="Carlos Soltero"/>
    <x v="0"/>
    <s v="United States"/>
    <s v="New York City"/>
    <x v="15"/>
    <n v="10024"/>
    <x v="3"/>
    <s v="FUR-FU-10001934"/>
    <x v="0"/>
    <x v="5"/>
    <s v="Magnifier Swing Arm Lamp"/>
    <x v="108"/>
    <n v="2"/>
    <n v="0"/>
    <n v="10.909600000000001"/>
  </r>
  <r>
    <n v="7325"/>
    <x v="3643"/>
    <x v="3"/>
    <x v="256"/>
    <d v="1899-12-30T12:00:00"/>
    <d v="2014-12-09T00:00:00"/>
    <d v="1899-12-30T12:00:00"/>
    <s v="AM"/>
    <x v="4"/>
    <n v="0.5"/>
    <s v="AM"/>
    <s v="First Class"/>
    <s v="CS-11950"/>
    <s v="Carlos Soltero"/>
    <x v="0"/>
    <s v="United States"/>
    <s v="New York City"/>
    <x v="15"/>
    <n v="10024"/>
    <x v="3"/>
    <s v="OFF-LA-10003766"/>
    <x v="1"/>
    <x v="2"/>
    <s v="Self-Adhesive Removable Labels"/>
    <x v="1242"/>
    <n v="3"/>
    <n v="0"/>
    <n v="4.5359999999999996"/>
  </r>
  <r>
    <n v="7326"/>
    <x v="3644"/>
    <x v="3"/>
    <x v="468"/>
    <d v="1899-12-30T12:00:00"/>
    <d v="2014-11-18T00:00:00"/>
    <d v="1899-12-30T12:00:00"/>
    <s v="AM"/>
    <x v="0"/>
    <n v="0.5"/>
    <s v="AM"/>
    <s v="Standard Class"/>
    <s v="MC-17845"/>
    <s v="Michael Chen"/>
    <x v="0"/>
    <s v="United States"/>
    <s v="Pasco"/>
    <x v="4"/>
    <n v="99301"/>
    <x v="1"/>
    <s v="OFF-AP-10004540"/>
    <x v="1"/>
    <x v="9"/>
    <s v="Eureka The Boss Lite 10-Amp Upright Vacuum, Blue"/>
    <x v="4910"/>
    <n v="5"/>
    <n v="0"/>
    <n v="112.224"/>
  </r>
  <r>
    <n v="7327"/>
    <x v="3644"/>
    <x v="3"/>
    <x v="468"/>
    <d v="1899-12-30T12:00:00"/>
    <d v="2014-11-18T00:00:00"/>
    <d v="1899-12-30T12:00:00"/>
    <s v="AM"/>
    <x v="0"/>
    <n v="0.5"/>
    <s v="AM"/>
    <s v="Standard Class"/>
    <s v="MC-17845"/>
    <s v="Michael Chen"/>
    <x v="0"/>
    <s v="United States"/>
    <s v="Pasco"/>
    <x v="4"/>
    <n v="99301"/>
    <x v="1"/>
    <s v="OFF-BI-10001543"/>
    <x v="1"/>
    <x v="8"/>
    <s v="GBC VeloBinder Manual Binding System"/>
    <x v="4911"/>
    <n v="1"/>
    <n v="0.2"/>
    <n v="10.077200000000001"/>
  </r>
  <r>
    <n v="7328"/>
    <x v="3645"/>
    <x v="2"/>
    <x v="772"/>
    <d v="1899-12-30T12:00:00"/>
    <d v="2011-03-24T00:00:00"/>
    <d v="1899-12-30T12:00:00"/>
    <s v="AM"/>
    <x v="9"/>
    <n v="0.5"/>
    <s v="AM"/>
    <s v="Standard Class"/>
    <s v="SC-20050"/>
    <s v="Sample Company A"/>
    <x v="2"/>
    <s v="United States"/>
    <s v="Burbank"/>
    <x v="1"/>
    <n v="91505"/>
    <x v="1"/>
    <s v="FUR-FU-10004597"/>
    <x v="0"/>
    <x v="5"/>
    <s v="Eldon Cleatmat Chair Mats for Medium Pile Carpets"/>
    <x v="4912"/>
    <n v="2"/>
    <n v="0"/>
    <n v="14.430000000000007"/>
  </r>
  <r>
    <n v="7329"/>
    <x v="3645"/>
    <x v="2"/>
    <x v="772"/>
    <d v="1899-12-30T12:00:00"/>
    <d v="2011-03-24T00:00:00"/>
    <d v="1899-12-30T12:00:00"/>
    <s v="AM"/>
    <x v="9"/>
    <n v="0.5"/>
    <s v="AM"/>
    <s v="Standard Class"/>
    <s v="SC-20050"/>
    <s v="Sample Company A"/>
    <x v="2"/>
    <s v="United States"/>
    <s v="Burbank"/>
    <x v="1"/>
    <n v="91505"/>
    <x v="1"/>
    <s v="TEC-MA-10001148"/>
    <x v="2"/>
    <x v="15"/>
    <s v="Swingline SM12-08 MicroCut Jam Free Shredder"/>
    <x v="4913"/>
    <n v="4"/>
    <n v="0.2"/>
    <n v="415.98959999999994"/>
  </r>
  <r>
    <n v="7330"/>
    <x v="3645"/>
    <x v="2"/>
    <x v="772"/>
    <d v="1899-12-30T12:00:00"/>
    <d v="2011-03-24T00:00:00"/>
    <d v="1899-12-30T12:00:00"/>
    <s v="AM"/>
    <x v="9"/>
    <n v="0.5"/>
    <s v="AM"/>
    <s v="Standard Class"/>
    <s v="SC-20050"/>
    <s v="Sample Company A"/>
    <x v="2"/>
    <s v="United States"/>
    <s v="Burbank"/>
    <x v="1"/>
    <n v="91505"/>
    <x v="1"/>
    <s v="OFF-ST-10000078"/>
    <x v="1"/>
    <x v="4"/>
    <s v="Tennsco 6- and 18-Compartment Lockers"/>
    <x v="4914"/>
    <n v="7"/>
    <n v="0"/>
    <n v="334.11419999999987"/>
  </r>
  <r>
    <n v="7331"/>
    <x v="3646"/>
    <x v="0"/>
    <x v="396"/>
    <d v="1899-12-30T12:00:00"/>
    <d v="2013-11-14T00:00:00"/>
    <d v="1899-12-30T12:00:00"/>
    <s v="AM"/>
    <x v="0"/>
    <n v="0.5"/>
    <s v="AM"/>
    <s v="First Class"/>
    <s v="SP-20650"/>
    <s v="Stephanie Phelps"/>
    <x v="1"/>
    <s v="United States"/>
    <s v="Chicago"/>
    <x v="10"/>
    <n v="60623"/>
    <x v="2"/>
    <s v="FUR-FU-10001037"/>
    <x v="0"/>
    <x v="5"/>
    <s v="DAX Charcoal/Nickel-Tone Document Frame, 5 x 7"/>
    <x v="4915"/>
    <n v="6"/>
    <n v="0.6"/>
    <n v="-8.532"/>
  </r>
  <r>
    <n v="7332"/>
    <x v="3647"/>
    <x v="3"/>
    <x v="40"/>
    <d v="1899-12-30T12:00:00"/>
    <d v="2014-10-31T00:00:00"/>
    <d v="1899-12-30T12:00:00"/>
    <s v="AM"/>
    <x v="2"/>
    <n v="0.5"/>
    <s v="AM"/>
    <s v="Standard Class"/>
    <s v="SC-20440"/>
    <s v="Shaun Chance"/>
    <x v="1"/>
    <s v="United States"/>
    <s v="Lancaster"/>
    <x v="9"/>
    <n v="17602"/>
    <x v="3"/>
    <s v="TEC-PH-10001433"/>
    <x v="2"/>
    <x v="7"/>
    <s v="Cisco Small Business SPA 502G VoIP phone"/>
    <x v="4916"/>
    <n v="1"/>
    <n v="0.4"/>
    <n v="-13.334099999999999"/>
  </r>
  <r>
    <n v="7333"/>
    <x v="3647"/>
    <x v="3"/>
    <x v="40"/>
    <d v="1899-12-30T12:00:00"/>
    <d v="2014-10-31T00:00:00"/>
    <d v="1899-12-30T12:00:00"/>
    <s v="AM"/>
    <x v="2"/>
    <n v="0.5"/>
    <s v="AM"/>
    <s v="Standard Class"/>
    <s v="SC-20440"/>
    <s v="Shaun Chance"/>
    <x v="1"/>
    <s v="United States"/>
    <s v="Lancaster"/>
    <x v="9"/>
    <n v="17602"/>
    <x v="3"/>
    <s v="OFF-BI-10003007"/>
    <x v="1"/>
    <x v="8"/>
    <s v="Premium Transparent Presentation Covers, No Pattern/Clear, 8 1/2&quot; x 11&quot;"/>
    <x v="4917"/>
    <n v="7"/>
    <n v="0.7"/>
    <n v="-65.150399999999991"/>
  </r>
  <r>
    <n v="7334"/>
    <x v="3648"/>
    <x v="1"/>
    <x v="347"/>
    <d v="1899-12-30T12:00:00"/>
    <d v="2012-04-17T00:00:00"/>
    <d v="1899-12-30T12:00:00"/>
    <s v="AM"/>
    <x v="3"/>
    <n v="0.5"/>
    <s v="AM"/>
    <s v="Standard Class"/>
    <s v="PR-18880"/>
    <s v="Patrick Ryan"/>
    <x v="0"/>
    <s v="United States"/>
    <s v="Tampa"/>
    <x v="2"/>
    <n v="33614"/>
    <x v="0"/>
    <s v="FUR-FU-10001290"/>
    <x v="0"/>
    <x v="5"/>
    <s v="Executive Impressions Supervisor Wall Clock"/>
    <x v="4918"/>
    <n v="2"/>
    <n v="0.2"/>
    <n v="10.103999999999996"/>
  </r>
  <r>
    <n v="7335"/>
    <x v="3648"/>
    <x v="1"/>
    <x v="347"/>
    <d v="1899-12-30T12:00:00"/>
    <d v="2012-04-17T00:00:00"/>
    <d v="1899-12-30T12:00:00"/>
    <s v="AM"/>
    <x v="3"/>
    <n v="0.5"/>
    <s v="AM"/>
    <s v="Standard Class"/>
    <s v="PR-18880"/>
    <s v="Patrick Ryan"/>
    <x v="0"/>
    <s v="United States"/>
    <s v="Tampa"/>
    <x v="2"/>
    <n v="33614"/>
    <x v="0"/>
    <s v="FUR-FU-10000087"/>
    <x v="0"/>
    <x v="5"/>
    <s v="Executive Impressions 14&quot; Two-Color Numerals Wall Clock"/>
    <x v="4919"/>
    <n v="3"/>
    <n v="0.2"/>
    <n v="14.313600000000005"/>
  </r>
  <r>
    <n v="7336"/>
    <x v="3649"/>
    <x v="1"/>
    <x v="707"/>
    <d v="1899-12-30T12:00:00"/>
    <d v="2012-12-30T00:00:00"/>
    <d v="1899-12-30T12:00:00"/>
    <s v="AM"/>
    <x v="4"/>
    <n v="0.5"/>
    <s v="AM"/>
    <s v="Standard Class"/>
    <s v="JK-15625"/>
    <s v="Jim Karlsson"/>
    <x v="0"/>
    <s v="United States"/>
    <s v="New York City"/>
    <x v="15"/>
    <n v="10024"/>
    <x v="3"/>
    <s v="TEC-AC-10002049"/>
    <x v="2"/>
    <x v="11"/>
    <s v="Plantronics Savi W720 Multi-Device Wireless Headset System"/>
    <x v="4036"/>
    <n v="2"/>
    <n v="0"/>
    <n v="371.31600000000003"/>
  </r>
  <r>
    <n v="7337"/>
    <x v="3649"/>
    <x v="1"/>
    <x v="707"/>
    <d v="1899-12-30T12:00:00"/>
    <d v="2012-12-30T00:00:00"/>
    <d v="1899-12-30T12:00:00"/>
    <s v="AM"/>
    <x v="4"/>
    <n v="0.5"/>
    <s v="AM"/>
    <s v="Standard Class"/>
    <s v="JK-15625"/>
    <s v="Jim Karlsson"/>
    <x v="0"/>
    <s v="United States"/>
    <s v="New York City"/>
    <x v="15"/>
    <n v="10024"/>
    <x v="3"/>
    <s v="FUR-BO-10002613"/>
    <x v="0"/>
    <x v="0"/>
    <s v="Atlantic Metals Mobile 4-Shelf Bookcases, Custom Colors"/>
    <x v="4920"/>
    <n v="2"/>
    <n v="0.2"/>
    <n v="56.195999999999955"/>
  </r>
  <r>
    <n v="7338"/>
    <x v="3650"/>
    <x v="3"/>
    <x v="296"/>
    <d v="1899-12-30T12:00:00"/>
    <d v="2014-09-24T00:00:00"/>
    <d v="1899-12-30T12:00:00"/>
    <s v="AM"/>
    <x v="6"/>
    <n v="0.5"/>
    <s v="AM"/>
    <s v="First Class"/>
    <s v="BM-11575"/>
    <s v="Brendan Murry"/>
    <x v="1"/>
    <s v="United States"/>
    <s v="Los Angeles"/>
    <x v="1"/>
    <n v="90045"/>
    <x v="1"/>
    <s v="OFF-ST-10004950"/>
    <x v="1"/>
    <x v="4"/>
    <s v="Tenex Personal Filing Tote With Secure Closure Lid, Black/Frost"/>
    <x v="4729"/>
    <n v="1"/>
    <n v="0"/>
    <n v="3.8774999999999995"/>
  </r>
  <r>
    <n v="7339"/>
    <x v="3651"/>
    <x v="2"/>
    <x v="414"/>
    <d v="1899-12-30T12:00:00"/>
    <d v="2011-12-23T00:00:00"/>
    <d v="1899-12-30T12:00:00"/>
    <s v="AM"/>
    <x v="4"/>
    <n v="0.5"/>
    <s v="AM"/>
    <s v="Second Class"/>
    <s v="SM-20950"/>
    <s v="Suzanne McNair"/>
    <x v="1"/>
    <s v="United States"/>
    <s v="New York City"/>
    <x v="15"/>
    <n v="10035"/>
    <x v="3"/>
    <s v="FUR-CH-10004875"/>
    <x v="0"/>
    <x v="1"/>
    <s v="Harbour Creations 67200 Series Stacking Chairs"/>
    <x v="4921"/>
    <n v="3"/>
    <n v="0.1"/>
    <n v="36.3018"/>
  </r>
  <r>
    <n v="7340"/>
    <x v="3652"/>
    <x v="1"/>
    <x v="1074"/>
    <d v="1899-12-30T12:00:00"/>
    <d v="2012-07-21T00:00:00"/>
    <d v="1899-12-30T12:00:00"/>
    <s v="AM"/>
    <x v="7"/>
    <n v="0.5"/>
    <s v="AM"/>
    <s v="First Class"/>
    <s v="KC-16255"/>
    <s v="Karen Carlisle"/>
    <x v="1"/>
    <s v="United States"/>
    <s v="New York City"/>
    <x v="15"/>
    <n v="10009"/>
    <x v="3"/>
    <s v="OFF-AR-10003190"/>
    <x v="1"/>
    <x v="6"/>
    <s v="Newell 32"/>
    <x v="1784"/>
    <n v="2"/>
    <n v="0"/>
    <n v="1.6128"/>
  </r>
  <r>
    <n v="7341"/>
    <x v="3653"/>
    <x v="2"/>
    <x v="711"/>
    <d v="1899-12-30T12:00:00"/>
    <d v="2011-08-01T00:00:00"/>
    <d v="1899-12-30T12:00:00"/>
    <s v="AM"/>
    <x v="11"/>
    <n v="0.5"/>
    <s v="AM"/>
    <s v="Standard Class"/>
    <s v="SG-20470"/>
    <s v="Sheri Gordon"/>
    <x v="0"/>
    <s v="United States"/>
    <s v="Atlanta"/>
    <x v="32"/>
    <n v="30318"/>
    <x v="0"/>
    <s v="FUR-CH-10000553"/>
    <x v="0"/>
    <x v="1"/>
    <s v="Metal Folding Chairs, Beige, 4/Carton"/>
    <x v="4922"/>
    <n v="2"/>
    <n v="0"/>
    <n v="18.327599999999997"/>
  </r>
  <r>
    <n v="7342"/>
    <x v="3653"/>
    <x v="2"/>
    <x v="711"/>
    <d v="1899-12-30T12:00:00"/>
    <d v="2011-08-01T00:00:00"/>
    <d v="1899-12-30T12:00:00"/>
    <s v="AM"/>
    <x v="11"/>
    <n v="0.5"/>
    <s v="AM"/>
    <s v="Standard Class"/>
    <s v="SG-20470"/>
    <s v="Sheri Gordon"/>
    <x v="0"/>
    <s v="United States"/>
    <s v="Atlanta"/>
    <x v="32"/>
    <n v="30318"/>
    <x v="0"/>
    <s v="OFF-LA-10002762"/>
    <x v="1"/>
    <x v="2"/>
    <s v="Avery 485"/>
    <x v="4923"/>
    <n v="13"/>
    <n v="0"/>
    <n v="76.558299999999988"/>
  </r>
  <r>
    <n v="7343"/>
    <x v="3653"/>
    <x v="2"/>
    <x v="711"/>
    <d v="1899-12-30T12:00:00"/>
    <d v="2011-08-01T00:00:00"/>
    <d v="1899-12-30T12:00:00"/>
    <s v="AM"/>
    <x v="11"/>
    <n v="0.5"/>
    <s v="AM"/>
    <s v="Standard Class"/>
    <s v="SG-20470"/>
    <s v="Sheri Gordon"/>
    <x v="0"/>
    <s v="United States"/>
    <s v="Atlanta"/>
    <x v="32"/>
    <n v="30318"/>
    <x v="0"/>
    <s v="FUR-FU-10000719"/>
    <x v="0"/>
    <x v="5"/>
    <s v="DAX Cubicle Frames, 8-1/2 x 11"/>
    <x v="3567"/>
    <n v="3"/>
    <n v="0"/>
    <n v="9.2556000000000012"/>
  </r>
  <r>
    <n v="7344"/>
    <x v="3654"/>
    <x v="2"/>
    <x v="58"/>
    <d v="1899-12-30T12:00:00"/>
    <d v="2012-01-01T00:00:00"/>
    <d v="1899-12-30T12:00:00"/>
    <s v="AM"/>
    <x v="8"/>
    <n v="0.5"/>
    <s v="AM"/>
    <s v="Standard Class"/>
    <s v="TB-21520"/>
    <s v="Tracy Blumstein"/>
    <x v="0"/>
    <s v="United States"/>
    <s v="New York City"/>
    <x v="15"/>
    <n v="10009"/>
    <x v="3"/>
    <s v="OFF-ST-10000563"/>
    <x v="1"/>
    <x v="4"/>
    <s v="Fellowes Bankers Box Stor/Drawer Steel Plus"/>
    <x v="1643"/>
    <n v="6"/>
    <n v="0"/>
    <n v="19.188000000000002"/>
  </r>
  <r>
    <n v="7345"/>
    <x v="3655"/>
    <x v="3"/>
    <x v="157"/>
    <d v="1899-12-30T12:00:00"/>
    <d v="2014-12-18T00:00:00"/>
    <d v="1899-12-30T12:00:00"/>
    <s v="AM"/>
    <x v="4"/>
    <n v="0.5"/>
    <s v="AM"/>
    <s v="Standard Class"/>
    <s v="DV-13045"/>
    <s v="Darrin Van Huff"/>
    <x v="1"/>
    <s v="United States"/>
    <s v="Jacksonville"/>
    <x v="2"/>
    <n v="32216"/>
    <x v="0"/>
    <s v="FUR-TA-10004289"/>
    <x v="0"/>
    <x v="3"/>
    <s v="BoxOffice By Design Rectangular and Half-Moon Meeting Room Tables"/>
    <x v="4924"/>
    <n v="6"/>
    <n v="0.45"/>
    <n v="-420"/>
  </r>
  <r>
    <n v="7346"/>
    <x v="3655"/>
    <x v="3"/>
    <x v="157"/>
    <d v="1899-12-30T12:00:00"/>
    <d v="2014-12-18T00:00:00"/>
    <d v="1899-12-30T12:00:00"/>
    <s v="AM"/>
    <x v="4"/>
    <n v="0.5"/>
    <s v="AM"/>
    <s v="Standard Class"/>
    <s v="DV-13045"/>
    <s v="Darrin Van Huff"/>
    <x v="1"/>
    <s v="United States"/>
    <s v="Jacksonville"/>
    <x v="2"/>
    <n v="32216"/>
    <x v="0"/>
    <s v="TEC-PH-10003555"/>
    <x v="2"/>
    <x v="7"/>
    <s v="Motorola HK250 Universal Bluetooth Headset"/>
    <x v="4925"/>
    <n v="4"/>
    <n v="0.2"/>
    <n v="-16.552799999999994"/>
  </r>
  <r>
    <n v="7347"/>
    <x v="3655"/>
    <x v="3"/>
    <x v="157"/>
    <d v="1899-12-30T12:00:00"/>
    <d v="2014-12-18T00:00:00"/>
    <d v="1899-12-30T12:00:00"/>
    <s v="AM"/>
    <x v="4"/>
    <n v="0.5"/>
    <s v="AM"/>
    <s v="Standard Class"/>
    <s v="DV-13045"/>
    <s v="Darrin Van Huff"/>
    <x v="1"/>
    <s v="United States"/>
    <s v="Jacksonville"/>
    <x v="2"/>
    <n v="32216"/>
    <x v="0"/>
    <s v="OFF-AR-10001958"/>
    <x v="1"/>
    <x v="6"/>
    <s v="Stanley Bostitch Contemporary Electric Pencil Sharpeners"/>
    <x v="4926"/>
    <n v="1"/>
    <n v="0.2"/>
    <n v="1.3584000000000001"/>
  </r>
  <r>
    <n v="7348"/>
    <x v="3655"/>
    <x v="3"/>
    <x v="157"/>
    <d v="1899-12-30T12:00:00"/>
    <d v="2014-12-18T00:00:00"/>
    <d v="1899-12-30T12:00:00"/>
    <s v="AM"/>
    <x v="4"/>
    <n v="0.5"/>
    <s v="AM"/>
    <s v="Standard Class"/>
    <s v="DV-13045"/>
    <s v="Darrin Van Huff"/>
    <x v="1"/>
    <s v="United States"/>
    <s v="Jacksonville"/>
    <x v="2"/>
    <n v="32216"/>
    <x v="0"/>
    <s v="FUR-CH-10000225"/>
    <x v="0"/>
    <x v="1"/>
    <s v="Global Geo Office Task Chair, Gray"/>
    <x v="1466"/>
    <n v="1"/>
    <n v="0.2"/>
    <n v="-12.147000000000009"/>
  </r>
  <r>
    <n v="7349"/>
    <x v="3656"/>
    <x v="2"/>
    <x v="223"/>
    <d v="1899-12-30T12:00:00"/>
    <d v="2011-03-07T00:00:00"/>
    <d v="1899-12-30T12:00:00"/>
    <s v="AM"/>
    <x v="9"/>
    <n v="0.5"/>
    <s v="AM"/>
    <s v="Standard Class"/>
    <s v="SC-20020"/>
    <s v="Sam Craven"/>
    <x v="0"/>
    <s v="United States"/>
    <s v="Houston"/>
    <x v="5"/>
    <n v="77095"/>
    <x v="2"/>
    <s v="OFF-AP-10002534"/>
    <x v="1"/>
    <x v="9"/>
    <s v="3.6 Cubic Foot Counter Height Office Refrigerator"/>
    <x v="4927"/>
    <n v="3"/>
    <n v="0.8"/>
    <n v="-459.60720000000003"/>
  </r>
  <r>
    <n v="7350"/>
    <x v="3657"/>
    <x v="3"/>
    <x v="208"/>
    <d v="1899-12-30T12:00:00"/>
    <d v="2014-10-28T00:00:00"/>
    <d v="1899-12-30T12:00:00"/>
    <s v="AM"/>
    <x v="2"/>
    <n v="0.5"/>
    <s v="AM"/>
    <s v="Standard Class"/>
    <s v="JB-15400"/>
    <s v="Jennifer Braxton"/>
    <x v="1"/>
    <s v="United States"/>
    <s v="Milwaukee"/>
    <x v="6"/>
    <n v="53209"/>
    <x v="2"/>
    <s v="OFF-BI-10000301"/>
    <x v="1"/>
    <x v="8"/>
    <s v="GBC Instant Report Kit"/>
    <x v="1120"/>
    <n v="6"/>
    <n v="0"/>
    <n v="19.41"/>
  </r>
  <r>
    <n v="7351"/>
    <x v="3657"/>
    <x v="3"/>
    <x v="208"/>
    <d v="1899-12-30T12:00:00"/>
    <d v="2014-10-28T00:00:00"/>
    <d v="1899-12-30T12:00:00"/>
    <s v="AM"/>
    <x v="2"/>
    <n v="0.5"/>
    <s v="AM"/>
    <s v="Standard Class"/>
    <s v="JB-15400"/>
    <s v="Jennifer Braxton"/>
    <x v="1"/>
    <s v="United States"/>
    <s v="Milwaukee"/>
    <x v="6"/>
    <n v="53209"/>
    <x v="2"/>
    <s v="OFF-BI-10003460"/>
    <x v="1"/>
    <x v="8"/>
    <s v="Acco 3-Hole Punch"/>
    <x v="4928"/>
    <n v="5"/>
    <n v="0"/>
    <n v="10.511999999999999"/>
  </r>
  <r>
    <n v="7352"/>
    <x v="3658"/>
    <x v="3"/>
    <x v="468"/>
    <d v="1899-12-30T12:00:00"/>
    <d v="2014-11-17T00:00:00"/>
    <d v="1899-12-30T12:00:00"/>
    <s v="AM"/>
    <x v="0"/>
    <n v="0.5"/>
    <s v="AM"/>
    <s v="Standard Class"/>
    <s v="GH-14425"/>
    <s v="Gary Hwang"/>
    <x v="0"/>
    <s v="United States"/>
    <s v="Modesto"/>
    <x v="1"/>
    <n v="95351"/>
    <x v="1"/>
    <s v="TEC-AC-10001772"/>
    <x v="2"/>
    <x v="11"/>
    <s v="Memorex Mini Travel Drive 16 GB USB 2.0 Flash Drive"/>
    <x v="1829"/>
    <n v="7"/>
    <n v="0"/>
    <n v="43.598100000000002"/>
  </r>
  <r>
    <n v="7353"/>
    <x v="3659"/>
    <x v="3"/>
    <x v="633"/>
    <d v="1899-12-30T12:00:00"/>
    <d v="2014-03-19T00:00:00"/>
    <d v="1899-12-30T12:00:00"/>
    <s v="AM"/>
    <x v="9"/>
    <n v="0.5"/>
    <s v="AM"/>
    <s v="Second Class"/>
    <s v="MG-17650"/>
    <s v="Matthew Grinstein"/>
    <x v="2"/>
    <s v="United States"/>
    <s v="Lakewood"/>
    <x v="24"/>
    <n v="44107"/>
    <x v="3"/>
    <s v="TEC-PH-10003505"/>
    <x v="2"/>
    <x v="7"/>
    <s v="Geemarc AmpliPOWER60"/>
    <x v="4929"/>
    <n v="8"/>
    <n v="0.4"/>
    <n v="-81.664000000000044"/>
  </r>
  <r>
    <n v="7354"/>
    <x v="3660"/>
    <x v="0"/>
    <x v="897"/>
    <d v="1899-12-30T12:00:00"/>
    <d v="2013-09-30T00:00:00"/>
    <d v="1899-12-30T12:00:00"/>
    <s v="AM"/>
    <x v="6"/>
    <n v="0.5"/>
    <s v="AM"/>
    <s v="Standard Class"/>
    <s v="RD-19660"/>
    <s v="Robert Dilbeck"/>
    <x v="2"/>
    <s v="United States"/>
    <s v="Philadelphia"/>
    <x v="9"/>
    <n v="19134"/>
    <x v="3"/>
    <s v="OFF-LA-10004484"/>
    <x v="1"/>
    <x v="2"/>
    <s v="Avery 476"/>
    <x v="1053"/>
    <n v="5"/>
    <n v="0.2"/>
    <n v="5.368999999999998"/>
  </r>
  <r>
    <n v="7355"/>
    <x v="3661"/>
    <x v="3"/>
    <x v="695"/>
    <d v="1899-12-30T12:00:00"/>
    <d v="2014-02-14T00:00:00"/>
    <d v="1899-12-30T12:00:00"/>
    <s v="AM"/>
    <x v="10"/>
    <n v="0.5"/>
    <s v="AM"/>
    <s v="Standard Class"/>
    <s v="SN-20560"/>
    <s v="Skye Norling"/>
    <x v="2"/>
    <s v="United States"/>
    <s v="San Francisco"/>
    <x v="1"/>
    <n v="94109"/>
    <x v="1"/>
    <s v="OFF-PA-10001593"/>
    <x v="1"/>
    <x v="10"/>
    <s v="Xerox 1947"/>
    <x v="2744"/>
    <n v="5"/>
    <n v="0"/>
    <n v="13.454999999999998"/>
  </r>
  <r>
    <n v="7356"/>
    <x v="3662"/>
    <x v="1"/>
    <x v="620"/>
    <d v="1899-12-30T12:00:00"/>
    <d v="2013-01-02T00:00:00"/>
    <d v="1899-12-30T12:00:00"/>
    <s v="AM"/>
    <x v="8"/>
    <n v="0.5"/>
    <s v="AM"/>
    <s v="Second Class"/>
    <s v="AH-10690"/>
    <s v="Anna Häberlin"/>
    <x v="1"/>
    <s v="United States"/>
    <s v="Detroit"/>
    <x v="12"/>
    <n v="48205"/>
    <x v="2"/>
    <s v="OFF-BI-10004139"/>
    <x v="1"/>
    <x v="8"/>
    <s v="Fellowes Presentation Covers for Comb Binding Machines"/>
    <x v="4930"/>
    <n v="8"/>
    <n v="0"/>
    <n v="52.379999999999995"/>
  </r>
  <r>
    <n v="7357"/>
    <x v="3663"/>
    <x v="0"/>
    <x v="790"/>
    <d v="1899-12-30T12:00:00"/>
    <d v="2013-10-15T00:00:00"/>
    <d v="1899-12-30T12:00:00"/>
    <s v="AM"/>
    <x v="2"/>
    <n v="0.5"/>
    <s v="AM"/>
    <s v="Standard Class"/>
    <s v="MZ-17335"/>
    <s v="Maria Zettner"/>
    <x v="2"/>
    <s v="United States"/>
    <s v="Phoenix"/>
    <x v="16"/>
    <n v="85023"/>
    <x v="1"/>
    <s v="OFF-AR-10001315"/>
    <x v="1"/>
    <x v="6"/>
    <s v="Newell 310"/>
    <x v="4931"/>
    <n v="1"/>
    <n v="0.2"/>
    <n v="0.15839999999999993"/>
  </r>
  <r>
    <n v="7358"/>
    <x v="3663"/>
    <x v="0"/>
    <x v="790"/>
    <d v="1899-12-30T12:00:00"/>
    <d v="2013-10-15T00:00:00"/>
    <d v="1899-12-30T12:00:00"/>
    <s v="AM"/>
    <x v="2"/>
    <n v="0.5"/>
    <s v="AM"/>
    <s v="Standard Class"/>
    <s v="MZ-17335"/>
    <s v="Maria Zettner"/>
    <x v="2"/>
    <s v="United States"/>
    <s v="Phoenix"/>
    <x v="16"/>
    <n v="85023"/>
    <x v="1"/>
    <s v="FUR-FU-10001488"/>
    <x v="0"/>
    <x v="5"/>
    <s v="Tenex 46&quot; x 60&quot; Computer Anti-Static Chairmat, Rectangular Shaped"/>
    <x v="4932"/>
    <n v="2"/>
    <n v="0.2"/>
    <n v="0"/>
  </r>
  <r>
    <n v="7359"/>
    <x v="3664"/>
    <x v="2"/>
    <x v="125"/>
    <d v="1899-12-30T12:00:00"/>
    <d v="2012-01-03T00:00:00"/>
    <d v="1899-12-30T12:00:00"/>
    <s v="AM"/>
    <x v="8"/>
    <n v="0.5"/>
    <s v="AM"/>
    <s v="Second Class"/>
    <s v="AR-10345"/>
    <s v="Alex Russell"/>
    <x v="1"/>
    <s v="United States"/>
    <s v="Philadelphia"/>
    <x v="9"/>
    <n v="19143"/>
    <x v="3"/>
    <s v="TEC-PH-10002170"/>
    <x v="2"/>
    <x v="7"/>
    <s v="ClearSounds CSC500 Amplified Spirit Phone Corded phone"/>
    <x v="4933"/>
    <n v="6"/>
    <n v="0.4"/>
    <n v="-50.392799999999994"/>
  </r>
  <r>
    <n v="7360"/>
    <x v="3664"/>
    <x v="2"/>
    <x v="125"/>
    <d v="1899-12-30T12:00:00"/>
    <d v="2012-01-03T00:00:00"/>
    <d v="1899-12-30T12:00:00"/>
    <s v="AM"/>
    <x v="8"/>
    <n v="0.5"/>
    <s v="AM"/>
    <s v="Second Class"/>
    <s v="AR-10345"/>
    <s v="Alex Russell"/>
    <x v="1"/>
    <s v="United States"/>
    <s v="Philadelphia"/>
    <x v="9"/>
    <n v="19143"/>
    <x v="3"/>
    <s v="FUR-TA-10004575"/>
    <x v="0"/>
    <x v="3"/>
    <s v="Hon 5100 Series Wood Tables"/>
    <x v="2979"/>
    <n v="3"/>
    <n v="0.4"/>
    <n v="-192.04680000000008"/>
  </r>
  <r>
    <n v="7361"/>
    <x v="3665"/>
    <x v="0"/>
    <x v="408"/>
    <d v="1899-12-30T12:00:00"/>
    <d v="2013-04-15T00:00:00"/>
    <d v="1899-12-30T12:00:00"/>
    <s v="AM"/>
    <x v="3"/>
    <n v="0.5"/>
    <s v="AM"/>
    <s v="First Class"/>
    <s v="JF-15295"/>
    <s v="Jason Fortune-"/>
    <x v="0"/>
    <s v="United States"/>
    <s v="Los Angeles"/>
    <x v="1"/>
    <n v="90036"/>
    <x v="1"/>
    <s v="OFF-PA-10000809"/>
    <x v="1"/>
    <x v="10"/>
    <s v="Xerox 206"/>
    <x v="541"/>
    <n v="3"/>
    <n v="0"/>
    <n v="9.3312000000000008"/>
  </r>
  <r>
    <n v="7362"/>
    <x v="3665"/>
    <x v="0"/>
    <x v="408"/>
    <d v="1899-12-30T12:00:00"/>
    <d v="2013-04-15T00:00:00"/>
    <d v="1899-12-30T12:00:00"/>
    <s v="AM"/>
    <x v="3"/>
    <n v="0.5"/>
    <s v="AM"/>
    <s v="First Class"/>
    <s v="JF-15295"/>
    <s v="Jason Fortune-"/>
    <x v="0"/>
    <s v="United States"/>
    <s v="Los Angeles"/>
    <x v="1"/>
    <n v="90036"/>
    <x v="1"/>
    <s v="FUR-CH-10000225"/>
    <x v="0"/>
    <x v="1"/>
    <s v="Global Geo Office Task Chair, Gray"/>
    <x v="4934"/>
    <n v="3"/>
    <n v="0.2"/>
    <n v="-36.441000000000031"/>
  </r>
  <r>
    <n v="7363"/>
    <x v="3665"/>
    <x v="0"/>
    <x v="408"/>
    <d v="1899-12-30T12:00:00"/>
    <d v="2013-04-15T00:00:00"/>
    <d v="1899-12-30T12:00:00"/>
    <s v="AM"/>
    <x v="3"/>
    <n v="0.5"/>
    <s v="AM"/>
    <s v="First Class"/>
    <s v="JF-15295"/>
    <s v="Jason Fortune-"/>
    <x v="0"/>
    <s v="United States"/>
    <s v="Los Angeles"/>
    <x v="1"/>
    <n v="90036"/>
    <x v="1"/>
    <s v="OFF-BI-10003707"/>
    <x v="1"/>
    <x v="8"/>
    <s v="Aluminum Screw Posts"/>
    <x v="941"/>
    <n v="3"/>
    <n v="0.2"/>
    <n v="13.734"/>
  </r>
  <r>
    <n v="7364"/>
    <x v="3666"/>
    <x v="0"/>
    <x v="85"/>
    <d v="1899-12-30T12:00:00"/>
    <d v="2013-12-05T00:00:00"/>
    <d v="1899-12-30T12:00:00"/>
    <s v="AM"/>
    <x v="4"/>
    <n v="0.5"/>
    <s v="AM"/>
    <s v="Standard Class"/>
    <s v="DS-13180"/>
    <s v="David Smith"/>
    <x v="1"/>
    <s v="United States"/>
    <s v="Philadelphia"/>
    <x v="9"/>
    <n v="19140"/>
    <x v="3"/>
    <s v="TEC-PH-10004539"/>
    <x v="2"/>
    <x v="7"/>
    <s v="Wireless Extenders zBoost YX545 SOHO Signal Booster"/>
    <x v="4935"/>
    <n v="3"/>
    <n v="0.4"/>
    <n v="-73.706100000000021"/>
  </r>
  <r>
    <n v="7365"/>
    <x v="3666"/>
    <x v="0"/>
    <x v="85"/>
    <d v="1899-12-30T12:00:00"/>
    <d v="2013-12-05T00:00:00"/>
    <d v="1899-12-30T12:00:00"/>
    <s v="AM"/>
    <x v="4"/>
    <n v="0.5"/>
    <s v="AM"/>
    <s v="Standard Class"/>
    <s v="DS-13180"/>
    <s v="David Smith"/>
    <x v="1"/>
    <s v="United States"/>
    <s v="Philadelphia"/>
    <x v="9"/>
    <n v="19140"/>
    <x v="3"/>
    <s v="OFF-FA-10004076"/>
    <x v="1"/>
    <x v="13"/>
    <s v="Translucent Push Pins by OIC"/>
    <x v="2538"/>
    <n v="8"/>
    <n v="0.2"/>
    <n v="2.6927999999999992"/>
  </r>
  <r>
    <n v="7366"/>
    <x v="3666"/>
    <x v="0"/>
    <x v="85"/>
    <d v="1899-12-30T12:00:00"/>
    <d v="2013-12-05T00:00:00"/>
    <d v="1899-12-30T12:00:00"/>
    <s v="AM"/>
    <x v="4"/>
    <n v="0.5"/>
    <s v="AM"/>
    <s v="Standard Class"/>
    <s v="DS-13180"/>
    <s v="David Smith"/>
    <x v="1"/>
    <s v="United States"/>
    <s v="Philadelphia"/>
    <x v="9"/>
    <n v="19140"/>
    <x v="3"/>
    <s v="OFF-BI-10003166"/>
    <x v="1"/>
    <x v="8"/>
    <s v="GBC Plasticlear Binding Covers"/>
    <x v="4936"/>
    <n v="2"/>
    <n v="0.7"/>
    <n v="-5.0511999999999997"/>
  </r>
  <r>
    <n v="7367"/>
    <x v="3666"/>
    <x v="0"/>
    <x v="85"/>
    <d v="1899-12-30T12:00:00"/>
    <d v="2013-12-05T00:00:00"/>
    <d v="1899-12-30T12:00:00"/>
    <s v="AM"/>
    <x v="4"/>
    <n v="0.5"/>
    <s v="AM"/>
    <s v="Standard Class"/>
    <s v="DS-13180"/>
    <s v="David Smith"/>
    <x v="1"/>
    <s v="United States"/>
    <s v="Philadelphia"/>
    <x v="9"/>
    <n v="19140"/>
    <x v="3"/>
    <s v="OFF-ST-10002301"/>
    <x v="1"/>
    <x v="4"/>
    <s v="Tennsco Commercial Shelving"/>
    <x v="2604"/>
    <n v="2"/>
    <n v="0.2"/>
    <n v="-7.7292000000000041"/>
  </r>
  <r>
    <n v="7368"/>
    <x v="3666"/>
    <x v="0"/>
    <x v="85"/>
    <d v="1899-12-30T12:00:00"/>
    <d v="2013-12-05T00:00:00"/>
    <d v="1899-12-30T12:00:00"/>
    <s v="AM"/>
    <x v="4"/>
    <n v="0.5"/>
    <s v="AM"/>
    <s v="Standard Class"/>
    <s v="DS-13180"/>
    <s v="David Smith"/>
    <x v="1"/>
    <s v="United States"/>
    <s v="Philadelphia"/>
    <x v="9"/>
    <n v="19140"/>
    <x v="3"/>
    <s v="FUR-CH-10002647"/>
    <x v="0"/>
    <x v="1"/>
    <s v="Situations Contoured Folding Chairs, 4/Set"/>
    <x v="2548"/>
    <n v="7"/>
    <n v="0.3"/>
    <n v="-24.842999999999961"/>
  </r>
  <r>
    <n v="7369"/>
    <x v="3667"/>
    <x v="3"/>
    <x v="4"/>
    <d v="1899-12-30T12:00:00"/>
    <d v="2014-04-18T00:00:00"/>
    <d v="1899-12-30T12:00:00"/>
    <s v="AM"/>
    <x v="3"/>
    <n v="0.5"/>
    <s v="AM"/>
    <s v="First Class"/>
    <s v="BP-11095"/>
    <s v="Bart Pistole"/>
    <x v="1"/>
    <s v="United States"/>
    <s v="Miami"/>
    <x v="2"/>
    <n v="33180"/>
    <x v="0"/>
    <s v="OFF-BI-10004654"/>
    <x v="1"/>
    <x v="8"/>
    <s v="VariCap6 Expandable Binder"/>
    <x v="4937"/>
    <n v="3"/>
    <n v="0.7"/>
    <n v="-11.936999999999998"/>
  </r>
  <r>
    <n v="7370"/>
    <x v="3668"/>
    <x v="1"/>
    <x v="1000"/>
    <d v="1899-12-30T12:00:00"/>
    <d v="2012-03-11T00:00:00"/>
    <d v="1899-12-30T12:00:00"/>
    <s v="AM"/>
    <x v="9"/>
    <n v="0.5"/>
    <s v="AM"/>
    <s v="Second Class"/>
    <s v="TG-21310"/>
    <s v="Toby Gnade"/>
    <x v="0"/>
    <s v="United States"/>
    <s v="Raleigh"/>
    <x v="3"/>
    <n v="27604"/>
    <x v="0"/>
    <s v="OFF-LA-10001175"/>
    <x v="1"/>
    <x v="2"/>
    <s v="Avery 514"/>
    <x v="877"/>
    <n v="2"/>
    <n v="0.2"/>
    <n v="1.6704000000000001"/>
  </r>
  <r>
    <n v="7371"/>
    <x v="3669"/>
    <x v="2"/>
    <x v="919"/>
    <d v="1899-12-30T12:00:00"/>
    <d v="2011-11-01T00:00:00"/>
    <d v="1899-12-30T12:00:00"/>
    <s v="AM"/>
    <x v="0"/>
    <n v="0.5"/>
    <s v="AM"/>
    <s v="Standard Class"/>
    <s v="BT-11395"/>
    <s v="Bill Tyler"/>
    <x v="1"/>
    <s v="United States"/>
    <s v="Garden City"/>
    <x v="41"/>
    <n v="67846"/>
    <x v="2"/>
    <s v="TEC-PH-10001336"/>
    <x v="2"/>
    <x v="7"/>
    <s v="Digium D40 VoIP phone"/>
    <x v="2052"/>
    <n v="2"/>
    <n v="0"/>
    <n v="74.8142"/>
  </r>
  <r>
    <n v="7372"/>
    <x v="3670"/>
    <x v="3"/>
    <x v="363"/>
    <d v="1899-12-30T12:00:00"/>
    <d v="2014-01-10T00:00:00"/>
    <d v="1899-12-30T12:00:00"/>
    <s v="AM"/>
    <x v="8"/>
    <n v="0.5"/>
    <s v="AM"/>
    <s v="Second Class"/>
    <s v="JF-15190"/>
    <s v="Jamie Frazer"/>
    <x v="0"/>
    <s v="United States"/>
    <s v="Long Beach"/>
    <x v="1"/>
    <n v="90805"/>
    <x v="1"/>
    <s v="OFF-ST-10000760"/>
    <x v="1"/>
    <x v="4"/>
    <s v="Eldon Fold 'N Roll Cart System"/>
    <x v="4938"/>
    <n v="11"/>
    <n v="0"/>
    <n v="44.596199999999996"/>
  </r>
  <r>
    <n v="7373"/>
    <x v="3670"/>
    <x v="3"/>
    <x v="363"/>
    <d v="1899-12-30T12:00:00"/>
    <d v="2014-01-10T00:00:00"/>
    <d v="1899-12-30T12:00:00"/>
    <s v="AM"/>
    <x v="8"/>
    <n v="0.5"/>
    <s v="AM"/>
    <s v="Second Class"/>
    <s v="JF-15190"/>
    <s v="Jamie Frazer"/>
    <x v="0"/>
    <s v="United States"/>
    <s v="Long Beach"/>
    <x v="1"/>
    <n v="90805"/>
    <x v="1"/>
    <s v="OFF-ST-10002301"/>
    <x v="1"/>
    <x v="4"/>
    <s v="Tennsco Commercial Shelving"/>
    <x v="4939"/>
    <n v="3"/>
    <n v="0"/>
    <n v="0.61019999999999541"/>
  </r>
  <r>
    <n v="7374"/>
    <x v="3670"/>
    <x v="3"/>
    <x v="363"/>
    <d v="1899-12-30T12:00:00"/>
    <d v="2014-01-10T00:00:00"/>
    <d v="1899-12-30T12:00:00"/>
    <s v="AM"/>
    <x v="8"/>
    <n v="0.5"/>
    <s v="AM"/>
    <s v="Second Class"/>
    <s v="JF-15190"/>
    <s v="Jamie Frazer"/>
    <x v="0"/>
    <s v="United States"/>
    <s v="Long Beach"/>
    <x v="1"/>
    <n v="90805"/>
    <x v="1"/>
    <s v="OFF-SU-10004884"/>
    <x v="1"/>
    <x v="14"/>
    <s v="Acme Galleria Hot Forged Steel Scissors with Colored Handles"/>
    <x v="4940"/>
    <n v="7"/>
    <n v="0"/>
    <n v="31.931899999999988"/>
  </r>
  <r>
    <n v="7375"/>
    <x v="3670"/>
    <x v="3"/>
    <x v="363"/>
    <d v="1899-12-30T12:00:00"/>
    <d v="2014-01-10T00:00:00"/>
    <d v="1899-12-30T12:00:00"/>
    <s v="AM"/>
    <x v="8"/>
    <n v="0.5"/>
    <s v="AM"/>
    <s v="Second Class"/>
    <s v="JF-15190"/>
    <s v="Jamie Frazer"/>
    <x v="0"/>
    <s v="United States"/>
    <s v="Long Beach"/>
    <x v="1"/>
    <n v="90805"/>
    <x v="1"/>
    <s v="OFF-FA-10003112"/>
    <x v="1"/>
    <x v="13"/>
    <s v="Staples"/>
    <x v="2837"/>
    <n v="1"/>
    <n v="0"/>
    <n v="3.5504999999999995"/>
  </r>
  <r>
    <n v="7376"/>
    <x v="3671"/>
    <x v="3"/>
    <x v="802"/>
    <d v="1899-12-30T12:00:00"/>
    <d v="2014-08-21T00:00:00"/>
    <d v="1899-12-30T12:00:00"/>
    <s v="AM"/>
    <x v="11"/>
    <n v="0.5"/>
    <s v="AM"/>
    <s v="Standard Class"/>
    <s v="MK-17905"/>
    <s v="Michael Kennedy"/>
    <x v="1"/>
    <s v="United States"/>
    <s v="San Diego"/>
    <x v="1"/>
    <n v="92037"/>
    <x v="1"/>
    <s v="OFF-BI-10000069"/>
    <x v="1"/>
    <x v="8"/>
    <s v="GBC Prepunched Paper, 19-Hole, for Binding Systems, 24-lb"/>
    <x v="4941"/>
    <n v="3"/>
    <n v="0.2"/>
    <n v="11.707799999999995"/>
  </r>
  <r>
    <n v="7377"/>
    <x v="3672"/>
    <x v="3"/>
    <x v="808"/>
    <d v="1899-12-30T12:00:00"/>
    <d v="2014-11-06T00:00:00"/>
    <d v="1899-12-30T12:00:00"/>
    <s v="AM"/>
    <x v="0"/>
    <n v="0.5"/>
    <s v="AM"/>
    <s v="First Class"/>
    <s v="GG-14650"/>
    <s v="Greg Guthrie"/>
    <x v="1"/>
    <s v="United States"/>
    <s v="Bloomington"/>
    <x v="10"/>
    <n v="61701"/>
    <x v="2"/>
    <s v="OFF-AR-10001958"/>
    <x v="1"/>
    <x v="6"/>
    <s v="Stanley Bostitch Contemporary Electric Pencil Sharpeners"/>
    <x v="4942"/>
    <n v="4"/>
    <n v="0.2"/>
    <n v="5.4336000000000002"/>
  </r>
  <r>
    <n v="7378"/>
    <x v="3673"/>
    <x v="2"/>
    <x v="111"/>
    <d v="1899-12-30T12:00:00"/>
    <d v="2011-09-23T00:00:00"/>
    <d v="1899-12-30T12:00:00"/>
    <s v="AM"/>
    <x v="6"/>
    <n v="0.5"/>
    <s v="AM"/>
    <s v="Standard Class"/>
    <s v="MC-18130"/>
    <s v="Mike Caudle"/>
    <x v="1"/>
    <s v="United States"/>
    <s v="Seattle"/>
    <x v="4"/>
    <n v="98115"/>
    <x v="1"/>
    <s v="OFF-ST-10001321"/>
    <x v="1"/>
    <x v="4"/>
    <s v="Decoflex Hanging Personal Folder File, Blue"/>
    <x v="451"/>
    <n v="6"/>
    <n v="0"/>
    <n v="24.980400000000007"/>
  </r>
  <r>
    <n v="7379"/>
    <x v="3674"/>
    <x v="1"/>
    <x v="70"/>
    <d v="1899-12-30T12:00:00"/>
    <d v="2012-05-31T00:00:00"/>
    <d v="1899-12-30T12:00:00"/>
    <s v="AM"/>
    <x v="5"/>
    <n v="0.5"/>
    <s v="AM"/>
    <s v="Same Day"/>
    <s v="ML-18265"/>
    <s v="Muhammed Lee"/>
    <x v="0"/>
    <s v="United States"/>
    <s v="Fayetteville"/>
    <x v="3"/>
    <n v="28314"/>
    <x v="0"/>
    <s v="OFF-AR-10003504"/>
    <x v="1"/>
    <x v="6"/>
    <s v="Newell 347"/>
    <x v="1518"/>
    <n v="3"/>
    <n v="0.2"/>
    <n v="1.1555999999999984"/>
  </r>
  <r>
    <n v="7380"/>
    <x v="3675"/>
    <x v="0"/>
    <x v="1160"/>
    <d v="1899-12-30T12:00:00"/>
    <d v="2013-09-19T00:00:00"/>
    <d v="1899-12-30T12:00:00"/>
    <s v="AM"/>
    <x v="6"/>
    <n v="0.5"/>
    <s v="AM"/>
    <s v="Standard Class"/>
    <s v="AG-10270"/>
    <s v="Alejandro Grove"/>
    <x v="0"/>
    <s v="United States"/>
    <s v="Omaha"/>
    <x v="8"/>
    <n v="68104"/>
    <x v="2"/>
    <s v="OFF-ST-10000419"/>
    <x v="1"/>
    <x v="4"/>
    <s v="Rogers Jumbo File, Granite"/>
    <x v="1360"/>
    <n v="3"/>
    <n v="0"/>
    <n v="0.4073999999999991"/>
  </r>
  <r>
    <n v="7381"/>
    <x v="3675"/>
    <x v="0"/>
    <x v="1160"/>
    <d v="1899-12-30T12:00:00"/>
    <d v="2013-09-19T00:00:00"/>
    <d v="1899-12-30T12:00:00"/>
    <s v="AM"/>
    <x v="6"/>
    <n v="0.5"/>
    <s v="AM"/>
    <s v="Standard Class"/>
    <s v="AG-10270"/>
    <s v="Alejandro Grove"/>
    <x v="0"/>
    <s v="United States"/>
    <s v="Omaha"/>
    <x v="8"/>
    <n v="68104"/>
    <x v="2"/>
    <s v="OFF-LA-10004559"/>
    <x v="1"/>
    <x v="2"/>
    <s v="Avery 49"/>
    <x v="936"/>
    <n v="5"/>
    <n v="0"/>
    <n v="7.056"/>
  </r>
  <r>
    <n v="7382"/>
    <x v="3675"/>
    <x v="0"/>
    <x v="1160"/>
    <d v="1899-12-30T12:00:00"/>
    <d v="2013-09-19T00:00:00"/>
    <d v="1899-12-30T12:00:00"/>
    <s v="AM"/>
    <x v="6"/>
    <n v="0.5"/>
    <s v="AM"/>
    <s v="Standard Class"/>
    <s v="AG-10270"/>
    <s v="Alejandro Grove"/>
    <x v="0"/>
    <s v="United States"/>
    <s v="Omaha"/>
    <x v="8"/>
    <n v="68104"/>
    <x v="2"/>
    <s v="TEC-PH-10001644"/>
    <x v="2"/>
    <x v="7"/>
    <s v="BlueLounge Milo Smartphone Stand, White/Metallic"/>
    <x v="179"/>
    <n v="5"/>
    <n v="0"/>
    <n v="41.986000000000004"/>
  </r>
  <r>
    <n v="7383"/>
    <x v="3675"/>
    <x v="0"/>
    <x v="1160"/>
    <d v="1899-12-30T12:00:00"/>
    <d v="2013-09-19T00:00:00"/>
    <d v="1899-12-30T12:00:00"/>
    <s v="AM"/>
    <x v="6"/>
    <n v="0.5"/>
    <s v="AM"/>
    <s v="Standard Class"/>
    <s v="AG-10270"/>
    <s v="Alejandro Grove"/>
    <x v="0"/>
    <s v="United States"/>
    <s v="Omaha"/>
    <x v="8"/>
    <n v="68104"/>
    <x v="2"/>
    <s v="OFF-SU-10004782"/>
    <x v="1"/>
    <x v="14"/>
    <s v="Elite 5&quot; Scissors"/>
    <x v="2952"/>
    <n v="2"/>
    <n v="0"/>
    <n v="5.0699999999999985"/>
  </r>
  <r>
    <n v="7384"/>
    <x v="3675"/>
    <x v="0"/>
    <x v="1160"/>
    <d v="1899-12-30T12:00:00"/>
    <d v="2013-09-19T00:00:00"/>
    <d v="1899-12-30T12:00:00"/>
    <s v="AM"/>
    <x v="6"/>
    <n v="0.5"/>
    <s v="AM"/>
    <s v="Standard Class"/>
    <s v="AG-10270"/>
    <s v="Alejandro Grove"/>
    <x v="0"/>
    <s v="United States"/>
    <s v="Omaha"/>
    <x v="8"/>
    <n v="68104"/>
    <x v="2"/>
    <s v="OFF-PA-10002250"/>
    <x v="1"/>
    <x v="10"/>
    <s v="Things To Do Today Pad"/>
    <x v="1215"/>
    <n v="3"/>
    <n v="0"/>
    <n v="8.4527999999999999"/>
  </r>
  <r>
    <n v="7385"/>
    <x v="3675"/>
    <x v="0"/>
    <x v="1160"/>
    <d v="1899-12-30T12:00:00"/>
    <d v="2013-09-19T00:00:00"/>
    <d v="1899-12-30T12:00:00"/>
    <s v="AM"/>
    <x v="6"/>
    <n v="0.5"/>
    <s v="AM"/>
    <s v="Standard Class"/>
    <s v="AG-10270"/>
    <s v="Alejandro Grove"/>
    <x v="0"/>
    <s v="United States"/>
    <s v="Omaha"/>
    <x v="8"/>
    <n v="68104"/>
    <x v="2"/>
    <s v="OFF-AP-10001394"/>
    <x v="1"/>
    <x v="9"/>
    <s v="Harmony Air Purifier"/>
    <x v="4943"/>
    <n v="2"/>
    <n v="0"/>
    <n v="136.07999999999998"/>
  </r>
  <r>
    <n v="7386"/>
    <x v="3675"/>
    <x v="0"/>
    <x v="1160"/>
    <d v="1899-12-30T12:00:00"/>
    <d v="2013-09-19T00:00:00"/>
    <d v="1899-12-30T12:00:00"/>
    <s v="AM"/>
    <x v="6"/>
    <n v="0.5"/>
    <s v="AM"/>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1899-12-30T12:00:00"/>
    <d v="2013-09-19T00:00:00"/>
    <d v="1899-12-30T12:00:00"/>
    <s v="AM"/>
    <x v="6"/>
    <n v="0.5"/>
    <s v="AM"/>
    <s v="Standard Class"/>
    <s v="AG-10270"/>
    <s v="Alejandro Grove"/>
    <x v="0"/>
    <s v="United States"/>
    <s v="Omaha"/>
    <x v="8"/>
    <n v="68104"/>
    <x v="2"/>
    <s v="OFF-ST-10004340"/>
    <x v="1"/>
    <x v="4"/>
    <s v="Fellowes Mobile File Cart, Black"/>
    <x v="3106"/>
    <n v="6"/>
    <n v="0"/>
    <n v="100.73160000000001"/>
  </r>
  <r>
    <n v="7388"/>
    <x v="3675"/>
    <x v="0"/>
    <x v="1160"/>
    <d v="1899-12-30T12:00:00"/>
    <d v="2013-09-19T00:00:00"/>
    <d v="1899-12-30T12:00:00"/>
    <s v="AM"/>
    <x v="6"/>
    <n v="0.5"/>
    <s v="AM"/>
    <s v="Standard Class"/>
    <s v="AG-10270"/>
    <s v="Alejandro Grove"/>
    <x v="0"/>
    <s v="United States"/>
    <s v="Omaha"/>
    <x v="8"/>
    <n v="68104"/>
    <x v="2"/>
    <s v="FUR-FU-10003664"/>
    <x v="0"/>
    <x v="5"/>
    <s v="Electrix Architect's Clamp-On Swing Arm Lamp, Black"/>
    <x v="4944"/>
    <n v="14"/>
    <n v="0"/>
    <n v="387.56759999999986"/>
  </r>
  <r>
    <n v="7389"/>
    <x v="3675"/>
    <x v="0"/>
    <x v="1160"/>
    <d v="1899-12-30T12:00:00"/>
    <d v="2013-09-19T00:00:00"/>
    <d v="1899-12-30T12:00:00"/>
    <s v="AM"/>
    <x v="6"/>
    <n v="0.5"/>
    <s v="AM"/>
    <s v="Standard Class"/>
    <s v="AG-10270"/>
    <s v="Alejandro Grove"/>
    <x v="0"/>
    <s v="United States"/>
    <s v="Omaha"/>
    <x v="8"/>
    <n v="68104"/>
    <x v="2"/>
    <s v="TEC-PH-10004897"/>
    <x v="2"/>
    <x v="7"/>
    <s v="Mediabridge Sport Armband iPhone 5s"/>
    <x v="2065"/>
    <n v="3"/>
    <n v="0"/>
    <n v="0.29969999999999963"/>
  </r>
  <r>
    <n v="7390"/>
    <x v="3676"/>
    <x v="3"/>
    <x v="1161"/>
    <d v="1899-12-30T12:00:00"/>
    <d v="2014-12-04T00:00:00"/>
    <d v="1899-12-30T12:00:00"/>
    <s v="AM"/>
    <x v="4"/>
    <n v="0.5"/>
    <s v="AM"/>
    <s v="Standard Class"/>
    <s v="TT-21070"/>
    <s v="Ted Trevino"/>
    <x v="0"/>
    <s v="United States"/>
    <s v="Chattanooga"/>
    <x v="18"/>
    <n v="37421"/>
    <x v="0"/>
    <s v="FUR-CH-10000454"/>
    <x v="0"/>
    <x v="1"/>
    <s v="Hon Deluxe Fabric Upholstered Stacking Chairs, Rounded Back"/>
    <x v="4945"/>
    <n v="2"/>
    <n v="0.2"/>
    <n v="48.795999999999978"/>
  </r>
  <r>
    <n v="7391"/>
    <x v="3676"/>
    <x v="3"/>
    <x v="1161"/>
    <d v="1899-12-30T12:00:00"/>
    <d v="2014-12-04T00:00:00"/>
    <d v="1899-12-30T12:00:00"/>
    <s v="AM"/>
    <x v="4"/>
    <n v="0.5"/>
    <s v="AM"/>
    <s v="Standard Class"/>
    <s v="TT-21070"/>
    <s v="Ted Trevino"/>
    <x v="0"/>
    <s v="United States"/>
    <s v="Chattanooga"/>
    <x v="18"/>
    <n v="37421"/>
    <x v="0"/>
    <s v="FUR-FU-10004017"/>
    <x v="0"/>
    <x v="5"/>
    <s v="Executive Impressions 13&quot; Chairman Wall Clock"/>
    <x v="4946"/>
    <n v="5"/>
    <n v="0.2"/>
    <n v="19.034999999999989"/>
  </r>
  <r>
    <n v="7392"/>
    <x v="3677"/>
    <x v="3"/>
    <x v="769"/>
    <d v="1899-12-30T12:00:00"/>
    <d v="2014-12-08T00:00:00"/>
    <d v="1899-12-30T12:00:00"/>
    <s v="AM"/>
    <x v="4"/>
    <n v="0.5"/>
    <s v="AM"/>
    <s v="Second Class"/>
    <s v="LT-16765"/>
    <s v="Larry Tron"/>
    <x v="0"/>
    <s v="United States"/>
    <s v="Fairfield"/>
    <x v="24"/>
    <n v="45014"/>
    <x v="3"/>
    <s v="OFF-PA-10000241"/>
    <x v="1"/>
    <x v="10"/>
    <s v="IBM Multi-Purpose Copy Paper, 8 1/2 x 11&quot;, Case"/>
    <x v="1355"/>
    <n v="3"/>
    <n v="0.2"/>
    <n v="23.234999999999992"/>
  </r>
  <r>
    <n v="7393"/>
    <x v="3678"/>
    <x v="3"/>
    <x v="743"/>
    <d v="1899-12-30T12:00:00"/>
    <d v="2014-05-07T00:00:00"/>
    <d v="1899-12-30T12:00:00"/>
    <s v="AM"/>
    <x v="5"/>
    <n v="0.5"/>
    <s v="AM"/>
    <s v="Standard Class"/>
    <s v="DD-13570"/>
    <s v="Dorothy Dickinson"/>
    <x v="0"/>
    <s v="United States"/>
    <s v="Los Angeles"/>
    <x v="1"/>
    <n v="90049"/>
    <x v="1"/>
    <s v="OFF-PA-10003016"/>
    <x v="1"/>
    <x v="10"/>
    <s v="Adams &quot;While You Were Out&quot; Message Pads"/>
    <x v="2236"/>
    <n v="5"/>
    <n v="0"/>
    <n v="7.0649999999999995"/>
  </r>
  <r>
    <n v="7394"/>
    <x v="3678"/>
    <x v="3"/>
    <x v="743"/>
    <d v="1899-12-30T12:00:00"/>
    <d v="2014-05-07T00:00:00"/>
    <d v="1899-12-30T12:00:00"/>
    <s v="AM"/>
    <x v="5"/>
    <n v="0.5"/>
    <s v="AM"/>
    <s v="Standard Class"/>
    <s v="DD-13570"/>
    <s v="Dorothy Dickinson"/>
    <x v="0"/>
    <s v="United States"/>
    <s v="Los Angeles"/>
    <x v="1"/>
    <n v="90049"/>
    <x v="1"/>
    <s v="OFF-AR-10001615"/>
    <x v="1"/>
    <x v="6"/>
    <s v="Newell 34"/>
    <x v="426"/>
    <n v="3"/>
    <n v="0"/>
    <n v="15.475200000000001"/>
  </r>
  <r>
    <n v="7395"/>
    <x v="3678"/>
    <x v="3"/>
    <x v="743"/>
    <d v="1899-12-30T12:00:00"/>
    <d v="2014-05-07T00:00:00"/>
    <d v="1899-12-30T12:00:00"/>
    <s v="AM"/>
    <x v="5"/>
    <n v="0.5"/>
    <s v="AM"/>
    <s v="Standard Class"/>
    <s v="DD-13570"/>
    <s v="Dorothy Dickinson"/>
    <x v="0"/>
    <s v="United States"/>
    <s v="Los Angeles"/>
    <x v="1"/>
    <n v="90049"/>
    <x v="1"/>
    <s v="OFF-PA-10002713"/>
    <x v="1"/>
    <x v="10"/>
    <s v="Adams Phone Message Book, 200 Message Capacity, 8 1/16” x 11”"/>
    <x v="343"/>
    <n v="5"/>
    <n v="0"/>
    <n v="15.823999999999998"/>
  </r>
  <r>
    <n v="7396"/>
    <x v="3679"/>
    <x v="0"/>
    <x v="591"/>
    <d v="1899-12-30T12:00:00"/>
    <d v="2013-12-31T00:00:00"/>
    <d v="1899-12-30T12:00:00"/>
    <s v="AM"/>
    <x v="4"/>
    <n v="0.5"/>
    <s v="AM"/>
    <s v="Standard Class"/>
    <s v="DB-12970"/>
    <s v="Darren Budd"/>
    <x v="1"/>
    <s v="United States"/>
    <s v="New York City"/>
    <x v="15"/>
    <n v="10024"/>
    <x v="3"/>
    <s v="FUR-TA-10002958"/>
    <x v="0"/>
    <x v="3"/>
    <s v="Bevis Oval Conference Table, Walnut"/>
    <x v="4203"/>
    <n v="2"/>
    <n v="0.4"/>
    <n v="-120.05080000000007"/>
  </r>
  <r>
    <n v="7397"/>
    <x v="3679"/>
    <x v="0"/>
    <x v="591"/>
    <d v="1899-12-30T12:00:00"/>
    <d v="2013-12-31T00:00:00"/>
    <d v="1899-12-30T12:00:00"/>
    <s v="AM"/>
    <x v="4"/>
    <n v="0.5"/>
    <s v="AM"/>
    <s v="Standard Class"/>
    <s v="DB-12970"/>
    <s v="Darren Budd"/>
    <x v="1"/>
    <s v="United States"/>
    <s v="New York City"/>
    <x v="15"/>
    <n v="10024"/>
    <x v="3"/>
    <s v="FUR-CH-10003746"/>
    <x v="0"/>
    <x v="1"/>
    <s v="Hon 4070 Series Pagoda Round Back Stacking Chairs"/>
    <x v="4947"/>
    <n v="3"/>
    <n v="0.1"/>
    <n v="173.32919999999999"/>
  </r>
  <r>
    <n v="7398"/>
    <x v="3680"/>
    <x v="2"/>
    <x v="587"/>
    <d v="1899-12-30T12:00:00"/>
    <d v="2011-09-30T00:00:00"/>
    <d v="1899-12-30T12:00:00"/>
    <s v="AM"/>
    <x v="6"/>
    <n v="0.5"/>
    <s v="AM"/>
    <s v="Same Day"/>
    <s v="DM-12955"/>
    <s v="Dario Medina"/>
    <x v="1"/>
    <s v="United States"/>
    <s v="Fairfield"/>
    <x v="24"/>
    <n v="45014"/>
    <x v="3"/>
    <s v="OFF-AP-10003217"/>
    <x v="1"/>
    <x v="9"/>
    <s v="Eureka Sanitaire  Commercial Upright"/>
    <x v="4948"/>
    <n v="6"/>
    <n v="0.2"/>
    <n v="59.655599999999993"/>
  </r>
  <r>
    <n v="7399"/>
    <x v="3681"/>
    <x v="2"/>
    <x v="136"/>
    <d v="1899-12-30T12:00:00"/>
    <d v="2011-07-15T00:00:00"/>
    <d v="1899-12-30T12:00:00"/>
    <s v="AM"/>
    <x v="7"/>
    <n v="0.5"/>
    <s v="AM"/>
    <s v="Second Class"/>
    <s v="ME-17725"/>
    <s v="Max Engle"/>
    <x v="0"/>
    <s v="United States"/>
    <s v="Chicago"/>
    <x v="10"/>
    <n v="60610"/>
    <x v="2"/>
    <s v="OFF-PA-10001526"/>
    <x v="1"/>
    <x v="10"/>
    <s v="Xerox 1949"/>
    <x v="4949"/>
    <n v="9"/>
    <n v="0.2"/>
    <n v="12.997800000000003"/>
  </r>
  <r>
    <n v="7400"/>
    <x v="3681"/>
    <x v="2"/>
    <x v="136"/>
    <d v="1899-12-30T12:00:00"/>
    <d v="2011-07-15T00:00:00"/>
    <d v="1899-12-30T12:00:00"/>
    <s v="AM"/>
    <x v="7"/>
    <n v="0.5"/>
    <s v="AM"/>
    <s v="Second Class"/>
    <s v="ME-17725"/>
    <s v="Max Engle"/>
    <x v="0"/>
    <s v="United States"/>
    <s v="Chicago"/>
    <x v="10"/>
    <n v="60610"/>
    <x v="2"/>
    <s v="TEC-AC-10002857"/>
    <x v="2"/>
    <x v="11"/>
    <s v="Verbatim 25 GB 6x Blu-ray Single Layer Recordable Disc, 1/Pack"/>
    <x v="4950"/>
    <n v="4"/>
    <n v="0.2"/>
    <n v="3.2779999999999987"/>
  </r>
  <r>
    <n v="7401"/>
    <x v="3682"/>
    <x v="0"/>
    <x v="162"/>
    <d v="1899-12-30T12:00:00"/>
    <d v="2013-09-14T00:00:00"/>
    <d v="1899-12-30T12:00:00"/>
    <s v="AM"/>
    <x v="6"/>
    <n v="0.5"/>
    <s v="AM"/>
    <s v="Standard Class"/>
    <s v="TR-21325"/>
    <s v="Toby Ritter"/>
    <x v="0"/>
    <s v="United States"/>
    <s v="Seattle"/>
    <x v="4"/>
    <n v="98103"/>
    <x v="1"/>
    <s v="FUR-FU-10003039"/>
    <x v="0"/>
    <x v="5"/>
    <s v="Howard Miller 11-1/2&quot; Diameter Grantwood Wall Clock"/>
    <x v="3579"/>
    <n v="1"/>
    <n v="0"/>
    <n v="14.664200000000001"/>
  </r>
  <r>
    <n v="7402"/>
    <x v="3682"/>
    <x v="0"/>
    <x v="162"/>
    <d v="1899-12-30T12:00:00"/>
    <d v="2013-09-14T00:00:00"/>
    <d v="1899-12-30T12:00:00"/>
    <s v="AM"/>
    <x v="6"/>
    <n v="0.5"/>
    <s v="AM"/>
    <s v="Standard Class"/>
    <s v="TR-21325"/>
    <s v="Toby Ritter"/>
    <x v="0"/>
    <s v="United States"/>
    <s v="Seattle"/>
    <x v="4"/>
    <n v="98103"/>
    <x v="1"/>
    <s v="OFF-PA-10002615"/>
    <x v="1"/>
    <x v="10"/>
    <s v="Ampad Gold Fibre Wirebound Steno Books, 6&quot; x 9&quot;, Gregg Ruled"/>
    <x v="4951"/>
    <n v="7"/>
    <n v="0"/>
    <n v="14.200199999999999"/>
  </r>
  <r>
    <n v="7403"/>
    <x v="3683"/>
    <x v="3"/>
    <x v="634"/>
    <d v="1899-12-30T12:00:00"/>
    <d v="2014-08-11T00:00:00"/>
    <d v="1899-12-30T12:00:00"/>
    <s v="AM"/>
    <x v="11"/>
    <n v="0.5"/>
    <s v="AM"/>
    <s v="Standard Class"/>
    <s v="SH-20395"/>
    <s v="Shahid Hopkins"/>
    <x v="0"/>
    <s v="United States"/>
    <s v="New York City"/>
    <x v="15"/>
    <n v="10011"/>
    <x v="3"/>
    <s v="OFF-SU-10002573"/>
    <x v="1"/>
    <x v="14"/>
    <s v="Acme 10&quot; Easy Grip Assistive Scissors"/>
    <x v="378"/>
    <n v="4"/>
    <n v="0"/>
    <n v="21.035999999999994"/>
  </r>
  <r>
    <n v="7404"/>
    <x v="3684"/>
    <x v="1"/>
    <x v="263"/>
    <d v="1899-12-30T12:00:00"/>
    <d v="2012-05-19T00:00:00"/>
    <d v="1899-12-30T12:00:00"/>
    <s v="AM"/>
    <x v="5"/>
    <n v="0.5"/>
    <s v="AM"/>
    <s v="Standard Class"/>
    <s v="CB-12535"/>
    <s v="Claudia Bergmann"/>
    <x v="1"/>
    <s v="United States"/>
    <s v="Camarillo"/>
    <x v="1"/>
    <n v="93010"/>
    <x v="1"/>
    <s v="FUR-BO-10004015"/>
    <x v="0"/>
    <x v="0"/>
    <s v="Bush Andora Bookcase, Maple/Graphite Gray Finish"/>
    <x v="4952"/>
    <n v="5"/>
    <n v="0.15"/>
    <n v="41.996499999999941"/>
  </r>
  <r>
    <n v="7405"/>
    <x v="3684"/>
    <x v="1"/>
    <x v="263"/>
    <d v="1899-12-30T12:00:00"/>
    <d v="2012-05-19T00:00:00"/>
    <d v="1899-12-30T12:00:00"/>
    <s v="AM"/>
    <x v="5"/>
    <n v="0.5"/>
    <s v="AM"/>
    <s v="Standard Class"/>
    <s v="CB-12535"/>
    <s v="Claudia Bergmann"/>
    <x v="1"/>
    <s v="United States"/>
    <s v="Camarillo"/>
    <x v="1"/>
    <n v="93010"/>
    <x v="1"/>
    <s v="FUR-FU-10001979"/>
    <x v="0"/>
    <x v="5"/>
    <s v="Dana Halogen Swing-Arm Architect Lamp"/>
    <x v="4953"/>
    <n v="3"/>
    <n v="0"/>
    <n v="34.414800000000007"/>
  </r>
  <r>
    <n v="7406"/>
    <x v="3684"/>
    <x v="1"/>
    <x v="263"/>
    <d v="1899-12-30T12:00:00"/>
    <d v="2012-05-19T00:00:00"/>
    <d v="1899-12-30T12:00:00"/>
    <s v="AM"/>
    <x v="5"/>
    <n v="0.5"/>
    <s v="AM"/>
    <s v="Standard Class"/>
    <s v="CB-12535"/>
    <s v="Claudia Bergmann"/>
    <x v="1"/>
    <s v="United States"/>
    <s v="Camarillo"/>
    <x v="1"/>
    <n v="93010"/>
    <x v="1"/>
    <s v="FUR-CH-10003833"/>
    <x v="0"/>
    <x v="1"/>
    <s v="Novimex Fabric Task Chair"/>
    <x v="1923"/>
    <n v="2"/>
    <n v="0.2"/>
    <n v="-6.0980000000000025"/>
  </r>
  <r>
    <n v="7407"/>
    <x v="3684"/>
    <x v="1"/>
    <x v="263"/>
    <d v="1899-12-30T12:00:00"/>
    <d v="2012-05-19T00:00:00"/>
    <d v="1899-12-30T12:00:00"/>
    <s v="AM"/>
    <x v="5"/>
    <n v="0.5"/>
    <s v="AM"/>
    <s v="Standard Class"/>
    <s v="CB-12535"/>
    <s v="Claudia Bergmann"/>
    <x v="1"/>
    <s v="United States"/>
    <s v="Camarillo"/>
    <x v="1"/>
    <n v="93010"/>
    <x v="1"/>
    <s v="FUR-CH-10004495"/>
    <x v="0"/>
    <x v="1"/>
    <s v="Global Leather and Oak Executive Chair, Black"/>
    <x v="946"/>
    <n v="3"/>
    <n v="0.2"/>
    <n v="81.264599999999916"/>
  </r>
  <r>
    <n v="7408"/>
    <x v="3685"/>
    <x v="3"/>
    <x v="176"/>
    <d v="1899-12-30T12:00:00"/>
    <d v="2014-01-22T00:00:00"/>
    <d v="1899-12-30T12:00:00"/>
    <s v="AM"/>
    <x v="8"/>
    <n v="0.5"/>
    <s v="AM"/>
    <s v="First Class"/>
    <s v="ML-17410"/>
    <s v="Maris LaWare"/>
    <x v="0"/>
    <s v="United States"/>
    <s v="Chicago"/>
    <x v="10"/>
    <n v="60653"/>
    <x v="2"/>
    <s v="OFF-LA-10001613"/>
    <x v="1"/>
    <x v="2"/>
    <s v="Avery File Folder Labels"/>
    <x v="132"/>
    <n v="5"/>
    <n v="0.2"/>
    <n v="4.1760000000000002"/>
  </r>
  <r>
    <n v="7409"/>
    <x v="3686"/>
    <x v="0"/>
    <x v="198"/>
    <d v="1899-12-30T12:00:00"/>
    <d v="2013-06-07T00:00:00"/>
    <d v="1899-12-30T12:00:00"/>
    <s v="AM"/>
    <x v="1"/>
    <n v="0.5"/>
    <s v="AM"/>
    <s v="Standard Class"/>
    <s v="JG-15310"/>
    <s v="Jason Gross"/>
    <x v="1"/>
    <s v="United States"/>
    <s v="Los Angeles"/>
    <x v="1"/>
    <n v="90032"/>
    <x v="1"/>
    <s v="FUR-FU-10003247"/>
    <x v="0"/>
    <x v="5"/>
    <s v="36X48 HARDFLOOR CHAIRMAT"/>
    <x v="4954"/>
    <n v="8"/>
    <n v="0"/>
    <n v="11.748799999999989"/>
  </r>
  <r>
    <n v="7410"/>
    <x v="3687"/>
    <x v="2"/>
    <x v="918"/>
    <d v="1899-12-30T12:00:00"/>
    <d v="2011-04-12T00:00:00"/>
    <d v="1899-12-30T12:00:00"/>
    <s v="AM"/>
    <x v="3"/>
    <n v="0.5"/>
    <s v="AM"/>
    <s v="Standard Class"/>
    <s v="JS-15880"/>
    <s v="John Stevenson"/>
    <x v="0"/>
    <s v="United States"/>
    <s v="Toledo"/>
    <x v="24"/>
    <n v="43615"/>
    <x v="3"/>
    <s v="FUR-TA-10004442"/>
    <x v="0"/>
    <x v="3"/>
    <s v="Riverside Furniture Stanwyck Manor Table Series"/>
    <x v="4955"/>
    <n v="1"/>
    <n v="0.4"/>
    <n v="-94.660500000000013"/>
  </r>
  <r>
    <n v="7411"/>
    <x v="3688"/>
    <x v="2"/>
    <x v="149"/>
    <d v="1899-12-30T12:00:00"/>
    <d v="2011-07-24T00:00:00"/>
    <d v="1899-12-30T12:00:00"/>
    <s v="AM"/>
    <x v="7"/>
    <n v="0.5"/>
    <s v="AM"/>
    <s v="First Class"/>
    <s v="AG-10270"/>
    <s v="Alejandro Grove"/>
    <x v="0"/>
    <s v="United States"/>
    <s v="New York City"/>
    <x v="15"/>
    <n v="10011"/>
    <x v="3"/>
    <s v="TEC-AC-10001314"/>
    <x v="2"/>
    <x v="11"/>
    <s v="Case Logic 2.4GHz Wireless Keyboard"/>
    <x v="2622"/>
    <n v="2"/>
    <n v="0"/>
    <n v="7.9983999999999895"/>
  </r>
  <r>
    <n v="7412"/>
    <x v="3689"/>
    <x v="3"/>
    <x v="1109"/>
    <d v="1899-12-30T12:00:00"/>
    <d v="2014-06-04T00:00:00"/>
    <d v="1899-12-30T12:00:00"/>
    <s v="AM"/>
    <x v="1"/>
    <n v="0.5"/>
    <s v="AM"/>
    <s v="Standard Class"/>
    <s v="MG-17890"/>
    <s v="Michael Granlund"/>
    <x v="2"/>
    <s v="United States"/>
    <s v="Tigard"/>
    <x v="21"/>
    <n v="97224"/>
    <x v="1"/>
    <s v="TEC-PH-10001619"/>
    <x v="2"/>
    <x v="7"/>
    <s v="LG G3"/>
    <x v="2403"/>
    <n v="1"/>
    <n v="0.2"/>
    <n v="17.639099999999985"/>
  </r>
  <r>
    <n v="7413"/>
    <x v="3689"/>
    <x v="3"/>
    <x v="1109"/>
    <d v="1899-12-30T12:00:00"/>
    <d v="2014-06-04T00:00:00"/>
    <d v="1899-12-30T12:00:00"/>
    <s v="AM"/>
    <x v="1"/>
    <n v="0.5"/>
    <s v="AM"/>
    <s v="Standard Class"/>
    <s v="MG-17890"/>
    <s v="Michael Granlund"/>
    <x v="2"/>
    <s v="United States"/>
    <s v="Tigard"/>
    <x v="21"/>
    <n v="97224"/>
    <x v="1"/>
    <s v="TEC-AC-10002323"/>
    <x v="2"/>
    <x v="11"/>
    <s v="SanDisk Ultra 32 GB MicroSDHC Class 10 Memory Card"/>
    <x v="1442"/>
    <n v="2"/>
    <n v="0.2"/>
    <n v="-3.0939999999999994"/>
  </r>
  <r>
    <n v="7414"/>
    <x v="3689"/>
    <x v="3"/>
    <x v="1109"/>
    <d v="1899-12-30T12:00:00"/>
    <d v="2014-06-04T00:00:00"/>
    <d v="1899-12-30T12:00:00"/>
    <s v="AM"/>
    <x v="1"/>
    <n v="0.5"/>
    <s v="AM"/>
    <s v="Standard Class"/>
    <s v="MG-17890"/>
    <s v="Michael Granlund"/>
    <x v="2"/>
    <s v="United States"/>
    <s v="Tigard"/>
    <x v="21"/>
    <n v="97224"/>
    <x v="1"/>
    <s v="FUR-FU-10000820"/>
    <x v="0"/>
    <x v="5"/>
    <s v="Tensor Brushed Steel Torchiere Floor Lamp"/>
    <x v="4956"/>
    <n v="1"/>
    <n v="0.2"/>
    <n v="-0.33980000000000032"/>
  </r>
  <r>
    <n v="7415"/>
    <x v="3690"/>
    <x v="0"/>
    <x v="69"/>
    <d v="1899-12-30T12:00:00"/>
    <d v="2013-03-16T00:00:00"/>
    <d v="1899-12-30T12:00:00"/>
    <s v="AM"/>
    <x v="9"/>
    <n v="0.5"/>
    <s v="AM"/>
    <s v="Second Class"/>
    <s v="SC-20770"/>
    <s v="Stewart Carmichael"/>
    <x v="1"/>
    <s v="United States"/>
    <s v="Philadelphia"/>
    <x v="9"/>
    <n v="19134"/>
    <x v="3"/>
    <s v="FUR-CH-10004287"/>
    <x v="0"/>
    <x v="1"/>
    <s v="SAFCO Arco Folding Chair"/>
    <x v="4957"/>
    <n v="2"/>
    <n v="0.3"/>
    <n v="-5.5240000000000293"/>
  </r>
  <r>
    <n v="7416"/>
    <x v="3690"/>
    <x v="0"/>
    <x v="69"/>
    <d v="1899-12-30T12:00:00"/>
    <d v="2013-03-16T00:00:00"/>
    <d v="1899-12-30T12:00:00"/>
    <s v="AM"/>
    <x v="9"/>
    <n v="0.5"/>
    <s v="AM"/>
    <s v="Second Class"/>
    <s v="SC-20770"/>
    <s v="Stewart Carmichael"/>
    <x v="1"/>
    <s v="United States"/>
    <s v="Philadelphia"/>
    <x v="9"/>
    <n v="19134"/>
    <x v="3"/>
    <s v="TEC-AC-10000474"/>
    <x v="2"/>
    <x v="11"/>
    <s v="Kensington Expert Mouse Optical USB Trackball for PC or Mac"/>
    <x v="4958"/>
    <n v="5"/>
    <n v="0.2"/>
    <n v="47.494999999999919"/>
  </r>
  <r>
    <n v="7417"/>
    <x v="3690"/>
    <x v="0"/>
    <x v="69"/>
    <d v="1899-12-30T12:00:00"/>
    <d v="2013-03-16T00:00:00"/>
    <d v="1899-12-30T12:00:00"/>
    <s v="AM"/>
    <x v="9"/>
    <n v="0.5"/>
    <s v="AM"/>
    <s v="Second Class"/>
    <s v="SC-20770"/>
    <s v="Stewart Carmichael"/>
    <x v="1"/>
    <s v="United States"/>
    <s v="Philadelphia"/>
    <x v="9"/>
    <n v="19134"/>
    <x v="3"/>
    <s v="TEC-PH-10001494"/>
    <x v="2"/>
    <x v="7"/>
    <s v="Polycom CX600 IP Phone VoIP phone"/>
    <x v="4959"/>
    <n v="3"/>
    <n v="0.4"/>
    <n v="-116.98049999999998"/>
  </r>
  <r>
    <n v="7418"/>
    <x v="3690"/>
    <x v="0"/>
    <x v="69"/>
    <d v="1899-12-30T12:00:00"/>
    <d v="2013-03-16T00:00:00"/>
    <d v="1899-12-30T12:00:00"/>
    <s v="AM"/>
    <x v="9"/>
    <n v="0.5"/>
    <s v="AM"/>
    <s v="Second Class"/>
    <s v="SC-20770"/>
    <s v="Stewart Carmichael"/>
    <x v="1"/>
    <s v="United States"/>
    <s v="Philadelphia"/>
    <x v="9"/>
    <n v="19134"/>
    <x v="3"/>
    <s v="OFF-PA-10004996"/>
    <x v="1"/>
    <x v="10"/>
    <s v="Speediset Carbonless Redi-Letter 7&quot; x 8 1/2&quot;"/>
    <x v="4960"/>
    <n v="5"/>
    <n v="0.2"/>
    <n v="13.918499999999998"/>
  </r>
  <r>
    <n v="7419"/>
    <x v="3690"/>
    <x v="0"/>
    <x v="69"/>
    <d v="1899-12-30T12:00:00"/>
    <d v="2013-03-16T00:00:00"/>
    <d v="1899-12-30T12:00:00"/>
    <s v="AM"/>
    <x v="9"/>
    <n v="0.5"/>
    <s v="AM"/>
    <s v="Second Class"/>
    <s v="SC-20770"/>
    <s v="Stewart Carmichael"/>
    <x v="1"/>
    <s v="United States"/>
    <s v="Philadelphia"/>
    <x v="9"/>
    <n v="19134"/>
    <x v="3"/>
    <s v="OFF-BI-10004318"/>
    <x v="1"/>
    <x v="8"/>
    <s v="Ibico EB-19 Dual Function Manual Binding System"/>
    <x v="4961"/>
    <n v="1"/>
    <n v="0.7"/>
    <n v="-41.517600000000002"/>
  </r>
  <r>
    <n v="7420"/>
    <x v="3690"/>
    <x v="0"/>
    <x v="69"/>
    <d v="1899-12-30T12:00:00"/>
    <d v="2013-03-16T00:00:00"/>
    <d v="1899-12-30T12:00:00"/>
    <s v="AM"/>
    <x v="9"/>
    <n v="0.5"/>
    <s v="AM"/>
    <s v="Second Class"/>
    <s v="SC-20770"/>
    <s v="Stewart Carmichael"/>
    <x v="1"/>
    <s v="United States"/>
    <s v="Philadelphia"/>
    <x v="9"/>
    <n v="19134"/>
    <x v="3"/>
    <s v="OFF-ST-10002574"/>
    <x v="1"/>
    <x v="4"/>
    <s v="SAFCO Commercial Wire Shelving, Black"/>
    <x v="1197"/>
    <n v="5"/>
    <n v="0.2"/>
    <n v="-138.13999999999999"/>
  </r>
  <r>
    <n v="7421"/>
    <x v="3690"/>
    <x v="0"/>
    <x v="69"/>
    <d v="1899-12-30T12:00:00"/>
    <d v="2013-03-16T00:00:00"/>
    <d v="1899-12-30T12:00:00"/>
    <s v="AM"/>
    <x v="9"/>
    <n v="0.5"/>
    <s v="AM"/>
    <s v="Second Class"/>
    <s v="SC-20770"/>
    <s v="Stewart Carmichael"/>
    <x v="1"/>
    <s v="United States"/>
    <s v="Philadelphia"/>
    <x v="9"/>
    <n v="19134"/>
    <x v="3"/>
    <s v="OFF-BI-10002353"/>
    <x v="1"/>
    <x v="8"/>
    <s v="GBC VeloBind Cover Sets"/>
    <x v="4962"/>
    <n v="5"/>
    <n v="0.7"/>
    <n v="-15.439999999999998"/>
  </r>
  <r>
    <n v="7422"/>
    <x v="3690"/>
    <x v="0"/>
    <x v="69"/>
    <d v="1899-12-30T12:00:00"/>
    <d v="2013-03-16T00:00:00"/>
    <d v="1899-12-30T12:00:00"/>
    <s v="AM"/>
    <x v="9"/>
    <n v="0.5"/>
    <s v="AM"/>
    <s v="Second Class"/>
    <s v="SC-20770"/>
    <s v="Stewart Carmichael"/>
    <x v="1"/>
    <s v="United States"/>
    <s v="Philadelphia"/>
    <x v="9"/>
    <n v="19134"/>
    <x v="3"/>
    <s v="OFF-ST-10003641"/>
    <x v="1"/>
    <x v="4"/>
    <s v="Space Solutions Industrial Galvanized Steel Shelving."/>
    <x v="4963"/>
    <n v="2"/>
    <n v="0.2"/>
    <n v="-28.367999999999984"/>
  </r>
  <r>
    <n v="7423"/>
    <x v="3690"/>
    <x v="0"/>
    <x v="69"/>
    <d v="1899-12-30T12:00:00"/>
    <d v="2013-03-16T00:00:00"/>
    <d v="1899-12-30T12:00:00"/>
    <s v="AM"/>
    <x v="9"/>
    <n v="0.5"/>
    <s v="AM"/>
    <s v="Second Class"/>
    <s v="SC-20770"/>
    <s v="Stewart Carmichael"/>
    <x v="1"/>
    <s v="United States"/>
    <s v="Philadelphia"/>
    <x v="9"/>
    <n v="19134"/>
    <x v="3"/>
    <s v="TEC-MA-10001148"/>
    <x v="2"/>
    <x v="15"/>
    <s v="Okidata MB491 Multifunction Printer"/>
    <x v="4964"/>
    <n v="3"/>
    <n v="0.7"/>
    <n v="-643.70999999999981"/>
  </r>
  <r>
    <n v="7424"/>
    <x v="3691"/>
    <x v="3"/>
    <x v="318"/>
    <d v="1899-12-30T12:00:00"/>
    <d v="2014-04-15T00:00:00"/>
    <d v="1899-12-30T12:00:00"/>
    <s v="AM"/>
    <x v="3"/>
    <n v="0.5"/>
    <s v="AM"/>
    <s v="Standard Class"/>
    <s v="BS-11755"/>
    <s v="Bruce Stewart"/>
    <x v="0"/>
    <s v="United States"/>
    <s v="Philadelphia"/>
    <x v="9"/>
    <n v="19143"/>
    <x v="3"/>
    <s v="OFF-AP-10000026"/>
    <x v="1"/>
    <x v="9"/>
    <s v="Tripp Lite Isotel 6 Outlet Surge Protector with Fax/Modem Protection"/>
    <x v="4965"/>
    <n v="4"/>
    <n v="0.2"/>
    <n v="21.949199999999969"/>
  </r>
  <r>
    <n v="7425"/>
    <x v="3691"/>
    <x v="3"/>
    <x v="318"/>
    <d v="1899-12-30T12:00:00"/>
    <d v="2014-04-15T00:00:00"/>
    <d v="1899-12-30T12:00:00"/>
    <s v="AM"/>
    <x v="3"/>
    <n v="0.5"/>
    <s v="AM"/>
    <s v="Standard Class"/>
    <s v="BS-11755"/>
    <s v="Bruce Stewart"/>
    <x v="0"/>
    <s v="United States"/>
    <s v="Philadelphia"/>
    <x v="9"/>
    <n v="19143"/>
    <x v="3"/>
    <s v="FUR-FU-10003878"/>
    <x v="0"/>
    <x v="5"/>
    <s v="Linden 10&quot; Round Wall Clock, Black"/>
    <x v="4966"/>
    <n v="3"/>
    <n v="0.2"/>
    <n v="6.4176000000000002"/>
  </r>
  <r>
    <n v="7426"/>
    <x v="3692"/>
    <x v="0"/>
    <x v="674"/>
    <d v="1899-12-30T12:00:00"/>
    <d v="2013-06-28T00:00:00"/>
    <d v="1899-12-30T12:00:00"/>
    <s v="AM"/>
    <x v="1"/>
    <n v="0.5"/>
    <s v="AM"/>
    <s v="Second Class"/>
    <s v="LC-17140"/>
    <s v="Logan Currie"/>
    <x v="0"/>
    <s v="United States"/>
    <s v="Houston"/>
    <x v="5"/>
    <n v="77070"/>
    <x v="2"/>
    <s v="FUR-CH-10001146"/>
    <x v="0"/>
    <x v="1"/>
    <s v="Global Value Mid-Back Manager's Chair, Gray"/>
    <x v="4967"/>
    <n v="2"/>
    <n v="0.3"/>
    <n v="-6.0890000000000057"/>
  </r>
  <r>
    <n v="7427"/>
    <x v="3692"/>
    <x v="0"/>
    <x v="674"/>
    <d v="1899-12-30T12:00:00"/>
    <d v="2013-06-28T00:00:00"/>
    <d v="1899-12-30T12:00:00"/>
    <s v="AM"/>
    <x v="1"/>
    <n v="0.5"/>
    <s v="AM"/>
    <s v="Second Class"/>
    <s v="LC-17140"/>
    <s v="Logan Currie"/>
    <x v="0"/>
    <s v="United States"/>
    <s v="Houston"/>
    <x v="5"/>
    <n v="77070"/>
    <x v="2"/>
    <s v="FUR-FU-10003919"/>
    <x v="0"/>
    <x v="5"/>
    <s v="Eldon Executive Woodline II Cherry Finish Desk Accessories"/>
    <x v="4968"/>
    <n v="2"/>
    <n v="0.6"/>
    <n v="-26.169599999999996"/>
  </r>
  <r>
    <n v="7428"/>
    <x v="3693"/>
    <x v="2"/>
    <x v="461"/>
    <d v="1899-12-30T12:00:00"/>
    <d v="2011-03-21T00:00:00"/>
    <d v="1899-12-30T12:00:00"/>
    <s v="AM"/>
    <x v="9"/>
    <n v="0.5"/>
    <s v="AM"/>
    <s v="Standard Class"/>
    <s v="MH-17440"/>
    <s v="Mark Haberlin"/>
    <x v="1"/>
    <s v="United States"/>
    <s v="Jackson"/>
    <x v="35"/>
    <n v="39212"/>
    <x v="0"/>
    <s v="OFF-BI-10000605"/>
    <x v="1"/>
    <x v="8"/>
    <s v="Acco Pressboard Covers with Storage Hooks, 9 1/2&quot; x 11&quot;, Executive Red"/>
    <x v="4969"/>
    <n v="3"/>
    <n v="0"/>
    <n v="5.3720999999999997"/>
  </r>
  <r>
    <n v="7429"/>
    <x v="3693"/>
    <x v="2"/>
    <x v="461"/>
    <d v="1899-12-30T12:00:00"/>
    <d v="2011-03-21T00:00:00"/>
    <d v="1899-12-30T12:00:00"/>
    <s v="AM"/>
    <x v="9"/>
    <n v="0.5"/>
    <s v="AM"/>
    <s v="Standard Class"/>
    <s v="MH-17440"/>
    <s v="Mark Haberlin"/>
    <x v="1"/>
    <s v="United States"/>
    <s v="Jackson"/>
    <x v="35"/>
    <n v="39212"/>
    <x v="0"/>
    <s v="OFF-BI-10000309"/>
    <x v="1"/>
    <x v="8"/>
    <s v="GBC Twin Loop Wire Binding Elements, 9/16&quot; Spine, Black"/>
    <x v="2690"/>
    <n v="2"/>
    <n v="0"/>
    <n v="14.9156"/>
  </r>
  <r>
    <n v="7430"/>
    <x v="3693"/>
    <x v="2"/>
    <x v="461"/>
    <d v="1899-12-30T12:00:00"/>
    <d v="2011-03-21T00:00:00"/>
    <d v="1899-12-30T12:00:00"/>
    <s v="AM"/>
    <x v="9"/>
    <n v="0.5"/>
    <s v="AM"/>
    <s v="Standard Class"/>
    <s v="MH-17440"/>
    <s v="Mark Haberlin"/>
    <x v="1"/>
    <s v="United States"/>
    <s v="Jackson"/>
    <x v="35"/>
    <n v="39212"/>
    <x v="0"/>
    <s v="OFF-PA-10003349"/>
    <x v="1"/>
    <x v="10"/>
    <s v="Xerox 1957"/>
    <x v="91"/>
    <n v="2"/>
    <n v="0"/>
    <n v="6.3504000000000005"/>
  </r>
  <r>
    <n v="7431"/>
    <x v="3693"/>
    <x v="2"/>
    <x v="461"/>
    <d v="1899-12-30T12:00:00"/>
    <d v="2011-03-21T00:00:00"/>
    <d v="1899-12-30T12:00:00"/>
    <s v="AM"/>
    <x v="9"/>
    <n v="0.5"/>
    <s v="AM"/>
    <s v="Standard Class"/>
    <s v="MH-17440"/>
    <s v="Mark Haberlin"/>
    <x v="1"/>
    <s v="United States"/>
    <s v="Jackson"/>
    <x v="35"/>
    <n v="39212"/>
    <x v="0"/>
    <s v="OFF-PA-10003063"/>
    <x v="1"/>
    <x v="10"/>
    <s v="EcoTones Memo Sheets"/>
    <x v="4698"/>
    <n v="4"/>
    <n v="0"/>
    <n v="7.68"/>
  </r>
  <r>
    <n v="7432"/>
    <x v="3693"/>
    <x v="2"/>
    <x v="461"/>
    <d v="1899-12-30T12:00:00"/>
    <d v="2011-03-21T00:00:00"/>
    <d v="1899-12-30T12:00:00"/>
    <s v="AM"/>
    <x v="9"/>
    <n v="0.5"/>
    <s v="AM"/>
    <s v="Standard Class"/>
    <s v="MH-17440"/>
    <s v="Mark Haberlin"/>
    <x v="1"/>
    <s v="United States"/>
    <s v="Jackson"/>
    <x v="35"/>
    <n v="39212"/>
    <x v="0"/>
    <s v="OFF-AP-10003971"/>
    <x v="1"/>
    <x v="9"/>
    <s v="Belkin 6 Outlet Metallic Surge Strip"/>
    <x v="4779"/>
    <n v="3"/>
    <n v="0"/>
    <n v="8.4942000000000011"/>
  </r>
  <r>
    <n v="7433"/>
    <x v="3694"/>
    <x v="2"/>
    <x v="128"/>
    <d v="1899-12-30T12:00:00"/>
    <d v="2011-08-13T00:00:00"/>
    <d v="1899-12-30T12:00:00"/>
    <s v="AM"/>
    <x v="11"/>
    <n v="0.5"/>
    <s v="AM"/>
    <s v="Standard Class"/>
    <s v="RD-19720"/>
    <s v="Roger Demir"/>
    <x v="0"/>
    <s v="United States"/>
    <s v="Phoenix"/>
    <x v="16"/>
    <n v="85023"/>
    <x v="1"/>
    <s v="OFF-FA-10004838"/>
    <x v="1"/>
    <x v="13"/>
    <s v="Super Bands, 12/Pack"/>
    <x v="3870"/>
    <n v="3"/>
    <n v="0.2"/>
    <n v="-0.94859999999999989"/>
  </r>
  <r>
    <n v="7434"/>
    <x v="3694"/>
    <x v="2"/>
    <x v="128"/>
    <d v="1899-12-30T12:00:00"/>
    <d v="2011-08-13T00:00:00"/>
    <d v="1899-12-30T12:00:00"/>
    <s v="AM"/>
    <x v="11"/>
    <n v="0.5"/>
    <s v="AM"/>
    <s v="Standard Class"/>
    <s v="RD-19720"/>
    <s v="Roger Demir"/>
    <x v="0"/>
    <s v="United States"/>
    <s v="Phoenix"/>
    <x v="16"/>
    <n v="85023"/>
    <x v="1"/>
    <s v="OFF-BI-10001097"/>
    <x v="1"/>
    <x v="8"/>
    <s v="Avery Hole Reinforcements"/>
    <x v="4970"/>
    <n v="5"/>
    <n v="0.7"/>
    <n v="-6.5414999999999992"/>
  </r>
  <r>
    <n v="7435"/>
    <x v="3695"/>
    <x v="1"/>
    <x v="353"/>
    <d v="1899-12-30T12:00:00"/>
    <d v="2012-07-31T00:00:00"/>
    <d v="1899-12-30T12:00:00"/>
    <s v="AM"/>
    <x v="7"/>
    <n v="0.5"/>
    <s v="AM"/>
    <s v="Standard Class"/>
    <s v="BP-11095"/>
    <s v="Bart Pistole"/>
    <x v="1"/>
    <s v="United States"/>
    <s v="Oxnard"/>
    <x v="1"/>
    <n v="93030"/>
    <x v="1"/>
    <s v="OFF-BI-10000605"/>
    <x v="1"/>
    <x v="8"/>
    <s v="Acco Pressboard Covers with Storage Hooks, 9 1/2&quot; x 11&quot;, Executive Red"/>
    <x v="1083"/>
    <n v="3"/>
    <n v="0.2"/>
    <n v="3.0860999999999996"/>
  </r>
  <r>
    <n v="7436"/>
    <x v="3695"/>
    <x v="1"/>
    <x v="353"/>
    <d v="1899-12-30T12:00:00"/>
    <d v="2012-07-31T00:00:00"/>
    <d v="1899-12-30T12:00:00"/>
    <s v="AM"/>
    <x v="7"/>
    <n v="0.5"/>
    <s v="AM"/>
    <s v="Standard Class"/>
    <s v="BP-11095"/>
    <s v="Bart Pistole"/>
    <x v="1"/>
    <s v="United States"/>
    <s v="Oxnard"/>
    <x v="1"/>
    <n v="93030"/>
    <x v="1"/>
    <s v="OFF-BI-10003314"/>
    <x v="1"/>
    <x v="8"/>
    <s v="Tuff Stuff Recycled Round Ring Binders"/>
    <x v="4971"/>
    <n v="6"/>
    <n v="0.2"/>
    <n v="8.3867999999999991"/>
  </r>
  <r>
    <n v="7437"/>
    <x v="3695"/>
    <x v="1"/>
    <x v="353"/>
    <d v="1899-12-30T12:00:00"/>
    <d v="2012-07-31T00:00:00"/>
    <d v="1899-12-30T12:00:00"/>
    <s v="AM"/>
    <x v="7"/>
    <n v="0.5"/>
    <s v="AM"/>
    <s v="Standard Class"/>
    <s v="BP-11095"/>
    <s v="Bart Pistole"/>
    <x v="1"/>
    <s v="United States"/>
    <s v="Oxnard"/>
    <x v="1"/>
    <n v="93030"/>
    <x v="1"/>
    <s v="OFF-AR-10002067"/>
    <x v="1"/>
    <x v="6"/>
    <s v="Newell 334"/>
    <x v="1618"/>
    <n v="5"/>
    <n v="0"/>
    <n v="25.792000000000002"/>
  </r>
  <r>
    <n v="7438"/>
    <x v="3696"/>
    <x v="2"/>
    <x v="1162"/>
    <d v="1899-12-30T12:00:00"/>
    <d v="2011-02-20T00:00:00"/>
    <d v="1899-12-30T12:00:00"/>
    <s v="AM"/>
    <x v="10"/>
    <n v="0.5"/>
    <s v="AM"/>
    <s v="Standard Class"/>
    <s v="BF-11020"/>
    <s v="Barry Französisch"/>
    <x v="1"/>
    <s v="United States"/>
    <s v="Seattle"/>
    <x v="4"/>
    <n v="98105"/>
    <x v="1"/>
    <s v="OFF-BI-10001031"/>
    <x v="1"/>
    <x v="8"/>
    <s v="Pressboard Data Binders by Wilson Jones"/>
    <x v="794"/>
    <n v="5"/>
    <n v="0.2"/>
    <n v="7.2089999999999996"/>
  </r>
  <r>
    <n v="7439"/>
    <x v="3697"/>
    <x v="1"/>
    <x v="539"/>
    <d v="1899-12-30T12:00:00"/>
    <d v="2012-03-27T00:00:00"/>
    <d v="1899-12-30T12:00:00"/>
    <s v="AM"/>
    <x v="9"/>
    <n v="0.5"/>
    <s v="AM"/>
    <s v="Second Class"/>
    <s v="CP-12085"/>
    <s v="Cathy Prescott"/>
    <x v="1"/>
    <s v="United States"/>
    <s v="Covington"/>
    <x v="4"/>
    <n v="98042"/>
    <x v="1"/>
    <s v="FUR-FU-10003832"/>
    <x v="0"/>
    <x v="5"/>
    <s v="Eldon Expressions Punched Metal &amp; Wood Desk Accessories, Black &amp; Cherry"/>
    <x v="4972"/>
    <n v="5"/>
    <n v="0"/>
    <n v="13.132000000000001"/>
  </r>
  <r>
    <n v="7440"/>
    <x v="3698"/>
    <x v="3"/>
    <x v="264"/>
    <d v="1899-12-30T12:00:00"/>
    <d v="2014-09-07T00:00:00"/>
    <d v="1899-12-30T12:00:00"/>
    <s v="AM"/>
    <x v="6"/>
    <n v="0.5"/>
    <s v="AM"/>
    <s v="Standard Class"/>
    <s v="JL-15235"/>
    <s v="Janet Lee"/>
    <x v="0"/>
    <s v="United States"/>
    <s v="Los Angeles"/>
    <x v="1"/>
    <n v="90049"/>
    <x v="1"/>
    <s v="OFF-BI-10000138"/>
    <x v="1"/>
    <x v="8"/>
    <s v="Acco Translucent Poly Ring Binders"/>
    <x v="694"/>
    <n v="5"/>
    <n v="0.2"/>
    <n v="6.5519999999999996"/>
  </r>
  <r>
    <n v="7441"/>
    <x v="3698"/>
    <x v="3"/>
    <x v="264"/>
    <d v="1899-12-30T12:00:00"/>
    <d v="2014-09-07T00:00:00"/>
    <d v="1899-12-30T12:00:00"/>
    <s v="AM"/>
    <x v="6"/>
    <n v="0.5"/>
    <s v="AM"/>
    <s v="Standard Class"/>
    <s v="JL-15235"/>
    <s v="Janet Lee"/>
    <x v="0"/>
    <s v="United States"/>
    <s v="Los Angeles"/>
    <x v="1"/>
    <n v="90049"/>
    <x v="1"/>
    <s v="FUR-TA-10004607"/>
    <x v="0"/>
    <x v="3"/>
    <s v="Hon 2111 Invitation Series Straight Table"/>
    <x v="4973"/>
    <n v="2"/>
    <n v="0.2"/>
    <n v="-2.9566000000000088"/>
  </r>
  <r>
    <n v="7442"/>
    <x v="3699"/>
    <x v="1"/>
    <x v="547"/>
    <d v="1899-12-30T12:00:00"/>
    <d v="2012-11-18T00:00:00"/>
    <d v="1899-12-30T12:00:00"/>
    <s v="AM"/>
    <x v="0"/>
    <n v="0.5"/>
    <s v="AM"/>
    <s v="First Class"/>
    <s v="JG-15805"/>
    <s v="John Grady"/>
    <x v="1"/>
    <s v="United States"/>
    <s v="San Diego"/>
    <x v="1"/>
    <n v="92105"/>
    <x v="1"/>
    <s v="OFF-LA-10003148"/>
    <x v="1"/>
    <x v="2"/>
    <s v="Avery 51"/>
    <x v="1381"/>
    <n v="3"/>
    <n v="0"/>
    <n v="8.6939999999999991"/>
  </r>
  <r>
    <n v="7443"/>
    <x v="3700"/>
    <x v="2"/>
    <x v="337"/>
    <d v="1899-12-30T12:00:00"/>
    <d v="2011-12-11T00:00:00"/>
    <d v="1899-12-30T12:00:00"/>
    <s v="AM"/>
    <x v="4"/>
    <n v="0.5"/>
    <s v="AM"/>
    <s v="First Class"/>
    <s v="VP-21760"/>
    <s v="Victoria Pisteka"/>
    <x v="1"/>
    <s v="United States"/>
    <s v="Brownsville"/>
    <x v="5"/>
    <n v="78521"/>
    <x v="2"/>
    <s v="OFF-PA-10001804"/>
    <x v="1"/>
    <x v="10"/>
    <s v="Xerox 195"/>
    <x v="1432"/>
    <n v="2"/>
    <n v="0.2"/>
    <n v="3.7407999999999997"/>
  </r>
  <r>
    <n v="7444"/>
    <x v="3700"/>
    <x v="2"/>
    <x v="337"/>
    <d v="1899-12-30T12:00:00"/>
    <d v="2011-12-11T00:00:00"/>
    <d v="1899-12-30T12:00:00"/>
    <s v="AM"/>
    <x v="4"/>
    <n v="0.5"/>
    <s v="AM"/>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1899-12-30T12:00:00"/>
    <d v="2014-02-08T00:00:00"/>
    <d v="1899-12-30T12:00:00"/>
    <s v="AM"/>
    <x v="10"/>
    <n v="0.5"/>
    <s v="AM"/>
    <s v="Second Class"/>
    <s v="RD-19810"/>
    <s v="Ross DeVincentis"/>
    <x v="2"/>
    <s v="United States"/>
    <s v="Chicago"/>
    <x v="10"/>
    <n v="60610"/>
    <x v="2"/>
    <s v="OFF-PA-10001166"/>
    <x v="1"/>
    <x v="10"/>
    <s v="Xerox 2"/>
    <x v="1182"/>
    <n v="1"/>
    <n v="0.2"/>
    <n v="1.8144"/>
  </r>
  <r>
    <n v="7446"/>
    <x v="3701"/>
    <x v="3"/>
    <x v="447"/>
    <d v="1899-12-30T12:00:00"/>
    <d v="2014-02-08T00:00:00"/>
    <d v="1899-12-30T12:00:00"/>
    <s v="AM"/>
    <x v="10"/>
    <n v="0.5"/>
    <s v="AM"/>
    <s v="Second Class"/>
    <s v="RD-19810"/>
    <s v="Ross DeVincentis"/>
    <x v="2"/>
    <s v="United States"/>
    <s v="Chicago"/>
    <x v="10"/>
    <n v="60610"/>
    <x v="2"/>
    <s v="OFF-PA-10001033"/>
    <x v="1"/>
    <x v="10"/>
    <s v="Xerox 1893"/>
    <x v="4975"/>
    <n v="2"/>
    <n v="0.2"/>
    <n v="23.7742"/>
  </r>
  <r>
    <n v="7447"/>
    <x v="3701"/>
    <x v="3"/>
    <x v="447"/>
    <d v="1899-12-30T12:00:00"/>
    <d v="2014-02-08T00:00:00"/>
    <d v="1899-12-30T12:00:00"/>
    <s v="AM"/>
    <x v="10"/>
    <n v="0.5"/>
    <s v="AM"/>
    <s v="Second Class"/>
    <s v="RD-19810"/>
    <s v="Ross DeVincentis"/>
    <x v="2"/>
    <s v="United States"/>
    <s v="Chicago"/>
    <x v="10"/>
    <n v="60610"/>
    <x v="2"/>
    <s v="FUR-FU-10004597"/>
    <x v="0"/>
    <x v="5"/>
    <s v="Eldon Cleatmat Chair Mats for Medium Pile Carpets"/>
    <x v="500"/>
    <n v="1"/>
    <n v="0.6"/>
    <n v="-26.084999999999994"/>
  </r>
  <r>
    <n v="7448"/>
    <x v="3701"/>
    <x v="3"/>
    <x v="447"/>
    <d v="1899-12-30T12:00:00"/>
    <d v="2014-02-08T00:00:00"/>
    <d v="1899-12-30T12:00:00"/>
    <s v="AM"/>
    <x v="10"/>
    <n v="0.5"/>
    <s v="AM"/>
    <s v="Second Class"/>
    <s v="RD-19810"/>
    <s v="Ross DeVincentis"/>
    <x v="2"/>
    <s v="United States"/>
    <s v="Chicago"/>
    <x v="10"/>
    <n v="60610"/>
    <x v="2"/>
    <s v="OFF-PA-10000418"/>
    <x v="1"/>
    <x v="10"/>
    <s v="Xerox 189"/>
    <x v="1257"/>
    <n v="5"/>
    <n v="0.2"/>
    <n v="146.79"/>
  </r>
  <r>
    <n v="7449"/>
    <x v="3702"/>
    <x v="3"/>
    <x v="343"/>
    <d v="1899-12-30T12:00:00"/>
    <d v="2014-11-15T00:00:00"/>
    <d v="1899-12-30T12:00:00"/>
    <s v="AM"/>
    <x v="0"/>
    <n v="0.5"/>
    <s v="AM"/>
    <s v="First Class"/>
    <s v="MH-18025"/>
    <s v="Michelle Huthwaite"/>
    <x v="0"/>
    <s v="United States"/>
    <s v="Knoxville"/>
    <x v="18"/>
    <n v="37918"/>
    <x v="0"/>
    <s v="FUR-FU-10004090"/>
    <x v="0"/>
    <x v="5"/>
    <s v="Executive Impressions 14&quot; Contract Wall Clock"/>
    <x v="4976"/>
    <n v="5"/>
    <n v="0.2"/>
    <n v="14.449499999999986"/>
  </r>
  <r>
    <n v="7450"/>
    <x v="3703"/>
    <x v="3"/>
    <x v="697"/>
    <d v="1899-12-30T12:00:00"/>
    <d v="2014-09-23T00:00:00"/>
    <d v="1899-12-30T12:00:00"/>
    <s v="AM"/>
    <x v="6"/>
    <n v="0.5"/>
    <s v="AM"/>
    <s v="Second Class"/>
    <s v="SJ-20125"/>
    <s v="Sanjit Jacobs"/>
    <x v="2"/>
    <s v="United States"/>
    <s v="Houston"/>
    <x v="5"/>
    <n v="77036"/>
    <x v="2"/>
    <s v="OFF-AR-10000390"/>
    <x v="1"/>
    <x v="6"/>
    <s v="Newell Chalk Holder"/>
    <x v="4541"/>
    <n v="3"/>
    <n v="0.2"/>
    <n v="3.2213999999999996"/>
  </r>
  <r>
    <n v="7451"/>
    <x v="3703"/>
    <x v="3"/>
    <x v="697"/>
    <d v="1899-12-30T12:00:00"/>
    <d v="2014-09-23T00:00:00"/>
    <d v="1899-12-30T12:00:00"/>
    <s v="AM"/>
    <x v="6"/>
    <n v="0.5"/>
    <s v="AM"/>
    <s v="Second Class"/>
    <s v="SJ-20125"/>
    <s v="Sanjit Jacobs"/>
    <x v="2"/>
    <s v="United States"/>
    <s v="Houston"/>
    <x v="5"/>
    <n v="77036"/>
    <x v="2"/>
    <s v="FUR-CH-10003774"/>
    <x v="0"/>
    <x v="1"/>
    <s v="Global Wood Trimmed Manager's Task Chair, Khaki"/>
    <x v="2608"/>
    <n v="5"/>
    <n v="0.3"/>
    <n v="-77.333000000000013"/>
  </r>
  <r>
    <n v="7452"/>
    <x v="3703"/>
    <x v="3"/>
    <x v="697"/>
    <d v="1899-12-30T12:00:00"/>
    <d v="2014-09-23T00:00:00"/>
    <d v="1899-12-30T12:00:00"/>
    <s v="AM"/>
    <x v="6"/>
    <n v="0.5"/>
    <s v="AM"/>
    <s v="Second Class"/>
    <s v="SJ-20125"/>
    <s v="Sanjit Jacobs"/>
    <x v="2"/>
    <s v="United States"/>
    <s v="Houston"/>
    <x v="5"/>
    <n v="77036"/>
    <x v="2"/>
    <s v="OFF-BI-10002412"/>
    <x v="1"/>
    <x v="8"/>
    <s v="Wilson Jones “Snap” Scratch Pad Binder Tool for Ring Binders"/>
    <x v="4977"/>
    <n v="5"/>
    <n v="0.8"/>
    <n v="-10.15"/>
  </r>
  <r>
    <n v="7453"/>
    <x v="3703"/>
    <x v="3"/>
    <x v="697"/>
    <d v="1899-12-30T12:00:00"/>
    <d v="2014-09-23T00:00:00"/>
    <d v="1899-12-30T12:00:00"/>
    <s v="AM"/>
    <x v="6"/>
    <n v="0.5"/>
    <s v="AM"/>
    <s v="Second Class"/>
    <s v="SJ-20125"/>
    <s v="Sanjit Jacobs"/>
    <x v="2"/>
    <s v="United States"/>
    <s v="Houston"/>
    <x v="5"/>
    <n v="77036"/>
    <x v="2"/>
    <s v="TEC-PH-10002415"/>
    <x v="2"/>
    <x v="7"/>
    <s v="Polycom VoiceStation 500 Conference phone"/>
    <x v="4978"/>
    <n v="6"/>
    <n v="0.2"/>
    <n v="88.48500000000007"/>
  </r>
  <r>
    <n v="7454"/>
    <x v="3704"/>
    <x v="3"/>
    <x v="643"/>
    <d v="1899-12-30T12:00:00"/>
    <d v="2014-07-02T00:00:00"/>
    <d v="1899-12-30T12:00:00"/>
    <s v="AM"/>
    <x v="7"/>
    <n v="0.5"/>
    <s v="AM"/>
    <s v="Standard Class"/>
    <s v="FM-14380"/>
    <s v="Fred McMath"/>
    <x v="0"/>
    <s v="United States"/>
    <s v="Bolingbrook"/>
    <x v="10"/>
    <n v="60440"/>
    <x v="2"/>
    <s v="TEC-PH-10003505"/>
    <x v="2"/>
    <x v="7"/>
    <s v="Geemarc AmpliPOWER60"/>
    <x v="1490"/>
    <n v="2"/>
    <n v="0.2"/>
    <n v="16.703999999999986"/>
  </r>
  <r>
    <n v="7455"/>
    <x v="3705"/>
    <x v="0"/>
    <x v="679"/>
    <d v="1899-12-30T12:00:00"/>
    <d v="2013-08-05T00:00:00"/>
    <d v="1899-12-30T12:00:00"/>
    <s v="AM"/>
    <x v="11"/>
    <n v="0.5"/>
    <s v="AM"/>
    <s v="Standard Class"/>
    <s v="KH-16360"/>
    <s v="Katherine Hughes"/>
    <x v="0"/>
    <s v="United States"/>
    <s v="Chicago"/>
    <x v="10"/>
    <n v="60623"/>
    <x v="2"/>
    <s v="OFF-LA-10003663"/>
    <x v="1"/>
    <x v="2"/>
    <s v="Avery 498"/>
    <x v="4766"/>
    <n v="4"/>
    <n v="0.2"/>
    <n v="3.1212"/>
  </r>
  <r>
    <n v="7456"/>
    <x v="3705"/>
    <x v="0"/>
    <x v="679"/>
    <d v="1899-12-30T12:00:00"/>
    <d v="2013-08-05T00:00:00"/>
    <d v="1899-12-30T12:00:00"/>
    <s v="AM"/>
    <x v="11"/>
    <n v="0.5"/>
    <s v="AM"/>
    <s v="Standard Class"/>
    <s v="KH-16360"/>
    <s v="Katherine Hughes"/>
    <x v="0"/>
    <s v="United States"/>
    <s v="Chicago"/>
    <x v="10"/>
    <n v="60623"/>
    <x v="2"/>
    <s v="OFF-ST-10001780"/>
    <x v="1"/>
    <x v="4"/>
    <s v="Tennsco 16-Compartment Lockers with Coat Rack"/>
    <x v="2532"/>
    <n v="2"/>
    <n v="0.2"/>
    <n v="51.831200000000024"/>
  </r>
  <r>
    <n v="7457"/>
    <x v="3706"/>
    <x v="1"/>
    <x v="392"/>
    <d v="1899-12-30T12:00:00"/>
    <d v="2012-04-18T00:00:00"/>
    <d v="1899-12-30T12:00:00"/>
    <s v="AM"/>
    <x v="3"/>
    <n v="0.5"/>
    <s v="AM"/>
    <s v="First Class"/>
    <s v="LL-16840"/>
    <s v="Lauren Leatherbury"/>
    <x v="0"/>
    <s v="United States"/>
    <s v="Waynesboro"/>
    <x v="17"/>
    <n v="22980"/>
    <x v="0"/>
    <s v="TEC-PH-10002033"/>
    <x v="2"/>
    <x v="7"/>
    <s v="Konftel 250 Conference phone - Charcoal black"/>
    <x v="4979"/>
    <n v="2"/>
    <n v="0"/>
    <n v="148.10640000000001"/>
  </r>
  <r>
    <n v="7458"/>
    <x v="3706"/>
    <x v="1"/>
    <x v="392"/>
    <d v="1899-12-30T12:00:00"/>
    <d v="2012-04-18T00:00:00"/>
    <d v="1899-12-30T12:00:00"/>
    <s v="AM"/>
    <x v="3"/>
    <n v="0.5"/>
    <s v="AM"/>
    <s v="First Class"/>
    <s v="LL-16840"/>
    <s v="Lauren Leatherbury"/>
    <x v="0"/>
    <s v="United States"/>
    <s v="Waynesboro"/>
    <x v="17"/>
    <n v="22980"/>
    <x v="0"/>
    <s v="OFF-BI-10001036"/>
    <x v="1"/>
    <x v="8"/>
    <s v="Cardinal EasyOpen D-Ring Binders"/>
    <x v="4980"/>
    <n v="1"/>
    <n v="0"/>
    <n v="4.57"/>
  </r>
  <r>
    <n v="7459"/>
    <x v="3706"/>
    <x v="1"/>
    <x v="392"/>
    <d v="1899-12-30T12:00:00"/>
    <d v="2012-04-18T00:00:00"/>
    <d v="1899-12-30T12:00:00"/>
    <s v="AM"/>
    <x v="3"/>
    <n v="0.5"/>
    <s v="AM"/>
    <s v="First Class"/>
    <s v="LL-16840"/>
    <s v="Lauren Leatherbury"/>
    <x v="0"/>
    <s v="United States"/>
    <s v="Waynesboro"/>
    <x v="17"/>
    <n v="22980"/>
    <x v="0"/>
    <s v="FUR-FU-10001468"/>
    <x v="0"/>
    <x v="5"/>
    <s v="Tenex Antistatic Computer Chair Mats"/>
    <x v="4981"/>
    <n v="7"/>
    <n v="0"/>
    <n v="119.68599999999989"/>
  </r>
  <r>
    <n v="7460"/>
    <x v="3706"/>
    <x v="1"/>
    <x v="392"/>
    <d v="1899-12-30T12:00:00"/>
    <d v="2012-04-18T00:00:00"/>
    <d v="1899-12-30T12:00:00"/>
    <s v="AM"/>
    <x v="3"/>
    <n v="0.5"/>
    <s v="AM"/>
    <s v="First Class"/>
    <s v="LL-16840"/>
    <s v="Lauren Leatherbury"/>
    <x v="0"/>
    <s v="United States"/>
    <s v="Waynesboro"/>
    <x v="17"/>
    <n v="22980"/>
    <x v="0"/>
    <s v="FUR-BO-10001519"/>
    <x v="0"/>
    <x v="0"/>
    <s v="O'Sullivan 3-Shelf Heavy-Duty Bookcases"/>
    <x v="4982"/>
    <n v="9"/>
    <n v="0"/>
    <n v="125.58240000000001"/>
  </r>
  <r>
    <n v="7461"/>
    <x v="3707"/>
    <x v="1"/>
    <x v="347"/>
    <d v="1899-12-30T12:00:00"/>
    <d v="2012-04-14T00:00:00"/>
    <d v="1899-12-30T12:00:00"/>
    <s v="AM"/>
    <x v="3"/>
    <n v="0.5"/>
    <s v="AM"/>
    <s v="Second Class"/>
    <s v="AR-10540"/>
    <s v="Andy Reiter"/>
    <x v="0"/>
    <s v="United States"/>
    <s v="Los Angeles"/>
    <x v="1"/>
    <n v="90004"/>
    <x v="1"/>
    <s v="TEC-CO-10001943"/>
    <x v="2"/>
    <x v="16"/>
    <s v="Canon PC-428 Personal Copier"/>
    <x v="4983"/>
    <n v="4"/>
    <n v="0.2"/>
    <n v="215.98919999999998"/>
  </r>
  <r>
    <n v="7462"/>
    <x v="3707"/>
    <x v="1"/>
    <x v="347"/>
    <d v="1899-12-30T12:00:00"/>
    <d v="2012-04-14T00:00:00"/>
    <d v="1899-12-30T12:00:00"/>
    <s v="AM"/>
    <x v="3"/>
    <n v="0.5"/>
    <s v="AM"/>
    <s v="Second Class"/>
    <s v="AR-10540"/>
    <s v="Andy Reiter"/>
    <x v="0"/>
    <s v="United States"/>
    <s v="Los Angeles"/>
    <x v="1"/>
    <n v="90004"/>
    <x v="1"/>
    <s v="OFF-PA-10003127"/>
    <x v="1"/>
    <x v="10"/>
    <s v="Staples"/>
    <x v="4984"/>
    <n v="2"/>
    <n v="0"/>
    <n v="24.269599999999997"/>
  </r>
  <r>
    <n v="7463"/>
    <x v="3708"/>
    <x v="1"/>
    <x v="914"/>
    <d v="1899-12-30T12:00:00"/>
    <d v="2012-03-01T00:00:00"/>
    <d v="1899-12-30T12:00:00"/>
    <s v="AM"/>
    <x v="9"/>
    <n v="0.5"/>
    <s v="AM"/>
    <s v="Second Class"/>
    <s v="NP-18670"/>
    <s v="Nora Paige"/>
    <x v="0"/>
    <s v="United States"/>
    <s v="Seattle"/>
    <x v="4"/>
    <n v="98105"/>
    <x v="1"/>
    <s v="TEC-AC-10002076"/>
    <x v="2"/>
    <x v="11"/>
    <s v="Microsoft Natural Keyboard Elite"/>
    <x v="4985"/>
    <n v="9"/>
    <n v="0"/>
    <n v="80.837999999999994"/>
  </r>
  <r>
    <n v="7464"/>
    <x v="3709"/>
    <x v="0"/>
    <x v="162"/>
    <d v="1899-12-30T12:00:00"/>
    <d v="2013-09-16T00:00:00"/>
    <d v="1899-12-30T12:00:00"/>
    <s v="AM"/>
    <x v="6"/>
    <n v="0.5"/>
    <s v="AM"/>
    <s v="Standard Class"/>
    <s v="LP-17095"/>
    <s v="Liz Preis"/>
    <x v="0"/>
    <s v="United States"/>
    <s v="Visalia"/>
    <x v="1"/>
    <n v="93277"/>
    <x v="1"/>
    <s v="OFF-AR-10003338"/>
    <x v="1"/>
    <x v="6"/>
    <s v="Eberhard Faber 3 1/2&quot; Golf Pencils"/>
    <x v="3659"/>
    <n v="2"/>
    <n v="0"/>
    <n v="3.7200000000000006"/>
  </r>
  <r>
    <n v="7465"/>
    <x v="3709"/>
    <x v="0"/>
    <x v="162"/>
    <d v="1899-12-30T12:00:00"/>
    <d v="2013-09-16T00:00:00"/>
    <d v="1899-12-30T12:00:00"/>
    <s v="AM"/>
    <x v="6"/>
    <n v="0.5"/>
    <s v="AM"/>
    <s v="Standard Class"/>
    <s v="LP-17095"/>
    <s v="Liz Preis"/>
    <x v="0"/>
    <s v="United States"/>
    <s v="Visalia"/>
    <x v="1"/>
    <n v="93277"/>
    <x v="1"/>
    <s v="OFF-PA-10004610"/>
    <x v="1"/>
    <x v="10"/>
    <s v="Xerox 1900"/>
    <x v="1369"/>
    <n v="8"/>
    <n v="0"/>
    <n v="15.407999999999998"/>
  </r>
  <r>
    <n v="7466"/>
    <x v="3709"/>
    <x v="0"/>
    <x v="162"/>
    <d v="1899-12-30T12:00:00"/>
    <d v="2013-09-16T00:00:00"/>
    <d v="1899-12-30T12:00:00"/>
    <s v="AM"/>
    <x v="6"/>
    <n v="0.5"/>
    <s v="AM"/>
    <s v="Standard Class"/>
    <s v="LP-17095"/>
    <s v="Liz Preis"/>
    <x v="0"/>
    <s v="United States"/>
    <s v="Visalia"/>
    <x v="1"/>
    <n v="93277"/>
    <x v="1"/>
    <s v="OFF-ST-10001272"/>
    <x v="1"/>
    <x v="4"/>
    <s v="Mini 13-1/2 Capacity Data Binder Rack, Pearl"/>
    <x v="2213"/>
    <n v="2"/>
    <n v="0"/>
    <n v="65.435000000000002"/>
  </r>
  <r>
    <n v="7467"/>
    <x v="3710"/>
    <x v="0"/>
    <x v="288"/>
    <d v="1899-12-30T12:00:00"/>
    <d v="2013-05-24T00:00:00"/>
    <d v="1899-12-30T12:00:00"/>
    <s v="AM"/>
    <x v="5"/>
    <n v="0.5"/>
    <s v="AM"/>
    <s v="Standard Class"/>
    <s v="AH-10690"/>
    <s v="Anna Häberlin"/>
    <x v="1"/>
    <s v="United States"/>
    <s v="Los Angeles"/>
    <x v="1"/>
    <n v="90008"/>
    <x v="1"/>
    <s v="OFF-AP-10001366"/>
    <x v="1"/>
    <x v="9"/>
    <s v="Staples"/>
    <x v="4986"/>
    <n v="8"/>
    <n v="0"/>
    <n v="23.716800000000006"/>
  </r>
  <r>
    <n v="7468"/>
    <x v="3711"/>
    <x v="3"/>
    <x v="343"/>
    <d v="1899-12-30T12:00:00"/>
    <d v="2014-11-16T00:00:00"/>
    <d v="1899-12-30T12:00:00"/>
    <s v="AM"/>
    <x v="0"/>
    <n v="0.5"/>
    <s v="AM"/>
    <s v="Second Class"/>
    <s v="TB-21190"/>
    <s v="Thomas Brumley"/>
    <x v="2"/>
    <s v="United States"/>
    <s v="Los Angeles"/>
    <x v="1"/>
    <n v="90045"/>
    <x v="1"/>
    <s v="FUR-FU-10001424"/>
    <x v="0"/>
    <x v="5"/>
    <s v="Dax Clear Box Frame"/>
    <x v="4987"/>
    <n v="4"/>
    <n v="0"/>
    <n v="11.872799999999998"/>
  </r>
  <r>
    <n v="7469"/>
    <x v="3712"/>
    <x v="2"/>
    <x v="1114"/>
    <d v="1899-12-30T12:00:00"/>
    <d v="2011-09-20T00:00:00"/>
    <d v="1899-12-30T12:00:00"/>
    <s v="AM"/>
    <x v="6"/>
    <n v="0.5"/>
    <s v="AM"/>
    <s v="Standard Class"/>
    <s v="AA-10315"/>
    <s v="Alex Avila"/>
    <x v="0"/>
    <s v="United States"/>
    <s v="New York City"/>
    <x v="15"/>
    <n v="10011"/>
    <x v="3"/>
    <s v="OFF-PA-10000349"/>
    <x v="1"/>
    <x v="10"/>
    <s v="Staples"/>
    <x v="1830"/>
    <n v="3"/>
    <n v="0"/>
    <n v="7.0218000000000007"/>
  </r>
  <r>
    <n v="7470"/>
    <x v="3712"/>
    <x v="2"/>
    <x v="1114"/>
    <d v="1899-12-30T12:00:00"/>
    <d v="2011-09-20T00:00:00"/>
    <d v="1899-12-30T12:00:00"/>
    <s v="AM"/>
    <x v="6"/>
    <n v="0.5"/>
    <s v="AM"/>
    <s v="Standard Class"/>
    <s v="AA-10315"/>
    <s v="Alex Avila"/>
    <x v="0"/>
    <s v="United States"/>
    <s v="New York City"/>
    <x v="15"/>
    <n v="10011"/>
    <x v="3"/>
    <s v="FUR-FU-10002456"/>
    <x v="0"/>
    <x v="5"/>
    <s v="Master Caster Door Stop, Large Neon Orange"/>
    <x v="58"/>
    <n v="2"/>
    <n v="0"/>
    <n v="6.2608000000000015"/>
  </r>
  <r>
    <n v="7471"/>
    <x v="3713"/>
    <x v="1"/>
    <x v="426"/>
    <d v="1899-12-30T12:00:00"/>
    <d v="2012-09-20T00:00:00"/>
    <d v="1899-12-30T12:00:00"/>
    <s v="AM"/>
    <x v="6"/>
    <n v="0.5"/>
    <s v="AM"/>
    <s v="Standard Class"/>
    <s v="AC-10615"/>
    <s v="Ann Chong"/>
    <x v="1"/>
    <s v="United States"/>
    <s v="Philadelphia"/>
    <x v="9"/>
    <n v="19143"/>
    <x v="3"/>
    <s v="OFF-BI-10002609"/>
    <x v="1"/>
    <x v="8"/>
    <s v="Avery Hidden Tab Dividers for Binding Systems"/>
    <x v="4988"/>
    <n v="4"/>
    <n v="0.7"/>
    <n v="-2.8608000000000002"/>
  </r>
  <r>
    <n v="7472"/>
    <x v="3713"/>
    <x v="1"/>
    <x v="426"/>
    <d v="1899-12-30T12:00:00"/>
    <d v="2012-09-20T00:00:00"/>
    <d v="1899-12-30T12:00:00"/>
    <s v="AM"/>
    <x v="6"/>
    <n v="0.5"/>
    <s v="AM"/>
    <s v="Standard Class"/>
    <s v="AC-10615"/>
    <s v="Ann Chong"/>
    <x v="1"/>
    <s v="United States"/>
    <s v="Philadelphia"/>
    <x v="9"/>
    <n v="19143"/>
    <x v="3"/>
    <s v="OFF-ST-10001522"/>
    <x v="1"/>
    <x v="4"/>
    <s v="Gould Plastics 18-Pocket Panel Bin, 34w x 5-1/4d x 20-1/2h"/>
    <x v="2772"/>
    <n v="2"/>
    <n v="0.2"/>
    <n v="-29.436800000000012"/>
  </r>
  <r>
    <n v="7473"/>
    <x v="3714"/>
    <x v="0"/>
    <x v="949"/>
    <d v="1899-12-30T12:00:00"/>
    <d v="2013-07-04T00:00:00"/>
    <d v="1899-12-30T12:00:00"/>
    <s v="AM"/>
    <x v="7"/>
    <n v="0.5"/>
    <s v="AM"/>
    <s v="First Class"/>
    <s v="EM-14140"/>
    <s v="Eugene Moren"/>
    <x v="2"/>
    <s v="United States"/>
    <s v="Lehi"/>
    <x v="7"/>
    <n v="84043"/>
    <x v="1"/>
    <s v="TEC-CO-10000971"/>
    <x v="2"/>
    <x v="16"/>
    <s v="Hewlett Packard 310 Color Digital Copier"/>
    <x v="4989"/>
    <n v="5"/>
    <n v="0"/>
    <n v="449.9849999999999"/>
  </r>
  <r>
    <n v="7474"/>
    <x v="3715"/>
    <x v="0"/>
    <x v="342"/>
    <d v="1899-12-30T12:00:00"/>
    <d v="2013-04-16T00:00:00"/>
    <d v="1899-12-30T12:00:00"/>
    <s v="AM"/>
    <x v="3"/>
    <n v="0.5"/>
    <s v="AM"/>
    <s v="Standard Class"/>
    <s v="QJ-19255"/>
    <s v="Quincy Jones"/>
    <x v="1"/>
    <s v="United States"/>
    <s v="Chicago"/>
    <x v="10"/>
    <n v="60653"/>
    <x v="2"/>
    <s v="OFF-AR-10000034"/>
    <x v="1"/>
    <x v="6"/>
    <s v="BIC Brite Liner Grip Highlighters, Assorted, 5/Pack"/>
    <x v="4990"/>
    <n v="4"/>
    <n v="0.2"/>
    <n v="3.2223999999999995"/>
  </r>
  <r>
    <n v="7475"/>
    <x v="3716"/>
    <x v="2"/>
    <x v="1037"/>
    <d v="1899-12-30T12:00:00"/>
    <d v="2011-01-11T00:00:00"/>
    <d v="1899-12-30T12:00:00"/>
    <s v="AM"/>
    <x v="8"/>
    <n v="0.5"/>
    <s v="AM"/>
    <s v="Standard Class"/>
    <s v="ME-17320"/>
    <s v="Maria Etezadi"/>
    <x v="2"/>
    <s v="United States"/>
    <s v="Henderson"/>
    <x v="0"/>
    <n v="42420"/>
    <x v="0"/>
    <s v="FUR-CH-10004063"/>
    <x v="0"/>
    <x v="1"/>
    <s v="Global Deluxe High-Back Manager's Chair"/>
    <x v="4991"/>
    <n v="9"/>
    <n v="0"/>
    <n v="746.40779999999972"/>
  </r>
  <r>
    <n v="7476"/>
    <x v="3716"/>
    <x v="2"/>
    <x v="1037"/>
    <d v="1899-12-30T12:00:00"/>
    <d v="2011-01-11T00:00:00"/>
    <d v="1899-12-30T12:00:00"/>
    <s v="AM"/>
    <x v="8"/>
    <n v="0.5"/>
    <s v="AM"/>
    <s v="Standard Class"/>
    <s v="ME-17320"/>
    <s v="Maria Etezadi"/>
    <x v="2"/>
    <s v="United States"/>
    <s v="Henderson"/>
    <x v="0"/>
    <n v="42420"/>
    <x v="0"/>
    <s v="OFF-BI-10004632"/>
    <x v="1"/>
    <x v="8"/>
    <s v="Ibico Hi-Tech Manual Binding System"/>
    <x v="4992"/>
    <n v="2"/>
    <n v="0"/>
    <n v="274.49099999999999"/>
  </r>
  <r>
    <n v="7477"/>
    <x v="3716"/>
    <x v="2"/>
    <x v="1037"/>
    <d v="1899-12-30T12:00:00"/>
    <d v="2011-01-11T00:00:00"/>
    <d v="1899-12-30T12:00:00"/>
    <s v="AM"/>
    <x v="8"/>
    <n v="0.5"/>
    <s v="AM"/>
    <s v="Standard Class"/>
    <s v="ME-17320"/>
    <s v="Maria Etezadi"/>
    <x v="2"/>
    <s v="United States"/>
    <s v="Henderson"/>
    <x v="0"/>
    <n v="42420"/>
    <x v="0"/>
    <s v="OFF-AR-10001662"/>
    <x v="1"/>
    <x v="6"/>
    <s v="Rogers Handheld Barrel Pencil Sharpener"/>
    <x v="4993"/>
    <n v="2"/>
    <n v="0"/>
    <n v="1.4796000000000005"/>
  </r>
  <r>
    <n v="7478"/>
    <x v="3716"/>
    <x v="2"/>
    <x v="1037"/>
    <d v="1899-12-30T12:00:00"/>
    <d v="2011-01-11T00:00:00"/>
    <d v="1899-12-30T12:00:00"/>
    <s v="AM"/>
    <x v="8"/>
    <n v="0.5"/>
    <s v="AM"/>
    <s v="Standard Class"/>
    <s v="ME-17320"/>
    <s v="Maria Etezadi"/>
    <x v="2"/>
    <s v="United States"/>
    <s v="Henderson"/>
    <x v="0"/>
    <n v="42420"/>
    <x v="0"/>
    <s v="TEC-PH-10004977"/>
    <x v="2"/>
    <x v="7"/>
    <s v="GE 30524EE4"/>
    <x v="3743"/>
    <n v="2"/>
    <n v="0"/>
    <n v="113.67419999999998"/>
  </r>
  <r>
    <n v="7479"/>
    <x v="3716"/>
    <x v="2"/>
    <x v="1037"/>
    <d v="1899-12-30T12:00:00"/>
    <d v="2011-01-11T00:00:00"/>
    <d v="1899-12-30T12:00:00"/>
    <s v="AM"/>
    <x v="8"/>
    <n v="0.5"/>
    <s v="AM"/>
    <s v="Standard Class"/>
    <s v="ME-17320"/>
    <s v="Maria Etezadi"/>
    <x v="2"/>
    <s v="United States"/>
    <s v="Henderson"/>
    <x v="0"/>
    <n v="42420"/>
    <x v="0"/>
    <s v="TEC-PH-10004539"/>
    <x v="2"/>
    <x v="7"/>
    <s v="Wireless Extenders zBoost YX545 SOHO Signal Booster"/>
    <x v="4994"/>
    <n v="4"/>
    <n v="0"/>
    <n v="204.10919999999999"/>
  </r>
  <r>
    <n v="7480"/>
    <x v="3716"/>
    <x v="2"/>
    <x v="1037"/>
    <d v="1899-12-30T12:00:00"/>
    <d v="2011-01-11T00:00:00"/>
    <d v="1899-12-30T12:00:00"/>
    <s v="AM"/>
    <x v="8"/>
    <n v="0.5"/>
    <s v="AM"/>
    <s v="Standard Class"/>
    <s v="ME-17320"/>
    <s v="Maria Etezadi"/>
    <x v="2"/>
    <s v="United States"/>
    <s v="Henderson"/>
    <x v="0"/>
    <n v="42420"/>
    <x v="0"/>
    <s v="OFF-FA-10001883"/>
    <x v="1"/>
    <x v="13"/>
    <s v="Alliance Super-Size Bands, Assorted Sizes"/>
    <x v="4995"/>
    <n v="4"/>
    <n v="0"/>
    <n v="0.31119999999999948"/>
  </r>
  <r>
    <n v="7481"/>
    <x v="3716"/>
    <x v="2"/>
    <x v="1037"/>
    <d v="1899-12-30T12:00:00"/>
    <d v="2011-01-11T00:00:00"/>
    <d v="1899-12-30T12:00:00"/>
    <s v="AM"/>
    <x v="8"/>
    <n v="0.5"/>
    <s v="AM"/>
    <s v="Standard Class"/>
    <s v="ME-17320"/>
    <s v="Maria Etezadi"/>
    <x v="2"/>
    <s v="United States"/>
    <s v="Henderson"/>
    <x v="0"/>
    <n v="42420"/>
    <x v="0"/>
    <s v="OFF-PA-10000955"/>
    <x v="1"/>
    <x v="10"/>
    <s v="Southworth 25% Cotton Granite Paper &amp; Envelopes"/>
    <x v="4996"/>
    <n v="1"/>
    <n v="0"/>
    <n v="3.0084"/>
  </r>
  <r>
    <n v="7482"/>
    <x v="3717"/>
    <x v="0"/>
    <x v="142"/>
    <d v="1899-12-30T12:00:00"/>
    <d v="2013-09-04T00:00:00"/>
    <d v="1899-12-30T12:00:00"/>
    <s v="AM"/>
    <x v="6"/>
    <n v="0.5"/>
    <s v="AM"/>
    <s v="Second Class"/>
    <s v="LB-16795"/>
    <s v="Laurel Beltran"/>
    <x v="2"/>
    <s v="United States"/>
    <s v="Huntington Beach"/>
    <x v="1"/>
    <n v="92646"/>
    <x v="1"/>
    <s v="OFF-EN-10002500"/>
    <x v="1"/>
    <x v="12"/>
    <s v="Globe Weis Peel &amp; Seel First Class Envelopes"/>
    <x v="4835"/>
    <n v="1"/>
    <n v="0"/>
    <n v="5.7509999999999994"/>
  </r>
  <r>
    <n v="7483"/>
    <x v="3718"/>
    <x v="2"/>
    <x v="865"/>
    <d v="1899-12-30T12:00:00"/>
    <d v="2011-09-30T00:00:00"/>
    <d v="1899-12-30T12:00:00"/>
    <s v="AM"/>
    <x v="6"/>
    <n v="0.5"/>
    <s v="AM"/>
    <s v="Standard Class"/>
    <s v="JP-16135"/>
    <s v="Julie Prescott"/>
    <x v="2"/>
    <s v="United States"/>
    <s v="New York City"/>
    <x v="15"/>
    <n v="10011"/>
    <x v="3"/>
    <s v="OFF-BI-10004654"/>
    <x v="1"/>
    <x v="8"/>
    <s v="Avery Binding System Hidden Tab Executive Style Index Sets"/>
    <x v="4997"/>
    <n v="4"/>
    <n v="0.2"/>
    <n v="6.9239999999999995"/>
  </r>
  <r>
    <n v="7484"/>
    <x v="3719"/>
    <x v="2"/>
    <x v="534"/>
    <d v="1899-12-30T12:00:00"/>
    <d v="2011-12-17T00:00:00"/>
    <d v="1899-12-30T12:00:00"/>
    <s v="AM"/>
    <x v="4"/>
    <n v="0.5"/>
    <s v="AM"/>
    <s v="Second Class"/>
    <s v="EB-13705"/>
    <s v="Ed Braxton"/>
    <x v="1"/>
    <s v="United States"/>
    <s v="Philadelphia"/>
    <x v="9"/>
    <n v="19140"/>
    <x v="3"/>
    <s v="FUR-CH-10003774"/>
    <x v="0"/>
    <x v="1"/>
    <s v="Global Wood Trimmed Manager's Task Chair, Khaki"/>
    <x v="4998"/>
    <n v="7"/>
    <n v="0.3"/>
    <n v="-108.26620000000001"/>
  </r>
  <r>
    <n v="7485"/>
    <x v="3720"/>
    <x v="3"/>
    <x v="116"/>
    <d v="1899-12-30T12:00:00"/>
    <d v="2015-01-03T00:00:00"/>
    <d v="1899-12-30T12:00:00"/>
    <s v="AM"/>
    <x v="8"/>
    <n v="0.5"/>
    <s v="AM"/>
    <s v="Standard Class"/>
    <s v="CS-12400"/>
    <s v="Christopher Schild"/>
    <x v="2"/>
    <s v="United States"/>
    <s v="Fargo"/>
    <x v="46"/>
    <n v="58103"/>
    <x v="2"/>
    <s v="OFF-AR-10004707"/>
    <x v="1"/>
    <x v="6"/>
    <s v="Staples"/>
    <x v="4724"/>
    <n v="1"/>
    <n v="0"/>
    <n v="0.86799999999999988"/>
  </r>
  <r>
    <n v="7486"/>
    <x v="3720"/>
    <x v="3"/>
    <x v="116"/>
    <d v="1899-12-30T12:00:00"/>
    <d v="2015-01-03T00:00:00"/>
    <d v="1899-12-30T12:00:00"/>
    <s v="AM"/>
    <x v="8"/>
    <n v="0.5"/>
    <s v="AM"/>
    <s v="Standard Class"/>
    <s v="CS-12400"/>
    <s v="Christopher Schild"/>
    <x v="2"/>
    <s v="United States"/>
    <s v="Fargo"/>
    <x v="46"/>
    <n v="58103"/>
    <x v="2"/>
    <s v="OFF-BI-10004040"/>
    <x v="1"/>
    <x v="8"/>
    <s v="Wilson Jones Impact Binders"/>
    <x v="4213"/>
    <n v="5"/>
    <n v="0"/>
    <n v="12.690999999999999"/>
  </r>
  <r>
    <n v="7487"/>
    <x v="3721"/>
    <x v="1"/>
    <x v="546"/>
    <d v="1899-12-30T12:00:00"/>
    <d v="2012-12-24T00:00:00"/>
    <d v="1899-12-30T12:00:00"/>
    <s v="AM"/>
    <x v="4"/>
    <n v="0.5"/>
    <s v="AM"/>
    <s v="Second Class"/>
    <s v="PM-19135"/>
    <s v="Peter McVee"/>
    <x v="2"/>
    <s v="United States"/>
    <s v="Dover"/>
    <x v="38"/>
    <n v="3820"/>
    <x v="3"/>
    <s v="OFF-PA-10001184"/>
    <x v="1"/>
    <x v="10"/>
    <s v="Xerox 1903"/>
    <x v="2744"/>
    <n v="5"/>
    <n v="0"/>
    <n v="14.651"/>
  </r>
  <r>
    <n v="7488"/>
    <x v="3721"/>
    <x v="1"/>
    <x v="546"/>
    <d v="1899-12-30T12:00:00"/>
    <d v="2012-12-24T00:00:00"/>
    <d v="1899-12-30T12:00:00"/>
    <s v="AM"/>
    <x v="4"/>
    <n v="0.5"/>
    <s v="AM"/>
    <s v="Second Class"/>
    <s v="PM-19135"/>
    <s v="Peter McVee"/>
    <x v="2"/>
    <s v="United States"/>
    <s v="Dover"/>
    <x v="38"/>
    <n v="3820"/>
    <x v="3"/>
    <s v="TEC-AC-10004145"/>
    <x v="2"/>
    <x v="11"/>
    <s v="Logitech diNovo Edge Keyboard"/>
    <x v="3633"/>
    <n v="9"/>
    <n v="0"/>
    <n v="517.47930000000008"/>
  </r>
  <r>
    <n v="7489"/>
    <x v="3721"/>
    <x v="1"/>
    <x v="546"/>
    <d v="1899-12-30T12:00:00"/>
    <d v="2012-12-24T00:00:00"/>
    <d v="1899-12-30T12:00:00"/>
    <s v="AM"/>
    <x v="4"/>
    <n v="0.5"/>
    <s v="AM"/>
    <s v="Second Class"/>
    <s v="PM-19135"/>
    <s v="Peter McVee"/>
    <x v="2"/>
    <s v="United States"/>
    <s v="Dover"/>
    <x v="38"/>
    <n v="3820"/>
    <x v="3"/>
    <s v="FUR-TA-10003473"/>
    <x v="0"/>
    <x v="3"/>
    <s v="Bretford Rectangular Conference Table Tops"/>
    <x v="4999"/>
    <n v="4"/>
    <n v="0.3"/>
    <n v="-105.31639999999993"/>
  </r>
  <r>
    <n v="7490"/>
    <x v="3722"/>
    <x v="3"/>
    <x v="60"/>
    <d v="1899-12-30T12:00:00"/>
    <d v="2014-11-10T00:00:00"/>
    <d v="1899-12-30T12:00:00"/>
    <s v="AM"/>
    <x v="0"/>
    <n v="0.5"/>
    <s v="AM"/>
    <s v="Standard Class"/>
    <s v="AA-10645"/>
    <s v="Anna Andreadi"/>
    <x v="0"/>
    <s v="United States"/>
    <s v="San Diego"/>
    <x v="1"/>
    <n v="92105"/>
    <x v="1"/>
    <s v="OFF-PA-10003172"/>
    <x v="1"/>
    <x v="10"/>
    <s v="Xerox 1996"/>
    <x v="91"/>
    <n v="2"/>
    <n v="0"/>
    <n v="6.2208000000000006"/>
  </r>
  <r>
    <n v="7491"/>
    <x v="3723"/>
    <x v="1"/>
    <x v="229"/>
    <d v="1899-12-30T12:00:00"/>
    <d v="2012-09-16T00:00:00"/>
    <d v="1899-12-30T12:00:00"/>
    <s v="AM"/>
    <x v="6"/>
    <n v="0.5"/>
    <s v="AM"/>
    <s v="Standard Class"/>
    <s v="FA-14230"/>
    <s v="Frank Atkinson"/>
    <x v="1"/>
    <s v="United States"/>
    <s v="Los Angeles"/>
    <x v="1"/>
    <n v="90032"/>
    <x v="1"/>
    <s v="FUR-FU-10003799"/>
    <x v="0"/>
    <x v="5"/>
    <s v="Seth Thomas 13 1/2&quot; Wall Clock"/>
    <x v="5000"/>
    <n v="6"/>
    <n v="0"/>
    <n v="33.070799999999991"/>
  </r>
  <r>
    <n v="7492"/>
    <x v="3724"/>
    <x v="3"/>
    <x v="673"/>
    <d v="1899-12-30T12:00:00"/>
    <d v="2014-11-17T00:00:00"/>
    <d v="1899-12-30T12:00:00"/>
    <s v="AM"/>
    <x v="0"/>
    <n v="0.5"/>
    <s v="AM"/>
    <s v="Same Day"/>
    <s v="CM-12190"/>
    <s v="Charlotte Melton"/>
    <x v="0"/>
    <s v="United States"/>
    <s v="Utica"/>
    <x v="15"/>
    <n v="13501"/>
    <x v="3"/>
    <s v="TEC-PH-10002583"/>
    <x v="2"/>
    <x v="7"/>
    <s v="iOttie HLCRIO102 Car Mount"/>
    <x v="5001"/>
    <n v="6"/>
    <n v="0"/>
    <n v="5.9969999999999857"/>
  </r>
  <r>
    <n v="7493"/>
    <x v="3725"/>
    <x v="3"/>
    <x v="220"/>
    <d v="1899-12-30T12:00:00"/>
    <d v="2014-09-17T00:00:00"/>
    <d v="1899-12-30T12:00:00"/>
    <s v="AM"/>
    <x v="6"/>
    <n v="0.5"/>
    <s v="AM"/>
    <s v="Standard Class"/>
    <s v="CC-12475"/>
    <s v="Cindy Chapman"/>
    <x v="0"/>
    <s v="United States"/>
    <s v="Houston"/>
    <x v="5"/>
    <n v="77070"/>
    <x v="2"/>
    <s v="OFF-PA-10004239"/>
    <x v="1"/>
    <x v="10"/>
    <s v="Xerox 1953"/>
    <x v="1518"/>
    <n v="3"/>
    <n v="0.2"/>
    <n v="3.2099999999999982"/>
  </r>
  <r>
    <n v="7494"/>
    <x v="3725"/>
    <x v="3"/>
    <x v="220"/>
    <d v="1899-12-30T12:00:00"/>
    <d v="2014-09-17T00:00:00"/>
    <d v="1899-12-30T12:00:00"/>
    <s v="AM"/>
    <x v="6"/>
    <n v="0.5"/>
    <s v="AM"/>
    <s v="Standard Class"/>
    <s v="CC-12475"/>
    <s v="Cindy Chapman"/>
    <x v="0"/>
    <s v="United States"/>
    <s v="Houston"/>
    <x v="5"/>
    <n v="77070"/>
    <x v="2"/>
    <s v="FUR-TA-10002855"/>
    <x v="0"/>
    <x v="3"/>
    <s v="Bevis Round Conference Table Top &amp; Single Column Base"/>
    <x v="5002"/>
    <n v="5"/>
    <n v="0.3"/>
    <n v="-65.853000000000009"/>
  </r>
  <r>
    <n v="7495"/>
    <x v="3725"/>
    <x v="3"/>
    <x v="220"/>
    <d v="1899-12-30T12:00:00"/>
    <d v="2014-09-17T00:00:00"/>
    <d v="1899-12-30T12:00:00"/>
    <s v="AM"/>
    <x v="6"/>
    <n v="0.5"/>
    <s v="AM"/>
    <s v="Standard Class"/>
    <s v="CC-12475"/>
    <s v="Cindy Chapman"/>
    <x v="0"/>
    <s v="United States"/>
    <s v="Houston"/>
    <x v="5"/>
    <n v="77070"/>
    <x v="2"/>
    <s v="OFF-AP-10001626"/>
    <x v="1"/>
    <x v="9"/>
    <s v="Commercial WindTunnel Clean Air Upright Vacuum, Replacement Belts, Filtration Bags"/>
    <x v="5003"/>
    <n v="2"/>
    <n v="0.8"/>
    <n v="-4.2012"/>
  </r>
  <r>
    <n v="7496"/>
    <x v="3726"/>
    <x v="3"/>
    <x v="1163"/>
    <d v="1899-12-30T12:00:00"/>
    <d v="2014-07-19T00:00:00"/>
    <d v="1899-12-30T12:00:00"/>
    <s v="AM"/>
    <x v="7"/>
    <n v="0.5"/>
    <s v="AM"/>
    <s v="Standard Class"/>
    <s v="TC-21295"/>
    <s v="Toby Carlisle"/>
    <x v="0"/>
    <s v="United States"/>
    <s v="Westminster"/>
    <x v="1"/>
    <n v="92683"/>
    <x v="1"/>
    <s v="OFF-BI-10004022"/>
    <x v="1"/>
    <x v="8"/>
    <s v="Acco Suede Grain Vinyl Round Ring Binder"/>
    <x v="3079"/>
    <n v="2"/>
    <n v="0.2"/>
    <n v="1.4455999999999996"/>
  </r>
  <r>
    <n v="7497"/>
    <x v="3726"/>
    <x v="3"/>
    <x v="1163"/>
    <d v="1899-12-30T12:00:00"/>
    <d v="2014-07-19T00:00:00"/>
    <d v="1899-12-30T12:00:00"/>
    <s v="AM"/>
    <x v="7"/>
    <n v="0.5"/>
    <s v="AM"/>
    <s v="Standard Class"/>
    <s v="TC-21295"/>
    <s v="Toby Carlisle"/>
    <x v="0"/>
    <s v="United States"/>
    <s v="Westminster"/>
    <x v="1"/>
    <n v="92683"/>
    <x v="1"/>
    <s v="FUR-FU-10003601"/>
    <x v="0"/>
    <x v="5"/>
    <s v="Deflect-o RollaMat Studded, Beveled Mat for Medium Pile Carpeting"/>
    <x v="3139"/>
    <n v="3"/>
    <n v="0"/>
    <n v="49.804199999999994"/>
  </r>
  <r>
    <n v="7498"/>
    <x v="3726"/>
    <x v="3"/>
    <x v="1163"/>
    <d v="1899-12-30T12:00:00"/>
    <d v="2014-07-19T00:00:00"/>
    <d v="1899-12-30T12:00:00"/>
    <s v="AM"/>
    <x v="7"/>
    <n v="0.5"/>
    <s v="AM"/>
    <s v="Standard Class"/>
    <s v="TC-21295"/>
    <s v="Toby Carlisle"/>
    <x v="0"/>
    <s v="United States"/>
    <s v="Westminster"/>
    <x v="1"/>
    <n v="92683"/>
    <x v="1"/>
    <s v="OFF-FA-10000490"/>
    <x v="1"/>
    <x v="13"/>
    <s v="OIC Binder Clips, Mini, 1/4&quot; Capacity, Black"/>
    <x v="328"/>
    <n v="4"/>
    <n v="0"/>
    <n v="2.3311999999999999"/>
  </r>
  <r>
    <n v="7499"/>
    <x v="3726"/>
    <x v="3"/>
    <x v="1163"/>
    <d v="1899-12-30T12:00:00"/>
    <d v="2014-07-19T00:00:00"/>
    <d v="1899-12-30T12:00:00"/>
    <s v="AM"/>
    <x v="7"/>
    <n v="0.5"/>
    <s v="AM"/>
    <s v="Standard Class"/>
    <s v="TC-21295"/>
    <s v="Toby Carlisle"/>
    <x v="0"/>
    <s v="United States"/>
    <s v="Westminster"/>
    <x v="1"/>
    <n v="92683"/>
    <x v="1"/>
    <s v="OFF-AR-10004042"/>
    <x v="1"/>
    <x v="6"/>
    <s v="BOSTON Model 1800 Electric Pencil Sharpeners, Putty/Woodgrain"/>
    <x v="5004"/>
    <n v="4"/>
    <n v="0"/>
    <n v="20.856799999999993"/>
  </r>
  <r>
    <n v="7500"/>
    <x v="3726"/>
    <x v="3"/>
    <x v="1163"/>
    <d v="1899-12-30T12:00:00"/>
    <d v="2014-07-19T00:00:00"/>
    <d v="1899-12-30T12:00:00"/>
    <s v="AM"/>
    <x v="7"/>
    <n v="0.5"/>
    <s v="AM"/>
    <s v="Standard Class"/>
    <s v="TC-21295"/>
    <s v="Toby Carlisle"/>
    <x v="0"/>
    <s v="United States"/>
    <s v="Westminster"/>
    <x v="1"/>
    <n v="92683"/>
    <x v="1"/>
    <s v="FUR-FU-10002960"/>
    <x v="0"/>
    <x v="5"/>
    <s v="Eldon 200 Class Desk Accessories, Burgundy"/>
    <x v="609"/>
    <n v="3"/>
    <n v="0"/>
    <n v="7.9128000000000007"/>
  </r>
  <r>
    <n v="7501"/>
    <x v="3726"/>
    <x v="3"/>
    <x v="1163"/>
    <d v="1899-12-30T12:00:00"/>
    <d v="2014-07-19T00:00:00"/>
    <d v="1899-12-30T12:00:00"/>
    <s v="AM"/>
    <x v="7"/>
    <n v="0.5"/>
    <s v="AM"/>
    <s v="Standard Class"/>
    <s v="TC-21295"/>
    <s v="Toby Carlisle"/>
    <x v="0"/>
    <s v="United States"/>
    <s v="Westminster"/>
    <x v="1"/>
    <n v="92683"/>
    <x v="1"/>
    <s v="TEC-AC-10000991"/>
    <x v="2"/>
    <x v="11"/>
    <s v="Sony Micro Vault Click 8 GB USB 2.0 Flash Drive"/>
    <x v="5005"/>
    <n v="3"/>
    <n v="0"/>
    <n v="19.735800000000005"/>
  </r>
  <r>
    <n v="7502"/>
    <x v="3726"/>
    <x v="3"/>
    <x v="1163"/>
    <d v="1899-12-30T12:00:00"/>
    <d v="2014-07-19T00:00:00"/>
    <d v="1899-12-30T12:00:00"/>
    <s v="AM"/>
    <x v="7"/>
    <n v="0.5"/>
    <s v="AM"/>
    <s v="Standard Class"/>
    <s v="TC-21295"/>
    <s v="Toby Carlisle"/>
    <x v="0"/>
    <s v="United States"/>
    <s v="Westminster"/>
    <x v="1"/>
    <n v="92683"/>
    <x v="1"/>
    <s v="TEC-PH-10004977"/>
    <x v="2"/>
    <x v="7"/>
    <s v="GE 30524EE4"/>
    <x v="553"/>
    <n v="3"/>
    <n v="0.2"/>
    <n v="52.917299999999955"/>
  </r>
  <r>
    <n v="7503"/>
    <x v="3727"/>
    <x v="3"/>
    <x v="983"/>
    <d v="1899-12-30T12:00:00"/>
    <d v="2014-03-31T00:00:00"/>
    <d v="1899-12-30T12:00:00"/>
    <s v="AM"/>
    <x v="9"/>
    <n v="0.5"/>
    <s v="AM"/>
    <s v="Same Day"/>
    <s v="TB-21400"/>
    <s v="Tom Boeckenhauer"/>
    <x v="0"/>
    <s v="United States"/>
    <s v="Los Angeles"/>
    <x v="1"/>
    <n v="90036"/>
    <x v="1"/>
    <s v="OFF-AR-10000817"/>
    <x v="1"/>
    <x v="6"/>
    <s v="Manco Dry-Lighter Erasable Highlighter"/>
    <x v="2398"/>
    <n v="2"/>
    <n v="0"/>
    <n v="2.0671999999999997"/>
  </r>
  <r>
    <n v="7504"/>
    <x v="3727"/>
    <x v="3"/>
    <x v="983"/>
    <d v="1899-12-30T12:00:00"/>
    <d v="2014-03-31T00:00:00"/>
    <d v="1899-12-30T12:00:00"/>
    <s v="AM"/>
    <x v="9"/>
    <n v="0.5"/>
    <s v="AM"/>
    <s v="Same Day"/>
    <s v="TB-21400"/>
    <s v="Tom Boeckenhauer"/>
    <x v="0"/>
    <s v="United States"/>
    <s v="Los Angeles"/>
    <x v="1"/>
    <n v="90036"/>
    <x v="1"/>
    <s v="TEC-PH-10002447"/>
    <x v="2"/>
    <x v="7"/>
    <s v="AT&amp;T CL83451 4-Handset Telephone"/>
    <x v="5006"/>
    <n v="1"/>
    <n v="0.2"/>
    <n v="18.539099999999991"/>
  </r>
  <r>
    <n v="7505"/>
    <x v="3728"/>
    <x v="0"/>
    <x v="1011"/>
    <d v="1899-12-30T12:00:00"/>
    <d v="2013-02-04T00:00:00"/>
    <d v="1899-12-30T12:00:00"/>
    <s v="AM"/>
    <x v="10"/>
    <n v="0.5"/>
    <s v="AM"/>
    <s v="Second Class"/>
    <s v="JK-15325"/>
    <s v="Jason Klamczynski"/>
    <x v="1"/>
    <s v="United States"/>
    <s v="Atlantic City"/>
    <x v="30"/>
    <n v="8401"/>
    <x v="3"/>
    <s v="OFF-EN-10003134"/>
    <x v="1"/>
    <x v="12"/>
    <s v="Staples"/>
    <x v="371"/>
    <n v="2"/>
    <n v="0"/>
    <n v="11.68"/>
  </r>
  <r>
    <n v="7506"/>
    <x v="3729"/>
    <x v="3"/>
    <x v="110"/>
    <d v="1899-12-30T12:00:00"/>
    <d v="2014-06-14T00:00:00"/>
    <d v="1899-12-30T12:00:00"/>
    <s v="AM"/>
    <x v="1"/>
    <n v="0.5"/>
    <s v="AM"/>
    <s v="Standard Class"/>
    <s v="BW-11200"/>
    <s v="Ben Wallace"/>
    <x v="0"/>
    <s v="United States"/>
    <s v="Skokie"/>
    <x v="10"/>
    <n v="60076"/>
    <x v="2"/>
    <s v="OFF-BI-10000309"/>
    <x v="1"/>
    <x v="8"/>
    <s v="GBC Twin Loop Wire Binding Elements, 9/16&quot; Spine, Black"/>
    <x v="362"/>
    <n v="4"/>
    <n v="0.8"/>
    <n v="-18.872800000000009"/>
  </r>
  <r>
    <n v="7507"/>
    <x v="3730"/>
    <x v="2"/>
    <x v="981"/>
    <d v="1899-12-30T12:00:00"/>
    <d v="2011-11-06T00:00:00"/>
    <d v="1899-12-30T12:00:00"/>
    <s v="AM"/>
    <x v="0"/>
    <n v="0.5"/>
    <s v="AM"/>
    <s v="Standard Class"/>
    <s v="SH-20395"/>
    <s v="Shahid Hopkins"/>
    <x v="0"/>
    <s v="United States"/>
    <s v="San Francisco"/>
    <x v="1"/>
    <n v="94122"/>
    <x v="1"/>
    <s v="TEC-PH-10001615"/>
    <x v="2"/>
    <x v="7"/>
    <s v="AT&amp;T CL82213"/>
    <x v="1956"/>
    <n v="2"/>
    <n v="0.2"/>
    <n v="5.2181999999999924"/>
  </r>
  <r>
    <n v="7508"/>
    <x v="3730"/>
    <x v="2"/>
    <x v="981"/>
    <d v="1899-12-30T12:00:00"/>
    <d v="2011-11-06T00:00:00"/>
    <d v="1899-12-30T12:00:00"/>
    <s v="AM"/>
    <x v="0"/>
    <n v="0.5"/>
    <s v="AM"/>
    <s v="Standard Class"/>
    <s v="SH-20395"/>
    <s v="Shahid Hopkins"/>
    <x v="0"/>
    <s v="United States"/>
    <s v="San Francisco"/>
    <x v="1"/>
    <n v="94122"/>
    <x v="1"/>
    <s v="OFF-ST-10003208"/>
    <x v="1"/>
    <x v="4"/>
    <s v="Adjustable Depth Letter/Legal Cart"/>
    <x v="979"/>
    <n v="2"/>
    <n v="0"/>
    <n v="105.24679999999995"/>
  </r>
  <r>
    <n v="7509"/>
    <x v="3731"/>
    <x v="3"/>
    <x v="1163"/>
    <d v="1899-12-30T12:00:00"/>
    <d v="2014-07-19T00:00:00"/>
    <d v="1899-12-30T12:00:00"/>
    <s v="AM"/>
    <x v="7"/>
    <n v="0.5"/>
    <s v="AM"/>
    <s v="Standard Class"/>
    <s v="JL-15835"/>
    <s v="John Lee"/>
    <x v="0"/>
    <s v="United States"/>
    <s v="Columbus"/>
    <x v="24"/>
    <n v="43229"/>
    <x v="3"/>
    <s v="OFF-PA-10000605"/>
    <x v="1"/>
    <x v="10"/>
    <s v="Xerox 1950"/>
    <x v="4766"/>
    <n v="2"/>
    <n v="0.2"/>
    <n v="3.3524000000000003"/>
  </r>
  <r>
    <n v="7510"/>
    <x v="3731"/>
    <x v="3"/>
    <x v="1163"/>
    <d v="1899-12-30T12:00:00"/>
    <d v="2014-07-19T00:00:00"/>
    <d v="1899-12-30T12:00:00"/>
    <s v="AM"/>
    <x v="7"/>
    <n v="0.5"/>
    <s v="AM"/>
    <s v="Standard Class"/>
    <s v="JL-15835"/>
    <s v="John Lee"/>
    <x v="0"/>
    <s v="United States"/>
    <s v="Columbus"/>
    <x v="24"/>
    <n v="43229"/>
    <x v="3"/>
    <s v="TEC-PH-10000560"/>
    <x v="2"/>
    <x v="7"/>
    <s v="Samsung Galaxy S III - 16GB - pebble blue (T-Mobile)"/>
    <x v="5007"/>
    <n v="9"/>
    <n v="0.4"/>
    <n v="-377.98919999999998"/>
  </r>
  <r>
    <n v="7511"/>
    <x v="3731"/>
    <x v="3"/>
    <x v="1163"/>
    <d v="1899-12-30T12:00:00"/>
    <d v="2014-07-19T00:00:00"/>
    <d v="1899-12-30T12:00:00"/>
    <s v="AM"/>
    <x v="7"/>
    <n v="0.5"/>
    <s v="AM"/>
    <s v="Standard Class"/>
    <s v="JL-15835"/>
    <s v="John Lee"/>
    <x v="0"/>
    <s v="United States"/>
    <s v="Columbus"/>
    <x v="24"/>
    <n v="43229"/>
    <x v="3"/>
    <s v="OFF-ST-10003455"/>
    <x v="1"/>
    <x v="4"/>
    <s v="Tenex File Box, Personal Filing Tote with Lid, Black"/>
    <x v="5008"/>
    <n v="5"/>
    <n v="0.2"/>
    <n v="4.6530000000000022"/>
  </r>
  <r>
    <n v="7512"/>
    <x v="3731"/>
    <x v="3"/>
    <x v="1163"/>
    <d v="1899-12-30T12:00:00"/>
    <d v="2014-07-19T00:00:00"/>
    <d v="1899-12-30T12:00:00"/>
    <s v="AM"/>
    <x v="7"/>
    <n v="0.5"/>
    <s v="AM"/>
    <s v="Standard Class"/>
    <s v="JL-15835"/>
    <s v="John Lee"/>
    <x v="0"/>
    <s v="United States"/>
    <s v="Columbus"/>
    <x v="24"/>
    <n v="43229"/>
    <x v="3"/>
    <s v="FUR-FU-10002937"/>
    <x v="0"/>
    <x v="5"/>
    <s v="GE 48&quot; Fluorescent Tube, Cool White Energy Saver, 34 Watts, 30/Box"/>
    <x v="5009"/>
    <n v="5"/>
    <n v="0.2"/>
    <n v="148.845"/>
  </r>
  <r>
    <n v="7513"/>
    <x v="3731"/>
    <x v="3"/>
    <x v="1163"/>
    <d v="1899-12-30T12:00:00"/>
    <d v="2014-07-19T00:00:00"/>
    <d v="1899-12-30T12:00:00"/>
    <s v="AM"/>
    <x v="7"/>
    <n v="0.5"/>
    <s v="AM"/>
    <s v="Standard Class"/>
    <s v="JL-15835"/>
    <s v="John Lee"/>
    <x v="0"/>
    <s v="United States"/>
    <s v="Columbus"/>
    <x v="24"/>
    <n v="43229"/>
    <x v="3"/>
    <s v="OFF-ST-10001837"/>
    <x v="1"/>
    <x v="4"/>
    <s v="SAFCO Mobile Desk Side File, Wire Frame"/>
    <x v="5010"/>
    <n v="7"/>
    <n v="0.2"/>
    <n v="17.959200000000003"/>
  </r>
  <r>
    <n v="7514"/>
    <x v="3731"/>
    <x v="3"/>
    <x v="1163"/>
    <d v="1899-12-30T12:00:00"/>
    <d v="2014-07-19T00:00:00"/>
    <d v="1899-12-30T12:00:00"/>
    <s v="AM"/>
    <x v="7"/>
    <n v="0.5"/>
    <s v="AM"/>
    <s v="Standard Class"/>
    <s v="JL-15835"/>
    <s v="John Lee"/>
    <x v="0"/>
    <s v="United States"/>
    <s v="Columbus"/>
    <x v="24"/>
    <n v="43229"/>
    <x v="3"/>
    <s v="OFF-AR-10004757"/>
    <x v="1"/>
    <x v="6"/>
    <s v="Crayola Colored Pencils"/>
    <x v="1332"/>
    <n v="5"/>
    <n v="0.2"/>
    <n v="2.1319999999999988"/>
  </r>
  <r>
    <n v="7515"/>
    <x v="3732"/>
    <x v="3"/>
    <x v="34"/>
    <d v="1899-12-30T12:00:00"/>
    <d v="2014-12-13T00:00:00"/>
    <d v="1899-12-30T12:00:00"/>
    <s v="AM"/>
    <x v="4"/>
    <n v="0.5"/>
    <s v="AM"/>
    <s v="Second Class"/>
    <s v="JL-15835"/>
    <s v="John Lee"/>
    <x v="0"/>
    <s v="United States"/>
    <s v="Richmond"/>
    <x v="0"/>
    <n v="40475"/>
    <x v="0"/>
    <s v="OFF-BI-10004236"/>
    <x v="1"/>
    <x v="8"/>
    <s v="XtraLife ClearVue Slant-D Ring Binder, White, 3&quot;"/>
    <x v="5011"/>
    <n v="2"/>
    <n v="0"/>
    <n v="13.505599999999999"/>
  </r>
  <r>
    <n v="7516"/>
    <x v="3732"/>
    <x v="3"/>
    <x v="34"/>
    <d v="1899-12-30T12:00:00"/>
    <d v="2014-12-13T00:00:00"/>
    <d v="1899-12-30T12:00:00"/>
    <s v="AM"/>
    <x v="4"/>
    <n v="0.5"/>
    <s v="AM"/>
    <s v="Second Class"/>
    <s v="JL-15835"/>
    <s v="John Lee"/>
    <x v="0"/>
    <s v="United States"/>
    <s v="Richmond"/>
    <x v="0"/>
    <n v="40475"/>
    <x v="0"/>
    <s v="OFF-AP-10000159"/>
    <x v="1"/>
    <x v="9"/>
    <s v="Belkin F9M820V08 8 Outlet Surge"/>
    <x v="5012"/>
    <n v="5"/>
    <n v="0"/>
    <n v="62.32099999999997"/>
  </r>
  <r>
    <n v="7517"/>
    <x v="3732"/>
    <x v="3"/>
    <x v="34"/>
    <d v="1899-12-30T12:00:00"/>
    <d v="2014-12-13T00:00:00"/>
    <d v="1899-12-30T12:00:00"/>
    <s v="AM"/>
    <x v="4"/>
    <n v="0.5"/>
    <s v="AM"/>
    <s v="Second Class"/>
    <s v="JL-15835"/>
    <s v="John Lee"/>
    <x v="0"/>
    <s v="United States"/>
    <s v="Richmond"/>
    <x v="0"/>
    <n v="40475"/>
    <x v="0"/>
    <s v="OFF-BI-10003274"/>
    <x v="1"/>
    <x v="8"/>
    <s v="Avery Durable Slant Ring Binders, No Labels"/>
    <x v="204"/>
    <n v="4"/>
    <n v="0"/>
    <n v="7.4824000000000002"/>
  </r>
  <r>
    <n v="7518"/>
    <x v="3732"/>
    <x v="3"/>
    <x v="34"/>
    <d v="1899-12-30T12:00:00"/>
    <d v="2014-12-13T00:00:00"/>
    <d v="1899-12-30T12:00:00"/>
    <s v="AM"/>
    <x v="4"/>
    <n v="0.5"/>
    <s v="AM"/>
    <s v="Second Class"/>
    <s v="JL-15835"/>
    <s v="John Lee"/>
    <x v="0"/>
    <s v="United States"/>
    <s v="Richmond"/>
    <x v="0"/>
    <n v="40475"/>
    <x v="0"/>
    <s v="TEC-AC-10001013"/>
    <x v="2"/>
    <x v="11"/>
    <s v="Logitech ClearChat Comfort/USB Headset H390"/>
    <x v="5013"/>
    <n v="5"/>
    <n v="0"/>
    <n v="48.328499999999991"/>
  </r>
  <r>
    <n v="7519"/>
    <x v="3732"/>
    <x v="3"/>
    <x v="34"/>
    <d v="1899-12-30T12:00:00"/>
    <d v="2014-12-13T00:00:00"/>
    <d v="1899-12-30T12:00:00"/>
    <s v="AM"/>
    <x v="4"/>
    <n v="0.5"/>
    <s v="AM"/>
    <s v="Second Class"/>
    <s v="JL-15835"/>
    <s v="John Lee"/>
    <x v="0"/>
    <s v="United States"/>
    <s v="Richmond"/>
    <x v="0"/>
    <n v="40475"/>
    <x v="0"/>
    <s v="OFF-ST-10004963"/>
    <x v="1"/>
    <x v="4"/>
    <s v="Eldon Gobal File Keepers"/>
    <x v="5014"/>
    <n v="1"/>
    <n v="0"/>
    <n v="0.60559999999999903"/>
  </r>
  <r>
    <n v="7520"/>
    <x v="3732"/>
    <x v="3"/>
    <x v="34"/>
    <d v="1899-12-30T12:00:00"/>
    <d v="2014-12-13T00:00:00"/>
    <d v="1899-12-30T12:00:00"/>
    <s v="AM"/>
    <x v="4"/>
    <n v="0.5"/>
    <s v="AM"/>
    <s v="Second Class"/>
    <s v="JL-15835"/>
    <s v="John Lee"/>
    <x v="0"/>
    <s v="United States"/>
    <s v="Richmond"/>
    <x v="0"/>
    <n v="40475"/>
    <x v="0"/>
    <s v="OFF-LA-10004409"/>
    <x v="1"/>
    <x v="2"/>
    <s v="Avery 492"/>
    <x v="1784"/>
    <n v="2"/>
    <n v="0"/>
    <n v="2.6495999999999995"/>
  </r>
  <r>
    <n v="7521"/>
    <x v="3732"/>
    <x v="3"/>
    <x v="34"/>
    <d v="1899-12-30T12:00:00"/>
    <d v="2014-12-13T00:00:00"/>
    <d v="1899-12-30T12:00:00"/>
    <s v="AM"/>
    <x v="4"/>
    <n v="0.5"/>
    <s v="AM"/>
    <s v="Second Class"/>
    <s v="JL-15835"/>
    <s v="John Lee"/>
    <x v="0"/>
    <s v="United States"/>
    <s v="Richmond"/>
    <x v="0"/>
    <n v="40475"/>
    <x v="0"/>
    <s v="TEC-CO-10001046"/>
    <x v="2"/>
    <x v="16"/>
    <s v="Canon Imageclass D680 Copier / Fax"/>
    <x v="5015"/>
    <n v="2"/>
    <n v="0"/>
    <n v="629.99099999999999"/>
  </r>
  <r>
    <n v="7522"/>
    <x v="3733"/>
    <x v="0"/>
    <x v="64"/>
    <d v="1899-12-30T12:00:00"/>
    <d v="2013-09-12T00:00:00"/>
    <d v="1899-12-30T12:00:00"/>
    <s v="AM"/>
    <x v="6"/>
    <n v="0.5"/>
    <s v="AM"/>
    <s v="Standard Class"/>
    <s v="MD-17350"/>
    <s v="Maribeth Dona"/>
    <x v="0"/>
    <s v="United States"/>
    <s v="Lancaster"/>
    <x v="24"/>
    <n v="43130"/>
    <x v="3"/>
    <s v="OFF-BI-10002824"/>
    <x v="1"/>
    <x v="8"/>
    <s v="Recycled Easel Ring Binders"/>
    <x v="5016"/>
    <n v="2"/>
    <n v="0.7"/>
    <n v="-7.4600000000000009"/>
  </r>
  <r>
    <n v="7523"/>
    <x v="3733"/>
    <x v="0"/>
    <x v="64"/>
    <d v="1899-12-30T12:00:00"/>
    <d v="2013-09-12T00:00:00"/>
    <d v="1899-12-30T12:00:00"/>
    <s v="AM"/>
    <x v="6"/>
    <n v="0.5"/>
    <s v="AM"/>
    <s v="Standard Class"/>
    <s v="MD-17350"/>
    <s v="Maribeth Dona"/>
    <x v="0"/>
    <s v="United States"/>
    <s v="Lancaster"/>
    <x v="24"/>
    <n v="43130"/>
    <x v="3"/>
    <s v="OFF-BI-10001757"/>
    <x v="1"/>
    <x v="8"/>
    <s v="Pressboard Hanging Data Binders for Unburst Sheets"/>
    <x v="5017"/>
    <n v="6"/>
    <n v="0.7"/>
    <n v="-6.4944000000000024"/>
  </r>
  <r>
    <n v="7524"/>
    <x v="3733"/>
    <x v="0"/>
    <x v="64"/>
    <d v="1899-12-30T12:00:00"/>
    <d v="2013-09-12T00:00:00"/>
    <d v="1899-12-30T12:00:00"/>
    <s v="AM"/>
    <x v="6"/>
    <n v="0.5"/>
    <s v="AM"/>
    <s v="Standard Class"/>
    <s v="MD-17350"/>
    <s v="Maribeth Dona"/>
    <x v="0"/>
    <s v="United States"/>
    <s v="Lancaster"/>
    <x v="24"/>
    <n v="43130"/>
    <x v="3"/>
    <s v="FUR-CH-10004477"/>
    <x v="0"/>
    <x v="1"/>
    <s v="Global Push Button Manager's Chair, Indigo"/>
    <x v="4967"/>
    <n v="2"/>
    <n v="0.3"/>
    <n v="-1.217800000000004"/>
  </r>
  <r>
    <n v="7525"/>
    <x v="3734"/>
    <x v="2"/>
    <x v="1076"/>
    <d v="1899-12-30T12:00:00"/>
    <d v="2011-09-16T00:00:00"/>
    <d v="1899-12-30T12:00:00"/>
    <s v="AM"/>
    <x v="6"/>
    <n v="0.5"/>
    <s v="AM"/>
    <s v="Standard Class"/>
    <s v="CL-12565"/>
    <s v="Clay Ludtke"/>
    <x v="0"/>
    <s v="United States"/>
    <s v="Gresham"/>
    <x v="21"/>
    <n v="97030"/>
    <x v="1"/>
    <s v="OFF-EN-10003072"/>
    <x v="1"/>
    <x v="12"/>
    <s v="Peel &amp; Seel Envelopes"/>
    <x v="5018"/>
    <n v="7"/>
    <n v="0.2"/>
    <n v="7.6047999999999991"/>
  </r>
  <r>
    <n v="7526"/>
    <x v="3734"/>
    <x v="2"/>
    <x v="1076"/>
    <d v="1899-12-30T12:00:00"/>
    <d v="2011-09-16T00:00:00"/>
    <d v="1899-12-30T12:00:00"/>
    <s v="AM"/>
    <x v="6"/>
    <n v="0.5"/>
    <s v="AM"/>
    <s v="Standard Class"/>
    <s v="CL-12565"/>
    <s v="Clay Ludtke"/>
    <x v="0"/>
    <s v="United States"/>
    <s v="Gresham"/>
    <x v="21"/>
    <n v="97030"/>
    <x v="1"/>
    <s v="FUR-CH-10003973"/>
    <x v="0"/>
    <x v="1"/>
    <s v="GuestStacker Chair with Chrome Finish Legs"/>
    <x v="3336"/>
    <n v="5"/>
    <n v="0.2"/>
    <n v="148.70400000000006"/>
  </r>
  <r>
    <n v="7527"/>
    <x v="3735"/>
    <x v="3"/>
    <x v="986"/>
    <d v="1899-12-30T12:00:00"/>
    <d v="2014-09-27T00:00:00"/>
    <d v="1899-12-30T12:00:00"/>
    <s v="AM"/>
    <x v="6"/>
    <n v="0.5"/>
    <s v="AM"/>
    <s v="Same Day"/>
    <s v="RA-19885"/>
    <s v="Ruben Ausman"/>
    <x v="1"/>
    <s v="United States"/>
    <s v="San Francisco"/>
    <x v="1"/>
    <n v="94109"/>
    <x v="1"/>
    <s v="OFF-EN-10001028"/>
    <x v="1"/>
    <x v="12"/>
    <s v="Staples"/>
    <x v="3337"/>
    <n v="6"/>
    <n v="0"/>
    <n v="33.064799999999998"/>
  </r>
  <r>
    <n v="7528"/>
    <x v="3735"/>
    <x v="3"/>
    <x v="986"/>
    <d v="1899-12-30T12:00:00"/>
    <d v="2014-09-27T00:00:00"/>
    <d v="1899-12-30T12:00:00"/>
    <s v="AM"/>
    <x v="6"/>
    <n v="0.5"/>
    <s v="AM"/>
    <s v="Same Day"/>
    <s v="RA-19885"/>
    <s v="Ruben Ausman"/>
    <x v="1"/>
    <s v="United States"/>
    <s v="San Francisco"/>
    <x v="1"/>
    <n v="94109"/>
    <x v="1"/>
    <s v="FUR-FU-10003829"/>
    <x v="0"/>
    <x v="5"/>
    <s v="Stackable Trays"/>
    <x v="357"/>
    <n v="3"/>
    <n v="0"/>
    <n v="2.9567999999999994"/>
  </r>
  <r>
    <n v="7529"/>
    <x v="3735"/>
    <x v="3"/>
    <x v="986"/>
    <d v="1899-12-30T12:00:00"/>
    <d v="2014-09-27T00:00:00"/>
    <d v="1899-12-30T12:00:00"/>
    <s v="AM"/>
    <x v="6"/>
    <n v="0.5"/>
    <s v="AM"/>
    <s v="Same Day"/>
    <s v="RA-19885"/>
    <s v="Ruben Ausman"/>
    <x v="1"/>
    <s v="United States"/>
    <s v="San Francisco"/>
    <x v="1"/>
    <n v="94109"/>
    <x v="1"/>
    <s v="OFF-PA-10002245"/>
    <x v="1"/>
    <x v="10"/>
    <s v="Xerox 1895"/>
    <x v="1211"/>
    <n v="6"/>
    <n v="0"/>
    <n v="16.146000000000001"/>
  </r>
  <r>
    <n v="7530"/>
    <x v="3735"/>
    <x v="3"/>
    <x v="986"/>
    <d v="1899-12-30T12:00:00"/>
    <d v="2014-09-27T00:00:00"/>
    <d v="1899-12-30T12:00:00"/>
    <s v="AM"/>
    <x v="6"/>
    <n v="0.5"/>
    <s v="AM"/>
    <s v="Same Day"/>
    <s v="RA-19885"/>
    <s v="Ruben Ausman"/>
    <x v="1"/>
    <s v="United States"/>
    <s v="San Francisco"/>
    <x v="1"/>
    <n v="94109"/>
    <x v="1"/>
    <s v="OFF-BI-10002215"/>
    <x v="1"/>
    <x v="8"/>
    <s v="Wilson Jones Hanging View Binder, White, 1&quot;"/>
    <x v="342"/>
    <n v="3"/>
    <n v="0.2"/>
    <n v="5.5379999999999985"/>
  </r>
  <r>
    <n v="7531"/>
    <x v="3735"/>
    <x v="3"/>
    <x v="986"/>
    <d v="1899-12-30T12:00:00"/>
    <d v="2014-09-27T00:00:00"/>
    <d v="1899-12-30T12:00:00"/>
    <s v="AM"/>
    <x v="6"/>
    <n v="0.5"/>
    <s v="AM"/>
    <s v="Same Day"/>
    <s v="RA-19885"/>
    <s v="Ruben Ausman"/>
    <x v="1"/>
    <s v="United States"/>
    <s v="San Francisco"/>
    <x v="1"/>
    <n v="94109"/>
    <x v="1"/>
    <s v="OFF-BI-10003925"/>
    <x v="1"/>
    <x v="8"/>
    <s v="Fellowes PB300 Plastic Comb Binding Machine"/>
    <x v="2594"/>
    <n v="3"/>
    <n v="0.2"/>
    <n v="314.27190000000002"/>
  </r>
  <r>
    <n v="7532"/>
    <x v="3736"/>
    <x v="0"/>
    <x v="26"/>
    <d v="1899-12-30T12:00:00"/>
    <d v="2013-06-20T00:00:00"/>
    <d v="1899-12-30T12:00:00"/>
    <s v="AM"/>
    <x v="1"/>
    <n v="0.5"/>
    <s v="AM"/>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1899-12-30T12:00:00"/>
    <d v="2013-06-20T00:00:00"/>
    <d v="1899-12-30T12:00:00"/>
    <s v="AM"/>
    <x v="1"/>
    <n v="0.5"/>
    <s v="AM"/>
    <s v="First Class"/>
    <s v="LC-16885"/>
    <s v="Lena Creighton"/>
    <x v="0"/>
    <s v="United States"/>
    <s v="Longmont"/>
    <x v="22"/>
    <n v="80501"/>
    <x v="1"/>
    <s v="FUR-CH-10004853"/>
    <x v="0"/>
    <x v="1"/>
    <s v="Global Manager's Adjustable Task Chair, Storm"/>
    <x v="5019"/>
    <n v="4"/>
    <n v="0.2"/>
    <n v="54.352799999999945"/>
  </r>
  <r>
    <n v="7534"/>
    <x v="3737"/>
    <x v="3"/>
    <x v="906"/>
    <d v="1899-12-30T12:00:00"/>
    <d v="2014-03-02T00:00:00"/>
    <d v="1899-12-30T12:00:00"/>
    <s v="AM"/>
    <x v="9"/>
    <n v="0.5"/>
    <s v="AM"/>
    <s v="Standard Class"/>
    <s v="SW-20245"/>
    <s v="Scot Wooten"/>
    <x v="0"/>
    <s v="United States"/>
    <s v="Greenville"/>
    <x v="3"/>
    <n v="27834"/>
    <x v="0"/>
    <s v="FUR-CH-10002880"/>
    <x v="0"/>
    <x v="1"/>
    <s v="Global High-Back Leather Tilter, Burgundy"/>
    <x v="3263"/>
    <n v="2"/>
    <n v="0.2"/>
    <n v="-22.138200000000012"/>
  </r>
  <r>
    <n v="7535"/>
    <x v="3737"/>
    <x v="3"/>
    <x v="906"/>
    <d v="1899-12-30T12:00:00"/>
    <d v="2014-03-02T00:00:00"/>
    <d v="1899-12-30T12:00:00"/>
    <s v="AM"/>
    <x v="9"/>
    <n v="0.5"/>
    <s v="AM"/>
    <s v="Standard Class"/>
    <s v="SW-20245"/>
    <s v="Scot Wooten"/>
    <x v="0"/>
    <s v="United States"/>
    <s v="Greenville"/>
    <x v="3"/>
    <n v="27834"/>
    <x v="0"/>
    <s v="FUR-BO-10004709"/>
    <x v="0"/>
    <x v="0"/>
    <s v="Bush Westfield Collection Bookcases, Medium Cherry Finish"/>
    <x v="3107"/>
    <n v="5"/>
    <n v="0.2"/>
    <n v="5.7980000000000018"/>
  </r>
  <r>
    <n v="7536"/>
    <x v="3738"/>
    <x v="3"/>
    <x v="185"/>
    <d v="1899-12-30T12:00:00"/>
    <d v="2014-04-08T00:00:00"/>
    <d v="1899-12-30T12:00:00"/>
    <s v="AM"/>
    <x v="3"/>
    <n v="0.5"/>
    <s v="AM"/>
    <s v="Standard Class"/>
    <s v="HG-14965"/>
    <s v="Henry Goldwyn"/>
    <x v="1"/>
    <s v="United States"/>
    <s v="Los Angeles"/>
    <x v="1"/>
    <n v="90004"/>
    <x v="1"/>
    <s v="OFF-SU-10004231"/>
    <x v="1"/>
    <x v="14"/>
    <s v="Acme Tagit Stainless Steel Antibacterial Scissors"/>
    <x v="1286"/>
    <n v="3"/>
    <n v="0"/>
    <n v="8.0190000000000001"/>
  </r>
  <r>
    <n v="7537"/>
    <x v="3739"/>
    <x v="3"/>
    <x v="734"/>
    <d v="1899-12-30T12:00:00"/>
    <d v="2014-12-09T00:00:00"/>
    <d v="1899-12-30T12:00:00"/>
    <s v="AM"/>
    <x v="4"/>
    <n v="0.5"/>
    <s v="AM"/>
    <s v="Standard Class"/>
    <s v="MV-17485"/>
    <s v="Mark Van Huff"/>
    <x v="0"/>
    <s v="United States"/>
    <s v="Houston"/>
    <x v="5"/>
    <n v="77041"/>
    <x v="2"/>
    <s v="FUR-FU-10000820"/>
    <x v="0"/>
    <x v="5"/>
    <s v="Tensor Brushed Steel Torchiere Floor Lamp"/>
    <x v="4956"/>
    <n v="2"/>
    <n v="0.6"/>
    <n v="-14.271599999999999"/>
  </r>
  <r>
    <n v="7538"/>
    <x v="3740"/>
    <x v="0"/>
    <x v="317"/>
    <d v="1899-12-30T12:00:00"/>
    <d v="2013-02-22T00:00:00"/>
    <d v="1899-12-30T12:00:00"/>
    <s v="AM"/>
    <x v="10"/>
    <n v="0.5"/>
    <s v="AM"/>
    <s v="Second Class"/>
    <s v="GT-14710"/>
    <s v="Greg Tran"/>
    <x v="0"/>
    <s v="United States"/>
    <s v="San Francisco"/>
    <x v="1"/>
    <n v="94109"/>
    <x v="1"/>
    <s v="OFF-PA-10001736"/>
    <x v="1"/>
    <x v="10"/>
    <s v="Xerox 1880"/>
    <x v="2745"/>
    <n v="2"/>
    <n v="0"/>
    <n v="33.313599999999994"/>
  </r>
  <r>
    <n v="7539"/>
    <x v="3741"/>
    <x v="3"/>
    <x v="574"/>
    <d v="1899-12-30T12:00:00"/>
    <d v="2014-12-07T00:00:00"/>
    <d v="1899-12-30T12:00:00"/>
    <s v="AM"/>
    <x v="4"/>
    <n v="0.5"/>
    <s v="AM"/>
    <s v="Standard Class"/>
    <s v="BS-11380"/>
    <s v="Bill Stewart"/>
    <x v="1"/>
    <s v="United States"/>
    <s v="Denver"/>
    <x v="22"/>
    <n v="80219"/>
    <x v="1"/>
    <s v="OFF-ST-10003306"/>
    <x v="1"/>
    <x v="4"/>
    <s v="Letter Size Cart"/>
    <x v="5020"/>
    <n v="1"/>
    <n v="0.2"/>
    <n v="12.857399999999984"/>
  </r>
  <r>
    <n v="7540"/>
    <x v="3741"/>
    <x v="3"/>
    <x v="574"/>
    <d v="1899-12-30T12:00:00"/>
    <d v="2014-12-07T00:00:00"/>
    <d v="1899-12-30T12:00:00"/>
    <s v="AM"/>
    <x v="4"/>
    <n v="0.5"/>
    <s v="AM"/>
    <s v="Standard Class"/>
    <s v="BS-11380"/>
    <s v="Bill Stewart"/>
    <x v="1"/>
    <s v="United States"/>
    <s v="Denver"/>
    <x v="22"/>
    <n v="80219"/>
    <x v="1"/>
    <s v="OFF-BI-10003707"/>
    <x v="1"/>
    <x v="8"/>
    <s v="Aluminum Screw Posts"/>
    <x v="941"/>
    <n v="8"/>
    <n v="0.7"/>
    <n v="-24.41599999999999"/>
  </r>
  <r>
    <n v="7541"/>
    <x v="3741"/>
    <x v="3"/>
    <x v="574"/>
    <d v="1899-12-30T12:00:00"/>
    <d v="2014-12-07T00:00:00"/>
    <d v="1899-12-30T12:00:00"/>
    <s v="AM"/>
    <x v="4"/>
    <n v="0.5"/>
    <s v="AM"/>
    <s v="Standard Class"/>
    <s v="BS-11380"/>
    <s v="Bill Stewart"/>
    <x v="1"/>
    <s v="United States"/>
    <s v="Denver"/>
    <x v="22"/>
    <n v="80219"/>
    <x v="1"/>
    <s v="FUR-BO-10003546"/>
    <x v="0"/>
    <x v="0"/>
    <s v="Hon 4-Shelf Metal Bookcases"/>
    <x v="2516"/>
    <n v="8"/>
    <n v="0.7"/>
    <n v="-363.52799999999991"/>
  </r>
  <r>
    <n v="7542"/>
    <x v="3741"/>
    <x v="3"/>
    <x v="574"/>
    <d v="1899-12-30T12:00:00"/>
    <d v="2014-12-07T00:00:00"/>
    <d v="1899-12-30T12:00:00"/>
    <s v="AM"/>
    <x v="4"/>
    <n v="0.5"/>
    <s v="AM"/>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1899-12-30T12:00:00"/>
    <d v="2014-12-07T00:00:00"/>
    <d v="1899-12-30T12:00:00"/>
    <s v="AM"/>
    <x v="4"/>
    <n v="0.5"/>
    <s v="AM"/>
    <s v="Standard Class"/>
    <s v="BS-11380"/>
    <s v="Bill Stewart"/>
    <x v="1"/>
    <s v="United States"/>
    <s v="Denver"/>
    <x v="22"/>
    <n v="80219"/>
    <x v="1"/>
    <s v="FUR-FU-10001488"/>
    <x v="0"/>
    <x v="5"/>
    <s v="Tenex 46&quot; x 60&quot; Computer Anti-Static Chairmat, Rectangular Shaped"/>
    <x v="5022"/>
    <n v="6"/>
    <n v="0.2"/>
    <n v="0"/>
  </r>
  <r>
    <n v="7544"/>
    <x v="3741"/>
    <x v="3"/>
    <x v="574"/>
    <d v="1899-12-30T12:00:00"/>
    <d v="2014-12-07T00:00:00"/>
    <d v="1899-12-30T12:00:00"/>
    <s v="AM"/>
    <x v="4"/>
    <n v="0.5"/>
    <s v="AM"/>
    <s v="Standard Class"/>
    <s v="BS-11380"/>
    <s v="Bill Stewart"/>
    <x v="1"/>
    <s v="United States"/>
    <s v="Denver"/>
    <x v="22"/>
    <n v="80219"/>
    <x v="1"/>
    <s v="TEC-PH-10004833"/>
    <x v="2"/>
    <x v="7"/>
    <s v="Macally Suction Cup Mount"/>
    <x v="5023"/>
    <n v="6"/>
    <n v="0.2"/>
    <n v="-14.34"/>
  </r>
  <r>
    <n v="7545"/>
    <x v="3741"/>
    <x v="3"/>
    <x v="574"/>
    <d v="1899-12-30T12:00:00"/>
    <d v="2014-12-07T00:00:00"/>
    <d v="1899-12-30T12:00:00"/>
    <s v="AM"/>
    <x v="4"/>
    <n v="0.5"/>
    <s v="AM"/>
    <s v="Standard Class"/>
    <s v="BS-11380"/>
    <s v="Bill Stewart"/>
    <x v="1"/>
    <s v="United States"/>
    <s v="Denver"/>
    <x v="22"/>
    <n v="80219"/>
    <x v="1"/>
    <s v="FUR-CH-10002335"/>
    <x v="0"/>
    <x v="1"/>
    <s v="Hon GuestStacker Chair"/>
    <x v="5024"/>
    <n v="5"/>
    <n v="0.2"/>
    <n v="68.001000000000033"/>
  </r>
  <r>
    <n v="7546"/>
    <x v="3742"/>
    <x v="2"/>
    <x v="982"/>
    <d v="1899-12-30T12:00:00"/>
    <d v="2011-10-15T00:00:00"/>
    <d v="1899-12-30T12:00:00"/>
    <s v="AM"/>
    <x v="2"/>
    <n v="0.5"/>
    <s v="AM"/>
    <s v="Standard Class"/>
    <s v="CM-12715"/>
    <s v="Craig Molinari"/>
    <x v="1"/>
    <s v="United States"/>
    <s v="Huntsville"/>
    <x v="5"/>
    <n v="77340"/>
    <x v="2"/>
    <s v="TEC-PH-10001128"/>
    <x v="2"/>
    <x v="7"/>
    <s v="Motorola Droid Maxx"/>
    <x v="5025"/>
    <n v="6"/>
    <n v="0.2"/>
    <n v="71.995200000000011"/>
  </r>
  <r>
    <n v="7547"/>
    <x v="3742"/>
    <x v="2"/>
    <x v="982"/>
    <d v="1899-12-30T12:00:00"/>
    <d v="2011-10-15T00:00:00"/>
    <d v="1899-12-30T12:00:00"/>
    <s v="AM"/>
    <x v="2"/>
    <n v="0.5"/>
    <s v="AM"/>
    <s v="Standard Class"/>
    <s v="CM-12715"/>
    <s v="Craig Molinari"/>
    <x v="1"/>
    <s v="United States"/>
    <s v="Huntsville"/>
    <x v="5"/>
    <n v="77340"/>
    <x v="2"/>
    <s v="TEC-PH-10004667"/>
    <x v="2"/>
    <x v="7"/>
    <s v="Cisco 8x8 Inc. 6753i IP Business Phone System"/>
    <x v="5026"/>
    <n v="7"/>
    <n v="0.2"/>
    <n v="66.145099999999957"/>
  </r>
  <r>
    <n v="7548"/>
    <x v="3742"/>
    <x v="2"/>
    <x v="982"/>
    <d v="1899-12-30T12:00:00"/>
    <d v="2011-10-15T00:00:00"/>
    <d v="1899-12-30T12:00:00"/>
    <s v="AM"/>
    <x v="2"/>
    <n v="0.5"/>
    <s v="AM"/>
    <s v="Standard Class"/>
    <s v="CM-12715"/>
    <s v="Craig Molinari"/>
    <x v="1"/>
    <s v="United States"/>
    <s v="Huntsville"/>
    <x v="5"/>
    <n v="77340"/>
    <x v="2"/>
    <s v="OFF-BI-10004817"/>
    <x v="1"/>
    <x v="8"/>
    <s v="GBC Personal VeloBind Strips"/>
    <x v="5027"/>
    <n v="5"/>
    <n v="0.8"/>
    <n v="-19.16800000000001"/>
  </r>
  <r>
    <n v="7549"/>
    <x v="3742"/>
    <x v="2"/>
    <x v="982"/>
    <d v="1899-12-30T12:00:00"/>
    <d v="2011-10-15T00:00:00"/>
    <d v="1899-12-30T12:00:00"/>
    <s v="AM"/>
    <x v="2"/>
    <n v="0.5"/>
    <s v="AM"/>
    <s v="Standard Class"/>
    <s v="CM-12715"/>
    <s v="Craig Molinari"/>
    <x v="1"/>
    <s v="United States"/>
    <s v="Huntsville"/>
    <x v="5"/>
    <n v="77340"/>
    <x v="2"/>
    <s v="OFF-BI-10004140"/>
    <x v="1"/>
    <x v="8"/>
    <s v="Avery Non-Stick Binders"/>
    <x v="5028"/>
    <n v="1"/>
    <n v="0.8"/>
    <n v="-1.5715000000000008"/>
  </r>
  <r>
    <n v="7550"/>
    <x v="3743"/>
    <x v="0"/>
    <x v="64"/>
    <d v="1899-12-30T12:00:00"/>
    <d v="2013-09-08T00:00:00"/>
    <d v="1899-12-30T12:00:00"/>
    <s v="AM"/>
    <x v="6"/>
    <n v="0.5"/>
    <s v="AM"/>
    <s v="First Class"/>
    <s v="EM-13825"/>
    <s v="Elizabeth Moffitt"/>
    <x v="1"/>
    <s v="United States"/>
    <s v="Houston"/>
    <x v="5"/>
    <n v="77036"/>
    <x v="2"/>
    <s v="FUR-FU-10004671"/>
    <x v="0"/>
    <x v="5"/>
    <s v="Executive Impressions 12&quot; Wall Clock"/>
    <x v="5029"/>
    <n v="3"/>
    <n v="0.6"/>
    <n v="-11.662199999999999"/>
  </r>
  <r>
    <n v="7551"/>
    <x v="3744"/>
    <x v="2"/>
    <x v="1164"/>
    <d v="1899-12-30T12:00:00"/>
    <d v="2011-11-25T00:00:00"/>
    <d v="1899-12-30T12:00:00"/>
    <s v="AM"/>
    <x v="0"/>
    <n v="0.5"/>
    <s v="AM"/>
    <s v="Standard Class"/>
    <s v="KH-16330"/>
    <s v="Katharine Harms"/>
    <x v="1"/>
    <s v="United States"/>
    <s v="New York City"/>
    <x v="15"/>
    <n v="10024"/>
    <x v="3"/>
    <s v="OFF-EN-10002592"/>
    <x v="1"/>
    <x v="12"/>
    <s v="Peel &amp; Seel Recycled Catalog Envelopes, Brown"/>
    <x v="5030"/>
    <n v="3"/>
    <n v="0"/>
    <n v="17.37"/>
  </r>
  <r>
    <n v="7552"/>
    <x v="3744"/>
    <x v="2"/>
    <x v="1164"/>
    <d v="1899-12-30T12:00:00"/>
    <d v="2011-11-25T00:00:00"/>
    <d v="1899-12-30T12:00:00"/>
    <s v="AM"/>
    <x v="0"/>
    <n v="0.5"/>
    <s v="AM"/>
    <s v="Standard Class"/>
    <s v="KH-16330"/>
    <s v="Katharine Harms"/>
    <x v="1"/>
    <s v="United States"/>
    <s v="New York City"/>
    <x v="15"/>
    <n v="10024"/>
    <x v="3"/>
    <s v="TEC-PH-10004447"/>
    <x v="2"/>
    <x v="7"/>
    <s v="Toshiba IPT2010-SD IP Telephone"/>
    <x v="5031"/>
    <n v="6"/>
    <n v="0"/>
    <n v="216.8244"/>
  </r>
  <r>
    <n v="7553"/>
    <x v="3744"/>
    <x v="2"/>
    <x v="1164"/>
    <d v="1899-12-30T12:00:00"/>
    <d v="2011-11-25T00:00:00"/>
    <d v="1899-12-30T12:00:00"/>
    <s v="AM"/>
    <x v="0"/>
    <n v="0.5"/>
    <s v="AM"/>
    <s v="Standard Class"/>
    <s v="KH-16330"/>
    <s v="Katharine Harms"/>
    <x v="1"/>
    <s v="United States"/>
    <s v="New York City"/>
    <x v="15"/>
    <n v="10024"/>
    <x v="3"/>
    <s v="OFF-BI-10003669"/>
    <x v="1"/>
    <x v="8"/>
    <s v="3M Organizer Strips"/>
    <x v="91"/>
    <n v="3"/>
    <n v="0.2"/>
    <n v="4.5359999999999996"/>
  </r>
  <r>
    <n v="7554"/>
    <x v="3744"/>
    <x v="2"/>
    <x v="1164"/>
    <d v="1899-12-30T12:00:00"/>
    <d v="2011-11-25T00:00:00"/>
    <d v="1899-12-30T12:00:00"/>
    <s v="AM"/>
    <x v="0"/>
    <n v="0.5"/>
    <s v="AM"/>
    <s v="Standard Class"/>
    <s v="KH-16330"/>
    <s v="Katharine Harms"/>
    <x v="1"/>
    <s v="United States"/>
    <s v="New York City"/>
    <x v="15"/>
    <n v="10024"/>
    <x v="3"/>
    <s v="OFF-PA-10000223"/>
    <x v="1"/>
    <x v="10"/>
    <s v="Xerox 2000"/>
    <x v="243"/>
    <n v="4"/>
    <n v="0"/>
    <n v="12.441600000000001"/>
  </r>
  <r>
    <n v="7555"/>
    <x v="3745"/>
    <x v="2"/>
    <x v="1025"/>
    <d v="1899-12-30T12:00:00"/>
    <d v="2011-05-14T00:00:00"/>
    <d v="1899-12-30T12:00:00"/>
    <s v="AM"/>
    <x v="5"/>
    <n v="0.5"/>
    <s v="AM"/>
    <s v="Second Class"/>
    <s v="AF-10885"/>
    <s v="Art Foster"/>
    <x v="0"/>
    <s v="United States"/>
    <s v="Philadelphia"/>
    <x v="9"/>
    <n v="19134"/>
    <x v="3"/>
    <s v="FUR-BO-10004467"/>
    <x v="0"/>
    <x v="0"/>
    <s v="Bestar Classic Bookcase"/>
    <x v="5032"/>
    <n v="7"/>
    <n v="0.5"/>
    <n v="-216.97830000000002"/>
  </r>
  <r>
    <n v="7556"/>
    <x v="3745"/>
    <x v="2"/>
    <x v="1025"/>
    <d v="1899-12-30T12:00:00"/>
    <d v="2011-05-14T00:00:00"/>
    <d v="1899-12-30T12:00:00"/>
    <s v="AM"/>
    <x v="5"/>
    <n v="0.5"/>
    <s v="AM"/>
    <s v="Second Class"/>
    <s v="AF-10885"/>
    <s v="Art Foster"/>
    <x v="0"/>
    <s v="United States"/>
    <s v="Philadelphia"/>
    <x v="9"/>
    <n v="19134"/>
    <x v="3"/>
    <s v="OFF-AR-10000716"/>
    <x v="1"/>
    <x v="6"/>
    <s v="DIXON Ticonderoga Erasable Checking Pencils"/>
    <x v="4732"/>
    <n v="5"/>
    <n v="0.2"/>
    <n v="5.3010000000000002"/>
  </r>
  <r>
    <n v="7557"/>
    <x v="3746"/>
    <x v="3"/>
    <x v="344"/>
    <d v="1899-12-30T12:00:00"/>
    <d v="2014-12-03T00:00:00"/>
    <d v="1899-12-30T12:00:00"/>
    <s v="AM"/>
    <x v="4"/>
    <n v="0.5"/>
    <s v="AM"/>
    <s v="Standard Class"/>
    <s v="JR-16210"/>
    <s v="Justin Ritter"/>
    <x v="1"/>
    <s v="United States"/>
    <s v="Columbus"/>
    <x v="14"/>
    <n v="47201"/>
    <x v="2"/>
    <s v="OFF-PA-10003641"/>
    <x v="1"/>
    <x v="10"/>
    <s v="Xerox 1909"/>
    <x v="5033"/>
    <n v="6"/>
    <n v="0"/>
    <n v="72.808799999999991"/>
  </r>
  <r>
    <n v="7558"/>
    <x v="3746"/>
    <x v="3"/>
    <x v="344"/>
    <d v="1899-12-30T12:00:00"/>
    <d v="2014-12-03T00:00:00"/>
    <d v="1899-12-30T12:00:00"/>
    <s v="AM"/>
    <x v="4"/>
    <n v="0.5"/>
    <s v="AM"/>
    <s v="Standard Class"/>
    <s v="JR-16210"/>
    <s v="Justin Ritter"/>
    <x v="1"/>
    <s v="United States"/>
    <s v="Columbus"/>
    <x v="14"/>
    <n v="47201"/>
    <x v="2"/>
    <s v="OFF-BI-10004519"/>
    <x v="1"/>
    <x v="8"/>
    <s v="GBC DocuBind P100 Manual Binding Machine"/>
    <x v="5034"/>
    <n v="3"/>
    <n v="0"/>
    <n v="224.07299999999998"/>
  </r>
  <r>
    <n v="7559"/>
    <x v="3747"/>
    <x v="2"/>
    <x v="301"/>
    <d v="1899-12-30T12:00:00"/>
    <d v="2011-11-05T00:00:00"/>
    <d v="1899-12-30T12:00:00"/>
    <s v="AM"/>
    <x v="0"/>
    <n v="0.5"/>
    <s v="AM"/>
    <s v="Standard Class"/>
    <s v="DL-12925"/>
    <s v="Daniel Lacy"/>
    <x v="0"/>
    <s v="United States"/>
    <s v="Long Beach"/>
    <x v="15"/>
    <n v="11561"/>
    <x v="3"/>
    <s v="OFF-AP-10002518"/>
    <x v="1"/>
    <x v="9"/>
    <s v="Kensington 7 Outlet MasterPiece Power Center"/>
    <x v="5035"/>
    <n v="3"/>
    <n v="0"/>
    <n v="154.84259999999995"/>
  </r>
  <r>
    <n v="7560"/>
    <x v="3747"/>
    <x v="2"/>
    <x v="301"/>
    <d v="1899-12-30T12:00:00"/>
    <d v="2011-11-05T00:00:00"/>
    <d v="1899-12-30T12:00:00"/>
    <s v="AM"/>
    <x v="0"/>
    <n v="0.5"/>
    <s v="AM"/>
    <s v="Standard Class"/>
    <s v="DL-12925"/>
    <s v="Daniel Lacy"/>
    <x v="0"/>
    <s v="United States"/>
    <s v="Long Beach"/>
    <x v="15"/>
    <n v="11561"/>
    <x v="3"/>
    <s v="OFF-PA-10000806"/>
    <x v="1"/>
    <x v="10"/>
    <s v="Xerox 1934"/>
    <x v="3856"/>
    <n v="3"/>
    <n v="0"/>
    <n v="82.290599999999998"/>
  </r>
  <r>
    <n v="7561"/>
    <x v="3747"/>
    <x v="2"/>
    <x v="301"/>
    <d v="1899-12-30T12:00:00"/>
    <d v="2011-11-05T00:00:00"/>
    <d v="1899-12-30T12:00:00"/>
    <s v="AM"/>
    <x v="0"/>
    <n v="0.5"/>
    <s v="AM"/>
    <s v="Standard Class"/>
    <s v="DL-12925"/>
    <s v="Daniel Lacy"/>
    <x v="0"/>
    <s v="United States"/>
    <s v="Long Beach"/>
    <x v="15"/>
    <n v="11561"/>
    <x v="3"/>
    <s v="FUR-FU-10003142"/>
    <x v="0"/>
    <x v="5"/>
    <s v="Master Big Foot Doorstop, Beige"/>
    <x v="3381"/>
    <n v="6"/>
    <n v="0"/>
    <n v="9.8207999999999984"/>
  </r>
  <r>
    <n v="7562"/>
    <x v="3748"/>
    <x v="0"/>
    <x v="945"/>
    <d v="1899-12-30T12:00:00"/>
    <d v="2014-01-02T00:00:00"/>
    <d v="1899-12-30T12:00:00"/>
    <s v="AM"/>
    <x v="8"/>
    <n v="0.5"/>
    <s v="AM"/>
    <s v="First Class"/>
    <s v="BD-11605"/>
    <s v="Brian Dahlen"/>
    <x v="0"/>
    <s v="United States"/>
    <s v="Lancaster"/>
    <x v="9"/>
    <n v="17602"/>
    <x v="3"/>
    <s v="FUR-CH-10000454"/>
    <x v="0"/>
    <x v="1"/>
    <s v="Hon Deluxe Fabric Upholstered Stacking Chairs, Rounded Back"/>
    <x v="5036"/>
    <n v="1"/>
    <n v="0.3"/>
    <n v="0"/>
  </r>
  <r>
    <n v="7563"/>
    <x v="3749"/>
    <x v="0"/>
    <x v="323"/>
    <d v="1899-12-30T12:00:00"/>
    <d v="2013-09-08T00:00:00"/>
    <d v="1899-12-30T12:00:00"/>
    <s v="AM"/>
    <x v="6"/>
    <n v="0.5"/>
    <s v="AM"/>
    <s v="Standard Class"/>
    <s v="RB-19570"/>
    <s v="Rob Beeghly"/>
    <x v="0"/>
    <s v="United States"/>
    <s v="Chicago"/>
    <x v="10"/>
    <n v="60610"/>
    <x v="2"/>
    <s v="FUR-BO-10003894"/>
    <x v="0"/>
    <x v="0"/>
    <s v="Safco Value Mate Steel Bookcase, Baked Enamel Finish on Steel, Black"/>
    <x v="4765"/>
    <n v="4"/>
    <n v="0.3"/>
    <n v="0"/>
  </r>
  <r>
    <n v="7564"/>
    <x v="3750"/>
    <x v="3"/>
    <x v="361"/>
    <d v="1899-12-30T12:00:00"/>
    <d v="2014-10-08T00:00:00"/>
    <d v="1899-12-30T12:00:00"/>
    <s v="AM"/>
    <x v="2"/>
    <n v="0.5"/>
    <s v="AM"/>
    <s v="First Class"/>
    <s v="RB-19795"/>
    <s v="Ross Baird"/>
    <x v="2"/>
    <s v="United States"/>
    <s v="Denver"/>
    <x v="22"/>
    <n v="80219"/>
    <x v="1"/>
    <s v="TEC-AC-10001714"/>
    <x v="2"/>
    <x v="11"/>
    <s v="Logitech MX Performance Wireless Mouse"/>
    <x v="4384"/>
    <n v="2"/>
    <n v="0.2"/>
    <n v="13.562599999999998"/>
  </r>
  <r>
    <n v="7565"/>
    <x v="3751"/>
    <x v="0"/>
    <x v="806"/>
    <d v="1899-12-30T12:00:00"/>
    <d v="2013-02-01T00:00:00"/>
    <d v="1899-12-30T12:00:00"/>
    <s v="AM"/>
    <x v="10"/>
    <n v="0.5"/>
    <s v="AM"/>
    <s v="Second Class"/>
    <s v="TB-21250"/>
    <s v="Tim Brockman"/>
    <x v="0"/>
    <s v="United States"/>
    <s v="Seattle"/>
    <x v="4"/>
    <n v="98103"/>
    <x v="1"/>
    <s v="FUR-CH-10001190"/>
    <x v="0"/>
    <x v="1"/>
    <s v="Global Deluxe High-Back Office Chair in Storm"/>
    <x v="5037"/>
    <n v="4"/>
    <n v="0.2"/>
    <n v="-59.835600000000042"/>
  </r>
  <r>
    <n v="7566"/>
    <x v="3751"/>
    <x v="0"/>
    <x v="806"/>
    <d v="1899-12-30T12:00:00"/>
    <d v="2013-02-01T00:00:00"/>
    <d v="1899-12-30T12:00:00"/>
    <s v="AM"/>
    <x v="10"/>
    <n v="0.5"/>
    <s v="AM"/>
    <s v="Second Class"/>
    <s v="TB-21250"/>
    <s v="Tim Brockman"/>
    <x v="0"/>
    <s v="United States"/>
    <s v="Seattle"/>
    <x v="4"/>
    <n v="98103"/>
    <x v="1"/>
    <s v="FUR-BO-10000468"/>
    <x v="0"/>
    <x v="0"/>
    <s v="O'Sullivan 2-Shelf Heavy-Duty Bookcases"/>
    <x v="5038"/>
    <n v="1"/>
    <n v="0"/>
    <n v="7.7728000000000037"/>
  </r>
  <r>
    <n v="7567"/>
    <x v="3752"/>
    <x v="3"/>
    <x v="81"/>
    <d v="1899-12-30T12:00:00"/>
    <d v="2014-04-24T00:00:00"/>
    <d v="1899-12-30T12:00:00"/>
    <s v="AM"/>
    <x v="3"/>
    <n v="0.5"/>
    <s v="AM"/>
    <s v="First Class"/>
    <s v="KN-16390"/>
    <s v="Katherine Nockton"/>
    <x v="1"/>
    <s v="United States"/>
    <s v="Houston"/>
    <x v="5"/>
    <n v="77070"/>
    <x v="2"/>
    <s v="TEC-AC-10001998"/>
    <x v="2"/>
    <x v="11"/>
    <s v="Logitech LS21 Speaker System - PC Multimedia - 2.1-CH - Wired"/>
    <x v="334"/>
    <n v="3"/>
    <n v="0.2"/>
    <n v="8.3957999999999942"/>
  </r>
  <r>
    <n v="7568"/>
    <x v="3752"/>
    <x v="3"/>
    <x v="81"/>
    <d v="1899-12-30T12:00:00"/>
    <d v="2014-04-24T00:00:00"/>
    <d v="1899-12-30T12:00:00"/>
    <s v="AM"/>
    <x v="3"/>
    <n v="0.5"/>
    <s v="AM"/>
    <s v="First Class"/>
    <s v="KN-16390"/>
    <s v="Katherine Nockton"/>
    <x v="1"/>
    <s v="United States"/>
    <s v="Houston"/>
    <x v="5"/>
    <n v="77070"/>
    <x v="2"/>
    <s v="OFF-PA-10001534"/>
    <x v="1"/>
    <x v="10"/>
    <s v="Xerox 230"/>
    <x v="561"/>
    <n v="4"/>
    <n v="0.2"/>
    <n v="7.2576000000000001"/>
  </r>
  <r>
    <n v="7569"/>
    <x v="3753"/>
    <x v="2"/>
    <x v="29"/>
    <d v="1899-12-30T12:00:00"/>
    <d v="2011-12-10T00:00:00"/>
    <d v="1899-12-30T12:00:00"/>
    <s v="AM"/>
    <x v="4"/>
    <n v="0.5"/>
    <s v="AM"/>
    <s v="Standard Class"/>
    <s v="RL-19615"/>
    <s v="Rob Lucas"/>
    <x v="0"/>
    <s v="United States"/>
    <s v="Los Angeles"/>
    <x v="1"/>
    <n v="90045"/>
    <x v="1"/>
    <s v="OFF-AR-10003045"/>
    <x v="1"/>
    <x v="6"/>
    <s v="Prang Colored Pencils"/>
    <x v="5039"/>
    <n v="9"/>
    <n v="0"/>
    <n v="11.907"/>
  </r>
  <r>
    <n v="7570"/>
    <x v="3753"/>
    <x v="2"/>
    <x v="29"/>
    <d v="1899-12-30T12:00:00"/>
    <d v="2011-12-10T00:00:00"/>
    <d v="1899-12-30T12:00:00"/>
    <s v="AM"/>
    <x v="4"/>
    <n v="0.5"/>
    <s v="AM"/>
    <s v="Standard Class"/>
    <s v="RL-19615"/>
    <s v="Rob Lucas"/>
    <x v="0"/>
    <s v="United States"/>
    <s v="Los Angeles"/>
    <x v="1"/>
    <n v="90045"/>
    <x v="1"/>
    <s v="OFF-PA-10001363"/>
    <x v="1"/>
    <x v="10"/>
    <s v="Xerox 1933"/>
    <x v="338"/>
    <n v="4"/>
    <n v="0"/>
    <n v="23.086399999999998"/>
  </r>
  <r>
    <n v="7571"/>
    <x v="3753"/>
    <x v="2"/>
    <x v="29"/>
    <d v="1899-12-30T12:00:00"/>
    <d v="2011-12-10T00:00:00"/>
    <d v="1899-12-30T12:00:00"/>
    <s v="AM"/>
    <x v="4"/>
    <n v="0.5"/>
    <s v="AM"/>
    <s v="Standard Class"/>
    <s v="RL-19615"/>
    <s v="Rob Lucas"/>
    <x v="0"/>
    <s v="United States"/>
    <s v="Los Angeles"/>
    <x v="1"/>
    <n v="90045"/>
    <x v="1"/>
    <s v="OFF-FA-10002280"/>
    <x v="1"/>
    <x v="13"/>
    <s v="Advantus Plastic Paper Clips"/>
    <x v="1720"/>
    <n v="3"/>
    <n v="0"/>
    <n v="7.1999999999999993"/>
  </r>
  <r>
    <n v="7572"/>
    <x v="3754"/>
    <x v="2"/>
    <x v="618"/>
    <d v="1899-12-30T12:00:00"/>
    <d v="2011-10-26T00:00:00"/>
    <d v="1899-12-30T12:00:00"/>
    <s v="AM"/>
    <x v="2"/>
    <n v="0.5"/>
    <s v="AM"/>
    <s v="Standard Class"/>
    <s v="FH-14275"/>
    <s v="Frank Hawley"/>
    <x v="1"/>
    <s v="United States"/>
    <s v="Newport News"/>
    <x v="17"/>
    <n v="23602"/>
    <x v="0"/>
    <s v="OFF-ST-10003479"/>
    <x v="1"/>
    <x v="4"/>
    <s v="Eldon Base for stackable storage shelf, platinum"/>
    <x v="5040"/>
    <n v="5"/>
    <n v="0"/>
    <n v="9.7349999999999781"/>
  </r>
  <r>
    <n v="7573"/>
    <x v="3754"/>
    <x v="2"/>
    <x v="618"/>
    <d v="1899-12-30T12:00:00"/>
    <d v="2011-10-26T00:00:00"/>
    <d v="1899-12-30T12:00:00"/>
    <s v="AM"/>
    <x v="2"/>
    <n v="0.5"/>
    <s v="AM"/>
    <s v="Standard Class"/>
    <s v="FH-14275"/>
    <s v="Frank Hawley"/>
    <x v="1"/>
    <s v="United States"/>
    <s v="Newport News"/>
    <x v="17"/>
    <n v="23602"/>
    <x v="0"/>
    <s v="FUR-TA-10004607"/>
    <x v="0"/>
    <x v="3"/>
    <s v="Hon 2111 Invitation Series Straight Table"/>
    <x v="5041"/>
    <n v="4"/>
    <n v="0"/>
    <n v="112.35079999999999"/>
  </r>
  <r>
    <n v="7574"/>
    <x v="3754"/>
    <x v="2"/>
    <x v="618"/>
    <d v="1899-12-30T12:00:00"/>
    <d v="2011-10-26T00:00:00"/>
    <d v="1899-12-30T12:00:00"/>
    <s v="AM"/>
    <x v="2"/>
    <n v="0.5"/>
    <s v="AM"/>
    <s v="Standard Class"/>
    <s v="FH-14275"/>
    <s v="Frank Hawley"/>
    <x v="1"/>
    <s v="United States"/>
    <s v="Newport News"/>
    <x v="17"/>
    <n v="23602"/>
    <x v="0"/>
    <s v="OFF-AR-10001022"/>
    <x v="1"/>
    <x v="6"/>
    <s v="SANFORD Liquid Accent Tank-Style Highlighters"/>
    <x v="5042"/>
    <n v="1"/>
    <n v="0"/>
    <n v="0.88039999999999985"/>
  </r>
  <r>
    <n v="7575"/>
    <x v="3755"/>
    <x v="1"/>
    <x v="575"/>
    <d v="1899-12-30T12:00:00"/>
    <d v="2012-12-12T00:00:00"/>
    <d v="1899-12-30T12:00:00"/>
    <s v="AM"/>
    <x v="4"/>
    <n v="0.5"/>
    <s v="AM"/>
    <s v="Standard Class"/>
    <s v="YS-21880"/>
    <s v="Yana Sorensen"/>
    <x v="1"/>
    <s v="United States"/>
    <s v="Los Angeles"/>
    <x v="1"/>
    <n v="90036"/>
    <x v="1"/>
    <s v="OFF-ST-10004186"/>
    <x v="1"/>
    <x v="4"/>
    <s v="Stur-D-Stor Shelving, Vertical 5-Shelf: 72&quot;H x 36&quot;W x 18 1/2&quot;D"/>
    <x v="5043"/>
    <n v="2"/>
    <n v="0"/>
    <n v="4.4391999999999996"/>
  </r>
  <r>
    <n v="7576"/>
    <x v="3755"/>
    <x v="1"/>
    <x v="575"/>
    <d v="1899-12-30T12:00:00"/>
    <d v="2012-12-12T00:00:00"/>
    <d v="1899-12-30T12:00:00"/>
    <s v="AM"/>
    <x v="4"/>
    <n v="0.5"/>
    <s v="AM"/>
    <s v="Standard Class"/>
    <s v="YS-21880"/>
    <s v="Yana Sorensen"/>
    <x v="1"/>
    <s v="United States"/>
    <s v="Los Angeles"/>
    <x v="1"/>
    <n v="90036"/>
    <x v="1"/>
    <s v="TEC-AC-10000865"/>
    <x v="2"/>
    <x v="11"/>
    <s v="WD My Passport Ultra 500GB Portable External Hard Drive"/>
    <x v="5044"/>
    <n v="4"/>
    <n v="0"/>
    <n v="40.119999999999976"/>
  </r>
  <r>
    <n v="7577"/>
    <x v="3756"/>
    <x v="2"/>
    <x v="981"/>
    <d v="1899-12-30T12:00:00"/>
    <d v="2011-11-07T00:00:00"/>
    <d v="1899-12-30T12:00:00"/>
    <s v="AM"/>
    <x v="0"/>
    <n v="0.5"/>
    <s v="AM"/>
    <s v="Second Class"/>
    <s v="SW-20755"/>
    <s v="Steven Ward"/>
    <x v="1"/>
    <s v="United States"/>
    <s v="Seattle"/>
    <x v="4"/>
    <n v="98115"/>
    <x v="1"/>
    <s v="TEC-AC-10000023"/>
    <x v="2"/>
    <x v="11"/>
    <s v="Maxell 74 Minute CD-R Spindle, 50/Pack"/>
    <x v="5045"/>
    <n v="2"/>
    <n v="0"/>
    <n v="15.098399999999998"/>
  </r>
  <r>
    <n v="7578"/>
    <x v="3756"/>
    <x v="2"/>
    <x v="981"/>
    <d v="1899-12-30T12:00:00"/>
    <d v="2011-11-07T00:00:00"/>
    <d v="1899-12-30T12:00:00"/>
    <s v="AM"/>
    <x v="0"/>
    <n v="0.5"/>
    <s v="AM"/>
    <s v="Second Class"/>
    <s v="SW-20755"/>
    <s v="Steven Ward"/>
    <x v="1"/>
    <s v="United States"/>
    <s v="Seattle"/>
    <x v="4"/>
    <n v="98115"/>
    <x v="1"/>
    <s v="TEC-PH-10001750"/>
    <x v="2"/>
    <x v="7"/>
    <s v="Samsung Rugby III"/>
    <x v="5046"/>
    <n v="1"/>
    <n v="0.2"/>
    <n v="4.6193000000000026"/>
  </r>
  <r>
    <n v="7579"/>
    <x v="3757"/>
    <x v="0"/>
    <x v="122"/>
    <d v="1899-12-30T12:00:00"/>
    <d v="2013-12-22T00:00:00"/>
    <d v="1899-12-30T12:00:00"/>
    <s v="AM"/>
    <x v="4"/>
    <n v="0.5"/>
    <s v="AM"/>
    <s v="First Class"/>
    <s v="PN-18775"/>
    <s v="Parhena Norris"/>
    <x v="2"/>
    <s v="United States"/>
    <s v="Omaha"/>
    <x v="8"/>
    <n v="68104"/>
    <x v="2"/>
    <s v="FUR-CH-10004997"/>
    <x v="0"/>
    <x v="1"/>
    <s v="Hon Every-Day Series Multi-Task Chairs"/>
    <x v="3801"/>
    <n v="3"/>
    <n v="0"/>
    <n v="112.78800000000001"/>
  </r>
  <r>
    <n v="7580"/>
    <x v="3758"/>
    <x v="1"/>
    <x v="521"/>
    <d v="1899-12-30T12:00:00"/>
    <d v="2012-11-27T00:00:00"/>
    <d v="1899-12-30T12:00:00"/>
    <s v="AM"/>
    <x v="0"/>
    <n v="0.5"/>
    <s v="AM"/>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1899-12-30T12:00:00"/>
    <d v="2012-11-27T00:00:00"/>
    <d v="1899-12-30T12:00:00"/>
    <s v="AM"/>
    <x v="0"/>
    <n v="0.5"/>
    <s v="AM"/>
    <s v="Second Class"/>
    <s v="AT-10735"/>
    <s v="Annie Thurman"/>
    <x v="0"/>
    <s v="United States"/>
    <s v="Morristown"/>
    <x v="30"/>
    <n v="7960"/>
    <x v="3"/>
    <s v="OFF-AR-10004999"/>
    <x v="1"/>
    <x v="6"/>
    <s v="Newell 315"/>
    <x v="1465"/>
    <n v="3"/>
    <n v="0"/>
    <n v="4.4850000000000003"/>
  </r>
  <r>
    <n v="7582"/>
    <x v="3759"/>
    <x v="1"/>
    <x v="863"/>
    <d v="1899-12-30T12:00:00"/>
    <d v="2012-08-16T00:00:00"/>
    <d v="1899-12-30T12:00:00"/>
    <s v="AM"/>
    <x v="11"/>
    <n v="0.5"/>
    <s v="AM"/>
    <s v="First Class"/>
    <s v="EJ-13720"/>
    <s v="Ed Jacobs"/>
    <x v="0"/>
    <s v="United States"/>
    <s v="Philadelphia"/>
    <x v="9"/>
    <n v="19143"/>
    <x v="3"/>
    <s v="OFF-ST-10003816"/>
    <x v="1"/>
    <x v="4"/>
    <s v="Fellowes High-Stak Drawer Files"/>
    <x v="5048"/>
    <n v="3"/>
    <n v="0.2"/>
    <n v="15.857099999999974"/>
  </r>
  <r>
    <n v="7583"/>
    <x v="3760"/>
    <x v="1"/>
    <x v="392"/>
    <d v="1899-12-30T12:00:00"/>
    <d v="2012-04-21T00:00:00"/>
    <d v="1899-12-30T12:00:00"/>
    <s v="AM"/>
    <x v="3"/>
    <n v="0.5"/>
    <s v="AM"/>
    <s v="Standard Class"/>
    <s v="DM-13345"/>
    <s v="Denise Monton"/>
    <x v="1"/>
    <s v="United States"/>
    <s v="New York City"/>
    <x v="15"/>
    <n v="10024"/>
    <x v="3"/>
    <s v="FUR-CH-10003968"/>
    <x v="0"/>
    <x v="1"/>
    <s v="Novimex Turbo Task Chair"/>
    <x v="4093"/>
    <n v="2"/>
    <n v="0.1"/>
    <n v="2.8392000000000017"/>
  </r>
  <r>
    <n v="7584"/>
    <x v="3761"/>
    <x v="2"/>
    <x v="90"/>
    <d v="1899-12-30T12:00:00"/>
    <d v="2011-03-25T00:00:00"/>
    <d v="1899-12-30T12:00:00"/>
    <s v="AM"/>
    <x v="9"/>
    <n v="0.5"/>
    <s v="AM"/>
    <s v="Standard Class"/>
    <s v="KH-16690"/>
    <s v="Kristen Hastings"/>
    <x v="1"/>
    <s v="United States"/>
    <s v="Springfield"/>
    <x v="17"/>
    <n v="22153"/>
    <x v="0"/>
    <s v="TEC-PH-10000730"/>
    <x v="2"/>
    <x v="7"/>
    <s v="Samsung Galaxy S4 Active"/>
    <x v="5049"/>
    <n v="7"/>
    <n v="0"/>
    <n v="909.98180000000025"/>
  </r>
  <r>
    <n v="7585"/>
    <x v="3761"/>
    <x v="2"/>
    <x v="90"/>
    <d v="1899-12-30T12:00:00"/>
    <d v="2011-03-25T00:00:00"/>
    <d v="1899-12-30T12:00:00"/>
    <s v="AM"/>
    <x v="9"/>
    <n v="0.5"/>
    <s v="AM"/>
    <s v="Standard Class"/>
    <s v="KH-16690"/>
    <s v="Kristen Hastings"/>
    <x v="1"/>
    <s v="United States"/>
    <s v="Springfield"/>
    <x v="17"/>
    <n v="22153"/>
    <x v="0"/>
    <s v="OFF-LA-10004409"/>
    <x v="1"/>
    <x v="2"/>
    <s v="Avery 492"/>
    <x v="936"/>
    <n v="5"/>
    <n v="0"/>
    <n v="6.6239999999999988"/>
  </r>
  <r>
    <n v="7586"/>
    <x v="3761"/>
    <x v="2"/>
    <x v="90"/>
    <d v="1899-12-30T12:00:00"/>
    <d v="2011-03-25T00:00:00"/>
    <d v="1899-12-30T12:00:00"/>
    <s v="AM"/>
    <x v="9"/>
    <n v="0.5"/>
    <s v="AM"/>
    <s v="Standard Class"/>
    <s v="KH-16690"/>
    <s v="Kristen Hastings"/>
    <x v="1"/>
    <s v="United States"/>
    <s v="Springfield"/>
    <x v="17"/>
    <n v="22153"/>
    <x v="0"/>
    <s v="OFF-PA-10000675"/>
    <x v="1"/>
    <x v="10"/>
    <s v="Xerox 1919"/>
    <x v="1247"/>
    <n v="3"/>
    <n v="0"/>
    <n v="60.255300000000005"/>
  </r>
  <r>
    <n v="7587"/>
    <x v="3761"/>
    <x v="2"/>
    <x v="90"/>
    <d v="1899-12-30T12:00:00"/>
    <d v="2011-03-25T00:00:00"/>
    <d v="1899-12-30T12:00:00"/>
    <s v="AM"/>
    <x v="9"/>
    <n v="0.5"/>
    <s v="AM"/>
    <s v="Standard Class"/>
    <s v="KH-16690"/>
    <s v="Kristen Hastings"/>
    <x v="1"/>
    <s v="United States"/>
    <s v="Springfield"/>
    <x v="17"/>
    <n v="22153"/>
    <x v="0"/>
    <s v="OFF-AR-10001573"/>
    <x v="1"/>
    <x v="6"/>
    <s v="American Pencil"/>
    <x v="400"/>
    <n v="4"/>
    <n v="0"/>
    <n v="2.702799999999999"/>
  </r>
  <r>
    <n v="7588"/>
    <x v="3761"/>
    <x v="2"/>
    <x v="90"/>
    <d v="1899-12-30T12:00:00"/>
    <d v="2011-03-25T00:00:00"/>
    <d v="1899-12-30T12:00:00"/>
    <s v="AM"/>
    <x v="9"/>
    <n v="0.5"/>
    <s v="AM"/>
    <s v="Standard Class"/>
    <s v="KH-16690"/>
    <s v="Kristen Hastings"/>
    <x v="1"/>
    <s v="United States"/>
    <s v="Springfield"/>
    <x v="17"/>
    <n v="22153"/>
    <x v="0"/>
    <s v="OFF-BI-10001597"/>
    <x v="1"/>
    <x v="8"/>
    <s v="Wilson Jones Ledger-Size, Piano-Hinge Binder, 2&quot;, Blue"/>
    <x v="1546"/>
    <n v="3"/>
    <n v="0"/>
    <n v="59.011199999999988"/>
  </r>
  <r>
    <n v="7589"/>
    <x v="3762"/>
    <x v="3"/>
    <x v="673"/>
    <d v="1899-12-30T12:00:00"/>
    <d v="2014-11-23T00:00:00"/>
    <d v="1899-12-30T12:00:00"/>
    <s v="AM"/>
    <x v="0"/>
    <n v="0.5"/>
    <s v="AM"/>
    <s v="Standard Class"/>
    <s v="MB-18085"/>
    <s v="Mick Brown"/>
    <x v="0"/>
    <s v="United States"/>
    <s v="Roseville"/>
    <x v="1"/>
    <n v="95661"/>
    <x v="1"/>
    <s v="FUR-FU-10001196"/>
    <x v="0"/>
    <x v="5"/>
    <s v="DAX Cubicle Frames - 8x10"/>
    <x v="1761"/>
    <n v="3"/>
    <n v="0"/>
    <n v="5.1929999999999996"/>
  </r>
  <r>
    <n v="7590"/>
    <x v="3763"/>
    <x v="1"/>
    <x v="12"/>
    <d v="1899-12-30T12:00:00"/>
    <d v="2012-09-29T00:00:00"/>
    <d v="1899-12-30T12:00:00"/>
    <s v="AM"/>
    <x v="6"/>
    <n v="0.5"/>
    <s v="AM"/>
    <s v="Standard Class"/>
    <s v="DK-12895"/>
    <s v="Dana Kaydos"/>
    <x v="0"/>
    <s v="United States"/>
    <s v="Rockford"/>
    <x v="10"/>
    <n v="61107"/>
    <x v="2"/>
    <s v="OFF-AR-10004602"/>
    <x v="1"/>
    <x v="6"/>
    <s v="Boston KS Multi-Size Manual Pencil Sharpener"/>
    <x v="2019"/>
    <n v="7"/>
    <n v="0.2"/>
    <n v="12.874400000000001"/>
  </r>
  <r>
    <n v="7591"/>
    <x v="3764"/>
    <x v="0"/>
    <x v="64"/>
    <d v="1899-12-30T12:00:00"/>
    <d v="2013-09-10T00:00:00"/>
    <d v="1899-12-30T12:00:00"/>
    <s v="AM"/>
    <x v="6"/>
    <n v="0.5"/>
    <s v="AM"/>
    <s v="Standard Class"/>
    <s v="DB-13210"/>
    <s v="Dean Braden"/>
    <x v="0"/>
    <s v="United States"/>
    <s v="Philadelphia"/>
    <x v="9"/>
    <n v="19134"/>
    <x v="3"/>
    <s v="FUR-FU-10000260"/>
    <x v="0"/>
    <x v="5"/>
    <s v="6&quot; Cubicle Wall Clock, Black"/>
    <x v="5050"/>
    <n v="9"/>
    <n v="0.2"/>
    <n v="11.649599999999996"/>
  </r>
  <r>
    <n v="7592"/>
    <x v="3764"/>
    <x v="0"/>
    <x v="64"/>
    <d v="1899-12-30T12:00:00"/>
    <d v="2013-09-10T00:00:00"/>
    <d v="1899-12-30T12:00:00"/>
    <s v="AM"/>
    <x v="6"/>
    <n v="0.5"/>
    <s v="AM"/>
    <s v="Standard Class"/>
    <s v="DB-13210"/>
    <s v="Dean Braden"/>
    <x v="0"/>
    <s v="United States"/>
    <s v="Philadelphia"/>
    <x v="9"/>
    <n v="19134"/>
    <x v="3"/>
    <s v="FUR-CH-10001146"/>
    <x v="0"/>
    <x v="1"/>
    <s v="Global Task Chair, Black"/>
    <x v="5051"/>
    <n v="2"/>
    <n v="0.3"/>
    <n v="-19.338199999999993"/>
  </r>
  <r>
    <n v="7593"/>
    <x v="3764"/>
    <x v="0"/>
    <x v="64"/>
    <d v="1899-12-30T12:00:00"/>
    <d v="2013-09-10T00:00:00"/>
    <d v="1899-12-30T12:00:00"/>
    <s v="AM"/>
    <x v="6"/>
    <n v="0.5"/>
    <s v="AM"/>
    <s v="Standard Class"/>
    <s v="DB-13210"/>
    <s v="Dean Braden"/>
    <x v="0"/>
    <s v="United States"/>
    <s v="Philadelphia"/>
    <x v="9"/>
    <n v="19134"/>
    <x v="3"/>
    <s v="OFF-AR-10000896"/>
    <x v="1"/>
    <x v="6"/>
    <s v="Newell 329"/>
    <x v="964"/>
    <n v="3"/>
    <n v="0.2"/>
    <n v="0.59039999999999937"/>
  </r>
  <r>
    <n v="7594"/>
    <x v="3764"/>
    <x v="0"/>
    <x v="64"/>
    <d v="1899-12-30T12:00:00"/>
    <d v="2013-09-10T00:00:00"/>
    <d v="1899-12-30T12:00:00"/>
    <s v="AM"/>
    <x v="6"/>
    <n v="0.5"/>
    <s v="AM"/>
    <s v="Standard Class"/>
    <s v="DB-13210"/>
    <s v="Dean Braden"/>
    <x v="0"/>
    <s v="United States"/>
    <s v="Philadelphia"/>
    <x v="9"/>
    <n v="19134"/>
    <x v="3"/>
    <s v="FUR-CH-10000309"/>
    <x v="0"/>
    <x v="1"/>
    <s v="Global Comet Stacking Arm Chair"/>
    <x v="5052"/>
    <n v="3"/>
    <n v="0.3"/>
    <n v="-63.376499999999965"/>
  </r>
  <r>
    <n v="7595"/>
    <x v="3765"/>
    <x v="3"/>
    <x v="693"/>
    <d v="1899-12-30T12:00:00"/>
    <d v="2014-04-25T00:00:00"/>
    <d v="1899-12-30T12:00:00"/>
    <s v="AM"/>
    <x v="3"/>
    <n v="0.5"/>
    <s v="AM"/>
    <s v="Standard Class"/>
    <s v="CV-12295"/>
    <s v="Christina VanderZanden"/>
    <x v="0"/>
    <s v="United States"/>
    <s v="Detroit"/>
    <x v="12"/>
    <n v="48234"/>
    <x v="2"/>
    <s v="OFF-BI-10001989"/>
    <x v="1"/>
    <x v="8"/>
    <s v="Premium Transparent Presentation Covers by GBC"/>
    <x v="5053"/>
    <n v="7"/>
    <n v="0"/>
    <n v="70.492799999999988"/>
  </r>
  <r>
    <n v="7596"/>
    <x v="3765"/>
    <x v="3"/>
    <x v="693"/>
    <d v="1899-12-30T12:00:00"/>
    <d v="2014-04-25T00:00:00"/>
    <d v="1899-12-30T12:00:00"/>
    <s v="AM"/>
    <x v="3"/>
    <n v="0.5"/>
    <s v="AM"/>
    <s v="Standard Class"/>
    <s v="CV-12295"/>
    <s v="Christina VanderZanden"/>
    <x v="0"/>
    <s v="United States"/>
    <s v="Detroit"/>
    <x v="12"/>
    <n v="48234"/>
    <x v="2"/>
    <s v="OFF-BI-10001036"/>
    <x v="1"/>
    <x v="8"/>
    <s v="Cardinal EasyOpen D-Ring Binders"/>
    <x v="3830"/>
    <n v="4"/>
    <n v="0"/>
    <n v="18.28"/>
  </r>
  <r>
    <n v="7597"/>
    <x v="3766"/>
    <x v="1"/>
    <x v="925"/>
    <d v="1899-12-30T12:00:00"/>
    <d v="2012-06-19T00:00:00"/>
    <d v="1899-12-30T12:00:00"/>
    <s v="AM"/>
    <x v="1"/>
    <n v="0.5"/>
    <s v="AM"/>
    <s v="Standard Class"/>
    <s v="GK-14620"/>
    <s v="Grace Kelly"/>
    <x v="1"/>
    <s v="United States"/>
    <s v="Los Angeles"/>
    <x v="1"/>
    <n v="90004"/>
    <x v="1"/>
    <s v="TEC-PH-10002103"/>
    <x v="2"/>
    <x v="7"/>
    <s v="Jabra SPEAK 410"/>
    <x v="5054"/>
    <n v="3"/>
    <n v="0.2"/>
    <n v="22.557600000000008"/>
  </r>
  <r>
    <n v="7598"/>
    <x v="3767"/>
    <x v="2"/>
    <x v="328"/>
    <d v="1899-12-30T12:00:00"/>
    <d v="2011-09-22T00:00:00"/>
    <d v="1899-12-30T12:00:00"/>
    <s v="AM"/>
    <x v="6"/>
    <n v="0.5"/>
    <s v="AM"/>
    <s v="Standard Class"/>
    <s v="JA-15970"/>
    <s v="Joseph Airdo"/>
    <x v="0"/>
    <s v="United States"/>
    <s v="Springfield"/>
    <x v="21"/>
    <n v="97477"/>
    <x v="1"/>
    <s v="OFF-AR-10001473"/>
    <x v="1"/>
    <x v="6"/>
    <s v="Newell 313"/>
    <x v="797"/>
    <n v="2"/>
    <n v="0.2"/>
    <n v="0.45920000000000027"/>
  </r>
  <r>
    <n v="7599"/>
    <x v="3767"/>
    <x v="2"/>
    <x v="328"/>
    <d v="1899-12-30T12:00:00"/>
    <d v="2011-09-22T00:00:00"/>
    <d v="1899-12-30T12:00:00"/>
    <s v="AM"/>
    <x v="6"/>
    <n v="0.5"/>
    <s v="AM"/>
    <s v="Standard Class"/>
    <s v="JA-15970"/>
    <s v="Joseph Airdo"/>
    <x v="0"/>
    <s v="United States"/>
    <s v="Springfield"/>
    <x v="21"/>
    <n v="97477"/>
    <x v="1"/>
    <s v="OFF-AR-10000411"/>
    <x v="1"/>
    <x v="6"/>
    <s v="Boston 16701 Slimline Battery Pencil Sharpener"/>
    <x v="5055"/>
    <n v="3"/>
    <n v="0.2"/>
    <n v="4.7819999999999947"/>
  </r>
  <r>
    <n v="7600"/>
    <x v="3767"/>
    <x v="2"/>
    <x v="328"/>
    <d v="1899-12-30T12:00:00"/>
    <d v="2011-09-22T00:00:00"/>
    <d v="1899-12-30T12:00:00"/>
    <s v="AM"/>
    <x v="6"/>
    <n v="0.5"/>
    <s v="AM"/>
    <s v="Standard Class"/>
    <s v="JA-15970"/>
    <s v="Joseph Airdo"/>
    <x v="0"/>
    <s v="United States"/>
    <s v="Springfield"/>
    <x v="21"/>
    <n v="97477"/>
    <x v="1"/>
    <s v="OFF-PA-10000246"/>
    <x v="1"/>
    <x v="10"/>
    <s v="Riverleaf Stik-Withit Designer Note Cubes"/>
    <x v="5056"/>
    <n v="5"/>
    <n v="0.2"/>
    <n v="13.078000000000001"/>
  </r>
  <r>
    <n v="7601"/>
    <x v="3767"/>
    <x v="2"/>
    <x v="328"/>
    <d v="1899-12-30T12:00:00"/>
    <d v="2011-09-22T00:00:00"/>
    <d v="1899-12-30T12:00:00"/>
    <s v="AM"/>
    <x v="6"/>
    <n v="0.5"/>
    <s v="AM"/>
    <s v="Standard Class"/>
    <s v="JA-15970"/>
    <s v="Joseph Airdo"/>
    <x v="0"/>
    <s v="United States"/>
    <s v="Springfield"/>
    <x v="21"/>
    <n v="97477"/>
    <x v="1"/>
    <s v="TEC-MA-10004086"/>
    <x v="2"/>
    <x v="15"/>
    <s v="Plantronics Single Ear Headset"/>
    <x v="5057"/>
    <n v="5"/>
    <n v="0.7"/>
    <n v="-21.944999999999993"/>
  </r>
  <r>
    <n v="7602"/>
    <x v="3767"/>
    <x v="2"/>
    <x v="328"/>
    <d v="1899-12-30T12:00:00"/>
    <d v="2011-09-22T00:00:00"/>
    <d v="1899-12-30T12:00:00"/>
    <s v="AM"/>
    <x v="6"/>
    <n v="0.5"/>
    <s v="AM"/>
    <s v="Standard Class"/>
    <s v="JA-15970"/>
    <s v="Joseph Airdo"/>
    <x v="0"/>
    <s v="United States"/>
    <s v="Springfield"/>
    <x v="21"/>
    <n v="97477"/>
    <x v="1"/>
    <s v="OFF-PA-10003039"/>
    <x v="1"/>
    <x v="10"/>
    <s v="Xerox 1960"/>
    <x v="5058"/>
    <n v="6"/>
    <n v="0.2"/>
    <n v="46.469999999999985"/>
  </r>
  <r>
    <n v="7603"/>
    <x v="3767"/>
    <x v="2"/>
    <x v="328"/>
    <d v="1899-12-30T12:00:00"/>
    <d v="2011-09-22T00:00:00"/>
    <d v="1899-12-30T12:00:00"/>
    <s v="AM"/>
    <x v="6"/>
    <n v="0.5"/>
    <s v="AM"/>
    <s v="Standard Class"/>
    <s v="JA-15970"/>
    <s v="Joseph Airdo"/>
    <x v="0"/>
    <s v="United States"/>
    <s v="Springfield"/>
    <x v="21"/>
    <n v="97477"/>
    <x v="1"/>
    <s v="TEC-AC-10004633"/>
    <x v="2"/>
    <x v="11"/>
    <s v="Verbatim 25 GB 6x Blu-ray Single Layer Recordable Disc, 3/Pack"/>
    <x v="2336"/>
    <n v="10"/>
    <n v="0.2"/>
    <n v="16.776000000000007"/>
  </r>
  <r>
    <n v="7604"/>
    <x v="3768"/>
    <x v="0"/>
    <x v="630"/>
    <d v="1899-12-30T12:00:00"/>
    <d v="2013-07-13T00:00:00"/>
    <d v="1899-12-30T12:00:00"/>
    <s v="AM"/>
    <x v="7"/>
    <n v="0.5"/>
    <s v="AM"/>
    <s v="Standard Class"/>
    <s v="TH-21115"/>
    <s v="Thea Hudgings"/>
    <x v="1"/>
    <s v="United States"/>
    <s v="Providence"/>
    <x v="34"/>
    <n v="2908"/>
    <x v="3"/>
    <s v="OFF-PA-10000289"/>
    <x v="1"/>
    <x v="10"/>
    <s v="Xerox 213"/>
    <x v="91"/>
    <n v="2"/>
    <n v="0"/>
    <n v="6.2208000000000006"/>
  </r>
  <r>
    <n v="7605"/>
    <x v="3769"/>
    <x v="0"/>
    <x v="1022"/>
    <d v="1899-12-30T12:00:00"/>
    <d v="2013-06-01T00:00:00"/>
    <d v="1899-12-30T12:00:00"/>
    <s v="AM"/>
    <x v="1"/>
    <n v="0.5"/>
    <s v="AM"/>
    <s v="Standard Class"/>
    <s v="BS-11665"/>
    <s v="Brian Stugart"/>
    <x v="0"/>
    <s v="United States"/>
    <s v="Chicago"/>
    <x v="10"/>
    <n v="60623"/>
    <x v="2"/>
    <s v="FUR-FU-10003247"/>
    <x v="0"/>
    <x v="5"/>
    <s v="36X48 HARDFLOOR CHAIRMAT"/>
    <x v="5059"/>
    <n v="3"/>
    <n v="0.6"/>
    <n v="-33.358199999999997"/>
  </r>
  <r>
    <n v="7606"/>
    <x v="3769"/>
    <x v="0"/>
    <x v="1022"/>
    <d v="1899-12-30T12:00:00"/>
    <d v="2013-06-01T00:00:00"/>
    <d v="1899-12-30T12:00:00"/>
    <s v="AM"/>
    <x v="1"/>
    <n v="0.5"/>
    <s v="AM"/>
    <s v="Standard Class"/>
    <s v="BS-11665"/>
    <s v="Brian Stugart"/>
    <x v="0"/>
    <s v="United States"/>
    <s v="Chicago"/>
    <x v="10"/>
    <n v="60623"/>
    <x v="2"/>
    <s v="FUR-FU-10002191"/>
    <x v="0"/>
    <x v="5"/>
    <s v="G.E. Halogen Desk Lamp Bulbs"/>
    <x v="215"/>
    <n v="2"/>
    <n v="0.6"/>
    <n v="-1.6751999999999994"/>
  </r>
  <r>
    <n v="7607"/>
    <x v="3769"/>
    <x v="0"/>
    <x v="1022"/>
    <d v="1899-12-30T12:00:00"/>
    <d v="2013-06-01T00:00:00"/>
    <d v="1899-12-30T12:00:00"/>
    <s v="AM"/>
    <x v="1"/>
    <n v="0.5"/>
    <s v="AM"/>
    <s v="Standard Class"/>
    <s v="BS-11665"/>
    <s v="Brian Stugart"/>
    <x v="0"/>
    <s v="United States"/>
    <s v="Chicago"/>
    <x v="10"/>
    <n v="60623"/>
    <x v="2"/>
    <s v="OFF-ST-10001496"/>
    <x v="1"/>
    <x v="4"/>
    <s v="Standard Rollaway File with Lock"/>
    <x v="5060"/>
    <n v="9"/>
    <n v="0.2"/>
    <n v="97.302599999999984"/>
  </r>
  <r>
    <n v="7608"/>
    <x v="3770"/>
    <x v="3"/>
    <x v="165"/>
    <d v="1899-12-30T12:00:00"/>
    <d v="2014-12-28T00:00:00"/>
    <d v="1899-12-30T12:00:00"/>
    <s v="AM"/>
    <x v="4"/>
    <n v="0.5"/>
    <s v="AM"/>
    <s v="First Class"/>
    <s v="NS-18505"/>
    <s v="Neola Schneider"/>
    <x v="0"/>
    <s v="United States"/>
    <s v="Dallas"/>
    <x v="5"/>
    <n v="75220"/>
    <x v="2"/>
    <s v="OFF-ST-10000585"/>
    <x v="1"/>
    <x v="4"/>
    <s v="Economy Rollaway Files"/>
    <x v="2108"/>
    <n v="2"/>
    <n v="0.2"/>
    <n v="19.823999999999998"/>
  </r>
  <r>
    <n v="7609"/>
    <x v="3771"/>
    <x v="3"/>
    <x v="898"/>
    <d v="1899-12-30T12:00:00"/>
    <d v="2014-05-08T00:00:00"/>
    <d v="1899-12-30T12:00:00"/>
    <s v="AM"/>
    <x v="5"/>
    <n v="0.5"/>
    <s v="AM"/>
    <s v="Standard Class"/>
    <s v="MK-18160"/>
    <s v="Mike Kennedy"/>
    <x v="0"/>
    <s v="United States"/>
    <s v="San Francisco"/>
    <x v="1"/>
    <n v="94122"/>
    <x v="1"/>
    <s v="OFF-PA-10001166"/>
    <x v="1"/>
    <x v="10"/>
    <s v="Xerox 2"/>
    <x v="243"/>
    <n v="4"/>
    <n v="0"/>
    <n v="12.441600000000001"/>
  </r>
  <r>
    <n v="7610"/>
    <x v="3771"/>
    <x v="3"/>
    <x v="898"/>
    <d v="1899-12-30T12:00:00"/>
    <d v="2014-05-08T00:00:00"/>
    <d v="1899-12-30T12:00:00"/>
    <s v="AM"/>
    <x v="5"/>
    <n v="0.5"/>
    <s v="AM"/>
    <s v="Standard Class"/>
    <s v="MK-18160"/>
    <s v="Mike Kennedy"/>
    <x v="0"/>
    <s v="United States"/>
    <s v="San Francisco"/>
    <x v="1"/>
    <n v="94122"/>
    <x v="1"/>
    <s v="OFF-AR-10003651"/>
    <x v="1"/>
    <x v="6"/>
    <s v="Newell 350"/>
    <x v="1011"/>
    <n v="7"/>
    <n v="0"/>
    <n v="6.6583999999999968"/>
  </r>
  <r>
    <n v="7611"/>
    <x v="3772"/>
    <x v="2"/>
    <x v="1165"/>
    <d v="1899-12-30T12:00:00"/>
    <d v="2011-02-25T00:00:00"/>
    <d v="1899-12-30T12:00:00"/>
    <s v="AM"/>
    <x v="10"/>
    <n v="0.5"/>
    <s v="AM"/>
    <s v="First Class"/>
    <s v="SA-20830"/>
    <s v="Sue Ann Reed"/>
    <x v="0"/>
    <s v="United States"/>
    <s v="Moreno Valley"/>
    <x v="1"/>
    <n v="92553"/>
    <x v="1"/>
    <s v="OFF-PA-10001800"/>
    <x v="1"/>
    <x v="10"/>
    <s v="Xerox 220"/>
    <x v="541"/>
    <n v="3"/>
    <n v="0"/>
    <n v="9.3312000000000008"/>
  </r>
  <r>
    <n v="7612"/>
    <x v="3773"/>
    <x v="1"/>
    <x v="285"/>
    <d v="1899-12-30T12:00:00"/>
    <d v="2012-02-11T00:00:00"/>
    <d v="1899-12-30T12:00:00"/>
    <s v="AM"/>
    <x v="10"/>
    <n v="0.5"/>
    <s v="AM"/>
    <s v="First Class"/>
    <s v="BH-11710"/>
    <s v="Brosina Hoffman"/>
    <x v="0"/>
    <s v="United States"/>
    <s v="Garden City"/>
    <x v="41"/>
    <n v="67846"/>
    <x v="2"/>
    <s v="OFF-PA-10000791"/>
    <x v="1"/>
    <x v="10"/>
    <s v="Wirebound Message Books, Four 2 3/4 x 5 Forms per Page, 200 Sets per Book"/>
    <x v="5061"/>
    <n v="2"/>
    <n v="0"/>
    <n v="4.2929999999999993"/>
  </r>
  <r>
    <n v="7613"/>
    <x v="3773"/>
    <x v="1"/>
    <x v="285"/>
    <d v="1899-12-30T12:00:00"/>
    <d v="2012-02-11T00:00:00"/>
    <d v="1899-12-30T12:00:00"/>
    <s v="AM"/>
    <x v="10"/>
    <n v="0.5"/>
    <s v="AM"/>
    <s v="First Class"/>
    <s v="BH-11710"/>
    <s v="Brosina Hoffman"/>
    <x v="0"/>
    <s v="United States"/>
    <s v="Garden City"/>
    <x v="41"/>
    <n v="67846"/>
    <x v="2"/>
    <s v="OFF-FA-10000134"/>
    <x v="1"/>
    <x v="13"/>
    <s v="Advantus Push Pins, Aluminum Head"/>
    <x v="5062"/>
    <n v="1"/>
    <n v="0"/>
    <n v="1.8010999999999999"/>
  </r>
  <r>
    <n v="7614"/>
    <x v="3773"/>
    <x v="1"/>
    <x v="285"/>
    <d v="1899-12-30T12:00:00"/>
    <d v="2012-02-11T00:00:00"/>
    <d v="1899-12-30T12:00:00"/>
    <s v="AM"/>
    <x v="10"/>
    <n v="0.5"/>
    <s v="AM"/>
    <s v="First Class"/>
    <s v="BH-11710"/>
    <s v="Brosina Hoffman"/>
    <x v="0"/>
    <s v="United States"/>
    <s v="Garden City"/>
    <x v="41"/>
    <n v="67846"/>
    <x v="2"/>
    <s v="OFF-AR-10001149"/>
    <x v="1"/>
    <x v="6"/>
    <s v="Sanford Colorific Colored Pencils, 12/Box"/>
    <x v="1784"/>
    <n v="2"/>
    <n v="0"/>
    <n v="1.7279999999999998"/>
  </r>
  <r>
    <n v="7615"/>
    <x v="3774"/>
    <x v="1"/>
    <x v="252"/>
    <d v="1899-12-30T12:00:00"/>
    <d v="2012-08-28T00:00:00"/>
    <d v="1899-12-30T12:00:00"/>
    <s v="AM"/>
    <x v="11"/>
    <n v="0.5"/>
    <s v="AM"/>
    <s v="Second Class"/>
    <s v="SC-20380"/>
    <s v="Shahid Collister"/>
    <x v="0"/>
    <s v="United States"/>
    <s v="New York City"/>
    <x v="15"/>
    <n v="10035"/>
    <x v="3"/>
    <s v="FUR-FU-10000010"/>
    <x v="0"/>
    <x v="5"/>
    <s v="DAX Value U-Channel Document Frames, Easel Back"/>
    <x v="4126"/>
    <n v="3"/>
    <n v="0"/>
    <n v="4.6220999999999997"/>
  </r>
  <r>
    <n v="7616"/>
    <x v="3775"/>
    <x v="2"/>
    <x v="953"/>
    <d v="1899-12-30T12:00:00"/>
    <d v="2011-12-04T00:00:00"/>
    <d v="1899-12-30T12:00:00"/>
    <s v="AM"/>
    <x v="4"/>
    <n v="0.5"/>
    <s v="AM"/>
    <s v="Standard Class"/>
    <s v="RF-19345"/>
    <s v="Randy Ferguson"/>
    <x v="1"/>
    <s v="United States"/>
    <s v="Orlando"/>
    <x v="2"/>
    <n v="32839"/>
    <x v="0"/>
    <s v="OFF-BI-10000201"/>
    <x v="1"/>
    <x v="8"/>
    <s v="Avery Triangle Shaped Sheet Lifters, Black, 2/Pack"/>
    <x v="5063"/>
    <n v="9"/>
    <n v="0.7"/>
    <n v="-4.427999999999999"/>
  </r>
  <r>
    <n v="7617"/>
    <x v="3776"/>
    <x v="0"/>
    <x v="107"/>
    <d v="1899-12-30T12:00:00"/>
    <d v="2013-12-17T00:00:00"/>
    <d v="1899-12-30T12:00:00"/>
    <s v="AM"/>
    <x v="4"/>
    <n v="0.5"/>
    <s v="AM"/>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1899-12-30T12:00:00"/>
    <d v="2013-12-17T00:00:00"/>
    <d v="1899-12-30T12:00:00"/>
    <s v="AM"/>
    <x v="4"/>
    <n v="0.5"/>
    <s v="AM"/>
    <s v="Standard Class"/>
    <s v="CM-12235"/>
    <s v="Chris McAfee"/>
    <x v="0"/>
    <s v="United States"/>
    <s v="Watertown"/>
    <x v="15"/>
    <n v="13601"/>
    <x v="3"/>
    <s v="OFF-BI-10003656"/>
    <x v="1"/>
    <x v="8"/>
    <s v="Fellowes PB200 Plastic Comb Binding Machine"/>
    <x v="5064"/>
    <n v="5"/>
    <n v="0.2"/>
    <n v="220.98699999999997"/>
  </r>
  <r>
    <n v="7619"/>
    <x v="3777"/>
    <x v="3"/>
    <x v="855"/>
    <d v="1899-12-30T12:00:00"/>
    <d v="2014-10-30T00:00:00"/>
    <d v="1899-12-30T12:00:00"/>
    <s v="AM"/>
    <x v="2"/>
    <n v="0.5"/>
    <s v="AM"/>
    <s v="First Class"/>
    <s v="JM-15655"/>
    <s v="Jim Mitchum"/>
    <x v="1"/>
    <s v="United States"/>
    <s v="Los Angeles"/>
    <x v="1"/>
    <n v="90032"/>
    <x v="1"/>
    <s v="FUR-TA-10001539"/>
    <x v="0"/>
    <x v="3"/>
    <s v="Chromcraft Rectangular Conference Tables"/>
    <x v="5065"/>
    <n v="1"/>
    <n v="0.2"/>
    <n v="9.4787999999999784"/>
  </r>
  <r>
    <n v="7620"/>
    <x v="3777"/>
    <x v="3"/>
    <x v="855"/>
    <d v="1899-12-30T12:00:00"/>
    <d v="2014-10-30T00:00:00"/>
    <d v="1899-12-30T12:00:00"/>
    <s v="AM"/>
    <x v="2"/>
    <n v="0.5"/>
    <s v="AM"/>
    <s v="First Class"/>
    <s v="JM-15655"/>
    <s v="Jim Mitchum"/>
    <x v="1"/>
    <s v="United States"/>
    <s v="Los Angeles"/>
    <x v="1"/>
    <n v="90032"/>
    <x v="1"/>
    <s v="TEC-PH-10004100"/>
    <x v="2"/>
    <x v="7"/>
    <s v="Griffin GC17055 Auxiliary Audio Cable"/>
    <x v="1002"/>
    <n v="5"/>
    <n v="0.2"/>
    <n v="7.1960000000000015"/>
  </r>
  <r>
    <n v="7621"/>
    <x v="3778"/>
    <x v="2"/>
    <x v="641"/>
    <d v="1899-12-30T12:00:00"/>
    <d v="2011-11-29T00:00:00"/>
    <d v="1899-12-30T12:00:00"/>
    <s v="AM"/>
    <x v="0"/>
    <n v="0.5"/>
    <s v="AM"/>
    <s v="Standard Class"/>
    <s v="RB-19435"/>
    <s v="Richard Bierner"/>
    <x v="0"/>
    <s v="United States"/>
    <s v="Los Angeles"/>
    <x v="1"/>
    <n v="90004"/>
    <x v="1"/>
    <s v="TEC-PH-10001580"/>
    <x v="2"/>
    <x v="7"/>
    <s v="Logitech Mobile Speakerphone P710e - speaker phone"/>
    <x v="5066"/>
    <n v="5"/>
    <n v="0.2"/>
    <n v="47.242999999999967"/>
  </r>
  <r>
    <n v="7622"/>
    <x v="3778"/>
    <x v="2"/>
    <x v="641"/>
    <d v="1899-12-30T12:00:00"/>
    <d v="2011-11-29T00:00:00"/>
    <d v="1899-12-30T12:00:00"/>
    <s v="AM"/>
    <x v="0"/>
    <n v="0.5"/>
    <s v="AM"/>
    <s v="Standard Class"/>
    <s v="RB-19435"/>
    <s v="Richard Bierner"/>
    <x v="0"/>
    <s v="United States"/>
    <s v="Los Angeles"/>
    <x v="1"/>
    <n v="90004"/>
    <x v="1"/>
    <s v="FUR-CH-10002335"/>
    <x v="0"/>
    <x v="1"/>
    <s v="Hon GuestStacker Chair"/>
    <x v="5067"/>
    <n v="4"/>
    <n v="0.2"/>
    <n v="54.400800000000004"/>
  </r>
  <r>
    <n v="7623"/>
    <x v="3778"/>
    <x v="2"/>
    <x v="641"/>
    <d v="1899-12-30T12:00:00"/>
    <d v="2011-11-29T00:00:00"/>
    <d v="1899-12-30T12:00:00"/>
    <s v="AM"/>
    <x v="0"/>
    <n v="0.5"/>
    <s v="AM"/>
    <s v="Standard Class"/>
    <s v="RB-19435"/>
    <s v="Richard Bierner"/>
    <x v="0"/>
    <s v="United States"/>
    <s v="Los Angeles"/>
    <x v="1"/>
    <n v="90004"/>
    <x v="1"/>
    <s v="OFF-AR-10004707"/>
    <x v="1"/>
    <x v="6"/>
    <s v="Staples"/>
    <x v="5068"/>
    <n v="3"/>
    <n v="0"/>
    <n v="2.6039999999999996"/>
  </r>
  <r>
    <n v="7624"/>
    <x v="3779"/>
    <x v="2"/>
    <x v="686"/>
    <d v="1899-12-30T12:00:00"/>
    <d v="2011-07-20T00:00:00"/>
    <d v="1899-12-30T12:00:00"/>
    <s v="AM"/>
    <x v="7"/>
    <n v="0.5"/>
    <s v="AM"/>
    <s v="Standard Class"/>
    <s v="SS-20515"/>
    <s v="Shirley Schmidt"/>
    <x v="2"/>
    <s v="United States"/>
    <s v="Newark"/>
    <x v="13"/>
    <n v="19711"/>
    <x v="3"/>
    <s v="OFF-AP-10000576"/>
    <x v="1"/>
    <x v="9"/>
    <s v="Belkin 7 Outlet SurgeMaster II"/>
    <x v="5069"/>
    <n v="1"/>
    <n v="0"/>
    <n v="11.054400000000001"/>
  </r>
  <r>
    <n v="7625"/>
    <x v="3780"/>
    <x v="1"/>
    <x v="293"/>
    <d v="1899-12-30T12:00:00"/>
    <d v="2012-05-27T00:00:00"/>
    <d v="1899-12-30T12:00:00"/>
    <s v="AM"/>
    <x v="5"/>
    <n v="0.5"/>
    <s v="AM"/>
    <s v="Second Class"/>
    <s v="NM-18445"/>
    <s v="Nathan Mautz"/>
    <x v="2"/>
    <s v="United States"/>
    <s v="Detroit"/>
    <x v="12"/>
    <n v="48234"/>
    <x v="2"/>
    <s v="OFF-AP-10001394"/>
    <x v="1"/>
    <x v="9"/>
    <s v="Harmony Air Purifier"/>
    <x v="5070"/>
    <n v="5"/>
    <n v="0.1"/>
    <n v="245.69999999999993"/>
  </r>
  <r>
    <n v="7626"/>
    <x v="3780"/>
    <x v="1"/>
    <x v="293"/>
    <d v="1899-12-30T12:00:00"/>
    <d v="2012-05-27T00:00:00"/>
    <d v="1899-12-30T12:00:00"/>
    <s v="AM"/>
    <x v="5"/>
    <n v="0.5"/>
    <s v="AM"/>
    <s v="Second Class"/>
    <s v="NM-18445"/>
    <s v="Nathan Mautz"/>
    <x v="2"/>
    <s v="United States"/>
    <s v="Detroit"/>
    <x v="12"/>
    <n v="48234"/>
    <x v="2"/>
    <s v="FUR-FU-10003724"/>
    <x v="0"/>
    <x v="5"/>
    <s v="Westinghouse Clip-On Gooseneck Lamps"/>
    <x v="5071"/>
    <n v="9"/>
    <n v="0"/>
    <n v="19.585799999999999"/>
  </r>
  <r>
    <n v="7627"/>
    <x v="3781"/>
    <x v="1"/>
    <x v="82"/>
    <d v="1899-12-30T12:00:00"/>
    <d v="2012-11-23T00:00:00"/>
    <d v="1899-12-30T12:00:00"/>
    <s v="AM"/>
    <x v="0"/>
    <n v="0.5"/>
    <s v="AM"/>
    <s v="Second Class"/>
    <s v="EM-14095"/>
    <s v="Eudokia Martin"/>
    <x v="1"/>
    <s v="United States"/>
    <s v="Phoenix"/>
    <x v="16"/>
    <n v="85023"/>
    <x v="1"/>
    <s v="OFF-AP-10002867"/>
    <x v="1"/>
    <x v="9"/>
    <s v="Fellowes Command Center 5-outlet power strip"/>
    <x v="5072"/>
    <n v="6"/>
    <n v="0.2"/>
    <n v="28.492799999999988"/>
  </r>
  <r>
    <n v="7628"/>
    <x v="3781"/>
    <x v="1"/>
    <x v="82"/>
    <d v="1899-12-30T12:00:00"/>
    <d v="2012-11-23T00:00:00"/>
    <d v="1899-12-30T12:00:00"/>
    <s v="AM"/>
    <x v="0"/>
    <n v="0.5"/>
    <s v="AM"/>
    <s v="Second Class"/>
    <s v="EM-14095"/>
    <s v="Eudokia Martin"/>
    <x v="1"/>
    <s v="United States"/>
    <s v="Phoenix"/>
    <x v="16"/>
    <n v="85023"/>
    <x v="1"/>
    <s v="TEC-AC-10002718"/>
    <x v="2"/>
    <x v="11"/>
    <s v="Belkin Standard 104 key USB Keyboard"/>
    <x v="5073"/>
    <n v="2"/>
    <n v="0.2"/>
    <n v="-1.4590000000000014"/>
  </r>
  <r>
    <n v="7629"/>
    <x v="3781"/>
    <x v="1"/>
    <x v="82"/>
    <d v="1899-12-30T12:00:00"/>
    <d v="2012-11-23T00:00:00"/>
    <d v="1899-12-30T12:00:00"/>
    <s v="AM"/>
    <x v="0"/>
    <n v="0.5"/>
    <s v="AM"/>
    <s v="Second Class"/>
    <s v="EM-14095"/>
    <s v="Eudokia Martin"/>
    <x v="1"/>
    <s v="United States"/>
    <s v="Phoenix"/>
    <x v="16"/>
    <n v="85023"/>
    <x v="1"/>
    <s v="OFF-LA-10003121"/>
    <x v="1"/>
    <x v="2"/>
    <s v="Avery 506"/>
    <x v="1053"/>
    <n v="5"/>
    <n v="0.2"/>
    <n v="5.368999999999998"/>
  </r>
  <r>
    <n v="7630"/>
    <x v="3782"/>
    <x v="2"/>
    <x v="809"/>
    <d v="1899-12-30T12:00:00"/>
    <d v="2011-04-01T00:00:00"/>
    <d v="1899-12-30T12:00:00"/>
    <s v="AM"/>
    <x v="3"/>
    <n v="0.5"/>
    <s v="AM"/>
    <s v="First Class"/>
    <s v="MP-17470"/>
    <s v="Mark Packer"/>
    <x v="2"/>
    <s v="United States"/>
    <s v="Brownsville"/>
    <x v="5"/>
    <n v="78521"/>
    <x v="2"/>
    <s v="OFF-EN-10002230"/>
    <x v="1"/>
    <x v="12"/>
    <s v="Airmail Envelopes"/>
    <x v="5074"/>
    <n v="5"/>
    <n v="0.2"/>
    <n v="113.30549999999999"/>
  </r>
  <r>
    <n v="7631"/>
    <x v="3782"/>
    <x v="2"/>
    <x v="809"/>
    <d v="1899-12-30T12:00:00"/>
    <d v="2011-04-01T00:00:00"/>
    <d v="1899-12-30T12:00:00"/>
    <s v="AM"/>
    <x v="3"/>
    <n v="0.5"/>
    <s v="AM"/>
    <s v="First Class"/>
    <s v="MP-17470"/>
    <s v="Mark Packer"/>
    <x v="2"/>
    <s v="United States"/>
    <s v="Brownsville"/>
    <x v="5"/>
    <n v="78521"/>
    <x v="2"/>
    <s v="TEC-PH-10001819"/>
    <x v="2"/>
    <x v="7"/>
    <s v="Innergie mMini Combo Duo USB Travel Charging Kit"/>
    <x v="5075"/>
    <n v="7"/>
    <n v="0.2"/>
    <n v="88.180399999999977"/>
  </r>
  <r>
    <n v="7632"/>
    <x v="3782"/>
    <x v="2"/>
    <x v="809"/>
    <d v="1899-12-30T12:00:00"/>
    <d v="2011-04-01T00:00:00"/>
    <d v="1899-12-30T12:00:00"/>
    <s v="AM"/>
    <x v="3"/>
    <n v="0.5"/>
    <s v="AM"/>
    <s v="First Class"/>
    <s v="MP-17470"/>
    <s v="Mark Packer"/>
    <x v="2"/>
    <s v="United States"/>
    <s v="Brownsville"/>
    <x v="5"/>
    <n v="78521"/>
    <x v="2"/>
    <s v="FUR-CH-10002304"/>
    <x v="0"/>
    <x v="1"/>
    <s v="Global Stack Chair without Arms, Black"/>
    <x v="5076"/>
    <n v="7"/>
    <n v="0.3"/>
    <n v="-9.0929999999999964"/>
  </r>
  <r>
    <n v="7633"/>
    <x v="3783"/>
    <x v="3"/>
    <x v="614"/>
    <d v="1899-12-30T12:00:00"/>
    <d v="2015-01-02T00:00:00"/>
    <d v="1899-12-30T12:00:00"/>
    <s v="AM"/>
    <x v="8"/>
    <n v="0.5"/>
    <s v="AM"/>
    <s v="Second Class"/>
    <s v="KH-16360"/>
    <s v="Katherine Hughes"/>
    <x v="0"/>
    <s v="United States"/>
    <s v="Louisville"/>
    <x v="0"/>
    <n v="40214"/>
    <x v="0"/>
    <s v="FUR-CH-10002602"/>
    <x v="0"/>
    <x v="1"/>
    <s v="DMI Arturo Collection Mission-style Design Wood Chair"/>
    <x v="5077"/>
    <n v="8"/>
    <n v="0"/>
    <n v="314.03840000000002"/>
  </r>
  <r>
    <n v="7634"/>
    <x v="3783"/>
    <x v="3"/>
    <x v="614"/>
    <d v="1899-12-30T12:00:00"/>
    <d v="2015-01-02T00:00:00"/>
    <d v="1899-12-30T12:00:00"/>
    <s v="AM"/>
    <x v="8"/>
    <n v="0.5"/>
    <s v="AM"/>
    <s v="Second Class"/>
    <s v="KH-16360"/>
    <s v="Katherine Hughes"/>
    <x v="0"/>
    <s v="United States"/>
    <s v="Louisville"/>
    <x v="0"/>
    <n v="40214"/>
    <x v="0"/>
    <s v="OFF-BI-10002414"/>
    <x v="1"/>
    <x v="8"/>
    <s v="GBC ProClick Spines for 32-Hole Punch"/>
    <x v="5078"/>
    <n v="1"/>
    <n v="0"/>
    <n v="5.8890999999999991"/>
  </r>
  <r>
    <n v="7635"/>
    <x v="3783"/>
    <x v="3"/>
    <x v="614"/>
    <d v="1899-12-30T12:00:00"/>
    <d v="2015-01-02T00:00:00"/>
    <d v="1899-12-30T12:00:00"/>
    <s v="AM"/>
    <x v="8"/>
    <n v="0.5"/>
    <s v="AM"/>
    <s v="Second Class"/>
    <s v="KH-16360"/>
    <s v="Katherine Hughes"/>
    <x v="0"/>
    <s v="United States"/>
    <s v="Louisville"/>
    <x v="0"/>
    <n v="40214"/>
    <x v="0"/>
    <s v="OFF-AR-10003696"/>
    <x v="1"/>
    <x v="6"/>
    <s v="Panasonic KP-350BK Electric Pencil Sharpener with Auto Stop"/>
    <x v="1835"/>
    <n v="1"/>
    <n v="0"/>
    <n v="10.028199999999998"/>
  </r>
  <r>
    <n v="7636"/>
    <x v="3783"/>
    <x v="3"/>
    <x v="614"/>
    <d v="1899-12-30T12:00:00"/>
    <d v="2015-01-02T00:00:00"/>
    <d v="1899-12-30T12:00:00"/>
    <s v="AM"/>
    <x v="8"/>
    <n v="0.5"/>
    <s v="AM"/>
    <s v="Second Class"/>
    <s v="KH-16360"/>
    <s v="Katherine Hughes"/>
    <x v="0"/>
    <s v="United States"/>
    <s v="Louisville"/>
    <x v="0"/>
    <n v="40214"/>
    <x v="0"/>
    <s v="FUR-CH-10004495"/>
    <x v="0"/>
    <x v="1"/>
    <s v="Global Leather and Oak Executive Chair, Black"/>
    <x v="5079"/>
    <n v="1"/>
    <n v="0"/>
    <n v="87.28419999999997"/>
  </r>
  <r>
    <n v="7637"/>
    <x v="3783"/>
    <x v="3"/>
    <x v="614"/>
    <d v="1899-12-30T12:00:00"/>
    <d v="2015-01-02T00:00:00"/>
    <d v="1899-12-30T12:00:00"/>
    <s v="AM"/>
    <x v="8"/>
    <n v="0.5"/>
    <s v="AM"/>
    <s v="Second Class"/>
    <s v="KH-16360"/>
    <s v="Katherine Hughes"/>
    <x v="0"/>
    <s v="United States"/>
    <s v="Louisville"/>
    <x v="0"/>
    <n v="40214"/>
    <x v="0"/>
    <s v="FUR-CH-10001270"/>
    <x v="0"/>
    <x v="1"/>
    <s v="Harbour Creations Steel Folding Chair"/>
    <x v="5080"/>
    <n v="3"/>
    <n v="0"/>
    <n v="77.624999999999972"/>
  </r>
  <r>
    <n v="7638"/>
    <x v="3784"/>
    <x v="3"/>
    <x v="580"/>
    <d v="1899-12-30T12:00:00"/>
    <d v="2014-03-09T00:00:00"/>
    <d v="1899-12-30T12:00:00"/>
    <s v="AM"/>
    <x v="9"/>
    <n v="0.5"/>
    <s v="AM"/>
    <s v="Standard Class"/>
    <s v="DB-13555"/>
    <s v="Dorothy Badders"/>
    <x v="1"/>
    <s v="United States"/>
    <s v="Newark"/>
    <x v="13"/>
    <n v="19711"/>
    <x v="3"/>
    <s v="OFF-AR-10001615"/>
    <x v="1"/>
    <x v="6"/>
    <s v="Newell 34"/>
    <x v="426"/>
    <n v="3"/>
    <n v="0"/>
    <n v="15.475200000000001"/>
  </r>
  <r>
    <n v="7639"/>
    <x v="3784"/>
    <x v="3"/>
    <x v="580"/>
    <d v="1899-12-30T12:00:00"/>
    <d v="2014-03-09T00:00:00"/>
    <d v="1899-12-30T12:00:00"/>
    <s v="AM"/>
    <x v="9"/>
    <n v="0.5"/>
    <s v="AM"/>
    <s v="Standard Class"/>
    <s v="DB-13555"/>
    <s v="Dorothy Badders"/>
    <x v="1"/>
    <s v="United States"/>
    <s v="Newark"/>
    <x v="13"/>
    <n v="19711"/>
    <x v="3"/>
    <s v="OFF-EN-10003286"/>
    <x v="1"/>
    <x v="12"/>
    <s v="Staples"/>
    <x v="4097"/>
    <n v="7"/>
    <n v="0"/>
    <n v="27.241199999999996"/>
  </r>
  <r>
    <n v="7640"/>
    <x v="3784"/>
    <x v="3"/>
    <x v="580"/>
    <d v="1899-12-30T12:00:00"/>
    <d v="2014-03-09T00:00:00"/>
    <d v="1899-12-30T12:00:00"/>
    <s v="AM"/>
    <x v="9"/>
    <n v="0.5"/>
    <s v="AM"/>
    <s v="Standard Class"/>
    <s v="DB-13555"/>
    <s v="Dorothy Badders"/>
    <x v="1"/>
    <s v="United States"/>
    <s v="Newark"/>
    <x v="13"/>
    <n v="19711"/>
    <x v="3"/>
    <s v="FUR-BO-10003660"/>
    <x v="0"/>
    <x v="0"/>
    <s v="Bush Cubix Collection Bookcases, Fully Assembled"/>
    <x v="5081"/>
    <n v="2"/>
    <n v="0"/>
    <n v="101.6508"/>
  </r>
  <r>
    <n v="7641"/>
    <x v="3784"/>
    <x v="3"/>
    <x v="580"/>
    <d v="1899-12-30T12:00:00"/>
    <d v="2014-03-09T00:00:00"/>
    <d v="1899-12-30T12:00:00"/>
    <s v="AM"/>
    <x v="9"/>
    <n v="0.5"/>
    <s v="AM"/>
    <s v="Standard Class"/>
    <s v="DB-13555"/>
    <s v="Dorothy Badders"/>
    <x v="1"/>
    <s v="United States"/>
    <s v="Newark"/>
    <x v="13"/>
    <n v="19711"/>
    <x v="3"/>
    <s v="OFF-PA-10002764"/>
    <x v="1"/>
    <x v="10"/>
    <s v="Staples"/>
    <x v="5082"/>
    <n v="6"/>
    <n v="0"/>
    <n v="33.339599999999997"/>
  </r>
  <r>
    <n v="7642"/>
    <x v="3785"/>
    <x v="0"/>
    <x v="1099"/>
    <d v="1899-12-30T12:00:00"/>
    <d v="2013-10-08T00:00:00"/>
    <d v="1899-12-30T12:00:00"/>
    <s v="AM"/>
    <x v="2"/>
    <n v="0.5"/>
    <s v="AM"/>
    <s v="First Class"/>
    <s v="LB-16795"/>
    <s v="Laurel Beltran"/>
    <x v="2"/>
    <s v="United States"/>
    <s v="Pueblo"/>
    <x v="22"/>
    <n v="81001"/>
    <x v="1"/>
    <s v="TEC-MA-10001695"/>
    <x v="2"/>
    <x v="15"/>
    <s v="Zebra GK420t Direct Thermal/Thermal Transfer Printer"/>
    <x v="5083"/>
    <n v="6"/>
    <n v="0.7"/>
    <n v="-938.28"/>
  </r>
  <r>
    <n v="7643"/>
    <x v="3785"/>
    <x v="0"/>
    <x v="1099"/>
    <d v="1899-12-30T12:00:00"/>
    <d v="2013-10-08T00:00:00"/>
    <d v="1899-12-30T12:00:00"/>
    <s v="AM"/>
    <x v="2"/>
    <n v="0.5"/>
    <s v="AM"/>
    <s v="First Class"/>
    <s v="LB-16795"/>
    <s v="Laurel Beltran"/>
    <x v="2"/>
    <s v="United States"/>
    <s v="Pueblo"/>
    <x v="22"/>
    <n v="81001"/>
    <x v="1"/>
    <s v="OFF-BI-10002824"/>
    <x v="1"/>
    <x v="8"/>
    <s v="Recycled Easel Ring Binders"/>
    <x v="5084"/>
    <n v="4"/>
    <n v="0.7"/>
    <n v="-14.920000000000002"/>
  </r>
  <r>
    <n v="7644"/>
    <x v="3785"/>
    <x v="0"/>
    <x v="1099"/>
    <d v="1899-12-30T12:00:00"/>
    <d v="2013-10-08T00:00:00"/>
    <d v="1899-12-30T12:00:00"/>
    <s v="AM"/>
    <x v="2"/>
    <n v="0.5"/>
    <s v="AM"/>
    <s v="First Class"/>
    <s v="LB-16795"/>
    <s v="Laurel Beltran"/>
    <x v="2"/>
    <s v="United States"/>
    <s v="Pueblo"/>
    <x v="22"/>
    <n v="81001"/>
    <x v="1"/>
    <s v="OFF-BI-10002571"/>
    <x v="1"/>
    <x v="8"/>
    <s v="Avery Framed View Binder, EZD Ring (Locking), Navy, 1 1/2&quot;"/>
    <x v="5085"/>
    <n v="4"/>
    <n v="0.7"/>
    <n v="-9.1815999999999995"/>
  </r>
  <r>
    <n v="7645"/>
    <x v="3785"/>
    <x v="0"/>
    <x v="1099"/>
    <d v="1899-12-30T12:00:00"/>
    <d v="2013-10-08T00:00:00"/>
    <d v="1899-12-30T12:00:00"/>
    <s v="AM"/>
    <x v="2"/>
    <n v="0.5"/>
    <s v="AM"/>
    <s v="First Class"/>
    <s v="LB-16795"/>
    <s v="Laurel Beltran"/>
    <x v="2"/>
    <s v="United States"/>
    <s v="Pueblo"/>
    <x v="22"/>
    <n v="81001"/>
    <x v="1"/>
    <s v="TEC-AC-10001553"/>
    <x v="2"/>
    <x v="11"/>
    <s v="Memorex 25GB 6X Branded Blu-Ray Recordable Disc, 15/Pack"/>
    <x v="4584"/>
    <n v="5"/>
    <n v="0.2"/>
    <n v="0.84950000000000259"/>
  </r>
  <r>
    <n v="7646"/>
    <x v="3786"/>
    <x v="1"/>
    <x v="57"/>
    <d v="1899-12-30T12:00:00"/>
    <d v="2012-04-11T00:00:00"/>
    <d v="1899-12-30T12:00:00"/>
    <s v="AM"/>
    <x v="3"/>
    <n v="0.5"/>
    <s v="AM"/>
    <s v="Standard Class"/>
    <s v="CA-11965"/>
    <s v="Carol Adams"/>
    <x v="1"/>
    <s v="United States"/>
    <s v="Los Angeles"/>
    <x v="1"/>
    <n v="90036"/>
    <x v="1"/>
    <s v="FUR-CH-10003973"/>
    <x v="0"/>
    <x v="1"/>
    <s v="GuestStacker Chair with Chrome Finish Legs"/>
    <x v="1069"/>
    <n v="3"/>
    <n v="0.2"/>
    <n v="89.222400000000022"/>
  </r>
  <r>
    <n v="7647"/>
    <x v="3787"/>
    <x v="2"/>
    <x v="340"/>
    <d v="1899-12-30T12:00:00"/>
    <d v="2011-09-13T00:00:00"/>
    <d v="1899-12-30T12:00:00"/>
    <s v="AM"/>
    <x v="6"/>
    <n v="0.5"/>
    <s v="AM"/>
    <s v="Standard Class"/>
    <s v="DL-12925"/>
    <s v="Daniel Lacy"/>
    <x v="0"/>
    <s v="United States"/>
    <s v="Greenville"/>
    <x v="3"/>
    <n v="27834"/>
    <x v="0"/>
    <s v="TEC-MA-10002073"/>
    <x v="2"/>
    <x v="15"/>
    <s v="3D Systems Cube Printer, 2nd Generation, White"/>
    <x v="5086"/>
    <n v="2"/>
    <n v="0.5"/>
    <n v="-571.99559999999997"/>
  </r>
  <r>
    <n v="7648"/>
    <x v="3788"/>
    <x v="0"/>
    <x v="543"/>
    <d v="1899-12-30T12:00:00"/>
    <d v="2013-03-17T00:00:00"/>
    <d v="1899-12-30T12:00:00"/>
    <s v="AM"/>
    <x v="9"/>
    <n v="0.5"/>
    <s v="AM"/>
    <s v="First Class"/>
    <s v="FC-14335"/>
    <s v="Fred Chung"/>
    <x v="1"/>
    <s v="United States"/>
    <s v="San Francisco"/>
    <x v="1"/>
    <n v="94110"/>
    <x v="1"/>
    <s v="OFF-BI-10003529"/>
    <x v="1"/>
    <x v="8"/>
    <s v="Avery Round Ring Poly Binders"/>
    <x v="5087"/>
    <n v="2"/>
    <n v="0.2"/>
    <n v="1.6472"/>
  </r>
  <r>
    <n v="7649"/>
    <x v="3788"/>
    <x v="0"/>
    <x v="543"/>
    <d v="1899-12-30T12:00:00"/>
    <d v="2013-03-17T00:00:00"/>
    <d v="1899-12-30T12:00:00"/>
    <s v="AM"/>
    <x v="9"/>
    <n v="0.5"/>
    <s v="AM"/>
    <s v="First Class"/>
    <s v="FC-14335"/>
    <s v="Fred Chung"/>
    <x v="1"/>
    <s v="United States"/>
    <s v="San Francisco"/>
    <x v="1"/>
    <n v="94110"/>
    <x v="1"/>
    <s v="FUR-CH-10000309"/>
    <x v="0"/>
    <x v="1"/>
    <s v="Global Comet Stacking Arm Chair"/>
    <x v="5088"/>
    <n v="4"/>
    <n v="0.2"/>
    <n v="84.501999999999953"/>
  </r>
  <r>
    <n v="7650"/>
    <x v="3789"/>
    <x v="1"/>
    <x v="17"/>
    <d v="1899-12-30T12:00:00"/>
    <d v="2012-12-31T00:00:00"/>
    <d v="1899-12-30T12:00:00"/>
    <s v="AM"/>
    <x v="4"/>
    <n v="0.5"/>
    <s v="AM"/>
    <s v="Standard Class"/>
    <s v="DB-13120"/>
    <s v="David Bremer"/>
    <x v="1"/>
    <s v="United States"/>
    <s v="Marion"/>
    <x v="24"/>
    <n v="43302"/>
    <x v="3"/>
    <s v="FUR-TA-10004154"/>
    <x v="0"/>
    <x v="3"/>
    <s v="Riverside Furniture Oval Coffee Table, Oval End Table, End Table with Drawer"/>
    <x v="5089"/>
    <n v="9"/>
    <n v="0.4"/>
    <n v="-464.69700000000012"/>
  </r>
  <r>
    <n v="7651"/>
    <x v="3789"/>
    <x v="1"/>
    <x v="17"/>
    <d v="1899-12-30T12:00:00"/>
    <d v="2012-12-31T00:00:00"/>
    <d v="1899-12-30T12:00:00"/>
    <s v="AM"/>
    <x v="4"/>
    <n v="0.5"/>
    <s v="AM"/>
    <s v="Standard Class"/>
    <s v="DB-13120"/>
    <s v="David Bremer"/>
    <x v="1"/>
    <s v="United States"/>
    <s v="Marion"/>
    <x v="24"/>
    <n v="43302"/>
    <x v="3"/>
    <s v="OFF-EN-10003286"/>
    <x v="1"/>
    <x v="12"/>
    <s v="Staples"/>
    <x v="5090"/>
    <n v="3"/>
    <n v="0.2"/>
    <n v="6.7067999999999977"/>
  </r>
  <r>
    <n v="7652"/>
    <x v="3790"/>
    <x v="3"/>
    <x v="783"/>
    <d v="1899-12-30T12:00:00"/>
    <d v="2014-08-09T00:00:00"/>
    <d v="1899-12-30T12:00:00"/>
    <s v="AM"/>
    <x v="11"/>
    <n v="0.5"/>
    <s v="AM"/>
    <s v="First Class"/>
    <s v="CK-12205"/>
    <s v="Chloris Kastensmidt"/>
    <x v="0"/>
    <s v="United States"/>
    <s v="Dallas"/>
    <x v="5"/>
    <n v="75081"/>
    <x v="2"/>
    <s v="TEC-AC-10001552"/>
    <x v="2"/>
    <x v="11"/>
    <s v="Logitech K350 2.4Ghz Wireless Keyboard"/>
    <x v="5091"/>
    <n v="3"/>
    <n v="0.2"/>
    <n v="-13.437900000000006"/>
  </r>
  <r>
    <n v="7653"/>
    <x v="3790"/>
    <x v="3"/>
    <x v="783"/>
    <d v="1899-12-30T12:00:00"/>
    <d v="2014-08-09T00:00:00"/>
    <d v="1899-12-30T12:00:00"/>
    <s v="AM"/>
    <x v="11"/>
    <n v="0.5"/>
    <s v="AM"/>
    <s v="First Class"/>
    <s v="CK-12205"/>
    <s v="Chloris Kastensmidt"/>
    <x v="0"/>
    <s v="United States"/>
    <s v="Dallas"/>
    <x v="5"/>
    <n v="75081"/>
    <x v="2"/>
    <s v="OFF-ST-10002790"/>
    <x v="1"/>
    <x v="4"/>
    <s v="Safco Industrial Shelving"/>
    <x v="5092"/>
    <n v="2"/>
    <n v="0.2"/>
    <n v="-25.108999999999988"/>
  </r>
  <r>
    <n v="7654"/>
    <x v="3791"/>
    <x v="1"/>
    <x v="204"/>
    <d v="1899-12-30T12:00:00"/>
    <d v="2012-03-27T00:00:00"/>
    <d v="1899-12-30T12:00:00"/>
    <s v="AM"/>
    <x v="9"/>
    <n v="0.5"/>
    <s v="AM"/>
    <s v="Standard Class"/>
    <s v="FW-14395"/>
    <s v="Fred Wasserman"/>
    <x v="1"/>
    <s v="United States"/>
    <s v="Huntsville"/>
    <x v="19"/>
    <n v="35810"/>
    <x v="0"/>
    <s v="OFF-AR-10003217"/>
    <x v="1"/>
    <x v="6"/>
    <s v="Newell 316"/>
    <x v="638"/>
    <n v="4"/>
    <n v="0"/>
    <n v="5.4768000000000008"/>
  </r>
  <r>
    <n v="7655"/>
    <x v="3792"/>
    <x v="1"/>
    <x v="672"/>
    <d v="1899-12-30T12:00:00"/>
    <d v="2012-12-02T00:00:00"/>
    <d v="1899-12-30T12:00:00"/>
    <s v="AM"/>
    <x v="4"/>
    <n v="0.5"/>
    <s v="AM"/>
    <s v="Second Class"/>
    <s v="JM-15865"/>
    <s v="John Murray"/>
    <x v="0"/>
    <s v="United States"/>
    <s v="Las Vegas"/>
    <x v="33"/>
    <n v="89115"/>
    <x v="1"/>
    <s v="FUR-FU-10002813"/>
    <x v="0"/>
    <x v="5"/>
    <s v="DAX Contemporary Wood Frame with Silver Metal Mat, Desktop, 11 x 14 Size"/>
    <x v="4165"/>
    <n v="4"/>
    <n v="0"/>
    <n v="29.145599999999995"/>
  </r>
  <r>
    <n v="7656"/>
    <x v="3792"/>
    <x v="1"/>
    <x v="672"/>
    <d v="1899-12-30T12:00:00"/>
    <d v="2012-12-02T00:00:00"/>
    <d v="1899-12-30T12:00:00"/>
    <s v="AM"/>
    <x v="4"/>
    <n v="0.5"/>
    <s v="AM"/>
    <s v="Second Class"/>
    <s v="JM-15865"/>
    <s v="John Murray"/>
    <x v="0"/>
    <s v="United States"/>
    <s v="Las Vegas"/>
    <x v="33"/>
    <n v="89115"/>
    <x v="1"/>
    <s v="OFF-PA-10003848"/>
    <x v="1"/>
    <x v="10"/>
    <s v="Xerox 1997"/>
    <x v="243"/>
    <n v="4"/>
    <n v="0"/>
    <n v="12.441600000000001"/>
  </r>
  <r>
    <n v="7657"/>
    <x v="3793"/>
    <x v="2"/>
    <x v="1166"/>
    <d v="1899-12-30T12:00:00"/>
    <d v="2011-04-15T00:00:00"/>
    <d v="1899-12-30T12:00:00"/>
    <s v="AM"/>
    <x v="3"/>
    <n v="0.5"/>
    <s v="AM"/>
    <s v="Same Day"/>
    <s v="PS-18970"/>
    <s v="Paul Stevenson"/>
    <x v="2"/>
    <s v="United States"/>
    <s v="Los Angeles"/>
    <x v="1"/>
    <n v="90049"/>
    <x v="1"/>
    <s v="OFF-AP-10000240"/>
    <x v="1"/>
    <x v="9"/>
    <s v="Belkin F9G930V10-GRY 9 Outlet Surge"/>
    <x v="1483"/>
    <n v="2"/>
    <n v="0"/>
    <n v="31.018399999999986"/>
  </r>
  <r>
    <n v="7658"/>
    <x v="3793"/>
    <x v="2"/>
    <x v="1166"/>
    <d v="1899-12-30T12:00:00"/>
    <d v="2011-04-15T00:00:00"/>
    <d v="1899-12-30T12:00:00"/>
    <s v="AM"/>
    <x v="3"/>
    <n v="0.5"/>
    <s v="AM"/>
    <s v="Same Day"/>
    <s v="PS-18970"/>
    <s v="Paul Stevenson"/>
    <x v="2"/>
    <s v="United States"/>
    <s v="Los Angeles"/>
    <x v="1"/>
    <n v="90049"/>
    <x v="1"/>
    <s v="FUR-FU-10004091"/>
    <x v="0"/>
    <x v="5"/>
    <s v="Howard Miller 13&quot; Diameter Goldtone Round Wall Clock"/>
    <x v="5093"/>
    <n v="4"/>
    <n v="0"/>
    <n v="76.9816"/>
  </r>
  <r>
    <n v="7659"/>
    <x v="3794"/>
    <x v="3"/>
    <x v="245"/>
    <d v="1899-12-30T12:00:00"/>
    <d v="2014-08-03T00:00:00"/>
    <d v="1899-12-30T12:00:00"/>
    <s v="AM"/>
    <x v="11"/>
    <n v="0.5"/>
    <s v="AM"/>
    <s v="First Class"/>
    <s v="TC-21475"/>
    <s v="Tony Chapman"/>
    <x v="2"/>
    <s v="United States"/>
    <s v="Lakewood"/>
    <x v="24"/>
    <n v="44107"/>
    <x v="3"/>
    <s v="OFF-BI-10001071"/>
    <x v="1"/>
    <x v="8"/>
    <s v="GBC ProClick Punch Binding System"/>
    <x v="1996"/>
    <n v="4"/>
    <n v="0.7"/>
    <n v="-53.743199999999973"/>
  </r>
  <r>
    <n v="7660"/>
    <x v="3795"/>
    <x v="3"/>
    <x v="702"/>
    <d v="1899-12-30T12:00:00"/>
    <d v="2014-06-06T00:00:00"/>
    <d v="1899-12-30T12:00:00"/>
    <s v="AM"/>
    <x v="1"/>
    <n v="0.5"/>
    <s v="AM"/>
    <s v="Standard Class"/>
    <s v="CV-12805"/>
    <s v="Cynthia Voltz"/>
    <x v="1"/>
    <s v="United States"/>
    <s v="Fremont"/>
    <x v="8"/>
    <n v="68025"/>
    <x v="2"/>
    <s v="OFF-BI-10003676"/>
    <x v="1"/>
    <x v="8"/>
    <s v="GBC Standard Recycled Report Covers, Clear Plastic Sheets"/>
    <x v="5094"/>
    <n v="5"/>
    <n v="0"/>
    <n v="25.871999999999996"/>
  </r>
  <r>
    <n v="7661"/>
    <x v="3796"/>
    <x v="2"/>
    <x v="1167"/>
    <d v="1899-12-30T12:00:00"/>
    <d v="2011-01-13T00:00:00"/>
    <d v="1899-12-30T12:00:00"/>
    <s v="AM"/>
    <x v="8"/>
    <n v="0.5"/>
    <s v="AM"/>
    <s v="Standard Class"/>
    <s v="VS-21820"/>
    <s v="Vivek Sundaresam"/>
    <x v="0"/>
    <s v="United States"/>
    <s v="Huntsville"/>
    <x v="5"/>
    <n v="77340"/>
    <x v="2"/>
    <s v="FUR-FU-10004864"/>
    <x v="0"/>
    <x v="5"/>
    <s v="Howard Miller 14-1/2&quot; Diameter Chrome Round Wall Clock"/>
    <x v="5095"/>
    <n v="3"/>
    <n v="0.6"/>
    <n v="-53.709599999999988"/>
  </r>
  <r>
    <n v="7662"/>
    <x v="3796"/>
    <x v="2"/>
    <x v="1167"/>
    <d v="1899-12-30T12:00:00"/>
    <d v="2011-01-13T00:00:00"/>
    <d v="1899-12-30T12:00:00"/>
    <s v="AM"/>
    <x v="8"/>
    <n v="0.5"/>
    <s v="AM"/>
    <s v="Standard Class"/>
    <s v="VS-21820"/>
    <s v="Vivek Sundaresam"/>
    <x v="0"/>
    <s v="United States"/>
    <s v="Huntsville"/>
    <x v="5"/>
    <n v="77340"/>
    <x v="2"/>
    <s v="OFF-BI-10003708"/>
    <x v="1"/>
    <x v="8"/>
    <s v="Acco Four Pocket Poly Ring Binder with Label Holder, Smoke, 1&quot;"/>
    <x v="5096"/>
    <n v="7"/>
    <n v="0.8"/>
    <n v="-18.252500000000005"/>
  </r>
  <r>
    <n v="7663"/>
    <x v="3797"/>
    <x v="3"/>
    <x v="365"/>
    <d v="1899-12-30T12:00:00"/>
    <d v="2014-10-02T00:00:00"/>
    <d v="1899-12-30T12:00:00"/>
    <s v="AM"/>
    <x v="2"/>
    <n v="0.5"/>
    <s v="AM"/>
    <s v="First Class"/>
    <s v="SC-20575"/>
    <s v="Sonia Cooley"/>
    <x v="0"/>
    <s v="United States"/>
    <s v="Los Angeles"/>
    <x v="1"/>
    <n v="90036"/>
    <x v="1"/>
    <s v="OFF-AR-10002067"/>
    <x v="1"/>
    <x v="6"/>
    <s v="Newell 334"/>
    <x v="1618"/>
    <n v="5"/>
    <n v="0"/>
    <n v="25.792000000000002"/>
  </r>
  <r>
    <n v="7664"/>
    <x v="3798"/>
    <x v="3"/>
    <x v="1168"/>
    <d v="1899-12-30T12:00:00"/>
    <d v="2014-09-20T00:00:00"/>
    <d v="1899-12-30T12:00:00"/>
    <s v="AM"/>
    <x v="6"/>
    <n v="0.5"/>
    <s v="AM"/>
    <s v="Standard Class"/>
    <s v="SG-20605"/>
    <s v="Speros Goranitis"/>
    <x v="0"/>
    <s v="United States"/>
    <s v="Asheville"/>
    <x v="3"/>
    <n v="28806"/>
    <x v="0"/>
    <s v="OFF-AR-10003158"/>
    <x v="1"/>
    <x v="6"/>
    <s v="Fluorescent Highlighters by Dixon"/>
    <x v="482"/>
    <n v="5"/>
    <n v="0.2"/>
    <n v="2.7859999999999978"/>
  </r>
  <r>
    <n v="7665"/>
    <x v="3799"/>
    <x v="2"/>
    <x v="68"/>
    <d v="1899-12-30T12:00:00"/>
    <d v="2011-10-26T00:00:00"/>
    <d v="1899-12-30T12:00:00"/>
    <s v="AM"/>
    <x v="2"/>
    <n v="0.5"/>
    <s v="AM"/>
    <s v="Standard Class"/>
    <s v="NB-18580"/>
    <s v="Nicole Brennan"/>
    <x v="1"/>
    <s v="United States"/>
    <s v="Bossier City"/>
    <x v="28"/>
    <n v="71111"/>
    <x v="0"/>
    <s v="FUR-FU-10000193"/>
    <x v="0"/>
    <x v="5"/>
    <s v="Tenex Chairmats For Use with Hard Floors"/>
    <x v="681"/>
    <n v="4"/>
    <n v="0"/>
    <n v="10.393599999999992"/>
  </r>
  <r>
    <n v="7666"/>
    <x v="3800"/>
    <x v="0"/>
    <x v="964"/>
    <d v="1899-12-30T12:00:00"/>
    <d v="2013-10-09T00:00:00"/>
    <d v="1899-12-30T12:00:00"/>
    <s v="AM"/>
    <x v="2"/>
    <n v="0.5"/>
    <s v="AM"/>
    <s v="Standard Class"/>
    <s v="DR-12940"/>
    <s v="Daniel Raglin"/>
    <x v="2"/>
    <s v="United States"/>
    <s v="Providence"/>
    <x v="34"/>
    <n v="2908"/>
    <x v="3"/>
    <s v="OFF-BI-10000977"/>
    <x v="1"/>
    <x v="8"/>
    <s v="Ibico Plastic Spiral Binding Combs"/>
    <x v="3361"/>
    <n v="1"/>
    <n v="0"/>
    <n v="13.983999999999998"/>
  </r>
  <r>
    <n v="7667"/>
    <x v="3800"/>
    <x v="0"/>
    <x v="964"/>
    <d v="1899-12-30T12:00:00"/>
    <d v="2013-10-09T00:00:00"/>
    <d v="1899-12-30T12:00:00"/>
    <s v="AM"/>
    <x v="2"/>
    <n v="0.5"/>
    <s v="AM"/>
    <s v="Standard Class"/>
    <s v="DR-12940"/>
    <s v="Daniel Raglin"/>
    <x v="2"/>
    <s v="United States"/>
    <s v="Providence"/>
    <x v="34"/>
    <n v="2908"/>
    <x v="3"/>
    <s v="TEC-CO-10001449"/>
    <x v="2"/>
    <x v="16"/>
    <s v="Hewlett Packard LaserJet 3310 Copier"/>
    <x v="5097"/>
    <n v="9"/>
    <n v="0"/>
    <n v="2591.9567999999999"/>
  </r>
  <r>
    <n v="7668"/>
    <x v="3800"/>
    <x v="0"/>
    <x v="964"/>
    <d v="1899-12-30T12:00:00"/>
    <d v="2013-10-09T00:00:00"/>
    <d v="1899-12-30T12:00:00"/>
    <s v="AM"/>
    <x v="2"/>
    <n v="0.5"/>
    <s v="AM"/>
    <s v="Standard Class"/>
    <s v="DR-12940"/>
    <s v="Daniel Raglin"/>
    <x v="2"/>
    <s v="United States"/>
    <s v="Providence"/>
    <x v="34"/>
    <n v="2908"/>
    <x v="3"/>
    <s v="OFF-ST-10000136"/>
    <x v="1"/>
    <x v="4"/>
    <s v="Letter Size File"/>
    <x v="5098"/>
    <n v="3"/>
    <n v="0"/>
    <n v="34.538999999999994"/>
  </r>
  <r>
    <n v="7669"/>
    <x v="3801"/>
    <x v="1"/>
    <x v="154"/>
    <d v="1899-12-30T12:00:00"/>
    <d v="2012-11-29T00:00:00"/>
    <d v="1899-12-30T12:00:00"/>
    <s v="AM"/>
    <x v="0"/>
    <n v="0.5"/>
    <s v="AM"/>
    <s v="Second Class"/>
    <s v="MA-17560"/>
    <s v="Matt Abelman"/>
    <x v="2"/>
    <s v="United States"/>
    <s v="Everett"/>
    <x v="31"/>
    <n v="2149"/>
    <x v="3"/>
    <s v="OFF-PA-10000743"/>
    <x v="1"/>
    <x v="10"/>
    <s v="Xerox 1977"/>
    <x v="1598"/>
    <n v="6"/>
    <n v="0"/>
    <n v="19.238399999999999"/>
  </r>
  <r>
    <n v="7670"/>
    <x v="3801"/>
    <x v="1"/>
    <x v="154"/>
    <d v="1899-12-30T12:00:00"/>
    <d v="2012-11-29T00:00:00"/>
    <d v="1899-12-30T12:00:00"/>
    <s v="AM"/>
    <x v="0"/>
    <n v="0.5"/>
    <s v="AM"/>
    <s v="Second Class"/>
    <s v="MA-17560"/>
    <s v="Matt Abelman"/>
    <x v="2"/>
    <s v="United States"/>
    <s v="Everett"/>
    <x v="31"/>
    <n v="2149"/>
    <x v="3"/>
    <s v="OFF-PA-10001019"/>
    <x v="1"/>
    <x v="10"/>
    <s v="Xerox 1884"/>
    <x v="731"/>
    <n v="3"/>
    <n v="0"/>
    <n v="28.171799999999998"/>
  </r>
  <r>
    <n v="7671"/>
    <x v="3801"/>
    <x v="1"/>
    <x v="154"/>
    <d v="1899-12-30T12:00:00"/>
    <d v="2012-11-29T00:00:00"/>
    <d v="1899-12-30T12:00:00"/>
    <s v="AM"/>
    <x v="0"/>
    <n v="0.5"/>
    <s v="AM"/>
    <s v="Second Class"/>
    <s v="MA-17560"/>
    <s v="Matt Abelman"/>
    <x v="2"/>
    <s v="United States"/>
    <s v="Everett"/>
    <x v="31"/>
    <n v="2149"/>
    <x v="3"/>
    <s v="TEC-AC-10003095"/>
    <x v="2"/>
    <x v="11"/>
    <s v="Logitech G35 7.1-Channel Surround Sound Headset"/>
    <x v="5099"/>
    <n v="2"/>
    <n v="0"/>
    <n v="88.393200000000007"/>
  </r>
  <r>
    <n v="7672"/>
    <x v="3801"/>
    <x v="1"/>
    <x v="154"/>
    <d v="1899-12-30T12:00:00"/>
    <d v="2012-11-29T00:00:00"/>
    <d v="1899-12-30T12:00:00"/>
    <s v="AM"/>
    <x v="0"/>
    <n v="0.5"/>
    <s v="AM"/>
    <s v="Second Class"/>
    <s v="MA-17560"/>
    <s v="Matt Abelman"/>
    <x v="2"/>
    <s v="United States"/>
    <s v="Everett"/>
    <x v="31"/>
    <n v="2149"/>
    <x v="3"/>
    <s v="FUR-BO-10002916"/>
    <x v="0"/>
    <x v="0"/>
    <s v="Rush Hierlooms Collection 1&quot; Thick Stackable Bookcases"/>
    <x v="5100"/>
    <n v="1"/>
    <n v="0"/>
    <n v="32.486199999999997"/>
  </r>
  <r>
    <n v="7673"/>
    <x v="3801"/>
    <x v="1"/>
    <x v="154"/>
    <d v="1899-12-30T12:00:00"/>
    <d v="2012-11-29T00:00:00"/>
    <d v="1899-12-30T12:00:00"/>
    <s v="AM"/>
    <x v="0"/>
    <n v="0.5"/>
    <s v="AM"/>
    <s v="Second Class"/>
    <s v="MA-17560"/>
    <s v="Matt Abelman"/>
    <x v="2"/>
    <s v="United States"/>
    <s v="Everett"/>
    <x v="31"/>
    <n v="2149"/>
    <x v="3"/>
    <s v="FUR-FU-10002506"/>
    <x v="0"/>
    <x v="5"/>
    <s v="Tensor &quot;Hersey Kiss&quot; Styled Floor Lamp"/>
    <x v="2799"/>
    <n v="3"/>
    <n v="0"/>
    <n v="4.6763999999999992"/>
  </r>
  <r>
    <n v="7674"/>
    <x v="3801"/>
    <x v="1"/>
    <x v="154"/>
    <d v="1899-12-30T12:00:00"/>
    <d v="2012-11-29T00:00:00"/>
    <d v="1899-12-30T12:00:00"/>
    <s v="AM"/>
    <x v="0"/>
    <n v="0.5"/>
    <s v="AM"/>
    <s v="Second Class"/>
    <s v="MA-17560"/>
    <s v="Matt Abelman"/>
    <x v="2"/>
    <s v="United States"/>
    <s v="Everett"/>
    <x v="31"/>
    <n v="2149"/>
    <x v="3"/>
    <s v="OFF-PA-10003823"/>
    <x v="1"/>
    <x v="10"/>
    <s v="Xerox 197"/>
    <x v="901"/>
    <n v="5"/>
    <n v="0"/>
    <n v="69.704999999999998"/>
  </r>
  <r>
    <n v="7675"/>
    <x v="3801"/>
    <x v="1"/>
    <x v="154"/>
    <d v="1899-12-30T12:00:00"/>
    <d v="2012-11-29T00:00:00"/>
    <d v="1899-12-30T12:00:00"/>
    <s v="AM"/>
    <x v="0"/>
    <n v="0.5"/>
    <s v="AM"/>
    <s v="Second Class"/>
    <s v="MA-17560"/>
    <s v="Matt Abelman"/>
    <x v="2"/>
    <s v="United States"/>
    <s v="Everett"/>
    <x v="31"/>
    <n v="2149"/>
    <x v="3"/>
    <s v="FUR-TA-10004619"/>
    <x v="0"/>
    <x v="3"/>
    <s v="Hon Non-Folding Utility Tables"/>
    <x v="5101"/>
    <n v="4"/>
    <n v="0.3"/>
    <n v="0"/>
  </r>
  <r>
    <n v="7676"/>
    <x v="3802"/>
    <x v="3"/>
    <x v="636"/>
    <d v="1899-12-30T12:00:00"/>
    <d v="2014-05-10T00:00:00"/>
    <d v="1899-12-30T12:00:00"/>
    <s v="AM"/>
    <x v="5"/>
    <n v="0.5"/>
    <s v="AM"/>
    <s v="Second Class"/>
    <s v="TS-21655"/>
    <s v="Trudy Schmidt"/>
    <x v="0"/>
    <s v="United States"/>
    <s v="Rancho Cucamonga"/>
    <x v="1"/>
    <n v="91730"/>
    <x v="1"/>
    <s v="OFF-AP-10001271"/>
    <x v="1"/>
    <x v="9"/>
    <s v="Eureka The Boss Cordless Rechargeable Stick Vac"/>
    <x v="513"/>
    <n v="3"/>
    <n v="0"/>
    <n v="41.293800000000005"/>
  </r>
  <r>
    <n v="7677"/>
    <x v="3803"/>
    <x v="2"/>
    <x v="1169"/>
    <d v="1899-12-30T12:00:00"/>
    <d v="2011-10-08T00:00:00"/>
    <d v="1899-12-30T12:00:00"/>
    <s v="AM"/>
    <x v="2"/>
    <n v="0.5"/>
    <s v="AM"/>
    <s v="Same Day"/>
    <s v="JG-15115"/>
    <s v="Jack Garza"/>
    <x v="0"/>
    <s v="United States"/>
    <s v="Charlotte"/>
    <x v="3"/>
    <n v="28205"/>
    <x v="0"/>
    <s v="TEC-AC-10002331"/>
    <x v="2"/>
    <x v="11"/>
    <s v="Maxell 74 Minute CDR, 10/Pack"/>
    <x v="3032"/>
    <n v="3"/>
    <n v="0.2"/>
    <n v="4.9877999999999982"/>
  </r>
  <r>
    <n v="7678"/>
    <x v="3804"/>
    <x v="2"/>
    <x v="520"/>
    <d v="1899-12-30T12:00:00"/>
    <d v="2012-01-07T00:00:00"/>
    <d v="1899-12-30T12:00:00"/>
    <s v="AM"/>
    <x v="8"/>
    <n v="0.5"/>
    <s v="AM"/>
    <s v="Standard Class"/>
    <s v="KM-16375"/>
    <s v="Katherine Murray"/>
    <x v="2"/>
    <s v="United States"/>
    <s v="Providence"/>
    <x v="34"/>
    <n v="2908"/>
    <x v="3"/>
    <s v="OFF-PA-10003228"/>
    <x v="1"/>
    <x v="10"/>
    <s v="Xerox 1917"/>
    <x v="3589"/>
    <n v="4"/>
    <n v="0"/>
    <n v="91.950799999999987"/>
  </r>
  <r>
    <n v="7679"/>
    <x v="3804"/>
    <x v="2"/>
    <x v="520"/>
    <d v="1899-12-30T12:00:00"/>
    <d v="2012-01-07T00:00:00"/>
    <d v="1899-12-30T12:00:00"/>
    <s v="AM"/>
    <x v="8"/>
    <n v="0.5"/>
    <s v="AM"/>
    <s v="Standard Class"/>
    <s v="KM-16375"/>
    <s v="Katherine Murray"/>
    <x v="2"/>
    <s v="United States"/>
    <s v="Providence"/>
    <x v="34"/>
    <n v="2908"/>
    <x v="3"/>
    <s v="OFF-PA-10002586"/>
    <x v="1"/>
    <x v="10"/>
    <s v="Xerox 1970"/>
    <x v="1830"/>
    <n v="3"/>
    <n v="0"/>
    <n v="7.0218000000000007"/>
  </r>
  <r>
    <n v="7680"/>
    <x v="3804"/>
    <x v="2"/>
    <x v="520"/>
    <d v="1899-12-30T12:00:00"/>
    <d v="2012-01-07T00:00:00"/>
    <d v="1899-12-30T12:00:00"/>
    <s v="AM"/>
    <x v="8"/>
    <n v="0.5"/>
    <s v="AM"/>
    <s v="Standard Class"/>
    <s v="KM-16375"/>
    <s v="Katherine Murray"/>
    <x v="2"/>
    <s v="United States"/>
    <s v="Providence"/>
    <x v="34"/>
    <n v="2908"/>
    <x v="3"/>
    <s v="TEC-AC-10002049"/>
    <x v="2"/>
    <x v="11"/>
    <s v="Plantronics Savi W720 Multi-Device Wireless Headset System"/>
    <x v="2832"/>
    <n v="4"/>
    <n v="0"/>
    <n v="742.63200000000006"/>
  </r>
  <r>
    <n v="7681"/>
    <x v="3804"/>
    <x v="2"/>
    <x v="520"/>
    <d v="1899-12-30T12:00:00"/>
    <d v="2012-01-07T00:00:00"/>
    <d v="1899-12-30T12:00:00"/>
    <s v="AM"/>
    <x v="8"/>
    <n v="0.5"/>
    <s v="AM"/>
    <s v="Standard Class"/>
    <s v="KM-16375"/>
    <s v="Katherine Murray"/>
    <x v="2"/>
    <s v="United States"/>
    <s v="Providence"/>
    <x v="34"/>
    <n v="2908"/>
    <x v="3"/>
    <s v="FUR-BO-10000362"/>
    <x v="0"/>
    <x v="0"/>
    <s v="Sauder Inglewood Library Bookcases"/>
    <x v="2661"/>
    <n v="2"/>
    <n v="0"/>
    <n v="78.650800000000004"/>
  </r>
  <r>
    <n v="7682"/>
    <x v="3804"/>
    <x v="2"/>
    <x v="520"/>
    <d v="1899-12-30T12:00:00"/>
    <d v="2012-01-07T00:00:00"/>
    <d v="1899-12-30T12:00:00"/>
    <s v="AM"/>
    <x v="8"/>
    <n v="0.5"/>
    <s v="AM"/>
    <s v="Standard Class"/>
    <s v="KM-16375"/>
    <s v="Katherine Murray"/>
    <x v="2"/>
    <s v="United States"/>
    <s v="Providence"/>
    <x v="34"/>
    <n v="2908"/>
    <x v="3"/>
    <s v="FUR-CH-10004218"/>
    <x v="0"/>
    <x v="1"/>
    <s v="Global Fabric Manager's Chair, Dark Gray"/>
    <x v="5102"/>
    <n v="6"/>
    <n v="0"/>
    <n v="151.47000000000003"/>
  </r>
  <r>
    <n v="7683"/>
    <x v="3805"/>
    <x v="1"/>
    <x v="152"/>
    <d v="1899-12-30T12:00:00"/>
    <d v="2012-05-01T00:00:00"/>
    <d v="1899-12-30T12:00:00"/>
    <s v="AM"/>
    <x v="5"/>
    <n v="0.5"/>
    <s v="AM"/>
    <s v="First Class"/>
    <s v="SD-20485"/>
    <s v="Shirley Daniels"/>
    <x v="2"/>
    <s v="United States"/>
    <s v="Midland"/>
    <x v="12"/>
    <n v="48640"/>
    <x v="2"/>
    <s v="OFF-AP-10003779"/>
    <x v="1"/>
    <x v="9"/>
    <s v="Kensington 7 Outlet MasterPiece Power Center with Fax/Phone Line Protection"/>
    <x v="5103"/>
    <n v="1"/>
    <n v="0.1"/>
    <n v="41.495999999999967"/>
  </r>
  <r>
    <n v="7684"/>
    <x v="3805"/>
    <x v="1"/>
    <x v="152"/>
    <d v="1899-12-30T12:00:00"/>
    <d v="2012-05-01T00:00:00"/>
    <d v="1899-12-30T12:00:00"/>
    <s v="AM"/>
    <x v="5"/>
    <n v="0.5"/>
    <s v="AM"/>
    <s v="First Class"/>
    <s v="SD-20485"/>
    <s v="Shirley Daniels"/>
    <x v="2"/>
    <s v="United States"/>
    <s v="Midland"/>
    <x v="12"/>
    <n v="48640"/>
    <x v="2"/>
    <s v="OFF-BI-10003527"/>
    <x v="1"/>
    <x v="8"/>
    <s v="Fellowes PB500 Electric Punch Plastic Comb Binding Machine with Manual Bind"/>
    <x v="5104"/>
    <n v="3"/>
    <n v="0"/>
    <n v="1906.4850000000001"/>
  </r>
  <r>
    <n v="7685"/>
    <x v="3806"/>
    <x v="1"/>
    <x v="966"/>
    <d v="1899-12-30T12:00:00"/>
    <d v="2012-02-21T00:00:00"/>
    <d v="1899-12-30T12:00:00"/>
    <s v="AM"/>
    <x v="10"/>
    <n v="0.5"/>
    <s v="AM"/>
    <s v="Standard Class"/>
    <s v="TT-21070"/>
    <s v="Ted Trevino"/>
    <x v="0"/>
    <s v="United States"/>
    <s v="Rochester"/>
    <x v="15"/>
    <n v="14609"/>
    <x v="3"/>
    <s v="OFF-BI-10002897"/>
    <x v="1"/>
    <x v="8"/>
    <s v="Black Avery Memo-Size 3-Ring Binder, 5 1/2&quot; x 8 1/2&quot;"/>
    <x v="5105"/>
    <n v="9"/>
    <n v="0.2"/>
    <n v="9.5786999999999995"/>
  </r>
  <r>
    <n v="7686"/>
    <x v="3806"/>
    <x v="1"/>
    <x v="966"/>
    <d v="1899-12-30T12:00:00"/>
    <d v="2012-02-21T00:00:00"/>
    <d v="1899-12-30T12:00:00"/>
    <s v="AM"/>
    <x v="10"/>
    <n v="0.5"/>
    <s v="AM"/>
    <s v="Standard Class"/>
    <s v="TT-21070"/>
    <s v="Ted Trevino"/>
    <x v="0"/>
    <s v="United States"/>
    <s v="Rochester"/>
    <x v="15"/>
    <n v="14609"/>
    <x v="3"/>
    <s v="TEC-PH-10002584"/>
    <x v="2"/>
    <x v="7"/>
    <s v="Samsung Galaxy S4"/>
    <x v="5106"/>
    <n v="1"/>
    <n v="0"/>
    <n v="187.79699999999997"/>
  </r>
  <r>
    <n v="7687"/>
    <x v="3807"/>
    <x v="0"/>
    <x v="881"/>
    <d v="1899-12-30T12:00:00"/>
    <d v="2013-11-30T00:00:00"/>
    <d v="1899-12-30T12:00:00"/>
    <s v="AM"/>
    <x v="0"/>
    <n v="0.5"/>
    <s v="AM"/>
    <s v="Standard Class"/>
    <s v="BB-11545"/>
    <s v="Brenda Bowman"/>
    <x v="1"/>
    <s v="United States"/>
    <s v="Jackson"/>
    <x v="12"/>
    <n v="49201"/>
    <x v="2"/>
    <s v="FUR-TA-10001095"/>
    <x v="0"/>
    <x v="3"/>
    <s v="Chromcraft Round Conference Tables"/>
    <x v="5107"/>
    <n v="9"/>
    <n v="0"/>
    <n v="329.40809999999999"/>
  </r>
  <r>
    <n v="7688"/>
    <x v="3807"/>
    <x v="0"/>
    <x v="881"/>
    <d v="1899-12-30T12:00:00"/>
    <d v="2013-11-30T00:00:00"/>
    <d v="1899-12-30T12:00:00"/>
    <s v="AM"/>
    <x v="0"/>
    <n v="0.5"/>
    <s v="AM"/>
    <s v="Standard Class"/>
    <s v="BB-11545"/>
    <s v="Brenda Bowman"/>
    <x v="1"/>
    <s v="United States"/>
    <s v="Jackson"/>
    <x v="12"/>
    <n v="49201"/>
    <x v="2"/>
    <s v="OFF-BI-10004002"/>
    <x v="1"/>
    <x v="8"/>
    <s v="Wilson Jones International Size A4 Ring Binders"/>
    <x v="5108"/>
    <n v="1"/>
    <n v="0"/>
    <n v="8.3040000000000003"/>
  </r>
  <r>
    <n v="7689"/>
    <x v="3807"/>
    <x v="0"/>
    <x v="881"/>
    <d v="1899-12-30T12:00:00"/>
    <d v="2013-11-30T00:00:00"/>
    <d v="1899-12-30T12:00:00"/>
    <s v="AM"/>
    <x v="0"/>
    <n v="0.5"/>
    <s v="AM"/>
    <s v="Standard Class"/>
    <s v="BB-11545"/>
    <s v="Brenda Bowman"/>
    <x v="1"/>
    <s v="United States"/>
    <s v="Jackson"/>
    <x v="12"/>
    <n v="49201"/>
    <x v="2"/>
    <s v="TEC-AC-10004518"/>
    <x v="2"/>
    <x v="11"/>
    <s v="Memorex Mini Travel Drive 32 GB USB 2.0 Flash Drive"/>
    <x v="5109"/>
    <n v="8"/>
    <n v="0"/>
    <n v="62.400000000000006"/>
  </r>
  <r>
    <n v="7690"/>
    <x v="3808"/>
    <x v="3"/>
    <x v="663"/>
    <d v="1899-12-30T12:00:00"/>
    <d v="2014-07-18T00:00:00"/>
    <d v="1899-12-30T12:00:00"/>
    <s v="AM"/>
    <x v="7"/>
    <n v="0.5"/>
    <s v="AM"/>
    <s v="First Class"/>
    <s v="RS-19420"/>
    <s v="Ricardo Sperren"/>
    <x v="1"/>
    <s v="United States"/>
    <s v="Suffolk"/>
    <x v="17"/>
    <n v="23434"/>
    <x v="0"/>
    <s v="OFF-AP-10002191"/>
    <x v="1"/>
    <x v="9"/>
    <s v="Belkin 8 Outlet SurgeMaster II Gold Surge Protector"/>
    <x v="3998"/>
    <n v="3"/>
    <n v="0"/>
    <n v="50.383200000000009"/>
  </r>
  <r>
    <n v="7691"/>
    <x v="3808"/>
    <x v="3"/>
    <x v="663"/>
    <d v="1899-12-30T12:00:00"/>
    <d v="2014-07-18T00:00:00"/>
    <d v="1899-12-30T12:00:00"/>
    <s v="AM"/>
    <x v="7"/>
    <n v="0.5"/>
    <s v="AM"/>
    <s v="First Class"/>
    <s v="RS-19420"/>
    <s v="Ricardo Sperren"/>
    <x v="1"/>
    <s v="United States"/>
    <s v="Suffolk"/>
    <x v="17"/>
    <n v="23434"/>
    <x v="0"/>
    <s v="FUR-TA-10004575"/>
    <x v="0"/>
    <x v="3"/>
    <s v="Hon 5100 Series Wood Tables"/>
    <x v="1310"/>
    <n v="3"/>
    <n v="0"/>
    <n v="157.12919999999997"/>
  </r>
  <r>
    <n v="7692"/>
    <x v="3808"/>
    <x v="3"/>
    <x v="663"/>
    <d v="1899-12-30T12:00:00"/>
    <d v="2014-07-18T00:00:00"/>
    <d v="1899-12-30T12:00:00"/>
    <s v="AM"/>
    <x v="7"/>
    <n v="0.5"/>
    <s v="AM"/>
    <s v="First Class"/>
    <s v="RS-19420"/>
    <s v="Ricardo Sperren"/>
    <x v="1"/>
    <s v="United States"/>
    <s v="Suffolk"/>
    <x v="17"/>
    <n v="23434"/>
    <x v="0"/>
    <s v="OFF-PA-10003177"/>
    <x v="1"/>
    <x v="10"/>
    <s v="Xerox 1999"/>
    <x v="91"/>
    <n v="2"/>
    <n v="0"/>
    <n v="6.2208000000000006"/>
  </r>
  <r>
    <n v="7693"/>
    <x v="3809"/>
    <x v="2"/>
    <x v="282"/>
    <d v="1899-12-30T12:00:00"/>
    <d v="2012-01-03T00:00:00"/>
    <d v="1899-12-30T12:00:00"/>
    <s v="AM"/>
    <x v="8"/>
    <n v="0.5"/>
    <s v="AM"/>
    <s v="Standard Class"/>
    <s v="AI-10855"/>
    <s v="Arianne Irving"/>
    <x v="0"/>
    <s v="United States"/>
    <s v="Brentwood"/>
    <x v="1"/>
    <n v="94513"/>
    <x v="1"/>
    <s v="OFF-LA-10003923"/>
    <x v="1"/>
    <x v="2"/>
    <s v="Alphabetical Labels for Top Tab Filing"/>
    <x v="333"/>
    <n v="6"/>
    <n v="0"/>
    <n v="44.400000000000006"/>
  </r>
  <r>
    <n v="7694"/>
    <x v="3809"/>
    <x v="2"/>
    <x v="282"/>
    <d v="1899-12-30T12:00:00"/>
    <d v="2012-01-03T00:00:00"/>
    <d v="1899-12-30T12:00:00"/>
    <s v="AM"/>
    <x v="8"/>
    <n v="0.5"/>
    <s v="AM"/>
    <s v="Standard Class"/>
    <s v="AI-10855"/>
    <s v="Arianne Irving"/>
    <x v="0"/>
    <s v="United States"/>
    <s v="Brentwood"/>
    <x v="1"/>
    <n v="94513"/>
    <x v="1"/>
    <s v="TEC-PH-10001051"/>
    <x v="2"/>
    <x v="7"/>
    <s v="HTC One"/>
    <x v="1895"/>
    <n v="4"/>
    <n v="0.2"/>
    <n v="35.996399999999952"/>
  </r>
  <r>
    <n v="7695"/>
    <x v="3810"/>
    <x v="0"/>
    <x v="554"/>
    <d v="1899-12-30T12:00:00"/>
    <d v="2013-03-23T00:00:00"/>
    <d v="1899-12-30T12:00:00"/>
    <s v="AM"/>
    <x v="9"/>
    <n v="0.5"/>
    <s v="AM"/>
    <s v="Same Day"/>
    <s v="MC-17275"/>
    <s v="Marc Crier"/>
    <x v="0"/>
    <s v="United States"/>
    <s v="Seattle"/>
    <x v="4"/>
    <n v="98103"/>
    <x v="1"/>
    <s v="FUR-CH-10004754"/>
    <x v="0"/>
    <x v="1"/>
    <s v="Global Stack Chair with Arms, Black"/>
    <x v="5110"/>
    <n v="7"/>
    <n v="0.2"/>
    <n v="14.690199999999997"/>
  </r>
  <r>
    <n v="7696"/>
    <x v="3811"/>
    <x v="3"/>
    <x v="1170"/>
    <d v="1899-12-30T12:00:00"/>
    <d v="2014-07-06T00:00:00"/>
    <d v="1899-12-30T12:00:00"/>
    <s v="AM"/>
    <x v="7"/>
    <n v="0.5"/>
    <s v="AM"/>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1899-12-30T12:00:00"/>
    <d v="2014-07-06T00:00:00"/>
    <d v="1899-12-30T12:00:00"/>
    <s v="AM"/>
    <x v="7"/>
    <n v="0.5"/>
    <s v="AM"/>
    <s v="First Class"/>
    <s v="AH-10120"/>
    <s v="Adrian Hane"/>
    <x v="2"/>
    <s v="United States"/>
    <s v="Houston"/>
    <x v="5"/>
    <n v="77036"/>
    <x v="2"/>
    <s v="OFF-BI-10001787"/>
    <x v="1"/>
    <x v="8"/>
    <s v="Wilson Jones Four-Pocket Poly Binders"/>
    <x v="5111"/>
    <n v="4"/>
    <n v="0.8"/>
    <n v="-8.1096000000000004"/>
  </r>
  <r>
    <n v="7698"/>
    <x v="3812"/>
    <x v="3"/>
    <x v="817"/>
    <d v="1899-12-30T12:00:00"/>
    <d v="2014-12-19T00:00:00"/>
    <d v="1899-12-30T12:00:00"/>
    <s v="AM"/>
    <x v="4"/>
    <n v="0.5"/>
    <s v="AM"/>
    <s v="Standard Class"/>
    <s v="BF-11170"/>
    <s v="Ben Ferrer"/>
    <x v="2"/>
    <s v="United States"/>
    <s v="Lawrence"/>
    <x v="31"/>
    <n v="1841"/>
    <x v="3"/>
    <s v="TEC-CO-10002313"/>
    <x v="2"/>
    <x v="16"/>
    <s v="Canon PC1080F Personal Copier"/>
    <x v="5112"/>
    <n v="2"/>
    <n v="0"/>
    <n v="467.99220000000003"/>
  </r>
  <r>
    <n v="7699"/>
    <x v="3812"/>
    <x v="3"/>
    <x v="817"/>
    <d v="1899-12-30T12:00:00"/>
    <d v="2014-12-19T00:00:00"/>
    <d v="1899-12-30T12:00:00"/>
    <s v="AM"/>
    <x v="4"/>
    <n v="0.5"/>
    <s v="AM"/>
    <s v="Standard Class"/>
    <s v="BF-11170"/>
    <s v="Ben Ferrer"/>
    <x v="2"/>
    <s v="United States"/>
    <s v="Lawrence"/>
    <x v="31"/>
    <n v="1841"/>
    <x v="3"/>
    <s v="OFF-ST-10002790"/>
    <x v="1"/>
    <x v="4"/>
    <s v="Safco Industrial Shelving"/>
    <x v="5113"/>
    <n v="1"/>
    <n v="0"/>
    <n v="2.2155000000000058"/>
  </r>
  <r>
    <n v="7700"/>
    <x v="3812"/>
    <x v="3"/>
    <x v="817"/>
    <d v="1899-12-30T12:00:00"/>
    <d v="2014-12-19T00:00:00"/>
    <d v="1899-12-30T12:00:00"/>
    <s v="AM"/>
    <x v="4"/>
    <n v="0.5"/>
    <s v="AM"/>
    <s v="Standard Class"/>
    <s v="BF-11170"/>
    <s v="Ben Ferrer"/>
    <x v="2"/>
    <s v="United States"/>
    <s v="Lawrence"/>
    <x v="31"/>
    <n v="1841"/>
    <x v="3"/>
    <s v="OFF-SU-10001664"/>
    <x v="1"/>
    <x v="14"/>
    <s v="Acme Office Executive Series Stainless Steel Trimmers"/>
    <x v="3567"/>
    <n v="3"/>
    <n v="0"/>
    <n v="6.6846000000000005"/>
  </r>
  <r>
    <n v="7701"/>
    <x v="3812"/>
    <x v="3"/>
    <x v="817"/>
    <d v="1899-12-30T12:00:00"/>
    <d v="2014-12-19T00:00:00"/>
    <d v="1899-12-30T12:00:00"/>
    <s v="AM"/>
    <x v="4"/>
    <n v="0.5"/>
    <s v="AM"/>
    <s v="Standard Class"/>
    <s v="BF-11170"/>
    <s v="Ben Ferrer"/>
    <x v="2"/>
    <s v="United States"/>
    <s v="Lawrence"/>
    <x v="31"/>
    <n v="1841"/>
    <x v="3"/>
    <s v="OFF-FA-10001332"/>
    <x v="1"/>
    <x v="13"/>
    <s v="Acco Banker's Clasps, 5 3/4&quot;-Long"/>
    <x v="1315"/>
    <n v="6"/>
    <n v="0"/>
    <n v="8.121599999999999"/>
  </r>
  <r>
    <n v="7702"/>
    <x v="3812"/>
    <x v="3"/>
    <x v="817"/>
    <d v="1899-12-30T12:00:00"/>
    <d v="2014-12-19T00:00:00"/>
    <d v="1899-12-30T12:00:00"/>
    <s v="AM"/>
    <x v="4"/>
    <n v="0.5"/>
    <s v="AM"/>
    <s v="Standard Class"/>
    <s v="BF-11170"/>
    <s v="Ben Ferrer"/>
    <x v="2"/>
    <s v="United States"/>
    <s v="Lawrence"/>
    <x v="31"/>
    <n v="1841"/>
    <x v="3"/>
    <s v="FUR-TA-10003473"/>
    <x v="0"/>
    <x v="3"/>
    <s v="Bretford Rectangular Conference Table Tops"/>
    <x v="5114"/>
    <n v="2"/>
    <n v="0.3"/>
    <n v="-52.658199999999965"/>
  </r>
  <r>
    <n v="7703"/>
    <x v="3813"/>
    <x v="0"/>
    <x v="370"/>
    <d v="1899-12-30T12:00:00"/>
    <d v="2013-09-03T00:00:00"/>
    <d v="1899-12-30T12:00:00"/>
    <s v="AM"/>
    <x v="6"/>
    <n v="0.5"/>
    <s v="AM"/>
    <s v="Standard Class"/>
    <s v="AA-10480"/>
    <s v="Andrew Allen"/>
    <x v="0"/>
    <s v="United States"/>
    <s v="Detroit"/>
    <x v="12"/>
    <n v="48234"/>
    <x v="2"/>
    <s v="OFF-PA-10000605"/>
    <x v="1"/>
    <x v="10"/>
    <s v="Xerox 1950"/>
    <x v="1057"/>
    <n v="2"/>
    <n v="0"/>
    <n v="5.6644000000000005"/>
  </r>
  <r>
    <n v="7704"/>
    <x v="3813"/>
    <x v="0"/>
    <x v="370"/>
    <d v="1899-12-30T12:00:00"/>
    <d v="2013-09-03T00:00:00"/>
    <d v="1899-12-30T12:00:00"/>
    <s v="AM"/>
    <x v="6"/>
    <n v="0.5"/>
    <s v="AM"/>
    <s v="Standard Class"/>
    <s v="AA-10480"/>
    <s v="Andrew Allen"/>
    <x v="0"/>
    <s v="United States"/>
    <s v="Detroit"/>
    <x v="12"/>
    <n v="48234"/>
    <x v="2"/>
    <s v="TEC-PH-10002170"/>
    <x v="2"/>
    <x v="7"/>
    <s v="ClearSounds CSC500 Amplified Spirit Phone Corded phone"/>
    <x v="2779"/>
    <n v="3"/>
    <n v="0"/>
    <n v="58.791600000000003"/>
  </r>
  <r>
    <n v="7705"/>
    <x v="3813"/>
    <x v="0"/>
    <x v="370"/>
    <d v="1899-12-30T12:00:00"/>
    <d v="2013-09-03T00:00:00"/>
    <d v="1899-12-30T12:00:00"/>
    <s v="AM"/>
    <x v="6"/>
    <n v="0.5"/>
    <s v="AM"/>
    <s v="Standard Class"/>
    <s v="AA-10480"/>
    <s v="Andrew Allen"/>
    <x v="0"/>
    <s v="United States"/>
    <s v="Detroit"/>
    <x v="12"/>
    <n v="48234"/>
    <x v="2"/>
    <s v="FUR-TA-10004147"/>
    <x v="0"/>
    <x v="3"/>
    <s v="Hon 4060 Series Tables"/>
    <x v="990"/>
    <n v="4"/>
    <n v="0"/>
    <n v="98.524799999999971"/>
  </r>
  <r>
    <n v="7706"/>
    <x v="3813"/>
    <x v="0"/>
    <x v="370"/>
    <d v="1899-12-30T12:00:00"/>
    <d v="2013-09-03T00:00:00"/>
    <d v="1899-12-30T12:00:00"/>
    <s v="AM"/>
    <x v="6"/>
    <n v="0.5"/>
    <s v="AM"/>
    <s v="Standard Class"/>
    <s v="AA-10480"/>
    <s v="Andrew Allen"/>
    <x v="0"/>
    <s v="United States"/>
    <s v="Detroit"/>
    <x v="12"/>
    <n v="48234"/>
    <x v="2"/>
    <s v="TEC-AC-10003911"/>
    <x v="2"/>
    <x v="11"/>
    <s v="NETGEAR AC1750 Dual Band Gigabit Smart WiFi Router"/>
    <x v="651"/>
    <n v="3"/>
    <n v="0"/>
    <n v="163.18979999999999"/>
  </r>
  <r>
    <n v="7707"/>
    <x v="3813"/>
    <x v="0"/>
    <x v="370"/>
    <d v="1899-12-30T12:00:00"/>
    <d v="2013-09-03T00:00:00"/>
    <d v="1899-12-30T12:00:00"/>
    <s v="AM"/>
    <x v="6"/>
    <n v="0.5"/>
    <s v="AM"/>
    <s v="Standard Class"/>
    <s v="AA-10480"/>
    <s v="Andrew Allen"/>
    <x v="0"/>
    <s v="United States"/>
    <s v="Detroit"/>
    <x v="12"/>
    <n v="48234"/>
    <x v="2"/>
    <s v="OFF-AR-10002578"/>
    <x v="1"/>
    <x v="6"/>
    <s v="Newell 335"/>
    <x v="880"/>
    <n v="3"/>
    <n v="0"/>
    <n v="2.5055999999999998"/>
  </r>
  <r>
    <n v="7708"/>
    <x v="3814"/>
    <x v="3"/>
    <x v="453"/>
    <d v="1899-12-30T12:00:00"/>
    <d v="2014-10-20T00:00:00"/>
    <d v="1899-12-30T12:00:00"/>
    <s v="AM"/>
    <x v="2"/>
    <n v="0.5"/>
    <s v="AM"/>
    <s v="Standard Class"/>
    <s v="SV-20815"/>
    <s v="Stuart Van"/>
    <x v="1"/>
    <s v="United States"/>
    <s v="Orem"/>
    <x v="7"/>
    <n v="84057"/>
    <x v="1"/>
    <s v="OFF-AR-10001761"/>
    <x v="1"/>
    <x v="6"/>
    <s v="Avery Hi-Liter Smear-Safe Highlighters"/>
    <x v="2643"/>
    <n v="2"/>
    <n v="0"/>
    <n v="4.2047999999999996"/>
  </r>
  <r>
    <n v="7709"/>
    <x v="3815"/>
    <x v="2"/>
    <x v="1089"/>
    <d v="1899-12-30T12:00:00"/>
    <d v="2011-10-29T00:00:00"/>
    <d v="1899-12-30T12:00:00"/>
    <s v="AM"/>
    <x v="2"/>
    <n v="0.5"/>
    <s v="AM"/>
    <s v="Standard Class"/>
    <s v="EH-14185"/>
    <s v="Evan Henry"/>
    <x v="0"/>
    <s v="United States"/>
    <s v="Philadelphia"/>
    <x v="9"/>
    <n v="19120"/>
    <x v="3"/>
    <s v="TEC-AC-10001553"/>
    <x v="2"/>
    <x v="11"/>
    <s v="Memorex 25GB 6X Branded Blu-Ray Recordable Disc, 15/Pack"/>
    <x v="2868"/>
    <n v="3"/>
    <n v="0.2"/>
    <n v="0.50970000000000049"/>
  </r>
  <r>
    <n v="7710"/>
    <x v="3815"/>
    <x v="2"/>
    <x v="1089"/>
    <d v="1899-12-30T12:00:00"/>
    <d v="2011-10-29T00:00:00"/>
    <d v="1899-12-30T12:00:00"/>
    <s v="AM"/>
    <x v="2"/>
    <n v="0.5"/>
    <s v="AM"/>
    <s v="Standard Class"/>
    <s v="EH-14185"/>
    <s v="Evan Henry"/>
    <x v="0"/>
    <s v="United States"/>
    <s v="Philadelphia"/>
    <x v="9"/>
    <n v="19120"/>
    <x v="3"/>
    <s v="OFF-BI-10000309"/>
    <x v="1"/>
    <x v="8"/>
    <s v="GBC Twin Loop Wire Binding Elements, 9/16&quot; Spine, Black"/>
    <x v="5115"/>
    <n v="3"/>
    <n v="0.7"/>
    <n v="-9.5885999999999996"/>
  </r>
  <r>
    <n v="7711"/>
    <x v="3816"/>
    <x v="1"/>
    <x v="788"/>
    <d v="1899-12-30T12:00:00"/>
    <d v="2012-04-07T00:00:00"/>
    <d v="1899-12-30T12:00:00"/>
    <s v="AM"/>
    <x v="3"/>
    <n v="0.5"/>
    <s v="AM"/>
    <s v="Standard Class"/>
    <s v="JL-15850"/>
    <s v="John Lucas"/>
    <x v="0"/>
    <s v="United States"/>
    <s v="Mesa"/>
    <x v="16"/>
    <n v="85204"/>
    <x v="1"/>
    <s v="TEC-PH-10003095"/>
    <x v="2"/>
    <x v="7"/>
    <s v="Samsung HM1900 Bluetooth Headset"/>
    <x v="4412"/>
    <n v="5"/>
    <n v="0.2"/>
    <n v="32.924999999999997"/>
  </r>
  <r>
    <n v="7712"/>
    <x v="3817"/>
    <x v="3"/>
    <x v="960"/>
    <d v="1899-12-30T12:00:00"/>
    <d v="2014-10-31T00:00:00"/>
    <d v="1899-12-30T12:00:00"/>
    <s v="AM"/>
    <x v="2"/>
    <n v="0.5"/>
    <s v="AM"/>
    <s v="Second Class"/>
    <s v="JM-15250"/>
    <s v="Janet Martin"/>
    <x v="0"/>
    <s v="United States"/>
    <s v="Fayetteville"/>
    <x v="3"/>
    <n v="28314"/>
    <x v="0"/>
    <s v="FUR-FU-10001876"/>
    <x v="0"/>
    <x v="5"/>
    <s v="Computer Room Manger, 14&quot;"/>
    <x v="2540"/>
    <n v="3"/>
    <n v="0.2"/>
    <n v="15.590399999999995"/>
  </r>
  <r>
    <n v="7713"/>
    <x v="3817"/>
    <x v="3"/>
    <x v="960"/>
    <d v="1899-12-30T12:00:00"/>
    <d v="2014-10-31T00:00:00"/>
    <d v="1899-12-30T12:00:00"/>
    <s v="AM"/>
    <x v="2"/>
    <n v="0.5"/>
    <s v="AM"/>
    <s v="Second Class"/>
    <s v="JM-15250"/>
    <s v="Janet Martin"/>
    <x v="0"/>
    <s v="United States"/>
    <s v="Fayetteville"/>
    <x v="3"/>
    <n v="28314"/>
    <x v="0"/>
    <s v="OFF-ST-10001522"/>
    <x v="1"/>
    <x v="4"/>
    <s v="Gould Plastics 18-Pocket Panel Bin, 34w x 5-1/4d x 20-1/2h"/>
    <x v="2772"/>
    <n v="2"/>
    <n v="0.2"/>
    <n v="-29.436800000000012"/>
  </r>
  <r>
    <n v="7714"/>
    <x v="3817"/>
    <x v="3"/>
    <x v="960"/>
    <d v="1899-12-30T12:00:00"/>
    <d v="2014-10-31T00:00:00"/>
    <d v="1899-12-30T12:00:00"/>
    <s v="AM"/>
    <x v="2"/>
    <n v="0.5"/>
    <s v="AM"/>
    <s v="Second Class"/>
    <s v="JM-15250"/>
    <s v="Janet Martin"/>
    <x v="0"/>
    <s v="United States"/>
    <s v="Fayetteville"/>
    <x v="3"/>
    <n v="28314"/>
    <x v="0"/>
    <s v="OFF-PA-10000300"/>
    <x v="1"/>
    <x v="10"/>
    <s v="Xerox 1936"/>
    <x v="1107"/>
    <n v="3"/>
    <n v="0.2"/>
    <n v="16.183799999999998"/>
  </r>
  <r>
    <n v="7715"/>
    <x v="3818"/>
    <x v="2"/>
    <x v="29"/>
    <d v="1899-12-30T12:00:00"/>
    <d v="2011-12-07T00:00:00"/>
    <d v="1899-12-30T12:00:00"/>
    <s v="AM"/>
    <x v="4"/>
    <n v="0.5"/>
    <s v="AM"/>
    <s v="First Class"/>
    <s v="JB-15925"/>
    <s v="Joni Blumstein"/>
    <x v="0"/>
    <s v="United States"/>
    <s v="Los Angeles"/>
    <x v="1"/>
    <n v="90032"/>
    <x v="1"/>
    <s v="OFF-AP-10001469"/>
    <x v="1"/>
    <x v="9"/>
    <s v="Fellowes 8 Outlet Superior Workstation Surge Protector"/>
    <x v="5116"/>
    <n v="6"/>
    <n v="0"/>
    <n v="72.575399999999973"/>
  </r>
  <r>
    <n v="7716"/>
    <x v="3819"/>
    <x v="3"/>
    <x v="132"/>
    <d v="1899-12-30T12:00:00"/>
    <d v="2014-11-09T00:00:00"/>
    <d v="1899-12-30T12:00:00"/>
    <s v="AM"/>
    <x v="0"/>
    <n v="0.5"/>
    <s v="AM"/>
    <s v="Standard Class"/>
    <s v="PB-19105"/>
    <s v="Peter Bühler"/>
    <x v="0"/>
    <s v="United States"/>
    <s v="Philadelphia"/>
    <x v="9"/>
    <n v="19140"/>
    <x v="3"/>
    <s v="TEC-AC-10001553"/>
    <x v="2"/>
    <x v="11"/>
    <s v="Memorex 25GB 6X Branded Blu-Ray Recordable Disc, 15/Pack"/>
    <x v="2868"/>
    <n v="3"/>
    <n v="0.2"/>
    <n v="0.50970000000000049"/>
  </r>
  <r>
    <n v="7717"/>
    <x v="3820"/>
    <x v="1"/>
    <x v="1171"/>
    <d v="1899-12-30T12:00:00"/>
    <d v="2012-01-12T00:00:00"/>
    <d v="1899-12-30T12:00:00"/>
    <s v="AM"/>
    <x v="8"/>
    <n v="0.5"/>
    <s v="AM"/>
    <s v="Standard Class"/>
    <s v="SP-20620"/>
    <s v="Stefania Perrino"/>
    <x v="1"/>
    <s v="United States"/>
    <s v="Colorado Springs"/>
    <x v="22"/>
    <n v="80906"/>
    <x v="1"/>
    <s v="OFF-PA-10004041"/>
    <x v="1"/>
    <x v="10"/>
    <s v="It's Hot Message Books with Stickers, 2 3/4&quot; x 5&quot;"/>
    <x v="5117"/>
    <n v="5"/>
    <n v="0.2"/>
    <n v="9.2499999999999964"/>
  </r>
  <r>
    <n v="7718"/>
    <x v="3820"/>
    <x v="1"/>
    <x v="1171"/>
    <d v="1899-12-30T12:00:00"/>
    <d v="2012-01-12T00:00:00"/>
    <d v="1899-12-30T12:00:00"/>
    <s v="AM"/>
    <x v="8"/>
    <n v="0.5"/>
    <s v="AM"/>
    <s v="Standard Class"/>
    <s v="SP-20620"/>
    <s v="Stefania Perrino"/>
    <x v="1"/>
    <s v="United States"/>
    <s v="Colorado Springs"/>
    <x v="22"/>
    <n v="80906"/>
    <x v="1"/>
    <s v="OFF-BI-10002764"/>
    <x v="1"/>
    <x v="8"/>
    <s v="Recycled Pressboard Report Cover with Reinforced Top Hinge"/>
    <x v="5118"/>
    <n v="2"/>
    <n v="0.7"/>
    <n v="-1.3565999999999994"/>
  </r>
  <r>
    <n v="7719"/>
    <x v="3821"/>
    <x v="3"/>
    <x v="428"/>
    <d v="1899-12-30T12:00:00"/>
    <d v="2014-09-15T00:00:00"/>
    <d v="1899-12-30T12:00:00"/>
    <s v="AM"/>
    <x v="6"/>
    <n v="0.5"/>
    <s v="AM"/>
    <s v="Standard Class"/>
    <s v="MC-17605"/>
    <s v="Matt Connell"/>
    <x v="1"/>
    <s v="United States"/>
    <s v="Los Angeles"/>
    <x v="1"/>
    <n v="90032"/>
    <x v="1"/>
    <s v="TEC-AC-10001114"/>
    <x v="2"/>
    <x v="11"/>
    <s v="Microsoft Wireless Mobile Mouse 4000"/>
    <x v="5119"/>
    <n v="4"/>
    <n v="0"/>
    <n v="51.18719999999999"/>
  </r>
  <r>
    <n v="7720"/>
    <x v="3822"/>
    <x v="1"/>
    <x v="956"/>
    <d v="1899-12-30T12:00:00"/>
    <d v="2012-01-10T00:00:00"/>
    <d v="1899-12-30T12:00:00"/>
    <s v="AM"/>
    <x v="8"/>
    <n v="0.5"/>
    <s v="AM"/>
    <s v="Standard Class"/>
    <s v="BG-11695"/>
    <s v="Brooke Gillingham"/>
    <x v="1"/>
    <s v="United States"/>
    <s v="New York City"/>
    <x v="15"/>
    <n v="10009"/>
    <x v="3"/>
    <s v="OFF-AR-10001615"/>
    <x v="1"/>
    <x v="6"/>
    <s v="Newell 34"/>
    <x v="426"/>
    <n v="3"/>
    <n v="0"/>
    <n v="15.475200000000001"/>
  </r>
  <r>
    <n v="7721"/>
    <x v="3822"/>
    <x v="1"/>
    <x v="956"/>
    <d v="1899-12-30T12:00:00"/>
    <d v="2012-01-10T00:00:00"/>
    <d v="1899-12-30T12:00:00"/>
    <s v="AM"/>
    <x v="8"/>
    <n v="0.5"/>
    <s v="AM"/>
    <s v="Standard Class"/>
    <s v="BG-11695"/>
    <s v="Brooke Gillingham"/>
    <x v="1"/>
    <s v="United States"/>
    <s v="New York City"/>
    <x v="15"/>
    <n v="10009"/>
    <x v="3"/>
    <s v="OFF-EN-10000461"/>
    <x v="1"/>
    <x v="12"/>
    <s v="#10- 4 1/8&quot; x 9 1/2&quot; Recycled Envelopes"/>
    <x v="2053"/>
    <n v="2"/>
    <n v="0"/>
    <n v="8.2156000000000002"/>
  </r>
  <r>
    <n v="7722"/>
    <x v="3822"/>
    <x v="1"/>
    <x v="956"/>
    <d v="1899-12-30T12:00:00"/>
    <d v="2012-01-10T00:00:00"/>
    <d v="1899-12-30T12:00:00"/>
    <s v="AM"/>
    <x v="8"/>
    <n v="0.5"/>
    <s v="AM"/>
    <s v="Standard Class"/>
    <s v="BG-11695"/>
    <s v="Brooke Gillingham"/>
    <x v="1"/>
    <s v="United States"/>
    <s v="New York City"/>
    <x v="15"/>
    <n v="10009"/>
    <x v="3"/>
    <s v="OFF-BI-10004506"/>
    <x v="1"/>
    <x v="8"/>
    <s v="Wilson Jones data.warehouse D-Ring Binders with DublLock"/>
    <x v="5120"/>
    <n v="2"/>
    <n v="0.2"/>
    <n v="4.6088000000000005"/>
  </r>
  <r>
    <n v="7723"/>
    <x v="3823"/>
    <x v="3"/>
    <x v="513"/>
    <d v="1899-12-30T12:00:00"/>
    <d v="2014-04-21T00:00:00"/>
    <d v="1899-12-30T12:00:00"/>
    <s v="AM"/>
    <x v="3"/>
    <n v="0.5"/>
    <s v="AM"/>
    <s v="Standard Class"/>
    <s v="JO-15550"/>
    <s v="Jesus Ocampo"/>
    <x v="2"/>
    <s v="United States"/>
    <s v="San Francisco"/>
    <x v="1"/>
    <n v="94109"/>
    <x v="1"/>
    <s v="OFF-AP-10000027"/>
    <x v="1"/>
    <x v="9"/>
    <s v="Hoover Commercial SteamVac"/>
    <x v="1360"/>
    <n v="3"/>
    <n v="0"/>
    <n v="12.222"/>
  </r>
  <r>
    <n v="7724"/>
    <x v="3824"/>
    <x v="1"/>
    <x v="229"/>
    <d v="1899-12-30T12:00:00"/>
    <d v="2012-09-14T00:00:00"/>
    <d v="1899-12-30T12:00:00"/>
    <s v="AM"/>
    <x v="6"/>
    <n v="0.5"/>
    <s v="AM"/>
    <s v="Standard Class"/>
    <s v="AR-10345"/>
    <s v="Alex Russell"/>
    <x v="1"/>
    <s v="United States"/>
    <s v="Austin"/>
    <x v="5"/>
    <n v="78745"/>
    <x v="2"/>
    <s v="FUR-CH-10003981"/>
    <x v="0"/>
    <x v="1"/>
    <s v="Global Commerce Series Low-Back Swivel/Tilt Chairs"/>
    <x v="5121"/>
    <n v="1"/>
    <n v="0.3"/>
    <n v="-2.5698000000000292"/>
  </r>
  <r>
    <n v="7725"/>
    <x v="3825"/>
    <x v="0"/>
    <x v="477"/>
    <d v="1899-12-30T12:00:00"/>
    <d v="2013-09-30T00:00:00"/>
    <d v="1899-12-30T12:00:00"/>
    <s v="AM"/>
    <x v="6"/>
    <n v="0.5"/>
    <s v="AM"/>
    <s v="Standard Class"/>
    <s v="TS-21505"/>
    <s v="Tony Sayre"/>
    <x v="0"/>
    <s v="United States"/>
    <s v="Cleveland"/>
    <x v="24"/>
    <n v="44105"/>
    <x v="3"/>
    <s v="OFF-AP-10003849"/>
    <x v="1"/>
    <x v="9"/>
    <s v="Hoover Shoulder Vac Commercial Portable Vacuum"/>
    <x v="5122"/>
    <n v="1"/>
    <n v="0.2"/>
    <n v="17.890999999999977"/>
  </r>
  <r>
    <n v="7726"/>
    <x v="3825"/>
    <x v="0"/>
    <x v="477"/>
    <d v="1899-12-30T12:00:00"/>
    <d v="2013-09-30T00:00:00"/>
    <d v="1899-12-30T12:00:00"/>
    <s v="AM"/>
    <x v="6"/>
    <n v="0.5"/>
    <s v="AM"/>
    <s v="Standard Class"/>
    <s v="TS-21505"/>
    <s v="Tony Sayre"/>
    <x v="0"/>
    <s v="United States"/>
    <s v="Cleveland"/>
    <x v="24"/>
    <n v="44105"/>
    <x v="3"/>
    <s v="OFF-ST-10004963"/>
    <x v="1"/>
    <x v="4"/>
    <s v="Eldon Gobal File Keepers"/>
    <x v="5123"/>
    <n v="2"/>
    <n v="0.2"/>
    <n v="-4.8448000000000029"/>
  </r>
  <r>
    <n v="7727"/>
    <x v="3825"/>
    <x v="0"/>
    <x v="477"/>
    <d v="1899-12-30T12:00:00"/>
    <d v="2013-09-30T00:00:00"/>
    <d v="1899-12-30T12:00:00"/>
    <s v="AM"/>
    <x v="6"/>
    <n v="0.5"/>
    <s v="AM"/>
    <s v="Standard Class"/>
    <s v="TS-21505"/>
    <s v="Tony Sayre"/>
    <x v="0"/>
    <s v="United States"/>
    <s v="Cleveland"/>
    <x v="24"/>
    <n v="44105"/>
    <x v="3"/>
    <s v="OFF-ST-10002574"/>
    <x v="1"/>
    <x v="4"/>
    <s v="SAFCO Commercial Wire Shelving, Black"/>
    <x v="4102"/>
    <n v="3"/>
    <n v="0.2"/>
    <n v="-82.884"/>
  </r>
  <r>
    <n v="7728"/>
    <x v="3826"/>
    <x v="1"/>
    <x v="199"/>
    <d v="1899-12-30T12:00:00"/>
    <d v="2012-03-20T00:00:00"/>
    <d v="1899-12-30T12:00:00"/>
    <s v="AM"/>
    <x v="9"/>
    <n v="0.5"/>
    <s v="AM"/>
    <s v="Second Class"/>
    <s v="JK-15640"/>
    <s v="Jim Kriz"/>
    <x v="2"/>
    <s v="United States"/>
    <s v="New York City"/>
    <x v="15"/>
    <n v="10009"/>
    <x v="3"/>
    <s v="OFF-AR-10001761"/>
    <x v="1"/>
    <x v="6"/>
    <s v="Avery Hi-Liter Smear-Safe Highlighters"/>
    <x v="255"/>
    <n v="3"/>
    <n v="0"/>
    <n v="6.3071999999999999"/>
  </r>
  <r>
    <n v="7729"/>
    <x v="3827"/>
    <x v="0"/>
    <x v="491"/>
    <d v="1899-12-30T12:00:00"/>
    <d v="2013-12-03T00:00:00"/>
    <d v="1899-12-30T12:00:00"/>
    <s v="AM"/>
    <x v="4"/>
    <n v="0.5"/>
    <s v="AM"/>
    <s v="Standard Class"/>
    <s v="GA-14515"/>
    <s v="George Ashbrook"/>
    <x v="0"/>
    <s v="United States"/>
    <s v="El Paso"/>
    <x v="5"/>
    <n v="79907"/>
    <x v="2"/>
    <s v="OFF-AR-10000716"/>
    <x v="1"/>
    <x v="6"/>
    <s v="DIXON Ticonderoga Erasable Checking Pencils"/>
    <x v="329"/>
    <n v="4"/>
    <n v="0.2"/>
    <n v="4.2408000000000001"/>
  </r>
  <r>
    <n v="7730"/>
    <x v="3828"/>
    <x v="0"/>
    <x v="182"/>
    <d v="1899-12-30T12:00:00"/>
    <d v="2013-10-02T00:00:00"/>
    <d v="1899-12-30T12:00:00"/>
    <s v="AM"/>
    <x v="2"/>
    <n v="0.5"/>
    <s v="AM"/>
    <s v="Standard Class"/>
    <s v="TN-21040"/>
    <s v="Tanja Norvell"/>
    <x v="2"/>
    <s v="United States"/>
    <s v="Tallahassee"/>
    <x v="2"/>
    <n v="32303"/>
    <x v="0"/>
    <s v="TEC-AC-10002637"/>
    <x v="2"/>
    <x v="11"/>
    <s v="Logitech VX Revolution Cordless Laser Mouse for Notebooks (Black)"/>
    <x v="2404"/>
    <n v="3"/>
    <n v="0.2"/>
    <n v="-75.59580000000004"/>
  </r>
  <r>
    <n v="7731"/>
    <x v="3829"/>
    <x v="3"/>
    <x v="487"/>
    <d v="1899-12-30T12:00:00"/>
    <d v="2014-06-20T00:00:00"/>
    <d v="1899-12-30T12:00:00"/>
    <s v="AM"/>
    <x v="1"/>
    <n v="0.5"/>
    <s v="AM"/>
    <s v="Standard Class"/>
    <s v="TW-21025"/>
    <s v="Tamara Willingham"/>
    <x v="2"/>
    <s v="United States"/>
    <s v="Seattle"/>
    <x v="4"/>
    <n v="98103"/>
    <x v="1"/>
    <s v="FUR-CH-10003774"/>
    <x v="0"/>
    <x v="1"/>
    <s v="Global Wood Trimmed Manager's Task Chair, Khaki"/>
    <x v="5124"/>
    <n v="4"/>
    <n v="0.2"/>
    <n v="-25.474400000000017"/>
  </r>
  <r>
    <n v="7732"/>
    <x v="3830"/>
    <x v="3"/>
    <x v="65"/>
    <d v="1899-12-30T12:00:00"/>
    <d v="2014-09-22T00:00:00"/>
    <d v="1899-12-30T12:00:00"/>
    <s v="AM"/>
    <x v="6"/>
    <n v="0.5"/>
    <s v="AM"/>
    <s v="First Class"/>
    <s v="PA-19060"/>
    <s v="Pete Armstrong"/>
    <x v="2"/>
    <s v="United States"/>
    <s v="Dallas"/>
    <x v="5"/>
    <n v="75220"/>
    <x v="2"/>
    <s v="OFF-EN-10000927"/>
    <x v="1"/>
    <x v="12"/>
    <s v="Jet-Pak Recycled Peel 'N' Seal Padded Mailers"/>
    <x v="5125"/>
    <n v="4"/>
    <n v="0.2"/>
    <n v="35.889999999999986"/>
  </r>
  <r>
    <n v="7733"/>
    <x v="3831"/>
    <x v="3"/>
    <x v="455"/>
    <d v="1899-12-30T12:00:00"/>
    <d v="2014-06-09T00:00:00"/>
    <d v="1899-12-30T12:00:00"/>
    <s v="AM"/>
    <x v="1"/>
    <n v="0.5"/>
    <s v="AM"/>
    <s v="Standard Class"/>
    <s v="JD-15790"/>
    <s v="John Dryer"/>
    <x v="0"/>
    <s v="United States"/>
    <s v="Houston"/>
    <x v="5"/>
    <n v="77070"/>
    <x v="2"/>
    <s v="OFF-PA-10000743"/>
    <x v="1"/>
    <x v="10"/>
    <s v="Xerox 1977"/>
    <x v="1432"/>
    <n v="2"/>
    <n v="0.2"/>
    <n v="3.7407999999999997"/>
  </r>
  <r>
    <n v="7734"/>
    <x v="3832"/>
    <x v="0"/>
    <x v="666"/>
    <d v="1899-12-30T12:00:00"/>
    <d v="2013-05-20T00:00:00"/>
    <d v="1899-12-30T12:00:00"/>
    <s v="AM"/>
    <x v="5"/>
    <n v="0.5"/>
    <s v="AM"/>
    <s v="Second Class"/>
    <s v="MN-17935"/>
    <s v="Michael Nguyen"/>
    <x v="0"/>
    <s v="United States"/>
    <s v="Springfield"/>
    <x v="24"/>
    <n v="45503"/>
    <x v="3"/>
    <s v="OFF-PA-10000697"/>
    <x v="1"/>
    <x v="10"/>
    <s v="TOPS Voice Message Log Book, Flash Format"/>
    <x v="302"/>
    <n v="4"/>
    <n v="0.2"/>
    <n v="5.5215999999999994"/>
  </r>
  <r>
    <n v="7735"/>
    <x v="3833"/>
    <x v="3"/>
    <x v="175"/>
    <d v="1899-12-30T12:00:00"/>
    <d v="2014-09-21T00:00:00"/>
    <d v="1899-12-30T12:00:00"/>
    <s v="AM"/>
    <x v="6"/>
    <n v="0.5"/>
    <s v="AM"/>
    <s v="Standard Class"/>
    <s v="GM-14500"/>
    <s v="Gene McClure"/>
    <x v="0"/>
    <s v="United States"/>
    <s v="Seattle"/>
    <x v="4"/>
    <n v="98103"/>
    <x v="1"/>
    <s v="OFF-AR-10004441"/>
    <x v="1"/>
    <x v="6"/>
    <s v="BIC Brite Liner Highlighters"/>
    <x v="2162"/>
    <n v="3"/>
    <n v="0"/>
    <n v="5.2164000000000001"/>
  </r>
  <r>
    <n v="7736"/>
    <x v="3834"/>
    <x v="0"/>
    <x v="250"/>
    <d v="1899-12-30T12:00:00"/>
    <d v="2013-08-27T00:00:00"/>
    <d v="1899-12-30T12:00:00"/>
    <s v="AM"/>
    <x v="11"/>
    <n v="0.5"/>
    <s v="AM"/>
    <s v="Standard Class"/>
    <s v="DG-13300"/>
    <s v="Deirdre Greer"/>
    <x v="1"/>
    <s v="United States"/>
    <s v="Seattle"/>
    <x v="4"/>
    <n v="98105"/>
    <x v="1"/>
    <s v="OFF-PA-10001870"/>
    <x v="1"/>
    <x v="10"/>
    <s v="Xerox 202"/>
    <x v="541"/>
    <n v="3"/>
    <n v="0"/>
    <n v="9.3312000000000008"/>
  </r>
  <r>
    <n v="7737"/>
    <x v="3835"/>
    <x v="2"/>
    <x v="992"/>
    <d v="1899-12-30T12:00:00"/>
    <d v="2011-06-06T00:00:00"/>
    <d v="1899-12-30T12:00:00"/>
    <s v="AM"/>
    <x v="1"/>
    <n v="0.5"/>
    <s v="AM"/>
    <s v="Standard Class"/>
    <s v="JG-15160"/>
    <s v="James Galang"/>
    <x v="0"/>
    <s v="United States"/>
    <s v="New York City"/>
    <x v="15"/>
    <n v="10024"/>
    <x v="3"/>
    <s v="OFF-BI-10003684"/>
    <x v="1"/>
    <x v="8"/>
    <s v="Wilson Jones Legal Size Ring Binders"/>
    <x v="467"/>
    <n v="4"/>
    <n v="0.2"/>
    <n v="26.387999999999998"/>
  </r>
  <r>
    <n v="7738"/>
    <x v="3836"/>
    <x v="3"/>
    <x v="404"/>
    <d v="1899-12-30T12:00:00"/>
    <d v="2014-12-21T00:00:00"/>
    <d v="1899-12-30T12:00:00"/>
    <s v="AM"/>
    <x v="4"/>
    <n v="0.5"/>
    <s v="AM"/>
    <s v="First Class"/>
    <s v="AG-10330"/>
    <s v="Alex Grayson"/>
    <x v="0"/>
    <s v="United States"/>
    <s v="Charlotte"/>
    <x v="3"/>
    <n v="28205"/>
    <x v="0"/>
    <s v="OFF-AR-10001315"/>
    <x v="1"/>
    <x v="6"/>
    <s v="Newell 310"/>
    <x v="2538"/>
    <n v="9"/>
    <n v="0.2"/>
    <n v="1.4255999999999993"/>
  </r>
  <r>
    <n v="7739"/>
    <x v="3837"/>
    <x v="3"/>
    <x v="245"/>
    <d v="1899-12-30T12:00:00"/>
    <d v="2014-08-07T00:00:00"/>
    <d v="1899-12-30T12:00:00"/>
    <s v="AM"/>
    <x v="11"/>
    <n v="0.5"/>
    <s v="AM"/>
    <s v="Standard Class"/>
    <s v="JF-15355"/>
    <s v="Jay Fein"/>
    <x v="0"/>
    <s v="United States"/>
    <s v="Baltimore"/>
    <x v="39"/>
    <n v="21215"/>
    <x v="3"/>
    <s v="TEC-PH-10003589"/>
    <x v="2"/>
    <x v="7"/>
    <s v="invisibleSHIELD by ZAGG Smudge-Free Screen Protector"/>
    <x v="5126"/>
    <n v="5"/>
    <n v="0"/>
    <n v="43.175999999999995"/>
  </r>
  <r>
    <n v="7740"/>
    <x v="3838"/>
    <x v="2"/>
    <x v="871"/>
    <d v="1899-12-30T12:00:00"/>
    <d v="2011-11-26T00:00:00"/>
    <d v="1899-12-30T12:00:00"/>
    <s v="AM"/>
    <x v="0"/>
    <n v="0.5"/>
    <s v="AM"/>
    <s v="Standard Class"/>
    <s v="SC-20680"/>
    <s v="Steve Carroll"/>
    <x v="2"/>
    <s v="United States"/>
    <s v="San Francisco"/>
    <x v="1"/>
    <n v="94110"/>
    <x v="1"/>
    <s v="OFF-PA-10001609"/>
    <x v="1"/>
    <x v="10"/>
    <s v="Tops Wirebound Message Log Books"/>
    <x v="1545"/>
    <n v="2"/>
    <n v="0"/>
    <n v="3.0267999999999997"/>
  </r>
  <r>
    <n v="7741"/>
    <x v="3838"/>
    <x v="2"/>
    <x v="871"/>
    <d v="1899-12-30T12:00:00"/>
    <d v="2011-11-26T00:00:00"/>
    <d v="1899-12-30T12:00:00"/>
    <s v="AM"/>
    <x v="0"/>
    <n v="0.5"/>
    <s v="AM"/>
    <s v="Standard Class"/>
    <s v="SC-20680"/>
    <s v="Steve Carroll"/>
    <x v="2"/>
    <s v="United States"/>
    <s v="San Francisco"/>
    <x v="1"/>
    <n v="94110"/>
    <x v="1"/>
    <s v="TEC-AC-10000474"/>
    <x v="2"/>
    <x v="11"/>
    <s v="Kensington Expert Mouse Optical USB Trackball for PC or Mac"/>
    <x v="5127"/>
    <n v="1"/>
    <n v="0"/>
    <n v="28.496999999999986"/>
  </r>
  <r>
    <n v="7742"/>
    <x v="3839"/>
    <x v="1"/>
    <x v="496"/>
    <d v="1899-12-30T12:00:00"/>
    <d v="2012-09-26T00:00:00"/>
    <d v="1899-12-30T12:00:00"/>
    <s v="AM"/>
    <x v="6"/>
    <n v="0.5"/>
    <s v="AM"/>
    <s v="Second Class"/>
    <s v="CM-11935"/>
    <s v="Carlos Meador"/>
    <x v="0"/>
    <s v="United States"/>
    <s v="Tucson"/>
    <x v="16"/>
    <n v="85705"/>
    <x v="1"/>
    <s v="TEC-PH-10003095"/>
    <x v="2"/>
    <x v="7"/>
    <s v="Samsung HM1900 Bluetooth Headset"/>
    <x v="430"/>
    <n v="2"/>
    <n v="0.2"/>
    <n v="13.17"/>
  </r>
  <r>
    <n v="7743"/>
    <x v="3840"/>
    <x v="3"/>
    <x v="648"/>
    <d v="1899-12-30T12:00:00"/>
    <d v="2014-08-28T00:00:00"/>
    <d v="1899-12-30T12:00:00"/>
    <s v="AM"/>
    <x v="11"/>
    <n v="0.5"/>
    <s v="AM"/>
    <s v="Standard Class"/>
    <s v="KT-16480"/>
    <s v="Kean Thornton"/>
    <x v="0"/>
    <s v="United States"/>
    <s v="Los Angeles"/>
    <x v="1"/>
    <n v="90036"/>
    <x v="1"/>
    <s v="OFF-PA-10001639"/>
    <x v="1"/>
    <x v="10"/>
    <s v="Xerox 203"/>
    <x v="243"/>
    <n v="4"/>
    <n v="0"/>
    <n v="12.441600000000001"/>
  </r>
  <r>
    <n v="7744"/>
    <x v="3841"/>
    <x v="0"/>
    <x v="26"/>
    <d v="1899-12-30T12:00:00"/>
    <d v="2013-06-23T00:00:00"/>
    <d v="1899-12-30T12:00:00"/>
    <s v="AM"/>
    <x v="1"/>
    <n v="0.5"/>
    <s v="AM"/>
    <s v="Standard Class"/>
    <s v="CP-12340"/>
    <s v="Christine Phan"/>
    <x v="1"/>
    <s v="United States"/>
    <s v="Waterbury"/>
    <x v="29"/>
    <n v="6708"/>
    <x v="3"/>
    <s v="OFF-BI-10002003"/>
    <x v="1"/>
    <x v="8"/>
    <s v="Ibico Presentation Index for Binding Systems"/>
    <x v="4623"/>
    <n v="2"/>
    <n v="0"/>
    <n v="3.7412000000000001"/>
  </r>
  <r>
    <n v="7745"/>
    <x v="3841"/>
    <x v="0"/>
    <x v="26"/>
    <d v="1899-12-30T12:00:00"/>
    <d v="2013-06-23T00:00:00"/>
    <d v="1899-12-30T12:00:00"/>
    <s v="AM"/>
    <x v="1"/>
    <n v="0.5"/>
    <s v="AM"/>
    <s v="Standard Class"/>
    <s v="CP-12340"/>
    <s v="Christine Phan"/>
    <x v="1"/>
    <s v="United States"/>
    <s v="Waterbury"/>
    <x v="29"/>
    <n v="6708"/>
    <x v="3"/>
    <s v="TEC-PH-10004539"/>
    <x v="2"/>
    <x v="7"/>
    <s v="Wireless Extenders zBoost YX545 SOHO Signal Booster"/>
    <x v="5128"/>
    <n v="3"/>
    <n v="0"/>
    <n v="153.08189999999999"/>
  </r>
  <r>
    <n v="7746"/>
    <x v="3841"/>
    <x v="0"/>
    <x v="26"/>
    <d v="1899-12-30T12:00:00"/>
    <d v="2013-06-23T00:00:00"/>
    <d v="1899-12-30T12:00:00"/>
    <s v="AM"/>
    <x v="1"/>
    <n v="0.5"/>
    <s v="AM"/>
    <s v="Standard Class"/>
    <s v="CP-12340"/>
    <s v="Christine Phan"/>
    <x v="1"/>
    <s v="United States"/>
    <s v="Waterbury"/>
    <x v="29"/>
    <n v="6708"/>
    <x v="3"/>
    <s v="OFF-AR-10003829"/>
    <x v="1"/>
    <x v="6"/>
    <s v="Newell 35"/>
    <x v="296"/>
    <n v="3"/>
    <n v="0"/>
    <n v="2.8535999999999988"/>
  </r>
  <r>
    <n v="7747"/>
    <x v="3842"/>
    <x v="1"/>
    <x v="546"/>
    <d v="1899-12-30T12:00:00"/>
    <d v="2012-12-23T00:00:00"/>
    <d v="1899-12-30T12:00:00"/>
    <s v="AM"/>
    <x v="4"/>
    <n v="0.5"/>
    <s v="AM"/>
    <s v="Standard Class"/>
    <s v="EK-13795"/>
    <s v="Eileen Kiefer"/>
    <x v="2"/>
    <s v="United States"/>
    <s v="Chicago"/>
    <x v="10"/>
    <n v="60610"/>
    <x v="2"/>
    <s v="TEC-AC-10004761"/>
    <x v="2"/>
    <x v="11"/>
    <s v="Maxell 4.7GB DVD+RW 3/Pack"/>
    <x v="2116"/>
    <n v="2"/>
    <n v="0.2"/>
    <n v="4.7789999999999999"/>
  </r>
  <r>
    <n v="7748"/>
    <x v="3843"/>
    <x v="1"/>
    <x v="70"/>
    <d v="1899-12-30T12:00:00"/>
    <d v="2012-06-02T00:00:00"/>
    <d v="1899-12-30T12:00:00"/>
    <s v="AM"/>
    <x v="1"/>
    <n v="0.5"/>
    <s v="AM"/>
    <s v="Second Class"/>
    <s v="CW-11905"/>
    <s v="Carl Weiss"/>
    <x v="2"/>
    <s v="United States"/>
    <s v="Long Beach"/>
    <x v="15"/>
    <n v="11561"/>
    <x v="3"/>
    <s v="OFF-FA-10003472"/>
    <x v="1"/>
    <x v="13"/>
    <s v="Bagged Rubber Bands"/>
    <x v="262"/>
    <n v="6"/>
    <n v="0"/>
    <n v="0.3024"/>
  </r>
  <r>
    <n v="7749"/>
    <x v="3844"/>
    <x v="1"/>
    <x v="652"/>
    <d v="1899-12-30T12:00:00"/>
    <d v="2012-06-24T00:00:00"/>
    <d v="1899-12-30T12:00:00"/>
    <s v="AM"/>
    <x v="1"/>
    <n v="0.5"/>
    <s v="AM"/>
    <s v="Standard Class"/>
    <s v="KH-16510"/>
    <s v="Keith Herrera"/>
    <x v="0"/>
    <s v="United States"/>
    <s v="Arlington"/>
    <x v="17"/>
    <n v="22204"/>
    <x v="0"/>
    <s v="FUR-FU-10003464"/>
    <x v="0"/>
    <x v="5"/>
    <s v="Seth Thomas 8 1/2&quot; Cubicle Clock"/>
    <x v="4053"/>
    <n v="3"/>
    <n v="0"/>
    <n v="19.468799999999998"/>
  </r>
  <r>
    <n v="7750"/>
    <x v="3844"/>
    <x v="1"/>
    <x v="652"/>
    <d v="1899-12-30T12:00:00"/>
    <d v="2012-06-24T00:00:00"/>
    <d v="1899-12-30T12:00:00"/>
    <s v="AM"/>
    <x v="1"/>
    <n v="0.5"/>
    <s v="AM"/>
    <s v="Standard Class"/>
    <s v="KH-16510"/>
    <s v="Keith Herrera"/>
    <x v="0"/>
    <s v="United States"/>
    <s v="Arlington"/>
    <x v="17"/>
    <n v="22204"/>
    <x v="0"/>
    <s v="OFF-ST-10003716"/>
    <x v="1"/>
    <x v="4"/>
    <s v="Tennsco Double-Tier Lockers"/>
    <x v="5129"/>
    <n v="2"/>
    <n v="0"/>
    <n v="58.505200000000002"/>
  </r>
  <r>
    <n v="7751"/>
    <x v="3844"/>
    <x v="1"/>
    <x v="652"/>
    <d v="1899-12-30T12:00:00"/>
    <d v="2012-06-24T00:00:00"/>
    <d v="1899-12-30T12:00:00"/>
    <s v="AM"/>
    <x v="1"/>
    <n v="0.5"/>
    <s v="AM"/>
    <s v="Standard Class"/>
    <s v="KH-16510"/>
    <s v="Keith Herrera"/>
    <x v="0"/>
    <s v="United States"/>
    <s v="Arlington"/>
    <x v="17"/>
    <n v="22204"/>
    <x v="0"/>
    <s v="OFF-BI-10004002"/>
    <x v="1"/>
    <x v="8"/>
    <s v="Wilson Jones International Size A4 Ring Binders"/>
    <x v="5130"/>
    <n v="2"/>
    <n v="0"/>
    <n v="16.608000000000001"/>
  </r>
  <r>
    <n v="7752"/>
    <x v="3844"/>
    <x v="1"/>
    <x v="652"/>
    <d v="1899-12-30T12:00:00"/>
    <d v="2012-06-24T00:00:00"/>
    <d v="1899-12-30T12:00:00"/>
    <s v="AM"/>
    <x v="1"/>
    <n v="0.5"/>
    <s v="AM"/>
    <s v="Standard Class"/>
    <s v="KH-16510"/>
    <s v="Keith Herrera"/>
    <x v="0"/>
    <s v="United States"/>
    <s v="Arlington"/>
    <x v="17"/>
    <n v="22204"/>
    <x v="0"/>
    <s v="TEC-PH-10002496"/>
    <x v="2"/>
    <x v="7"/>
    <s v="Cisco SPA301"/>
    <x v="5131"/>
    <n v="3"/>
    <n v="0"/>
    <n v="140.39099999999999"/>
  </r>
  <r>
    <n v="7753"/>
    <x v="3844"/>
    <x v="1"/>
    <x v="652"/>
    <d v="1899-12-30T12:00:00"/>
    <d v="2012-06-24T00:00:00"/>
    <d v="1899-12-30T12:00:00"/>
    <s v="AM"/>
    <x v="1"/>
    <n v="0.5"/>
    <s v="AM"/>
    <s v="Standard Class"/>
    <s v="KH-16510"/>
    <s v="Keith Herrera"/>
    <x v="0"/>
    <s v="United States"/>
    <s v="Arlington"/>
    <x v="17"/>
    <n v="22204"/>
    <x v="0"/>
    <s v="OFF-BI-10004826"/>
    <x v="1"/>
    <x v="8"/>
    <s v="JM Magazine Binder"/>
    <x v="5132"/>
    <n v="2"/>
    <n v="0"/>
    <n v="15.849600000000002"/>
  </r>
  <r>
    <n v="7754"/>
    <x v="3845"/>
    <x v="1"/>
    <x v="672"/>
    <d v="1899-12-30T12:00:00"/>
    <d v="2012-12-03T00:00:00"/>
    <d v="1899-12-30T12:00:00"/>
    <s v="AM"/>
    <x v="4"/>
    <n v="0.5"/>
    <s v="AM"/>
    <s v="First Class"/>
    <s v="AB-10600"/>
    <s v="Ann Blume"/>
    <x v="1"/>
    <s v="United States"/>
    <s v="Jacksonville"/>
    <x v="3"/>
    <n v="28540"/>
    <x v="0"/>
    <s v="FUR-FU-10001546"/>
    <x v="0"/>
    <x v="5"/>
    <s v="Dana Swing-Arm Lamps"/>
    <x v="1232"/>
    <n v="2"/>
    <n v="0.2"/>
    <n v="1.0679999999999996"/>
  </r>
  <r>
    <n v="7755"/>
    <x v="3846"/>
    <x v="1"/>
    <x v="379"/>
    <d v="1899-12-30T12:00:00"/>
    <d v="2012-12-23T00:00:00"/>
    <d v="1899-12-30T12:00:00"/>
    <s v="AM"/>
    <x v="4"/>
    <n v="0.5"/>
    <s v="AM"/>
    <s v="Second Class"/>
    <s v="AH-10075"/>
    <s v="Adam Hart"/>
    <x v="1"/>
    <s v="United States"/>
    <s v="Columbus"/>
    <x v="24"/>
    <n v="43229"/>
    <x v="3"/>
    <s v="OFF-AR-10001919"/>
    <x v="1"/>
    <x v="6"/>
    <s v="OIC #2 Pencils, Medium Soft"/>
    <x v="5133"/>
    <n v="2"/>
    <n v="0.2"/>
    <n v="0.33839999999999981"/>
  </r>
  <r>
    <n v="7756"/>
    <x v="3847"/>
    <x v="3"/>
    <x v="701"/>
    <d v="1899-12-30T12:00:00"/>
    <d v="2014-11-22T00:00:00"/>
    <d v="1899-12-30T12:00:00"/>
    <s v="AM"/>
    <x v="0"/>
    <n v="0.5"/>
    <s v="AM"/>
    <s v="Standard Class"/>
    <s v="CK-12595"/>
    <s v="Clytie Kelty"/>
    <x v="0"/>
    <s v="United States"/>
    <s v="Charlotte"/>
    <x v="3"/>
    <n v="28205"/>
    <x v="0"/>
    <s v="OFF-PA-10002558"/>
    <x v="1"/>
    <x v="10"/>
    <s v="Xerox 1938"/>
    <x v="5134"/>
    <n v="7"/>
    <n v="0.2"/>
    <n v="93.883999999999986"/>
  </r>
  <r>
    <n v="7757"/>
    <x v="3847"/>
    <x v="3"/>
    <x v="701"/>
    <d v="1899-12-30T12:00:00"/>
    <d v="2014-11-22T00:00:00"/>
    <d v="1899-12-30T12:00:00"/>
    <s v="AM"/>
    <x v="0"/>
    <n v="0.5"/>
    <s v="AM"/>
    <s v="Standard Class"/>
    <s v="CK-12595"/>
    <s v="Clytie Kelty"/>
    <x v="0"/>
    <s v="United States"/>
    <s v="Charlotte"/>
    <x v="3"/>
    <n v="28205"/>
    <x v="0"/>
    <s v="TEC-AC-10003174"/>
    <x v="2"/>
    <x v="11"/>
    <s v="Plantronics S12 Corded Telephone Headset System"/>
    <x v="5135"/>
    <n v="5"/>
    <n v="0.2"/>
    <n v="107.78999999999996"/>
  </r>
  <r>
    <n v="7758"/>
    <x v="3848"/>
    <x v="3"/>
    <x v="38"/>
    <d v="1899-12-30T12:00:00"/>
    <d v="2014-11-17T00:00:00"/>
    <d v="1899-12-30T12:00:00"/>
    <s v="AM"/>
    <x v="0"/>
    <n v="0.5"/>
    <s v="AM"/>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1899-12-30T12:00:00"/>
    <d v="2014-11-17T00:00:00"/>
    <d v="1899-12-30T12:00:00"/>
    <s v="AM"/>
    <x v="0"/>
    <n v="0.5"/>
    <s v="AM"/>
    <s v="Second Class"/>
    <s v="SP-20620"/>
    <s v="Stefania Perrino"/>
    <x v="1"/>
    <s v="United States"/>
    <s v="Buffalo"/>
    <x v="15"/>
    <n v="14215"/>
    <x v="3"/>
    <s v="FUR-FU-10004845"/>
    <x v="0"/>
    <x v="5"/>
    <s v="Deflect-o EconoMat Nonstudded, No Bevel Mat"/>
    <x v="5136"/>
    <n v="3"/>
    <n v="0"/>
    <n v="30.989999999999995"/>
  </r>
  <r>
    <n v="7760"/>
    <x v="3849"/>
    <x v="0"/>
    <x v="1057"/>
    <d v="1899-12-30T12:00:00"/>
    <d v="2013-10-29T00:00:00"/>
    <d v="1899-12-30T12:00:00"/>
    <s v="AM"/>
    <x v="2"/>
    <n v="0.5"/>
    <s v="AM"/>
    <s v="Standard Class"/>
    <s v="JP-15460"/>
    <s v="Jennifer Patt"/>
    <x v="1"/>
    <s v="United States"/>
    <s v="Houston"/>
    <x v="5"/>
    <n v="77041"/>
    <x v="2"/>
    <s v="OFF-PA-10003072"/>
    <x v="1"/>
    <x v="10"/>
    <s v="Eureka Recycled Copy Paper 8 1/2&quot; x 11&quot;, Ream"/>
    <x v="12"/>
    <n v="3"/>
    <n v="0.2"/>
    <n v="5.4432"/>
  </r>
  <r>
    <n v="7761"/>
    <x v="3850"/>
    <x v="2"/>
    <x v="776"/>
    <d v="1899-12-30T12:00:00"/>
    <d v="2011-12-11T00:00:00"/>
    <d v="1899-12-30T12:00:00"/>
    <s v="AM"/>
    <x v="4"/>
    <n v="0.5"/>
    <s v="AM"/>
    <s v="Standard Class"/>
    <s v="BG-11035"/>
    <s v="Barry Gonzalez"/>
    <x v="0"/>
    <s v="United States"/>
    <s v="Memphis"/>
    <x v="18"/>
    <n v="38109"/>
    <x v="0"/>
    <s v="OFF-PA-10003641"/>
    <x v="1"/>
    <x v="10"/>
    <s v="Xerox 1909"/>
    <x v="5137"/>
    <n v="2"/>
    <n v="0.2"/>
    <n v="13.717599999999997"/>
  </r>
  <r>
    <n v="7762"/>
    <x v="3851"/>
    <x v="3"/>
    <x v="734"/>
    <d v="1899-12-30T12:00:00"/>
    <d v="2014-12-07T00:00:00"/>
    <d v="1899-12-30T12:00:00"/>
    <s v="AM"/>
    <x v="4"/>
    <n v="0.5"/>
    <s v="AM"/>
    <s v="First Class"/>
    <s v="CC-12550"/>
    <s v="Clay Cheatham"/>
    <x v="0"/>
    <s v="United States"/>
    <s v="Plano"/>
    <x v="5"/>
    <n v="75023"/>
    <x v="2"/>
    <s v="OFF-PA-10003729"/>
    <x v="1"/>
    <x v="10"/>
    <s v="Xerox 1998"/>
    <x v="563"/>
    <n v="2"/>
    <n v="0.2"/>
    <n v="3.6288"/>
  </r>
  <r>
    <n v="7763"/>
    <x v="3852"/>
    <x v="3"/>
    <x v="986"/>
    <d v="1899-12-30T12:00:00"/>
    <d v="2014-09-29T00:00:00"/>
    <d v="1899-12-30T12:00:00"/>
    <s v="AM"/>
    <x v="6"/>
    <n v="0.5"/>
    <s v="AM"/>
    <s v="First Class"/>
    <s v="SL-20155"/>
    <s v="Sara Luxemburg"/>
    <x v="2"/>
    <s v="United States"/>
    <s v="Salem"/>
    <x v="21"/>
    <n v="97301"/>
    <x v="1"/>
    <s v="OFF-AR-10003251"/>
    <x v="1"/>
    <x v="6"/>
    <s v="Prang Drawing Pencil Set"/>
    <x v="5138"/>
    <n v="1"/>
    <n v="0.2"/>
    <n v="0.55599999999999994"/>
  </r>
  <r>
    <n v="7764"/>
    <x v="3853"/>
    <x v="1"/>
    <x v="302"/>
    <d v="1899-12-30T12:00:00"/>
    <d v="2012-02-07T00:00:00"/>
    <d v="1899-12-30T12:00:00"/>
    <s v="AM"/>
    <x v="10"/>
    <n v="0.5"/>
    <s v="AM"/>
    <s v="Standard Class"/>
    <s v="FO-14305"/>
    <s v="Frank Olsen"/>
    <x v="0"/>
    <s v="United States"/>
    <s v="Columbus"/>
    <x v="32"/>
    <n v="31907"/>
    <x v="0"/>
    <s v="OFF-EN-10003286"/>
    <x v="1"/>
    <x v="12"/>
    <s v="Staples"/>
    <x v="5139"/>
    <n v="9"/>
    <n v="0"/>
    <n v="35.024399999999993"/>
  </r>
  <r>
    <n v="7765"/>
    <x v="3854"/>
    <x v="3"/>
    <x v="801"/>
    <d v="1899-12-30T12:00:00"/>
    <d v="2014-08-13T00:00:00"/>
    <d v="1899-12-30T12:00:00"/>
    <s v="AM"/>
    <x v="11"/>
    <n v="0.5"/>
    <s v="AM"/>
    <s v="Same Day"/>
    <s v="BB-11545"/>
    <s v="Brenda Bowman"/>
    <x v="1"/>
    <s v="United States"/>
    <s v="Columbia"/>
    <x v="39"/>
    <n v="21044"/>
    <x v="3"/>
    <s v="OFF-AR-10004078"/>
    <x v="1"/>
    <x v="6"/>
    <s v="Newell 312"/>
    <x v="255"/>
    <n v="3"/>
    <n v="0"/>
    <n v="5.2559999999999993"/>
  </r>
  <r>
    <n v="7766"/>
    <x v="3854"/>
    <x v="3"/>
    <x v="801"/>
    <d v="1899-12-30T12:00:00"/>
    <d v="2014-08-13T00:00:00"/>
    <d v="1899-12-30T12:00:00"/>
    <s v="AM"/>
    <x v="11"/>
    <n v="0.5"/>
    <s v="AM"/>
    <s v="Same Day"/>
    <s v="BB-11545"/>
    <s v="Brenda Bowman"/>
    <x v="1"/>
    <s v="United States"/>
    <s v="Columbia"/>
    <x v="39"/>
    <n v="21044"/>
    <x v="3"/>
    <s v="FUR-CH-10002331"/>
    <x v="0"/>
    <x v="1"/>
    <s v="Hon 4700 Series Mobuis Mid-Back Task Chairs with Adjustable Arms"/>
    <x v="5140"/>
    <n v="5"/>
    <n v="0"/>
    <n v="373.77899999999983"/>
  </r>
  <r>
    <n v="7767"/>
    <x v="3854"/>
    <x v="3"/>
    <x v="801"/>
    <d v="1899-12-30T12:00:00"/>
    <d v="2014-08-13T00:00:00"/>
    <d v="1899-12-30T12:00:00"/>
    <s v="AM"/>
    <x v="11"/>
    <n v="0.5"/>
    <s v="AM"/>
    <s v="Same Day"/>
    <s v="BB-11545"/>
    <s v="Brenda Bowman"/>
    <x v="1"/>
    <s v="United States"/>
    <s v="Columbia"/>
    <x v="39"/>
    <n v="21044"/>
    <x v="3"/>
    <s v="OFF-AR-10001953"/>
    <x v="1"/>
    <x v="6"/>
    <s v="Boston 1645 Deluxe Heavier-Duty Electric Pencil Sharpener"/>
    <x v="5141"/>
    <n v="5"/>
    <n v="0"/>
    <n v="59.373000000000005"/>
  </r>
  <r>
    <n v="7768"/>
    <x v="3855"/>
    <x v="1"/>
    <x v="252"/>
    <d v="1899-12-30T12:00:00"/>
    <d v="2012-08-26T00:00:00"/>
    <d v="1899-12-30T12:00:00"/>
    <s v="AM"/>
    <x v="11"/>
    <n v="0.5"/>
    <s v="AM"/>
    <s v="First Class"/>
    <s v="DO-13435"/>
    <s v="Denny Ordway"/>
    <x v="0"/>
    <s v="United States"/>
    <s v="Portland"/>
    <x v="21"/>
    <n v="97206"/>
    <x v="1"/>
    <s v="OFF-AR-10002053"/>
    <x v="1"/>
    <x v="6"/>
    <s v="Premium Writing Pencils, Soft, #2 by Central Association for the Blind"/>
    <x v="489"/>
    <n v="3"/>
    <n v="0.2"/>
    <n v="0.71520000000000028"/>
  </r>
  <r>
    <n v="7769"/>
    <x v="3856"/>
    <x v="3"/>
    <x v="105"/>
    <d v="1899-12-30T12:00:00"/>
    <d v="2014-11-18T00:00:00"/>
    <d v="1899-12-30T12:00:00"/>
    <s v="AM"/>
    <x v="0"/>
    <n v="0.5"/>
    <s v="AM"/>
    <s v="Standard Class"/>
    <s v="LB-16735"/>
    <s v="Larry Blacks"/>
    <x v="0"/>
    <s v="United States"/>
    <s v="Tallahassee"/>
    <x v="2"/>
    <n v="32303"/>
    <x v="0"/>
    <s v="OFF-PA-10003651"/>
    <x v="1"/>
    <x v="10"/>
    <s v="Xerox 1968"/>
    <x v="3059"/>
    <n v="5"/>
    <n v="0.2"/>
    <n v="9.3520000000000003"/>
  </r>
  <r>
    <n v="7770"/>
    <x v="3857"/>
    <x v="0"/>
    <x v="1147"/>
    <d v="1899-12-30T12:00:00"/>
    <d v="2013-08-02T00:00:00"/>
    <d v="1899-12-30T12:00:00"/>
    <s v="AM"/>
    <x v="11"/>
    <n v="0.5"/>
    <s v="AM"/>
    <s v="Same Day"/>
    <s v="TS-21205"/>
    <s v="Thomas Seio"/>
    <x v="1"/>
    <s v="United States"/>
    <s v="Riverside"/>
    <x v="1"/>
    <n v="92503"/>
    <x v="1"/>
    <s v="TEC-PH-10002885"/>
    <x v="2"/>
    <x v="7"/>
    <s v="Apple iPhone 5"/>
    <x v="5142"/>
    <n v="2"/>
    <n v="0.2"/>
    <n v="90.976200000000063"/>
  </r>
  <r>
    <n v="7771"/>
    <x v="3857"/>
    <x v="0"/>
    <x v="1147"/>
    <d v="1899-12-30T12:00:00"/>
    <d v="2013-08-02T00:00:00"/>
    <d v="1899-12-30T12:00:00"/>
    <s v="AM"/>
    <x v="11"/>
    <n v="0.5"/>
    <s v="AM"/>
    <s v="Same Day"/>
    <s v="TS-21205"/>
    <s v="Thomas Seio"/>
    <x v="1"/>
    <s v="United States"/>
    <s v="Riverside"/>
    <x v="1"/>
    <n v="92503"/>
    <x v="1"/>
    <s v="OFF-AP-10002892"/>
    <x v="1"/>
    <x v="9"/>
    <s v="Belkin F5C206VTEL 6 Outlet Surge"/>
    <x v="5143"/>
    <n v="2"/>
    <n v="0"/>
    <n v="13.787999999999997"/>
  </r>
  <r>
    <n v="7772"/>
    <x v="3858"/>
    <x v="0"/>
    <x v="881"/>
    <d v="1899-12-30T12:00:00"/>
    <d v="2013-12-03T00:00:00"/>
    <d v="1899-12-30T12:00:00"/>
    <s v="AM"/>
    <x v="4"/>
    <n v="0.5"/>
    <s v="AM"/>
    <s v="Standard Class"/>
    <s v="CS-12505"/>
    <s v="Cindy Stewart"/>
    <x v="0"/>
    <s v="United States"/>
    <s v="Lancaster"/>
    <x v="24"/>
    <n v="43130"/>
    <x v="3"/>
    <s v="OFF-BI-10000545"/>
    <x v="1"/>
    <x v="8"/>
    <s v="GBC Ibimaster 500 Manual ProClick Binding System"/>
    <x v="5144"/>
    <n v="2"/>
    <n v="0.7"/>
    <n v="-304.39200000000005"/>
  </r>
  <r>
    <n v="7773"/>
    <x v="3858"/>
    <x v="0"/>
    <x v="881"/>
    <d v="1899-12-30T12:00:00"/>
    <d v="2013-12-03T00:00:00"/>
    <d v="1899-12-30T12:00:00"/>
    <s v="AM"/>
    <x v="4"/>
    <n v="0.5"/>
    <s v="AM"/>
    <s v="Standard Class"/>
    <s v="CS-12505"/>
    <s v="Cindy Stewart"/>
    <x v="0"/>
    <s v="United States"/>
    <s v="Lancaster"/>
    <x v="24"/>
    <n v="43130"/>
    <x v="3"/>
    <s v="TEC-MA-10000418"/>
    <x v="2"/>
    <x v="15"/>
    <s v="Cubify CubeX 3D Printer Double Head Print"/>
    <x v="5145"/>
    <n v="5"/>
    <n v="0.7"/>
    <n v="-6599.978000000001"/>
  </r>
  <r>
    <n v="7774"/>
    <x v="3858"/>
    <x v="0"/>
    <x v="881"/>
    <d v="1899-12-30T12:00:00"/>
    <d v="2013-12-03T00:00:00"/>
    <d v="1899-12-30T12:00:00"/>
    <s v="AM"/>
    <x v="4"/>
    <n v="0.5"/>
    <s v="AM"/>
    <s v="Standard Class"/>
    <s v="CS-12505"/>
    <s v="Cindy Stewart"/>
    <x v="0"/>
    <s v="United States"/>
    <s v="Lancaster"/>
    <x v="24"/>
    <n v="43130"/>
    <x v="3"/>
    <s v="TEC-AC-10000926"/>
    <x v="2"/>
    <x v="11"/>
    <s v="NETGEAR RangeMax WNR1000 Wireless Router"/>
    <x v="5146"/>
    <n v="3"/>
    <n v="0.2"/>
    <n v="11.995199999999997"/>
  </r>
  <r>
    <n v="7775"/>
    <x v="3859"/>
    <x v="0"/>
    <x v="1172"/>
    <d v="1899-12-30T12:00:00"/>
    <d v="2013-04-16T00:00:00"/>
    <d v="1899-12-30T12:00:00"/>
    <s v="AM"/>
    <x v="3"/>
    <n v="0.5"/>
    <s v="AM"/>
    <s v="First Class"/>
    <s v="SP-20920"/>
    <s v="Susan Pistek"/>
    <x v="0"/>
    <s v="United States"/>
    <s v="San Francisco"/>
    <x v="1"/>
    <n v="94109"/>
    <x v="1"/>
    <s v="OFF-EN-10001509"/>
    <x v="1"/>
    <x v="12"/>
    <s v="Poly String Tie Envelopes"/>
    <x v="5147"/>
    <n v="3"/>
    <n v="0"/>
    <n v="2.8763999999999994"/>
  </r>
  <r>
    <n v="7776"/>
    <x v="3860"/>
    <x v="2"/>
    <x v="422"/>
    <d v="1899-12-30T12:00:00"/>
    <d v="2011-12-31T00:00:00"/>
    <d v="1899-12-30T12:00:00"/>
    <s v="AM"/>
    <x v="4"/>
    <n v="0.5"/>
    <s v="AM"/>
    <s v="Standard Class"/>
    <s v="CD-12790"/>
    <s v="Cynthia Delaney"/>
    <x v="2"/>
    <s v="United States"/>
    <s v="Moreno Valley"/>
    <x v="1"/>
    <n v="92553"/>
    <x v="1"/>
    <s v="OFF-AP-10001366"/>
    <x v="1"/>
    <x v="9"/>
    <s v="Staples"/>
    <x v="5148"/>
    <n v="1"/>
    <n v="0"/>
    <n v="2.9646000000000008"/>
  </r>
  <r>
    <n v="7777"/>
    <x v="3860"/>
    <x v="2"/>
    <x v="422"/>
    <d v="1899-12-30T12:00:00"/>
    <d v="2011-12-31T00:00:00"/>
    <d v="1899-12-30T12:00:00"/>
    <s v="AM"/>
    <x v="4"/>
    <n v="0.5"/>
    <s v="AM"/>
    <s v="Standard Class"/>
    <s v="CD-12790"/>
    <s v="Cynthia Delaney"/>
    <x v="2"/>
    <s v="United States"/>
    <s v="Moreno Valley"/>
    <x v="1"/>
    <n v="92553"/>
    <x v="1"/>
    <s v="OFF-FA-10003485"/>
    <x v="1"/>
    <x v="13"/>
    <s v="Staples"/>
    <x v="2007"/>
    <n v="3"/>
    <n v="0"/>
    <n v="3.6156000000000001"/>
  </r>
  <r>
    <n v="7778"/>
    <x v="3860"/>
    <x v="2"/>
    <x v="422"/>
    <d v="1899-12-30T12:00:00"/>
    <d v="2011-12-31T00:00:00"/>
    <d v="1899-12-30T12:00:00"/>
    <s v="AM"/>
    <x v="4"/>
    <n v="0.5"/>
    <s v="AM"/>
    <s v="Standard Class"/>
    <s v="CD-12790"/>
    <s v="Cynthia Delaney"/>
    <x v="2"/>
    <s v="United States"/>
    <s v="Moreno Valley"/>
    <x v="1"/>
    <n v="92553"/>
    <x v="1"/>
    <s v="OFF-ST-10004507"/>
    <x v="1"/>
    <x v="4"/>
    <s v="Advantus Rolling Storage Box"/>
    <x v="492"/>
    <n v="3"/>
    <n v="0"/>
    <n v="13.891499999999999"/>
  </r>
  <r>
    <n v="7779"/>
    <x v="3860"/>
    <x v="2"/>
    <x v="422"/>
    <d v="1899-12-30T12:00:00"/>
    <d v="2011-12-31T00:00:00"/>
    <d v="1899-12-30T12:00:00"/>
    <s v="AM"/>
    <x v="4"/>
    <n v="0.5"/>
    <s v="AM"/>
    <s v="Standard Class"/>
    <s v="CD-12790"/>
    <s v="Cynthia Delaney"/>
    <x v="2"/>
    <s v="United States"/>
    <s v="Moreno Valley"/>
    <x v="1"/>
    <n v="92553"/>
    <x v="1"/>
    <s v="OFF-BI-10002353"/>
    <x v="1"/>
    <x v="8"/>
    <s v="GBC VeloBind Cover Sets"/>
    <x v="5149"/>
    <n v="3"/>
    <n v="0.2"/>
    <n v="13.896000000000001"/>
  </r>
  <r>
    <n v="7780"/>
    <x v="3861"/>
    <x v="0"/>
    <x v="724"/>
    <d v="1899-12-30T12:00:00"/>
    <d v="2013-04-23T00:00:00"/>
    <d v="1899-12-30T12:00:00"/>
    <s v="AM"/>
    <x v="3"/>
    <n v="0.5"/>
    <s v="AM"/>
    <s v="Standard Class"/>
    <s v="RF-19840"/>
    <s v="Roy Französisch"/>
    <x v="0"/>
    <s v="United States"/>
    <s v="Chesapeake"/>
    <x v="17"/>
    <n v="23320"/>
    <x v="0"/>
    <s v="OFF-AP-10001271"/>
    <x v="1"/>
    <x v="9"/>
    <s v="Eureka The Boss Cordless Rechargeable Stick Vac"/>
    <x v="2631"/>
    <n v="4"/>
    <n v="0"/>
    <n v="55.058400000000006"/>
  </r>
  <r>
    <n v="7781"/>
    <x v="3861"/>
    <x v="0"/>
    <x v="724"/>
    <d v="1899-12-30T12:00:00"/>
    <d v="2013-04-23T00:00:00"/>
    <d v="1899-12-30T12:00:00"/>
    <s v="AM"/>
    <x v="3"/>
    <n v="0.5"/>
    <s v="AM"/>
    <s v="Standard Class"/>
    <s v="RF-19840"/>
    <s v="Roy Französisch"/>
    <x v="0"/>
    <s v="United States"/>
    <s v="Chesapeake"/>
    <x v="17"/>
    <n v="23320"/>
    <x v="0"/>
    <s v="TEC-PH-10004924"/>
    <x v="2"/>
    <x v="7"/>
    <s v="SKILCRAFT Telephone Shoulder Rest, 2&quot; x 6.5&quot; x 2.5&quot;, Black"/>
    <x v="5150"/>
    <n v="4"/>
    <n v="0"/>
    <n v="7.9812000000000012"/>
  </r>
  <r>
    <n v="7782"/>
    <x v="3862"/>
    <x v="1"/>
    <x v="936"/>
    <d v="1899-12-30T12:00:00"/>
    <d v="2012-03-12T00:00:00"/>
    <d v="1899-12-30T12:00:00"/>
    <s v="AM"/>
    <x v="9"/>
    <n v="0.5"/>
    <s v="AM"/>
    <s v="Standard Class"/>
    <s v="FO-14305"/>
    <s v="Frank Olsen"/>
    <x v="0"/>
    <s v="United States"/>
    <s v="Chicago"/>
    <x v="10"/>
    <n v="60623"/>
    <x v="2"/>
    <s v="OFF-BI-10002706"/>
    <x v="1"/>
    <x v="8"/>
    <s v="Avery Premier Heavy-Duty Binder with Round Locking Rings"/>
    <x v="841"/>
    <n v="3"/>
    <n v="0.8"/>
    <n v="-14.5656"/>
  </r>
  <r>
    <n v="7783"/>
    <x v="3863"/>
    <x v="0"/>
    <x v="254"/>
    <d v="1899-12-30T12:00:00"/>
    <d v="2013-11-07T00:00:00"/>
    <d v="1899-12-30T12:00:00"/>
    <s v="AM"/>
    <x v="0"/>
    <n v="0.5"/>
    <s v="AM"/>
    <s v="Second Class"/>
    <s v="ER-13855"/>
    <s v="Elpida Rittenbach"/>
    <x v="1"/>
    <s v="United States"/>
    <s v="Charlotte"/>
    <x v="3"/>
    <n v="28205"/>
    <x v="0"/>
    <s v="OFF-ST-10003442"/>
    <x v="1"/>
    <x v="4"/>
    <s v="Eldon Portable Mobile Manager"/>
    <x v="3496"/>
    <n v="2"/>
    <n v="0.2"/>
    <n v="3.9591999999999992"/>
  </r>
  <r>
    <n v="7784"/>
    <x v="3863"/>
    <x v="0"/>
    <x v="254"/>
    <d v="1899-12-30T12:00:00"/>
    <d v="2013-11-07T00:00:00"/>
    <d v="1899-12-30T12:00:00"/>
    <s v="AM"/>
    <x v="0"/>
    <n v="0.5"/>
    <s v="AM"/>
    <s v="Second Class"/>
    <s v="ER-13855"/>
    <s v="Elpida Rittenbach"/>
    <x v="1"/>
    <s v="United States"/>
    <s v="Charlotte"/>
    <x v="3"/>
    <n v="28205"/>
    <x v="0"/>
    <s v="FUR-TA-10002533"/>
    <x v="0"/>
    <x v="3"/>
    <s v="BPI Conference Tables"/>
    <x v="5151"/>
    <n v="10"/>
    <n v="0.4"/>
    <n v="-292.10000000000014"/>
  </r>
  <r>
    <n v="7785"/>
    <x v="3863"/>
    <x v="0"/>
    <x v="254"/>
    <d v="1899-12-30T12:00:00"/>
    <d v="2013-11-07T00:00:00"/>
    <d v="1899-12-30T12:00:00"/>
    <s v="AM"/>
    <x v="0"/>
    <n v="0.5"/>
    <s v="AM"/>
    <s v="Second Class"/>
    <s v="ER-13855"/>
    <s v="Elpida Rittenbach"/>
    <x v="1"/>
    <s v="United States"/>
    <s v="Charlotte"/>
    <x v="3"/>
    <n v="28205"/>
    <x v="0"/>
    <s v="OFF-SU-10003505"/>
    <x v="1"/>
    <x v="14"/>
    <s v="Premier Electric Letter Opener"/>
    <x v="442"/>
    <n v="2"/>
    <n v="0.2"/>
    <n v="-34.758000000000017"/>
  </r>
  <r>
    <n v="7786"/>
    <x v="3864"/>
    <x v="2"/>
    <x v="503"/>
    <d v="1899-12-30T12:00:00"/>
    <d v="2011-12-06T00:00:00"/>
    <d v="1899-12-30T12:00:00"/>
    <s v="AM"/>
    <x v="4"/>
    <n v="0.5"/>
    <s v="AM"/>
    <s v="Standard Class"/>
    <s v="PB-19150"/>
    <s v="Philip Brown"/>
    <x v="0"/>
    <s v="United States"/>
    <s v="New York City"/>
    <x v="15"/>
    <n v="10009"/>
    <x v="3"/>
    <s v="OFF-LA-10002762"/>
    <x v="1"/>
    <x v="2"/>
    <s v="Avery 485"/>
    <x v="2989"/>
    <n v="2"/>
    <n v="0"/>
    <n v="11.778199999999998"/>
  </r>
  <r>
    <n v="7787"/>
    <x v="3865"/>
    <x v="0"/>
    <x v="624"/>
    <d v="1899-12-30T12:00:00"/>
    <d v="2013-05-21T00:00:00"/>
    <d v="1899-12-30T12:00:00"/>
    <s v="AM"/>
    <x v="5"/>
    <n v="0.5"/>
    <s v="AM"/>
    <s v="First Class"/>
    <s v="LW-17215"/>
    <s v="Luke Weiss"/>
    <x v="0"/>
    <s v="United States"/>
    <s v="Chicago"/>
    <x v="10"/>
    <n v="60653"/>
    <x v="2"/>
    <s v="OFF-BI-10000279"/>
    <x v="1"/>
    <x v="8"/>
    <s v="Acco Recycled 2&quot; Capacity Laser Printer Hanging Data Binders"/>
    <x v="5152"/>
    <n v="1"/>
    <n v="0.8"/>
    <n v="-4.7685000000000013"/>
  </r>
  <r>
    <n v="7788"/>
    <x v="3865"/>
    <x v="0"/>
    <x v="624"/>
    <d v="1899-12-30T12:00:00"/>
    <d v="2013-05-21T00:00:00"/>
    <d v="1899-12-30T12:00:00"/>
    <s v="AM"/>
    <x v="5"/>
    <n v="0.5"/>
    <s v="AM"/>
    <s v="First Class"/>
    <s v="LW-17215"/>
    <s v="Luke Weiss"/>
    <x v="0"/>
    <s v="United States"/>
    <s v="Chicago"/>
    <x v="10"/>
    <n v="60653"/>
    <x v="2"/>
    <s v="OFF-FA-10000936"/>
    <x v="1"/>
    <x v="13"/>
    <s v="Acco Hot Clips Clips to Go"/>
    <x v="5153"/>
    <n v="3"/>
    <n v="0.2"/>
    <n v="2.4674999999999994"/>
  </r>
  <r>
    <n v="7789"/>
    <x v="3865"/>
    <x v="0"/>
    <x v="624"/>
    <d v="1899-12-30T12:00:00"/>
    <d v="2013-05-21T00:00:00"/>
    <d v="1899-12-30T12:00:00"/>
    <s v="AM"/>
    <x v="5"/>
    <n v="0.5"/>
    <s v="AM"/>
    <s v="First Class"/>
    <s v="LW-17215"/>
    <s v="Luke Weiss"/>
    <x v="0"/>
    <s v="United States"/>
    <s v="Chicago"/>
    <x v="10"/>
    <n v="60653"/>
    <x v="2"/>
    <s v="FUR-FU-10004973"/>
    <x v="0"/>
    <x v="5"/>
    <s v="Flat Face Poster Frame"/>
    <x v="1832"/>
    <n v="3"/>
    <n v="0.6"/>
    <n v="-10.173599999999997"/>
  </r>
  <r>
    <n v="7790"/>
    <x v="3865"/>
    <x v="0"/>
    <x v="624"/>
    <d v="1899-12-30T12:00:00"/>
    <d v="2013-05-21T00:00:00"/>
    <d v="1899-12-30T12:00:00"/>
    <s v="AM"/>
    <x v="5"/>
    <n v="0.5"/>
    <s v="AM"/>
    <s v="First Class"/>
    <s v="LW-17215"/>
    <s v="Luke Weiss"/>
    <x v="0"/>
    <s v="United States"/>
    <s v="Chicago"/>
    <x v="10"/>
    <n v="60653"/>
    <x v="2"/>
    <s v="OFF-PA-10000791"/>
    <x v="1"/>
    <x v="10"/>
    <s v="Wirebound Message Books, Four 2 3/4 x 5 Forms per Page, 200 Sets per Book"/>
    <x v="5154"/>
    <n v="8"/>
    <n v="0.2"/>
    <n v="9.5399999999999974"/>
  </r>
  <r>
    <n v="7791"/>
    <x v="3866"/>
    <x v="3"/>
    <x v="20"/>
    <d v="1899-12-30T12:00:00"/>
    <d v="2014-09-20T00:00:00"/>
    <d v="1899-12-30T12:00:00"/>
    <s v="AM"/>
    <x v="6"/>
    <n v="0.5"/>
    <s v="AM"/>
    <s v="Same Day"/>
    <s v="FG-14260"/>
    <s v="Frank Gastineau"/>
    <x v="2"/>
    <s v="United States"/>
    <s v="Philadelphia"/>
    <x v="9"/>
    <n v="19120"/>
    <x v="3"/>
    <s v="OFF-BI-10001132"/>
    <x v="1"/>
    <x v="8"/>
    <s v="Acco PRESSTEX Data Binder with Storage Hooks, Dark Blue, 9 1/2&quot; X 11&quot;"/>
    <x v="5155"/>
    <n v="3"/>
    <n v="0.7"/>
    <n v="-3.3893999999999984"/>
  </r>
  <r>
    <n v="7792"/>
    <x v="3867"/>
    <x v="0"/>
    <x v="1054"/>
    <d v="1899-12-30T12:00:00"/>
    <d v="2013-12-25T00:00:00"/>
    <d v="1899-12-30T12:00:00"/>
    <s v="AM"/>
    <x v="4"/>
    <n v="0.5"/>
    <s v="AM"/>
    <s v="Standard Class"/>
    <s v="BP-11050"/>
    <s v="Barry Pond"/>
    <x v="1"/>
    <s v="United States"/>
    <s v="Chicago"/>
    <x v="10"/>
    <n v="60623"/>
    <x v="2"/>
    <s v="OFF-BI-10002012"/>
    <x v="1"/>
    <x v="8"/>
    <s v="Wilson Jones Easy Flow II Sheet Lifters"/>
    <x v="5156"/>
    <n v="5"/>
    <n v="0.8"/>
    <n v="-2.8800000000000008"/>
  </r>
  <r>
    <n v="7793"/>
    <x v="3868"/>
    <x v="3"/>
    <x v="386"/>
    <d v="1899-12-30T12:00:00"/>
    <d v="2014-10-16T00:00:00"/>
    <d v="1899-12-30T12:00:00"/>
    <s v="AM"/>
    <x v="2"/>
    <n v="0.5"/>
    <s v="AM"/>
    <s v="First Class"/>
    <s v="SP-20860"/>
    <s v="Sung Pak"/>
    <x v="1"/>
    <s v="United States"/>
    <s v="Dallas"/>
    <x v="5"/>
    <n v="75217"/>
    <x v="2"/>
    <s v="TEC-AC-10001383"/>
    <x v="2"/>
    <x v="11"/>
    <s v="Logitech Wireless Touch Keyboard K400"/>
    <x v="3936"/>
    <n v="2"/>
    <n v="0.2"/>
    <n v="-1.4994000000000067"/>
  </r>
  <r>
    <n v="7794"/>
    <x v="3869"/>
    <x v="1"/>
    <x v="295"/>
    <d v="1899-12-30T12:00:00"/>
    <d v="2012-12-15T00:00:00"/>
    <d v="1899-12-30T12:00:00"/>
    <s v="AM"/>
    <x v="4"/>
    <n v="0.5"/>
    <s v="AM"/>
    <s v="Second Class"/>
    <s v="JD-15895"/>
    <s v="Jonathan Doherty"/>
    <x v="1"/>
    <s v="United States"/>
    <s v="Las Vegas"/>
    <x v="33"/>
    <n v="89115"/>
    <x v="1"/>
    <s v="OFF-PA-10002036"/>
    <x v="1"/>
    <x v="10"/>
    <s v="Xerox 1930"/>
    <x v="56"/>
    <n v="5"/>
    <n v="0"/>
    <n v="15.876000000000001"/>
  </r>
  <r>
    <n v="7795"/>
    <x v="3869"/>
    <x v="1"/>
    <x v="295"/>
    <d v="1899-12-30T12:00:00"/>
    <d v="2012-12-15T00:00:00"/>
    <d v="1899-12-30T12:00:00"/>
    <s v="AM"/>
    <x v="4"/>
    <n v="0.5"/>
    <s v="AM"/>
    <s v="Second Class"/>
    <s v="JD-15895"/>
    <s v="Jonathan Doherty"/>
    <x v="1"/>
    <s v="United States"/>
    <s v="Las Vegas"/>
    <x v="33"/>
    <n v="89115"/>
    <x v="1"/>
    <s v="OFF-PA-10002377"/>
    <x v="1"/>
    <x v="10"/>
    <s v="Xerox 1916"/>
    <x v="3118"/>
    <n v="2"/>
    <n v="0"/>
    <n v="48.94"/>
  </r>
  <r>
    <n v="7796"/>
    <x v="3870"/>
    <x v="1"/>
    <x v="984"/>
    <d v="1899-12-30T12:00:00"/>
    <d v="2012-07-18T00:00:00"/>
    <d v="1899-12-30T12:00:00"/>
    <s v="AM"/>
    <x v="7"/>
    <n v="0.5"/>
    <s v="AM"/>
    <s v="Standard Class"/>
    <s v="FM-14380"/>
    <s v="Fred McMath"/>
    <x v="0"/>
    <s v="United States"/>
    <s v="Amarillo"/>
    <x v="5"/>
    <n v="79109"/>
    <x v="2"/>
    <s v="TEC-PH-10000526"/>
    <x v="2"/>
    <x v="7"/>
    <s v="Vtech CS6719"/>
    <x v="5157"/>
    <n v="4"/>
    <n v="0.2"/>
    <n v="30.716800000000006"/>
  </r>
  <r>
    <n v="7797"/>
    <x v="3871"/>
    <x v="1"/>
    <x v="653"/>
    <d v="1899-12-30T12:00:00"/>
    <d v="2012-10-06T00:00:00"/>
    <d v="1899-12-30T12:00:00"/>
    <s v="AM"/>
    <x v="2"/>
    <n v="0.5"/>
    <s v="AM"/>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1899-12-30T12:00:00"/>
    <d v="2014-03-28T00:00:00"/>
    <d v="1899-12-30T12:00:00"/>
    <s v="AM"/>
    <x v="9"/>
    <n v="0.5"/>
    <s v="AM"/>
    <s v="First Class"/>
    <s v="HR-14830"/>
    <s v="Harold Ryan"/>
    <x v="1"/>
    <s v="United States"/>
    <s v="New York City"/>
    <x v="15"/>
    <n v="10035"/>
    <x v="3"/>
    <s v="OFF-EN-10004483"/>
    <x v="1"/>
    <x v="12"/>
    <s v="#10 White Business Envelopes,4 1/8 x 9 1/2"/>
    <x v="5159"/>
    <n v="3"/>
    <n v="0"/>
    <n v="22.094699999999996"/>
  </r>
  <r>
    <n v="7799"/>
    <x v="3872"/>
    <x v="3"/>
    <x v="668"/>
    <d v="1899-12-30T12:00:00"/>
    <d v="2014-03-28T00:00:00"/>
    <d v="1899-12-30T12:00:00"/>
    <s v="AM"/>
    <x v="9"/>
    <n v="0.5"/>
    <s v="AM"/>
    <s v="First Class"/>
    <s v="HR-14830"/>
    <s v="Harold Ryan"/>
    <x v="1"/>
    <s v="United States"/>
    <s v="New York City"/>
    <x v="15"/>
    <n v="10035"/>
    <x v="3"/>
    <s v="TEC-PH-10002624"/>
    <x v="2"/>
    <x v="7"/>
    <s v="Samsung Galaxy S4 Mini"/>
    <x v="5160"/>
    <n v="1"/>
    <n v="0"/>
    <n v="136.29709999999994"/>
  </r>
  <r>
    <n v="7800"/>
    <x v="3872"/>
    <x v="3"/>
    <x v="668"/>
    <d v="1899-12-30T12:00:00"/>
    <d v="2014-03-28T00:00:00"/>
    <d v="1899-12-30T12:00:00"/>
    <s v="AM"/>
    <x v="9"/>
    <n v="0.5"/>
    <s v="AM"/>
    <s v="First Class"/>
    <s v="HR-14830"/>
    <s v="Harold Ryan"/>
    <x v="1"/>
    <s v="United States"/>
    <s v="New York City"/>
    <x v="15"/>
    <n v="10035"/>
    <x v="3"/>
    <s v="FUR-CH-10003396"/>
    <x v="0"/>
    <x v="1"/>
    <s v="Global Deluxe Steno Chair"/>
    <x v="418"/>
    <n v="3"/>
    <n v="0.1"/>
    <n v="2.3093999999999895"/>
  </r>
  <r>
    <n v="7801"/>
    <x v="3873"/>
    <x v="3"/>
    <x v="702"/>
    <d v="1899-12-30T12:00:00"/>
    <d v="2014-06-07T00:00:00"/>
    <d v="1899-12-30T12:00:00"/>
    <s v="AM"/>
    <x v="1"/>
    <n v="0.5"/>
    <s v="AM"/>
    <s v="Standard Class"/>
    <s v="BW-11065"/>
    <s v="Barry Weirich"/>
    <x v="0"/>
    <s v="United States"/>
    <s v="Philadelphia"/>
    <x v="9"/>
    <n v="19120"/>
    <x v="3"/>
    <s v="OFF-ST-10002756"/>
    <x v="1"/>
    <x v="4"/>
    <s v="Tennsco Stur-D-Stor Boltless Shelving, 5 Shelves, 24&quot; Deep, Sand"/>
    <x v="5161"/>
    <n v="3"/>
    <n v="0.2"/>
    <n v="-77.126699999999971"/>
  </r>
  <r>
    <n v="7802"/>
    <x v="3874"/>
    <x v="2"/>
    <x v="977"/>
    <d v="1899-12-30T12:00:00"/>
    <d v="2011-03-29T00:00:00"/>
    <d v="1899-12-30T12:00:00"/>
    <s v="AM"/>
    <x v="9"/>
    <n v="0.5"/>
    <s v="AM"/>
    <s v="Second Class"/>
    <s v="MS-17710"/>
    <s v="Maurice Satty"/>
    <x v="0"/>
    <s v="United States"/>
    <s v="Fresno"/>
    <x v="1"/>
    <n v="93727"/>
    <x v="1"/>
    <s v="FUR-FU-10002813"/>
    <x v="0"/>
    <x v="5"/>
    <s v="DAX Contemporary Wood Frame with Silver Metal Mat, Desktop, 11 x 14 Size"/>
    <x v="586"/>
    <n v="2"/>
    <n v="0"/>
    <n v="14.572799999999997"/>
  </r>
  <r>
    <n v="7803"/>
    <x v="3875"/>
    <x v="1"/>
    <x v="357"/>
    <d v="1899-12-30T12:00:00"/>
    <d v="2012-09-26T00:00:00"/>
    <d v="1899-12-30T12:00:00"/>
    <s v="AM"/>
    <x v="6"/>
    <n v="0.5"/>
    <s v="AM"/>
    <s v="Standard Class"/>
    <s v="SJ-20125"/>
    <s v="Sanjit Jacobs"/>
    <x v="2"/>
    <s v="United States"/>
    <s v="Franklin"/>
    <x v="18"/>
    <n v="37064"/>
    <x v="0"/>
    <s v="OFF-LA-10003714"/>
    <x v="1"/>
    <x v="2"/>
    <s v="Avery 510"/>
    <x v="5162"/>
    <n v="4"/>
    <n v="0.2"/>
    <n v="4.1999999999999993"/>
  </r>
  <r>
    <n v="7804"/>
    <x v="3875"/>
    <x v="1"/>
    <x v="357"/>
    <d v="1899-12-30T12:00:00"/>
    <d v="2012-09-26T00:00:00"/>
    <d v="1899-12-30T12:00:00"/>
    <s v="AM"/>
    <x v="6"/>
    <n v="0.5"/>
    <s v="AM"/>
    <s v="Standard Class"/>
    <s v="SJ-20125"/>
    <s v="Sanjit Jacobs"/>
    <x v="2"/>
    <s v="United States"/>
    <s v="Franklin"/>
    <x v="18"/>
    <n v="37064"/>
    <x v="0"/>
    <s v="OFF-ST-10003716"/>
    <x v="1"/>
    <x v="4"/>
    <s v="Tennsco Double-Tier Lockers"/>
    <x v="2966"/>
    <n v="4"/>
    <n v="0.2"/>
    <n v="-63.005600000000015"/>
  </r>
  <r>
    <n v="7805"/>
    <x v="3875"/>
    <x v="1"/>
    <x v="357"/>
    <d v="1899-12-30T12:00:00"/>
    <d v="2012-09-26T00:00:00"/>
    <d v="1899-12-30T12:00:00"/>
    <s v="AM"/>
    <x v="6"/>
    <n v="0.5"/>
    <s v="AM"/>
    <s v="Standard Class"/>
    <s v="SJ-20125"/>
    <s v="Sanjit Jacobs"/>
    <x v="2"/>
    <s v="United States"/>
    <s v="Franklin"/>
    <x v="18"/>
    <n v="37064"/>
    <x v="0"/>
    <s v="OFF-ST-10002289"/>
    <x v="1"/>
    <x v="4"/>
    <s v="Safco Wire Cube Shelving System, For Use as 4 or 5 14&quot; Cubes, Black"/>
    <x v="5163"/>
    <n v="1"/>
    <n v="0.2"/>
    <n v="-4.7670000000000021"/>
  </r>
  <r>
    <n v="7806"/>
    <x v="3875"/>
    <x v="1"/>
    <x v="357"/>
    <d v="1899-12-30T12:00:00"/>
    <d v="2012-09-26T00:00:00"/>
    <d v="1899-12-30T12:00:00"/>
    <s v="AM"/>
    <x v="6"/>
    <n v="0.5"/>
    <s v="AM"/>
    <s v="Standard Class"/>
    <s v="SJ-20125"/>
    <s v="Sanjit Jacobs"/>
    <x v="2"/>
    <s v="United States"/>
    <s v="Franklin"/>
    <x v="18"/>
    <n v="37064"/>
    <x v="0"/>
    <s v="OFF-AR-10001315"/>
    <x v="1"/>
    <x v="6"/>
    <s v="Newell 310"/>
    <x v="1881"/>
    <n v="2"/>
    <n v="0.2"/>
    <n v="0.31679999999999986"/>
  </r>
  <r>
    <n v="7807"/>
    <x v="3875"/>
    <x v="1"/>
    <x v="357"/>
    <d v="1899-12-30T12:00:00"/>
    <d v="2012-09-26T00:00:00"/>
    <d v="1899-12-30T12:00:00"/>
    <s v="AM"/>
    <x v="6"/>
    <n v="0.5"/>
    <s v="AM"/>
    <s v="Standard Class"/>
    <s v="SJ-20125"/>
    <s v="Sanjit Jacobs"/>
    <x v="2"/>
    <s v="United States"/>
    <s v="Franklin"/>
    <x v="18"/>
    <n v="37064"/>
    <x v="0"/>
    <s v="OFF-BI-10000042"/>
    <x v="1"/>
    <x v="8"/>
    <s v="Pressboard Data Binder, Crimson, 12&quot; X 8 1/2&quot;"/>
    <x v="2234"/>
    <n v="2"/>
    <n v="0.7"/>
    <n v="-2.5631999999999993"/>
  </r>
  <r>
    <n v="7808"/>
    <x v="3876"/>
    <x v="0"/>
    <x v="1134"/>
    <d v="1899-12-30T12:00:00"/>
    <d v="2013-01-13T00:00:00"/>
    <d v="1899-12-30T12:00:00"/>
    <s v="AM"/>
    <x v="8"/>
    <n v="0.5"/>
    <s v="AM"/>
    <s v="Standard Class"/>
    <s v="VS-21820"/>
    <s v="Vivek Sundaresam"/>
    <x v="0"/>
    <s v="United States"/>
    <s v="Raleigh"/>
    <x v="3"/>
    <n v="27604"/>
    <x v="0"/>
    <s v="OFF-BI-10004236"/>
    <x v="1"/>
    <x v="8"/>
    <s v="XtraLife ClearVue Slant-D Ring Binder, White, 3&quot;"/>
    <x v="5164"/>
    <n v="7"/>
    <n v="0.7"/>
    <n v="-24.662400000000005"/>
  </r>
  <r>
    <n v="7809"/>
    <x v="3876"/>
    <x v="0"/>
    <x v="1134"/>
    <d v="1899-12-30T12:00:00"/>
    <d v="2013-01-13T00:00:00"/>
    <d v="1899-12-30T12:00:00"/>
    <s v="AM"/>
    <x v="8"/>
    <n v="0.5"/>
    <s v="AM"/>
    <s v="Standard Class"/>
    <s v="VS-21820"/>
    <s v="Vivek Sundaresam"/>
    <x v="0"/>
    <s v="United States"/>
    <s v="Raleigh"/>
    <x v="3"/>
    <n v="27604"/>
    <x v="0"/>
    <s v="OFF-AR-10001955"/>
    <x v="1"/>
    <x v="6"/>
    <s v="Newell 319"/>
    <x v="1662"/>
    <n v="3"/>
    <n v="0.2"/>
    <n v="5.9519999999999946"/>
  </r>
  <r>
    <n v="7810"/>
    <x v="3876"/>
    <x v="0"/>
    <x v="1134"/>
    <d v="1899-12-30T12:00:00"/>
    <d v="2013-01-13T00:00:00"/>
    <d v="1899-12-30T12:00:00"/>
    <s v="AM"/>
    <x v="8"/>
    <n v="0.5"/>
    <s v="AM"/>
    <s v="Standard Class"/>
    <s v="VS-21820"/>
    <s v="Vivek Sundaresam"/>
    <x v="0"/>
    <s v="United States"/>
    <s v="Raleigh"/>
    <x v="3"/>
    <n v="27604"/>
    <x v="0"/>
    <s v="TEC-PH-10004080"/>
    <x v="2"/>
    <x v="7"/>
    <s v="Avaya 5410 Digital phone"/>
    <x v="3034"/>
    <n v="2"/>
    <n v="0.2"/>
    <n v="10.878399999999999"/>
  </r>
  <r>
    <n v="7811"/>
    <x v="3877"/>
    <x v="0"/>
    <x v="1173"/>
    <d v="1899-12-30T12:00:00"/>
    <d v="2013-02-15T00:00:00"/>
    <d v="1899-12-30T12:00:00"/>
    <s v="AM"/>
    <x v="10"/>
    <n v="0.5"/>
    <s v="AM"/>
    <s v="First Class"/>
    <s v="DK-13090"/>
    <s v="Dave Kipp"/>
    <x v="0"/>
    <s v="United States"/>
    <s v="Clinton"/>
    <x v="39"/>
    <n v="20735"/>
    <x v="3"/>
    <s v="OFF-PA-10000791"/>
    <x v="1"/>
    <x v="10"/>
    <s v="Wirebound Message Books, Four 2 3/4 x 5 Forms per Page, 200 Sets per Book"/>
    <x v="5165"/>
    <n v="1"/>
    <n v="0"/>
    <n v="2.1464999999999996"/>
  </r>
  <r>
    <n v="7812"/>
    <x v="3877"/>
    <x v="0"/>
    <x v="1173"/>
    <d v="1899-12-30T12:00:00"/>
    <d v="2013-02-15T00:00:00"/>
    <d v="1899-12-30T12:00:00"/>
    <s v="AM"/>
    <x v="10"/>
    <n v="0.5"/>
    <s v="AM"/>
    <s v="First Class"/>
    <s v="DK-13090"/>
    <s v="Dave Kipp"/>
    <x v="0"/>
    <s v="United States"/>
    <s v="Clinton"/>
    <x v="39"/>
    <n v="20735"/>
    <x v="3"/>
    <s v="OFF-AR-10001770"/>
    <x v="1"/>
    <x v="6"/>
    <s v="Economy #2 Pencils"/>
    <x v="3373"/>
    <n v="3"/>
    <n v="0"/>
    <n v="2.0747999999999998"/>
  </r>
  <r>
    <n v="7813"/>
    <x v="3877"/>
    <x v="0"/>
    <x v="1173"/>
    <d v="1899-12-30T12:00:00"/>
    <d v="2013-02-15T00:00:00"/>
    <d v="1899-12-30T12:00:00"/>
    <s v="AM"/>
    <x v="10"/>
    <n v="0.5"/>
    <s v="AM"/>
    <s v="First Class"/>
    <s v="DK-13090"/>
    <s v="Dave Kipp"/>
    <x v="0"/>
    <s v="United States"/>
    <s v="Clinton"/>
    <x v="39"/>
    <n v="20735"/>
    <x v="3"/>
    <s v="FUR-TA-10002356"/>
    <x v="0"/>
    <x v="3"/>
    <s v="Bevis Boat-Shaped Conference Table"/>
    <x v="5166"/>
    <n v="3"/>
    <n v="0.3"/>
    <n v="-47.179800000000029"/>
  </r>
  <r>
    <n v="7814"/>
    <x v="3877"/>
    <x v="0"/>
    <x v="1173"/>
    <d v="1899-12-30T12:00:00"/>
    <d v="2013-02-15T00:00:00"/>
    <d v="1899-12-30T12:00:00"/>
    <s v="AM"/>
    <x v="10"/>
    <n v="0.5"/>
    <s v="AM"/>
    <s v="First Class"/>
    <s v="DK-13090"/>
    <s v="Dave Kipp"/>
    <x v="0"/>
    <s v="United States"/>
    <s v="Clinton"/>
    <x v="39"/>
    <n v="20735"/>
    <x v="3"/>
    <s v="FUR-FU-10003274"/>
    <x v="0"/>
    <x v="5"/>
    <s v="Regeneration Desk Collection"/>
    <x v="232"/>
    <n v="6"/>
    <n v="0"/>
    <n v="4.6464000000000008"/>
  </r>
  <r>
    <n v="7815"/>
    <x v="3878"/>
    <x v="3"/>
    <x v="110"/>
    <d v="1899-12-30T12:00:00"/>
    <d v="2014-06-11T00:00:00"/>
    <d v="1899-12-30T12:00:00"/>
    <s v="AM"/>
    <x v="1"/>
    <n v="0.5"/>
    <s v="AM"/>
    <s v="First Class"/>
    <s v="MG-17680"/>
    <s v="Maureen Gastineau"/>
    <x v="2"/>
    <s v="United States"/>
    <s v="Los Angeles"/>
    <x v="1"/>
    <n v="90049"/>
    <x v="1"/>
    <s v="FUR-BO-10004834"/>
    <x v="0"/>
    <x v="0"/>
    <s v="Riverside Palais Royal Lawyers Bookcase, Royale Cherry Finish"/>
    <x v="5167"/>
    <n v="2"/>
    <n v="0.15"/>
    <n v="140.95680000000004"/>
  </r>
  <r>
    <n v="7816"/>
    <x v="3878"/>
    <x v="3"/>
    <x v="110"/>
    <d v="1899-12-30T12:00:00"/>
    <d v="2014-06-11T00:00:00"/>
    <d v="1899-12-30T12:00:00"/>
    <s v="AM"/>
    <x v="1"/>
    <n v="0.5"/>
    <s v="AM"/>
    <s v="First Class"/>
    <s v="MG-17680"/>
    <s v="Maureen Gastineau"/>
    <x v="2"/>
    <s v="United States"/>
    <s v="Los Angeles"/>
    <x v="1"/>
    <n v="90049"/>
    <x v="1"/>
    <s v="TEC-PH-10000307"/>
    <x v="2"/>
    <x v="7"/>
    <s v="Shocksock Galaxy S4 Armband"/>
    <x v="255"/>
    <n v="2"/>
    <n v="0.2"/>
    <n v="-3.5040000000000022"/>
  </r>
  <r>
    <n v="7817"/>
    <x v="3879"/>
    <x v="0"/>
    <x v="147"/>
    <d v="1899-12-30T12:00:00"/>
    <d v="2013-10-27T00:00:00"/>
    <d v="1899-12-30T12:00:00"/>
    <s v="AM"/>
    <x v="2"/>
    <n v="0.5"/>
    <s v="AM"/>
    <s v="Second Class"/>
    <s v="DP-13390"/>
    <s v="Dennis Pardue"/>
    <x v="2"/>
    <s v="United States"/>
    <s v="North Las Vegas"/>
    <x v="33"/>
    <n v="89031"/>
    <x v="1"/>
    <s v="OFF-AR-10002240"/>
    <x v="1"/>
    <x v="6"/>
    <s v="Panasonic KP-150 Electric Pencil Sharpener"/>
    <x v="5168"/>
    <n v="3"/>
    <n v="0"/>
    <n v="29.437200000000001"/>
  </r>
  <r>
    <n v="7818"/>
    <x v="3879"/>
    <x v="0"/>
    <x v="147"/>
    <d v="1899-12-30T12:00:00"/>
    <d v="2013-10-27T00:00:00"/>
    <d v="1899-12-30T12:00:00"/>
    <s v="AM"/>
    <x v="2"/>
    <n v="0.5"/>
    <s v="AM"/>
    <s v="Second Class"/>
    <s v="DP-13390"/>
    <s v="Dennis Pardue"/>
    <x v="2"/>
    <s v="United States"/>
    <s v="North Las Vegas"/>
    <x v="33"/>
    <n v="89031"/>
    <x v="1"/>
    <s v="OFF-PA-10001801"/>
    <x v="1"/>
    <x v="10"/>
    <s v="Xerox 193"/>
    <x v="1211"/>
    <n v="6"/>
    <n v="0"/>
    <n v="17.581200000000003"/>
  </r>
  <r>
    <n v="7819"/>
    <x v="3879"/>
    <x v="0"/>
    <x v="147"/>
    <d v="1899-12-30T12:00:00"/>
    <d v="2013-10-27T00:00:00"/>
    <d v="1899-12-30T12:00:00"/>
    <s v="AM"/>
    <x v="2"/>
    <n v="0.5"/>
    <s v="AM"/>
    <s v="Second Class"/>
    <s v="DP-13390"/>
    <s v="Dennis Pardue"/>
    <x v="2"/>
    <s v="United States"/>
    <s v="North Las Vegas"/>
    <x v="33"/>
    <n v="89031"/>
    <x v="1"/>
    <s v="OFF-BI-10001120"/>
    <x v="1"/>
    <x v="8"/>
    <s v="Ibico EPK-21 Electric Binding System"/>
    <x v="5169"/>
    <n v="3"/>
    <n v="0.2"/>
    <n v="1644.2912999999999"/>
  </r>
  <r>
    <n v="7820"/>
    <x v="3880"/>
    <x v="3"/>
    <x v="795"/>
    <d v="1899-12-30T12:00:00"/>
    <d v="2014-01-31T00:00:00"/>
    <d v="1899-12-30T12:00:00"/>
    <s v="AM"/>
    <x v="8"/>
    <n v="0.5"/>
    <s v="AM"/>
    <s v="Standard Class"/>
    <s v="CJ-12010"/>
    <s v="Caroline Jumper"/>
    <x v="0"/>
    <s v="United States"/>
    <s v="San Francisco"/>
    <x v="1"/>
    <n v="94109"/>
    <x v="1"/>
    <s v="OFF-FA-10000611"/>
    <x v="1"/>
    <x v="13"/>
    <s v="Binder Clips by OIC"/>
    <x v="5170"/>
    <n v="8"/>
    <n v="0"/>
    <n v="5.6831999999999994"/>
  </r>
  <r>
    <n v="7821"/>
    <x v="3881"/>
    <x v="3"/>
    <x v="166"/>
    <d v="1899-12-30T12:00:00"/>
    <d v="2014-12-11T00:00:00"/>
    <d v="1899-12-30T12:00:00"/>
    <s v="AM"/>
    <x v="4"/>
    <n v="0.5"/>
    <s v="AM"/>
    <s v="Second Class"/>
    <s v="CW-11905"/>
    <s v="Carl Weiss"/>
    <x v="2"/>
    <s v="United States"/>
    <s v="Cranston"/>
    <x v="34"/>
    <n v="2920"/>
    <x v="3"/>
    <s v="OFF-ST-10000036"/>
    <x v="1"/>
    <x v="4"/>
    <s v="Recycled Data-Pak for Archival Bound Computer Printouts, 12-1/2 x 12-1/2 x 16"/>
    <x v="5171"/>
    <n v="6"/>
    <n v="0"/>
    <n v="160.03979999999999"/>
  </r>
  <r>
    <n v="7822"/>
    <x v="3882"/>
    <x v="0"/>
    <x v="147"/>
    <d v="1899-12-30T12:00:00"/>
    <d v="2013-10-25T00:00:00"/>
    <d v="1899-12-30T12:00:00"/>
    <s v="AM"/>
    <x v="2"/>
    <n v="0.5"/>
    <s v="AM"/>
    <s v="Second Class"/>
    <s v="GW-14605"/>
    <s v="Giulietta Weimer"/>
    <x v="0"/>
    <s v="United States"/>
    <s v="Jackson"/>
    <x v="18"/>
    <n v="38301"/>
    <x v="0"/>
    <s v="OFF-ST-10004950"/>
    <x v="1"/>
    <x v="4"/>
    <s v="Tenex Personal Filing Tote With Secure Closure Lid, Black/Frost"/>
    <x v="2699"/>
    <n v="9"/>
    <n v="0.2"/>
    <n v="6.9794999999999909"/>
  </r>
  <r>
    <n v="7823"/>
    <x v="3883"/>
    <x v="2"/>
    <x v="86"/>
    <d v="1899-12-30T12:00:00"/>
    <d v="2011-09-01T00:00:00"/>
    <d v="1899-12-30T12:00:00"/>
    <s v="AM"/>
    <x v="6"/>
    <n v="0.5"/>
    <s v="AM"/>
    <s v="Standard Class"/>
    <s v="PP-18955"/>
    <s v="Paul Prost"/>
    <x v="2"/>
    <s v="United States"/>
    <s v="Newark"/>
    <x v="13"/>
    <n v="19711"/>
    <x v="3"/>
    <s v="OFF-AR-10003770"/>
    <x v="1"/>
    <x v="6"/>
    <s v="Newell 340"/>
    <x v="880"/>
    <n v="3"/>
    <n v="0"/>
    <n v="2.5055999999999998"/>
  </r>
  <r>
    <n v="7824"/>
    <x v="3883"/>
    <x v="2"/>
    <x v="86"/>
    <d v="1899-12-30T12:00:00"/>
    <d v="2011-09-01T00:00:00"/>
    <d v="1899-12-30T12:00:00"/>
    <s v="AM"/>
    <x v="6"/>
    <n v="0.5"/>
    <s v="AM"/>
    <s v="Standard Class"/>
    <s v="PP-18955"/>
    <s v="Paul Prost"/>
    <x v="2"/>
    <s v="United States"/>
    <s v="Newark"/>
    <x v="13"/>
    <n v="19711"/>
    <x v="3"/>
    <s v="TEC-AC-10002800"/>
    <x v="2"/>
    <x v="11"/>
    <s v="Plantronics Audio 478 Stereo USB Headset"/>
    <x v="145"/>
    <n v="3"/>
    <n v="0"/>
    <n v="52.489499999999992"/>
  </r>
  <r>
    <n v="7825"/>
    <x v="3884"/>
    <x v="2"/>
    <x v="1174"/>
    <d v="1899-12-30T12:00:00"/>
    <d v="2011-05-23T00:00:00"/>
    <d v="1899-12-30T12:00:00"/>
    <s v="AM"/>
    <x v="5"/>
    <n v="0.5"/>
    <s v="AM"/>
    <s v="Standard Class"/>
    <s v="PW-19030"/>
    <s v="Pauline Webber"/>
    <x v="1"/>
    <s v="United States"/>
    <s v="Los Angeles"/>
    <x v="1"/>
    <n v="90036"/>
    <x v="1"/>
    <s v="FUR-CH-10002439"/>
    <x v="0"/>
    <x v="1"/>
    <s v="Iceberg Nesting Folding Chair, 19w x 6d x 43h"/>
    <x v="3127"/>
    <n v="5"/>
    <n v="0.2"/>
    <n v="17.466000000000008"/>
  </r>
  <r>
    <n v="7826"/>
    <x v="3885"/>
    <x v="1"/>
    <x v="302"/>
    <d v="1899-12-30T12:00:00"/>
    <d v="2012-02-07T00:00:00"/>
    <d v="1899-12-30T12:00:00"/>
    <s v="AM"/>
    <x v="10"/>
    <n v="0.5"/>
    <s v="AM"/>
    <s v="Standard Class"/>
    <s v="PW-19030"/>
    <s v="Pauline Webber"/>
    <x v="1"/>
    <s v="United States"/>
    <s v="Rome"/>
    <x v="15"/>
    <n v="13440"/>
    <x v="3"/>
    <s v="FUR-CH-10004218"/>
    <x v="0"/>
    <x v="1"/>
    <s v="Global Fabric Manager's Chair, Dark Gray"/>
    <x v="5172"/>
    <n v="1"/>
    <n v="0.1"/>
    <n v="15.147000000000004"/>
  </r>
  <r>
    <n v="7827"/>
    <x v="3886"/>
    <x v="3"/>
    <x v="1108"/>
    <d v="1899-12-30T12:00:00"/>
    <d v="2014-11-06T00:00:00"/>
    <d v="1899-12-30T12:00:00"/>
    <s v="AM"/>
    <x v="0"/>
    <n v="0.5"/>
    <s v="AM"/>
    <s v="Standard Class"/>
    <s v="CY-12745"/>
    <s v="Craig Yedwab"/>
    <x v="1"/>
    <s v="United States"/>
    <s v="Chicago"/>
    <x v="10"/>
    <n v="60610"/>
    <x v="2"/>
    <s v="TEC-PH-10004042"/>
    <x v="2"/>
    <x v="7"/>
    <s v="ClearOne Communications CHAT 70 OC Speaker Phone"/>
    <x v="5173"/>
    <n v="4"/>
    <n v="0.2"/>
    <n v="38.157600000000002"/>
  </r>
  <r>
    <n v="7828"/>
    <x v="3886"/>
    <x v="3"/>
    <x v="1108"/>
    <d v="1899-12-30T12:00:00"/>
    <d v="2014-11-06T00:00:00"/>
    <d v="1899-12-30T12:00:00"/>
    <s v="AM"/>
    <x v="0"/>
    <n v="0.5"/>
    <s v="AM"/>
    <s v="Standard Class"/>
    <s v="CY-12745"/>
    <s v="Craig Yedwab"/>
    <x v="1"/>
    <s v="United States"/>
    <s v="Chicago"/>
    <x v="10"/>
    <n v="60610"/>
    <x v="2"/>
    <s v="OFF-EN-10001137"/>
    <x v="1"/>
    <x v="12"/>
    <s v="#10 Gummed Flap White Envelopes, 100/Box"/>
    <x v="4541"/>
    <n v="3"/>
    <n v="0.2"/>
    <n v="3.2213999999999996"/>
  </r>
  <r>
    <n v="7829"/>
    <x v="3887"/>
    <x v="1"/>
    <x v="33"/>
    <d v="1899-12-30T12:00:00"/>
    <d v="2012-05-01T00:00:00"/>
    <d v="1899-12-30T12:00:00"/>
    <s v="AM"/>
    <x v="5"/>
    <n v="0.5"/>
    <s v="AM"/>
    <s v="Standard Class"/>
    <s v="BW-11110"/>
    <s v="Bart Watters"/>
    <x v="1"/>
    <s v="United States"/>
    <s v="San Diego"/>
    <x v="1"/>
    <n v="92105"/>
    <x v="1"/>
    <s v="FUR-CH-10002017"/>
    <x v="0"/>
    <x v="1"/>
    <s v="SAFCO Optional Arm Kit for Workspace Cribbage Stacking Chair"/>
    <x v="2869"/>
    <n v="3"/>
    <n v="0.2"/>
    <n v="6.3935999999999957"/>
  </r>
  <r>
    <n v="7830"/>
    <x v="3887"/>
    <x v="1"/>
    <x v="33"/>
    <d v="1899-12-30T12:00:00"/>
    <d v="2012-05-01T00:00:00"/>
    <d v="1899-12-30T12:00:00"/>
    <s v="AM"/>
    <x v="5"/>
    <n v="0.5"/>
    <s v="AM"/>
    <s v="Standard Class"/>
    <s v="BW-11110"/>
    <s v="Bart Watters"/>
    <x v="1"/>
    <s v="United States"/>
    <s v="San Diego"/>
    <x v="1"/>
    <n v="92105"/>
    <x v="1"/>
    <s v="OFF-AR-10000588"/>
    <x v="1"/>
    <x v="6"/>
    <s v="Newell 345"/>
    <x v="426"/>
    <n v="3"/>
    <n v="0"/>
    <n v="15.475200000000001"/>
  </r>
  <r>
    <n v="7831"/>
    <x v="3887"/>
    <x v="1"/>
    <x v="33"/>
    <d v="1899-12-30T12:00:00"/>
    <d v="2012-05-01T00:00:00"/>
    <d v="1899-12-30T12:00:00"/>
    <s v="AM"/>
    <x v="5"/>
    <n v="0.5"/>
    <s v="AM"/>
    <s v="Standard Class"/>
    <s v="BW-11110"/>
    <s v="Bart Watters"/>
    <x v="1"/>
    <s v="United States"/>
    <s v="San Diego"/>
    <x v="1"/>
    <n v="92105"/>
    <x v="1"/>
    <s v="TEC-PH-10003174"/>
    <x v="2"/>
    <x v="7"/>
    <s v="RCA ViSYS 25825 Wireless digital phone"/>
    <x v="3057"/>
    <n v="3"/>
    <n v="0.2"/>
    <n v="38.996999999999986"/>
  </r>
  <r>
    <n v="7832"/>
    <x v="3887"/>
    <x v="1"/>
    <x v="33"/>
    <d v="1899-12-30T12:00:00"/>
    <d v="2012-05-01T00:00:00"/>
    <d v="1899-12-30T12:00:00"/>
    <s v="AM"/>
    <x v="5"/>
    <n v="0.5"/>
    <s v="AM"/>
    <s v="Standard Class"/>
    <s v="BW-11110"/>
    <s v="Bart Watters"/>
    <x v="1"/>
    <s v="United States"/>
    <s v="San Diego"/>
    <x v="1"/>
    <n v="92105"/>
    <x v="1"/>
    <s v="OFF-BI-10001524"/>
    <x v="1"/>
    <x v="8"/>
    <s v="GBC Premium Transparent Covers with Diagonal Lined Pattern"/>
    <x v="4503"/>
    <n v="3"/>
    <n v="0.2"/>
    <n v="17.623199999999997"/>
  </r>
  <r>
    <n v="7833"/>
    <x v="3888"/>
    <x v="0"/>
    <x v="195"/>
    <d v="1899-12-30T12:00:00"/>
    <d v="2013-05-14T00:00:00"/>
    <d v="1899-12-30T12:00:00"/>
    <s v="AM"/>
    <x v="5"/>
    <n v="0.5"/>
    <s v="AM"/>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1899-12-30T12:00:00"/>
    <d v="2012-01-28T00:00:00"/>
    <d v="1899-12-30T12:00:00"/>
    <s v="AM"/>
    <x v="8"/>
    <n v="0.5"/>
    <s v="AM"/>
    <s v="Standard Class"/>
    <s v="CR-12820"/>
    <s v="Cyra Reiten"/>
    <x v="2"/>
    <s v="United States"/>
    <s v="West Palm Beach"/>
    <x v="2"/>
    <n v="33407"/>
    <x v="0"/>
    <s v="OFF-AR-10004757"/>
    <x v="1"/>
    <x v="6"/>
    <s v="Crayola Colored Pencils"/>
    <x v="1332"/>
    <n v="5"/>
    <n v="0.2"/>
    <n v="2.1319999999999988"/>
  </r>
  <r>
    <n v="7835"/>
    <x v="3890"/>
    <x v="1"/>
    <x v="657"/>
    <d v="1899-12-30T12:00:00"/>
    <d v="2012-04-17T00:00:00"/>
    <d v="1899-12-30T12:00:00"/>
    <s v="AM"/>
    <x v="3"/>
    <n v="0.5"/>
    <s v="AM"/>
    <s v="Second Class"/>
    <s v="EB-14110"/>
    <s v="Eugene Barchas"/>
    <x v="0"/>
    <s v="United States"/>
    <s v="Los Angeles"/>
    <x v="1"/>
    <n v="90045"/>
    <x v="1"/>
    <s v="FUR-TA-10002530"/>
    <x v="0"/>
    <x v="3"/>
    <s v="Iceberg OfficeWorks 42&quot; Round Tables"/>
    <x v="475"/>
    <n v="2"/>
    <n v="0.2"/>
    <n v="-15.098000000000013"/>
  </r>
  <r>
    <n v="7836"/>
    <x v="3890"/>
    <x v="1"/>
    <x v="657"/>
    <d v="1899-12-30T12:00:00"/>
    <d v="2012-04-17T00:00:00"/>
    <d v="1899-12-30T12:00:00"/>
    <s v="AM"/>
    <x v="3"/>
    <n v="0.5"/>
    <s v="AM"/>
    <s v="Second Class"/>
    <s v="EB-14110"/>
    <s v="Eugene Barchas"/>
    <x v="0"/>
    <s v="United States"/>
    <s v="Los Angeles"/>
    <x v="1"/>
    <n v="90045"/>
    <x v="1"/>
    <s v="TEC-PH-10001494"/>
    <x v="2"/>
    <x v="7"/>
    <s v="Polycom CX600 IP Phone VoIP phone"/>
    <x v="5174"/>
    <n v="2"/>
    <n v="0.2"/>
    <n v="41.993000000000009"/>
  </r>
  <r>
    <n v="7837"/>
    <x v="3891"/>
    <x v="1"/>
    <x v="12"/>
    <d v="1899-12-30T12:00:00"/>
    <d v="2012-09-30T00:00:00"/>
    <d v="1899-12-30T12:00:00"/>
    <s v="AM"/>
    <x v="6"/>
    <n v="0.5"/>
    <s v="AM"/>
    <s v="Standard Class"/>
    <s v="SH-19975"/>
    <s v="Sally Hughsby"/>
    <x v="1"/>
    <s v="United States"/>
    <s v="Seattle"/>
    <x v="4"/>
    <n v="98103"/>
    <x v="1"/>
    <s v="FUR-CH-10004289"/>
    <x v="0"/>
    <x v="1"/>
    <s v="Global Super Steno Chair"/>
    <x v="396"/>
    <n v="4"/>
    <n v="0.2"/>
    <n v="-11.51760000000003"/>
  </r>
  <r>
    <n v="7838"/>
    <x v="3891"/>
    <x v="1"/>
    <x v="12"/>
    <d v="1899-12-30T12:00:00"/>
    <d v="2012-09-30T00:00:00"/>
    <d v="1899-12-30T12:00:00"/>
    <s v="AM"/>
    <x v="6"/>
    <n v="0.5"/>
    <s v="AM"/>
    <s v="Standard Class"/>
    <s v="SH-19975"/>
    <s v="Sally Hughsby"/>
    <x v="1"/>
    <s v="United States"/>
    <s v="Seattle"/>
    <x v="4"/>
    <n v="98103"/>
    <x v="1"/>
    <s v="OFF-LA-10002945"/>
    <x v="1"/>
    <x v="2"/>
    <s v="Permanent Self-Adhesive File Folder Labels for Typewriters, 1 1/8 x 3 1/2, White"/>
    <x v="2380"/>
    <n v="2"/>
    <n v="0"/>
    <n v="5.7959999999999994"/>
  </r>
  <r>
    <n v="7839"/>
    <x v="3891"/>
    <x v="1"/>
    <x v="12"/>
    <d v="1899-12-30T12:00:00"/>
    <d v="2012-09-30T00:00:00"/>
    <d v="1899-12-30T12:00:00"/>
    <s v="AM"/>
    <x v="6"/>
    <n v="0.5"/>
    <s v="AM"/>
    <s v="Standard Class"/>
    <s v="SH-19975"/>
    <s v="Sally Hughsby"/>
    <x v="1"/>
    <s v="United States"/>
    <s v="Seattle"/>
    <x v="4"/>
    <n v="98103"/>
    <x v="1"/>
    <s v="TEC-AC-10002567"/>
    <x v="2"/>
    <x v="11"/>
    <s v="Logitech G602 Wireless Gaming Mouse"/>
    <x v="460"/>
    <n v="2"/>
    <n v="0"/>
    <n v="57.592799999999997"/>
  </r>
  <r>
    <n v="7840"/>
    <x v="3892"/>
    <x v="2"/>
    <x v="1176"/>
    <d v="1899-12-30T12:00:00"/>
    <d v="2011-04-02T00:00:00"/>
    <d v="1899-12-30T12:00:00"/>
    <s v="AM"/>
    <x v="3"/>
    <n v="0.5"/>
    <s v="AM"/>
    <s v="Standard Class"/>
    <s v="CV-12295"/>
    <s v="Christina VanderZanden"/>
    <x v="0"/>
    <s v="United States"/>
    <s v="Des Moines"/>
    <x v="23"/>
    <n v="50315"/>
    <x v="2"/>
    <s v="OFF-EN-10001509"/>
    <x v="1"/>
    <x v="12"/>
    <s v="Poly String Tie Envelopes"/>
    <x v="5147"/>
    <n v="3"/>
    <n v="0"/>
    <n v="2.8763999999999994"/>
  </r>
  <r>
    <n v="7841"/>
    <x v="3892"/>
    <x v="2"/>
    <x v="1176"/>
    <d v="1899-12-30T12:00:00"/>
    <d v="2011-04-02T00:00:00"/>
    <d v="1899-12-30T12:00:00"/>
    <s v="AM"/>
    <x v="3"/>
    <n v="0.5"/>
    <s v="AM"/>
    <s v="Standard Class"/>
    <s v="CV-12295"/>
    <s v="Christina VanderZanden"/>
    <x v="0"/>
    <s v="United States"/>
    <s v="Des Moines"/>
    <x v="23"/>
    <n v="50315"/>
    <x v="2"/>
    <s v="FUR-TA-10003954"/>
    <x v="0"/>
    <x v="3"/>
    <s v="Hon 94000 Series Round Tables"/>
    <x v="5175"/>
    <n v="4"/>
    <n v="0"/>
    <n v="106.62480000000005"/>
  </r>
  <r>
    <n v="7842"/>
    <x v="3893"/>
    <x v="0"/>
    <x v="19"/>
    <d v="1899-12-30T12:00:00"/>
    <d v="2013-07-23T00:00:00"/>
    <d v="1899-12-30T12:00:00"/>
    <s v="AM"/>
    <x v="7"/>
    <n v="0.5"/>
    <s v="AM"/>
    <s v="Standard Class"/>
    <s v="AT-10735"/>
    <s v="Annie Thurman"/>
    <x v="0"/>
    <s v="United States"/>
    <s v="New York City"/>
    <x v="15"/>
    <n v="10024"/>
    <x v="3"/>
    <s v="OFF-AP-10002892"/>
    <x v="1"/>
    <x v="9"/>
    <s v="Belkin F5C206VTEL 6 Outlet Surge"/>
    <x v="5143"/>
    <n v="2"/>
    <n v="0"/>
    <n v="13.787999999999997"/>
  </r>
  <r>
    <n v="7843"/>
    <x v="3894"/>
    <x v="2"/>
    <x v="987"/>
    <d v="1899-12-30T12:00:00"/>
    <d v="2011-04-23T00:00:00"/>
    <d v="1899-12-30T12:00:00"/>
    <s v="AM"/>
    <x v="3"/>
    <n v="0.5"/>
    <s v="AM"/>
    <s v="Second Class"/>
    <s v="AG-10390"/>
    <s v="Allen Goldenen"/>
    <x v="0"/>
    <s v="United States"/>
    <s v="Arlington"/>
    <x v="17"/>
    <n v="22204"/>
    <x v="0"/>
    <s v="OFF-BI-10003638"/>
    <x v="1"/>
    <x v="8"/>
    <s v="GBC Durable Plastic Covers"/>
    <x v="706"/>
    <n v="3"/>
    <n v="0"/>
    <n v="26.702999999999999"/>
  </r>
  <r>
    <n v="7844"/>
    <x v="3894"/>
    <x v="2"/>
    <x v="987"/>
    <d v="1899-12-30T12:00:00"/>
    <d v="2011-04-23T00:00:00"/>
    <d v="1899-12-30T12:00:00"/>
    <s v="AM"/>
    <x v="3"/>
    <n v="0.5"/>
    <s v="AM"/>
    <s v="Second Class"/>
    <s v="AG-10390"/>
    <s v="Allen Goldenen"/>
    <x v="0"/>
    <s v="United States"/>
    <s v="Arlington"/>
    <x v="17"/>
    <n v="22204"/>
    <x v="0"/>
    <s v="OFF-PA-10001569"/>
    <x v="1"/>
    <x v="10"/>
    <s v="Xerox 232"/>
    <x v="4362"/>
    <n v="11"/>
    <n v="0"/>
    <n v="34.214400000000005"/>
  </r>
  <r>
    <n v="7845"/>
    <x v="3895"/>
    <x v="3"/>
    <x v="246"/>
    <d v="1899-12-30T12:00:00"/>
    <d v="2014-07-26T00:00:00"/>
    <d v="1899-12-30T12:00:00"/>
    <s v="AM"/>
    <x v="7"/>
    <n v="0.5"/>
    <s v="AM"/>
    <s v="Standard Class"/>
    <s v="GM-14500"/>
    <s v="Gene McClure"/>
    <x v="0"/>
    <s v="United States"/>
    <s v="Pharr"/>
    <x v="5"/>
    <n v="78577"/>
    <x v="2"/>
    <s v="FUR-TA-10001676"/>
    <x v="0"/>
    <x v="3"/>
    <s v="Hon 61000 Series Interactive Training Tables"/>
    <x v="5176"/>
    <n v="4"/>
    <n v="0.3"/>
    <n v="-21.3264"/>
  </r>
  <r>
    <n v="7846"/>
    <x v="3896"/>
    <x v="1"/>
    <x v="874"/>
    <d v="1899-12-30T12:00:00"/>
    <d v="2012-10-02T00:00:00"/>
    <d v="1899-12-30T12:00:00"/>
    <s v="AM"/>
    <x v="2"/>
    <n v="0.5"/>
    <s v="AM"/>
    <s v="Standard Class"/>
    <s v="JK-15205"/>
    <s v="Jamie Kunitz"/>
    <x v="0"/>
    <s v="United States"/>
    <s v="Arlington"/>
    <x v="17"/>
    <n v="22204"/>
    <x v="0"/>
    <s v="OFF-PA-10001125"/>
    <x v="1"/>
    <x v="10"/>
    <s v="Xerox 1988"/>
    <x v="901"/>
    <n v="5"/>
    <n v="0"/>
    <n v="69.704999999999998"/>
  </r>
  <r>
    <n v="7847"/>
    <x v="3896"/>
    <x v="1"/>
    <x v="874"/>
    <d v="1899-12-30T12:00:00"/>
    <d v="2012-10-02T00:00:00"/>
    <d v="1899-12-30T12:00:00"/>
    <s v="AM"/>
    <x v="2"/>
    <n v="0.5"/>
    <s v="AM"/>
    <s v="Standard Class"/>
    <s v="JK-15205"/>
    <s v="Jamie Kunitz"/>
    <x v="0"/>
    <s v="United States"/>
    <s v="Arlington"/>
    <x v="17"/>
    <n v="22204"/>
    <x v="0"/>
    <s v="TEC-PH-10002496"/>
    <x v="2"/>
    <x v="7"/>
    <s v="Cisco SPA301"/>
    <x v="5177"/>
    <n v="12"/>
    <n v="0"/>
    <n v="561.56399999999996"/>
  </r>
  <r>
    <n v="7848"/>
    <x v="3897"/>
    <x v="0"/>
    <x v="535"/>
    <d v="1899-12-30T12:00:00"/>
    <d v="2013-03-03T00:00:00"/>
    <d v="1899-12-30T12:00:00"/>
    <s v="AM"/>
    <x v="9"/>
    <n v="0.5"/>
    <s v="AM"/>
    <s v="Standard Class"/>
    <s v="DW-13540"/>
    <s v="Don Weiss"/>
    <x v="0"/>
    <s v="United States"/>
    <s v="Houston"/>
    <x v="5"/>
    <n v="77070"/>
    <x v="2"/>
    <s v="FUR-FU-10004053"/>
    <x v="0"/>
    <x v="5"/>
    <s v="DAX Two-Tone Silver Metal Document Frame"/>
    <x v="2738"/>
    <n v="2"/>
    <n v="0.6"/>
    <n v="-6.8815999999999953"/>
  </r>
  <r>
    <n v="7849"/>
    <x v="3898"/>
    <x v="0"/>
    <x v="440"/>
    <d v="1899-12-30T12:00:00"/>
    <d v="2013-05-07T00:00:00"/>
    <d v="1899-12-30T12:00:00"/>
    <s v="AM"/>
    <x v="5"/>
    <n v="0.5"/>
    <s v="AM"/>
    <s v="Standard Class"/>
    <s v="AS-10090"/>
    <s v="Adam Shillingsburg"/>
    <x v="0"/>
    <s v="United States"/>
    <s v="Irving"/>
    <x v="5"/>
    <n v="75061"/>
    <x v="2"/>
    <s v="OFF-ST-10000321"/>
    <x v="1"/>
    <x v="4"/>
    <s v="Akro Stacking Bins"/>
    <x v="2247"/>
    <n v="3"/>
    <n v="0.2"/>
    <n v="-3.787200000000003"/>
  </r>
  <r>
    <n v="7850"/>
    <x v="3898"/>
    <x v="0"/>
    <x v="440"/>
    <d v="1899-12-30T12:00:00"/>
    <d v="2013-05-07T00:00:00"/>
    <d v="1899-12-30T12:00:00"/>
    <s v="AM"/>
    <x v="5"/>
    <n v="0.5"/>
    <s v="AM"/>
    <s v="Standard Class"/>
    <s v="AS-10090"/>
    <s v="Adam Shillingsburg"/>
    <x v="0"/>
    <s v="United States"/>
    <s v="Irving"/>
    <x v="5"/>
    <n v="75061"/>
    <x v="2"/>
    <s v="OFF-ST-10002957"/>
    <x v="1"/>
    <x v="4"/>
    <s v="Sterilite Show Offs Storage Containers"/>
    <x v="2538"/>
    <n v="3"/>
    <n v="0.2"/>
    <n v="-3.1680000000000001"/>
  </r>
  <r>
    <n v="7851"/>
    <x v="3898"/>
    <x v="0"/>
    <x v="440"/>
    <d v="1899-12-30T12:00:00"/>
    <d v="2013-05-07T00:00:00"/>
    <d v="1899-12-30T12:00:00"/>
    <s v="AM"/>
    <x v="5"/>
    <n v="0.5"/>
    <s v="AM"/>
    <s v="Standard Class"/>
    <s v="AS-10090"/>
    <s v="Adam Shillingsburg"/>
    <x v="0"/>
    <s v="United States"/>
    <s v="Irving"/>
    <x v="5"/>
    <n v="75061"/>
    <x v="2"/>
    <s v="OFF-LA-10000973"/>
    <x v="1"/>
    <x v="2"/>
    <s v="Avery 502"/>
    <x v="1325"/>
    <n v="2"/>
    <n v="0.2"/>
    <n v="1.764"/>
  </r>
  <r>
    <n v="7852"/>
    <x v="3899"/>
    <x v="2"/>
    <x v="337"/>
    <d v="1899-12-30T12:00:00"/>
    <d v="2011-12-15T00:00:00"/>
    <d v="1899-12-30T12:00:00"/>
    <s v="AM"/>
    <x v="4"/>
    <n v="0.5"/>
    <s v="AM"/>
    <s v="Standard Class"/>
    <s v="TS-21205"/>
    <s v="Thomas Seio"/>
    <x v="1"/>
    <s v="United States"/>
    <s v="Chicago"/>
    <x v="10"/>
    <n v="60653"/>
    <x v="2"/>
    <s v="OFF-PA-10000143"/>
    <x v="1"/>
    <x v="10"/>
    <s v="Astroparche Fine Business Paper"/>
    <x v="582"/>
    <n v="2"/>
    <n v="0.2"/>
    <n v="2.9568000000000003"/>
  </r>
  <r>
    <n v="7853"/>
    <x v="3899"/>
    <x v="2"/>
    <x v="337"/>
    <d v="1899-12-30T12:00:00"/>
    <d v="2011-12-15T00:00:00"/>
    <d v="1899-12-30T12:00:00"/>
    <s v="AM"/>
    <x v="4"/>
    <n v="0.5"/>
    <s v="AM"/>
    <s v="Standard Class"/>
    <s v="TS-21205"/>
    <s v="Thomas Seio"/>
    <x v="1"/>
    <s v="United States"/>
    <s v="Chicago"/>
    <x v="10"/>
    <n v="60653"/>
    <x v="2"/>
    <s v="OFF-AP-10003287"/>
    <x v="1"/>
    <x v="9"/>
    <s v="Tripp Lite TLP810NET Broadband Surge for Modem/Fax"/>
    <x v="5178"/>
    <n v="2"/>
    <n v="0.8"/>
    <n v="-53.008800000000008"/>
  </r>
  <r>
    <n v="7854"/>
    <x v="3900"/>
    <x v="1"/>
    <x v="707"/>
    <d v="1899-12-30T12:00:00"/>
    <d v="2012-12-29T00:00:00"/>
    <d v="1899-12-30T12:00:00"/>
    <s v="AM"/>
    <x v="4"/>
    <n v="0.5"/>
    <s v="AM"/>
    <s v="Standard Class"/>
    <s v="SM-20320"/>
    <s v="Sean Miller"/>
    <x v="2"/>
    <s v="United States"/>
    <s v="Los Angeles"/>
    <x v="1"/>
    <n v="90049"/>
    <x v="1"/>
    <s v="OFF-PA-10001526"/>
    <x v="1"/>
    <x v="10"/>
    <s v="Xerox 1949"/>
    <x v="745"/>
    <n v="2"/>
    <n v="0"/>
    <n v="4.8804000000000007"/>
  </r>
  <r>
    <n v="7855"/>
    <x v="3901"/>
    <x v="3"/>
    <x v="226"/>
    <d v="1899-12-30T12:00:00"/>
    <d v="2014-12-13T00:00:00"/>
    <d v="1899-12-30T12:00:00"/>
    <s v="AM"/>
    <x v="4"/>
    <n v="0.5"/>
    <s v="AM"/>
    <s v="Standard Class"/>
    <s v="BH-11710"/>
    <s v="Brosina Hoffman"/>
    <x v="0"/>
    <s v="United States"/>
    <s v="Hattiesburg"/>
    <x v="35"/>
    <n v="39401"/>
    <x v="0"/>
    <s v="OFF-AP-10004540"/>
    <x v="1"/>
    <x v="9"/>
    <s v="Eureka The Boss Lite 10-Amp Upright Vacuum, Blue"/>
    <x v="5179"/>
    <n v="4"/>
    <n v="0"/>
    <n v="89.779200000000003"/>
  </r>
  <r>
    <n v="7856"/>
    <x v="3901"/>
    <x v="3"/>
    <x v="226"/>
    <d v="1899-12-30T12:00:00"/>
    <d v="2014-12-13T00:00:00"/>
    <d v="1899-12-30T12:00:00"/>
    <s v="AM"/>
    <x v="4"/>
    <n v="0.5"/>
    <s v="AM"/>
    <s v="Standard Class"/>
    <s v="BH-11710"/>
    <s v="Brosina Hoffman"/>
    <x v="0"/>
    <s v="United States"/>
    <s v="Hattiesburg"/>
    <x v="35"/>
    <n v="39401"/>
    <x v="0"/>
    <s v="TEC-AC-10001266"/>
    <x v="2"/>
    <x v="11"/>
    <s v="Memorex Micro Travel Drive 8 GB"/>
    <x v="5180"/>
    <n v="4"/>
    <n v="0"/>
    <n v="23.4"/>
  </r>
  <r>
    <n v="7857"/>
    <x v="3902"/>
    <x v="2"/>
    <x v="992"/>
    <d v="1899-12-30T12:00:00"/>
    <d v="2011-06-01T00:00:00"/>
    <d v="1899-12-30T12:00:00"/>
    <s v="AM"/>
    <x v="1"/>
    <n v="0.5"/>
    <s v="AM"/>
    <s v="First Class"/>
    <s v="LW-16825"/>
    <s v="Laurel Workman"/>
    <x v="1"/>
    <s v="United States"/>
    <s v="New York City"/>
    <x v="15"/>
    <n v="10024"/>
    <x v="3"/>
    <s v="OFF-BI-10004233"/>
    <x v="1"/>
    <x v="8"/>
    <s v="GBC Pre-Punched Binding Paper, Plastic, White, 8-1/2&quot; x 11&quot;"/>
    <x v="2212"/>
    <n v="2"/>
    <n v="0.2"/>
    <n v="8.9543999999999997"/>
  </r>
  <r>
    <n v="7858"/>
    <x v="3902"/>
    <x v="2"/>
    <x v="992"/>
    <d v="1899-12-30T12:00:00"/>
    <d v="2011-06-01T00:00:00"/>
    <d v="1899-12-30T12:00:00"/>
    <s v="AM"/>
    <x v="1"/>
    <n v="0.5"/>
    <s v="AM"/>
    <s v="First Class"/>
    <s v="LW-16825"/>
    <s v="Laurel Workman"/>
    <x v="1"/>
    <s v="United States"/>
    <s v="New York City"/>
    <x v="15"/>
    <n v="10024"/>
    <x v="3"/>
    <s v="TEC-PH-10003505"/>
    <x v="2"/>
    <x v="7"/>
    <s v="Geemarc AmpliPOWER60"/>
    <x v="5181"/>
    <n v="5"/>
    <n v="0"/>
    <n v="134.55999999999995"/>
  </r>
  <r>
    <n v="7859"/>
    <x v="3902"/>
    <x v="2"/>
    <x v="992"/>
    <d v="1899-12-30T12:00:00"/>
    <d v="2011-06-01T00:00:00"/>
    <d v="1899-12-30T12:00:00"/>
    <s v="AM"/>
    <x v="1"/>
    <n v="0.5"/>
    <s v="AM"/>
    <s v="First Class"/>
    <s v="LW-16825"/>
    <s v="Laurel Workman"/>
    <x v="1"/>
    <s v="United States"/>
    <s v="New York City"/>
    <x v="15"/>
    <n v="10024"/>
    <x v="3"/>
    <s v="OFF-AP-10001005"/>
    <x v="1"/>
    <x v="9"/>
    <s v="Honeywell Quietcare HEPA Air Cleaner"/>
    <x v="5182"/>
    <n v="3"/>
    <n v="0"/>
    <n v="77.863499999999988"/>
  </r>
  <r>
    <n v="7860"/>
    <x v="3902"/>
    <x v="2"/>
    <x v="992"/>
    <d v="1899-12-30T12:00:00"/>
    <d v="2011-06-01T00:00:00"/>
    <d v="1899-12-30T12:00:00"/>
    <s v="AM"/>
    <x v="1"/>
    <n v="0.5"/>
    <s v="AM"/>
    <s v="First Class"/>
    <s v="LW-16825"/>
    <s v="Laurel Workman"/>
    <x v="1"/>
    <s v="United States"/>
    <s v="New York City"/>
    <x v="15"/>
    <n v="10024"/>
    <x v="3"/>
    <s v="OFF-PA-10001712"/>
    <x v="1"/>
    <x v="10"/>
    <s v="Xerox 1948"/>
    <x v="792"/>
    <n v="4"/>
    <n v="0"/>
    <n v="17.981999999999999"/>
  </r>
  <r>
    <n v="7861"/>
    <x v="3903"/>
    <x v="3"/>
    <x v="580"/>
    <d v="1899-12-30T12:00:00"/>
    <d v="2014-03-07T00:00:00"/>
    <d v="1899-12-30T12:00:00"/>
    <s v="AM"/>
    <x v="9"/>
    <n v="0.5"/>
    <s v="AM"/>
    <s v="Standard Class"/>
    <s v="JA-15970"/>
    <s v="Joseph Airdo"/>
    <x v="0"/>
    <s v="United States"/>
    <s v="Cuyahoga Falls"/>
    <x v="24"/>
    <n v="44221"/>
    <x v="3"/>
    <s v="OFF-BI-10002353"/>
    <x v="1"/>
    <x v="8"/>
    <s v="GBC VeloBind Cover Sets"/>
    <x v="5183"/>
    <n v="4"/>
    <n v="0.7"/>
    <n v="-12.352"/>
  </r>
  <r>
    <n v="7862"/>
    <x v="3904"/>
    <x v="1"/>
    <x v="88"/>
    <d v="1899-12-30T12:00:00"/>
    <d v="2012-10-17T00:00:00"/>
    <d v="1899-12-30T12:00:00"/>
    <s v="AM"/>
    <x v="2"/>
    <n v="0.5"/>
    <s v="AM"/>
    <s v="Standard Class"/>
    <s v="KA-16525"/>
    <s v="Kelly Andreada"/>
    <x v="0"/>
    <s v="United States"/>
    <s v="Seattle"/>
    <x v="4"/>
    <n v="98103"/>
    <x v="1"/>
    <s v="TEC-AC-10003038"/>
    <x v="2"/>
    <x v="11"/>
    <s v="Kingston Digital DataTraveler 16GB USB 2.0"/>
    <x v="1511"/>
    <n v="2"/>
    <n v="0"/>
    <n v="3.400999999999998"/>
  </r>
  <r>
    <n v="7863"/>
    <x v="3904"/>
    <x v="1"/>
    <x v="88"/>
    <d v="1899-12-30T12:00:00"/>
    <d v="2012-10-17T00:00:00"/>
    <d v="1899-12-30T12:00:00"/>
    <s v="AM"/>
    <x v="2"/>
    <n v="0.5"/>
    <s v="AM"/>
    <s v="Standard Class"/>
    <s v="KA-16525"/>
    <s v="Kelly Andreada"/>
    <x v="0"/>
    <s v="United States"/>
    <s v="Seattle"/>
    <x v="4"/>
    <n v="98103"/>
    <x v="1"/>
    <s v="OFF-ST-10000934"/>
    <x v="1"/>
    <x v="4"/>
    <s v="Contico 72&quot;H Heavy-Duty Storage System"/>
    <x v="3411"/>
    <n v="2"/>
    <n v="0"/>
    <n v="0"/>
  </r>
  <r>
    <n v="7864"/>
    <x v="3905"/>
    <x v="1"/>
    <x v="1177"/>
    <d v="1899-12-30T12:00:00"/>
    <d v="2012-07-19T00:00:00"/>
    <d v="1899-12-30T12:00:00"/>
    <s v="AM"/>
    <x v="7"/>
    <n v="0.5"/>
    <s v="AM"/>
    <s v="Second Class"/>
    <s v="TG-21310"/>
    <s v="Toby Gnade"/>
    <x v="0"/>
    <s v="United States"/>
    <s v="Mesa"/>
    <x v="16"/>
    <n v="85204"/>
    <x v="1"/>
    <s v="OFF-ST-10002743"/>
    <x v="1"/>
    <x v="4"/>
    <s v="SAFCO Boltless Steel Shelving"/>
    <x v="697"/>
    <n v="3"/>
    <n v="0.2"/>
    <n v="-64.774800000000013"/>
  </r>
  <r>
    <n v="7865"/>
    <x v="3905"/>
    <x v="1"/>
    <x v="1177"/>
    <d v="1899-12-30T12:00:00"/>
    <d v="2012-07-19T00:00:00"/>
    <d v="1899-12-30T12:00:00"/>
    <s v="AM"/>
    <x v="7"/>
    <n v="0.5"/>
    <s v="AM"/>
    <s v="Second Class"/>
    <s v="TG-21310"/>
    <s v="Toby Gnade"/>
    <x v="0"/>
    <s v="United States"/>
    <s v="Mesa"/>
    <x v="16"/>
    <n v="85204"/>
    <x v="1"/>
    <s v="OFF-PA-10001846"/>
    <x v="1"/>
    <x v="10"/>
    <s v="Xerox 1899"/>
    <x v="282"/>
    <n v="4"/>
    <n v="0.2"/>
    <n v="6.7048000000000005"/>
  </r>
  <r>
    <n v="7866"/>
    <x v="3905"/>
    <x v="1"/>
    <x v="1177"/>
    <d v="1899-12-30T12:00:00"/>
    <d v="2012-07-19T00:00:00"/>
    <d v="1899-12-30T12:00:00"/>
    <s v="AM"/>
    <x v="7"/>
    <n v="0.5"/>
    <s v="AM"/>
    <s v="Second Class"/>
    <s v="TG-21310"/>
    <s v="Toby Gnade"/>
    <x v="0"/>
    <s v="United States"/>
    <s v="Mesa"/>
    <x v="16"/>
    <n v="85204"/>
    <x v="1"/>
    <s v="FUR-CH-10004287"/>
    <x v="0"/>
    <x v="1"/>
    <s v="SAFCO Arco Folding Chair"/>
    <x v="5184"/>
    <n v="2"/>
    <n v="0.2"/>
    <n v="49.715999999999966"/>
  </r>
  <r>
    <n v="7867"/>
    <x v="3905"/>
    <x v="1"/>
    <x v="1177"/>
    <d v="1899-12-30T12:00:00"/>
    <d v="2012-07-19T00:00:00"/>
    <d v="1899-12-30T12:00:00"/>
    <s v="AM"/>
    <x v="7"/>
    <n v="0.5"/>
    <s v="AM"/>
    <s v="Second Class"/>
    <s v="TG-21310"/>
    <s v="Toby Gnade"/>
    <x v="0"/>
    <s v="United States"/>
    <s v="Mesa"/>
    <x v="16"/>
    <n v="85204"/>
    <x v="1"/>
    <s v="FUR-BO-10001608"/>
    <x v="0"/>
    <x v="0"/>
    <s v="Hon Metal Bookcases, Black"/>
    <x v="5185"/>
    <n v="6"/>
    <n v="0.7"/>
    <n v="-191.64599999999996"/>
  </r>
  <r>
    <n v="7868"/>
    <x v="3906"/>
    <x v="2"/>
    <x v="84"/>
    <d v="1899-12-30T12:00:00"/>
    <d v="2011-11-24T00:00:00"/>
    <d v="1899-12-30T12:00:00"/>
    <s v="AM"/>
    <x v="0"/>
    <n v="0.5"/>
    <s v="AM"/>
    <s v="Second Class"/>
    <s v="DB-13360"/>
    <s v="Dennis Bolton"/>
    <x v="2"/>
    <s v="United States"/>
    <s v="Salt Lake City"/>
    <x v="7"/>
    <n v="84106"/>
    <x v="1"/>
    <s v="OFF-PA-10000357"/>
    <x v="1"/>
    <x v="10"/>
    <s v="Xerox 1888"/>
    <x v="1696"/>
    <n v="3"/>
    <n v="0"/>
    <n v="79.891199999999998"/>
  </r>
  <r>
    <n v="7869"/>
    <x v="3907"/>
    <x v="0"/>
    <x v="1022"/>
    <d v="1899-12-30T12:00:00"/>
    <d v="2013-06-03T00:00:00"/>
    <d v="1899-12-30T12:00:00"/>
    <s v="AM"/>
    <x v="1"/>
    <n v="0.5"/>
    <s v="AM"/>
    <s v="Standard Class"/>
    <s v="LS-17245"/>
    <s v="Lynn Smith"/>
    <x v="0"/>
    <s v="United States"/>
    <s v="Los Angeles"/>
    <x v="1"/>
    <n v="90045"/>
    <x v="1"/>
    <s v="OFF-PA-10000575"/>
    <x v="1"/>
    <x v="10"/>
    <s v="Wirebound Message Books, Four 2 3/4 x 5 White Forms per Page"/>
    <x v="5186"/>
    <n v="2"/>
    <n v="0"/>
    <n v="6.1547999999999998"/>
  </r>
  <r>
    <n v="7870"/>
    <x v="3908"/>
    <x v="3"/>
    <x v="445"/>
    <d v="1899-12-30T12:00:00"/>
    <d v="2014-07-10T00:00:00"/>
    <d v="1899-12-30T12:00:00"/>
    <s v="AM"/>
    <x v="7"/>
    <n v="0.5"/>
    <s v="AM"/>
    <s v="Standard Class"/>
    <s v="MO-17950"/>
    <s v="Michael Oakman"/>
    <x v="0"/>
    <s v="United States"/>
    <s v="Jacksonville"/>
    <x v="3"/>
    <n v="28540"/>
    <x v="0"/>
    <s v="TEC-AC-10002167"/>
    <x v="2"/>
    <x v="11"/>
    <s v="Imation 8gb Micro Traveldrive Usb 2.0 Flash Drive"/>
    <x v="734"/>
    <n v="2"/>
    <n v="0.2"/>
    <n v="-2.6999999999999993"/>
  </r>
  <r>
    <n v="7871"/>
    <x v="3909"/>
    <x v="3"/>
    <x v="145"/>
    <d v="1899-12-30T12:00:00"/>
    <d v="2014-09-30T00:00:00"/>
    <d v="1899-12-30T12:00:00"/>
    <s v="AM"/>
    <x v="6"/>
    <n v="0.5"/>
    <s v="AM"/>
    <s v="Standard Class"/>
    <s v="CA-11965"/>
    <s v="Carol Adams"/>
    <x v="1"/>
    <s v="United States"/>
    <s v="Lakewood"/>
    <x v="24"/>
    <n v="44107"/>
    <x v="3"/>
    <s v="OFF-EN-10004459"/>
    <x v="1"/>
    <x v="12"/>
    <s v="Security-Tint Envelopes"/>
    <x v="671"/>
    <n v="4"/>
    <n v="0.2"/>
    <n v="8.8623999999999992"/>
  </r>
  <r>
    <n v="7872"/>
    <x v="3910"/>
    <x v="0"/>
    <x v="339"/>
    <d v="1899-12-30T12:00:00"/>
    <d v="2013-10-08T00:00:00"/>
    <d v="1899-12-30T12:00:00"/>
    <s v="AM"/>
    <x v="2"/>
    <n v="0.5"/>
    <s v="AM"/>
    <s v="Standard Class"/>
    <s v="DB-12910"/>
    <s v="Daniel Byrd"/>
    <x v="2"/>
    <s v="United States"/>
    <s v="Lake Forest"/>
    <x v="1"/>
    <n v="92630"/>
    <x v="1"/>
    <s v="OFF-LA-10002271"/>
    <x v="1"/>
    <x v="2"/>
    <s v="Smead Alpha-Z Color-Coded Second Alphabetical Labels and Starter Set"/>
    <x v="51"/>
    <n v="2"/>
    <n v="0"/>
    <n v="2.9567999999999999"/>
  </r>
  <r>
    <n v="7873"/>
    <x v="3910"/>
    <x v="0"/>
    <x v="339"/>
    <d v="1899-12-30T12:00:00"/>
    <d v="2013-10-08T00:00:00"/>
    <d v="1899-12-30T12:00:00"/>
    <s v="AM"/>
    <x v="2"/>
    <n v="0.5"/>
    <s v="AM"/>
    <s v="Standard Class"/>
    <s v="DB-12910"/>
    <s v="Daniel Byrd"/>
    <x v="2"/>
    <s v="United States"/>
    <s v="Lake Forest"/>
    <x v="1"/>
    <n v="92630"/>
    <x v="1"/>
    <s v="FUR-CH-10004063"/>
    <x v="0"/>
    <x v="1"/>
    <s v="Global Deluxe High-Back Manager's Chair"/>
    <x v="4390"/>
    <n v="4"/>
    <n v="0.2"/>
    <n v="102.95279999999988"/>
  </r>
  <r>
    <n v="7874"/>
    <x v="3910"/>
    <x v="0"/>
    <x v="339"/>
    <d v="1899-12-30T12:00:00"/>
    <d v="2013-10-08T00:00:00"/>
    <d v="1899-12-30T12:00:00"/>
    <s v="AM"/>
    <x v="2"/>
    <n v="0.5"/>
    <s v="AM"/>
    <s v="Standard Class"/>
    <s v="DB-12910"/>
    <s v="Daniel Byrd"/>
    <x v="2"/>
    <s v="United States"/>
    <s v="Lake Forest"/>
    <x v="1"/>
    <n v="92630"/>
    <x v="1"/>
    <s v="OFF-PA-10004610"/>
    <x v="1"/>
    <x v="10"/>
    <s v="Xerox 1900"/>
    <x v="18"/>
    <n v="2"/>
    <n v="0"/>
    <n v="3.8519999999999994"/>
  </r>
  <r>
    <n v="7875"/>
    <x v="3910"/>
    <x v="0"/>
    <x v="339"/>
    <d v="1899-12-30T12:00:00"/>
    <d v="2013-10-08T00:00:00"/>
    <d v="1899-12-30T12:00:00"/>
    <s v="AM"/>
    <x v="2"/>
    <n v="0.5"/>
    <s v="AM"/>
    <s v="Standard Class"/>
    <s v="DB-12910"/>
    <s v="Daniel Byrd"/>
    <x v="2"/>
    <s v="United States"/>
    <s v="Lake Forest"/>
    <x v="1"/>
    <n v="92630"/>
    <x v="1"/>
    <s v="OFF-PA-10001878"/>
    <x v="1"/>
    <x v="10"/>
    <s v="Xerox 1891"/>
    <x v="619"/>
    <n v="2"/>
    <n v="0"/>
    <n v="45.975399999999993"/>
  </r>
  <r>
    <n v="7876"/>
    <x v="3911"/>
    <x v="3"/>
    <x v="428"/>
    <d v="1899-12-30T12:00:00"/>
    <d v="2014-09-16T00:00:00"/>
    <d v="1899-12-30T12:00:00"/>
    <s v="AM"/>
    <x v="6"/>
    <n v="0.5"/>
    <s v="AM"/>
    <s v="Standard Class"/>
    <s v="DK-12835"/>
    <s v="Damala Kotsonis"/>
    <x v="1"/>
    <s v="United States"/>
    <s v="Portland"/>
    <x v="21"/>
    <n v="97206"/>
    <x v="1"/>
    <s v="OFF-PA-10002036"/>
    <x v="1"/>
    <x v="10"/>
    <s v="Xerox 1930"/>
    <x v="277"/>
    <n v="6"/>
    <n v="0.2"/>
    <n v="11.2752"/>
  </r>
  <r>
    <n v="7877"/>
    <x v="3911"/>
    <x v="3"/>
    <x v="428"/>
    <d v="1899-12-30T12:00:00"/>
    <d v="2014-09-16T00:00:00"/>
    <d v="1899-12-30T12:00:00"/>
    <s v="AM"/>
    <x v="6"/>
    <n v="0.5"/>
    <s v="AM"/>
    <s v="Standard Class"/>
    <s v="DK-12835"/>
    <s v="Damala Kotsonis"/>
    <x v="1"/>
    <s v="United States"/>
    <s v="Portland"/>
    <x v="21"/>
    <n v="97206"/>
    <x v="1"/>
    <s v="OFF-AP-10003278"/>
    <x v="1"/>
    <x v="9"/>
    <s v="Belkin 7-Outlet SurgeMaster Home Series"/>
    <x v="5187"/>
    <n v="1"/>
    <n v="0.2"/>
    <n v="0.8382000000000005"/>
  </r>
  <r>
    <n v="7878"/>
    <x v="3912"/>
    <x v="1"/>
    <x v="899"/>
    <d v="1899-12-30T12:00:00"/>
    <d v="2012-03-18T00:00:00"/>
    <d v="1899-12-30T12:00:00"/>
    <s v="AM"/>
    <x v="9"/>
    <n v="0.5"/>
    <s v="AM"/>
    <s v="Standard Class"/>
    <s v="EB-14170"/>
    <s v="Evan Bailliet"/>
    <x v="0"/>
    <s v="United States"/>
    <s v="Charlotte"/>
    <x v="3"/>
    <n v="28205"/>
    <x v="0"/>
    <s v="OFF-LA-10001641"/>
    <x v="1"/>
    <x v="2"/>
    <s v="Avery 518"/>
    <x v="1325"/>
    <n v="2"/>
    <n v="0.2"/>
    <n v="1.764"/>
  </r>
  <r>
    <n v="7879"/>
    <x v="3913"/>
    <x v="0"/>
    <x v="896"/>
    <d v="1899-12-30T12:00:00"/>
    <d v="2013-12-05T00:00:00"/>
    <d v="1899-12-30T12:00:00"/>
    <s v="AM"/>
    <x v="4"/>
    <n v="0.5"/>
    <s v="AM"/>
    <s v="Second Class"/>
    <s v="DR-12940"/>
    <s v="Daniel Raglin"/>
    <x v="2"/>
    <s v="United States"/>
    <s v="Aurora"/>
    <x v="10"/>
    <n v="60505"/>
    <x v="2"/>
    <s v="FUR-FU-10003806"/>
    <x v="0"/>
    <x v="5"/>
    <s v="Tenex Chairmat w/ Average Lip, 45&quot; x 53&quot;"/>
    <x v="5188"/>
    <n v="4"/>
    <n v="0.6"/>
    <n v="-302.72000000000003"/>
  </r>
  <r>
    <n v="7880"/>
    <x v="3914"/>
    <x v="0"/>
    <x v="403"/>
    <d v="1899-12-30T12:00:00"/>
    <d v="2013-06-22T00:00:00"/>
    <d v="1899-12-30T12:00:00"/>
    <s v="AM"/>
    <x v="1"/>
    <n v="0.5"/>
    <s v="AM"/>
    <s v="Standard Class"/>
    <s v="JS-15685"/>
    <s v="Jim Sink"/>
    <x v="1"/>
    <s v="United States"/>
    <s v="Philadelphia"/>
    <x v="9"/>
    <n v="19140"/>
    <x v="3"/>
    <s v="FUR-TA-10003392"/>
    <x v="0"/>
    <x v="3"/>
    <s v="Global Adaptabilities Conference Tables"/>
    <x v="5189"/>
    <n v="2"/>
    <n v="0.4"/>
    <n v="-118.01160000000002"/>
  </r>
  <r>
    <n v="7881"/>
    <x v="3915"/>
    <x v="3"/>
    <x v="734"/>
    <d v="1899-12-30T12:00:00"/>
    <d v="2014-12-07T00:00:00"/>
    <d v="1899-12-30T12:00:00"/>
    <s v="AM"/>
    <x v="4"/>
    <n v="0.5"/>
    <s v="AM"/>
    <s v="Second Class"/>
    <s v="LC-16870"/>
    <s v="Lena Cacioppo"/>
    <x v="0"/>
    <s v="United States"/>
    <s v="Thornton"/>
    <x v="22"/>
    <n v="80229"/>
    <x v="1"/>
    <s v="OFF-AR-10003856"/>
    <x v="1"/>
    <x v="6"/>
    <s v="Newell 344"/>
    <x v="3963"/>
    <n v="6"/>
    <n v="0.2"/>
    <n v="1.0007999999999999"/>
  </r>
  <r>
    <n v="7882"/>
    <x v="3915"/>
    <x v="3"/>
    <x v="734"/>
    <d v="1899-12-30T12:00:00"/>
    <d v="2014-12-07T00:00:00"/>
    <d v="1899-12-30T12:00:00"/>
    <s v="AM"/>
    <x v="4"/>
    <n v="0.5"/>
    <s v="AM"/>
    <s v="Second Class"/>
    <s v="LC-16870"/>
    <s v="Lena Cacioppo"/>
    <x v="0"/>
    <s v="United States"/>
    <s v="Thornton"/>
    <x v="22"/>
    <n v="80229"/>
    <x v="1"/>
    <s v="TEC-AC-10002006"/>
    <x v="2"/>
    <x v="11"/>
    <s v="Memorex Micro Travel Drive 16 GB"/>
    <x v="3499"/>
    <n v="6"/>
    <n v="0.2"/>
    <n v="10.553399999999993"/>
  </r>
  <r>
    <n v="7883"/>
    <x v="3915"/>
    <x v="3"/>
    <x v="734"/>
    <d v="1899-12-30T12:00:00"/>
    <d v="2014-12-07T00:00:00"/>
    <d v="1899-12-30T12:00:00"/>
    <s v="AM"/>
    <x v="4"/>
    <n v="0.5"/>
    <s v="AM"/>
    <s v="Second Class"/>
    <s v="LC-16870"/>
    <s v="Lena Cacioppo"/>
    <x v="0"/>
    <s v="United States"/>
    <s v="Thornton"/>
    <x v="22"/>
    <n v="80229"/>
    <x v="1"/>
    <s v="TEC-AC-10002006"/>
    <x v="2"/>
    <x v="11"/>
    <s v="Memorex Micro Travel Drive 16 GB"/>
    <x v="1141"/>
    <n v="8"/>
    <n v="0.2"/>
    <n v="14.07119999999999"/>
  </r>
  <r>
    <n v="7884"/>
    <x v="3915"/>
    <x v="3"/>
    <x v="734"/>
    <d v="1899-12-30T12:00:00"/>
    <d v="2014-12-07T00:00:00"/>
    <d v="1899-12-30T12:00:00"/>
    <s v="AM"/>
    <x v="4"/>
    <n v="0.5"/>
    <s v="AM"/>
    <s v="Second Class"/>
    <s v="LC-16870"/>
    <s v="Lena Cacioppo"/>
    <x v="0"/>
    <s v="United States"/>
    <s v="Thornton"/>
    <x v="22"/>
    <n v="80229"/>
    <x v="1"/>
    <s v="OFF-PA-10002246"/>
    <x v="1"/>
    <x v="10"/>
    <s v="Wirebound Four 2-3/4 x 5 Forms per Page, 400 Sets per Book"/>
    <x v="5190"/>
    <n v="2"/>
    <n v="0.2"/>
    <n v="3.7409999999999997"/>
  </r>
  <r>
    <n v="7885"/>
    <x v="3915"/>
    <x v="3"/>
    <x v="734"/>
    <d v="1899-12-30T12:00:00"/>
    <d v="2014-12-07T00:00:00"/>
    <d v="1899-12-30T12:00:00"/>
    <s v="AM"/>
    <x v="4"/>
    <n v="0.5"/>
    <s v="AM"/>
    <s v="Second Class"/>
    <s v="LC-16870"/>
    <s v="Lena Cacioppo"/>
    <x v="0"/>
    <s v="United States"/>
    <s v="Thornton"/>
    <x v="22"/>
    <n v="80229"/>
    <x v="1"/>
    <s v="OFF-SU-10004782"/>
    <x v="1"/>
    <x v="14"/>
    <s v="Elite 5&quot; Scissors"/>
    <x v="5191"/>
    <n v="7"/>
    <n v="0.2"/>
    <n v="5.9149999999999938"/>
  </r>
  <r>
    <n v="7886"/>
    <x v="3915"/>
    <x v="3"/>
    <x v="734"/>
    <d v="1899-12-30T12:00:00"/>
    <d v="2014-12-07T00:00:00"/>
    <d v="1899-12-30T12:00:00"/>
    <s v="AM"/>
    <x v="4"/>
    <n v="0.5"/>
    <s v="AM"/>
    <s v="Second Class"/>
    <s v="LC-16870"/>
    <s v="Lena Cacioppo"/>
    <x v="0"/>
    <s v="United States"/>
    <s v="Thornton"/>
    <x v="22"/>
    <n v="80229"/>
    <x v="1"/>
    <s v="FUR-FU-10004351"/>
    <x v="0"/>
    <x v="5"/>
    <s v="Staples"/>
    <x v="5192"/>
    <n v="3"/>
    <n v="0.2"/>
    <n v="7.0128000000000013"/>
  </r>
  <r>
    <n v="7887"/>
    <x v="3915"/>
    <x v="3"/>
    <x v="734"/>
    <d v="1899-12-30T12:00:00"/>
    <d v="2014-12-07T00:00:00"/>
    <d v="1899-12-30T12:00:00"/>
    <s v="AM"/>
    <x v="4"/>
    <n v="0.5"/>
    <s v="AM"/>
    <s v="Second Class"/>
    <s v="LC-16870"/>
    <s v="Lena Cacioppo"/>
    <x v="0"/>
    <s v="United States"/>
    <s v="Thornton"/>
    <x v="22"/>
    <n v="80229"/>
    <x v="1"/>
    <s v="FUR-FU-10004270"/>
    <x v="0"/>
    <x v="5"/>
    <s v="Eldon Image Series Desk Accessories, Burgundy"/>
    <x v="2474"/>
    <n v="5"/>
    <n v="0.2"/>
    <n v="3.3439999999999994"/>
  </r>
  <r>
    <n v="7888"/>
    <x v="3915"/>
    <x v="3"/>
    <x v="734"/>
    <d v="1899-12-30T12:00:00"/>
    <d v="2014-12-07T00:00:00"/>
    <d v="1899-12-30T12:00:00"/>
    <s v="AM"/>
    <x v="4"/>
    <n v="0.5"/>
    <s v="AM"/>
    <s v="Second Class"/>
    <s v="LC-16870"/>
    <s v="Lena Cacioppo"/>
    <x v="0"/>
    <s v="United States"/>
    <s v="Thornton"/>
    <x v="22"/>
    <n v="80229"/>
    <x v="1"/>
    <s v="FUR-FU-10004053"/>
    <x v="0"/>
    <x v="5"/>
    <s v="DAX Two-Tone Silver Metal Document Frame"/>
    <x v="2738"/>
    <n v="1"/>
    <n v="0.2"/>
    <n v="4.6552000000000007"/>
  </r>
  <r>
    <n v="7889"/>
    <x v="3916"/>
    <x v="0"/>
    <x v="765"/>
    <d v="1899-12-30T12:00:00"/>
    <d v="2013-08-23T00:00:00"/>
    <d v="1899-12-30T12:00:00"/>
    <s v="AM"/>
    <x v="11"/>
    <n v="0.5"/>
    <s v="AM"/>
    <s v="Standard Class"/>
    <s v="JP-15520"/>
    <s v="Jeremy Pistek"/>
    <x v="0"/>
    <s v="United States"/>
    <s v="Davis"/>
    <x v="1"/>
    <n v="95616"/>
    <x v="1"/>
    <s v="OFF-PA-10000019"/>
    <x v="1"/>
    <x v="10"/>
    <s v="Xerox 1931"/>
    <x v="56"/>
    <n v="5"/>
    <n v="0"/>
    <n v="15.552000000000001"/>
  </r>
  <r>
    <n v="7890"/>
    <x v="3917"/>
    <x v="0"/>
    <x v="591"/>
    <d v="1899-12-30T12:00:00"/>
    <d v="2013-12-30T00:00:00"/>
    <d v="1899-12-30T12:00:00"/>
    <s v="AM"/>
    <x v="4"/>
    <n v="0.5"/>
    <s v="AM"/>
    <s v="Standard Class"/>
    <s v="TS-21655"/>
    <s v="Trudy Schmidt"/>
    <x v="0"/>
    <s v="United States"/>
    <s v="Fayetteville"/>
    <x v="36"/>
    <n v="72701"/>
    <x v="0"/>
    <s v="OFF-AR-10003811"/>
    <x v="1"/>
    <x v="6"/>
    <s v="Newell 327"/>
    <x v="5193"/>
    <n v="9"/>
    <n v="0"/>
    <n v="5.3703000000000003"/>
  </r>
  <r>
    <n v="7891"/>
    <x v="3917"/>
    <x v="0"/>
    <x v="591"/>
    <d v="1899-12-30T12:00:00"/>
    <d v="2013-12-30T00:00:00"/>
    <d v="1899-12-30T12:00:00"/>
    <s v="AM"/>
    <x v="4"/>
    <n v="0.5"/>
    <s v="AM"/>
    <s v="Standard Class"/>
    <s v="TS-21655"/>
    <s v="Trudy Schmidt"/>
    <x v="0"/>
    <s v="United States"/>
    <s v="Fayetteville"/>
    <x v="36"/>
    <n v="72701"/>
    <x v="0"/>
    <s v="TEC-AC-10001838"/>
    <x v="2"/>
    <x v="11"/>
    <s v="Razer Tiamat Over Ear 7.1 Surround Sound PC Gaming Headset"/>
    <x v="5194"/>
    <n v="2"/>
    <n v="0"/>
    <n v="171.99140000000003"/>
  </r>
  <r>
    <n v="7892"/>
    <x v="3917"/>
    <x v="0"/>
    <x v="591"/>
    <d v="1899-12-30T12:00:00"/>
    <d v="2013-12-30T00:00:00"/>
    <d v="1899-12-30T12:00:00"/>
    <s v="AM"/>
    <x v="4"/>
    <n v="0.5"/>
    <s v="AM"/>
    <s v="Standard Class"/>
    <s v="TS-21655"/>
    <s v="Trudy Schmidt"/>
    <x v="0"/>
    <s v="United States"/>
    <s v="Fayetteville"/>
    <x v="36"/>
    <n v="72701"/>
    <x v="0"/>
    <s v="FUR-FU-10003553"/>
    <x v="0"/>
    <x v="5"/>
    <s v="Howard Miller 13-1/2&quot; Diameter Rosebrook Wall Clock"/>
    <x v="5195"/>
    <n v="5"/>
    <n v="0"/>
    <n v="137.54000000000002"/>
  </r>
  <r>
    <n v="7893"/>
    <x v="3917"/>
    <x v="0"/>
    <x v="591"/>
    <d v="1899-12-30T12:00:00"/>
    <d v="2013-12-30T00:00:00"/>
    <d v="1899-12-30T12:00:00"/>
    <s v="AM"/>
    <x v="4"/>
    <n v="0.5"/>
    <s v="AM"/>
    <s v="Standard Class"/>
    <s v="TS-21655"/>
    <s v="Trudy Schmidt"/>
    <x v="0"/>
    <s v="United States"/>
    <s v="Fayetteville"/>
    <x v="36"/>
    <n v="72701"/>
    <x v="0"/>
    <s v="OFF-PA-10003302"/>
    <x v="1"/>
    <x v="10"/>
    <s v="Xerox 1906"/>
    <x v="1938"/>
    <n v="3"/>
    <n v="0"/>
    <n v="49.970399999999991"/>
  </r>
  <r>
    <n v="7894"/>
    <x v="3918"/>
    <x v="3"/>
    <x v="283"/>
    <d v="1899-12-30T12:00:00"/>
    <d v="2014-07-31T00:00:00"/>
    <d v="1899-12-30T12:00:00"/>
    <s v="AM"/>
    <x v="7"/>
    <n v="0.5"/>
    <s v="AM"/>
    <s v="Standard Class"/>
    <s v="NM-18445"/>
    <s v="Nathan Mautz"/>
    <x v="2"/>
    <s v="United States"/>
    <s v="New York City"/>
    <x v="15"/>
    <n v="10011"/>
    <x v="3"/>
    <s v="OFF-BI-10002412"/>
    <x v="1"/>
    <x v="8"/>
    <s v="Wilson Jones “Snap” Scratch Pad Binder Tool for Ring Binders"/>
    <x v="4107"/>
    <n v="3"/>
    <n v="0.2"/>
    <n v="4.3500000000000005"/>
  </r>
  <r>
    <n v="7895"/>
    <x v="3919"/>
    <x v="3"/>
    <x v="548"/>
    <d v="1899-12-30T12:00:00"/>
    <d v="2014-06-26T00:00:00"/>
    <d v="1899-12-30T12:00:00"/>
    <s v="AM"/>
    <x v="1"/>
    <n v="0.5"/>
    <s v="AM"/>
    <s v="Standard Class"/>
    <s v="EH-14125"/>
    <s v="Eugene Hildebrand"/>
    <x v="2"/>
    <s v="United States"/>
    <s v="Wheeling"/>
    <x v="48"/>
    <n v="26003"/>
    <x v="3"/>
    <s v="OFF-BI-10002852"/>
    <x v="1"/>
    <x v="8"/>
    <s v="Ibico Standard Transparent Covers"/>
    <x v="5196"/>
    <n v="5"/>
    <n v="0"/>
    <n v="40.376000000000005"/>
  </r>
  <r>
    <n v="7896"/>
    <x v="3919"/>
    <x v="3"/>
    <x v="548"/>
    <d v="1899-12-30T12:00:00"/>
    <d v="2014-06-26T00:00:00"/>
    <d v="1899-12-30T12:00:00"/>
    <s v="AM"/>
    <x v="1"/>
    <n v="0.5"/>
    <s v="AM"/>
    <s v="Standard Class"/>
    <s v="EH-14125"/>
    <s v="Eugene Hildebrand"/>
    <x v="2"/>
    <s v="United States"/>
    <s v="Wheeling"/>
    <x v="48"/>
    <n v="26003"/>
    <x v="3"/>
    <s v="OFF-BI-10000145"/>
    <x v="1"/>
    <x v="8"/>
    <s v="Zipper Ring Binder Pockets"/>
    <x v="875"/>
    <n v="2"/>
    <n v="0"/>
    <n v="3.0575999999999999"/>
  </r>
  <r>
    <n v="7897"/>
    <x v="3919"/>
    <x v="3"/>
    <x v="548"/>
    <d v="1899-12-30T12:00:00"/>
    <d v="2014-06-26T00:00:00"/>
    <d v="1899-12-30T12:00:00"/>
    <s v="AM"/>
    <x v="1"/>
    <n v="0.5"/>
    <s v="AM"/>
    <s v="Standard Class"/>
    <s v="EH-14125"/>
    <s v="Eugene Hildebrand"/>
    <x v="2"/>
    <s v="United States"/>
    <s v="Wheeling"/>
    <x v="48"/>
    <n v="26003"/>
    <x v="3"/>
    <s v="OFF-PA-10001970"/>
    <x v="1"/>
    <x v="10"/>
    <s v="Xerox 1908"/>
    <x v="990"/>
    <n v="8"/>
    <n v="0"/>
    <n v="219.44159999999999"/>
  </r>
  <r>
    <n v="7898"/>
    <x v="3920"/>
    <x v="3"/>
    <x v="802"/>
    <d v="1899-12-30T12:00:00"/>
    <d v="2014-08-19T00:00:00"/>
    <d v="1899-12-30T12:00:00"/>
    <s v="AM"/>
    <x v="11"/>
    <n v="0.5"/>
    <s v="AM"/>
    <s v="Standard Class"/>
    <s v="DC-12850"/>
    <s v="Dan Campbell"/>
    <x v="0"/>
    <s v="United States"/>
    <s v="Memphis"/>
    <x v="18"/>
    <n v="38109"/>
    <x v="0"/>
    <s v="OFF-AP-10001563"/>
    <x v="1"/>
    <x v="9"/>
    <s v="Belkin Premiere Surge Master II 8-outlet surge protector"/>
    <x v="5197"/>
    <n v="7"/>
    <n v="0.2"/>
    <n v="30.605399999999946"/>
  </r>
  <r>
    <n v="7899"/>
    <x v="3920"/>
    <x v="3"/>
    <x v="802"/>
    <d v="1899-12-30T12:00:00"/>
    <d v="2014-08-19T00:00:00"/>
    <d v="1899-12-30T12:00:00"/>
    <s v="AM"/>
    <x v="11"/>
    <n v="0.5"/>
    <s v="AM"/>
    <s v="Standard Class"/>
    <s v="DC-12850"/>
    <s v="Dan Campbell"/>
    <x v="0"/>
    <s v="United States"/>
    <s v="Memphis"/>
    <x v="18"/>
    <n v="38109"/>
    <x v="0"/>
    <s v="OFF-BI-10001359"/>
    <x v="1"/>
    <x v="8"/>
    <s v="GBC DocuBind TL300 Electric Binding System"/>
    <x v="5198"/>
    <n v="6"/>
    <n v="0.7"/>
    <n v="-1237.8461999999995"/>
  </r>
  <r>
    <n v="7900"/>
    <x v="3920"/>
    <x v="3"/>
    <x v="802"/>
    <d v="1899-12-30T12:00:00"/>
    <d v="2014-08-19T00:00:00"/>
    <d v="1899-12-30T12:00:00"/>
    <s v="AM"/>
    <x v="11"/>
    <n v="0.5"/>
    <s v="AM"/>
    <s v="Standard Class"/>
    <s v="DC-12850"/>
    <s v="Dan Campbell"/>
    <x v="0"/>
    <s v="United States"/>
    <s v="Memphis"/>
    <x v="18"/>
    <n v="38109"/>
    <x v="0"/>
    <s v="OFF-FA-10003495"/>
    <x v="1"/>
    <x v="13"/>
    <s v="Staples"/>
    <x v="2426"/>
    <n v="5"/>
    <n v="0.2"/>
    <n v="9.1199999999999974"/>
  </r>
  <r>
    <n v="7901"/>
    <x v="3920"/>
    <x v="3"/>
    <x v="802"/>
    <d v="1899-12-30T12:00:00"/>
    <d v="2014-08-19T00:00:00"/>
    <d v="1899-12-30T12:00:00"/>
    <s v="AM"/>
    <x v="11"/>
    <n v="0.5"/>
    <s v="AM"/>
    <s v="Standard Class"/>
    <s v="DC-12850"/>
    <s v="Dan Campbell"/>
    <x v="0"/>
    <s v="United States"/>
    <s v="Memphis"/>
    <x v="18"/>
    <n v="38109"/>
    <x v="0"/>
    <s v="TEC-AC-10003709"/>
    <x v="2"/>
    <x v="11"/>
    <s v="Maxell 4.7GB DVD-R 5/Pack"/>
    <x v="5199"/>
    <n v="2"/>
    <n v="0.2"/>
    <n v="0.47520000000000018"/>
  </r>
  <r>
    <n v="7902"/>
    <x v="3920"/>
    <x v="3"/>
    <x v="802"/>
    <d v="1899-12-30T12:00:00"/>
    <d v="2014-08-19T00:00:00"/>
    <d v="1899-12-30T12:00:00"/>
    <s v="AM"/>
    <x v="11"/>
    <n v="0.5"/>
    <s v="AM"/>
    <s v="Standard Class"/>
    <s v="DC-12850"/>
    <s v="Dan Campbell"/>
    <x v="0"/>
    <s v="United States"/>
    <s v="Memphis"/>
    <x v="18"/>
    <n v="38109"/>
    <x v="0"/>
    <s v="FUR-FU-10003268"/>
    <x v="0"/>
    <x v="5"/>
    <s v="Eldon Radial Chair Mat for Low to Medium Pile Carpets"/>
    <x v="236"/>
    <n v="1"/>
    <n v="0.2"/>
    <n v="0"/>
  </r>
  <r>
    <n v="7903"/>
    <x v="3920"/>
    <x v="3"/>
    <x v="802"/>
    <d v="1899-12-30T12:00:00"/>
    <d v="2014-08-19T00:00:00"/>
    <d v="1899-12-30T12:00:00"/>
    <s v="AM"/>
    <x v="11"/>
    <n v="0.5"/>
    <s v="AM"/>
    <s v="Standard Class"/>
    <s v="DC-12850"/>
    <s v="Dan Campbell"/>
    <x v="0"/>
    <s v="United States"/>
    <s v="Memphis"/>
    <x v="18"/>
    <n v="38109"/>
    <x v="0"/>
    <s v="OFF-EN-10003845"/>
    <x v="1"/>
    <x v="12"/>
    <s v="Colored Envelopes"/>
    <x v="1816"/>
    <n v="5"/>
    <n v="0.2"/>
    <n v="4.7969999999999988"/>
  </r>
  <r>
    <n v="7904"/>
    <x v="3920"/>
    <x v="3"/>
    <x v="802"/>
    <d v="1899-12-30T12:00:00"/>
    <d v="2014-08-19T00:00:00"/>
    <d v="1899-12-30T12:00:00"/>
    <s v="AM"/>
    <x v="11"/>
    <n v="0.5"/>
    <s v="AM"/>
    <s v="Standard Class"/>
    <s v="DC-12850"/>
    <s v="Dan Campbell"/>
    <x v="0"/>
    <s v="United States"/>
    <s v="Memphis"/>
    <x v="18"/>
    <n v="38109"/>
    <x v="0"/>
    <s v="FUR-CH-10002073"/>
    <x v="0"/>
    <x v="1"/>
    <s v="Hon Olson Stacker Chairs"/>
    <x v="5200"/>
    <n v="2"/>
    <n v="0.2"/>
    <n v="47.660399999999967"/>
  </r>
  <r>
    <n v="7905"/>
    <x v="3921"/>
    <x v="1"/>
    <x v="209"/>
    <d v="1899-12-30T12:00:00"/>
    <d v="2012-11-13T00:00:00"/>
    <d v="1899-12-30T12:00:00"/>
    <s v="AM"/>
    <x v="0"/>
    <n v="0.5"/>
    <s v="AM"/>
    <s v="Standard Class"/>
    <s v="DO-13645"/>
    <s v="Doug O'Connell"/>
    <x v="0"/>
    <s v="United States"/>
    <s v="Houston"/>
    <x v="5"/>
    <n v="77036"/>
    <x v="2"/>
    <s v="OFF-PA-10001357"/>
    <x v="1"/>
    <x v="10"/>
    <s v="Xerox 1886"/>
    <x v="5201"/>
    <n v="2"/>
    <n v="0.2"/>
    <n v="26.823999999999995"/>
  </r>
  <r>
    <n v="7906"/>
    <x v="3922"/>
    <x v="1"/>
    <x v="52"/>
    <d v="1899-12-30T12:00:00"/>
    <d v="2012-10-22T00:00:00"/>
    <d v="1899-12-30T12:00:00"/>
    <s v="AM"/>
    <x v="2"/>
    <n v="0.5"/>
    <s v="AM"/>
    <s v="Standard Class"/>
    <s v="LS-16975"/>
    <s v="Lindsay Shagiari"/>
    <x v="2"/>
    <s v="United States"/>
    <s v="Dallas"/>
    <x v="5"/>
    <n v="75217"/>
    <x v="2"/>
    <s v="OFF-EN-10001415"/>
    <x v="1"/>
    <x v="12"/>
    <s v="Staples"/>
    <x v="3870"/>
    <n v="1"/>
    <n v="0.2"/>
    <n v="1.6739999999999999"/>
  </r>
  <r>
    <n v="7907"/>
    <x v="3922"/>
    <x v="1"/>
    <x v="52"/>
    <d v="1899-12-30T12:00:00"/>
    <d v="2012-10-22T00:00:00"/>
    <d v="1899-12-30T12:00:00"/>
    <s v="AM"/>
    <x v="2"/>
    <n v="0.5"/>
    <s v="AM"/>
    <s v="Standard Class"/>
    <s v="LS-16975"/>
    <s v="Lindsay Shagiari"/>
    <x v="2"/>
    <s v="United States"/>
    <s v="Dallas"/>
    <x v="5"/>
    <n v="75217"/>
    <x v="2"/>
    <s v="OFF-BI-10002813"/>
    <x v="1"/>
    <x v="8"/>
    <s v="Avery Reinforcements for Hole-Punch Pages"/>
    <x v="5202"/>
    <n v="10"/>
    <n v="0.8"/>
    <n v="-6.93"/>
  </r>
  <r>
    <n v="7908"/>
    <x v="3923"/>
    <x v="0"/>
    <x v="679"/>
    <d v="1899-12-30T12:00:00"/>
    <d v="2013-08-03T00:00:00"/>
    <d v="1899-12-30T12:00:00"/>
    <s v="AM"/>
    <x v="11"/>
    <n v="0.5"/>
    <s v="AM"/>
    <s v="First Class"/>
    <s v="RW-19630"/>
    <s v="Rob Williams"/>
    <x v="1"/>
    <s v="United States"/>
    <s v="San Francisco"/>
    <x v="1"/>
    <n v="94122"/>
    <x v="1"/>
    <s v="OFF-AP-10003849"/>
    <x v="1"/>
    <x v="9"/>
    <s v="Hoover Shoulder Vac Commercial Portable Vacuum"/>
    <x v="4169"/>
    <n v="2"/>
    <n v="0"/>
    <n v="178.90999999999997"/>
  </r>
  <r>
    <n v="7909"/>
    <x v="3924"/>
    <x v="0"/>
    <x v="275"/>
    <d v="1899-12-30T12:00:00"/>
    <d v="2013-12-08T00:00:00"/>
    <d v="1899-12-30T12:00:00"/>
    <s v="AM"/>
    <x v="4"/>
    <n v="0.5"/>
    <s v="AM"/>
    <s v="Standard Class"/>
    <s v="RD-19720"/>
    <s v="Roger Demir"/>
    <x v="0"/>
    <s v="United States"/>
    <s v="Morgan Hill"/>
    <x v="1"/>
    <n v="95037"/>
    <x v="1"/>
    <s v="FUR-TA-10004147"/>
    <x v="0"/>
    <x v="3"/>
    <s v="Hon 4060 Series Tables"/>
    <x v="5203"/>
    <n v="3"/>
    <n v="0.2"/>
    <n v="6.717599999999976"/>
  </r>
  <r>
    <n v="7910"/>
    <x v="3924"/>
    <x v="0"/>
    <x v="275"/>
    <d v="1899-12-30T12:00:00"/>
    <d v="2013-12-08T00:00:00"/>
    <d v="1899-12-30T12:00:00"/>
    <s v="AM"/>
    <x v="4"/>
    <n v="0.5"/>
    <s v="AM"/>
    <s v="Standard Class"/>
    <s v="RD-19720"/>
    <s v="Roger Demir"/>
    <x v="0"/>
    <s v="United States"/>
    <s v="Morgan Hill"/>
    <x v="1"/>
    <n v="95037"/>
    <x v="1"/>
    <s v="OFF-AR-10001662"/>
    <x v="1"/>
    <x v="6"/>
    <s v="Rogers Handheld Barrel Pencil Sharpener"/>
    <x v="5204"/>
    <n v="8"/>
    <n v="0"/>
    <n v="5.9184000000000019"/>
  </r>
  <r>
    <n v="7911"/>
    <x v="3924"/>
    <x v="0"/>
    <x v="275"/>
    <d v="1899-12-30T12:00:00"/>
    <d v="2013-12-08T00:00:00"/>
    <d v="1899-12-30T12:00:00"/>
    <s v="AM"/>
    <x v="4"/>
    <n v="0.5"/>
    <s v="AM"/>
    <s v="Standard Class"/>
    <s v="RD-19720"/>
    <s v="Roger Demir"/>
    <x v="0"/>
    <s v="United States"/>
    <s v="Morgan Hill"/>
    <x v="1"/>
    <n v="95037"/>
    <x v="1"/>
    <s v="OFF-ST-10001558"/>
    <x v="1"/>
    <x v="4"/>
    <s v="Acco Perma 4000 Stacking Storage Drawers"/>
    <x v="5205"/>
    <n v="3"/>
    <n v="0"/>
    <n v="7.3079999999999998"/>
  </r>
  <r>
    <n v="7912"/>
    <x v="3924"/>
    <x v="0"/>
    <x v="275"/>
    <d v="1899-12-30T12:00:00"/>
    <d v="2013-12-08T00:00:00"/>
    <d v="1899-12-30T12:00:00"/>
    <s v="AM"/>
    <x v="4"/>
    <n v="0.5"/>
    <s v="AM"/>
    <s v="Standard Class"/>
    <s v="RD-19720"/>
    <s v="Roger Demir"/>
    <x v="0"/>
    <s v="United States"/>
    <s v="Morgan Hill"/>
    <x v="1"/>
    <n v="95037"/>
    <x v="1"/>
    <s v="FUR-BO-10001337"/>
    <x v="0"/>
    <x v="0"/>
    <s v="O'Sullivan Living Dimensions 2-Shelf Bookcases"/>
    <x v="4308"/>
    <n v="2"/>
    <n v="0.15"/>
    <n v="-12.097999999999999"/>
  </r>
  <r>
    <n v="7913"/>
    <x v="3925"/>
    <x v="0"/>
    <x v="236"/>
    <d v="1899-12-30T12:00:00"/>
    <d v="2013-05-01T00:00:00"/>
    <d v="1899-12-30T12:00:00"/>
    <s v="AM"/>
    <x v="5"/>
    <n v="0.5"/>
    <s v="AM"/>
    <s v="Second Class"/>
    <s v="RB-19570"/>
    <s v="Rob Beeghly"/>
    <x v="0"/>
    <s v="United States"/>
    <s v="Saint Charles"/>
    <x v="10"/>
    <n v="60174"/>
    <x v="2"/>
    <s v="FUR-FU-10001602"/>
    <x v="0"/>
    <x v="5"/>
    <s v="Eldon Delta Triangular Chair Mat, 52&quot; x 58&quot;, Clear"/>
    <x v="5206"/>
    <n v="2"/>
    <n v="0.6"/>
    <n v="-31.861200000000004"/>
  </r>
  <r>
    <n v="7914"/>
    <x v="3926"/>
    <x v="3"/>
    <x v="326"/>
    <d v="1899-12-30T12:00:00"/>
    <d v="2014-08-28T00:00:00"/>
    <d v="1899-12-30T12:00:00"/>
    <s v="AM"/>
    <x v="11"/>
    <n v="0.5"/>
    <s v="AM"/>
    <s v="First Class"/>
    <s v="JE-15715"/>
    <s v="Joe Elijah"/>
    <x v="0"/>
    <s v="United States"/>
    <s v="Cleveland"/>
    <x v="24"/>
    <n v="44105"/>
    <x v="3"/>
    <s v="OFF-ST-10003996"/>
    <x v="1"/>
    <x v="4"/>
    <s v="Letter/Legal File Tote with Clear Snap-On Lid, Black Granite"/>
    <x v="5207"/>
    <n v="2"/>
    <n v="0.2"/>
    <n v="1.9271999999999991"/>
  </r>
  <r>
    <n v="7915"/>
    <x v="3927"/>
    <x v="3"/>
    <x v="46"/>
    <d v="1899-12-30T12:00:00"/>
    <d v="2014-06-22T00:00:00"/>
    <d v="1899-12-30T12:00:00"/>
    <s v="AM"/>
    <x v="1"/>
    <n v="0.5"/>
    <s v="AM"/>
    <s v="Standard Class"/>
    <s v="SR-20740"/>
    <s v="Steven Roelle"/>
    <x v="2"/>
    <s v="United States"/>
    <s v="New York City"/>
    <x v="15"/>
    <n v="10024"/>
    <x v="3"/>
    <s v="TEC-MA-10003673"/>
    <x v="2"/>
    <x v="15"/>
    <s v="Hewlett-Packard Desktjet 6988DT Refurbished Printer"/>
    <x v="5208"/>
    <n v="5"/>
    <n v="0"/>
    <n v="1668.2049999999999"/>
  </r>
  <r>
    <n v="7916"/>
    <x v="3927"/>
    <x v="3"/>
    <x v="46"/>
    <d v="1899-12-30T12:00:00"/>
    <d v="2014-06-22T00:00:00"/>
    <d v="1899-12-30T12:00:00"/>
    <s v="AM"/>
    <x v="1"/>
    <n v="0.5"/>
    <s v="AM"/>
    <s v="Standard Class"/>
    <s v="SR-20740"/>
    <s v="Steven Roelle"/>
    <x v="2"/>
    <s v="United States"/>
    <s v="New York City"/>
    <x v="15"/>
    <n v="10024"/>
    <x v="3"/>
    <s v="TEC-AC-10004992"/>
    <x v="2"/>
    <x v="11"/>
    <s v="Kingston Digital DataTraveler 64GB USB 2.0"/>
    <x v="3933"/>
    <n v="3"/>
    <n v="0"/>
    <n v="8.1071999999999917"/>
  </r>
  <r>
    <n v="7917"/>
    <x v="3928"/>
    <x v="1"/>
    <x v="312"/>
    <d v="1899-12-30T12:00:00"/>
    <d v="2012-11-24T00:00:00"/>
    <d v="1899-12-30T12:00:00"/>
    <s v="AM"/>
    <x v="0"/>
    <n v="0.5"/>
    <s v="AM"/>
    <s v="Standard Class"/>
    <s v="PO-19195"/>
    <s v="Phillina Ober"/>
    <x v="2"/>
    <s v="United States"/>
    <s v="Philadelphia"/>
    <x v="9"/>
    <n v="19140"/>
    <x v="3"/>
    <s v="FUR-CH-10002880"/>
    <x v="0"/>
    <x v="1"/>
    <s v="Global High-Back Leather Tilter, Burgundy"/>
    <x v="5209"/>
    <n v="4"/>
    <n v="0.3"/>
    <n v="-93.472400000000022"/>
  </r>
  <r>
    <n v="7918"/>
    <x v="3929"/>
    <x v="3"/>
    <x v="507"/>
    <d v="1899-12-30T12:00:00"/>
    <d v="2014-09-09T00:00:00"/>
    <d v="1899-12-30T12:00:00"/>
    <s v="AM"/>
    <x v="6"/>
    <n v="0.5"/>
    <s v="AM"/>
    <s v="Second Class"/>
    <s v="JK-16120"/>
    <s v="Julie Kriz"/>
    <x v="2"/>
    <s v="United States"/>
    <s v="Garland"/>
    <x v="5"/>
    <n v="75043"/>
    <x v="2"/>
    <s v="OFF-AR-10000380"/>
    <x v="1"/>
    <x v="6"/>
    <s v="Hunt PowerHouse Electric Pencil Sharpener, Blue"/>
    <x v="5210"/>
    <n v="1"/>
    <n v="0.2"/>
    <n v="3.7979999999999947"/>
  </r>
  <r>
    <n v="7919"/>
    <x v="3930"/>
    <x v="1"/>
    <x v="433"/>
    <d v="1899-12-30T12:00:00"/>
    <d v="2012-07-08T00:00:00"/>
    <d v="1899-12-30T12:00:00"/>
    <s v="AM"/>
    <x v="7"/>
    <n v="0.5"/>
    <s v="AM"/>
    <s v="Second Class"/>
    <s v="JP-16135"/>
    <s v="Julie Prescott"/>
    <x v="2"/>
    <s v="United States"/>
    <s v="San Diego"/>
    <x v="1"/>
    <n v="92024"/>
    <x v="1"/>
    <s v="OFF-BI-10002706"/>
    <x v="1"/>
    <x v="8"/>
    <s v="Avery Premier Heavy-Duty Binder with Round Locking Rings"/>
    <x v="2543"/>
    <n v="2"/>
    <n v="0.2"/>
    <n v="7.4255999999999993"/>
  </r>
  <r>
    <n v="7920"/>
    <x v="3931"/>
    <x v="3"/>
    <x v="175"/>
    <d v="1899-12-30T12:00:00"/>
    <d v="2014-09-22T00:00:00"/>
    <d v="1899-12-30T12:00:00"/>
    <s v="AM"/>
    <x v="6"/>
    <n v="0.5"/>
    <s v="AM"/>
    <s v="Standard Class"/>
    <s v="Dp-13240"/>
    <s v="Dean percer"/>
    <x v="2"/>
    <s v="United States"/>
    <s v="Waterbury"/>
    <x v="29"/>
    <n v="6708"/>
    <x v="3"/>
    <s v="OFF-ST-10000943"/>
    <x v="1"/>
    <x v="4"/>
    <s v="Eldon ProFile File 'N Store Portable File Tub Letter/Legal Size Black"/>
    <x v="5211"/>
    <n v="2"/>
    <n v="0"/>
    <n v="10.813600000000001"/>
  </r>
  <r>
    <n v="7921"/>
    <x v="3931"/>
    <x v="3"/>
    <x v="175"/>
    <d v="1899-12-30T12:00:00"/>
    <d v="2014-09-22T00:00:00"/>
    <d v="1899-12-30T12:00:00"/>
    <s v="AM"/>
    <x v="6"/>
    <n v="0.5"/>
    <s v="AM"/>
    <s v="Standard Class"/>
    <s v="Dp-13240"/>
    <s v="Dean percer"/>
    <x v="2"/>
    <s v="United States"/>
    <s v="Waterbury"/>
    <x v="29"/>
    <n v="6708"/>
    <x v="3"/>
    <s v="TEC-AC-10001090"/>
    <x v="2"/>
    <x v="11"/>
    <s v="Micro Innovations Wireless Classic Keyboard with Mouse"/>
    <x v="2830"/>
    <n v="2"/>
    <n v="0"/>
    <n v="10.796399999999998"/>
  </r>
  <r>
    <n v="7922"/>
    <x v="3932"/>
    <x v="3"/>
    <x v="677"/>
    <d v="1899-12-30T12:00:00"/>
    <d v="2014-03-18T00:00:00"/>
    <d v="1899-12-30T12:00:00"/>
    <s v="AM"/>
    <x v="9"/>
    <n v="0.5"/>
    <s v="AM"/>
    <s v="Standard Class"/>
    <s v="JB-16000"/>
    <s v="Joy Bell-"/>
    <x v="0"/>
    <s v="United States"/>
    <s v="Columbia"/>
    <x v="39"/>
    <n v="21044"/>
    <x v="3"/>
    <s v="OFF-BI-10002026"/>
    <x v="1"/>
    <x v="8"/>
    <s v="Avery Arch Ring Binders"/>
    <x v="5212"/>
    <n v="3"/>
    <n v="0"/>
    <n v="81.920999999999992"/>
  </r>
  <r>
    <n v="7923"/>
    <x v="3933"/>
    <x v="3"/>
    <x v="241"/>
    <d v="1899-12-30T12:00:00"/>
    <d v="2014-09-30T00:00:00"/>
    <d v="1899-12-30T12:00:00"/>
    <s v="AM"/>
    <x v="6"/>
    <n v="0.5"/>
    <s v="AM"/>
    <s v="Standard Class"/>
    <s v="PP-18955"/>
    <s v="Paul Prost"/>
    <x v="2"/>
    <s v="United States"/>
    <s v="Hollywood"/>
    <x v="2"/>
    <n v="33021"/>
    <x v="0"/>
    <s v="TEC-PH-10000526"/>
    <x v="2"/>
    <x v="7"/>
    <s v="Vtech CS6719"/>
    <x v="3293"/>
    <n v="5"/>
    <n v="0.2"/>
    <n v="38.396000000000015"/>
  </r>
  <r>
    <n v="7924"/>
    <x v="3933"/>
    <x v="3"/>
    <x v="241"/>
    <d v="1899-12-30T12:00:00"/>
    <d v="2014-09-30T00:00:00"/>
    <d v="1899-12-30T12:00:00"/>
    <s v="AM"/>
    <x v="6"/>
    <n v="0.5"/>
    <s v="AM"/>
    <s v="Standard Class"/>
    <s v="PP-18955"/>
    <s v="Paul Prost"/>
    <x v="2"/>
    <s v="United States"/>
    <s v="Hollywood"/>
    <x v="2"/>
    <n v="33021"/>
    <x v="0"/>
    <s v="OFF-BI-10004002"/>
    <x v="1"/>
    <x v="8"/>
    <s v="Wilson Jones International Size A4 Ring Binders"/>
    <x v="4937"/>
    <n v="3"/>
    <n v="0.7"/>
    <n v="-11.417999999999999"/>
  </r>
  <r>
    <n v="7925"/>
    <x v="3934"/>
    <x v="0"/>
    <x v="572"/>
    <d v="1899-12-30T12:00:00"/>
    <d v="2013-08-17T00:00:00"/>
    <d v="1899-12-30T12:00:00"/>
    <s v="AM"/>
    <x v="11"/>
    <n v="0.5"/>
    <s v="AM"/>
    <s v="First Class"/>
    <s v="RF-19840"/>
    <s v="Roy Französisch"/>
    <x v="0"/>
    <s v="United States"/>
    <s v="Springfield"/>
    <x v="17"/>
    <n v="22153"/>
    <x v="0"/>
    <s v="OFF-BI-10002309"/>
    <x v="1"/>
    <x v="8"/>
    <s v="Avery Heavy-Duty EZD  Binder With Locking Rings"/>
    <x v="4732"/>
    <n v="4"/>
    <n v="0"/>
    <n v="10.7136"/>
  </r>
  <r>
    <n v="7926"/>
    <x v="3934"/>
    <x v="0"/>
    <x v="572"/>
    <d v="1899-12-30T12:00:00"/>
    <d v="2013-08-17T00:00:00"/>
    <d v="1899-12-30T12:00:00"/>
    <s v="AM"/>
    <x v="11"/>
    <n v="0.5"/>
    <s v="AM"/>
    <s v="First Class"/>
    <s v="RF-19840"/>
    <s v="Roy Französisch"/>
    <x v="0"/>
    <s v="United States"/>
    <s v="Springfield"/>
    <x v="17"/>
    <n v="22153"/>
    <x v="0"/>
    <s v="OFF-LA-10003923"/>
    <x v="1"/>
    <x v="2"/>
    <s v="Alphabetical Labels for Top Tab Filing"/>
    <x v="825"/>
    <n v="7"/>
    <n v="0"/>
    <n v="51.800000000000004"/>
  </r>
  <r>
    <n v="7927"/>
    <x v="3935"/>
    <x v="3"/>
    <x v="225"/>
    <d v="1899-12-30T12:00:00"/>
    <d v="2014-11-25T00:00:00"/>
    <d v="1899-12-30T12:00:00"/>
    <s v="AM"/>
    <x v="0"/>
    <n v="0.5"/>
    <s v="AM"/>
    <s v="Second Class"/>
    <s v="KH-16330"/>
    <s v="Katharine Harms"/>
    <x v="1"/>
    <s v="United States"/>
    <s v="New York City"/>
    <x v="15"/>
    <n v="10035"/>
    <x v="3"/>
    <s v="TEC-AC-10003433"/>
    <x v="2"/>
    <x v="11"/>
    <s v="Maxell 4.7GB DVD+R 5/Pack"/>
    <x v="2629"/>
    <n v="3"/>
    <n v="0"/>
    <n v="1.3365"/>
  </r>
  <r>
    <n v="7928"/>
    <x v="3935"/>
    <x v="3"/>
    <x v="225"/>
    <d v="1899-12-30T12:00:00"/>
    <d v="2014-11-25T00:00:00"/>
    <d v="1899-12-30T12:00:00"/>
    <s v="AM"/>
    <x v="0"/>
    <n v="0.5"/>
    <s v="AM"/>
    <s v="Second Class"/>
    <s v="KH-16330"/>
    <s v="Katharine Harms"/>
    <x v="1"/>
    <s v="United States"/>
    <s v="New York City"/>
    <x v="15"/>
    <n v="10035"/>
    <x v="3"/>
    <s v="TEC-PH-10001363"/>
    <x v="2"/>
    <x v="7"/>
    <s v="Apple iPhone 5S"/>
    <x v="5213"/>
    <n v="1"/>
    <n v="0"/>
    <n v="170.99699999999996"/>
  </r>
  <r>
    <n v="7929"/>
    <x v="3935"/>
    <x v="3"/>
    <x v="225"/>
    <d v="1899-12-30T12:00:00"/>
    <d v="2014-11-25T00:00:00"/>
    <d v="1899-12-30T12:00:00"/>
    <s v="AM"/>
    <x v="0"/>
    <n v="0.5"/>
    <s v="AM"/>
    <s v="Second Class"/>
    <s v="KH-16330"/>
    <s v="Katharine Harms"/>
    <x v="1"/>
    <s v="United States"/>
    <s v="New York City"/>
    <x v="15"/>
    <n v="10035"/>
    <x v="3"/>
    <s v="FUR-FU-10000820"/>
    <x v="0"/>
    <x v="5"/>
    <s v="Tensor Brushed Steel Torchiere Floor Lamp"/>
    <x v="4344"/>
    <n v="3"/>
    <n v="0"/>
    <n v="9.1745999999999981"/>
  </r>
  <r>
    <n v="7930"/>
    <x v="3936"/>
    <x v="3"/>
    <x v="800"/>
    <d v="1899-12-30T12:00:00"/>
    <d v="2014-07-28T00:00:00"/>
    <d v="1899-12-30T12:00:00"/>
    <s v="AM"/>
    <x v="7"/>
    <n v="0.5"/>
    <s v="AM"/>
    <s v="First Class"/>
    <s v="EM-14200"/>
    <s v="Evan Minnotte"/>
    <x v="2"/>
    <s v="United States"/>
    <s v="Dallas"/>
    <x v="5"/>
    <n v="75217"/>
    <x v="2"/>
    <s v="FUR-TA-10004767"/>
    <x v="0"/>
    <x v="3"/>
    <s v="Safco Drafting Table"/>
    <x v="5214"/>
    <n v="6"/>
    <n v="0.3"/>
    <n v="-4.2588000000000363"/>
  </r>
  <r>
    <n v="7931"/>
    <x v="3937"/>
    <x v="0"/>
    <x v="869"/>
    <d v="1899-12-30T12:00:00"/>
    <d v="2013-03-28T00:00:00"/>
    <d v="1899-12-30T12:00:00"/>
    <s v="AM"/>
    <x v="9"/>
    <n v="0.5"/>
    <s v="AM"/>
    <s v="Second Class"/>
    <s v="DK-12835"/>
    <s v="Damala Kotsonis"/>
    <x v="1"/>
    <s v="United States"/>
    <s v="New York City"/>
    <x v="15"/>
    <n v="10024"/>
    <x v="3"/>
    <s v="OFF-AR-10001955"/>
    <x v="1"/>
    <x v="6"/>
    <s v="Newell 319"/>
    <x v="426"/>
    <n v="3"/>
    <n v="0"/>
    <n v="17.855999999999995"/>
  </r>
  <r>
    <n v="7932"/>
    <x v="3938"/>
    <x v="0"/>
    <x v="692"/>
    <d v="1899-12-30T12:00:00"/>
    <d v="2013-07-21T00:00:00"/>
    <d v="1899-12-30T12:00:00"/>
    <s v="AM"/>
    <x v="7"/>
    <n v="0.5"/>
    <s v="AM"/>
    <s v="Standard Class"/>
    <s v="MC-17425"/>
    <s v="Mark Cousins"/>
    <x v="1"/>
    <s v="United States"/>
    <s v="Portland"/>
    <x v="21"/>
    <n v="97206"/>
    <x v="1"/>
    <s v="FUR-CH-10004886"/>
    <x v="0"/>
    <x v="1"/>
    <s v="Bevis Steel Folding Chairs"/>
    <x v="2186"/>
    <n v="3"/>
    <n v="0.2"/>
    <n v="23.027999999999992"/>
  </r>
  <r>
    <n v="7933"/>
    <x v="3938"/>
    <x v="0"/>
    <x v="692"/>
    <d v="1899-12-30T12:00:00"/>
    <d v="2013-07-21T00:00:00"/>
    <d v="1899-12-30T12:00:00"/>
    <s v="AM"/>
    <x v="7"/>
    <n v="0.5"/>
    <s v="AM"/>
    <s v="Standard Class"/>
    <s v="MC-17425"/>
    <s v="Mark Cousins"/>
    <x v="1"/>
    <s v="United States"/>
    <s v="Portland"/>
    <x v="21"/>
    <n v="97206"/>
    <x v="1"/>
    <s v="OFF-PA-10003641"/>
    <x v="1"/>
    <x v="10"/>
    <s v="Xerox 1909"/>
    <x v="151"/>
    <n v="5"/>
    <n v="0.2"/>
    <n v="34.293999999999997"/>
  </r>
  <r>
    <n v="7934"/>
    <x v="3939"/>
    <x v="3"/>
    <x v="629"/>
    <d v="1899-12-30T12:00:00"/>
    <d v="2014-08-25T00:00:00"/>
    <d v="1899-12-30T12:00:00"/>
    <s v="AM"/>
    <x v="11"/>
    <n v="0.5"/>
    <s v="AM"/>
    <s v="Standard Class"/>
    <s v="RW-19540"/>
    <s v="Rick Wilson"/>
    <x v="1"/>
    <s v="United States"/>
    <s v="Brentwood"/>
    <x v="1"/>
    <n v="94513"/>
    <x v="1"/>
    <s v="OFF-EN-10003134"/>
    <x v="1"/>
    <x v="12"/>
    <s v="Staples"/>
    <x v="371"/>
    <n v="2"/>
    <n v="0"/>
    <n v="11.68"/>
  </r>
  <r>
    <n v="7935"/>
    <x v="3939"/>
    <x v="3"/>
    <x v="629"/>
    <d v="1899-12-30T12:00:00"/>
    <d v="2014-08-25T00:00:00"/>
    <d v="1899-12-30T12:00:00"/>
    <s v="AM"/>
    <x v="11"/>
    <n v="0.5"/>
    <s v="AM"/>
    <s v="Standard Class"/>
    <s v="RW-19540"/>
    <s v="Rick Wilson"/>
    <x v="1"/>
    <s v="United States"/>
    <s v="Brentwood"/>
    <x v="1"/>
    <n v="94513"/>
    <x v="1"/>
    <s v="TEC-PH-10002564"/>
    <x v="2"/>
    <x v="7"/>
    <s v="OtterBox Defender Series Case - Samsung Galaxy S4"/>
    <x v="981"/>
    <n v="3"/>
    <n v="0.2"/>
    <n v="8.9969999999999892"/>
  </r>
  <r>
    <n v="7936"/>
    <x v="3939"/>
    <x v="3"/>
    <x v="629"/>
    <d v="1899-12-30T12:00:00"/>
    <d v="2014-08-25T00:00:00"/>
    <d v="1899-12-30T12:00:00"/>
    <s v="AM"/>
    <x v="11"/>
    <n v="0.5"/>
    <s v="AM"/>
    <s v="Standard Class"/>
    <s v="RW-19540"/>
    <s v="Rick Wilson"/>
    <x v="1"/>
    <s v="United States"/>
    <s v="Brentwood"/>
    <x v="1"/>
    <n v="94513"/>
    <x v="1"/>
    <s v="OFF-PA-10003893"/>
    <x v="1"/>
    <x v="10"/>
    <s v="Xerox 1962"/>
    <x v="18"/>
    <n v="2"/>
    <n v="0"/>
    <n v="3.8519999999999994"/>
  </r>
  <r>
    <n v="7937"/>
    <x v="3939"/>
    <x v="3"/>
    <x v="629"/>
    <d v="1899-12-30T12:00:00"/>
    <d v="2014-08-25T00:00:00"/>
    <d v="1899-12-30T12:00:00"/>
    <s v="AM"/>
    <x v="11"/>
    <n v="0.5"/>
    <s v="AM"/>
    <s v="Standard Class"/>
    <s v="RW-19540"/>
    <s v="Rick Wilson"/>
    <x v="1"/>
    <s v="United States"/>
    <s v="Brentwood"/>
    <x v="1"/>
    <n v="94513"/>
    <x v="1"/>
    <s v="OFF-BI-10000174"/>
    <x v="1"/>
    <x v="8"/>
    <s v="Wilson Jones Clip &amp; Carry Folder Binder Tool for Ring Binders, Clear"/>
    <x v="4107"/>
    <n v="3"/>
    <n v="0.2"/>
    <n v="4.8720000000000008"/>
  </r>
  <r>
    <n v="7938"/>
    <x v="3939"/>
    <x v="3"/>
    <x v="629"/>
    <d v="1899-12-30T12:00:00"/>
    <d v="2014-08-25T00:00:00"/>
    <d v="1899-12-30T12:00:00"/>
    <s v="AM"/>
    <x v="11"/>
    <n v="0.5"/>
    <s v="AM"/>
    <s v="Standard Class"/>
    <s v="RW-19540"/>
    <s v="Rick Wilson"/>
    <x v="1"/>
    <s v="United States"/>
    <s v="Brentwood"/>
    <x v="1"/>
    <n v="94513"/>
    <x v="1"/>
    <s v="OFF-AP-10001058"/>
    <x v="1"/>
    <x v="9"/>
    <s v="Sanyo 2.5 Cubic Foot Mid-Size Office Refrigerators"/>
    <x v="5215"/>
    <n v="9"/>
    <n v="0"/>
    <n v="654.7553999999999"/>
  </r>
  <r>
    <n v="7939"/>
    <x v="3939"/>
    <x v="3"/>
    <x v="629"/>
    <d v="1899-12-30T12:00:00"/>
    <d v="2014-08-25T00:00:00"/>
    <d v="1899-12-30T12:00:00"/>
    <s v="AM"/>
    <x v="11"/>
    <n v="0.5"/>
    <s v="AM"/>
    <s v="Standard Class"/>
    <s v="RW-19540"/>
    <s v="Rick Wilson"/>
    <x v="1"/>
    <s v="United States"/>
    <s v="Brentwood"/>
    <x v="1"/>
    <n v="94513"/>
    <x v="1"/>
    <s v="OFF-ST-10001496"/>
    <x v="1"/>
    <x v="4"/>
    <s v="Standard Rollaway File with Lock"/>
    <x v="863"/>
    <n v="3"/>
    <n v="0"/>
    <n v="140.54820000000001"/>
  </r>
  <r>
    <n v="7940"/>
    <x v="3939"/>
    <x v="3"/>
    <x v="629"/>
    <d v="1899-12-30T12:00:00"/>
    <d v="2014-08-25T00:00:00"/>
    <d v="1899-12-30T12:00:00"/>
    <s v="AM"/>
    <x v="11"/>
    <n v="0.5"/>
    <s v="AM"/>
    <s v="Standard Class"/>
    <s v="RW-19540"/>
    <s v="Rick Wilson"/>
    <x v="1"/>
    <s v="United States"/>
    <s v="Brentwood"/>
    <x v="1"/>
    <n v="94513"/>
    <x v="1"/>
    <s v="OFF-BI-10004230"/>
    <x v="1"/>
    <x v="8"/>
    <s v="GBC Recycled Grain Textured Covers"/>
    <x v="5216"/>
    <n v="8"/>
    <n v="0.2"/>
    <n v="77.369599999999991"/>
  </r>
  <r>
    <n v="7941"/>
    <x v="3940"/>
    <x v="0"/>
    <x v="882"/>
    <d v="1899-12-30T12:00:00"/>
    <d v="2013-12-18T00:00:00"/>
    <d v="1899-12-30T12:00:00"/>
    <s v="AM"/>
    <x v="4"/>
    <n v="0.5"/>
    <s v="AM"/>
    <s v="First Class"/>
    <s v="DS-13180"/>
    <s v="David Smith"/>
    <x v="1"/>
    <s v="United States"/>
    <s v="San Diego"/>
    <x v="1"/>
    <n v="92037"/>
    <x v="1"/>
    <s v="FUR-CH-10001146"/>
    <x v="0"/>
    <x v="1"/>
    <s v="Global Task Chair, Black"/>
    <x v="125"/>
    <n v="2"/>
    <n v="0.2"/>
    <n v="-9.1601999999999961"/>
  </r>
  <r>
    <n v="7942"/>
    <x v="3940"/>
    <x v="0"/>
    <x v="882"/>
    <d v="1899-12-30T12:00:00"/>
    <d v="2013-12-18T00:00:00"/>
    <d v="1899-12-30T12:00:00"/>
    <s v="AM"/>
    <x v="4"/>
    <n v="0.5"/>
    <s v="AM"/>
    <s v="First Class"/>
    <s v="DS-13180"/>
    <s v="David Smith"/>
    <x v="1"/>
    <s v="United States"/>
    <s v="San Diego"/>
    <x v="1"/>
    <n v="92037"/>
    <x v="1"/>
    <s v="OFF-ST-10001590"/>
    <x v="1"/>
    <x v="4"/>
    <s v="Tenex Personal Project File with Scoop Front Design, Black"/>
    <x v="5217"/>
    <n v="10"/>
    <n v="0"/>
    <n v="35.047999999999995"/>
  </r>
  <r>
    <n v="7943"/>
    <x v="3941"/>
    <x v="3"/>
    <x v="53"/>
    <d v="1899-12-30T12:00:00"/>
    <d v="2015-01-02T00:00:00"/>
    <d v="1899-12-30T12:00:00"/>
    <s v="AM"/>
    <x v="8"/>
    <n v="0.5"/>
    <s v="AM"/>
    <s v="Standard Class"/>
    <s v="GA-14725"/>
    <s v="Guy Armstrong"/>
    <x v="0"/>
    <s v="United States"/>
    <s v="Dallas"/>
    <x v="5"/>
    <n v="75081"/>
    <x v="2"/>
    <s v="OFF-BI-10003684"/>
    <x v="1"/>
    <x v="8"/>
    <s v="Wilson Jones Legal Size Ring Binders"/>
    <x v="5218"/>
    <n v="9"/>
    <n v="0.8"/>
    <n v="-59.372999999999976"/>
  </r>
  <r>
    <n v="7944"/>
    <x v="3941"/>
    <x v="3"/>
    <x v="53"/>
    <d v="1899-12-30T12:00:00"/>
    <d v="2015-01-02T00:00:00"/>
    <d v="1899-12-30T12:00:00"/>
    <s v="AM"/>
    <x v="8"/>
    <n v="0.5"/>
    <s v="AM"/>
    <s v="Standard Class"/>
    <s v="GA-14725"/>
    <s v="Guy Armstrong"/>
    <x v="0"/>
    <s v="United States"/>
    <s v="Dallas"/>
    <x v="5"/>
    <n v="75081"/>
    <x v="2"/>
    <s v="OFF-SU-10000946"/>
    <x v="1"/>
    <x v="14"/>
    <s v="Staples"/>
    <x v="5219"/>
    <n v="7"/>
    <n v="0.2"/>
    <n v="5.0273999999999965"/>
  </r>
  <r>
    <n v="7945"/>
    <x v="3941"/>
    <x v="3"/>
    <x v="53"/>
    <d v="1899-12-30T12:00:00"/>
    <d v="2015-01-02T00:00:00"/>
    <d v="1899-12-30T12:00:00"/>
    <s v="AM"/>
    <x v="8"/>
    <n v="0.5"/>
    <s v="AM"/>
    <s v="Standard Class"/>
    <s v="GA-14725"/>
    <s v="Guy Armstrong"/>
    <x v="0"/>
    <s v="United States"/>
    <s v="Dallas"/>
    <x v="5"/>
    <n v="75081"/>
    <x v="2"/>
    <s v="OFF-AR-10001615"/>
    <x v="1"/>
    <x v="6"/>
    <s v="Newell 34"/>
    <x v="4142"/>
    <n v="2"/>
    <n v="0.2"/>
    <n v="2.3808000000000007"/>
  </r>
  <r>
    <n v="7946"/>
    <x v="3941"/>
    <x v="3"/>
    <x v="53"/>
    <d v="1899-12-30T12:00:00"/>
    <d v="2015-01-02T00:00:00"/>
    <d v="1899-12-30T12:00:00"/>
    <s v="AM"/>
    <x v="8"/>
    <n v="0.5"/>
    <s v="AM"/>
    <s v="Standard Class"/>
    <s v="GA-14725"/>
    <s v="Guy Armstrong"/>
    <x v="0"/>
    <s v="United States"/>
    <s v="Dallas"/>
    <x v="5"/>
    <n v="75081"/>
    <x v="2"/>
    <s v="OFF-BI-10001597"/>
    <x v="1"/>
    <x v="8"/>
    <s v="Wilson Jones Ledger-Size, Piano-Hinge Binder, 2&quot;, Blue"/>
    <x v="5220"/>
    <n v="5"/>
    <n v="0.8"/>
    <n v="-65.567999999999998"/>
  </r>
  <r>
    <n v="7947"/>
    <x v="3941"/>
    <x v="3"/>
    <x v="53"/>
    <d v="1899-12-30T12:00:00"/>
    <d v="2015-01-02T00:00:00"/>
    <d v="1899-12-30T12:00:00"/>
    <s v="AM"/>
    <x v="8"/>
    <n v="0.5"/>
    <s v="AM"/>
    <s v="Standard Class"/>
    <s v="GA-14725"/>
    <s v="Guy Armstrong"/>
    <x v="0"/>
    <s v="United States"/>
    <s v="Dallas"/>
    <x v="5"/>
    <n v="75081"/>
    <x v="2"/>
    <s v="OFF-BI-10001116"/>
    <x v="1"/>
    <x v="8"/>
    <s v="Wilson Jones 1&quot; Hanging DublLock Ring Binders"/>
    <x v="2567"/>
    <n v="3"/>
    <n v="0.8"/>
    <n v="-5.0687999999999995"/>
  </r>
  <r>
    <n v="7948"/>
    <x v="3942"/>
    <x v="2"/>
    <x v="72"/>
    <d v="1899-12-30T12:00:00"/>
    <d v="2011-03-05T00:00:00"/>
    <d v="1899-12-30T12:00:00"/>
    <s v="AM"/>
    <x v="9"/>
    <n v="0.5"/>
    <s v="AM"/>
    <s v="Standard Class"/>
    <s v="SC-20380"/>
    <s v="Shahid Collister"/>
    <x v="0"/>
    <s v="United States"/>
    <s v="El Paso"/>
    <x v="5"/>
    <n v="79907"/>
    <x v="2"/>
    <s v="OFF-FA-10004395"/>
    <x v="1"/>
    <x v="13"/>
    <s v="Plymouth Boxed Rubber Bands by Plymouth"/>
    <x v="609"/>
    <n v="5"/>
    <n v="0.2"/>
    <n v="-3.5324999999999998"/>
  </r>
  <r>
    <n v="7949"/>
    <x v="3942"/>
    <x v="2"/>
    <x v="72"/>
    <d v="1899-12-30T12:00:00"/>
    <d v="2011-03-05T00:00:00"/>
    <d v="1899-12-30T12:00:00"/>
    <s v="AM"/>
    <x v="9"/>
    <n v="0.5"/>
    <s v="AM"/>
    <s v="Standard Class"/>
    <s v="SC-20380"/>
    <s v="Shahid Collister"/>
    <x v="0"/>
    <s v="United States"/>
    <s v="El Paso"/>
    <x v="5"/>
    <n v="79907"/>
    <x v="2"/>
    <s v="FUR-CH-10001270"/>
    <x v="0"/>
    <x v="1"/>
    <s v="Harbour Creations Steel Folding Chair"/>
    <x v="5221"/>
    <n v="6"/>
    <n v="0.3"/>
    <n v="0"/>
  </r>
  <r>
    <n v="7950"/>
    <x v="3942"/>
    <x v="2"/>
    <x v="72"/>
    <d v="1899-12-30T12:00:00"/>
    <d v="2011-03-05T00:00:00"/>
    <d v="1899-12-30T12:00:00"/>
    <s v="AM"/>
    <x v="9"/>
    <n v="0.5"/>
    <s v="AM"/>
    <s v="Standard Class"/>
    <s v="SC-20380"/>
    <s v="Shahid Collister"/>
    <x v="0"/>
    <s v="United States"/>
    <s v="El Paso"/>
    <x v="5"/>
    <n v="79907"/>
    <x v="2"/>
    <s v="FUR-FU-10001095"/>
    <x v="0"/>
    <x v="5"/>
    <s v="DAX Black Cherry Wood-Tone Poster Frame"/>
    <x v="3100"/>
    <n v="6"/>
    <n v="0.6"/>
    <n v="-34.953600000000002"/>
  </r>
  <r>
    <n v="7951"/>
    <x v="3942"/>
    <x v="2"/>
    <x v="72"/>
    <d v="1899-12-30T12:00:00"/>
    <d v="2011-03-05T00:00:00"/>
    <d v="1899-12-30T12:00:00"/>
    <s v="AM"/>
    <x v="9"/>
    <n v="0.5"/>
    <s v="AM"/>
    <s v="Standard Class"/>
    <s v="SC-20380"/>
    <s v="Shahid Collister"/>
    <x v="0"/>
    <s v="United States"/>
    <s v="El Paso"/>
    <x v="5"/>
    <n v="79907"/>
    <x v="2"/>
    <s v="OFF-ST-10001469"/>
    <x v="1"/>
    <x v="4"/>
    <s v="Fellowes Bankers Box Recycled Super Stor/Drawer"/>
    <x v="5222"/>
    <n v="3"/>
    <n v="0.2"/>
    <n v="-22.671600000000005"/>
  </r>
  <r>
    <n v="7952"/>
    <x v="3943"/>
    <x v="1"/>
    <x v="902"/>
    <d v="1899-12-30T12:00:00"/>
    <d v="2012-11-24T00:00:00"/>
    <d v="1899-12-30T12:00:00"/>
    <s v="AM"/>
    <x v="0"/>
    <n v="0.5"/>
    <s v="AM"/>
    <s v="Standard Class"/>
    <s v="KD-16345"/>
    <s v="Katherine Ducich"/>
    <x v="0"/>
    <s v="United States"/>
    <s v="New York City"/>
    <x v="15"/>
    <n v="10035"/>
    <x v="3"/>
    <s v="OFF-BI-10003196"/>
    <x v="1"/>
    <x v="8"/>
    <s v="Accohide Poly Flexible Ring Binders"/>
    <x v="4452"/>
    <n v="2"/>
    <n v="0.2"/>
    <n v="2.2439999999999998"/>
  </r>
  <r>
    <n v="7953"/>
    <x v="3943"/>
    <x v="1"/>
    <x v="902"/>
    <d v="1899-12-30T12:00:00"/>
    <d v="2012-11-24T00:00:00"/>
    <d v="1899-12-30T12:00:00"/>
    <s v="AM"/>
    <x v="0"/>
    <n v="0.5"/>
    <s v="AM"/>
    <s v="Standard Class"/>
    <s v="KD-16345"/>
    <s v="Katherine Ducich"/>
    <x v="0"/>
    <s v="United States"/>
    <s v="New York City"/>
    <x v="15"/>
    <n v="10035"/>
    <x v="3"/>
    <s v="TEC-PH-10002200"/>
    <x v="2"/>
    <x v="7"/>
    <s v="Aastra 6757i CT Wireless VoIP phone"/>
    <x v="5223"/>
    <n v="4"/>
    <n v="0"/>
    <n v="249.91039999999998"/>
  </r>
  <r>
    <n v="7954"/>
    <x v="3944"/>
    <x v="2"/>
    <x v="470"/>
    <d v="1899-12-30T12:00:00"/>
    <d v="2011-04-06T00:00:00"/>
    <d v="1899-12-30T12:00:00"/>
    <s v="AM"/>
    <x v="3"/>
    <n v="0.5"/>
    <s v="AM"/>
    <s v="Standard Class"/>
    <s v="KH-16330"/>
    <s v="Katharine Harms"/>
    <x v="1"/>
    <s v="United States"/>
    <s v="Revere"/>
    <x v="31"/>
    <n v="2151"/>
    <x v="3"/>
    <s v="OFF-ST-10000636"/>
    <x v="1"/>
    <x v="4"/>
    <s v="Rogers Profile Extra Capacity Storage Tub"/>
    <x v="5224"/>
    <n v="4"/>
    <n v="0"/>
    <n v="2.6783999999999963"/>
  </r>
  <r>
    <n v="7955"/>
    <x v="3944"/>
    <x v="2"/>
    <x v="470"/>
    <d v="1899-12-30T12:00:00"/>
    <d v="2011-04-06T00:00:00"/>
    <d v="1899-12-30T12:00:00"/>
    <s v="AM"/>
    <x v="3"/>
    <n v="0.5"/>
    <s v="AM"/>
    <s v="Standard Class"/>
    <s v="KH-16330"/>
    <s v="Katharine Harms"/>
    <x v="1"/>
    <s v="United States"/>
    <s v="Revere"/>
    <x v="31"/>
    <n v="2151"/>
    <x v="3"/>
    <s v="OFF-BI-10000145"/>
    <x v="1"/>
    <x v="8"/>
    <s v="Zipper Ring Binder Pockets"/>
    <x v="875"/>
    <n v="2"/>
    <n v="0"/>
    <n v="3.0575999999999999"/>
  </r>
  <r>
    <n v="7956"/>
    <x v="3945"/>
    <x v="3"/>
    <x v="361"/>
    <d v="1899-12-30T12:00:00"/>
    <d v="2014-10-11T00:00:00"/>
    <d v="1899-12-30T12:00:00"/>
    <s v="AM"/>
    <x v="2"/>
    <n v="0.5"/>
    <s v="AM"/>
    <s v="Standard Class"/>
    <s v="GG-14650"/>
    <s v="Greg Guthrie"/>
    <x v="1"/>
    <s v="United States"/>
    <s v="Chico"/>
    <x v="1"/>
    <n v="95928"/>
    <x v="1"/>
    <s v="FUR-CH-10001190"/>
    <x v="0"/>
    <x v="1"/>
    <s v="Global Deluxe High-Back Office Chair in Storm"/>
    <x v="5037"/>
    <n v="4"/>
    <n v="0.2"/>
    <n v="-59.835600000000042"/>
  </r>
  <r>
    <n v="7957"/>
    <x v="3945"/>
    <x v="3"/>
    <x v="361"/>
    <d v="1899-12-30T12:00:00"/>
    <d v="2014-10-11T00:00:00"/>
    <d v="1899-12-30T12:00:00"/>
    <s v="AM"/>
    <x v="2"/>
    <n v="0.5"/>
    <s v="AM"/>
    <s v="Standard Class"/>
    <s v="GG-14650"/>
    <s v="Greg Guthrie"/>
    <x v="1"/>
    <s v="United States"/>
    <s v="Chico"/>
    <x v="1"/>
    <n v="95928"/>
    <x v="1"/>
    <s v="OFF-FA-10002780"/>
    <x v="1"/>
    <x v="13"/>
    <s v="Staples"/>
    <x v="81"/>
    <n v="5"/>
    <n v="0"/>
    <n v="6.8539999999999992"/>
  </r>
  <r>
    <n v="7958"/>
    <x v="3945"/>
    <x v="3"/>
    <x v="361"/>
    <d v="1899-12-30T12:00:00"/>
    <d v="2014-10-11T00:00:00"/>
    <d v="1899-12-30T12:00:00"/>
    <s v="AM"/>
    <x v="2"/>
    <n v="0.5"/>
    <s v="AM"/>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1899-12-30T12:00:00"/>
    <d v="2014-10-11T00:00:00"/>
    <d v="1899-12-30T12:00:00"/>
    <s v="AM"/>
    <x v="2"/>
    <n v="0.5"/>
    <s v="AM"/>
    <s v="Standard Class"/>
    <s v="GG-14650"/>
    <s v="Greg Guthrie"/>
    <x v="1"/>
    <s v="United States"/>
    <s v="Chico"/>
    <x v="1"/>
    <n v="95928"/>
    <x v="1"/>
    <s v="FUR-FU-10004666"/>
    <x v="0"/>
    <x v="5"/>
    <s v="DAX Clear Channel Poster Frame"/>
    <x v="5225"/>
    <n v="5"/>
    <n v="0"/>
    <n v="26.973000000000003"/>
  </r>
  <r>
    <n v="7960"/>
    <x v="3945"/>
    <x v="3"/>
    <x v="361"/>
    <d v="1899-12-30T12:00:00"/>
    <d v="2014-10-11T00:00:00"/>
    <d v="1899-12-30T12:00:00"/>
    <s v="AM"/>
    <x v="2"/>
    <n v="0.5"/>
    <s v="AM"/>
    <s v="Standard Class"/>
    <s v="GG-14650"/>
    <s v="Greg Guthrie"/>
    <x v="1"/>
    <s v="United States"/>
    <s v="Chico"/>
    <x v="1"/>
    <n v="95928"/>
    <x v="1"/>
    <s v="FUR-TA-10004086"/>
    <x v="0"/>
    <x v="3"/>
    <s v="KI Adjustable-Height Table"/>
    <x v="5226"/>
    <n v="3"/>
    <n v="0.2"/>
    <n v="5.1587999999999852"/>
  </r>
  <r>
    <n v="7961"/>
    <x v="3945"/>
    <x v="3"/>
    <x v="361"/>
    <d v="1899-12-30T12:00:00"/>
    <d v="2014-10-11T00:00:00"/>
    <d v="1899-12-30T12:00:00"/>
    <s v="AM"/>
    <x v="2"/>
    <n v="0.5"/>
    <s v="AM"/>
    <s v="Standard Class"/>
    <s v="GG-14650"/>
    <s v="Greg Guthrie"/>
    <x v="1"/>
    <s v="United States"/>
    <s v="Chico"/>
    <x v="1"/>
    <n v="95928"/>
    <x v="1"/>
    <s v="TEC-PH-10000702"/>
    <x v="2"/>
    <x v="7"/>
    <s v="Square Credit Card Reader, 4 1/2&quot; x 4 1/2&quot; x 1&quot;, White"/>
    <x v="465"/>
    <n v="1"/>
    <n v="0.2"/>
    <n v="2.6972999999999994"/>
  </r>
  <r>
    <n v="7962"/>
    <x v="3946"/>
    <x v="3"/>
    <x v="551"/>
    <d v="1899-12-30T12:00:00"/>
    <d v="2014-11-24T00:00:00"/>
    <d v="1899-12-30T12:00:00"/>
    <s v="AM"/>
    <x v="0"/>
    <n v="0.5"/>
    <s v="AM"/>
    <s v="Second Class"/>
    <s v="JS-15685"/>
    <s v="Jim Sink"/>
    <x v="1"/>
    <s v="United States"/>
    <s v="Miramar"/>
    <x v="2"/>
    <n v="33023"/>
    <x v="0"/>
    <s v="OFF-ST-10002301"/>
    <x v="1"/>
    <x v="4"/>
    <s v="Tennsco Commercial Shelving"/>
    <x v="5227"/>
    <n v="5"/>
    <n v="0.2"/>
    <n v="-19.323000000000011"/>
  </r>
  <r>
    <n v="7963"/>
    <x v="3946"/>
    <x v="3"/>
    <x v="551"/>
    <d v="1899-12-30T12:00:00"/>
    <d v="2014-11-24T00:00:00"/>
    <d v="1899-12-30T12:00:00"/>
    <s v="AM"/>
    <x v="0"/>
    <n v="0.5"/>
    <s v="AM"/>
    <s v="Second Class"/>
    <s v="JS-15685"/>
    <s v="Jim Sink"/>
    <x v="1"/>
    <s v="United States"/>
    <s v="Miramar"/>
    <x v="2"/>
    <n v="33023"/>
    <x v="0"/>
    <s v="OFF-BI-10001636"/>
    <x v="1"/>
    <x v="8"/>
    <s v="Ibico Plastic and Wire Spiral Binding Combs"/>
    <x v="5228"/>
    <n v="8"/>
    <n v="0.7"/>
    <n v="-16.185600000000001"/>
  </r>
  <r>
    <n v="7964"/>
    <x v="3946"/>
    <x v="3"/>
    <x v="551"/>
    <d v="1899-12-30T12:00:00"/>
    <d v="2014-11-24T00:00:00"/>
    <d v="1899-12-30T12:00:00"/>
    <s v="AM"/>
    <x v="0"/>
    <n v="0.5"/>
    <s v="AM"/>
    <s v="Second Class"/>
    <s v="JS-15685"/>
    <s v="Jim Sink"/>
    <x v="1"/>
    <s v="United States"/>
    <s v="Miramar"/>
    <x v="2"/>
    <n v="33023"/>
    <x v="0"/>
    <s v="OFF-AP-10002684"/>
    <x v="1"/>
    <x v="9"/>
    <s v="Acco 7-Outlet Masterpiece Power Center, Wihtout Fax/Phone Line Protection"/>
    <x v="5229"/>
    <n v="4"/>
    <n v="0.2"/>
    <n v="48.631999999999948"/>
  </r>
  <r>
    <n v="7965"/>
    <x v="3946"/>
    <x v="3"/>
    <x v="551"/>
    <d v="1899-12-30T12:00:00"/>
    <d v="2014-11-24T00:00:00"/>
    <d v="1899-12-30T12:00:00"/>
    <s v="AM"/>
    <x v="0"/>
    <n v="0.5"/>
    <s v="AM"/>
    <s v="Second Class"/>
    <s v="JS-15685"/>
    <s v="Jim Sink"/>
    <x v="1"/>
    <s v="United States"/>
    <s v="Miramar"/>
    <x v="2"/>
    <n v="33023"/>
    <x v="0"/>
    <s v="OFF-PA-10004609"/>
    <x v="1"/>
    <x v="10"/>
    <s v="Xerox 221"/>
    <x v="561"/>
    <n v="4"/>
    <n v="0.2"/>
    <n v="7.2576000000000001"/>
  </r>
  <r>
    <n v="7966"/>
    <x v="3946"/>
    <x v="3"/>
    <x v="551"/>
    <d v="1899-12-30T12:00:00"/>
    <d v="2014-11-24T00:00:00"/>
    <d v="1899-12-30T12:00:00"/>
    <s v="AM"/>
    <x v="0"/>
    <n v="0.5"/>
    <s v="AM"/>
    <s v="Second Class"/>
    <s v="JS-15685"/>
    <s v="Jim Sink"/>
    <x v="1"/>
    <s v="United States"/>
    <s v="Miramar"/>
    <x v="2"/>
    <n v="33023"/>
    <x v="0"/>
    <s v="OFF-PA-10003309"/>
    <x v="1"/>
    <x v="10"/>
    <s v="Xerox 211"/>
    <x v="759"/>
    <n v="8"/>
    <n v="0.2"/>
    <n v="14.5152"/>
  </r>
  <r>
    <n v="7967"/>
    <x v="3947"/>
    <x v="1"/>
    <x v="391"/>
    <d v="1899-12-30T12:00:00"/>
    <d v="2012-03-30T00:00:00"/>
    <d v="1899-12-30T12:00:00"/>
    <s v="AM"/>
    <x v="9"/>
    <n v="0.5"/>
    <s v="AM"/>
    <s v="Standard Class"/>
    <s v="BP-11095"/>
    <s v="Bart Pistole"/>
    <x v="1"/>
    <s v="United States"/>
    <s v="Los Angeles"/>
    <x v="1"/>
    <n v="90049"/>
    <x v="1"/>
    <s v="OFF-PA-10000380"/>
    <x v="1"/>
    <x v="10"/>
    <s v="REDIFORM Incoming/Outgoing Call Register, 11&quot; X 8 1/2&quot;, 100 Messages"/>
    <x v="1735"/>
    <n v="4"/>
    <n v="0"/>
    <n v="16.68"/>
  </r>
  <r>
    <n v="7968"/>
    <x v="3948"/>
    <x v="0"/>
    <x v="1155"/>
    <d v="1899-12-30T12:00:00"/>
    <d v="2013-10-13T00:00:00"/>
    <d v="1899-12-30T12:00:00"/>
    <s v="AM"/>
    <x v="2"/>
    <n v="0.5"/>
    <s v="AM"/>
    <s v="First Class"/>
    <s v="CC-12610"/>
    <s v="Corey Catlett"/>
    <x v="1"/>
    <s v="United States"/>
    <s v="Denver"/>
    <x v="22"/>
    <n v="80219"/>
    <x v="1"/>
    <s v="FUR-BO-10001567"/>
    <x v="0"/>
    <x v="0"/>
    <s v="Bush Westfield Collection Bookcases, Dark Cherry Finish, Fully Assembled"/>
    <x v="5172"/>
    <n v="3"/>
    <n v="0.7"/>
    <n v="-190.85220000000004"/>
  </r>
  <r>
    <n v="7969"/>
    <x v="3948"/>
    <x v="0"/>
    <x v="1155"/>
    <d v="1899-12-30T12:00:00"/>
    <d v="2013-10-13T00:00:00"/>
    <d v="1899-12-30T12:00:00"/>
    <s v="AM"/>
    <x v="2"/>
    <n v="0.5"/>
    <s v="AM"/>
    <s v="First Class"/>
    <s v="CC-12610"/>
    <s v="Corey Catlett"/>
    <x v="1"/>
    <s v="United States"/>
    <s v="Denver"/>
    <x v="22"/>
    <n v="80219"/>
    <x v="1"/>
    <s v="TEC-PH-10002583"/>
    <x v="2"/>
    <x v="7"/>
    <s v="iOttie HLCRIO102 Car Mount"/>
    <x v="314"/>
    <n v="1"/>
    <n v="0.2"/>
    <n v="-2.9985000000000022"/>
  </r>
  <r>
    <n v="7970"/>
    <x v="3948"/>
    <x v="0"/>
    <x v="1155"/>
    <d v="1899-12-30T12:00:00"/>
    <d v="2013-10-13T00:00:00"/>
    <d v="1899-12-30T12:00:00"/>
    <s v="AM"/>
    <x v="2"/>
    <n v="0.5"/>
    <s v="AM"/>
    <s v="First Class"/>
    <s v="CC-12610"/>
    <s v="Corey Catlett"/>
    <x v="1"/>
    <s v="United States"/>
    <s v="Denver"/>
    <x v="22"/>
    <n v="80219"/>
    <x v="1"/>
    <s v="FUR-CH-10004853"/>
    <x v="0"/>
    <x v="1"/>
    <s v="Global Manager's Adjustable Task Chair, Storm"/>
    <x v="3200"/>
    <n v="1"/>
    <n v="0.2"/>
    <n v="13.588199999999986"/>
  </r>
  <r>
    <n v="7971"/>
    <x v="3949"/>
    <x v="1"/>
    <x v="748"/>
    <d v="1899-12-30T12:00:00"/>
    <d v="2012-08-20T00:00:00"/>
    <d v="1899-12-30T12:00:00"/>
    <s v="AM"/>
    <x v="11"/>
    <n v="0.5"/>
    <s v="AM"/>
    <s v="Standard Class"/>
    <s v="SP-20860"/>
    <s v="Sung Pak"/>
    <x v="1"/>
    <s v="United States"/>
    <s v="Philadelphia"/>
    <x v="9"/>
    <n v="19134"/>
    <x v="3"/>
    <s v="TEC-PH-10003580"/>
    <x v="2"/>
    <x v="7"/>
    <s v="Cisco IP Phone 7961G-GE VoIP phone"/>
    <x v="5230"/>
    <n v="4"/>
    <n v="0.4"/>
    <n v="-112.62159999999994"/>
  </r>
  <r>
    <n v="7972"/>
    <x v="3949"/>
    <x v="1"/>
    <x v="748"/>
    <d v="1899-12-30T12:00:00"/>
    <d v="2012-08-20T00:00:00"/>
    <d v="1899-12-30T12:00:00"/>
    <s v="AM"/>
    <x v="11"/>
    <n v="0.5"/>
    <s v="AM"/>
    <s v="Standard Class"/>
    <s v="SP-20860"/>
    <s v="Sung Pak"/>
    <x v="1"/>
    <s v="United States"/>
    <s v="Philadelphia"/>
    <x v="9"/>
    <n v="19134"/>
    <x v="3"/>
    <s v="TEC-AC-10004227"/>
    <x v="2"/>
    <x v="11"/>
    <s v="SanDisk Ultra 16 GB MicroSDHC Class 10 Memory Card"/>
    <x v="5231"/>
    <n v="3"/>
    <n v="0.2"/>
    <n v="-5.4558000000000035"/>
  </r>
  <r>
    <n v="7973"/>
    <x v="3949"/>
    <x v="1"/>
    <x v="748"/>
    <d v="1899-12-30T12:00:00"/>
    <d v="2012-08-20T00:00:00"/>
    <d v="1899-12-30T12:00:00"/>
    <s v="AM"/>
    <x v="11"/>
    <n v="0.5"/>
    <s v="AM"/>
    <s v="Standard Class"/>
    <s v="SP-20860"/>
    <s v="Sung Pak"/>
    <x v="1"/>
    <s v="United States"/>
    <s v="Philadelphia"/>
    <x v="9"/>
    <n v="19134"/>
    <x v="3"/>
    <s v="OFF-PA-10002787"/>
    <x v="1"/>
    <x v="10"/>
    <s v="Xerox 227"/>
    <x v="563"/>
    <n v="2"/>
    <n v="0.2"/>
    <n v="3.6288"/>
  </r>
  <r>
    <n v="7974"/>
    <x v="3949"/>
    <x v="1"/>
    <x v="748"/>
    <d v="1899-12-30T12:00:00"/>
    <d v="2012-08-20T00:00:00"/>
    <d v="1899-12-30T12:00:00"/>
    <s v="AM"/>
    <x v="11"/>
    <n v="0.5"/>
    <s v="AM"/>
    <s v="Standard Class"/>
    <s v="SP-20860"/>
    <s v="Sung Pak"/>
    <x v="1"/>
    <s v="United States"/>
    <s v="Philadelphia"/>
    <x v="9"/>
    <n v="19134"/>
    <x v="3"/>
    <s v="OFF-BI-10003981"/>
    <x v="1"/>
    <x v="8"/>
    <s v="Avery Durable Plastic 1&quot; Binders"/>
    <x v="5232"/>
    <n v="2"/>
    <n v="0.7"/>
    <n v="-1.9067999999999996"/>
  </r>
  <r>
    <n v="7975"/>
    <x v="3949"/>
    <x v="1"/>
    <x v="748"/>
    <d v="1899-12-30T12:00:00"/>
    <d v="2012-08-20T00:00:00"/>
    <d v="1899-12-30T12:00:00"/>
    <s v="AM"/>
    <x v="11"/>
    <n v="0.5"/>
    <s v="AM"/>
    <s v="Standard Class"/>
    <s v="SP-20860"/>
    <s v="Sung Pak"/>
    <x v="1"/>
    <s v="United States"/>
    <s v="Philadelphia"/>
    <x v="9"/>
    <n v="19134"/>
    <x v="3"/>
    <s v="FUR-FU-10001488"/>
    <x v="0"/>
    <x v="5"/>
    <s v="Tenex 46&quot; x 60&quot; Computer Anti-Static Chairmat, Rectangular Shaped"/>
    <x v="1825"/>
    <n v="3"/>
    <n v="0.2"/>
    <n v="0"/>
  </r>
  <r>
    <n v="7976"/>
    <x v="3949"/>
    <x v="1"/>
    <x v="748"/>
    <d v="1899-12-30T12:00:00"/>
    <d v="2012-08-20T00:00:00"/>
    <d v="1899-12-30T12:00:00"/>
    <s v="AM"/>
    <x v="11"/>
    <n v="0.5"/>
    <s v="AM"/>
    <s v="Standard Class"/>
    <s v="SP-20860"/>
    <s v="Sung Pak"/>
    <x v="1"/>
    <s v="United States"/>
    <s v="Philadelphia"/>
    <x v="9"/>
    <n v="19134"/>
    <x v="3"/>
    <s v="OFF-BI-10003727"/>
    <x v="1"/>
    <x v="8"/>
    <s v="Avery Durable Slant Ring Binders With Label Holder"/>
    <x v="5233"/>
    <n v="3"/>
    <n v="0.7"/>
    <n v="-2.758799999999999"/>
  </r>
  <r>
    <n v="7977"/>
    <x v="3949"/>
    <x v="1"/>
    <x v="748"/>
    <d v="1899-12-30T12:00:00"/>
    <d v="2012-08-20T00:00:00"/>
    <d v="1899-12-30T12:00:00"/>
    <s v="AM"/>
    <x v="11"/>
    <n v="0.5"/>
    <s v="AM"/>
    <s v="Standard Class"/>
    <s v="SP-20860"/>
    <s v="Sung Pak"/>
    <x v="1"/>
    <s v="United States"/>
    <s v="Philadelphia"/>
    <x v="9"/>
    <n v="19134"/>
    <x v="3"/>
    <s v="OFF-PA-10000130"/>
    <x v="1"/>
    <x v="10"/>
    <s v="Xerox 199"/>
    <x v="1518"/>
    <n v="3"/>
    <n v="0.2"/>
    <n v="3.2099999999999982"/>
  </r>
  <r>
    <n v="7978"/>
    <x v="3950"/>
    <x v="2"/>
    <x v="1178"/>
    <d v="1899-12-30T12:00:00"/>
    <d v="2011-06-05T00:00:00"/>
    <d v="1899-12-30T12:00:00"/>
    <s v="AM"/>
    <x v="1"/>
    <n v="0.5"/>
    <s v="AM"/>
    <s v="Standard Class"/>
    <s v="JK-15625"/>
    <s v="Jim Karlsson"/>
    <x v="0"/>
    <s v="United States"/>
    <s v="Jackson"/>
    <x v="35"/>
    <n v="39212"/>
    <x v="0"/>
    <s v="TEC-PH-10002680"/>
    <x v="2"/>
    <x v="7"/>
    <s v="Samsung Galaxy Note 3"/>
    <x v="5234"/>
    <n v="3"/>
    <n v="0"/>
    <n v="197.99099999999996"/>
  </r>
  <r>
    <n v="7979"/>
    <x v="3950"/>
    <x v="2"/>
    <x v="1178"/>
    <d v="1899-12-30T12:00:00"/>
    <d v="2011-06-05T00:00:00"/>
    <d v="1899-12-30T12:00:00"/>
    <s v="AM"/>
    <x v="1"/>
    <n v="0.5"/>
    <s v="AM"/>
    <s v="Standard Class"/>
    <s v="JK-15625"/>
    <s v="Jim Karlsson"/>
    <x v="0"/>
    <s v="United States"/>
    <s v="Jackson"/>
    <x v="35"/>
    <n v="39212"/>
    <x v="0"/>
    <s v="TEC-PH-10002538"/>
    <x v="2"/>
    <x v="7"/>
    <s v="Grandstream GXP1160 VoIP phone"/>
    <x v="4332"/>
    <n v="3"/>
    <n v="0"/>
    <n v="32.981699999999989"/>
  </r>
  <r>
    <n v="7980"/>
    <x v="3951"/>
    <x v="1"/>
    <x v="375"/>
    <d v="1899-12-30T12:00:00"/>
    <d v="2012-08-31T00:00:00"/>
    <d v="1899-12-30T12:00:00"/>
    <s v="AM"/>
    <x v="11"/>
    <n v="0.5"/>
    <s v="AM"/>
    <s v="Standard Class"/>
    <s v="CC-12100"/>
    <s v="Chad Cunningham"/>
    <x v="2"/>
    <s v="United States"/>
    <s v="Los Angeles"/>
    <x v="1"/>
    <n v="90045"/>
    <x v="1"/>
    <s v="OFF-BI-10001249"/>
    <x v="1"/>
    <x v="8"/>
    <s v="Avery Heavy-Duty EZD View Binder with Locking Rings"/>
    <x v="5235"/>
    <n v="1"/>
    <n v="0.2"/>
    <n v="1.6587999999999996"/>
  </r>
  <r>
    <n v="7981"/>
    <x v="3952"/>
    <x v="2"/>
    <x v="1179"/>
    <d v="1899-12-30T12:00:00"/>
    <d v="2011-01-08T00:00:00"/>
    <d v="1899-12-30T12:00:00"/>
    <s v="AM"/>
    <x v="8"/>
    <n v="0.5"/>
    <s v="AM"/>
    <s v="Standard Class"/>
    <s v="DP-13000"/>
    <s v="Darren Powers"/>
    <x v="0"/>
    <s v="United States"/>
    <s v="Houston"/>
    <x v="5"/>
    <n v="77095"/>
    <x v="2"/>
    <s v="OFF-PA-10000174"/>
    <x v="1"/>
    <x v="10"/>
    <s v="Message Book, Wirebound, Four 5 1/2&quot; X 4&quot; Forms/Pg., 200 Dupl. Sets/Book"/>
    <x v="2861"/>
    <n v="2"/>
    <n v="0.2"/>
    <n v="5.5511999999999979"/>
  </r>
  <r>
    <n v="7982"/>
    <x v="3953"/>
    <x v="2"/>
    <x v="1076"/>
    <d v="1899-12-30T12:00:00"/>
    <d v="2011-09-13T00:00:00"/>
    <d v="1899-12-30T12:00:00"/>
    <s v="AM"/>
    <x v="6"/>
    <n v="0.5"/>
    <s v="AM"/>
    <s v="First Class"/>
    <s v="SF-20065"/>
    <s v="Sandra Flanagan"/>
    <x v="0"/>
    <s v="United States"/>
    <s v="Clifton"/>
    <x v="30"/>
    <n v="7011"/>
    <x v="3"/>
    <s v="OFF-AP-10004532"/>
    <x v="1"/>
    <x v="9"/>
    <s v="Kensington 6 Outlet Guardian Standard Surge Protector"/>
    <x v="1067"/>
    <n v="4"/>
    <n v="0"/>
    <n v="22.118400000000001"/>
  </r>
  <r>
    <n v="7983"/>
    <x v="3953"/>
    <x v="2"/>
    <x v="1076"/>
    <d v="1899-12-30T12:00:00"/>
    <d v="2011-09-13T00:00:00"/>
    <d v="1899-12-30T12:00:00"/>
    <s v="AM"/>
    <x v="6"/>
    <n v="0.5"/>
    <s v="AM"/>
    <s v="First Class"/>
    <s v="SF-20065"/>
    <s v="Sandra Flanagan"/>
    <x v="0"/>
    <s v="United States"/>
    <s v="Clifton"/>
    <x v="30"/>
    <n v="7011"/>
    <x v="3"/>
    <s v="FUR-FU-10001986"/>
    <x v="0"/>
    <x v="5"/>
    <s v="Dana Fluorescent Magnifying Lamp, White, 36&quot;"/>
    <x v="2574"/>
    <n v="5"/>
    <n v="0"/>
    <n v="76.469999999999985"/>
  </r>
  <r>
    <n v="7984"/>
    <x v="3954"/>
    <x v="3"/>
    <x v="203"/>
    <d v="1899-12-30T12:00:00"/>
    <d v="2014-01-26T00:00:00"/>
    <d v="1899-12-30T12:00:00"/>
    <s v="AM"/>
    <x v="8"/>
    <n v="0.5"/>
    <s v="AM"/>
    <s v="Second Class"/>
    <s v="EH-13765"/>
    <s v="Edward Hooks"/>
    <x v="1"/>
    <s v="United States"/>
    <s v="Chicago"/>
    <x v="10"/>
    <n v="60623"/>
    <x v="2"/>
    <s v="OFF-FA-10002975"/>
    <x v="1"/>
    <x v="13"/>
    <s v="Staples"/>
    <x v="1150"/>
    <n v="5"/>
    <n v="0.2"/>
    <n v="4.9139999999999988"/>
  </r>
  <r>
    <n v="7985"/>
    <x v="3954"/>
    <x v="3"/>
    <x v="203"/>
    <d v="1899-12-30T12:00:00"/>
    <d v="2014-01-26T00:00:00"/>
    <d v="1899-12-30T12:00:00"/>
    <s v="AM"/>
    <x v="8"/>
    <n v="0.5"/>
    <s v="AM"/>
    <s v="Second Class"/>
    <s v="EH-13765"/>
    <s v="Edward Hooks"/>
    <x v="1"/>
    <s v="United States"/>
    <s v="Chicago"/>
    <x v="10"/>
    <n v="60623"/>
    <x v="2"/>
    <s v="OFF-AR-10003481"/>
    <x v="1"/>
    <x v="6"/>
    <s v="Newell 348"/>
    <x v="964"/>
    <n v="3"/>
    <n v="0.2"/>
    <n v="0.88559999999999883"/>
  </r>
  <r>
    <n v="7986"/>
    <x v="3955"/>
    <x v="0"/>
    <x v="438"/>
    <d v="1899-12-30T12:00:00"/>
    <d v="2013-04-25T00:00:00"/>
    <d v="1899-12-30T12:00:00"/>
    <s v="AM"/>
    <x v="3"/>
    <n v="0.5"/>
    <s v="AM"/>
    <s v="First Class"/>
    <s v="DN-13690"/>
    <s v="Duane Noonan"/>
    <x v="0"/>
    <s v="United States"/>
    <s v="Seattle"/>
    <x v="4"/>
    <n v="98115"/>
    <x v="1"/>
    <s v="OFF-BI-10004967"/>
    <x v="1"/>
    <x v="8"/>
    <s v="Round Ring Binders"/>
    <x v="1366"/>
    <n v="5"/>
    <n v="0.2"/>
    <n v="2.8079999999999998"/>
  </r>
  <r>
    <n v="7987"/>
    <x v="3956"/>
    <x v="0"/>
    <x v="1180"/>
    <d v="1899-12-30T12:00:00"/>
    <d v="2013-07-24T00:00:00"/>
    <d v="1899-12-30T12:00:00"/>
    <s v="AM"/>
    <x v="7"/>
    <n v="0.5"/>
    <s v="AM"/>
    <s v="Second Class"/>
    <s v="PJ-19015"/>
    <s v="Pauline Johnson"/>
    <x v="0"/>
    <s v="United States"/>
    <s v="Long Beach"/>
    <x v="15"/>
    <n v="11561"/>
    <x v="3"/>
    <s v="TEC-PH-10003589"/>
    <x v="2"/>
    <x v="7"/>
    <s v="invisibleSHIELD by ZAGG Smudge-Free Screen Protector"/>
    <x v="5126"/>
    <n v="5"/>
    <n v="0"/>
    <n v="43.175999999999995"/>
  </r>
  <r>
    <n v="7988"/>
    <x v="3957"/>
    <x v="0"/>
    <x v="828"/>
    <d v="1899-12-30T12:00:00"/>
    <d v="2013-08-30T00:00:00"/>
    <d v="1899-12-30T12:00:00"/>
    <s v="AM"/>
    <x v="11"/>
    <n v="0.5"/>
    <s v="AM"/>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1899-12-30T12:00:00"/>
    <d v="2013-08-30T00:00:00"/>
    <d v="1899-12-30T12:00:00"/>
    <s v="AM"/>
    <x v="11"/>
    <n v="0.5"/>
    <s v="AM"/>
    <s v="Standard Class"/>
    <s v="MA-17560"/>
    <s v="Matt Abelman"/>
    <x v="2"/>
    <s v="United States"/>
    <s v="Sheboygan"/>
    <x v="6"/>
    <n v="53081"/>
    <x v="2"/>
    <s v="OFF-LA-10003537"/>
    <x v="1"/>
    <x v="2"/>
    <s v="Avery 515"/>
    <x v="3185"/>
    <n v="3"/>
    <n v="0"/>
    <n v="17.667299999999997"/>
  </r>
  <r>
    <n v="7990"/>
    <x v="3957"/>
    <x v="0"/>
    <x v="828"/>
    <d v="1899-12-30T12:00:00"/>
    <d v="2013-08-30T00:00:00"/>
    <d v="1899-12-30T12:00:00"/>
    <s v="AM"/>
    <x v="11"/>
    <n v="0.5"/>
    <s v="AM"/>
    <s v="Standard Class"/>
    <s v="MA-17560"/>
    <s v="Matt Abelman"/>
    <x v="2"/>
    <s v="United States"/>
    <s v="Sheboygan"/>
    <x v="6"/>
    <n v="53081"/>
    <x v="2"/>
    <s v="OFF-ST-10002406"/>
    <x v="1"/>
    <x v="4"/>
    <s v="Pizazz Global Quick File"/>
    <x v="2748"/>
    <n v="1"/>
    <n v="0"/>
    <n v="4.1916000000000011"/>
  </r>
  <r>
    <n v="7991"/>
    <x v="3957"/>
    <x v="0"/>
    <x v="828"/>
    <d v="1899-12-30T12:00:00"/>
    <d v="2013-08-30T00:00:00"/>
    <d v="1899-12-30T12:00:00"/>
    <s v="AM"/>
    <x v="11"/>
    <n v="0.5"/>
    <s v="AM"/>
    <s v="Standard Class"/>
    <s v="MA-17560"/>
    <s v="Matt Abelman"/>
    <x v="2"/>
    <s v="United States"/>
    <s v="Sheboygan"/>
    <x v="6"/>
    <n v="53081"/>
    <x v="2"/>
    <s v="TEC-AC-10003433"/>
    <x v="2"/>
    <x v="11"/>
    <s v="Maxell 4.7GB DVD+R 5/Pack"/>
    <x v="5237"/>
    <n v="2"/>
    <n v="0"/>
    <n v="0.89100000000000001"/>
  </r>
  <r>
    <n v="7992"/>
    <x v="3958"/>
    <x v="0"/>
    <x v="403"/>
    <d v="1899-12-30T12:00:00"/>
    <d v="2013-06-18T00:00:00"/>
    <d v="1899-12-30T12:00:00"/>
    <s v="AM"/>
    <x v="1"/>
    <n v="0.5"/>
    <s v="AM"/>
    <s v="First Class"/>
    <s v="VM-21835"/>
    <s v="Vivian Mathis"/>
    <x v="0"/>
    <s v="United States"/>
    <s v="Boca Raton"/>
    <x v="2"/>
    <n v="33433"/>
    <x v="0"/>
    <s v="OFF-BI-10002082"/>
    <x v="1"/>
    <x v="8"/>
    <s v="GBC Twin Loop Wire Binding Elements"/>
    <x v="5238"/>
    <n v="4"/>
    <n v="0.7"/>
    <n v="-26.623999999999995"/>
  </r>
  <r>
    <n v="7993"/>
    <x v="3958"/>
    <x v="0"/>
    <x v="403"/>
    <d v="1899-12-30T12:00:00"/>
    <d v="2013-06-18T00:00:00"/>
    <d v="1899-12-30T12:00:00"/>
    <s v="AM"/>
    <x v="1"/>
    <n v="0.5"/>
    <s v="AM"/>
    <s v="First Class"/>
    <s v="VM-21835"/>
    <s v="Vivian Mathis"/>
    <x v="0"/>
    <s v="United States"/>
    <s v="Boca Raton"/>
    <x v="2"/>
    <n v="33433"/>
    <x v="0"/>
    <s v="TEC-AC-10000521"/>
    <x v="2"/>
    <x v="11"/>
    <s v="Verbatim Slim CD and DVD Storage Cases, 50/Pack"/>
    <x v="4997"/>
    <n v="2"/>
    <n v="0.2"/>
    <n v="2.3079999999999998"/>
  </r>
  <r>
    <n v="7994"/>
    <x v="3959"/>
    <x v="1"/>
    <x v="312"/>
    <d v="1899-12-30T12:00:00"/>
    <d v="2012-11-23T00:00:00"/>
    <d v="1899-12-30T12:00:00"/>
    <s v="AM"/>
    <x v="0"/>
    <n v="0.5"/>
    <s v="AM"/>
    <s v="Second Class"/>
    <s v="MM-18055"/>
    <s v="Michelle Moray"/>
    <x v="0"/>
    <s v="United States"/>
    <s v="Aurora"/>
    <x v="22"/>
    <n v="80013"/>
    <x v="1"/>
    <s v="OFF-BI-10001982"/>
    <x v="1"/>
    <x v="8"/>
    <s v="Wilson Jones Custom Binder Spines &amp; Labels"/>
    <x v="322"/>
    <n v="3"/>
    <n v="0.7"/>
    <n v="-3.4271999999999991"/>
  </r>
  <r>
    <n v="7995"/>
    <x v="3959"/>
    <x v="1"/>
    <x v="312"/>
    <d v="1899-12-30T12:00:00"/>
    <d v="2012-11-23T00:00:00"/>
    <d v="1899-12-30T12:00:00"/>
    <s v="AM"/>
    <x v="0"/>
    <n v="0.5"/>
    <s v="AM"/>
    <s v="Second Class"/>
    <s v="MM-18055"/>
    <s v="Michelle Moray"/>
    <x v="0"/>
    <s v="United States"/>
    <s v="Aurora"/>
    <x v="22"/>
    <n v="80013"/>
    <x v="1"/>
    <s v="FUR-BO-10002268"/>
    <x v="0"/>
    <x v="0"/>
    <s v="Sauder Barrister Bookcases"/>
    <x v="3489"/>
    <n v="6"/>
    <n v="0.7"/>
    <n v="-247.79879999999997"/>
  </r>
  <r>
    <n v="7996"/>
    <x v="3959"/>
    <x v="1"/>
    <x v="312"/>
    <d v="1899-12-30T12:00:00"/>
    <d v="2012-11-23T00:00:00"/>
    <d v="1899-12-30T12:00:00"/>
    <s v="AM"/>
    <x v="0"/>
    <n v="0.5"/>
    <s v="AM"/>
    <s v="Second Class"/>
    <s v="MM-18055"/>
    <s v="Michelle Moray"/>
    <x v="0"/>
    <s v="United States"/>
    <s v="Aurora"/>
    <x v="22"/>
    <n v="80013"/>
    <x v="1"/>
    <s v="OFF-BI-10001758"/>
    <x v="1"/>
    <x v="8"/>
    <s v="Wilson Jones 14 Line Acrylic Coated Pressboard Data Binders"/>
    <x v="5239"/>
    <n v="6"/>
    <n v="0.7"/>
    <n v="-7.3691999999999993"/>
  </r>
  <r>
    <n v="7997"/>
    <x v="3960"/>
    <x v="3"/>
    <x v="132"/>
    <d v="1899-12-30T12:00:00"/>
    <d v="2014-11-06T00:00:00"/>
    <d v="1899-12-30T12:00:00"/>
    <s v="AM"/>
    <x v="0"/>
    <n v="0.5"/>
    <s v="AM"/>
    <s v="First Class"/>
    <s v="CR-12580"/>
    <s v="Clay Rozendal"/>
    <x v="2"/>
    <s v="United States"/>
    <s v="San Diego"/>
    <x v="1"/>
    <n v="92037"/>
    <x v="1"/>
    <s v="TEC-AC-10004469"/>
    <x v="2"/>
    <x v="11"/>
    <s v="Microsoft Sculpt Comfort Mouse"/>
    <x v="5240"/>
    <n v="5"/>
    <n v="0"/>
    <n v="87.890000000000015"/>
  </r>
  <r>
    <n v="7998"/>
    <x v="3960"/>
    <x v="3"/>
    <x v="132"/>
    <d v="1899-12-30T12:00:00"/>
    <d v="2014-11-06T00:00:00"/>
    <d v="1899-12-30T12:00:00"/>
    <s v="AM"/>
    <x v="0"/>
    <n v="0.5"/>
    <s v="AM"/>
    <s v="First Class"/>
    <s v="CR-12580"/>
    <s v="Clay Rozendal"/>
    <x v="2"/>
    <s v="United States"/>
    <s v="San Diego"/>
    <x v="1"/>
    <n v="92037"/>
    <x v="1"/>
    <s v="FUR-TA-10001095"/>
    <x v="0"/>
    <x v="3"/>
    <s v="Chromcraft Round Conference Tables"/>
    <x v="5241"/>
    <n v="12"/>
    <n v="0.2"/>
    <n v="20.914800000000014"/>
  </r>
  <r>
    <n v="7999"/>
    <x v="3961"/>
    <x v="2"/>
    <x v="417"/>
    <d v="1899-12-30T12:00:00"/>
    <d v="2011-05-07T00:00:00"/>
    <d v="1899-12-30T12:00:00"/>
    <s v="AM"/>
    <x v="5"/>
    <n v="0.5"/>
    <s v="AM"/>
    <s v="First Class"/>
    <s v="BS-11365"/>
    <s v="Bill Shonely"/>
    <x v="1"/>
    <s v="United States"/>
    <s v="Seattle"/>
    <x v="4"/>
    <n v="98105"/>
    <x v="1"/>
    <s v="FUR-FU-10001852"/>
    <x v="0"/>
    <x v="5"/>
    <s v="Eldon Regeneration Recycled Desk Accessories, Smoke"/>
    <x v="5242"/>
    <n v="7"/>
    <n v="0"/>
    <n v="3.8975999999999997"/>
  </r>
  <r>
    <n v="8000"/>
    <x v="3961"/>
    <x v="2"/>
    <x v="417"/>
    <d v="1899-12-30T12:00:00"/>
    <d v="2011-05-07T00:00:00"/>
    <d v="1899-12-30T12:00:00"/>
    <s v="AM"/>
    <x v="5"/>
    <n v="0.5"/>
    <s v="AM"/>
    <s v="First Class"/>
    <s v="BS-11365"/>
    <s v="Bill Shonely"/>
    <x v="1"/>
    <s v="United States"/>
    <s v="Seattle"/>
    <x v="4"/>
    <n v="98105"/>
    <x v="1"/>
    <s v="OFF-AP-10000696"/>
    <x v="1"/>
    <x v="9"/>
    <s v="Holmes Odor Grabber"/>
    <x v="5243"/>
    <n v="4"/>
    <n v="0"/>
    <n v="19.034399999999998"/>
  </r>
  <r>
    <n v="8001"/>
    <x v="3962"/>
    <x v="1"/>
    <x v="627"/>
    <d v="1899-12-30T12:00:00"/>
    <d v="2012-11-12T00:00:00"/>
    <d v="1899-12-30T12:00:00"/>
    <s v="AM"/>
    <x v="0"/>
    <n v="0.5"/>
    <s v="AM"/>
    <s v="Standard Class"/>
    <s v="RD-19585"/>
    <s v="Rob Dowd"/>
    <x v="0"/>
    <s v="United States"/>
    <s v="Dubuque"/>
    <x v="23"/>
    <n v="52001"/>
    <x v="2"/>
    <s v="TEC-PH-10003885"/>
    <x v="2"/>
    <x v="7"/>
    <s v="Cisco SPA508G"/>
    <x v="2392"/>
    <n v="4"/>
    <n v="0"/>
    <n v="76.548399999999987"/>
  </r>
  <r>
    <n v="8002"/>
    <x v="3963"/>
    <x v="1"/>
    <x v="295"/>
    <d v="1899-12-30T12:00:00"/>
    <d v="2012-12-15T00:00:00"/>
    <d v="1899-12-30T12:00:00"/>
    <s v="AM"/>
    <x v="4"/>
    <n v="0.5"/>
    <s v="AM"/>
    <s v="First Class"/>
    <s v="KD-16270"/>
    <s v="Karen Daniels"/>
    <x v="0"/>
    <s v="United States"/>
    <s v="Los Angeles"/>
    <x v="1"/>
    <n v="90032"/>
    <x v="1"/>
    <s v="TEC-AC-10002926"/>
    <x v="2"/>
    <x v="11"/>
    <s v="Logitech Wireless Marathon Mouse M705"/>
    <x v="5244"/>
    <n v="6"/>
    <n v="0"/>
    <n v="128.97420000000002"/>
  </r>
  <r>
    <n v="8003"/>
    <x v="3963"/>
    <x v="1"/>
    <x v="295"/>
    <d v="1899-12-30T12:00:00"/>
    <d v="2012-12-15T00:00:00"/>
    <d v="1899-12-30T12:00:00"/>
    <s v="AM"/>
    <x v="4"/>
    <n v="0.5"/>
    <s v="AM"/>
    <s v="First Class"/>
    <s v="KD-16270"/>
    <s v="Karen Daniels"/>
    <x v="0"/>
    <s v="United States"/>
    <s v="Los Angeles"/>
    <x v="1"/>
    <n v="90032"/>
    <x v="1"/>
    <s v="OFF-SU-10001225"/>
    <x v="1"/>
    <x v="14"/>
    <s v="Staples"/>
    <x v="4751"/>
    <n v="7"/>
    <n v="0"/>
    <n v="0.51519999999999921"/>
  </r>
  <r>
    <n v="8004"/>
    <x v="3964"/>
    <x v="2"/>
    <x v="588"/>
    <d v="1899-12-30T12:00:00"/>
    <d v="2011-12-03T00:00:00"/>
    <d v="1899-12-30T12:00:00"/>
    <s v="AM"/>
    <x v="4"/>
    <n v="0.5"/>
    <s v="AM"/>
    <s v="First Class"/>
    <s v="AA-10645"/>
    <s v="Anna Andreadi"/>
    <x v="0"/>
    <s v="United States"/>
    <s v="Lowell"/>
    <x v="31"/>
    <n v="1852"/>
    <x v="3"/>
    <s v="TEC-PH-10004434"/>
    <x v="2"/>
    <x v="7"/>
    <s v="Cisco IP Phone 7961G VoIP phone - Dark gray"/>
    <x v="5245"/>
    <n v="2"/>
    <n v="0"/>
    <n v="78.850999999999971"/>
  </r>
  <r>
    <n v="8005"/>
    <x v="3964"/>
    <x v="2"/>
    <x v="588"/>
    <d v="1899-12-30T12:00:00"/>
    <d v="2011-12-03T00:00:00"/>
    <d v="1899-12-30T12:00:00"/>
    <s v="AM"/>
    <x v="4"/>
    <n v="0.5"/>
    <s v="AM"/>
    <s v="First Class"/>
    <s v="AA-10645"/>
    <s v="Anna Andreadi"/>
    <x v="0"/>
    <s v="United States"/>
    <s v="Lowell"/>
    <x v="31"/>
    <n v="1852"/>
    <x v="3"/>
    <s v="FUR-FU-10003878"/>
    <x v="0"/>
    <x v="5"/>
    <s v="Linden 10&quot; Round Wall Clock, Black"/>
    <x v="5246"/>
    <n v="3"/>
    <n v="0"/>
    <n v="15.585599999999999"/>
  </r>
  <r>
    <n v="8006"/>
    <x v="3964"/>
    <x v="2"/>
    <x v="588"/>
    <d v="1899-12-30T12:00:00"/>
    <d v="2011-12-03T00:00:00"/>
    <d v="1899-12-30T12:00:00"/>
    <s v="AM"/>
    <x v="4"/>
    <n v="0.5"/>
    <s v="AM"/>
    <s v="First Class"/>
    <s v="AA-10645"/>
    <s v="Anna Andreadi"/>
    <x v="0"/>
    <s v="United States"/>
    <s v="Lowell"/>
    <x v="31"/>
    <n v="1852"/>
    <x v="3"/>
    <s v="FUR-FU-10002268"/>
    <x v="0"/>
    <x v="5"/>
    <s v="Ultra Door Push Plate"/>
    <x v="765"/>
    <n v="2"/>
    <n v="0"/>
    <n v="3.2405999999999997"/>
  </r>
  <r>
    <n v="8007"/>
    <x v="3965"/>
    <x v="0"/>
    <x v="877"/>
    <d v="1899-12-30T12:00:00"/>
    <d v="2013-10-12T00:00:00"/>
    <d v="1899-12-30T12:00:00"/>
    <s v="AM"/>
    <x v="2"/>
    <n v="0.5"/>
    <s v="AM"/>
    <s v="Standard Class"/>
    <s v="MC-18100"/>
    <s v="Mick Crebagga"/>
    <x v="0"/>
    <s v="United States"/>
    <s v="Marysville"/>
    <x v="4"/>
    <n v="98270"/>
    <x v="1"/>
    <s v="OFF-FA-10001883"/>
    <x v="1"/>
    <x v="13"/>
    <s v="Alliance Super-Size Bands, Assorted Sizes"/>
    <x v="5247"/>
    <n v="12"/>
    <n v="0"/>
    <n v="0.93359999999999843"/>
  </r>
  <r>
    <n v="8008"/>
    <x v="3966"/>
    <x v="1"/>
    <x v="972"/>
    <d v="1899-12-30T12:00:00"/>
    <d v="2012-11-24T00:00:00"/>
    <d v="1899-12-30T12:00:00"/>
    <s v="AM"/>
    <x v="0"/>
    <n v="0.5"/>
    <s v="AM"/>
    <s v="Standard Class"/>
    <s v="AA-10645"/>
    <s v="Anna Andreadi"/>
    <x v="0"/>
    <s v="United States"/>
    <s v="Oklahoma City"/>
    <x v="26"/>
    <n v="73120"/>
    <x v="2"/>
    <s v="OFF-ST-10002756"/>
    <x v="1"/>
    <x v="4"/>
    <s v="Tennsco Stur-D-Stor Boltless Shelving, 5 Shelves, 24&quot; Deep, Sand"/>
    <x v="5248"/>
    <n v="4"/>
    <n v="0"/>
    <n v="5.4124000000000478"/>
  </r>
  <r>
    <n v="8009"/>
    <x v="3966"/>
    <x v="1"/>
    <x v="972"/>
    <d v="1899-12-30T12:00:00"/>
    <d v="2012-11-24T00:00:00"/>
    <d v="1899-12-30T12:00:00"/>
    <s v="AM"/>
    <x v="0"/>
    <n v="0.5"/>
    <s v="AM"/>
    <s v="Standard Class"/>
    <s v="AA-10645"/>
    <s v="Anna Andreadi"/>
    <x v="0"/>
    <s v="United States"/>
    <s v="Oklahoma City"/>
    <x v="26"/>
    <n v="73120"/>
    <x v="2"/>
    <s v="OFF-PA-10000474"/>
    <x v="1"/>
    <x v="10"/>
    <s v="Staples"/>
    <x v="1938"/>
    <n v="3"/>
    <n v="0"/>
    <n v="49.970399999999991"/>
  </r>
  <r>
    <n v="8010"/>
    <x v="3966"/>
    <x v="1"/>
    <x v="972"/>
    <d v="1899-12-30T12:00:00"/>
    <d v="2012-11-24T00:00:00"/>
    <d v="1899-12-30T12:00:00"/>
    <s v="AM"/>
    <x v="0"/>
    <n v="0.5"/>
    <s v="AM"/>
    <s v="Standard Class"/>
    <s v="AA-10645"/>
    <s v="Anna Andreadi"/>
    <x v="0"/>
    <s v="United States"/>
    <s v="Oklahoma City"/>
    <x v="26"/>
    <n v="73120"/>
    <x v="2"/>
    <s v="FUR-CH-10002073"/>
    <x v="0"/>
    <x v="1"/>
    <s v="Hon Olson Stacker Chairs"/>
    <x v="5249"/>
    <n v="5"/>
    <n v="0"/>
    <n v="383.93099999999993"/>
  </r>
  <r>
    <n v="8011"/>
    <x v="3967"/>
    <x v="2"/>
    <x v="461"/>
    <d v="1899-12-30T12:00:00"/>
    <d v="2011-03-20T00:00:00"/>
    <d v="1899-12-30T12:00:00"/>
    <s v="AM"/>
    <x v="9"/>
    <n v="0.5"/>
    <s v="AM"/>
    <s v="Second Class"/>
    <s v="QJ-19255"/>
    <s v="Quincy Jones"/>
    <x v="1"/>
    <s v="United States"/>
    <s v="Philadelphia"/>
    <x v="9"/>
    <n v="19134"/>
    <x v="3"/>
    <s v="OFF-PA-10003641"/>
    <x v="1"/>
    <x v="10"/>
    <s v="Xerox 1909"/>
    <x v="5250"/>
    <n v="6"/>
    <n v="0.2"/>
    <n v="41.152799999999992"/>
  </r>
  <r>
    <n v="8012"/>
    <x v="3968"/>
    <x v="1"/>
    <x v="782"/>
    <d v="1899-12-30T12:00:00"/>
    <d v="2012-06-23T00:00:00"/>
    <d v="1899-12-30T12:00:00"/>
    <s v="AM"/>
    <x v="1"/>
    <n v="0.5"/>
    <s v="AM"/>
    <s v="First Class"/>
    <s v="JM-16195"/>
    <s v="Justin MacKendrick"/>
    <x v="0"/>
    <s v="United States"/>
    <s v="Aurora"/>
    <x v="22"/>
    <n v="80013"/>
    <x v="1"/>
    <s v="TEC-PH-10002070"/>
    <x v="2"/>
    <x v="7"/>
    <s v="Griffin GC36547 PowerJolt SE Lightning Charger"/>
    <x v="5251"/>
    <n v="7"/>
    <n v="0.2"/>
    <n v="15.742999999999984"/>
  </r>
  <r>
    <n v="8013"/>
    <x v="3969"/>
    <x v="3"/>
    <x v="1126"/>
    <d v="1899-12-30T12:00:00"/>
    <d v="2014-05-26T00:00:00"/>
    <d v="1899-12-30T12:00:00"/>
    <s v="AM"/>
    <x v="5"/>
    <n v="0.5"/>
    <s v="AM"/>
    <s v="Same Day"/>
    <s v="TB-21625"/>
    <s v="Trudy Brown"/>
    <x v="0"/>
    <s v="United States"/>
    <s v="New York City"/>
    <x v="15"/>
    <n v="10009"/>
    <x v="3"/>
    <s v="OFF-BI-10004519"/>
    <x v="1"/>
    <x v="8"/>
    <s v="GBC DocuBind P100 Manual Binding Machine"/>
    <x v="5252"/>
    <n v="5"/>
    <n v="0.2"/>
    <n v="207.47499999999994"/>
  </r>
  <r>
    <n v="8014"/>
    <x v="3969"/>
    <x v="3"/>
    <x v="1126"/>
    <d v="1899-12-30T12:00:00"/>
    <d v="2014-05-26T00:00:00"/>
    <d v="1899-12-30T12:00:00"/>
    <s v="AM"/>
    <x v="5"/>
    <n v="0.5"/>
    <s v="AM"/>
    <s v="Same Day"/>
    <s v="TB-21625"/>
    <s v="Trudy Brown"/>
    <x v="0"/>
    <s v="United States"/>
    <s v="New York City"/>
    <x v="15"/>
    <n v="10009"/>
    <x v="3"/>
    <s v="TEC-AC-10002167"/>
    <x v="2"/>
    <x v="11"/>
    <s v="Imation 8gb Micro Traveldrive Usb 2.0 Flash Drive"/>
    <x v="5253"/>
    <n v="8"/>
    <n v="0"/>
    <n v="13.200000000000003"/>
  </r>
  <r>
    <n v="8015"/>
    <x v="3969"/>
    <x v="3"/>
    <x v="1126"/>
    <d v="1899-12-30T12:00:00"/>
    <d v="2014-05-26T00:00:00"/>
    <d v="1899-12-30T12:00:00"/>
    <s v="AM"/>
    <x v="5"/>
    <n v="0.5"/>
    <s v="AM"/>
    <s v="Same Day"/>
    <s v="TB-21625"/>
    <s v="Trudy Brown"/>
    <x v="0"/>
    <s v="United States"/>
    <s v="New York City"/>
    <x v="15"/>
    <n v="10009"/>
    <x v="3"/>
    <s v="OFF-FA-10000936"/>
    <x v="1"/>
    <x v="13"/>
    <s v="Acco Hot Clips Clips to Go"/>
    <x v="5254"/>
    <n v="1"/>
    <n v="0"/>
    <n v="1.4804999999999999"/>
  </r>
  <r>
    <n v="8016"/>
    <x v="3969"/>
    <x v="3"/>
    <x v="1126"/>
    <d v="1899-12-30T12:00:00"/>
    <d v="2014-05-26T00:00:00"/>
    <d v="1899-12-30T12:00:00"/>
    <s v="AM"/>
    <x v="5"/>
    <n v="0.5"/>
    <s v="AM"/>
    <s v="Same Day"/>
    <s v="TB-21625"/>
    <s v="Trudy Brown"/>
    <x v="0"/>
    <s v="United States"/>
    <s v="New York City"/>
    <x v="15"/>
    <n v="10009"/>
    <x v="3"/>
    <s v="FUR-FU-10000732"/>
    <x v="0"/>
    <x v="5"/>
    <s v="Eldon 200 Class Desk Accessories"/>
    <x v="609"/>
    <n v="3"/>
    <n v="0"/>
    <n v="6.0287999999999995"/>
  </r>
  <r>
    <n v="8017"/>
    <x v="3970"/>
    <x v="2"/>
    <x v="340"/>
    <d v="1899-12-30T12:00:00"/>
    <d v="2011-09-11T00:00:00"/>
    <d v="1899-12-30T12:00:00"/>
    <s v="AM"/>
    <x v="6"/>
    <n v="0.5"/>
    <s v="AM"/>
    <s v="First Class"/>
    <s v="NF-18595"/>
    <s v="Nicole Fjeld"/>
    <x v="2"/>
    <s v="United States"/>
    <s v="Lancaster"/>
    <x v="24"/>
    <n v="43130"/>
    <x v="3"/>
    <s v="FUR-FU-10002501"/>
    <x v="0"/>
    <x v="5"/>
    <s v="Nu-Dell Executive Frame"/>
    <x v="5255"/>
    <n v="6"/>
    <n v="0.2"/>
    <n v="12.892799999999998"/>
  </r>
  <r>
    <n v="8018"/>
    <x v="3970"/>
    <x v="2"/>
    <x v="340"/>
    <d v="1899-12-30T12:00:00"/>
    <d v="2011-09-11T00:00:00"/>
    <d v="1899-12-30T12:00:00"/>
    <s v="AM"/>
    <x v="6"/>
    <n v="0.5"/>
    <s v="AM"/>
    <s v="First Class"/>
    <s v="NF-18595"/>
    <s v="Nicole Fjeld"/>
    <x v="2"/>
    <s v="United States"/>
    <s v="Lancaster"/>
    <x v="24"/>
    <n v="43130"/>
    <x v="3"/>
    <s v="OFF-AR-10000634"/>
    <x v="1"/>
    <x v="6"/>
    <s v="Newell 320"/>
    <x v="2791"/>
    <n v="9"/>
    <n v="0.2"/>
    <n v="2.6964000000000006"/>
  </r>
  <r>
    <n v="8019"/>
    <x v="3971"/>
    <x v="3"/>
    <x v="161"/>
    <d v="1899-12-30T12:00:00"/>
    <d v="2014-10-20T00:00:00"/>
    <d v="1899-12-30T12:00:00"/>
    <s v="AM"/>
    <x v="2"/>
    <n v="0.5"/>
    <s v="AM"/>
    <s v="Second Class"/>
    <s v="BF-11020"/>
    <s v="Barry Französisch"/>
    <x v="1"/>
    <s v="United States"/>
    <s v="Modesto"/>
    <x v="1"/>
    <n v="95351"/>
    <x v="1"/>
    <s v="TEC-PH-10001700"/>
    <x v="2"/>
    <x v="7"/>
    <s v="Panasonic KX-TG6844B Expandable Digital Cordless Telephone"/>
    <x v="5046"/>
    <n v="1"/>
    <n v="0.2"/>
    <n v="4.6193000000000026"/>
  </r>
  <r>
    <n v="8020"/>
    <x v="3972"/>
    <x v="3"/>
    <x v="808"/>
    <d v="1899-12-30T12:00:00"/>
    <d v="2014-11-06T00:00:00"/>
    <d v="1899-12-30T12:00:00"/>
    <s v="AM"/>
    <x v="0"/>
    <n v="0.5"/>
    <s v="AM"/>
    <s v="First Class"/>
    <s v="NP-18670"/>
    <s v="Nora Paige"/>
    <x v="0"/>
    <s v="United States"/>
    <s v="Saint Louis"/>
    <x v="25"/>
    <n v="63116"/>
    <x v="2"/>
    <s v="OFF-AP-10001962"/>
    <x v="1"/>
    <x v="9"/>
    <s v="Black &amp; Decker Filter for Double Action Dustbuster Cordless Vac BLDV7210"/>
    <x v="4585"/>
    <n v="10"/>
    <n v="0"/>
    <n v="20.975000000000001"/>
  </r>
  <r>
    <n v="8021"/>
    <x v="3972"/>
    <x v="3"/>
    <x v="808"/>
    <d v="1899-12-30T12:00:00"/>
    <d v="2014-11-06T00:00:00"/>
    <d v="1899-12-30T12:00:00"/>
    <s v="AM"/>
    <x v="0"/>
    <n v="0.5"/>
    <s v="AM"/>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1899-12-30T12:00:00"/>
    <d v="2011-07-25T00:00:00"/>
    <d v="1899-12-30T12:00:00"/>
    <s v="AM"/>
    <x v="7"/>
    <n v="0.5"/>
    <s v="AM"/>
    <s v="Standard Class"/>
    <s v="HM-14860"/>
    <s v="Harry Marie"/>
    <x v="1"/>
    <s v="United States"/>
    <s v="Dallas"/>
    <x v="5"/>
    <n v="75217"/>
    <x v="2"/>
    <s v="OFF-AP-10000124"/>
    <x v="1"/>
    <x v="9"/>
    <s v="Acco 6 Outlet Guardian Basic Surge Suppressor"/>
    <x v="5256"/>
    <n v="3"/>
    <n v="0.8"/>
    <n v="-12.979200000000002"/>
  </r>
  <r>
    <n v="8023"/>
    <x v="3973"/>
    <x v="2"/>
    <x v="609"/>
    <d v="1899-12-30T12:00:00"/>
    <d v="2011-07-25T00:00:00"/>
    <d v="1899-12-30T12:00:00"/>
    <s v="AM"/>
    <x v="7"/>
    <n v="0.5"/>
    <s v="AM"/>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1899-12-30T12:00:00"/>
    <d v="2011-07-25T00:00:00"/>
    <d v="1899-12-30T12:00:00"/>
    <s v="AM"/>
    <x v="7"/>
    <n v="0.5"/>
    <s v="AM"/>
    <s v="Standard Class"/>
    <s v="HM-14860"/>
    <s v="Harry Marie"/>
    <x v="1"/>
    <s v="United States"/>
    <s v="Dallas"/>
    <x v="5"/>
    <n v="75217"/>
    <x v="2"/>
    <s v="FUR-CH-10004997"/>
    <x v="0"/>
    <x v="1"/>
    <s v="Hon Every-Day Series Multi-Task Chairs"/>
    <x v="2854"/>
    <n v="5"/>
    <n v="0.3"/>
    <n v="-93.989999999999952"/>
  </r>
  <r>
    <n v="8025"/>
    <x v="3973"/>
    <x v="2"/>
    <x v="609"/>
    <d v="1899-12-30T12:00:00"/>
    <d v="2011-07-25T00:00:00"/>
    <d v="1899-12-30T12:00:00"/>
    <s v="AM"/>
    <x v="7"/>
    <n v="0.5"/>
    <s v="AM"/>
    <s v="Standard Class"/>
    <s v="HM-14860"/>
    <s v="Harry Marie"/>
    <x v="1"/>
    <s v="United States"/>
    <s v="Dallas"/>
    <x v="5"/>
    <n v="75217"/>
    <x v="2"/>
    <s v="OFF-BI-10000494"/>
    <x v="1"/>
    <x v="8"/>
    <s v="Acco Economy Flexible Poly Round Ring Binder"/>
    <x v="5257"/>
    <n v="1"/>
    <n v="0.8"/>
    <n v="-1.8270000000000004"/>
  </r>
  <r>
    <n v="8026"/>
    <x v="3974"/>
    <x v="1"/>
    <x v="861"/>
    <d v="1899-12-30T12:00:00"/>
    <d v="2012-09-15T00:00:00"/>
    <d v="1899-12-30T12:00:00"/>
    <s v="AM"/>
    <x v="6"/>
    <n v="0.5"/>
    <s v="AM"/>
    <s v="Second Class"/>
    <s v="DM-13525"/>
    <s v="Don Miller"/>
    <x v="1"/>
    <s v="United States"/>
    <s v="New York City"/>
    <x v="15"/>
    <n v="10035"/>
    <x v="3"/>
    <s v="FUR-FU-10000277"/>
    <x v="0"/>
    <x v="5"/>
    <s v="Deflect-o DuraMat Antistatic Studded Beveled Mat for Medium Pile Carpeting"/>
    <x v="5258"/>
    <n v="2"/>
    <n v="0"/>
    <n v="50.563199999999995"/>
  </r>
  <r>
    <n v="8027"/>
    <x v="3974"/>
    <x v="1"/>
    <x v="861"/>
    <d v="1899-12-30T12:00:00"/>
    <d v="2012-09-15T00:00:00"/>
    <d v="1899-12-30T12:00:00"/>
    <s v="AM"/>
    <x v="6"/>
    <n v="0.5"/>
    <s v="AM"/>
    <s v="Second Class"/>
    <s v="DM-13525"/>
    <s v="Don Miller"/>
    <x v="1"/>
    <s v="United States"/>
    <s v="New York City"/>
    <x v="15"/>
    <n v="10035"/>
    <x v="3"/>
    <s v="OFF-ST-10003641"/>
    <x v="1"/>
    <x v="4"/>
    <s v="Space Solutions Industrial Galvanized Steel Shelving."/>
    <x v="5259"/>
    <n v="1"/>
    <n v="0"/>
    <n v="1.5760000000000076"/>
  </r>
  <r>
    <n v="8028"/>
    <x v="3974"/>
    <x v="1"/>
    <x v="861"/>
    <d v="1899-12-30T12:00:00"/>
    <d v="2012-09-15T00:00:00"/>
    <d v="1899-12-30T12:00:00"/>
    <s v="AM"/>
    <x v="6"/>
    <n v="0.5"/>
    <s v="AM"/>
    <s v="Second Class"/>
    <s v="DM-13525"/>
    <s v="Don Miller"/>
    <x v="1"/>
    <s v="United States"/>
    <s v="New York City"/>
    <x v="15"/>
    <n v="10035"/>
    <x v="3"/>
    <s v="TEC-AC-10001998"/>
    <x v="2"/>
    <x v="11"/>
    <s v="Logitech LS21 Speaker System - PC Multimedia - 2.1-CH - Wired"/>
    <x v="86"/>
    <n v="1"/>
    <n v="0"/>
    <n v="6.796599999999998"/>
  </r>
  <r>
    <n v="8029"/>
    <x v="3974"/>
    <x v="1"/>
    <x v="861"/>
    <d v="1899-12-30T12:00:00"/>
    <d v="2012-09-15T00:00:00"/>
    <d v="1899-12-30T12:00:00"/>
    <s v="AM"/>
    <x v="6"/>
    <n v="0.5"/>
    <s v="AM"/>
    <s v="Second Class"/>
    <s v="DM-13525"/>
    <s v="Don Miller"/>
    <x v="1"/>
    <s v="United States"/>
    <s v="New York City"/>
    <x v="15"/>
    <n v="10035"/>
    <x v="3"/>
    <s v="OFF-ST-10001932"/>
    <x v="1"/>
    <x v="4"/>
    <s v="Fellowes Staxonsteel Drawer Files"/>
    <x v="4321"/>
    <n v="4"/>
    <n v="0"/>
    <n v="108.17520000000002"/>
  </r>
  <r>
    <n v="8030"/>
    <x v="3975"/>
    <x v="0"/>
    <x v="147"/>
    <d v="1899-12-30T12:00:00"/>
    <d v="2013-10-26T00:00:00"/>
    <d v="1899-12-30T12:00:00"/>
    <s v="AM"/>
    <x v="2"/>
    <n v="0.5"/>
    <s v="AM"/>
    <s v="Standard Class"/>
    <s v="JF-15565"/>
    <s v="Jill Fjeld"/>
    <x v="0"/>
    <s v="United States"/>
    <s v="San Antonio"/>
    <x v="5"/>
    <n v="78207"/>
    <x v="2"/>
    <s v="TEC-AC-10002323"/>
    <x v="2"/>
    <x v="11"/>
    <s v="SanDisk Ultra 32 GB MicroSDHC Class 10 Memory Card"/>
    <x v="5260"/>
    <n v="6"/>
    <n v="0.2"/>
    <n v="-9.2819999999999965"/>
  </r>
  <r>
    <n v="8031"/>
    <x v="3976"/>
    <x v="0"/>
    <x v="676"/>
    <d v="1899-12-30T12:00:00"/>
    <d v="2013-01-11T00:00:00"/>
    <d v="1899-12-30T12:00:00"/>
    <s v="AM"/>
    <x v="8"/>
    <n v="0.5"/>
    <s v="AM"/>
    <s v="Standard Class"/>
    <s v="NM-18520"/>
    <s v="Neoma Murray"/>
    <x v="0"/>
    <s v="United States"/>
    <s v="Amarillo"/>
    <x v="5"/>
    <n v="79109"/>
    <x v="2"/>
    <s v="FUR-FU-10004270"/>
    <x v="0"/>
    <x v="5"/>
    <s v="Executive Impressions 13&quot; Clairmont Wall Clock"/>
    <x v="5261"/>
    <n v="3"/>
    <n v="0.6"/>
    <n v="-10.961100000000002"/>
  </r>
  <r>
    <n v="8032"/>
    <x v="3976"/>
    <x v="0"/>
    <x v="676"/>
    <d v="1899-12-30T12:00:00"/>
    <d v="2013-01-11T00:00:00"/>
    <d v="1899-12-30T12:00:00"/>
    <s v="AM"/>
    <x v="8"/>
    <n v="0.5"/>
    <s v="AM"/>
    <s v="Standard Class"/>
    <s v="NM-18520"/>
    <s v="Neoma Murray"/>
    <x v="0"/>
    <s v="United States"/>
    <s v="Amarillo"/>
    <x v="5"/>
    <n v="79109"/>
    <x v="2"/>
    <s v="OFF-PA-10004621"/>
    <x v="1"/>
    <x v="10"/>
    <s v="Xerox 212"/>
    <x v="233"/>
    <n v="5"/>
    <n v="0.2"/>
    <n v="9.0719999999999992"/>
  </r>
  <r>
    <n v="8033"/>
    <x v="3977"/>
    <x v="1"/>
    <x v="608"/>
    <d v="1899-12-30T12:00:00"/>
    <d v="2012-06-28T00:00:00"/>
    <d v="1899-12-30T12:00:00"/>
    <s v="AM"/>
    <x v="1"/>
    <n v="0.5"/>
    <s v="AM"/>
    <s v="First Class"/>
    <s v="MV-17485"/>
    <s v="Mark Van Huff"/>
    <x v="0"/>
    <s v="United States"/>
    <s v="Houston"/>
    <x v="5"/>
    <n v="77041"/>
    <x v="2"/>
    <s v="OFF-PA-10001019"/>
    <x v="1"/>
    <x v="10"/>
    <s v="Xerox 1884"/>
    <x v="1107"/>
    <n v="3"/>
    <n v="0.2"/>
    <n v="16.183799999999998"/>
  </r>
  <r>
    <n v="8034"/>
    <x v="3977"/>
    <x v="1"/>
    <x v="608"/>
    <d v="1899-12-30T12:00:00"/>
    <d v="2012-06-28T00:00:00"/>
    <d v="1899-12-30T12:00:00"/>
    <s v="AM"/>
    <x v="1"/>
    <n v="0.5"/>
    <s v="AM"/>
    <s v="First Class"/>
    <s v="MV-17485"/>
    <s v="Mark Van Huff"/>
    <x v="0"/>
    <s v="United States"/>
    <s v="Houston"/>
    <x v="5"/>
    <n v="77041"/>
    <x v="2"/>
    <s v="OFF-BI-10000201"/>
    <x v="1"/>
    <x v="8"/>
    <s v="Avery Triangle Shaped Sheet Lifters, Black, 2/Pack"/>
    <x v="5262"/>
    <n v="2"/>
    <n v="0.8"/>
    <n v="-1.476"/>
  </r>
  <r>
    <n v="8035"/>
    <x v="3977"/>
    <x v="1"/>
    <x v="608"/>
    <d v="1899-12-30T12:00:00"/>
    <d v="2012-06-28T00:00:00"/>
    <d v="1899-12-30T12:00:00"/>
    <s v="AM"/>
    <x v="1"/>
    <n v="0.5"/>
    <s v="AM"/>
    <s v="First Class"/>
    <s v="MV-17485"/>
    <s v="Mark Van Huff"/>
    <x v="0"/>
    <s v="United States"/>
    <s v="Houston"/>
    <x v="5"/>
    <n v="77041"/>
    <x v="2"/>
    <s v="FUR-FU-10004587"/>
    <x v="0"/>
    <x v="5"/>
    <s v="GE General Use Halogen Bulbs, 100 Watts, 1 Bulb per Pack"/>
    <x v="5263"/>
    <n v="9"/>
    <n v="0.6"/>
    <n v="-20.730599999999995"/>
  </r>
  <r>
    <n v="8036"/>
    <x v="3977"/>
    <x v="1"/>
    <x v="608"/>
    <d v="1899-12-30T12:00:00"/>
    <d v="2012-06-28T00:00:00"/>
    <d v="1899-12-30T12:00:00"/>
    <s v="AM"/>
    <x v="1"/>
    <n v="0.5"/>
    <s v="AM"/>
    <s v="First Class"/>
    <s v="MV-17485"/>
    <s v="Mark Van Huff"/>
    <x v="0"/>
    <s v="United States"/>
    <s v="Houston"/>
    <x v="5"/>
    <n v="77041"/>
    <x v="2"/>
    <s v="OFF-LA-10001613"/>
    <x v="1"/>
    <x v="2"/>
    <s v="Avery File Folder Labels"/>
    <x v="877"/>
    <n v="2"/>
    <n v="0.2"/>
    <n v="1.6704000000000001"/>
  </r>
  <r>
    <n v="8037"/>
    <x v="3978"/>
    <x v="1"/>
    <x v="1181"/>
    <d v="1899-12-30T12:00:00"/>
    <d v="2012-09-22T00:00:00"/>
    <d v="1899-12-30T12:00:00"/>
    <s v="AM"/>
    <x v="6"/>
    <n v="0.5"/>
    <s v="AM"/>
    <s v="First Class"/>
    <s v="AG-10270"/>
    <s v="Alejandro Grove"/>
    <x v="0"/>
    <s v="United States"/>
    <s v="Lawrence"/>
    <x v="31"/>
    <n v="1841"/>
    <x v="3"/>
    <s v="OFF-BI-10001308"/>
    <x v="1"/>
    <x v="8"/>
    <s v="GBC Standard Plastic Binding Systems' Combs"/>
    <x v="1023"/>
    <n v="6"/>
    <n v="0"/>
    <n v="16.955999999999996"/>
  </r>
  <r>
    <n v="8038"/>
    <x v="3979"/>
    <x v="3"/>
    <x v="815"/>
    <d v="1899-12-30T12:00:00"/>
    <d v="2014-07-15T00:00:00"/>
    <d v="1899-12-30T12:00:00"/>
    <s v="AM"/>
    <x v="7"/>
    <n v="0.5"/>
    <s v="AM"/>
    <s v="Standard Class"/>
    <s v="BF-11275"/>
    <s v="Beth Fritzler"/>
    <x v="1"/>
    <s v="United States"/>
    <s v="Columbus"/>
    <x v="32"/>
    <n v="31907"/>
    <x v="0"/>
    <s v="OFF-AP-10003278"/>
    <x v="1"/>
    <x v="9"/>
    <s v="Belkin 7-Outlet SurgeMaster Home Series"/>
    <x v="5264"/>
    <n v="3"/>
    <n v="0"/>
    <n v="10.896600000000003"/>
  </r>
  <r>
    <n v="8039"/>
    <x v="3980"/>
    <x v="3"/>
    <x v="160"/>
    <d v="1899-12-30T12:00:00"/>
    <d v="2014-07-03T00:00:00"/>
    <d v="1899-12-30T12:00:00"/>
    <s v="AM"/>
    <x v="7"/>
    <n v="0.5"/>
    <s v="AM"/>
    <s v="Second Class"/>
    <s v="JC-15775"/>
    <s v="John Castell"/>
    <x v="0"/>
    <s v="United States"/>
    <s v="Los Angeles"/>
    <x v="1"/>
    <n v="90032"/>
    <x v="1"/>
    <s v="FUR-BO-10003966"/>
    <x v="0"/>
    <x v="0"/>
    <s v="Sauder Facets Collection Library, Sky Alder Finish"/>
    <x v="2683"/>
    <n v="3"/>
    <n v="0.15"/>
    <n v="5.1293999999999755"/>
  </r>
  <r>
    <n v="8040"/>
    <x v="3981"/>
    <x v="3"/>
    <x v="170"/>
    <d v="1899-12-30T12:00:00"/>
    <d v="2014-08-26T00:00:00"/>
    <d v="1899-12-30T12:00:00"/>
    <s v="AM"/>
    <x v="11"/>
    <n v="0.5"/>
    <s v="AM"/>
    <s v="Second Class"/>
    <s v="CM-11815"/>
    <s v="Candace McMahon"/>
    <x v="1"/>
    <s v="United States"/>
    <s v="Seattle"/>
    <x v="4"/>
    <n v="98115"/>
    <x v="1"/>
    <s v="FUR-CH-10004698"/>
    <x v="0"/>
    <x v="1"/>
    <s v="Padded Folding Chairs, Black, 4/Carton"/>
    <x v="340"/>
    <n v="6"/>
    <n v="0.2"/>
    <n v="38.870400000000018"/>
  </r>
  <r>
    <n v="8041"/>
    <x v="3981"/>
    <x v="3"/>
    <x v="170"/>
    <d v="1899-12-30T12:00:00"/>
    <d v="2014-08-26T00:00:00"/>
    <d v="1899-12-30T12:00:00"/>
    <s v="AM"/>
    <x v="11"/>
    <n v="0.5"/>
    <s v="AM"/>
    <s v="Second Class"/>
    <s v="CM-11815"/>
    <s v="Candace McMahon"/>
    <x v="1"/>
    <s v="United States"/>
    <s v="Seattle"/>
    <x v="4"/>
    <n v="98115"/>
    <x v="1"/>
    <s v="OFF-ST-10000025"/>
    <x v="1"/>
    <x v="4"/>
    <s v="Fellowes Stor/Drawer Steel Plus Storage Drawers"/>
    <x v="720"/>
    <n v="6"/>
    <n v="0"/>
    <n v="34.354799999999955"/>
  </r>
  <r>
    <n v="8042"/>
    <x v="3981"/>
    <x v="3"/>
    <x v="170"/>
    <d v="1899-12-30T12:00:00"/>
    <d v="2014-08-26T00:00:00"/>
    <d v="1899-12-30T12:00:00"/>
    <s v="AM"/>
    <x v="11"/>
    <n v="0.5"/>
    <s v="AM"/>
    <s v="Second Class"/>
    <s v="CM-11815"/>
    <s v="Candace McMahon"/>
    <x v="1"/>
    <s v="United States"/>
    <s v="Seattle"/>
    <x v="4"/>
    <n v="98115"/>
    <x v="1"/>
    <s v="TEC-AC-10000682"/>
    <x v="2"/>
    <x v="11"/>
    <s v="Kensington K72356US Mouse-in-a-Box USB Desktop Mouse"/>
    <x v="5265"/>
    <n v="2"/>
    <n v="0"/>
    <n v="11.613"/>
  </r>
  <r>
    <n v="8043"/>
    <x v="3982"/>
    <x v="3"/>
    <x v="825"/>
    <d v="1899-12-30T12:00:00"/>
    <d v="2014-03-16T00:00:00"/>
    <d v="1899-12-30T12:00:00"/>
    <s v="AM"/>
    <x v="9"/>
    <n v="0.5"/>
    <s v="AM"/>
    <s v="Standard Class"/>
    <s v="PV-18985"/>
    <s v="Paul Van Hugh"/>
    <x v="2"/>
    <s v="United States"/>
    <s v="Cambridge"/>
    <x v="31"/>
    <n v="2138"/>
    <x v="3"/>
    <s v="TEC-AC-10001772"/>
    <x v="2"/>
    <x v="11"/>
    <s v="Memorex Mini Travel Drive 16 GB USB 2.0 Flash Drive"/>
    <x v="433"/>
    <n v="4"/>
    <n v="0"/>
    <n v="24.913200000000003"/>
  </r>
  <r>
    <n v="8044"/>
    <x v="3982"/>
    <x v="3"/>
    <x v="825"/>
    <d v="1899-12-30T12:00:00"/>
    <d v="2014-03-16T00:00:00"/>
    <d v="1899-12-30T12:00:00"/>
    <s v="AM"/>
    <x v="9"/>
    <n v="0.5"/>
    <s v="AM"/>
    <s v="Standard Class"/>
    <s v="PV-18985"/>
    <s v="Paul Van Hugh"/>
    <x v="2"/>
    <s v="United States"/>
    <s v="Cambridge"/>
    <x v="31"/>
    <n v="2138"/>
    <x v="3"/>
    <s v="FUR-FU-10001379"/>
    <x v="0"/>
    <x v="5"/>
    <s v="Executive Impressions 16-1/2&quot; Circular Wall Clock"/>
    <x v="4111"/>
    <n v="1"/>
    <n v="0"/>
    <n v="11.756800000000002"/>
  </r>
  <r>
    <n v="8045"/>
    <x v="3983"/>
    <x v="3"/>
    <x v="175"/>
    <d v="1899-12-30T12:00:00"/>
    <d v="2014-09-18T00:00:00"/>
    <d v="1899-12-30T12:00:00"/>
    <s v="AM"/>
    <x v="6"/>
    <n v="0.5"/>
    <s v="AM"/>
    <s v="Second Class"/>
    <s v="DO-13645"/>
    <s v="Doug O'Connell"/>
    <x v="0"/>
    <s v="United States"/>
    <s v="Salt Lake City"/>
    <x v="7"/>
    <n v="84106"/>
    <x v="1"/>
    <s v="OFF-BI-10002794"/>
    <x v="1"/>
    <x v="8"/>
    <s v="Avery Trapezoid Ring Binder, 3&quot; Capacity, Black, 1040 sheets"/>
    <x v="5266"/>
    <n v="9"/>
    <n v="0.2"/>
    <n v="106.95779999999998"/>
  </r>
  <r>
    <n v="8046"/>
    <x v="3984"/>
    <x v="0"/>
    <x v="873"/>
    <d v="1899-12-30T12:00:00"/>
    <d v="2013-09-25T00:00:00"/>
    <d v="1899-12-30T12:00:00"/>
    <s v="AM"/>
    <x v="6"/>
    <n v="0.5"/>
    <s v="AM"/>
    <s v="Standard Class"/>
    <s v="HA-14905"/>
    <s v="Helen Abelman"/>
    <x v="0"/>
    <s v="United States"/>
    <s v="New York City"/>
    <x v="15"/>
    <n v="10035"/>
    <x v="3"/>
    <s v="OFF-AP-10001005"/>
    <x v="1"/>
    <x v="9"/>
    <s v="Honeywell Quietcare HEPA Air Cleaner"/>
    <x v="5267"/>
    <n v="5"/>
    <n v="0"/>
    <n v="129.77249999999998"/>
  </r>
  <r>
    <n v="8047"/>
    <x v="3985"/>
    <x v="0"/>
    <x v="272"/>
    <d v="1899-12-30T12:00:00"/>
    <d v="2013-12-18T00:00:00"/>
    <d v="1899-12-30T12:00:00"/>
    <s v="AM"/>
    <x v="4"/>
    <n v="0.5"/>
    <s v="AM"/>
    <s v="Second Class"/>
    <s v="SH-20395"/>
    <s v="Shahid Hopkins"/>
    <x v="0"/>
    <s v="United States"/>
    <s v="Cuyahoga Falls"/>
    <x v="24"/>
    <n v="44221"/>
    <x v="3"/>
    <s v="OFF-BI-10000201"/>
    <x v="1"/>
    <x v="8"/>
    <s v="Avery Triangle Shaped Sheet Lifters, Black, 2/Pack"/>
    <x v="3631"/>
    <n v="3"/>
    <n v="0.7"/>
    <n v="-1.4760000000000004"/>
  </r>
  <r>
    <n v="8048"/>
    <x v="3986"/>
    <x v="3"/>
    <x v="132"/>
    <d v="1899-12-30T12:00:00"/>
    <d v="2014-11-07T00:00:00"/>
    <d v="1899-12-30T12:00:00"/>
    <s v="AM"/>
    <x v="0"/>
    <n v="0.5"/>
    <s v="AM"/>
    <s v="Second Class"/>
    <s v="JM-16195"/>
    <s v="Justin MacKendrick"/>
    <x v="0"/>
    <s v="United States"/>
    <s v="Wilmington"/>
    <x v="3"/>
    <n v="28403"/>
    <x v="0"/>
    <s v="OFF-PA-10003673"/>
    <x v="1"/>
    <x v="10"/>
    <s v="Strathmore Photo Mount Cards"/>
    <x v="3965"/>
    <n v="3"/>
    <n v="0.2"/>
    <n v="5.2883999999999984"/>
  </r>
  <r>
    <n v="8049"/>
    <x v="3987"/>
    <x v="0"/>
    <x v="894"/>
    <d v="1899-12-30T12:00:00"/>
    <d v="2013-07-08T00:00:00"/>
    <d v="1899-12-30T12:00:00"/>
    <s v="AM"/>
    <x v="7"/>
    <n v="0.5"/>
    <s v="AM"/>
    <s v="Standard Class"/>
    <s v="DK-13225"/>
    <s v="Dean Katz"/>
    <x v="1"/>
    <s v="United States"/>
    <s v="New York City"/>
    <x v="15"/>
    <n v="10035"/>
    <x v="3"/>
    <s v="OFF-AP-10000938"/>
    <x v="1"/>
    <x v="9"/>
    <s v="Avanti 1.7 Cu. Ft. Refrigerator"/>
    <x v="3828"/>
    <n v="7"/>
    <n v="0"/>
    <n v="197.92079999999999"/>
  </r>
  <r>
    <n v="8050"/>
    <x v="3988"/>
    <x v="2"/>
    <x v="467"/>
    <d v="1899-12-30T12:00:00"/>
    <d v="2011-09-30T00:00:00"/>
    <d v="1899-12-30T12:00:00"/>
    <s v="AM"/>
    <x v="6"/>
    <n v="0.5"/>
    <s v="AM"/>
    <s v="Standard Class"/>
    <s v="CM-12715"/>
    <s v="Craig Molinari"/>
    <x v="1"/>
    <s v="United States"/>
    <s v="Philadelphia"/>
    <x v="9"/>
    <n v="19140"/>
    <x v="3"/>
    <s v="OFF-BI-10003274"/>
    <x v="1"/>
    <x v="8"/>
    <s v="Avery Durable Slant Ring Binders, No Labels"/>
    <x v="3649"/>
    <n v="5"/>
    <n v="0.7"/>
    <n v="-4.577"/>
  </r>
  <r>
    <n v="8051"/>
    <x v="3988"/>
    <x v="2"/>
    <x v="467"/>
    <d v="1899-12-30T12:00:00"/>
    <d v="2011-09-30T00:00:00"/>
    <d v="1899-12-30T12:00:00"/>
    <s v="AM"/>
    <x v="6"/>
    <n v="0.5"/>
    <s v="AM"/>
    <s v="Standard Class"/>
    <s v="CM-12715"/>
    <s v="Craig Molinari"/>
    <x v="1"/>
    <s v="United States"/>
    <s v="Philadelphia"/>
    <x v="9"/>
    <n v="19140"/>
    <x v="3"/>
    <s v="FUR-FU-10001095"/>
    <x v="0"/>
    <x v="5"/>
    <s v="DAX Black Cherry Wood-Tone Poster Frame"/>
    <x v="4571"/>
    <n v="1"/>
    <n v="0.2"/>
    <n v="4.7664"/>
  </r>
  <r>
    <n v="8052"/>
    <x v="3988"/>
    <x v="2"/>
    <x v="467"/>
    <d v="1899-12-30T12:00:00"/>
    <d v="2011-09-30T00:00:00"/>
    <d v="1899-12-30T12:00:00"/>
    <s v="AM"/>
    <x v="6"/>
    <n v="0.5"/>
    <s v="AM"/>
    <s v="Standard Class"/>
    <s v="CM-12715"/>
    <s v="Craig Molinari"/>
    <x v="1"/>
    <s v="United States"/>
    <s v="Philadelphia"/>
    <x v="9"/>
    <n v="19140"/>
    <x v="3"/>
    <s v="OFF-AP-10001492"/>
    <x v="1"/>
    <x v="9"/>
    <s v="Acco Six-Outlet Power Strip, 4' Cord Length"/>
    <x v="3101"/>
    <n v="6"/>
    <n v="0.2"/>
    <n v="3.1032000000000011"/>
  </r>
  <r>
    <n v="8053"/>
    <x v="3989"/>
    <x v="2"/>
    <x v="686"/>
    <d v="1899-12-30T12:00:00"/>
    <d v="2011-07-17T00:00:00"/>
    <d v="1899-12-30T12:00:00"/>
    <s v="AM"/>
    <x v="7"/>
    <n v="0.5"/>
    <s v="AM"/>
    <s v="Second Class"/>
    <s v="BF-10975"/>
    <s v="Barbara Fisher"/>
    <x v="1"/>
    <s v="United States"/>
    <s v="New York City"/>
    <x v="15"/>
    <n v="10009"/>
    <x v="3"/>
    <s v="OFF-AR-10004999"/>
    <x v="1"/>
    <x v="6"/>
    <s v="Newell 315"/>
    <x v="1465"/>
    <n v="3"/>
    <n v="0"/>
    <n v="4.4850000000000003"/>
  </r>
  <r>
    <n v="8054"/>
    <x v="3990"/>
    <x v="3"/>
    <x v="394"/>
    <d v="1899-12-30T12:00:00"/>
    <d v="2014-10-06T00:00:00"/>
    <d v="1899-12-30T12:00:00"/>
    <s v="AM"/>
    <x v="2"/>
    <n v="0.5"/>
    <s v="AM"/>
    <s v="Standard Class"/>
    <s v="SF-20965"/>
    <s v="Sylvia Foulston"/>
    <x v="1"/>
    <s v="United States"/>
    <s v="Philadelphia"/>
    <x v="9"/>
    <n v="19134"/>
    <x v="3"/>
    <s v="OFF-BI-10004094"/>
    <x v="1"/>
    <x v="8"/>
    <s v="GBC Standard Plastic Binding Systems Combs"/>
    <x v="5268"/>
    <n v="1"/>
    <n v="0.7"/>
    <n v="-1.8584999999999994"/>
  </r>
  <r>
    <n v="8055"/>
    <x v="3991"/>
    <x v="1"/>
    <x v="834"/>
    <d v="1899-12-30T12:00:00"/>
    <d v="2012-09-04T00:00:00"/>
    <d v="1899-12-30T12:00:00"/>
    <s v="AM"/>
    <x v="6"/>
    <n v="0.5"/>
    <s v="AM"/>
    <s v="Standard Class"/>
    <s v="CB-12025"/>
    <s v="Cassandra Brandow"/>
    <x v="0"/>
    <s v="United States"/>
    <s v="Los Angeles"/>
    <x v="1"/>
    <n v="90049"/>
    <x v="1"/>
    <s v="OFF-ST-10001490"/>
    <x v="1"/>
    <x v="4"/>
    <s v="Hot File 7-Pocket, Floor Stand"/>
    <x v="5269"/>
    <n v="5"/>
    <n v="0"/>
    <n v="267.70499999999993"/>
  </r>
  <r>
    <n v="8056"/>
    <x v="3991"/>
    <x v="1"/>
    <x v="834"/>
    <d v="1899-12-30T12:00:00"/>
    <d v="2012-09-04T00:00:00"/>
    <d v="1899-12-30T12:00:00"/>
    <s v="AM"/>
    <x v="6"/>
    <n v="0.5"/>
    <s v="AM"/>
    <s v="Standard Class"/>
    <s v="CB-12025"/>
    <s v="Cassandra Brandow"/>
    <x v="0"/>
    <s v="United States"/>
    <s v="Los Angeles"/>
    <x v="1"/>
    <n v="90049"/>
    <x v="1"/>
    <s v="FUR-BO-10004695"/>
    <x v="0"/>
    <x v="0"/>
    <s v="O'Sullivan 2-Door Barrister Bookcase in Odessa Pine"/>
    <x v="1496"/>
    <n v="2"/>
    <n v="0.15"/>
    <n v="28.956799999999973"/>
  </r>
  <r>
    <n v="8057"/>
    <x v="3991"/>
    <x v="1"/>
    <x v="834"/>
    <d v="1899-12-30T12:00:00"/>
    <d v="2012-09-04T00:00:00"/>
    <d v="1899-12-30T12:00:00"/>
    <s v="AM"/>
    <x v="6"/>
    <n v="0.5"/>
    <s v="AM"/>
    <s v="Standard Class"/>
    <s v="CB-12025"/>
    <s v="Cassandra Brandow"/>
    <x v="0"/>
    <s v="United States"/>
    <s v="Los Angeles"/>
    <x v="1"/>
    <n v="90049"/>
    <x v="1"/>
    <s v="OFF-ST-10000736"/>
    <x v="1"/>
    <x v="4"/>
    <s v="Carina Double Wide Media Storage Towers in Natural &amp; Black"/>
    <x v="5270"/>
    <n v="9"/>
    <n v="0"/>
    <n v="29.152799999999971"/>
  </r>
  <r>
    <n v="8058"/>
    <x v="3991"/>
    <x v="1"/>
    <x v="834"/>
    <d v="1899-12-30T12:00:00"/>
    <d v="2012-09-04T00:00:00"/>
    <d v="1899-12-30T12:00:00"/>
    <s v="AM"/>
    <x v="6"/>
    <n v="0.5"/>
    <s v="AM"/>
    <s v="Standard Class"/>
    <s v="CB-12025"/>
    <s v="Cassandra Brandow"/>
    <x v="0"/>
    <s v="United States"/>
    <s v="Los Angeles"/>
    <x v="1"/>
    <n v="90049"/>
    <x v="1"/>
    <s v="OFF-BI-10001617"/>
    <x v="1"/>
    <x v="8"/>
    <s v="GBC Wire Binding Combs"/>
    <x v="5271"/>
    <n v="5"/>
    <n v="0.2"/>
    <n v="13.959"/>
  </r>
  <r>
    <n v="8059"/>
    <x v="3991"/>
    <x v="1"/>
    <x v="834"/>
    <d v="1899-12-30T12:00:00"/>
    <d v="2012-09-04T00:00:00"/>
    <d v="1899-12-30T12:00:00"/>
    <s v="AM"/>
    <x v="6"/>
    <n v="0.5"/>
    <s v="AM"/>
    <s v="Standard Class"/>
    <s v="CB-12025"/>
    <s v="Cassandra Brandow"/>
    <x v="0"/>
    <s v="United States"/>
    <s v="Los Angeles"/>
    <x v="1"/>
    <n v="90049"/>
    <x v="1"/>
    <s v="TEC-PH-10003589"/>
    <x v="2"/>
    <x v="7"/>
    <s v="invisibleSHIELD by ZAGG Smudge-Free Screen Protector"/>
    <x v="752"/>
    <n v="3"/>
    <n v="0.2"/>
    <n v="15.111599999999999"/>
  </r>
  <r>
    <n v="8060"/>
    <x v="3991"/>
    <x v="1"/>
    <x v="834"/>
    <d v="1899-12-30T12:00:00"/>
    <d v="2012-09-04T00:00:00"/>
    <d v="1899-12-30T12:00:00"/>
    <s v="AM"/>
    <x v="6"/>
    <n v="0.5"/>
    <s v="AM"/>
    <s v="Standard Class"/>
    <s v="CB-12025"/>
    <s v="Cassandra Brandow"/>
    <x v="0"/>
    <s v="United States"/>
    <s v="Los Angeles"/>
    <x v="1"/>
    <n v="90049"/>
    <x v="1"/>
    <s v="FUR-FU-10003981"/>
    <x v="0"/>
    <x v="5"/>
    <s v="Eldon Wave Desk Accessories"/>
    <x v="1353"/>
    <n v="2"/>
    <n v="0"/>
    <n v="1.7472000000000003"/>
  </r>
  <r>
    <n v="8061"/>
    <x v="3992"/>
    <x v="1"/>
    <x v="1181"/>
    <d v="1899-12-30T12:00:00"/>
    <d v="2012-09-26T00:00:00"/>
    <d v="1899-12-30T12:00:00"/>
    <s v="AM"/>
    <x v="6"/>
    <n v="0.5"/>
    <s v="AM"/>
    <s v="Standard Class"/>
    <s v="TC-20980"/>
    <s v="Tamara Chand"/>
    <x v="1"/>
    <s v="United States"/>
    <s v="Long Beach"/>
    <x v="15"/>
    <n v="11561"/>
    <x v="3"/>
    <s v="OFF-PA-10001970"/>
    <x v="1"/>
    <x v="10"/>
    <s v="Xerox 1881"/>
    <x v="3733"/>
    <n v="5"/>
    <n v="0"/>
    <n v="28.857999999999997"/>
  </r>
  <r>
    <n v="8062"/>
    <x v="3992"/>
    <x v="1"/>
    <x v="1181"/>
    <d v="1899-12-30T12:00:00"/>
    <d v="2012-09-26T00:00:00"/>
    <d v="1899-12-30T12:00:00"/>
    <s v="AM"/>
    <x v="6"/>
    <n v="0.5"/>
    <s v="AM"/>
    <s v="Standard Class"/>
    <s v="TC-20980"/>
    <s v="Tamara Chand"/>
    <x v="1"/>
    <s v="United States"/>
    <s v="Long Beach"/>
    <x v="15"/>
    <n v="11561"/>
    <x v="3"/>
    <s v="OFF-BI-10002437"/>
    <x v="1"/>
    <x v="8"/>
    <s v="Recycled Premium Regency Composition Covers"/>
    <x v="671"/>
    <n v="2"/>
    <n v="0.2"/>
    <n v="8.8623999999999992"/>
  </r>
  <r>
    <n v="8063"/>
    <x v="3993"/>
    <x v="0"/>
    <x v="77"/>
    <d v="1899-12-30T12:00:00"/>
    <d v="2013-11-10T00:00:00"/>
    <d v="1899-12-30T12:00:00"/>
    <s v="AM"/>
    <x v="0"/>
    <n v="0.5"/>
    <s v="AM"/>
    <s v="First Class"/>
    <s v="LW-17215"/>
    <s v="Luke Weiss"/>
    <x v="0"/>
    <s v="United States"/>
    <s v="Rochester"/>
    <x v="15"/>
    <n v="14609"/>
    <x v="3"/>
    <s v="TEC-PH-10000586"/>
    <x v="2"/>
    <x v="7"/>
    <s v="AT&amp;T SB67148 SynJ"/>
    <x v="2392"/>
    <n v="4"/>
    <n v="0"/>
    <n v="71.269200000000012"/>
  </r>
  <r>
    <n v="8064"/>
    <x v="3993"/>
    <x v="0"/>
    <x v="77"/>
    <d v="1899-12-30T12:00:00"/>
    <d v="2013-11-10T00:00:00"/>
    <d v="1899-12-30T12:00:00"/>
    <s v="AM"/>
    <x v="0"/>
    <n v="0.5"/>
    <s v="AM"/>
    <s v="First Class"/>
    <s v="LW-17215"/>
    <s v="Luke Weiss"/>
    <x v="0"/>
    <s v="United States"/>
    <s v="Rochester"/>
    <x v="15"/>
    <n v="14609"/>
    <x v="3"/>
    <s v="TEC-PH-10003811"/>
    <x v="2"/>
    <x v="7"/>
    <s v="Jabra Supreme Plus Driver Edition Headset"/>
    <x v="1911"/>
    <n v="3"/>
    <n v="0"/>
    <n v="100.7916"/>
  </r>
  <r>
    <n v="8065"/>
    <x v="3993"/>
    <x v="0"/>
    <x v="77"/>
    <d v="1899-12-30T12:00:00"/>
    <d v="2013-11-10T00:00:00"/>
    <d v="1899-12-30T12:00:00"/>
    <s v="AM"/>
    <x v="0"/>
    <n v="0.5"/>
    <s v="AM"/>
    <s v="First Class"/>
    <s v="LW-17215"/>
    <s v="Luke Weiss"/>
    <x v="0"/>
    <s v="United States"/>
    <s v="Rochester"/>
    <x v="15"/>
    <n v="14609"/>
    <x v="3"/>
    <s v="OFF-PA-10004983"/>
    <x v="1"/>
    <x v="10"/>
    <s v="Xerox 23"/>
    <x v="91"/>
    <n v="2"/>
    <n v="0"/>
    <n v="6.2208000000000006"/>
  </r>
  <r>
    <n v="8066"/>
    <x v="3993"/>
    <x v="0"/>
    <x v="77"/>
    <d v="1899-12-30T12:00:00"/>
    <d v="2013-11-10T00:00:00"/>
    <d v="1899-12-30T12:00:00"/>
    <s v="AM"/>
    <x v="0"/>
    <n v="0.5"/>
    <s v="AM"/>
    <s v="First Class"/>
    <s v="LW-17215"/>
    <s v="Luke Weiss"/>
    <x v="0"/>
    <s v="United States"/>
    <s v="Rochester"/>
    <x v="15"/>
    <n v="14609"/>
    <x v="3"/>
    <s v="OFF-ST-10003479"/>
    <x v="1"/>
    <x v="4"/>
    <s v="Eldon Base for stackable storage shelf, platinum"/>
    <x v="5272"/>
    <n v="3"/>
    <n v="0"/>
    <n v="5.8409999999999869"/>
  </r>
  <r>
    <n v="8067"/>
    <x v="3993"/>
    <x v="0"/>
    <x v="77"/>
    <d v="1899-12-30T12:00:00"/>
    <d v="2013-11-10T00:00:00"/>
    <d v="1899-12-30T12:00:00"/>
    <s v="AM"/>
    <x v="0"/>
    <n v="0.5"/>
    <s v="AM"/>
    <s v="First Class"/>
    <s v="LW-17215"/>
    <s v="Luke Weiss"/>
    <x v="0"/>
    <s v="United States"/>
    <s v="Rochester"/>
    <x v="15"/>
    <n v="14609"/>
    <x v="3"/>
    <s v="OFF-BI-10004318"/>
    <x v="1"/>
    <x v="8"/>
    <s v="Ibico EB-19 Dual Function Manual Binding System"/>
    <x v="4795"/>
    <n v="2"/>
    <n v="0.2"/>
    <n v="89.954799999999992"/>
  </r>
  <r>
    <n v="8068"/>
    <x v="3994"/>
    <x v="1"/>
    <x v="1182"/>
    <d v="1899-12-30T12:00:00"/>
    <d v="2012-10-24T00:00:00"/>
    <d v="1899-12-30T12:00:00"/>
    <s v="AM"/>
    <x v="2"/>
    <n v="0.5"/>
    <s v="AM"/>
    <s v="Standard Class"/>
    <s v="NS-18640"/>
    <s v="Noel Staavos"/>
    <x v="1"/>
    <s v="United States"/>
    <s v="San Francisco"/>
    <x v="1"/>
    <n v="94109"/>
    <x v="1"/>
    <s v="TEC-AC-10002567"/>
    <x v="2"/>
    <x v="11"/>
    <s v="Logitech G602 Wireless Gaming Mouse"/>
    <x v="764"/>
    <n v="3"/>
    <n v="0"/>
    <n v="86.389199999999988"/>
  </r>
  <r>
    <n v="8069"/>
    <x v="3994"/>
    <x v="1"/>
    <x v="1182"/>
    <d v="1899-12-30T12:00:00"/>
    <d v="2012-10-24T00:00:00"/>
    <d v="1899-12-30T12:00:00"/>
    <s v="AM"/>
    <x v="2"/>
    <n v="0.5"/>
    <s v="AM"/>
    <s v="Standard Class"/>
    <s v="NS-18640"/>
    <s v="Noel Staavos"/>
    <x v="1"/>
    <s v="United States"/>
    <s v="San Francisco"/>
    <x v="1"/>
    <n v="94109"/>
    <x v="1"/>
    <s v="FUR-FU-10001731"/>
    <x v="0"/>
    <x v="5"/>
    <s v="Acrylic Self-Standing Desk Frames"/>
    <x v="2003"/>
    <n v="6"/>
    <n v="0"/>
    <n v="6.0876000000000001"/>
  </r>
  <r>
    <n v="8070"/>
    <x v="3995"/>
    <x v="3"/>
    <x v="314"/>
    <d v="1899-12-30T12:00:00"/>
    <d v="2014-01-06T00:00:00"/>
    <d v="1899-12-30T12:00:00"/>
    <s v="AM"/>
    <x v="8"/>
    <n v="0.5"/>
    <s v="AM"/>
    <s v="Standard Class"/>
    <s v="JM-15250"/>
    <s v="Janet Martin"/>
    <x v="0"/>
    <s v="United States"/>
    <s v="Huntsville"/>
    <x v="5"/>
    <n v="77340"/>
    <x v="2"/>
    <s v="OFF-ST-10002743"/>
    <x v="1"/>
    <x v="4"/>
    <s v="SAFCO Boltless Steel Shelving"/>
    <x v="5273"/>
    <n v="5"/>
    <n v="0.2"/>
    <n v="-107.95800000000004"/>
  </r>
  <r>
    <n v="8071"/>
    <x v="3995"/>
    <x v="3"/>
    <x v="314"/>
    <d v="1899-12-30T12:00:00"/>
    <d v="2014-01-06T00:00:00"/>
    <d v="1899-12-30T12:00:00"/>
    <s v="AM"/>
    <x v="8"/>
    <n v="0.5"/>
    <s v="AM"/>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1899-12-30T12:00:00"/>
    <d v="2014-01-06T00:00:00"/>
    <d v="1899-12-30T12:00:00"/>
    <s v="AM"/>
    <x v="8"/>
    <n v="0.5"/>
    <s v="AM"/>
    <s v="Standard Class"/>
    <s v="JM-15250"/>
    <s v="Janet Martin"/>
    <x v="0"/>
    <s v="United States"/>
    <s v="Huntsville"/>
    <x v="5"/>
    <n v="77340"/>
    <x v="2"/>
    <s v="FUR-CH-10003199"/>
    <x v="0"/>
    <x v="1"/>
    <s v="Office Star - Contemporary Task Swivel Chair"/>
    <x v="5275"/>
    <n v="4"/>
    <n v="0.3"/>
    <n v="-26.635199999999998"/>
  </r>
  <r>
    <n v="8073"/>
    <x v="3995"/>
    <x v="3"/>
    <x v="314"/>
    <d v="1899-12-30T12:00:00"/>
    <d v="2014-01-06T00:00:00"/>
    <d v="1899-12-30T12:00:00"/>
    <s v="AM"/>
    <x v="8"/>
    <n v="0.5"/>
    <s v="AM"/>
    <s v="Standard Class"/>
    <s v="JM-15250"/>
    <s v="Janet Martin"/>
    <x v="0"/>
    <s v="United States"/>
    <s v="Huntsville"/>
    <x v="5"/>
    <n v="77340"/>
    <x v="2"/>
    <s v="OFF-AR-10003158"/>
    <x v="1"/>
    <x v="6"/>
    <s v="Fluorescent Highlighters by Dixon"/>
    <x v="5276"/>
    <n v="4"/>
    <n v="0.2"/>
    <n v="2.2287999999999988"/>
  </r>
  <r>
    <n v="8074"/>
    <x v="3995"/>
    <x v="3"/>
    <x v="314"/>
    <d v="1899-12-30T12:00:00"/>
    <d v="2014-01-06T00:00:00"/>
    <d v="1899-12-30T12:00:00"/>
    <s v="AM"/>
    <x v="8"/>
    <n v="0.5"/>
    <s v="AM"/>
    <s v="Standard Class"/>
    <s v="JM-15250"/>
    <s v="Janet Martin"/>
    <x v="0"/>
    <s v="United States"/>
    <s v="Huntsville"/>
    <x v="5"/>
    <n v="77340"/>
    <x v="2"/>
    <s v="OFF-BI-10000301"/>
    <x v="1"/>
    <x v="8"/>
    <s v="GBC Instant Report Kit"/>
    <x v="5277"/>
    <n v="5"/>
    <n v="0.8"/>
    <n v="-9.7050000000000018"/>
  </r>
  <r>
    <n v="8075"/>
    <x v="3995"/>
    <x v="3"/>
    <x v="314"/>
    <d v="1899-12-30T12:00:00"/>
    <d v="2014-01-06T00:00:00"/>
    <d v="1899-12-30T12:00:00"/>
    <s v="AM"/>
    <x v="8"/>
    <n v="0.5"/>
    <s v="AM"/>
    <s v="Standard Class"/>
    <s v="JM-15250"/>
    <s v="Janet Martin"/>
    <x v="0"/>
    <s v="United States"/>
    <s v="Huntsville"/>
    <x v="5"/>
    <n v="77340"/>
    <x v="2"/>
    <s v="OFF-BI-10000343"/>
    <x v="1"/>
    <x v="8"/>
    <s v="Pressboard Covers with Storage Hooks, 9 1/2&quot; x 11&quot;, Light Blue"/>
    <x v="5278"/>
    <n v="14"/>
    <n v="0.8"/>
    <n v="-22.684200000000004"/>
  </r>
  <r>
    <n v="8076"/>
    <x v="3995"/>
    <x v="3"/>
    <x v="314"/>
    <d v="1899-12-30T12:00:00"/>
    <d v="2014-01-06T00:00:00"/>
    <d v="1899-12-30T12:00:00"/>
    <s v="AM"/>
    <x v="8"/>
    <n v="0.5"/>
    <s v="AM"/>
    <s v="Standard Class"/>
    <s v="JM-15250"/>
    <s v="Janet Martin"/>
    <x v="0"/>
    <s v="United States"/>
    <s v="Huntsville"/>
    <x v="5"/>
    <n v="77340"/>
    <x v="2"/>
    <s v="OFF-AP-10004708"/>
    <x v="1"/>
    <x v="9"/>
    <s v="Fellowes Superior 10 Outlet Split Surge Protector"/>
    <x v="5279"/>
    <n v="2"/>
    <n v="0.8"/>
    <n v="-38.821200000000012"/>
  </r>
  <r>
    <n v="8077"/>
    <x v="3996"/>
    <x v="1"/>
    <x v="537"/>
    <d v="1899-12-30T12:00:00"/>
    <d v="2012-06-29T00:00:00"/>
    <d v="1899-12-30T12:00:00"/>
    <s v="AM"/>
    <x v="1"/>
    <n v="0.5"/>
    <s v="AM"/>
    <s v="Standard Class"/>
    <s v="RF-19345"/>
    <s v="Randy Ferguson"/>
    <x v="1"/>
    <s v="United States"/>
    <s v="East Point"/>
    <x v="32"/>
    <n v="30344"/>
    <x v="0"/>
    <s v="FUR-FU-10000794"/>
    <x v="0"/>
    <x v="5"/>
    <s v="Eldon Stackable Tray, Side-Load, Legal, Smoke"/>
    <x v="1877"/>
    <n v="3"/>
    <n v="0"/>
    <n v="9.3227999999999991"/>
  </r>
  <r>
    <n v="8078"/>
    <x v="3996"/>
    <x v="1"/>
    <x v="537"/>
    <d v="1899-12-30T12:00:00"/>
    <d v="2012-06-29T00:00:00"/>
    <d v="1899-12-30T12:00:00"/>
    <s v="AM"/>
    <x v="1"/>
    <n v="0.5"/>
    <s v="AM"/>
    <s v="Standard Class"/>
    <s v="RF-19345"/>
    <s v="Randy Ferguson"/>
    <x v="1"/>
    <s v="United States"/>
    <s v="East Point"/>
    <x v="32"/>
    <n v="30344"/>
    <x v="0"/>
    <s v="OFF-BI-10004519"/>
    <x v="1"/>
    <x v="8"/>
    <s v="GBC DocuBind P100 Manual Binding Machine"/>
    <x v="5280"/>
    <n v="1"/>
    <n v="0"/>
    <n v="74.690999999999988"/>
  </r>
  <r>
    <n v="8079"/>
    <x v="3996"/>
    <x v="1"/>
    <x v="537"/>
    <d v="1899-12-30T12:00:00"/>
    <d v="2012-06-29T00:00:00"/>
    <d v="1899-12-30T12:00:00"/>
    <s v="AM"/>
    <x v="1"/>
    <n v="0.5"/>
    <s v="AM"/>
    <s v="Standard Class"/>
    <s v="RF-19345"/>
    <s v="Randy Ferguson"/>
    <x v="1"/>
    <s v="United States"/>
    <s v="East Point"/>
    <x v="32"/>
    <n v="30344"/>
    <x v="0"/>
    <s v="TEC-AC-10001590"/>
    <x v="2"/>
    <x v="11"/>
    <s v="Dell Slim USB Multimedia Keyboard"/>
    <x v="5281"/>
    <n v="3"/>
    <n v="0"/>
    <n v="18"/>
  </r>
  <r>
    <n v="8080"/>
    <x v="3997"/>
    <x v="0"/>
    <x v="441"/>
    <d v="1899-12-30T12:00:00"/>
    <d v="2013-11-28T00:00:00"/>
    <d v="1899-12-30T12:00:00"/>
    <s v="AM"/>
    <x v="0"/>
    <n v="0.5"/>
    <s v="AM"/>
    <s v="Standard Class"/>
    <s v="CA-12055"/>
    <s v="Cathy Armstrong"/>
    <x v="2"/>
    <s v="United States"/>
    <s v="New York City"/>
    <x v="15"/>
    <n v="10009"/>
    <x v="3"/>
    <s v="OFF-BI-10001524"/>
    <x v="1"/>
    <x v="8"/>
    <s v="GBC Premium Transparent Covers with Diagonal Lined Pattern"/>
    <x v="5282"/>
    <n v="8"/>
    <n v="0.2"/>
    <n v="46.99519999999999"/>
  </r>
  <r>
    <n v="8081"/>
    <x v="3998"/>
    <x v="1"/>
    <x v="662"/>
    <d v="1899-12-30T12:00:00"/>
    <d v="2012-11-01T00:00:00"/>
    <d v="1899-12-30T12:00:00"/>
    <s v="AM"/>
    <x v="0"/>
    <n v="0.5"/>
    <s v="AM"/>
    <s v="Standard Class"/>
    <s v="KH-16690"/>
    <s v="Kristen Hastings"/>
    <x v="1"/>
    <s v="United States"/>
    <s v="Springfield"/>
    <x v="21"/>
    <n v="97477"/>
    <x v="1"/>
    <s v="OFF-LA-10001474"/>
    <x v="1"/>
    <x v="2"/>
    <s v="Avery 477"/>
    <x v="5283"/>
    <n v="6"/>
    <n v="0.2"/>
    <n v="47.626799999999996"/>
  </r>
  <r>
    <n v="8082"/>
    <x v="3998"/>
    <x v="1"/>
    <x v="662"/>
    <d v="1899-12-30T12:00:00"/>
    <d v="2012-11-01T00:00:00"/>
    <d v="1899-12-30T12:00:00"/>
    <s v="AM"/>
    <x v="0"/>
    <n v="0.5"/>
    <s v="AM"/>
    <s v="Standard Class"/>
    <s v="KH-16690"/>
    <s v="Kristen Hastings"/>
    <x v="1"/>
    <s v="United States"/>
    <s v="Springfield"/>
    <x v="21"/>
    <n v="97477"/>
    <x v="1"/>
    <s v="OFF-PA-10001497"/>
    <x v="1"/>
    <x v="10"/>
    <s v="Xerox 1914"/>
    <x v="576"/>
    <n v="3"/>
    <n v="0.2"/>
    <n v="47.815200000000004"/>
  </r>
  <r>
    <n v="8083"/>
    <x v="3998"/>
    <x v="1"/>
    <x v="662"/>
    <d v="1899-12-30T12:00:00"/>
    <d v="2012-11-01T00:00:00"/>
    <d v="1899-12-30T12:00:00"/>
    <s v="AM"/>
    <x v="0"/>
    <n v="0.5"/>
    <s v="AM"/>
    <s v="Standard Class"/>
    <s v="KH-16690"/>
    <s v="Kristen Hastings"/>
    <x v="1"/>
    <s v="United States"/>
    <s v="Springfield"/>
    <x v="21"/>
    <n v="97477"/>
    <x v="1"/>
    <s v="OFF-AP-10003287"/>
    <x v="1"/>
    <x v="9"/>
    <s v="Tripp Lite TLP810NET Broadband Surge for Modem/Fax"/>
    <x v="5284"/>
    <n v="5"/>
    <n v="0.2"/>
    <n v="20.387999999999998"/>
  </r>
  <r>
    <n v="8084"/>
    <x v="3998"/>
    <x v="1"/>
    <x v="662"/>
    <d v="1899-12-30T12:00:00"/>
    <d v="2012-11-01T00:00:00"/>
    <d v="1899-12-30T12:00:00"/>
    <s v="AM"/>
    <x v="0"/>
    <n v="0.5"/>
    <s v="AM"/>
    <s v="Standard Class"/>
    <s v="KH-16690"/>
    <s v="Kristen Hastings"/>
    <x v="1"/>
    <s v="United States"/>
    <s v="Springfield"/>
    <x v="21"/>
    <n v="97477"/>
    <x v="1"/>
    <s v="OFF-BI-10002982"/>
    <x v="1"/>
    <x v="8"/>
    <s v="Avery Self-Adhesive Photo Pockets for Polaroid Photos"/>
    <x v="4459"/>
    <n v="7"/>
    <n v="0.7"/>
    <n v="-10.487400000000001"/>
  </r>
  <r>
    <n v="8085"/>
    <x v="3998"/>
    <x v="1"/>
    <x v="662"/>
    <d v="1899-12-30T12:00:00"/>
    <d v="2012-11-01T00:00:00"/>
    <d v="1899-12-30T12:00:00"/>
    <s v="AM"/>
    <x v="0"/>
    <n v="0.5"/>
    <s v="AM"/>
    <s v="Standard Class"/>
    <s v="KH-16690"/>
    <s v="Kristen Hastings"/>
    <x v="1"/>
    <s v="United States"/>
    <s v="Springfield"/>
    <x v="21"/>
    <n v="97477"/>
    <x v="1"/>
    <s v="OFF-ST-10001809"/>
    <x v="1"/>
    <x v="4"/>
    <s v="Fellowes Officeware Wire Shelving"/>
    <x v="5285"/>
    <n v="10"/>
    <n v="0.2"/>
    <n v="-161.69400000000005"/>
  </r>
  <r>
    <n v="8086"/>
    <x v="3999"/>
    <x v="0"/>
    <x v="201"/>
    <d v="1899-12-30T12:00:00"/>
    <d v="2013-10-27T00:00:00"/>
    <d v="1899-12-30T12:00:00"/>
    <s v="AM"/>
    <x v="2"/>
    <n v="0.5"/>
    <s v="AM"/>
    <s v="Standard Class"/>
    <s v="LC-16960"/>
    <s v="Lindsay Castell"/>
    <x v="2"/>
    <s v="United States"/>
    <s v="Arlington"/>
    <x v="17"/>
    <n v="22204"/>
    <x v="0"/>
    <s v="FUR-FU-10000246"/>
    <x v="0"/>
    <x v="5"/>
    <s v="Aluminum Document Frame"/>
    <x v="5286"/>
    <n v="5"/>
    <n v="0"/>
    <n v="18.329999999999991"/>
  </r>
  <r>
    <n v="8087"/>
    <x v="4000"/>
    <x v="3"/>
    <x v="1045"/>
    <d v="1899-12-30T12:00:00"/>
    <d v="2014-05-03T00:00:00"/>
    <d v="1899-12-30T12:00:00"/>
    <s v="AM"/>
    <x v="5"/>
    <n v="0.5"/>
    <s v="AM"/>
    <s v="Standard Class"/>
    <s v="JL-15130"/>
    <s v="Jack Lebron"/>
    <x v="0"/>
    <s v="United States"/>
    <s v="Wilmington"/>
    <x v="3"/>
    <n v="28403"/>
    <x v="0"/>
    <s v="OFF-AP-10000252"/>
    <x v="1"/>
    <x v="9"/>
    <s v="Harmony HEPA Quiet Air Purifiers"/>
    <x v="5287"/>
    <n v="3"/>
    <n v="0.2"/>
    <n v="5.2650000000000006"/>
  </r>
  <r>
    <n v="8088"/>
    <x v="4001"/>
    <x v="0"/>
    <x v="321"/>
    <d v="1899-12-30T12:00:00"/>
    <d v="2013-10-02T00:00:00"/>
    <d v="1899-12-30T12:00:00"/>
    <s v="AM"/>
    <x v="2"/>
    <n v="0.5"/>
    <s v="AM"/>
    <s v="Second Class"/>
    <s v="DM-12955"/>
    <s v="Dario Medina"/>
    <x v="1"/>
    <s v="United States"/>
    <s v="Yuma"/>
    <x v="16"/>
    <n v="85364"/>
    <x v="1"/>
    <s v="OFF-AR-10002375"/>
    <x v="1"/>
    <x v="6"/>
    <s v="Newell 351"/>
    <x v="5288"/>
    <n v="4"/>
    <n v="0.2"/>
    <n v="1.1807999999999983"/>
  </r>
  <r>
    <n v="8089"/>
    <x v="4002"/>
    <x v="1"/>
    <x v="848"/>
    <d v="1899-12-30T12:00:00"/>
    <d v="2012-07-14T00:00:00"/>
    <d v="1899-12-30T12:00:00"/>
    <s v="AM"/>
    <x v="7"/>
    <n v="0.5"/>
    <s v="AM"/>
    <s v="Standard Class"/>
    <s v="MV-18190"/>
    <s v="Mike Vittorini"/>
    <x v="0"/>
    <s v="United States"/>
    <s v="San Bernardino"/>
    <x v="1"/>
    <n v="92404"/>
    <x v="1"/>
    <s v="OFF-BI-10003719"/>
    <x v="1"/>
    <x v="8"/>
    <s v="Large Capacity Hanging Post Binders"/>
    <x v="3089"/>
    <n v="2"/>
    <n v="0.2"/>
    <n v="12.973999999999997"/>
  </r>
  <r>
    <n v="8090"/>
    <x v="4003"/>
    <x v="1"/>
    <x v="976"/>
    <d v="1899-12-30T12:00:00"/>
    <d v="2012-08-09T00:00:00"/>
    <d v="1899-12-30T12:00:00"/>
    <s v="AM"/>
    <x v="11"/>
    <n v="0.5"/>
    <s v="AM"/>
    <s v="First Class"/>
    <s v="NS-18640"/>
    <s v="Noel Staavos"/>
    <x v="1"/>
    <s v="United States"/>
    <s v="Baltimore"/>
    <x v="39"/>
    <n v="21215"/>
    <x v="3"/>
    <s v="OFF-AP-10001492"/>
    <x v="1"/>
    <x v="9"/>
    <s v="Acco Six-Outlet Power Strip, 4' Cord Length"/>
    <x v="5289"/>
    <n v="9"/>
    <n v="0"/>
    <n v="20.1708"/>
  </r>
  <r>
    <n v="8091"/>
    <x v="4004"/>
    <x v="2"/>
    <x v="1035"/>
    <d v="1899-12-30T12:00:00"/>
    <d v="2011-12-13T00:00:00"/>
    <d v="1899-12-30T12:00:00"/>
    <s v="AM"/>
    <x v="4"/>
    <n v="0.5"/>
    <s v="AM"/>
    <s v="Standard Class"/>
    <s v="AS-10630"/>
    <s v="Ann Steele"/>
    <x v="2"/>
    <s v="United States"/>
    <s v="Seattle"/>
    <x v="4"/>
    <n v="98103"/>
    <x v="1"/>
    <s v="OFF-ST-10000532"/>
    <x v="1"/>
    <x v="4"/>
    <s v="Advantus Rolling Drawer Organizers"/>
    <x v="5290"/>
    <n v="7"/>
    <n v="0"/>
    <n v="70.033599999999993"/>
  </r>
  <r>
    <n v="8092"/>
    <x v="4005"/>
    <x v="1"/>
    <x v="895"/>
    <d v="1899-12-30T12:00:00"/>
    <d v="2012-12-14T00:00:00"/>
    <d v="1899-12-30T12:00:00"/>
    <s v="AM"/>
    <x v="4"/>
    <n v="0.5"/>
    <s v="AM"/>
    <s v="Standard Class"/>
    <s v="MT-17815"/>
    <s v="Meg Tillman"/>
    <x v="0"/>
    <s v="United States"/>
    <s v="San Francisco"/>
    <x v="1"/>
    <n v="94110"/>
    <x v="1"/>
    <s v="OFF-LA-10001613"/>
    <x v="1"/>
    <x v="2"/>
    <s v="Avery File Folder Labels"/>
    <x v="1784"/>
    <n v="2"/>
    <n v="0"/>
    <n v="2.8224"/>
  </r>
  <r>
    <n v="8093"/>
    <x v="4006"/>
    <x v="3"/>
    <x v="1183"/>
    <d v="1899-12-30T12:00:00"/>
    <d v="2014-11-14T00:00:00"/>
    <d v="1899-12-30T12:00:00"/>
    <s v="AM"/>
    <x v="0"/>
    <n v="0.5"/>
    <s v="AM"/>
    <s v="Second Class"/>
    <s v="SR-20425"/>
    <s v="Sharelle Roach"/>
    <x v="2"/>
    <s v="United States"/>
    <s v="New York City"/>
    <x v="15"/>
    <n v="10035"/>
    <x v="3"/>
    <s v="OFF-AR-10002818"/>
    <x v="1"/>
    <x v="6"/>
    <s v="Panasonic KP-310 Heavy-Duty Electric Pencil Sharpener"/>
    <x v="2239"/>
    <n v="5"/>
    <n v="0"/>
    <n v="32.97"/>
  </r>
  <r>
    <n v="8094"/>
    <x v="4007"/>
    <x v="3"/>
    <x v="944"/>
    <d v="1899-12-30T12:00:00"/>
    <d v="2014-08-02T00:00:00"/>
    <d v="1899-12-30T12:00:00"/>
    <s v="AM"/>
    <x v="11"/>
    <n v="0.5"/>
    <s v="AM"/>
    <s v="Second Class"/>
    <s v="DK-13375"/>
    <s v="Dennis Kane"/>
    <x v="0"/>
    <s v="United States"/>
    <s v="Seattle"/>
    <x v="4"/>
    <n v="98115"/>
    <x v="1"/>
    <s v="FUR-FU-10001940"/>
    <x v="0"/>
    <x v="5"/>
    <s v="Staples"/>
    <x v="1708"/>
    <n v="3"/>
    <n v="0"/>
    <n v="10.507200000000001"/>
  </r>
  <r>
    <n v="8095"/>
    <x v="4007"/>
    <x v="3"/>
    <x v="944"/>
    <d v="1899-12-30T12:00:00"/>
    <d v="2014-08-02T00:00:00"/>
    <d v="1899-12-30T12:00:00"/>
    <s v="AM"/>
    <x v="11"/>
    <n v="0.5"/>
    <s v="AM"/>
    <s v="Second Class"/>
    <s v="DK-13375"/>
    <s v="Dennis Kane"/>
    <x v="0"/>
    <s v="United States"/>
    <s v="Seattle"/>
    <x v="4"/>
    <n v="98115"/>
    <x v="1"/>
    <s v="OFF-PA-10003883"/>
    <x v="1"/>
    <x v="10"/>
    <s v="Message Book, Phone, Wirebound Standard Line Memo, 2 3/4&quot; X 5&quot;"/>
    <x v="2224"/>
    <n v="4"/>
    <n v="0"/>
    <n v="12.052"/>
  </r>
  <r>
    <n v="8096"/>
    <x v="4007"/>
    <x v="3"/>
    <x v="944"/>
    <d v="1899-12-30T12:00:00"/>
    <d v="2014-08-02T00:00:00"/>
    <d v="1899-12-30T12:00:00"/>
    <s v="AM"/>
    <x v="11"/>
    <n v="0.5"/>
    <s v="AM"/>
    <s v="Second Class"/>
    <s v="DK-13375"/>
    <s v="Dennis Kane"/>
    <x v="0"/>
    <s v="United States"/>
    <s v="Seattle"/>
    <x v="4"/>
    <n v="98115"/>
    <x v="1"/>
    <s v="OFF-PA-10002787"/>
    <x v="1"/>
    <x v="10"/>
    <s v="Xerox 227"/>
    <x v="91"/>
    <n v="2"/>
    <n v="0"/>
    <n v="6.2208000000000006"/>
  </r>
  <r>
    <n v="8097"/>
    <x v="4007"/>
    <x v="3"/>
    <x v="944"/>
    <d v="1899-12-30T12:00:00"/>
    <d v="2014-08-02T00:00:00"/>
    <d v="1899-12-30T12:00:00"/>
    <s v="AM"/>
    <x v="11"/>
    <n v="0.5"/>
    <s v="AM"/>
    <s v="Second Class"/>
    <s v="DK-13375"/>
    <s v="Dennis Kane"/>
    <x v="0"/>
    <s v="United States"/>
    <s v="Seattle"/>
    <x v="4"/>
    <n v="98115"/>
    <x v="1"/>
    <s v="TEC-AC-10000991"/>
    <x v="2"/>
    <x v="11"/>
    <s v="Sony Micro Vault Click 8 GB USB 2.0 Flash Drive"/>
    <x v="5291"/>
    <n v="5"/>
    <n v="0"/>
    <n v="32.893000000000008"/>
  </r>
  <r>
    <n v="8098"/>
    <x v="4008"/>
    <x v="3"/>
    <x v="116"/>
    <d v="1899-12-30T12:00:00"/>
    <d v="2015-01-02T00:00:00"/>
    <d v="1899-12-30T12:00:00"/>
    <s v="AM"/>
    <x v="8"/>
    <n v="0.5"/>
    <s v="AM"/>
    <s v="Standard Class"/>
    <s v="SV-20935"/>
    <s v="Susan Vittorini"/>
    <x v="0"/>
    <s v="United States"/>
    <s v="Albuquerque"/>
    <x v="27"/>
    <n v="87105"/>
    <x v="1"/>
    <s v="OFF-ST-10003058"/>
    <x v="1"/>
    <x v="4"/>
    <s v="Eldon Mobile Mega Data Cart  Mega Stackable  Add-On Trays"/>
    <x v="2946"/>
    <n v="5"/>
    <n v="0"/>
    <n v="34.292499999999997"/>
  </r>
  <r>
    <n v="8099"/>
    <x v="4008"/>
    <x v="3"/>
    <x v="116"/>
    <d v="1899-12-30T12:00:00"/>
    <d v="2015-01-02T00:00:00"/>
    <d v="1899-12-30T12:00:00"/>
    <s v="AM"/>
    <x v="8"/>
    <n v="0.5"/>
    <s v="AM"/>
    <s v="Standard Class"/>
    <s v="SV-20935"/>
    <s v="Susan Vittorini"/>
    <x v="0"/>
    <s v="United States"/>
    <s v="Albuquerque"/>
    <x v="27"/>
    <n v="87105"/>
    <x v="1"/>
    <s v="OFF-PA-10004239"/>
    <x v="1"/>
    <x v="10"/>
    <s v="Xerox 1953"/>
    <x v="732"/>
    <n v="1"/>
    <n v="0"/>
    <n v="1.9259999999999997"/>
  </r>
  <r>
    <n v="8100"/>
    <x v="4009"/>
    <x v="0"/>
    <x v="612"/>
    <d v="1899-12-30T12:00:00"/>
    <d v="2013-03-14T00:00:00"/>
    <d v="1899-12-30T12:00:00"/>
    <s v="AM"/>
    <x v="9"/>
    <n v="0.5"/>
    <s v="AM"/>
    <s v="First Class"/>
    <s v="RH-19510"/>
    <s v="Rick Huthwaite"/>
    <x v="2"/>
    <s v="United States"/>
    <s v="Los Angeles"/>
    <x v="1"/>
    <n v="90045"/>
    <x v="1"/>
    <s v="TEC-AC-10003038"/>
    <x v="2"/>
    <x v="11"/>
    <s v="Kingston Digital DataTraveler 16GB USB 2.0"/>
    <x v="3999"/>
    <n v="3"/>
    <n v="0"/>
    <n v="5.101499999999997"/>
  </r>
  <r>
    <n v="8101"/>
    <x v="4009"/>
    <x v="0"/>
    <x v="612"/>
    <d v="1899-12-30T12:00:00"/>
    <d v="2013-03-14T00:00:00"/>
    <d v="1899-12-30T12:00:00"/>
    <s v="AM"/>
    <x v="9"/>
    <n v="0.5"/>
    <s v="AM"/>
    <s v="First Class"/>
    <s v="RH-19510"/>
    <s v="Rick Huthwaite"/>
    <x v="2"/>
    <s v="United States"/>
    <s v="Los Angeles"/>
    <x v="1"/>
    <n v="90045"/>
    <x v="1"/>
    <s v="TEC-MA-10000984"/>
    <x v="2"/>
    <x v="15"/>
    <s v="Okidata MB760 Printer"/>
    <x v="5292"/>
    <n v="3"/>
    <n v="0.2"/>
    <n v="377.72999999999956"/>
  </r>
  <r>
    <n v="8102"/>
    <x v="4010"/>
    <x v="1"/>
    <x v="1184"/>
    <d v="1899-12-30T12:00:00"/>
    <d v="2012-05-26T00:00:00"/>
    <d v="1899-12-30T12:00:00"/>
    <s v="AM"/>
    <x v="5"/>
    <n v="0.5"/>
    <s v="AM"/>
    <s v="Standard Class"/>
    <s v="SB-20185"/>
    <s v="Sarah Brown"/>
    <x v="0"/>
    <s v="United States"/>
    <s v="Los Angeles"/>
    <x v="1"/>
    <n v="90045"/>
    <x v="1"/>
    <s v="OFF-LA-10004484"/>
    <x v="1"/>
    <x v="2"/>
    <s v="Avery 476"/>
    <x v="341"/>
    <n v="2"/>
    <n v="0"/>
    <n v="3.7995999999999999"/>
  </r>
  <r>
    <n v="8103"/>
    <x v="4010"/>
    <x v="1"/>
    <x v="1184"/>
    <d v="1899-12-30T12:00:00"/>
    <d v="2012-05-26T00:00:00"/>
    <d v="1899-12-30T12:00:00"/>
    <s v="AM"/>
    <x v="5"/>
    <n v="0.5"/>
    <s v="AM"/>
    <s v="Standard Class"/>
    <s v="SB-20185"/>
    <s v="Sarah Brown"/>
    <x v="0"/>
    <s v="United States"/>
    <s v="Los Angeles"/>
    <x v="1"/>
    <n v="90045"/>
    <x v="1"/>
    <s v="TEC-MA-10004002"/>
    <x v="2"/>
    <x v="15"/>
    <s v="Zebra GX420t Direct Thermal/Thermal Transfer Printer"/>
    <x v="5293"/>
    <n v="7"/>
    <n v="0.2"/>
    <n v="334.49849999999958"/>
  </r>
  <r>
    <n v="8104"/>
    <x v="4010"/>
    <x v="1"/>
    <x v="1184"/>
    <d v="1899-12-30T12:00:00"/>
    <d v="2012-05-26T00:00:00"/>
    <d v="1899-12-30T12:00:00"/>
    <s v="AM"/>
    <x v="5"/>
    <n v="0.5"/>
    <s v="AM"/>
    <s v="Standard Class"/>
    <s v="SB-20185"/>
    <s v="Sarah Brown"/>
    <x v="0"/>
    <s v="United States"/>
    <s v="Los Angeles"/>
    <x v="1"/>
    <n v="90045"/>
    <x v="1"/>
    <s v="OFF-ST-10002406"/>
    <x v="1"/>
    <x v="4"/>
    <s v="Pizazz Global Quick File"/>
    <x v="352"/>
    <n v="7"/>
    <n v="0"/>
    <n v="29.341200000000008"/>
  </r>
  <r>
    <n v="8105"/>
    <x v="4010"/>
    <x v="1"/>
    <x v="1184"/>
    <d v="1899-12-30T12:00:00"/>
    <d v="2012-05-26T00:00:00"/>
    <d v="1899-12-30T12:00:00"/>
    <s v="AM"/>
    <x v="5"/>
    <n v="0.5"/>
    <s v="AM"/>
    <s v="Standard Class"/>
    <s v="SB-20185"/>
    <s v="Sarah Brown"/>
    <x v="0"/>
    <s v="United States"/>
    <s v="Los Angeles"/>
    <x v="1"/>
    <n v="90045"/>
    <x v="1"/>
    <s v="TEC-PH-10003645"/>
    <x v="2"/>
    <x v="7"/>
    <s v="Aastra 57i VoIP phone"/>
    <x v="5294"/>
    <n v="6"/>
    <n v="0.2"/>
    <n v="58.179600000000022"/>
  </r>
  <r>
    <n v="8106"/>
    <x v="4011"/>
    <x v="3"/>
    <x v="922"/>
    <d v="1899-12-30T12:00:00"/>
    <d v="2014-02-20T00:00:00"/>
    <d v="1899-12-30T12:00:00"/>
    <s v="AM"/>
    <x v="10"/>
    <n v="0.5"/>
    <s v="AM"/>
    <s v="First Class"/>
    <s v="CR-12820"/>
    <s v="Cyra Reiten"/>
    <x v="2"/>
    <s v="United States"/>
    <s v="Houston"/>
    <x v="5"/>
    <n v="77041"/>
    <x v="2"/>
    <s v="FUR-BO-10001601"/>
    <x v="0"/>
    <x v="0"/>
    <s v="Sauder Mission Library with Doors, Fruitwood Finish"/>
    <x v="5295"/>
    <n v="1"/>
    <n v="0.32"/>
    <n v="-17.027400000000007"/>
  </r>
  <r>
    <n v="8107"/>
    <x v="4011"/>
    <x v="3"/>
    <x v="922"/>
    <d v="1899-12-30T12:00:00"/>
    <d v="2014-02-20T00:00:00"/>
    <d v="1899-12-30T12:00:00"/>
    <s v="AM"/>
    <x v="10"/>
    <n v="0.5"/>
    <s v="AM"/>
    <s v="First Class"/>
    <s v="CR-12820"/>
    <s v="Cyra Reiten"/>
    <x v="2"/>
    <s v="United States"/>
    <s v="Houston"/>
    <x v="5"/>
    <n v="77041"/>
    <x v="2"/>
    <s v="OFF-AR-10000937"/>
    <x v="1"/>
    <x v="6"/>
    <s v="Dixon Ticonderoga Core-Lock Colored Pencils, 48-Color Set"/>
    <x v="5296"/>
    <n v="6"/>
    <n v="0.2"/>
    <n v="52.632000000000005"/>
  </r>
  <r>
    <n v="8108"/>
    <x v="4011"/>
    <x v="3"/>
    <x v="922"/>
    <d v="1899-12-30T12:00:00"/>
    <d v="2014-02-20T00:00:00"/>
    <d v="1899-12-30T12:00:00"/>
    <s v="AM"/>
    <x v="10"/>
    <n v="0.5"/>
    <s v="AM"/>
    <s v="First Class"/>
    <s v="CR-12820"/>
    <s v="Cyra Reiten"/>
    <x v="2"/>
    <s v="United States"/>
    <s v="Houston"/>
    <x v="5"/>
    <n v="77041"/>
    <x v="2"/>
    <s v="TEC-PH-10000038"/>
    <x v="2"/>
    <x v="7"/>
    <s v="Jawbone MINI JAMBOX Wireless Bluetooth Speaker"/>
    <x v="1435"/>
    <n v="4"/>
    <n v="0.2"/>
    <n v="-87.667200000000037"/>
  </r>
  <r>
    <n v="8109"/>
    <x v="4012"/>
    <x v="3"/>
    <x v="166"/>
    <d v="1899-12-30T12:00:00"/>
    <d v="2014-12-16T00:00:00"/>
    <d v="1899-12-30T12:00:00"/>
    <s v="AM"/>
    <x v="4"/>
    <n v="0.5"/>
    <s v="AM"/>
    <s v="Standard Class"/>
    <s v="EG-13900"/>
    <s v="Emily Grady"/>
    <x v="0"/>
    <s v="United States"/>
    <s v="Philadelphia"/>
    <x v="9"/>
    <n v="19140"/>
    <x v="3"/>
    <s v="FUR-CH-10003396"/>
    <x v="0"/>
    <x v="1"/>
    <s v="Global Deluxe Steno Chair"/>
    <x v="5297"/>
    <n v="4"/>
    <n v="0.3"/>
    <n v="-58.504800000000017"/>
  </r>
  <r>
    <n v="8110"/>
    <x v="4013"/>
    <x v="3"/>
    <x v="551"/>
    <d v="1899-12-30T12:00:00"/>
    <d v="2014-11-24T00:00:00"/>
    <d v="1899-12-30T12:00:00"/>
    <s v="AM"/>
    <x v="0"/>
    <n v="0.5"/>
    <s v="AM"/>
    <s v="Standard Class"/>
    <s v="RD-19930"/>
    <s v="Russell D'Ascenzo"/>
    <x v="0"/>
    <s v="United States"/>
    <s v="Chicago"/>
    <x v="10"/>
    <n v="60623"/>
    <x v="2"/>
    <s v="OFF-EN-10002592"/>
    <x v="1"/>
    <x v="12"/>
    <s v="Peel &amp; Seel Recycled Catalog Envelopes, Brown"/>
    <x v="5298"/>
    <n v="6"/>
    <n v="0.2"/>
    <n v="20.844000000000001"/>
  </r>
  <r>
    <n v="8111"/>
    <x v="4013"/>
    <x v="3"/>
    <x v="551"/>
    <d v="1899-12-30T12:00:00"/>
    <d v="2014-11-24T00:00:00"/>
    <d v="1899-12-30T12:00:00"/>
    <s v="AM"/>
    <x v="0"/>
    <n v="0.5"/>
    <s v="AM"/>
    <s v="Standard Class"/>
    <s v="RD-19930"/>
    <s v="Russell D'Ascenzo"/>
    <x v="0"/>
    <s v="United States"/>
    <s v="Chicago"/>
    <x v="10"/>
    <n v="60623"/>
    <x v="2"/>
    <s v="FUR-CH-10000422"/>
    <x v="0"/>
    <x v="1"/>
    <s v="Global Highback Leather Tilter in Burgundy"/>
    <x v="5299"/>
    <n v="2"/>
    <n v="0.3"/>
    <n v="-25.477199999999982"/>
  </r>
  <r>
    <n v="8112"/>
    <x v="4014"/>
    <x v="0"/>
    <x v="49"/>
    <d v="1899-12-30T12:00:00"/>
    <d v="2013-12-04T00:00:00"/>
    <d v="1899-12-30T12:00:00"/>
    <s v="AM"/>
    <x v="4"/>
    <n v="0.5"/>
    <s v="AM"/>
    <s v="Second Class"/>
    <s v="JM-15865"/>
    <s v="John Murray"/>
    <x v="0"/>
    <s v="United States"/>
    <s v="San Angelo"/>
    <x v="5"/>
    <n v="76903"/>
    <x v="2"/>
    <s v="FUR-CH-10002647"/>
    <x v="0"/>
    <x v="1"/>
    <s v="Situations Contoured Folding Chairs, 4/Set"/>
    <x v="5300"/>
    <n v="5"/>
    <n v="0.3"/>
    <n v="-17.744999999999976"/>
  </r>
  <r>
    <n v="8113"/>
    <x v="4014"/>
    <x v="0"/>
    <x v="49"/>
    <d v="1899-12-30T12:00:00"/>
    <d v="2013-12-04T00:00:00"/>
    <d v="1899-12-30T12:00:00"/>
    <s v="AM"/>
    <x v="4"/>
    <n v="0.5"/>
    <s v="AM"/>
    <s v="Second Class"/>
    <s v="JM-15865"/>
    <s v="John Murray"/>
    <x v="0"/>
    <s v="United States"/>
    <s v="San Angelo"/>
    <x v="5"/>
    <n v="76903"/>
    <x v="2"/>
    <s v="OFF-AP-10004859"/>
    <x v="1"/>
    <x v="9"/>
    <s v="Acco 6 Outlet Guardian Premium Surge Suppressor"/>
    <x v="5301"/>
    <n v="4"/>
    <n v="0.8"/>
    <n v="-30.867200000000004"/>
  </r>
  <r>
    <n v="8114"/>
    <x v="4014"/>
    <x v="0"/>
    <x v="49"/>
    <d v="1899-12-30T12:00:00"/>
    <d v="2013-12-04T00:00:00"/>
    <d v="1899-12-30T12:00:00"/>
    <s v="AM"/>
    <x v="4"/>
    <n v="0.5"/>
    <s v="AM"/>
    <s v="Second Class"/>
    <s v="JM-15865"/>
    <s v="John Murray"/>
    <x v="0"/>
    <s v="United States"/>
    <s v="San Angelo"/>
    <x v="5"/>
    <n v="76903"/>
    <x v="2"/>
    <s v="FUR-CH-10004477"/>
    <x v="0"/>
    <x v="1"/>
    <s v="Global Push Button Manager's Chair, Indigo"/>
    <x v="4967"/>
    <n v="2"/>
    <n v="0.3"/>
    <n v="-1.217800000000004"/>
  </r>
  <r>
    <n v="8115"/>
    <x v="4015"/>
    <x v="3"/>
    <x v="621"/>
    <d v="1899-12-30T12:00:00"/>
    <d v="2014-10-08T00:00:00"/>
    <d v="1899-12-30T12:00:00"/>
    <s v="AM"/>
    <x v="2"/>
    <n v="0.5"/>
    <s v="AM"/>
    <s v="Second Class"/>
    <s v="LW-16825"/>
    <s v="Laurel Workman"/>
    <x v="1"/>
    <s v="United States"/>
    <s v="Pasadena"/>
    <x v="5"/>
    <n v="77506"/>
    <x v="2"/>
    <s v="OFF-AR-10004817"/>
    <x v="1"/>
    <x v="6"/>
    <s v="Colorific Watercolor Pencils"/>
    <x v="5302"/>
    <n v="5"/>
    <n v="0.2"/>
    <n v="2.3219999999999974"/>
  </r>
  <r>
    <n v="8116"/>
    <x v="4016"/>
    <x v="3"/>
    <x v="635"/>
    <d v="1899-12-30T12:00:00"/>
    <d v="2014-09-05T00:00:00"/>
    <d v="1899-12-30T12:00:00"/>
    <s v="AM"/>
    <x v="6"/>
    <n v="0.5"/>
    <s v="AM"/>
    <s v="Standard Class"/>
    <s v="RW-19540"/>
    <s v="Rick Wilson"/>
    <x v="1"/>
    <s v="United States"/>
    <s v="Los Angeles"/>
    <x v="1"/>
    <n v="90049"/>
    <x v="1"/>
    <s v="FUR-FU-10003374"/>
    <x v="0"/>
    <x v="5"/>
    <s v="Electrix Fluorescent Magnifier Lamps &amp; Weighted Base"/>
    <x v="5303"/>
    <n v="3"/>
    <n v="0"/>
    <n v="41.445600000000013"/>
  </r>
  <r>
    <n v="8117"/>
    <x v="4017"/>
    <x v="3"/>
    <x v="221"/>
    <d v="1899-12-30T12:00:00"/>
    <d v="2014-11-25T00:00:00"/>
    <d v="1899-12-30T12:00:00"/>
    <s v="AM"/>
    <x v="0"/>
    <n v="0.5"/>
    <s v="AM"/>
    <s v="Same Day"/>
    <s v="BG-11695"/>
    <s v="Brooke Gillingham"/>
    <x v="1"/>
    <s v="United States"/>
    <s v="Garden City"/>
    <x v="41"/>
    <n v="67846"/>
    <x v="2"/>
    <s v="OFF-ST-10003123"/>
    <x v="1"/>
    <x v="4"/>
    <s v="Fellowes Bases and Tops For Staxonsteel/High-Stak Systems"/>
    <x v="3304"/>
    <n v="1"/>
    <n v="0"/>
    <n v="7.9895999999999994"/>
  </r>
  <r>
    <n v="8118"/>
    <x v="4018"/>
    <x v="3"/>
    <x v="160"/>
    <d v="1899-12-30T12:00:00"/>
    <d v="2014-07-06T00:00:00"/>
    <d v="1899-12-30T12:00:00"/>
    <s v="AM"/>
    <x v="7"/>
    <n v="0.5"/>
    <s v="AM"/>
    <s v="Standard Class"/>
    <s v="TT-21220"/>
    <s v="Thomas Thornton"/>
    <x v="0"/>
    <s v="United States"/>
    <s v="Los Angeles"/>
    <x v="1"/>
    <n v="90045"/>
    <x v="1"/>
    <s v="OFF-PA-10000675"/>
    <x v="1"/>
    <x v="10"/>
    <s v="Xerox 1919"/>
    <x v="2929"/>
    <n v="5"/>
    <n v="0"/>
    <n v="100.4255"/>
  </r>
  <r>
    <n v="8119"/>
    <x v="4019"/>
    <x v="3"/>
    <x v="847"/>
    <d v="1899-12-30T12:00:00"/>
    <d v="2014-07-28T00:00:00"/>
    <d v="1899-12-30T12:00:00"/>
    <s v="AM"/>
    <x v="7"/>
    <n v="0.5"/>
    <s v="AM"/>
    <s v="Standard Class"/>
    <s v="EB-13930"/>
    <s v="Eric Barreto"/>
    <x v="0"/>
    <s v="United States"/>
    <s v="Chicago"/>
    <x v="10"/>
    <n v="60653"/>
    <x v="2"/>
    <s v="FUR-CH-10004997"/>
    <x v="0"/>
    <x v="1"/>
    <s v="Hon Every-Day Series Multi-Task Chairs"/>
    <x v="5304"/>
    <n v="4"/>
    <n v="0.3"/>
    <n v="-75.191999999999979"/>
  </r>
  <r>
    <n v="8120"/>
    <x v="4020"/>
    <x v="0"/>
    <x v="583"/>
    <d v="1899-12-30T12:00:00"/>
    <d v="2013-11-17T00:00:00"/>
    <d v="1899-12-30T12:00:00"/>
    <s v="AM"/>
    <x v="0"/>
    <n v="0.5"/>
    <s v="AM"/>
    <s v="Standard Class"/>
    <s v="LP-17080"/>
    <s v="Liz Pelletier"/>
    <x v="0"/>
    <s v="United States"/>
    <s v="San Francisco"/>
    <x v="1"/>
    <n v="94110"/>
    <x v="1"/>
    <s v="FUR-FU-10001934"/>
    <x v="0"/>
    <x v="5"/>
    <s v="Magnifier Swing Arm Lamp"/>
    <x v="108"/>
    <n v="2"/>
    <n v="0"/>
    <n v="10.909600000000001"/>
  </r>
  <r>
    <n v="8121"/>
    <x v="4020"/>
    <x v="0"/>
    <x v="583"/>
    <d v="1899-12-30T12:00:00"/>
    <d v="2013-11-17T00:00:00"/>
    <d v="1899-12-30T12:00:00"/>
    <s v="AM"/>
    <x v="0"/>
    <n v="0.5"/>
    <s v="AM"/>
    <s v="Standard Class"/>
    <s v="LP-17080"/>
    <s v="Liz Pelletier"/>
    <x v="0"/>
    <s v="United States"/>
    <s v="San Francisco"/>
    <x v="1"/>
    <n v="94110"/>
    <x v="1"/>
    <s v="FUR-CH-10004997"/>
    <x v="0"/>
    <x v="1"/>
    <s v="Hon Every-Day Series Multi-Task Chairs"/>
    <x v="542"/>
    <n v="3"/>
    <n v="0.2"/>
    <n v="0"/>
  </r>
  <r>
    <n v="8122"/>
    <x v="4020"/>
    <x v="0"/>
    <x v="583"/>
    <d v="1899-12-30T12:00:00"/>
    <d v="2013-11-17T00:00:00"/>
    <d v="1899-12-30T12:00:00"/>
    <s v="AM"/>
    <x v="0"/>
    <n v="0.5"/>
    <s v="AM"/>
    <s v="Standard Class"/>
    <s v="LP-17080"/>
    <s v="Liz Pelletier"/>
    <x v="0"/>
    <s v="United States"/>
    <s v="San Francisco"/>
    <x v="1"/>
    <n v="94110"/>
    <x v="1"/>
    <s v="OFF-BI-10001890"/>
    <x v="1"/>
    <x v="8"/>
    <s v="Avery Poly Binder Pockets"/>
    <x v="5305"/>
    <n v="11"/>
    <n v="0.2"/>
    <n v="11.026399999999999"/>
  </r>
  <r>
    <n v="8123"/>
    <x v="4021"/>
    <x v="2"/>
    <x v="337"/>
    <d v="1899-12-30T12:00:00"/>
    <d v="2011-12-15T00:00:00"/>
    <d v="1899-12-30T12:00:00"/>
    <s v="AM"/>
    <x v="4"/>
    <n v="0.5"/>
    <s v="AM"/>
    <s v="Standard Class"/>
    <s v="FP-14320"/>
    <s v="Frank Preis"/>
    <x v="0"/>
    <s v="United States"/>
    <s v="Philadelphia"/>
    <x v="9"/>
    <n v="19134"/>
    <x v="3"/>
    <s v="OFF-EN-10002500"/>
    <x v="1"/>
    <x v="12"/>
    <s v="Globe Weis Peel &amp; Seel First Class Envelopes"/>
    <x v="5306"/>
    <n v="3"/>
    <n v="0.2"/>
    <n v="9.5850000000000009"/>
  </r>
  <r>
    <n v="8124"/>
    <x v="4021"/>
    <x v="2"/>
    <x v="337"/>
    <d v="1899-12-30T12:00:00"/>
    <d v="2011-12-15T00:00:00"/>
    <d v="1899-12-30T12:00:00"/>
    <s v="AM"/>
    <x v="4"/>
    <n v="0.5"/>
    <s v="AM"/>
    <s v="Standard Class"/>
    <s v="FP-14320"/>
    <s v="Frank Preis"/>
    <x v="0"/>
    <s v="United States"/>
    <s v="Philadelphia"/>
    <x v="9"/>
    <n v="19134"/>
    <x v="3"/>
    <s v="TEC-CO-10001766"/>
    <x v="2"/>
    <x v="16"/>
    <s v="Canon PC940 Copier"/>
    <x v="5307"/>
    <n v="4"/>
    <n v="0.4"/>
    <n v="125.99719999999991"/>
  </r>
  <r>
    <n v="8125"/>
    <x v="4022"/>
    <x v="3"/>
    <x v="210"/>
    <d v="1899-12-30T12:00:00"/>
    <d v="2014-09-13T00:00:00"/>
    <d v="1899-12-30T12:00:00"/>
    <s v="AM"/>
    <x v="6"/>
    <n v="0.5"/>
    <s v="AM"/>
    <s v="Standard Class"/>
    <s v="JA-15970"/>
    <s v="Joseph Airdo"/>
    <x v="0"/>
    <s v="United States"/>
    <s v="Modesto"/>
    <x v="1"/>
    <n v="95351"/>
    <x v="1"/>
    <s v="FUR-CH-10004860"/>
    <x v="0"/>
    <x v="1"/>
    <s v="Global Low Back Tilter Chair"/>
    <x v="224"/>
    <n v="2"/>
    <n v="0.2"/>
    <n v="-28.274400000000021"/>
  </r>
  <r>
    <n v="8126"/>
    <x v="4023"/>
    <x v="1"/>
    <x v="525"/>
    <d v="1899-12-30T12:00:00"/>
    <d v="2012-02-13T00:00:00"/>
    <d v="1899-12-30T12:00:00"/>
    <s v="AM"/>
    <x v="10"/>
    <n v="0.5"/>
    <s v="AM"/>
    <s v="Standard Class"/>
    <s v="TS-21655"/>
    <s v="Trudy Schmidt"/>
    <x v="0"/>
    <s v="United States"/>
    <s v="Houston"/>
    <x v="5"/>
    <n v="77070"/>
    <x v="2"/>
    <s v="OFF-BI-10002049"/>
    <x v="1"/>
    <x v="8"/>
    <s v="UniKeep View Case Binders"/>
    <x v="995"/>
    <n v="3"/>
    <n v="0.8"/>
    <n v="-4.9878000000000018"/>
  </r>
  <r>
    <n v="8127"/>
    <x v="4023"/>
    <x v="1"/>
    <x v="525"/>
    <d v="1899-12-30T12:00:00"/>
    <d v="2012-02-13T00:00:00"/>
    <d v="1899-12-30T12:00:00"/>
    <s v="AM"/>
    <x v="10"/>
    <n v="0.5"/>
    <s v="AM"/>
    <s v="Standard Class"/>
    <s v="TS-21655"/>
    <s v="Trudy Schmidt"/>
    <x v="0"/>
    <s v="United States"/>
    <s v="Houston"/>
    <x v="5"/>
    <n v="77070"/>
    <x v="2"/>
    <s v="TEC-AC-10003499"/>
    <x v="2"/>
    <x v="11"/>
    <s v="Memorex Mini Travel Drive 8 GB USB 2.0 Flash Drive"/>
    <x v="5183"/>
    <n v="2"/>
    <n v="0.2"/>
    <n v="4.4004000000000003"/>
  </r>
  <r>
    <n v="8128"/>
    <x v="4023"/>
    <x v="1"/>
    <x v="525"/>
    <d v="1899-12-30T12:00:00"/>
    <d v="2012-02-13T00:00:00"/>
    <d v="1899-12-30T12:00:00"/>
    <s v="AM"/>
    <x v="10"/>
    <n v="0.5"/>
    <s v="AM"/>
    <s v="Standard Class"/>
    <s v="TS-21655"/>
    <s v="Trudy Schmidt"/>
    <x v="0"/>
    <s v="United States"/>
    <s v="Houston"/>
    <x v="5"/>
    <n v="77070"/>
    <x v="2"/>
    <s v="OFF-ST-10003470"/>
    <x v="1"/>
    <x v="4"/>
    <s v="Tennsco Snap-Together Open Shelving Units, Starter Sets and Add-On Units"/>
    <x v="5308"/>
    <n v="3"/>
    <n v="0.2"/>
    <n v="-125.76600000000005"/>
  </r>
  <r>
    <n v="8129"/>
    <x v="4024"/>
    <x v="3"/>
    <x v="775"/>
    <d v="1899-12-30T12:00:00"/>
    <d v="2014-09-02T00:00:00"/>
    <d v="1899-12-30T12:00:00"/>
    <s v="AM"/>
    <x v="6"/>
    <n v="0.5"/>
    <s v="AM"/>
    <s v="Standard Class"/>
    <s v="DP-13000"/>
    <s v="Darren Powers"/>
    <x v="0"/>
    <s v="United States"/>
    <s v="Chicago"/>
    <x v="10"/>
    <n v="60610"/>
    <x v="2"/>
    <s v="FUR-FU-10000222"/>
    <x v="0"/>
    <x v="5"/>
    <s v="Seth Thomas 16&quot; Steel Case Clock"/>
    <x v="647"/>
    <n v="5"/>
    <n v="0.6"/>
    <n v="-43.847999999999985"/>
  </r>
  <r>
    <n v="8130"/>
    <x v="4025"/>
    <x v="2"/>
    <x v="836"/>
    <d v="1899-12-30T12:00:00"/>
    <d v="2011-07-23T00:00:00"/>
    <d v="1899-12-30T12:00:00"/>
    <s v="AM"/>
    <x v="7"/>
    <n v="0.5"/>
    <s v="AM"/>
    <s v="First Class"/>
    <s v="JD-15895"/>
    <s v="Jonathan Doherty"/>
    <x v="1"/>
    <s v="United States"/>
    <s v="Riverside"/>
    <x v="1"/>
    <n v="92503"/>
    <x v="1"/>
    <s v="TEC-AC-10000023"/>
    <x v="2"/>
    <x v="11"/>
    <s v="Maxell 74 Minute CD-R Spindle, 50/Pack"/>
    <x v="5045"/>
    <n v="2"/>
    <n v="0"/>
    <n v="15.098399999999998"/>
  </r>
  <r>
    <n v="8131"/>
    <x v="4025"/>
    <x v="2"/>
    <x v="836"/>
    <d v="1899-12-30T12:00:00"/>
    <d v="2011-07-23T00:00:00"/>
    <d v="1899-12-30T12:00:00"/>
    <s v="AM"/>
    <x v="7"/>
    <n v="0.5"/>
    <s v="AM"/>
    <s v="First Class"/>
    <s v="JD-15895"/>
    <s v="Jonathan Doherty"/>
    <x v="1"/>
    <s v="United States"/>
    <s v="Riverside"/>
    <x v="1"/>
    <n v="92503"/>
    <x v="1"/>
    <s v="OFF-PA-10003971"/>
    <x v="1"/>
    <x v="10"/>
    <s v="Xerox 1965"/>
    <x v="493"/>
    <n v="2"/>
    <n v="0"/>
    <n v="5.8604000000000003"/>
  </r>
  <r>
    <n v="8132"/>
    <x v="4025"/>
    <x v="2"/>
    <x v="836"/>
    <d v="1899-12-30T12:00:00"/>
    <d v="2011-07-23T00:00:00"/>
    <d v="1899-12-30T12:00:00"/>
    <s v="AM"/>
    <x v="7"/>
    <n v="0.5"/>
    <s v="AM"/>
    <s v="First Class"/>
    <s v="JD-15895"/>
    <s v="Jonathan Doherty"/>
    <x v="1"/>
    <s v="United States"/>
    <s v="Riverside"/>
    <x v="1"/>
    <n v="92503"/>
    <x v="1"/>
    <s v="OFF-AR-10003481"/>
    <x v="1"/>
    <x v="6"/>
    <s v="Newell 348"/>
    <x v="2805"/>
    <n v="4"/>
    <n v="0"/>
    <n v="3.8047999999999984"/>
  </r>
  <r>
    <n v="8133"/>
    <x v="4025"/>
    <x v="2"/>
    <x v="836"/>
    <d v="1899-12-30T12:00:00"/>
    <d v="2011-07-23T00:00:00"/>
    <d v="1899-12-30T12:00:00"/>
    <s v="AM"/>
    <x v="7"/>
    <n v="0.5"/>
    <s v="AM"/>
    <s v="First Class"/>
    <s v="JD-15895"/>
    <s v="Jonathan Doherty"/>
    <x v="1"/>
    <s v="United States"/>
    <s v="Riverside"/>
    <x v="1"/>
    <n v="92503"/>
    <x v="1"/>
    <s v="OFF-ST-10001490"/>
    <x v="1"/>
    <x v="4"/>
    <s v="Hot File 7-Pocket, Floor Stand"/>
    <x v="3469"/>
    <n v="3"/>
    <n v="0"/>
    <n v="160.62299999999993"/>
  </r>
  <r>
    <n v="8134"/>
    <x v="4026"/>
    <x v="1"/>
    <x v="1049"/>
    <d v="1899-12-30T12:00:00"/>
    <d v="2012-10-13T00:00:00"/>
    <d v="1899-12-30T12:00:00"/>
    <s v="AM"/>
    <x v="2"/>
    <n v="0.5"/>
    <s v="AM"/>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1899-12-30T12:00:00"/>
    <d v="2012-02-21T00:00:00"/>
    <d v="1899-12-30T12:00:00"/>
    <s v="AM"/>
    <x v="10"/>
    <n v="0.5"/>
    <s v="AM"/>
    <s v="Standard Class"/>
    <s v="RD-19585"/>
    <s v="Rob Dowd"/>
    <x v="0"/>
    <s v="United States"/>
    <s v="Los Angeles"/>
    <x v="1"/>
    <n v="90008"/>
    <x v="1"/>
    <s v="OFF-PA-10001970"/>
    <x v="1"/>
    <x v="10"/>
    <s v="Xerox 1881"/>
    <x v="655"/>
    <n v="3"/>
    <n v="0"/>
    <n v="17.314799999999998"/>
  </r>
  <r>
    <n v="8136"/>
    <x v="4027"/>
    <x v="1"/>
    <x v="1130"/>
    <d v="1899-12-30T12:00:00"/>
    <d v="2012-02-21T00:00:00"/>
    <d v="1899-12-30T12:00:00"/>
    <s v="AM"/>
    <x v="10"/>
    <n v="0.5"/>
    <s v="AM"/>
    <s v="Standard Class"/>
    <s v="RD-19585"/>
    <s v="Rob Dowd"/>
    <x v="0"/>
    <s v="United States"/>
    <s v="Los Angeles"/>
    <x v="1"/>
    <n v="90008"/>
    <x v="1"/>
    <s v="OFF-LA-10002762"/>
    <x v="1"/>
    <x v="2"/>
    <s v="Avery 485"/>
    <x v="2077"/>
    <n v="7"/>
    <n v="0"/>
    <n v="41.223699999999994"/>
  </r>
  <r>
    <n v="8137"/>
    <x v="4028"/>
    <x v="0"/>
    <x v="399"/>
    <d v="1899-12-30T12:00:00"/>
    <d v="2013-08-17T00:00:00"/>
    <d v="1899-12-30T12:00:00"/>
    <s v="AM"/>
    <x v="11"/>
    <n v="0.5"/>
    <s v="AM"/>
    <s v="Standard Class"/>
    <s v="CS-12490"/>
    <s v="Cindy Schnelling"/>
    <x v="1"/>
    <s v="United States"/>
    <s v="Lakeland"/>
    <x v="2"/>
    <n v="33801"/>
    <x v="0"/>
    <s v="FUR-TA-10002533"/>
    <x v="0"/>
    <x v="3"/>
    <s v="BPI Conference Tables"/>
    <x v="5310"/>
    <n v="7"/>
    <n v="0.45"/>
    <n v="-255.58750000000009"/>
  </r>
  <r>
    <n v="8138"/>
    <x v="4029"/>
    <x v="2"/>
    <x v="187"/>
    <d v="1899-12-30T12:00:00"/>
    <d v="2011-11-13T00:00:00"/>
    <d v="1899-12-30T12:00:00"/>
    <s v="AM"/>
    <x v="0"/>
    <n v="0.5"/>
    <s v="AM"/>
    <s v="Standard Class"/>
    <s v="BF-11215"/>
    <s v="Benjamin Farhat"/>
    <x v="2"/>
    <s v="United States"/>
    <s v="New York City"/>
    <x v="15"/>
    <n v="10035"/>
    <x v="3"/>
    <s v="FUR-FU-10004091"/>
    <x v="0"/>
    <x v="5"/>
    <s v="Eldon 200 Class Desk Accessories, Black"/>
    <x v="5311"/>
    <n v="9"/>
    <n v="0"/>
    <n v="21.477600000000002"/>
  </r>
  <r>
    <n v="8139"/>
    <x v="4030"/>
    <x v="0"/>
    <x v="427"/>
    <d v="1899-12-30T12:00:00"/>
    <d v="2013-07-23T00:00:00"/>
    <d v="1899-12-30T12:00:00"/>
    <s v="AM"/>
    <x v="7"/>
    <n v="0.5"/>
    <s v="AM"/>
    <s v="Standard Class"/>
    <s v="NK-18490"/>
    <s v="Neil Knudson"/>
    <x v="2"/>
    <s v="United States"/>
    <s v="Philadelphia"/>
    <x v="9"/>
    <n v="19140"/>
    <x v="3"/>
    <s v="OFF-AR-10001545"/>
    <x v="1"/>
    <x v="6"/>
    <s v="Newell 326"/>
    <x v="2437"/>
    <n v="8"/>
    <n v="0.2"/>
    <n v="1.2671999999999994"/>
  </r>
  <r>
    <n v="8140"/>
    <x v="4030"/>
    <x v="0"/>
    <x v="427"/>
    <d v="1899-12-30T12:00:00"/>
    <d v="2013-07-23T00:00:00"/>
    <d v="1899-12-30T12:00:00"/>
    <s v="AM"/>
    <x v="7"/>
    <n v="0.5"/>
    <s v="AM"/>
    <s v="Standard Class"/>
    <s v="NK-18490"/>
    <s v="Neil Knudson"/>
    <x v="2"/>
    <s v="United States"/>
    <s v="Philadelphia"/>
    <x v="9"/>
    <n v="19140"/>
    <x v="3"/>
    <s v="OFF-ST-10001476"/>
    <x v="1"/>
    <x v="4"/>
    <s v="Steel Personal Filing/Posting Tote"/>
    <x v="5312"/>
    <n v="10"/>
    <n v="0.2"/>
    <n v="24.856999999999999"/>
  </r>
  <r>
    <n v="8141"/>
    <x v="4030"/>
    <x v="0"/>
    <x v="427"/>
    <d v="1899-12-30T12:00:00"/>
    <d v="2013-07-23T00:00:00"/>
    <d v="1899-12-30T12:00:00"/>
    <s v="AM"/>
    <x v="7"/>
    <n v="0.5"/>
    <s v="AM"/>
    <s v="Standard Class"/>
    <s v="NK-18490"/>
    <s v="Neil Knudson"/>
    <x v="2"/>
    <s v="United States"/>
    <s v="Philadelphia"/>
    <x v="9"/>
    <n v="19140"/>
    <x v="3"/>
    <s v="OFF-PA-10004971"/>
    <x v="1"/>
    <x v="10"/>
    <s v="Xerox 196"/>
    <x v="282"/>
    <n v="4"/>
    <n v="0.2"/>
    <n v="6.7048000000000005"/>
  </r>
  <r>
    <n v="8142"/>
    <x v="4031"/>
    <x v="0"/>
    <x v="473"/>
    <d v="1899-12-30T12:00:00"/>
    <d v="2013-02-10T00:00:00"/>
    <d v="1899-12-30T12:00:00"/>
    <s v="AM"/>
    <x v="10"/>
    <n v="0.5"/>
    <s v="AM"/>
    <s v="Standard Class"/>
    <s v="AZ-10750"/>
    <s v="Annie Zypern"/>
    <x v="0"/>
    <s v="United States"/>
    <s v="San Diego"/>
    <x v="1"/>
    <n v="92037"/>
    <x v="1"/>
    <s v="OFF-LA-10003223"/>
    <x v="1"/>
    <x v="2"/>
    <s v="Avery 508"/>
    <x v="1674"/>
    <n v="3"/>
    <n v="0"/>
    <n v="7.2176999999999998"/>
  </r>
  <r>
    <n v="8143"/>
    <x v="4031"/>
    <x v="0"/>
    <x v="473"/>
    <d v="1899-12-30T12:00:00"/>
    <d v="2013-02-10T00:00:00"/>
    <d v="1899-12-30T12:00:00"/>
    <s v="AM"/>
    <x v="10"/>
    <n v="0.5"/>
    <s v="AM"/>
    <s v="Standard Class"/>
    <s v="AZ-10750"/>
    <s v="Annie Zypern"/>
    <x v="0"/>
    <s v="United States"/>
    <s v="San Diego"/>
    <x v="1"/>
    <n v="92037"/>
    <x v="1"/>
    <s v="OFF-ST-10004340"/>
    <x v="1"/>
    <x v="4"/>
    <s v="Fellowes Mobile File Cart, Black"/>
    <x v="4702"/>
    <n v="3"/>
    <n v="0"/>
    <n v="50.365800000000007"/>
  </r>
  <r>
    <n v="8144"/>
    <x v="4031"/>
    <x v="0"/>
    <x v="473"/>
    <d v="1899-12-30T12:00:00"/>
    <d v="2013-02-10T00:00:00"/>
    <d v="1899-12-30T12:00:00"/>
    <s v="AM"/>
    <x v="10"/>
    <n v="0.5"/>
    <s v="AM"/>
    <s v="Standard Class"/>
    <s v="AZ-10750"/>
    <s v="Annie Zypern"/>
    <x v="0"/>
    <s v="United States"/>
    <s v="San Diego"/>
    <x v="1"/>
    <n v="92037"/>
    <x v="1"/>
    <s v="FUR-TA-10001095"/>
    <x v="0"/>
    <x v="3"/>
    <s v="Chromcraft Round Conference Tables"/>
    <x v="5313"/>
    <n v="4"/>
    <n v="0.2"/>
    <n v="6.9715999999999951"/>
  </r>
  <r>
    <n v="8145"/>
    <x v="4031"/>
    <x v="0"/>
    <x v="473"/>
    <d v="1899-12-30T12:00:00"/>
    <d v="2013-02-10T00:00:00"/>
    <d v="1899-12-30T12:00:00"/>
    <s v="AM"/>
    <x v="10"/>
    <n v="0.5"/>
    <s v="AM"/>
    <s v="Standard Class"/>
    <s v="AZ-10750"/>
    <s v="Annie Zypern"/>
    <x v="0"/>
    <s v="United States"/>
    <s v="San Diego"/>
    <x v="1"/>
    <n v="92037"/>
    <x v="1"/>
    <s v="TEC-PH-10001448"/>
    <x v="2"/>
    <x v="7"/>
    <s v="Anker Astro 15000mAh USB Portable Charger"/>
    <x v="4101"/>
    <n v="4"/>
    <n v="0.2"/>
    <n v="-31.993600000000029"/>
  </r>
  <r>
    <n v="8146"/>
    <x v="4032"/>
    <x v="2"/>
    <x v="886"/>
    <d v="1899-12-30T12:00:00"/>
    <d v="2011-06-27T00:00:00"/>
    <d v="1899-12-30T12:00:00"/>
    <s v="AM"/>
    <x v="1"/>
    <n v="0.5"/>
    <s v="AM"/>
    <s v="Standard Class"/>
    <s v="Co-12640"/>
    <s v="Corey-Lock"/>
    <x v="0"/>
    <s v="United States"/>
    <s v="Lawton"/>
    <x v="26"/>
    <n v="73505"/>
    <x v="2"/>
    <s v="OFF-AP-10001005"/>
    <x v="1"/>
    <x v="9"/>
    <s v="Honeywell Quietcare HEPA Air Cleaner"/>
    <x v="5314"/>
    <n v="6"/>
    <n v="0"/>
    <n v="155.72699999999998"/>
  </r>
  <r>
    <n v="8147"/>
    <x v="4032"/>
    <x v="2"/>
    <x v="886"/>
    <d v="1899-12-30T12:00:00"/>
    <d v="2011-06-27T00:00:00"/>
    <d v="1899-12-30T12:00:00"/>
    <s v="AM"/>
    <x v="1"/>
    <n v="0.5"/>
    <s v="AM"/>
    <s v="Standard Class"/>
    <s v="Co-12640"/>
    <s v="Corey-Lock"/>
    <x v="0"/>
    <s v="United States"/>
    <s v="Lawton"/>
    <x v="26"/>
    <n v="73505"/>
    <x v="2"/>
    <s v="OFF-AR-10003469"/>
    <x v="1"/>
    <x v="6"/>
    <s v="Nontoxic Chalk"/>
    <x v="2872"/>
    <n v="2"/>
    <n v="0"/>
    <n v="1.6896"/>
  </r>
  <r>
    <n v="8148"/>
    <x v="4033"/>
    <x v="3"/>
    <x v="255"/>
    <d v="1899-12-30T12:00:00"/>
    <d v="2014-06-15T00:00:00"/>
    <d v="1899-12-30T12:00:00"/>
    <s v="AM"/>
    <x v="1"/>
    <n v="0.5"/>
    <s v="AM"/>
    <s v="Standard Class"/>
    <s v="AG-10675"/>
    <s v="Anna Gayman"/>
    <x v="0"/>
    <s v="United States"/>
    <s v="Salem"/>
    <x v="17"/>
    <n v="24153"/>
    <x v="0"/>
    <s v="OFF-PA-10000249"/>
    <x v="1"/>
    <x v="10"/>
    <s v="Staples"/>
    <x v="338"/>
    <n v="4"/>
    <n v="0"/>
    <n v="23.086399999999998"/>
  </r>
  <r>
    <n v="8149"/>
    <x v="4034"/>
    <x v="0"/>
    <x v="797"/>
    <d v="1899-12-30T12:00:00"/>
    <d v="2014-01-01T00:00:00"/>
    <d v="1899-12-30T12:00:00"/>
    <s v="AM"/>
    <x v="8"/>
    <n v="0.5"/>
    <s v="AM"/>
    <s v="Standard Class"/>
    <s v="EM-14140"/>
    <s v="Eugene Moren"/>
    <x v="2"/>
    <s v="United States"/>
    <s v="Santa Ana"/>
    <x v="1"/>
    <n v="92704"/>
    <x v="1"/>
    <s v="OFF-LA-10001613"/>
    <x v="1"/>
    <x v="2"/>
    <s v="Avery File Folder Labels"/>
    <x v="171"/>
    <n v="7"/>
    <n v="0"/>
    <n v="9.8783999999999992"/>
  </r>
  <r>
    <n v="8150"/>
    <x v="4035"/>
    <x v="2"/>
    <x v="755"/>
    <d v="1899-12-30T12:00:00"/>
    <d v="2011-01-30T00:00:00"/>
    <d v="1899-12-30T12:00:00"/>
    <s v="AM"/>
    <x v="8"/>
    <n v="0.5"/>
    <s v="AM"/>
    <s v="First Class"/>
    <s v="CA-11965"/>
    <s v="Carol Adams"/>
    <x v="1"/>
    <s v="United States"/>
    <s v="Rapid City"/>
    <x v="44"/>
    <n v="57701"/>
    <x v="2"/>
    <s v="OFF-BI-10001758"/>
    <x v="1"/>
    <x v="8"/>
    <s v="Wilson Jones 14 Line Acrylic Coated Pressboard Data Binders"/>
    <x v="3893"/>
    <n v="2"/>
    <n v="0"/>
    <n v="5.0195999999999996"/>
  </r>
  <r>
    <n v="8151"/>
    <x v="4035"/>
    <x v="2"/>
    <x v="755"/>
    <d v="1899-12-30T12:00:00"/>
    <d v="2011-01-30T00:00:00"/>
    <d v="1899-12-30T12:00:00"/>
    <s v="AM"/>
    <x v="8"/>
    <n v="0.5"/>
    <s v="AM"/>
    <s v="First Class"/>
    <s v="CA-11965"/>
    <s v="Carol Adams"/>
    <x v="1"/>
    <s v="United States"/>
    <s v="Rapid City"/>
    <x v="44"/>
    <n v="57701"/>
    <x v="2"/>
    <s v="FUR-BO-10004409"/>
    <x v="0"/>
    <x v="0"/>
    <s v="Safco Value Mate Series Steel Bookcases, Baked Enamel Finish on Steel, Gray"/>
    <x v="1741"/>
    <n v="2"/>
    <n v="0"/>
    <n v="39.748800000000003"/>
  </r>
  <r>
    <n v="8152"/>
    <x v="4036"/>
    <x v="3"/>
    <x v="721"/>
    <d v="1899-12-30T12:00:00"/>
    <d v="2014-03-26T00:00:00"/>
    <d v="1899-12-30T12:00:00"/>
    <s v="AM"/>
    <x v="9"/>
    <n v="0.5"/>
    <s v="AM"/>
    <s v="First Class"/>
    <s v="RB-19360"/>
    <s v="Raymond Buch"/>
    <x v="0"/>
    <s v="United States"/>
    <s v="Seattle"/>
    <x v="4"/>
    <n v="98115"/>
    <x v="1"/>
    <s v="OFF-ST-10001558"/>
    <x v="1"/>
    <x v="4"/>
    <s v="Acco Perma 4000 Stacking Storage Drawers"/>
    <x v="4663"/>
    <n v="2"/>
    <n v="0"/>
    <n v="4.8719999999999999"/>
  </r>
  <r>
    <n v="8153"/>
    <x v="4036"/>
    <x v="3"/>
    <x v="721"/>
    <d v="1899-12-30T12:00:00"/>
    <d v="2014-03-26T00:00:00"/>
    <d v="1899-12-30T12:00:00"/>
    <s v="AM"/>
    <x v="9"/>
    <n v="0.5"/>
    <s v="AM"/>
    <s v="First Class"/>
    <s v="RB-19360"/>
    <s v="Raymond Buch"/>
    <x v="0"/>
    <s v="United States"/>
    <s v="Seattle"/>
    <x v="4"/>
    <n v="98115"/>
    <x v="1"/>
    <s v="OFF-PA-10002986"/>
    <x v="1"/>
    <x v="10"/>
    <s v="Xerox 1898"/>
    <x v="130"/>
    <n v="3"/>
    <n v="0"/>
    <n v="9.6191999999999993"/>
  </r>
  <r>
    <n v="8154"/>
    <x v="4036"/>
    <x v="3"/>
    <x v="721"/>
    <d v="1899-12-30T12:00:00"/>
    <d v="2014-03-26T00:00:00"/>
    <d v="1899-12-30T12:00:00"/>
    <s v="AM"/>
    <x v="9"/>
    <n v="0.5"/>
    <s v="AM"/>
    <s v="First Class"/>
    <s v="RB-19360"/>
    <s v="Raymond Buch"/>
    <x v="0"/>
    <s v="United States"/>
    <s v="Seattle"/>
    <x v="4"/>
    <n v="98115"/>
    <x v="1"/>
    <s v="TEC-CO-10004722"/>
    <x v="2"/>
    <x v="16"/>
    <s v="Canon imageCLASS 2200 Advanced Copier"/>
    <x v="5315"/>
    <n v="4"/>
    <n v="0"/>
    <n v="6719.9807999999994"/>
  </r>
  <r>
    <n v="8155"/>
    <x v="4037"/>
    <x v="3"/>
    <x v="177"/>
    <d v="1899-12-30T12:00:00"/>
    <d v="2014-03-25T00:00:00"/>
    <d v="1899-12-30T12:00:00"/>
    <s v="AM"/>
    <x v="9"/>
    <n v="0.5"/>
    <s v="AM"/>
    <s v="Standard Class"/>
    <s v="RD-19720"/>
    <s v="Roger Demir"/>
    <x v="0"/>
    <s v="United States"/>
    <s v="Middletown"/>
    <x v="29"/>
    <n v="6457"/>
    <x v="3"/>
    <s v="TEC-AC-10002842"/>
    <x v="2"/>
    <x v="11"/>
    <s v="WD My Passport Ultra 2TB Portable External Hard Drive"/>
    <x v="1685"/>
    <n v="2"/>
    <n v="0"/>
    <n v="38.080000000000013"/>
  </r>
  <r>
    <n v="8156"/>
    <x v="4037"/>
    <x v="3"/>
    <x v="177"/>
    <d v="1899-12-30T12:00:00"/>
    <d v="2014-03-25T00:00:00"/>
    <d v="1899-12-30T12:00:00"/>
    <s v="AM"/>
    <x v="9"/>
    <n v="0.5"/>
    <s v="AM"/>
    <s v="Standard Class"/>
    <s v="RD-19720"/>
    <s v="Roger Demir"/>
    <x v="0"/>
    <s v="United States"/>
    <s v="Middletown"/>
    <x v="29"/>
    <n v="6457"/>
    <x v="3"/>
    <s v="OFF-PA-10001125"/>
    <x v="1"/>
    <x v="10"/>
    <s v="Xerox 1988"/>
    <x v="1168"/>
    <n v="2"/>
    <n v="0"/>
    <n v="27.881999999999998"/>
  </r>
  <r>
    <n v="8157"/>
    <x v="4038"/>
    <x v="0"/>
    <x v="964"/>
    <d v="1899-12-30T12:00:00"/>
    <d v="2013-10-10T00:00:00"/>
    <d v="1899-12-30T12:00:00"/>
    <s v="AM"/>
    <x v="2"/>
    <n v="0.5"/>
    <s v="AM"/>
    <s v="Standard Class"/>
    <s v="MS-17830"/>
    <s v="Melanie Seite"/>
    <x v="0"/>
    <s v="United States"/>
    <s v="Baltimore"/>
    <x v="39"/>
    <n v="21215"/>
    <x v="3"/>
    <s v="FUR-TA-10002622"/>
    <x v="0"/>
    <x v="3"/>
    <s v="Bush Andora Conference Table, Maple/Graphite Gray Finish"/>
    <x v="5316"/>
    <n v="2"/>
    <n v="0.3"/>
    <n v="-23.93719999999999"/>
  </r>
  <r>
    <n v="8158"/>
    <x v="4039"/>
    <x v="0"/>
    <x v="741"/>
    <d v="1899-12-30T12:00:00"/>
    <d v="2013-11-23T00:00:00"/>
    <d v="1899-12-30T12:00:00"/>
    <s v="AM"/>
    <x v="0"/>
    <n v="0.5"/>
    <s v="AM"/>
    <s v="Standard Class"/>
    <s v="PG-18820"/>
    <s v="Patrick Gardner"/>
    <x v="0"/>
    <s v="United States"/>
    <s v="San Diego"/>
    <x v="1"/>
    <n v="92105"/>
    <x v="1"/>
    <s v="TEC-AC-10002842"/>
    <x v="2"/>
    <x v="11"/>
    <s v="WD My Passport Ultra 2TB Portable External Hard Drive"/>
    <x v="2027"/>
    <n v="5"/>
    <n v="0"/>
    <n v="95.200000000000031"/>
  </r>
  <r>
    <n v="8159"/>
    <x v="4040"/>
    <x v="3"/>
    <x v="377"/>
    <d v="1899-12-30T12:00:00"/>
    <d v="2015-01-02T00:00:00"/>
    <d v="1899-12-30T12:00:00"/>
    <s v="AM"/>
    <x v="8"/>
    <n v="0.5"/>
    <s v="AM"/>
    <s v="Standard Class"/>
    <s v="KB-16240"/>
    <s v="Karen Bern"/>
    <x v="1"/>
    <s v="United States"/>
    <s v="Odessa"/>
    <x v="5"/>
    <n v="79762"/>
    <x v="2"/>
    <s v="OFF-PA-10004285"/>
    <x v="1"/>
    <x v="10"/>
    <s v="Xerox 1959"/>
    <x v="2975"/>
    <n v="3"/>
    <n v="0.2"/>
    <n v="5.6111999999999993"/>
  </r>
  <r>
    <n v="8160"/>
    <x v="4041"/>
    <x v="0"/>
    <x v="1185"/>
    <d v="1899-12-30T12:00:00"/>
    <d v="2013-03-14T00:00:00"/>
    <d v="1899-12-30T12:00:00"/>
    <s v="AM"/>
    <x v="9"/>
    <n v="0.5"/>
    <s v="AM"/>
    <s v="Standard Class"/>
    <s v="RB-19465"/>
    <s v="Rick Bensley"/>
    <x v="2"/>
    <s v="United States"/>
    <s v="Milford"/>
    <x v="29"/>
    <n v="6460"/>
    <x v="3"/>
    <s v="TEC-AC-10004469"/>
    <x v="2"/>
    <x v="11"/>
    <s v="Microsoft Sculpt Comfort Mouse"/>
    <x v="5240"/>
    <n v="5"/>
    <n v="0"/>
    <n v="87.890000000000015"/>
  </r>
  <r>
    <n v="8161"/>
    <x v="4042"/>
    <x v="0"/>
    <x v="595"/>
    <d v="1899-12-30T12:00:00"/>
    <d v="2013-02-20T00:00:00"/>
    <d v="1899-12-30T12:00:00"/>
    <s v="AM"/>
    <x v="10"/>
    <n v="0.5"/>
    <s v="AM"/>
    <s v="Standard Class"/>
    <s v="JD-15790"/>
    <s v="John Dryer"/>
    <x v="0"/>
    <s v="United States"/>
    <s v="Belleville"/>
    <x v="30"/>
    <n v="7109"/>
    <x v="3"/>
    <s v="FUR-CH-10001545"/>
    <x v="0"/>
    <x v="1"/>
    <s v="Hon Comfortask Task/Swivel Chairs"/>
    <x v="5317"/>
    <n v="2"/>
    <n v="0"/>
    <n v="36.473600000000005"/>
  </r>
  <r>
    <n v="8162"/>
    <x v="4043"/>
    <x v="1"/>
    <x v="694"/>
    <d v="1899-12-30T12:00:00"/>
    <d v="2012-10-03T00:00:00"/>
    <d v="1899-12-30T12:00:00"/>
    <s v="AM"/>
    <x v="2"/>
    <n v="0.5"/>
    <s v="AM"/>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1899-12-30T12:00:00"/>
    <d v="2012-10-03T00:00:00"/>
    <d v="1899-12-30T12:00:00"/>
    <s v="AM"/>
    <x v="2"/>
    <n v="0.5"/>
    <s v="AM"/>
    <s v="Second Class"/>
    <s v="JJ-15445"/>
    <s v="Jennifer Jackson"/>
    <x v="0"/>
    <s v="United States"/>
    <s v="New York City"/>
    <x v="15"/>
    <n v="10035"/>
    <x v="3"/>
    <s v="TEC-PH-10003012"/>
    <x v="2"/>
    <x v="7"/>
    <s v="Nortel Meridian M3904 Professional Digital phone"/>
    <x v="673"/>
    <n v="2"/>
    <n v="0"/>
    <n v="89.314199999999971"/>
  </r>
  <r>
    <n v="8164"/>
    <x v="4044"/>
    <x v="1"/>
    <x v="121"/>
    <d v="1899-12-30T12:00:00"/>
    <d v="2012-11-06T00:00:00"/>
    <d v="1899-12-30T12:00:00"/>
    <s v="AM"/>
    <x v="0"/>
    <n v="0.5"/>
    <s v="AM"/>
    <s v="Standard Class"/>
    <s v="LT-17110"/>
    <s v="Liz Thompson"/>
    <x v="0"/>
    <s v="United States"/>
    <s v="San Diego"/>
    <x v="1"/>
    <n v="92105"/>
    <x v="1"/>
    <s v="FUR-FU-10004909"/>
    <x v="0"/>
    <x v="5"/>
    <s v="Contemporary Wood/Metal Frame"/>
    <x v="5319"/>
    <n v="6"/>
    <n v="0"/>
    <n v="33.935999999999993"/>
  </r>
  <r>
    <n v="8165"/>
    <x v="4044"/>
    <x v="1"/>
    <x v="121"/>
    <d v="1899-12-30T12:00:00"/>
    <d v="2012-11-06T00:00:00"/>
    <d v="1899-12-30T12:00:00"/>
    <s v="AM"/>
    <x v="0"/>
    <n v="0.5"/>
    <s v="AM"/>
    <s v="Standard Class"/>
    <s v="LT-17110"/>
    <s v="Liz Thompson"/>
    <x v="0"/>
    <s v="United States"/>
    <s v="San Diego"/>
    <x v="1"/>
    <n v="92105"/>
    <x v="1"/>
    <s v="OFF-BI-10001524"/>
    <x v="1"/>
    <x v="8"/>
    <s v="GBC Premium Transparent Covers with Diagonal Lined Pattern"/>
    <x v="3668"/>
    <n v="7"/>
    <n v="0.2"/>
    <n v="41.120799999999988"/>
  </r>
  <r>
    <n v="8166"/>
    <x v="4044"/>
    <x v="1"/>
    <x v="121"/>
    <d v="1899-12-30T12:00:00"/>
    <d v="2012-11-06T00:00:00"/>
    <d v="1899-12-30T12:00:00"/>
    <s v="AM"/>
    <x v="0"/>
    <n v="0.5"/>
    <s v="AM"/>
    <s v="Standard Class"/>
    <s v="LT-17110"/>
    <s v="Liz Thompson"/>
    <x v="0"/>
    <s v="United States"/>
    <s v="San Diego"/>
    <x v="1"/>
    <n v="92105"/>
    <x v="1"/>
    <s v="OFF-BI-10003355"/>
    <x v="1"/>
    <x v="8"/>
    <s v="Cardinal Holdit Business Card Pockets"/>
    <x v="1655"/>
    <n v="3"/>
    <n v="0.2"/>
    <n v="4.1832000000000003"/>
  </r>
  <r>
    <n v="8167"/>
    <x v="4044"/>
    <x v="1"/>
    <x v="121"/>
    <d v="1899-12-30T12:00:00"/>
    <d v="2012-11-06T00:00:00"/>
    <d v="1899-12-30T12:00:00"/>
    <s v="AM"/>
    <x v="0"/>
    <n v="0.5"/>
    <s v="AM"/>
    <s v="Standard Class"/>
    <s v="LT-17110"/>
    <s v="Liz Thompson"/>
    <x v="0"/>
    <s v="United States"/>
    <s v="San Diego"/>
    <x v="1"/>
    <n v="92105"/>
    <x v="1"/>
    <s v="FUR-BO-10004357"/>
    <x v="0"/>
    <x v="0"/>
    <s v="O'Sullivan Living Dimensions 3-Shelf Bookcases"/>
    <x v="5320"/>
    <n v="3"/>
    <n v="0.15"/>
    <n v="-30.147000000000048"/>
  </r>
  <r>
    <n v="8168"/>
    <x v="4045"/>
    <x v="0"/>
    <x v="995"/>
    <d v="1899-12-30T12:00:00"/>
    <d v="2013-08-06T00:00:00"/>
    <d v="1899-12-30T12:00:00"/>
    <s v="AM"/>
    <x v="11"/>
    <n v="0.5"/>
    <s v="AM"/>
    <s v="Standard Class"/>
    <s v="AH-10690"/>
    <s v="Anna Häberlin"/>
    <x v="1"/>
    <s v="United States"/>
    <s v="San Francisco"/>
    <x v="1"/>
    <n v="94122"/>
    <x v="1"/>
    <s v="FUR-TA-10002774"/>
    <x v="0"/>
    <x v="3"/>
    <s v="Laminate Occasional Tables"/>
    <x v="5321"/>
    <n v="7"/>
    <n v="0.2"/>
    <n v="-32.367300000000085"/>
  </r>
  <r>
    <n v="8169"/>
    <x v="4046"/>
    <x v="3"/>
    <x v="44"/>
    <d v="1899-12-30T12:00:00"/>
    <d v="2014-11-14T00:00:00"/>
    <d v="1899-12-30T12:00:00"/>
    <s v="AM"/>
    <x v="0"/>
    <n v="0.5"/>
    <s v="AM"/>
    <s v="Standard Class"/>
    <s v="AB-10060"/>
    <s v="Adam Bellavance"/>
    <x v="2"/>
    <s v="United States"/>
    <s v="Seattle"/>
    <x v="4"/>
    <n v="98105"/>
    <x v="1"/>
    <s v="FUR-TA-10004575"/>
    <x v="0"/>
    <x v="3"/>
    <s v="Hon 5100 Series Wood Tables"/>
    <x v="5322"/>
    <n v="7"/>
    <n v="0"/>
    <n v="366.63479999999993"/>
  </r>
  <r>
    <n v="8170"/>
    <x v="4046"/>
    <x v="3"/>
    <x v="44"/>
    <d v="1899-12-30T12:00:00"/>
    <d v="2014-11-14T00:00:00"/>
    <d v="1899-12-30T12:00:00"/>
    <s v="AM"/>
    <x v="0"/>
    <n v="0.5"/>
    <s v="AM"/>
    <s v="Standard Class"/>
    <s v="AB-10060"/>
    <s v="Adam Bellavance"/>
    <x v="2"/>
    <s v="United States"/>
    <s v="Seattle"/>
    <x v="4"/>
    <n v="98105"/>
    <x v="1"/>
    <s v="FUR-CH-10003312"/>
    <x v="0"/>
    <x v="1"/>
    <s v="Hon 2090 “Pillow Soft” Series Mid Back Swivel/Tilt Chairs"/>
    <x v="4920"/>
    <n v="2"/>
    <n v="0.2"/>
    <n v="-73.054800000000071"/>
  </r>
  <r>
    <n v="8171"/>
    <x v="4046"/>
    <x v="3"/>
    <x v="44"/>
    <d v="1899-12-30T12:00:00"/>
    <d v="2014-11-14T00:00:00"/>
    <d v="1899-12-30T12:00:00"/>
    <s v="AM"/>
    <x v="0"/>
    <n v="0.5"/>
    <s v="AM"/>
    <s v="Standard Class"/>
    <s v="AB-10060"/>
    <s v="Adam Bellavance"/>
    <x v="2"/>
    <s v="United States"/>
    <s v="Seattle"/>
    <x v="4"/>
    <n v="98105"/>
    <x v="1"/>
    <s v="TEC-AC-10001465"/>
    <x v="2"/>
    <x v="11"/>
    <s v="SanDisk Cruzer 64 GB USB Flash Drive"/>
    <x v="5323"/>
    <n v="3"/>
    <n v="0"/>
    <n v="32.687999999999988"/>
  </r>
  <r>
    <n v="8172"/>
    <x v="4047"/>
    <x v="0"/>
    <x v="1173"/>
    <d v="1899-12-30T12:00:00"/>
    <d v="2013-02-19T00:00:00"/>
    <d v="1899-12-30T12:00:00"/>
    <s v="AM"/>
    <x v="10"/>
    <n v="0.5"/>
    <s v="AM"/>
    <s v="Standard Class"/>
    <s v="FM-14380"/>
    <s v="Fred McMath"/>
    <x v="0"/>
    <s v="United States"/>
    <s v="Jackson"/>
    <x v="35"/>
    <n v="39212"/>
    <x v="0"/>
    <s v="OFF-AR-10002240"/>
    <x v="1"/>
    <x v="6"/>
    <s v="Panasonic KP-150 Electric Pencil Sharpener"/>
    <x v="5324"/>
    <n v="7"/>
    <n v="0"/>
    <n v="68.686800000000005"/>
  </r>
  <r>
    <n v="8173"/>
    <x v="4048"/>
    <x v="2"/>
    <x v="868"/>
    <d v="1899-12-30T12:00:00"/>
    <d v="2011-07-13T00:00:00"/>
    <d v="1899-12-30T12:00:00"/>
    <s v="AM"/>
    <x v="7"/>
    <n v="0.5"/>
    <s v="AM"/>
    <s v="Standard Class"/>
    <s v="GH-14410"/>
    <s v="Gary Hansen"/>
    <x v="2"/>
    <s v="United States"/>
    <s v="Los Angeles"/>
    <x v="1"/>
    <n v="90049"/>
    <x v="1"/>
    <s v="OFF-LA-10004559"/>
    <x v="1"/>
    <x v="2"/>
    <s v="Avery 49"/>
    <x v="709"/>
    <n v="1"/>
    <n v="0"/>
    <n v="1.4112"/>
  </r>
  <r>
    <n v="8174"/>
    <x v="4048"/>
    <x v="2"/>
    <x v="868"/>
    <d v="1899-12-30T12:00:00"/>
    <d v="2011-07-13T00:00:00"/>
    <d v="1899-12-30T12:00:00"/>
    <s v="AM"/>
    <x v="7"/>
    <n v="0.5"/>
    <s v="AM"/>
    <s v="Standard Class"/>
    <s v="GH-14410"/>
    <s v="Gary Hansen"/>
    <x v="2"/>
    <s v="United States"/>
    <s v="Los Angeles"/>
    <x v="1"/>
    <n v="90049"/>
    <x v="1"/>
    <s v="OFF-BI-10003291"/>
    <x v="1"/>
    <x v="8"/>
    <s v="Wilson Jones Leather-Like Binders with DublLock Round Rings"/>
    <x v="4299"/>
    <n v="6"/>
    <n v="0.2"/>
    <n v="14.142599999999996"/>
  </r>
  <r>
    <n v="8175"/>
    <x v="4048"/>
    <x v="2"/>
    <x v="868"/>
    <d v="1899-12-30T12:00:00"/>
    <d v="2011-07-13T00:00:00"/>
    <d v="1899-12-30T12:00:00"/>
    <s v="AM"/>
    <x v="7"/>
    <n v="0.5"/>
    <s v="AM"/>
    <s v="Standard Class"/>
    <s v="GH-14410"/>
    <s v="Gary Hansen"/>
    <x v="2"/>
    <s v="United States"/>
    <s v="Los Angeles"/>
    <x v="1"/>
    <n v="90049"/>
    <x v="1"/>
    <s v="OFF-ST-10001505"/>
    <x v="1"/>
    <x v="4"/>
    <s v="Perma STOR-ALL Hanging File Box, 13 1/8&quot;W x 12 1/4&quot;D x 10 1/2&quot;H"/>
    <x v="100"/>
    <n v="4"/>
    <n v="0"/>
    <n v="4.066399999999998"/>
  </r>
  <r>
    <n v="8176"/>
    <x v="4049"/>
    <x v="0"/>
    <x v="806"/>
    <d v="1899-12-30T12:00:00"/>
    <d v="2013-02-04T00:00:00"/>
    <d v="1899-12-30T12:00:00"/>
    <s v="AM"/>
    <x v="10"/>
    <n v="0.5"/>
    <s v="AM"/>
    <s v="Standard Class"/>
    <s v="HE-14800"/>
    <s v="Harold Engle"/>
    <x v="1"/>
    <s v="United States"/>
    <s v="Chicago"/>
    <x v="10"/>
    <n v="60623"/>
    <x v="2"/>
    <s v="OFF-PA-10003892"/>
    <x v="1"/>
    <x v="10"/>
    <s v="Xerox 1943"/>
    <x v="4415"/>
    <n v="4"/>
    <n v="0.2"/>
    <n v="52.822799999999987"/>
  </r>
  <r>
    <n v="8177"/>
    <x v="4050"/>
    <x v="0"/>
    <x v="897"/>
    <d v="1899-12-30T12:00:00"/>
    <d v="2013-09-26T00:00:00"/>
    <d v="1899-12-30T12:00:00"/>
    <s v="AM"/>
    <x v="6"/>
    <n v="0.5"/>
    <s v="AM"/>
    <s v="First Class"/>
    <s v="SZ-20035"/>
    <s v="Sam Zeldin"/>
    <x v="2"/>
    <s v="United States"/>
    <s v="New York City"/>
    <x v="15"/>
    <n v="10035"/>
    <x v="3"/>
    <s v="OFF-ST-10002370"/>
    <x v="1"/>
    <x v="4"/>
    <s v="Sortfiler Multipurpose Personal File Organizer, Black"/>
    <x v="5325"/>
    <n v="6"/>
    <n v="0"/>
    <n v="37.218599999999995"/>
  </r>
  <r>
    <n v="8178"/>
    <x v="4051"/>
    <x v="3"/>
    <x v="66"/>
    <d v="1899-12-30T12:00:00"/>
    <d v="2014-12-25T00:00:00"/>
    <d v="1899-12-30T12:00:00"/>
    <s v="AM"/>
    <x v="4"/>
    <n v="0.5"/>
    <s v="AM"/>
    <s v="First Class"/>
    <s v="CM-12115"/>
    <s v="Chad McGuire"/>
    <x v="0"/>
    <s v="United States"/>
    <s v="Los Angeles"/>
    <x v="1"/>
    <n v="90008"/>
    <x v="1"/>
    <s v="TEC-AC-10000474"/>
    <x v="2"/>
    <x v="11"/>
    <s v="Kensington Expert Mouse Optical USB Trackball for PC or Mac"/>
    <x v="5326"/>
    <n v="5"/>
    <n v="0"/>
    <n v="142.48499999999993"/>
  </r>
  <r>
    <n v="8179"/>
    <x v="4052"/>
    <x v="0"/>
    <x v="476"/>
    <d v="1899-12-30T12:00:00"/>
    <d v="2013-09-09T00:00:00"/>
    <d v="1899-12-30T12:00:00"/>
    <s v="AM"/>
    <x v="6"/>
    <n v="0.5"/>
    <s v="AM"/>
    <s v="Standard Class"/>
    <s v="TG-21310"/>
    <s v="Toby Gnade"/>
    <x v="0"/>
    <s v="United States"/>
    <s v="Des Moines"/>
    <x v="4"/>
    <n v="98198"/>
    <x v="1"/>
    <s v="TEC-CO-10002095"/>
    <x v="2"/>
    <x v="16"/>
    <s v="Hewlett Packard 610 Color Digital Copier / Printer"/>
    <x v="3157"/>
    <n v="2"/>
    <n v="0"/>
    <n v="449.99099999999999"/>
  </r>
  <r>
    <n v="8180"/>
    <x v="4053"/>
    <x v="1"/>
    <x v="991"/>
    <d v="1899-12-30T12:00:00"/>
    <d v="2012-08-06T00:00:00"/>
    <d v="1899-12-30T12:00:00"/>
    <s v="AM"/>
    <x v="11"/>
    <n v="0.5"/>
    <s v="AM"/>
    <s v="Standard Class"/>
    <s v="DK-12985"/>
    <s v="Darren Koutras"/>
    <x v="0"/>
    <s v="United States"/>
    <s v="Springfield"/>
    <x v="21"/>
    <n v="97477"/>
    <x v="1"/>
    <s v="FUR-TA-10003469"/>
    <x v="0"/>
    <x v="3"/>
    <s v="Balt Split Level Computer Training Table"/>
    <x v="5327"/>
    <n v="4"/>
    <n v="0.5"/>
    <n v="-188.7"/>
  </r>
  <r>
    <n v="8181"/>
    <x v="4054"/>
    <x v="1"/>
    <x v="82"/>
    <d v="1899-12-30T12:00:00"/>
    <d v="2012-11-25T00:00:00"/>
    <d v="1899-12-30T12:00:00"/>
    <s v="AM"/>
    <x v="0"/>
    <n v="0.5"/>
    <s v="AM"/>
    <s v="Standard Class"/>
    <s v="SS-20410"/>
    <s v="Shahid Shariari"/>
    <x v="0"/>
    <s v="United States"/>
    <s v="Philadelphia"/>
    <x v="9"/>
    <n v="19120"/>
    <x v="3"/>
    <s v="FUR-TA-10002958"/>
    <x v="0"/>
    <x v="3"/>
    <s v="Bevis Oval Conference Table, Walnut"/>
    <x v="5328"/>
    <n v="8"/>
    <n v="0.4"/>
    <n v="-480.20320000000027"/>
  </r>
  <r>
    <n v="8182"/>
    <x v="4054"/>
    <x v="1"/>
    <x v="82"/>
    <d v="1899-12-30T12:00:00"/>
    <d v="2012-11-25T00:00:00"/>
    <d v="1899-12-30T12:00:00"/>
    <s v="AM"/>
    <x v="0"/>
    <n v="0.5"/>
    <s v="AM"/>
    <s v="Standard Class"/>
    <s v="SS-20410"/>
    <s v="Shahid Shariari"/>
    <x v="0"/>
    <s v="United States"/>
    <s v="Philadelphia"/>
    <x v="9"/>
    <n v="19120"/>
    <x v="3"/>
    <s v="TEC-PH-10002923"/>
    <x v="2"/>
    <x v="7"/>
    <s v="Logitech B530 USB Headset - headset - Full size, Binaural"/>
    <x v="5329"/>
    <n v="5"/>
    <n v="0.4"/>
    <n v="-24.043499999999995"/>
  </r>
  <r>
    <n v="8183"/>
    <x v="4055"/>
    <x v="3"/>
    <x v="796"/>
    <d v="1899-12-30T12:00:00"/>
    <d v="2014-05-23T00:00:00"/>
    <d v="1899-12-30T12:00:00"/>
    <s v="AM"/>
    <x v="5"/>
    <n v="0.5"/>
    <s v="AM"/>
    <s v="Standard Class"/>
    <s v="BM-11575"/>
    <s v="Brendan Murry"/>
    <x v="1"/>
    <s v="United States"/>
    <s v="Chicago"/>
    <x v="10"/>
    <n v="60653"/>
    <x v="2"/>
    <s v="FUR-FU-10004973"/>
    <x v="0"/>
    <x v="5"/>
    <s v="Flat Face Poster Frame"/>
    <x v="1832"/>
    <n v="3"/>
    <n v="0.6"/>
    <n v="-10.173599999999997"/>
  </r>
  <r>
    <n v="8184"/>
    <x v="4055"/>
    <x v="3"/>
    <x v="796"/>
    <d v="1899-12-30T12:00:00"/>
    <d v="2014-05-23T00:00:00"/>
    <d v="1899-12-30T12:00:00"/>
    <s v="AM"/>
    <x v="5"/>
    <n v="0.5"/>
    <s v="AM"/>
    <s v="Standard Class"/>
    <s v="BM-11575"/>
    <s v="Brendan Murry"/>
    <x v="1"/>
    <s v="United States"/>
    <s v="Chicago"/>
    <x v="10"/>
    <n v="60653"/>
    <x v="2"/>
    <s v="FUR-FU-10001918"/>
    <x v="0"/>
    <x v="5"/>
    <s v="C-Line Cubicle Keepers Polyproplyene Holder With Velcro Backings"/>
    <x v="5330"/>
    <n v="1"/>
    <n v="0.6"/>
    <n v="-0.99329999999999963"/>
  </r>
  <r>
    <n v="8185"/>
    <x v="4056"/>
    <x v="3"/>
    <x v="283"/>
    <d v="1899-12-30T12:00:00"/>
    <d v="2014-07-28T00:00:00"/>
    <d v="1899-12-30T12:00:00"/>
    <s v="AM"/>
    <x v="7"/>
    <n v="0.5"/>
    <s v="AM"/>
    <s v="Standard Class"/>
    <s v="MY-17380"/>
    <s v="Maribeth Yedwab"/>
    <x v="1"/>
    <s v="United States"/>
    <s v="Chicago"/>
    <x v="10"/>
    <n v="60623"/>
    <x v="2"/>
    <s v="OFF-PA-10003641"/>
    <x v="1"/>
    <x v="10"/>
    <s v="Xerox 1909"/>
    <x v="930"/>
    <n v="3"/>
    <n v="0.2"/>
    <n v="20.576399999999996"/>
  </r>
  <r>
    <n v="8186"/>
    <x v="4057"/>
    <x v="1"/>
    <x v="1023"/>
    <d v="1899-12-30T12:00:00"/>
    <d v="2012-09-17T00:00:00"/>
    <d v="1899-12-30T12:00:00"/>
    <s v="AM"/>
    <x v="6"/>
    <n v="0.5"/>
    <s v="AM"/>
    <s v="Second Class"/>
    <s v="AG-10900"/>
    <s v="Arthur Gainer"/>
    <x v="0"/>
    <s v="United States"/>
    <s v="Chicago"/>
    <x v="10"/>
    <n v="60623"/>
    <x v="2"/>
    <s v="OFF-EN-10002621"/>
    <x v="1"/>
    <x v="12"/>
    <s v="Staples"/>
    <x v="1635"/>
    <n v="1"/>
    <n v="0.2"/>
    <n v="2.9339999999999997"/>
  </r>
  <r>
    <n v="8187"/>
    <x v="4057"/>
    <x v="1"/>
    <x v="1023"/>
    <d v="1899-12-30T12:00:00"/>
    <d v="2012-09-17T00:00:00"/>
    <d v="1899-12-30T12:00:00"/>
    <s v="AM"/>
    <x v="6"/>
    <n v="0.5"/>
    <s v="AM"/>
    <s v="Second Class"/>
    <s v="AG-10900"/>
    <s v="Arthur Gainer"/>
    <x v="0"/>
    <s v="United States"/>
    <s v="Chicago"/>
    <x v="10"/>
    <n v="60623"/>
    <x v="2"/>
    <s v="FUR-CH-10003817"/>
    <x v="0"/>
    <x v="1"/>
    <s v="Global Value Steno Chair, Gray"/>
    <x v="5331"/>
    <n v="4"/>
    <n v="0.3"/>
    <n v="-12.147999999999996"/>
  </r>
  <r>
    <n v="8188"/>
    <x v="4058"/>
    <x v="0"/>
    <x v="107"/>
    <d v="1899-12-30T12:00:00"/>
    <d v="2013-12-17T00:00:00"/>
    <d v="1899-12-30T12:00:00"/>
    <s v="AM"/>
    <x v="4"/>
    <n v="0.5"/>
    <s v="AM"/>
    <s v="Standard Class"/>
    <s v="BW-11110"/>
    <s v="Bart Watters"/>
    <x v="1"/>
    <s v="United States"/>
    <s v="New York City"/>
    <x v="15"/>
    <n v="10024"/>
    <x v="3"/>
    <s v="OFF-PA-10000659"/>
    <x v="1"/>
    <x v="10"/>
    <s v="Adams Phone Message Book, Professional, 400 Message Capacity, 5 3/6” x 11”"/>
    <x v="2159"/>
    <n v="9"/>
    <n v="0"/>
    <n v="29.525400000000001"/>
  </r>
  <r>
    <n v="8189"/>
    <x v="4059"/>
    <x v="1"/>
    <x v="653"/>
    <d v="1899-12-30T12:00:00"/>
    <d v="2012-10-05T00:00:00"/>
    <d v="1899-12-30T12:00:00"/>
    <s v="AM"/>
    <x v="2"/>
    <n v="0.5"/>
    <s v="AM"/>
    <s v="Second Class"/>
    <s v="SG-20470"/>
    <s v="Sheri Gordon"/>
    <x v="0"/>
    <s v="United States"/>
    <s v="Rockville"/>
    <x v="39"/>
    <n v="20852"/>
    <x v="3"/>
    <s v="OFF-PA-10001870"/>
    <x v="1"/>
    <x v="10"/>
    <s v="Xerox 202"/>
    <x v="541"/>
    <n v="3"/>
    <n v="0"/>
    <n v="9.3312000000000008"/>
  </r>
  <r>
    <n v="8190"/>
    <x v="4059"/>
    <x v="1"/>
    <x v="653"/>
    <d v="1899-12-30T12:00:00"/>
    <d v="2012-10-05T00:00:00"/>
    <d v="1899-12-30T12:00:00"/>
    <s v="AM"/>
    <x v="2"/>
    <n v="0.5"/>
    <s v="AM"/>
    <s v="Second Class"/>
    <s v="SG-20470"/>
    <s v="Sheri Gordon"/>
    <x v="0"/>
    <s v="United States"/>
    <s v="Rockville"/>
    <x v="39"/>
    <n v="20852"/>
    <x v="3"/>
    <s v="OFF-BI-10000320"/>
    <x v="1"/>
    <x v="8"/>
    <s v="GBC Plastic Binding Combs"/>
    <x v="1576"/>
    <n v="1"/>
    <n v="0"/>
    <n v="3.6162000000000001"/>
  </r>
  <r>
    <n v="8191"/>
    <x v="4060"/>
    <x v="3"/>
    <x v="701"/>
    <d v="1899-12-30T12:00:00"/>
    <d v="2014-11-22T00:00:00"/>
    <d v="1899-12-30T12:00:00"/>
    <s v="AM"/>
    <x v="0"/>
    <n v="0.5"/>
    <s v="AM"/>
    <s v="Standard Class"/>
    <s v="CC-12370"/>
    <s v="Christopher Conant"/>
    <x v="0"/>
    <s v="United States"/>
    <s v="New York City"/>
    <x v="15"/>
    <n v="10011"/>
    <x v="3"/>
    <s v="OFF-PA-10004735"/>
    <x v="1"/>
    <x v="10"/>
    <s v="Xerox 1905"/>
    <x v="789"/>
    <n v="6"/>
    <n v="0"/>
    <n v="18.662400000000002"/>
  </r>
  <r>
    <n v="8192"/>
    <x v="4060"/>
    <x v="3"/>
    <x v="701"/>
    <d v="1899-12-30T12:00:00"/>
    <d v="2014-11-22T00:00:00"/>
    <d v="1899-12-30T12:00:00"/>
    <s v="AM"/>
    <x v="0"/>
    <n v="0.5"/>
    <s v="AM"/>
    <s v="Standard Class"/>
    <s v="CC-12370"/>
    <s v="Christopher Conant"/>
    <x v="0"/>
    <s v="United States"/>
    <s v="New York City"/>
    <x v="15"/>
    <n v="10011"/>
    <x v="3"/>
    <s v="FUR-FU-10004091"/>
    <x v="0"/>
    <x v="5"/>
    <s v="Howard Miller 13&quot; Diameter Goldtone Round Wall Clock"/>
    <x v="5093"/>
    <n v="4"/>
    <n v="0"/>
    <n v="76.9816"/>
  </r>
  <r>
    <n v="8193"/>
    <x v="4061"/>
    <x v="1"/>
    <x v="672"/>
    <d v="1899-12-30T12:00:00"/>
    <d v="2012-12-03T00:00:00"/>
    <d v="1899-12-30T12:00:00"/>
    <s v="AM"/>
    <x v="4"/>
    <n v="0.5"/>
    <s v="AM"/>
    <s v="First Class"/>
    <s v="LR-16915"/>
    <s v="Lena Radford"/>
    <x v="0"/>
    <s v="United States"/>
    <s v="Durham"/>
    <x v="3"/>
    <n v="27707"/>
    <x v="0"/>
    <s v="OFF-BI-10000546"/>
    <x v="1"/>
    <x v="8"/>
    <s v="Avery Durable Binders"/>
    <x v="5332"/>
    <n v="7"/>
    <n v="0.7"/>
    <n v="-4.2336000000000009"/>
  </r>
  <r>
    <n v="8194"/>
    <x v="4061"/>
    <x v="1"/>
    <x v="672"/>
    <d v="1899-12-30T12:00:00"/>
    <d v="2012-12-03T00:00:00"/>
    <d v="1899-12-30T12:00:00"/>
    <s v="AM"/>
    <x v="4"/>
    <n v="0.5"/>
    <s v="AM"/>
    <s v="First Class"/>
    <s v="LR-16915"/>
    <s v="Lena Radford"/>
    <x v="0"/>
    <s v="United States"/>
    <s v="Durham"/>
    <x v="3"/>
    <n v="27707"/>
    <x v="0"/>
    <s v="OFF-AP-10001293"/>
    <x v="1"/>
    <x v="9"/>
    <s v="Belkin 8 Outlet Surge Protector"/>
    <x v="2066"/>
    <n v="3"/>
    <n v="0.2"/>
    <n v="9.8351999999999933"/>
  </r>
  <r>
    <n v="8195"/>
    <x v="4061"/>
    <x v="1"/>
    <x v="672"/>
    <d v="1899-12-30T12:00:00"/>
    <d v="2012-12-03T00:00:00"/>
    <d v="1899-12-30T12:00:00"/>
    <s v="AM"/>
    <x v="4"/>
    <n v="0.5"/>
    <s v="AM"/>
    <s v="First Class"/>
    <s v="LR-16915"/>
    <s v="Lena Radford"/>
    <x v="0"/>
    <s v="United States"/>
    <s v="Durham"/>
    <x v="3"/>
    <n v="27707"/>
    <x v="0"/>
    <s v="FUR-FU-10000576"/>
    <x v="0"/>
    <x v="5"/>
    <s v="Luxo Professional Fluorescent Magnifier Lamp with Clamp-Mount Base"/>
    <x v="5333"/>
    <n v="2"/>
    <n v="0.2"/>
    <n v="25.180800000000005"/>
  </r>
  <r>
    <n v="8196"/>
    <x v="4062"/>
    <x v="1"/>
    <x v="401"/>
    <d v="1899-12-30T12:00:00"/>
    <d v="2012-12-11T00:00:00"/>
    <d v="1899-12-30T12:00:00"/>
    <s v="AM"/>
    <x v="4"/>
    <n v="0.5"/>
    <s v="AM"/>
    <s v="Second Class"/>
    <s v="DB-13120"/>
    <s v="David Bremer"/>
    <x v="1"/>
    <s v="United States"/>
    <s v="Santa Barbara"/>
    <x v="1"/>
    <n v="93101"/>
    <x v="1"/>
    <s v="OFF-PA-10004519"/>
    <x v="1"/>
    <x v="10"/>
    <s v="Spiral Phone Message Books with Labels by Adams"/>
    <x v="2482"/>
    <n v="2"/>
    <n v="0"/>
    <n v="4.3904000000000005"/>
  </r>
  <r>
    <n v="8197"/>
    <x v="4063"/>
    <x v="3"/>
    <x v="528"/>
    <d v="1899-12-30T12:00:00"/>
    <d v="2014-09-10T00:00:00"/>
    <d v="1899-12-30T12:00:00"/>
    <s v="AM"/>
    <x v="6"/>
    <n v="0.5"/>
    <s v="AM"/>
    <s v="Standard Class"/>
    <s v="LP-17095"/>
    <s v="Liz Preis"/>
    <x v="0"/>
    <s v="United States"/>
    <s v="Knoxville"/>
    <x v="18"/>
    <n v="37918"/>
    <x v="0"/>
    <s v="TEC-AC-10004568"/>
    <x v="2"/>
    <x v="11"/>
    <s v="Maxell LTO Ultrium - 800 GB"/>
    <x v="2879"/>
    <n v="4"/>
    <n v="0.2"/>
    <n v="-1.119600000000009"/>
  </r>
  <r>
    <n v="8198"/>
    <x v="4063"/>
    <x v="3"/>
    <x v="528"/>
    <d v="1899-12-30T12:00:00"/>
    <d v="2014-09-10T00:00:00"/>
    <d v="1899-12-30T12:00:00"/>
    <s v="AM"/>
    <x v="6"/>
    <n v="0.5"/>
    <s v="AM"/>
    <s v="Standard Class"/>
    <s v="LP-17095"/>
    <s v="Liz Preis"/>
    <x v="0"/>
    <s v="United States"/>
    <s v="Knoxville"/>
    <x v="18"/>
    <n v="37918"/>
    <x v="0"/>
    <s v="OFF-AR-10001897"/>
    <x v="1"/>
    <x v="6"/>
    <s v="Model L Table or Wall-Mount Pencil Sharpener"/>
    <x v="1002"/>
    <n v="5"/>
    <n v="0.2"/>
    <n v="7.1960000000000015"/>
  </r>
  <r>
    <n v="8199"/>
    <x v="4063"/>
    <x v="3"/>
    <x v="528"/>
    <d v="1899-12-30T12:00:00"/>
    <d v="2014-09-10T00:00:00"/>
    <d v="1899-12-30T12:00:00"/>
    <s v="AM"/>
    <x v="6"/>
    <n v="0.5"/>
    <s v="AM"/>
    <s v="Standard Class"/>
    <s v="LP-17095"/>
    <s v="Liz Preis"/>
    <x v="0"/>
    <s v="United States"/>
    <s v="Knoxville"/>
    <x v="18"/>
    <n v="37918"/>
    <x v="0"/>
    <s v="OFF-PA-10001800"/>
    <x v="1"/>
    <x v="10"/>
    <s v="Xerox 220"/>
    <x v="12"/>
    <n v="3"/>
    <n v="0.2"/>
    <n v="5.4432"/>
  </r>
  <r>
    <n v="8200"/>
    <x v="4064"/>
    <x v="3"/>
    <x v="558"/>
    <d v="1899-12-30T12:00:00"/>
    <d v="2014-05-01T00:00:00"/>
    <d v="1899-12-30T12:00:00"/>
    <s v="AM"/>
    <x v="5"/>
    <n v="0.5"/>
    <s v="AM"/>
    <s v="Standard Class"/>
    <s v="AF-10870"/>
    <s v="Art Ferguson"/>
    <x v="0"/>
    <s v="United States"/>
    <s v="Chicago"/>
    <x v="10"/>
    <n v="60610"/>
    <x v="2"/>
    <s v="OFF-BI-10001628"/>
    <x v="1"/>
    <x v="8"/>
    <s v="Acco Data Flex Cable Posts For Top &amp; Bottom Load Binders, 6&quot; Capacity"/>
    <x v="5334"/>
    <n v="5"/>
    <n v="0.8"/>
    <n v="-18.252500000000001"/>
  </r>
  <r>
    <n v="8201"/>
    <x v="4064"/>
    <x v="3"/>
    <x v="558"/>
    <d v="1899-12-30T12:00:00"/>
    <d v="2014-05-01T00:00:00"/>
    <d v="1899-12-30T12:00:00"/>
    <s v="AM"/>
    <x v="5"/>
    <n v="0.5"/>
    <s v="AM"/>
    <s v="Standard Class"/>
    <s v="AF-10870"/>
    <s v="Art Ferguson"/>
    <x v="0"/>
    <s v="United States"/>
    <s v="Chicago"/>
    <x v="10"/>
    <n v="60610"/>
    <x v="2"/>
    <s v="OFF-ST-10004123"/>
    <x v="1"/>
    <x v="4"/>
    <s v="Safco Industrial Wire Shelving System"/>
    <x v="74"/>
    <n v="1"/>
    <n v="0.2"/>
    <n v="-18.196000000000002"/>
  </r>
  <r>
    <n v="8202"/>
    <x v="4065"/>
    <x v="1"/>
    <x v="627"/>
    <d v="1899-12-30T12:00:00"/>
    <d v="2012-11-08T00:00:00"/>
    <d v="1899-12-30T12:00:00"/>
    <s v="AM"/>
    <x v="0"/>
    <n v="0.5"/>
    <s v="AM"/>
    <s v="Same Day"/>
    <s v="KD-16495"/>
    <s v="Keith Dawkins"/>
    <x v="1"/>
    <s v="United States"/>
    <s v="New York City"/>
    <x v="15"/>
    <n v="10024"/>
    <x v="3"/>
    <s v="OFF-ST-10000885"/>
    <x v="1"/>
    <x v="4"/>
    <s v="Fellowes Desktop Hanging File Manager"/>
    <x v="5335"/>
    <n v="5"/>
    <n v="0"/>
    <n v="16.787500000000001"/>
  </r>
  <r>
    <n v="8203"/>
    <x v="4065"/>
    <x v="1"/>
    <x v="627"/>
    <d v="1899-12-30T12:00:00"/>
    <d v="2012-11-08T00:00:00"/>
    <d v="1899-12-30T12:00:00"/>
    <s v="AM"/>
    <x v="0"/>
    <n v="0.5"/>
    <s v="AM"/>
    <s v="Same Day"/>
    <s v="KD-16495"/>
    <s v="Keith Dawkins"/>
    <x v="1"/>
    <s v="United States"/>
    <s v="New York City"/>
    <x v="15"/>
    <n v="10024"/>
    <x v="3"/>
    <s v="TEC-PH-10004165"/>
    <x v="2"/>
    <x v="7"/>
    <s v="Mitel MiVoice 5330e IP Phone"/>
    <x v="5336"/>
    <n v="2"/>
    <n v="0"/>
    <n v="142.9948"/>
  </r>
  <r>
    <n v="8204"/>
    <x v="4065"/>
    <x v="1"/>
    <x v="627"/>
    <d v="1899-12-30T12:00:00"/>
    <d v="2012-11-08T00:00:00"/>
    <d v="1899-12-30T12:00:00"/>
    <s v="AM"/>
    <x v="0"/>
    <n v="0.5"/>
    <s v="AM"/>
    <s v="Same Day"/>
    <s v="KD-16495"/>
    <s v="Keith Dawkins"/>
    <x v="1"/>
    <s v="United States"/>
    <s v="New York City"/>
    <x v="15"/>
    <n v="10024"/>
    <x v="3"/>
    <s v="FUR-FU-10002240"/>
    <x v="0"/>
    <x v="5"/>
    <s v="Nu-Dell EZ-Mount Plastic Wall Frames"/>
    <x v="5337"/>
    <n v="3"/>
    <n v="0"/>
    <n v="4.7279999999999998"/>
  </r>
  <r>
    <n v="8205"/>
    <x v="4065"/>
    <x v="1"/>
    <x v="627"/>
    <d v="1899-12-30T12:00:00"/>
    <d v="2012-11-08T00:00:00"/>
    <d v="1899-12-30T12:00:00"/>
    <s v="AM"/>
    <x v="0"/>
    <n v="0.5"/>
    <s v="AM"/>
    <s v="Same Day"/>
    <s v="KD-16495"/>
    <s v="Keith Dawkins"/>
    <x v="1"/>
    <s v="United States"/>
    <s v="New York City"/>
    <x v="15"/>
    <n v="10024"/>
    <x v="3"/>
    <s v="TEC-MA-10000045"/>
    <x v="2"/>
    <x v="15"/>
    <s v="Zebra ZM400 Thermal Label Printer"/>
    <x v="5338"/>
    <n v="4"/>
    <n v="0"/>
    <n v="2229.0239999999999"/>
  </r>
  <r>
    <n v="8206"/>
    <x v="4065"/>
    <x v="1"/>
    <x v="627"/>
    <d v="1899-12-30T12:00:00"/>
    <d v="2012-11-08T00:00:00"/>
    <d v="1899-12-30T12:00:00"/>
    <s v="AM"/>
    <x v="0"/>
    <n v="0.5"/>
    <s v="AM"/>
    <s v="Same Day"/>
    <s v="KD-16495"/>
    <s v="Keith Dawkins"/>
    <x v="1"/>
    <s v="United States"/>
    <s v="New York City"/>
    <x v="15"/>
    <n v="10024"/>
    <x v="3"/>
    <s v="FUR-CH-10003746"/>
    <x v="0"/>
    <x v="1"/>
    <s v="Hon 4070 Series Pagoda Round Back Stacking Chairs"/>
    <x v="5339"/>
    <n v="2"/>
    <n v="0.1"/>
    <n v="115.5528"/>
  </r>
  <r>
    <n v="8207"/>
    <x v="4066"/>
    <x v="1"/>
    <x v="33"/>
    <d v="1899-12-30T12:00:00"/>
    <d v="2012-04-30T00:00:00"/>
    <d v="1899-12-30T12:00:00"/>
    <s v="AM"/>
    <x v="3"/>
    <n v="0.5"/>
    <s v="AM"/>
    <s v="Standard Class"/>
    <s v="SA-20830"/>
    <s v="Sue Ann Reed"/>
    <x v="0"/>
    <s v="United States"/>
    <s v="Daytona Beach"/>
    <x v="2"/>
    <n v="32114"/>
    <x v="0"/>
    <s v="FUR-TA-10000577"/>
    <x v="0"/>
    <x v="3"/>
    <s v="Bretford CR4500 Series Slim Rectangular Table"/>
    <x v="5340"/>
    <n v="1"/>
    <n v="0.45"/>
    <n v="-76.606200000000001"/>
  </r>
  <r>
    <n v="8208"/>
    <x v="4066"/>
    <x v="1"/>
    <x v="33"/>
    <d v="1899-12-30T12:00:00"/>
    <d v="2012-04-30T00:00:00"/>
    <d v="1899-12-30T12:00:00"/>
    <s v="AM"/>
    <x v="3"/>
    <n v="0.5"/>
    <s v="AM"/>
    <s v="Standard Class"/>
    <s v="SA-20830"/>
    <s v="Sue Ann Reed"/>
    <x v="0"/>
    <s v="United States"/>
    <s v="Daytona Beach"/>
    <x v="2"/>
    <n v="32114"/>
    <x v="0"/>
    <s v="OFF-AR-10004757"/>
    <x v="1"/>
    <x v="6"/>
    <s v="Crayola Colored Pencils"/>
    <x v="370"/>
    <n v="1"/>
    <n v="0.2"/>
    <n v="0.42639999999999978"/>
  </r>
  <r>
    <n v="8209"/>
    <x v="4067"/>
    <x v="1"/>
    <x v="1181"/>
    <d v="1899-12-30T12:00:00"/>
    <d v="2012-09-24T00:00:00"/>
    <d v="1899-12-30T12:00:00"/>
    <s v="AM"/>
    <x v="6"/>
    <n v="0.5"/>
    <s v="AM"/>
    <s v="Standard Class"/>
    <s v="BG-11035"/>
    <s v="Barry Gonzalez"/>
    <x v="0"/>
    <s v="United States"/>
    <s v="Nashville"/>
    <x v="18"/>
    <n v="37211"/>
    <x v="0"/>
    <s v="OFF-BI-10000545"/>
    <x v="1"/>
    <x v="8"/>
    <s v="GBC Ibimaster 500 Manual ProClick Binding System"/>
    <x v="5341"/>
    <n v="6"/>
    <n v="0.7"/>
    <n v="-913.17599999999993"/>
  </r>
  <r>
    <n v="8210"/>
    <x v="4067"/>
    <x v="1"/>
    <x v="1181"/>
    <d v="1899-12-30T12:00:00"/>
    <d v="2012-09-24T00:00:00"/>
    <d v="1899-12-30T12:00:00"/>
    <s v="AM"/>
    <x v="6"/>
    <n v="0.5"/>
    <s v="AM"/>
    <s v="Standard Class"/>
    <s v="BG-11035"/>
    <s v="Barry Gonzalez"/>
    <x v="0"/>
    <s v="United States"/>
    <s v="Nashville"/>
    <x v="18"/>
    <n v="37211"/>
    <x v="0"/>
    <s v="OFF-ST-10001522"/>
    <x v="1"/>
    <x v="4"/>
    <s v="Gould Plastics 18-Pocket Panel Bin, 34w x 5-1/4d x 20-1/2h"/>
    <x v="5342"/>
    <n v="4"/>
    <n v="0.2"/>
    <n v="-58.873600000000025"/>
  </r>
  <r>
    <n v="8211"/>
    <x v="4068"/>
    <x v="3"/>
    <x v="210"/>
    <d v="1899-12-30T12:00:00"/>
    <d v="2014-09-13T00:00:00"/>
    <d v="1899-12-30T12:00:00"/>
    <s v="AM"/>
    <x v="6"/>
    <n v="0.5"/>
    <s v="AM"/>
    <s v="Standard Class"/>
    <s v="DM-12955"/>
    <s v="Dario Medina"/>
    <x v="1"/>
    <s v="United States"/>
    <s v="Nashville"/>
    <x v="18"/>
    <n v="37211"/>
    <x v="0"/>
    <s v="OFF-AP-10001271"/>
    <x v="1"/>
    <x v="9"/>
    <s v="Eureka The Boss Cordless Rechargeable Stick Vac"/>
    <x v="2424"/>
    <n v="2"/>
    <n v="0.2"/>
    <n v="7.1372000000000035"/>
  </r>
  <r>
    <n v="8212"/>
    <x v="4069"/>
    <x v="0"/>
    <x v="77"/>
    <d v="1899-12-30T12:00:00"/>
    <d v="2013-11-13T00:00:00"/>
    <d v="1899-12-30T12:00:00"/>
    <s v="AM"/>
    <x v="0"/>
    <n v="0.5"/>
    <s v="AM"/>
    <s v="Standard Class"/>
    <s v="MC-17845"/>
    <s v="Michael Chen"/>
    <x v="0"/>
    <s v="United States"/>
    <s v="Dallas"/>
    <x v="5"/>
    <n v="75220"/>
    <x v="2"/>
    <s v="FUR-FU-10002030"/>
    <x v="0"/>
    <x v="5"/>
    <s v="Executive Impressions 14&quot; Contract Wall Clock with Quartz Movement"/>
    <x v="5343"/>
    <n v="5"/>
    <n v="0.6"/>
    <n v="-17.783999999999992"/>
  </r>
  <r>
    <n v="8213"/>
    <x v="4069"/>
    <x v="0"/>
    <x v="77"/>
    <d v="1899-12-30T12:00:00"/>
    <d v="2013-11-13T00:00:00"/>
    <d v="1899-12-30T12:00:00"/>
    <s v="AM"/>
    <x v="0"/>
    <n v="0.5"/>
    <s v="AM"/>
    <s v="Standard Class"/>
    <s v="MC-17845"/>
    <s v="Michael Chen"/>
    <x v="0"/>
    <s v="United States"/>
    <s v="Dallas"/>
    <x v="5"/>
    <n v="75220"/>
    <x v="2"/>
    <s v="OFF-ST-10001272"/>
    <x v="1"/>
    <x v="4"/>
    <s v="Mini 13-1/2 Capacity Data Binder Rack, Pearl"/>
    <x v="5344"/>
    <n v="3"/>
    <n v="0.2"/>
    <n v="19.630499999999998"/>
  </r>
  <r>
    <n v="8214"/>
    <x v="4070"/>
    <x v="1"/>
    <x v="12"/>
    <d v="1899-12-30T12:00:00"/>
    <d v="2012-10-02T00:00:00"/>
    <d v="1899-12-30T12:00:00"/>
    <s v="AM"/>
    <x v="2"/>
    <n v="0.5"/>
    <s v="AM"/>
    <s v="Standard Class"/>
    <s v="ML-17395"/>
    <s v="Marina Lichtenstein"/>
    <x v="1"/>
    <s v="United States"/>
    <s v="Murfreesboro"/>
    <x v="18"/>
    <n v="37130"/>
    <x v="0"/>
    <s v="OFF-BI-10001116"/>
    <x v="1"/>
    <x v="8"/>
    <s v="Wilson Jones 1&quot; Hanging DublLock Ring Binders"/>
    <x v="5345"/>
    <n v="4"/>
    <n v="0.7"/>
    <n v="-4.6463999999999981"/>
  </r>
  <r>
    <n v="8215"/>
    <x v="4070"/>
    <x v="1"/>
    <x v="12"/>
    <d v="1899-12-30T12:00:00"/>
    <d v="2012-10-02T00:00:00"/>
    <d v="1899-12-30T12:00:00"/>
    <s v="AM"/>
    <x v="2"/>
    <n v="0.5"/>
    <s v="AM"/>
    <s v="Standard Class"/>
    <s v="ML-17395"/>
    <s v="Marina Lichtenstein"/>
    <x v="1"/>
    <s v="United States"/>
    <s v="Murfreesboro"/>
    <x v="18"/>
    <n v="37130"/>
    <x v="0"/>
    <s v="OFF-PA-10004665"/>
    <x v="1"/>
    <x v="10"/>
    <s v="Advantus Motivational Note Cards"/>
    <x v="3755"/>
    <n v="1"/>
    <n v="0.2"/>
    <n v="3.7989999999999995"/>
  </r>
  <r>
    <n v="8216"/>
    <x v="4070"/>
    <x v="1"/>
    <x v="12"/>
    <d v="1899-12-30T12:00:00"/>
    <d v="2012-10-02T00:00:00"/>
    <d v="1899-12-30T12:00:00"/>
    <s v="AM"/>
    <x v="2"/>
    <n v="0.5"/>
    <s v="AM"/>
    <s v="Standard Class"/>
    <s v="ML-17395"/>
    <s v="Marina Lichtenstein"/>
    <x v="1"/>
    <s v="United States"/>
    <s v="Murfreesboro"/>
    <x v="18"/>
    <n v="37130"/>
    <x v="0"/>
    <s v="OFF-BI-10004506"/>
    <x v="1"/>
    <x v="8"/>
    <s v="Wilson Jones data.warehouse D-Ring Binders with DublLock"/>
    <x v="5346"/>
    <n v="1"/>
    <n v="0.7"/>
    <n v="-1.8106"/>
  </r>
  <r>
    <n v="8217"/>
    <x v="4070"/>
    <x v="1"/>
    <x v="12"/>
    <d v="1899-12-30T12:00:00"/>
    <d v="2012-10-02T00:00:00"/>
    <d v="1899-12-30T12:00:00"/>
    <s v="AM"/>
    <x v="2"/>
    <n v="0.5"/>
    <s v="AM"/>
    <s v="Standard Class"/>
    <s v="ML-17395"/>
    <s v="Marina Lichtenstein"/>
    <x v="1"/>
    <s v="United States"/>
    <s v="Murfreesboro"/>
    <x v="18"/>
    <n v="37130"/>
    <x v="0"/>
    <s v="OFF-BI-10001982"/>
    <x v="1"/>
    <x v="8"/>
    <s v="Wilson Jones Custom Binder Spines &amp; Labels"/>
    <x v="5347"/>
    <n v="2"/>
    <n v="0.7"/>
    <n v="-2.2847999999999997"/>
  </r>
  <r>
    <n v="8218"/>
    <x v="4071"/>
    <x v="2"/>
    <x v="462"/>
    <d v="1899-12-30T12:00:00"/>
    <d v="2011-10-07T00:00:00"/>
    <d v="1899-12-30T12:00:00"/>
    <s v="AM"/>
    <x v="2"/>
    <n v="0.5"/>
    <s v="AM"/>
    <s v="Standard Class"/>
    <s v="RD-19930"/>
    <s v="Russell D'Ascenzo"/>
    <x v="0"/>
    <s v="United States"/>
    <s v="Dallas"/>
    <x v="5"/>
    <n v="75217"/>
    <x v="2"/>
    <s v="OFF-FA-10002676"/>
    <x v="1"/>
    <x v="13"/>
    <s v="Colored Push Pins"/>
    <x v="1456"/>
    <n v="3"/>
    <n v="0.2"/>
    <n v="0.86879999999999979"/>
  </r>
  <r>
    <n v="8219"/>
    <x v="4071"/>
    <x v="2"/>
    <x v="462"/>
    <d v="1899-12-30T12:00:00"/>
    <d v="2011-10-07T00:00:00"/>
    <d v="1899-12-30T12:00:00"/>
    <s v="AM"/>
    <x v="2"/>
    <n v="0.5"/>
    <s v="AM"/>
    <s v="Standard Class"/>
    <s v="RD-19930"/>
    <s v="Russell D'Ascenzo"/>
    <x v="0"/>
    <s v="United States"/>
    <s v="Dallas"/>
    <x v="5"/>
    <n v="75217"/>
    <x v="2"/>
    <s v="FUR-FU-10000758"/>
    <x v="0"/>
    <x v="5"/>
    <s v="DAX Natural Wood-Tone Poster Frame"/>
    <x v="5348"/>
    <n v="3"/>
    <n v="0.6"/>
    <n v="-19.065600000000007"/>
  </r>
  <r>
    <n v="8220"/>
    <x v="4071"/>
    <x v="2"/>
    <x v="462"/>
    <d v="1899-12-30T12:00:00"/>
    <d v="2011-10-07T00:00:00"/>
    <d v="1899-12-30T12:00:00"/>
    <s v="AM"/>
    <x v="2"/>
    <n v="0.5"/>
    <s v="AM"/>
    <s v="Standard Class"/>
    <s v="RD-19930"/>
    <s v="Russell D'Ascenzo"/>
    <x v="0"/>
    <s v="United States"/>
    <s v="Dallas"/>
    <x v="5"/>
    <n v="75217"/>
    <x v="2"/>
    <s v="OFF-LA-10002271"/>
    <x v="1"/>
    <x v="2"/>
    <s v="Smead Alpha-Z Color-Coded Second Alphabetical Labels and Starter Set"/>
    <x v="1268"/>
    <n v="2"/>
    <n v="0.2"/>
    <n v="1.7247999999999997"/>
  </r>
  <r>
    <n v="8221"/>
    <x v="4071"/>
    <x v="2"/>
    <x v="462"/>
    <d v="1899-12-30T12:00:00"/>
    <d v="2011-10-07T00:00:00"/>
    <d v="1899-12-30T12:00:00"/>
    <s v="AM"/>
    <x v="2"/>
    <n v="0.5"/>
    <s v="AM"/>
    <s v="Standard Class"/>
    <s v="RD-19930"/>
    <s v="Russell D'Ascenzo"/>
    <x v="0"/>
    <s v="United States"/>
    <s v="Dallas"/>
    <x v="5"/>
    <n v="75217"/>
    <x v="2"/>
    <s v="OFF-BI-10002609"/>
    <x v="1"/>
    <x v="8"/>
    <s v="Avery Hidden Tab Dividers for Binding Systems"/>
    <x v="99"/>
    <n v="3"/>
    <n v="0.8"/>
    <n v="-3.0396000000000001"/>
  </r>
  <r>
    <n v="8222"/>
    <x v="4071"/>
    <x v="2"/>
    <x v="462"/>
    <d v="1899-12-30T12:00:00"/>
    <d v="2011-10-07T00:00:00"/>
    <d v="1899-12-30T12:00:00"/>
    <s v="AM"/>
    <x v="2"/>
    <n v="0.5"/>
    <s v="AM"/>
    <s v="Standard Class"/>
    <s v="RD-19930"/>
    <s v="Russell D'Ascenzo"/>
    <x v="0"/>
    <s v="United States"/>
    <s v="Dallas"/>
    <x v="5"/>
    <n v="75217"/>
    <x v="2"/>
    <s v="OFF-FA-10000254"/>
    <x v="1"/>
    <x v="13"/>
    <s v="Sterling Rubber Bands by Alliance"/>
    <x v="5349"/>
    <n v="4"/>
    <n v="0.2"/>
    <n v="-3.7680000000000002"/>
  </r>
  <r>
    <n v="8223"/>
    <x v="4072"/>
    <x v="2"/>
    <x v="1087"/>
    <d v="1899-12-30T12:00:00"/>
    <d v="2011-02-25T00:00:00"/>
    <d v="1899-12-30T12:00:00"/>
    <s v="AM"/>
    <x v="10"/>
    <n v="0.5"/>
    <s v="AM"/>
    <s v="Standard Class"/>
    <s v="AB-10015"/>
    <s v="Aaron Bergman"/>
    <x v="0"/>
    <s v="United States"/>
    <s v="Arlington"/>
    <x v="5"/>
    <n v="76017"/>
    <x v="2"/>
    <s v="OFF-ST-10000321"/>
    <x v="1"/>
    <x v="4"/>
    <s v="Akro Stacking Bins"/>
    <x v="1438"/>
    <n v="2"/>
    <n v="0.2"/>
    <n v="-2.5248000000000022"/>
  </r>
  <r>
    <n v="8224"/>
    <x v="4073"/>
    <x v="0"/>
    <x v="1"/>
    <d v="1899-12-30T12:00:00"/>
    <d v="2013-06-17T00:00:00"/>
    <d v="1899-12-30T12:00:00"/>
    <s v="AM"/>
    <x v="1"/>
    <n v="0.5"/>
    <s v="AM"/>
    <s v="Standard Class"/>
    <s v="EA-14035"/>
    <s v="Erin Ashbrook"/>
    <x v="1"/>
    <s v="United States"/>
    <s v="Pasadena"/>
    <x v="1"/>
    <n v="91104"/>
    <x v="1"/>
    <s v="OFF-PA-10000241"/>
    <x v="1"/>
    <x v="10"/>
    <s v="IBM Multi-Purpose Copy Paper, 8 1/2 x 11&quot;, Case"/>
    <x v="790"/>
    <n v="6"/>
    <n v="0"/>
    <n v="83.645999999999987"/>
  </r>
  <r>
    <n v="8225"/>
    <x v="4073"/>
    <x v="0"/>
    <x v="1"/>
    <d v="1899-12-30T12:00:00"/>
    <d v="2013-06-17T00:00:00"/>
    <d v="1899-12-30T12:00:00"/>
    <s v="AM"/>
    <x v="1"/>
    <n v="0.5"/>
    <s v="AM"/>
    <s v="Standard Class"/>
    <s v="EA-14035"/>
    <s v="Erin Ashbrook"/>
    <x v="1"/>
    <s v="United States"/>
    <s v="Pasadena"/>
    <x v="1"/>
    <n v="91104"/>
    <x v="1"/>
    <s v="OFF-PA-10004782"/>
    <x v="1"/>
    <x v="10"/>
    <s v="Xerox 228"/>
    <x v="91"/>
    <n v="2"/>
    <n v="0"/>
    <n v="6.2208000000000006"/>
  </r>
  <r>
    <n v="8226"/>
    <x v="4074"/>
    <x v="3"/>
    <x v="752"/>
    <d v="1899-12-30T12:00:00"/>
    <d v="2014-11-05T00:00:00"/>
    <d v="1899-12-30T12:00:00"/>
    <s v="AM"/>
    <x v="0"/>
    <n v="0.5"/>
    <s v="AM"/>
    <s v="Second Class"/>
    <s v="SF-20065"/>
    <s v="Sandra Flanagan"/>
    <x v="0"/>
    <s v="United States"/>
    <s v="Everett"/>
    <x v="31"/>
    <n v="2149"/>
    <x v="3"/>
    <s v="OFF-PA-10004243"/>
    <x v="1"/>
    <x v="10"/>
    <s v="Xerox 1939"/>
    <x v="2408"/>
    <n v="10"/>
    <n v="0"/>
    <n v="91.055999999999983"/>
  </r>
  <r>
    <n v="8227"/>
    <x v="4074"/>
    <x v="3"/>
    <x v="752"/>
    <d v="1899-12-30T12:00:00"/>
    <d v="2014-11-05T00:00:00"/>
    <d v="1899-12-30T12:00:00"/>
    <s v="AM"/>
    <x v="0"/>
    <n v="0.5"/>
    <s v="AM"/>
    <s v="Second Class"/>
    <s v="SF-20065"/>
    <s v="Sandra Flanagan"/>
    <x v="0"/>
    <s v="United States"/>
    <s v="Everett"/>
    <x v="31"/>
    <n v="2149"/>
    <x v="3"/>
    <s v="OFF-PA-10001033"/>
    <x v="1"/>
    <x v="10"/>
    <s v="Xerox 1893"/>
    <x v="1018"/>
    <n v="1"/>
    <n v="0"/>
    <n v="20.085100000000001"/>
  </r>
  <r>
    <n v="8228"/>
    <x v="4075"/>
    <x v="0"/>
    <x v="958"/>
    <d v="1899-12-30T12:00:00"/>
    <d v="2013-04-09T00:00:00"/>
    <d v="1899-12-30T12:00:00"/>
    <s v="AM"/>
    <x v="3"/>
    <n v="0.5"/>
    <s v="AM"/>
    <s v="Second Class"/>
    <s v="BC-11125"/>
    <s v="Becky Castell"/>
    <x v="2"/>
    <s v="United States"/>
    <s v="Troy"/>
    <x v="15"/>
    <n v="12180"/>
    <x v="3"/>
    <s v="FUR-FU-10000723"/>
    <x v="0"/>
    <x v="5"/>
    <s v="Deflect-o EconoMat Studded, No Bevel Mat for Low Pile Carpeting"/>
    <x v="5350"/>
    <n v="2"/>
    <n v="0"/>
    <n v="7.4376000000000033"/>
  </r>
  <r>
    <n v="8229"/>
    <x v="4075"/>
    <x v="0"/>
    <x v="958"/>
    <d v="1899-12-30T12:00:00"/>
    <d v="2013-04-09T00:00:00"/>
    <d v="1899-12-30T12:00:00"/>
    <s v="AM"/>
    <x v="3"/>
    <n v="0.5"/>
    <s v="AM"/>
    <s v="Second Class"/>
    <s v="BC-11125"/>
    <s v="Becky Castell"/>
    <x v="2"/>
    <s v="United States"/>
    <s v="Troy"/>
    <x v="15"/>
    <n v="12180"/>
    <x v="3"/>
    <s v="OFF-ST-10003455"/>
    <x v="1"/>
    <x v="4"/>
    <s v="Tenex File Box, Personal Filing Tote with Lid, Black"/>
    <x v="5351"/>
    <n v="2"/>
    <n v="0"/>
    <n v="8.0652000000000008"/>
  </r>
  <r>
    <n v="8230"/>
    <x v="4075"/>
    <x v="0"/>
    <x v="958"/>
    <d v="1899-12-30T12:00:00"/>
    <d v="2013-04-09T00:00:00"/>
    <d v="1899-12-30T12:00:00"/>
    <s v="AM"/>
    <x v="3"/>
    <n v="0.5"/>
    <s v="AM"/>
    <s v="Second Class"/>
    <s v="BC-11125"/>
    <s v="Becky Castell"/>
    <x v="2"/>
    <s v="United States"/>
    <s v="Troy"/>
    <x v="15"/>
    <n v="12180"/>
    <x v="3"/>
    <s v="TEC-AC-10001109"/>
    <x v="2"/>
    <x v="11"/>
    <s v="Logitech Trackman Marble Mouse"/>
    <x v="1324"/>
    <n v="3"/>
    <n v="0"/>
    <n v="37.787400000000005"/>
  </r>
  <r>
    <n v="8231"/>
    <x v="4076"/>
    <x v="0"/>
    <x v="1186"/>
    <d v="1899-12-30T12:00:00"/>
    <d v="2013-07-03T00:00:00"/>
    <d v="1899-12-30T12:00:00"/>
    <s v="AM"/>
    <x v="7"/>
    <n v="0.5"/>
    <s v="AM"/>
    <s v="Second Class"/>
    <s v="PF-19165"/>
    <s v="Philip Fox"/>
    <x v="0"/>
    <s v="United States"/>
    <s v="Sandy Springs"/>
    <x v="32"/>
    <n v="30328"/>
    <x v="0"/>
    <s v="OFF-AR-10004344"/>
    <x v="1"/>
    <x v="6"/>
    <s v="Bulldog Vacuum Base Pencil Sharpener"/>
    <x v="878"/>
    <n v="3"/>
    <n v="0"/>
    <n v="9.7118999999999982"/>
  </r>
  <r>
    <n v="8232"/>
    <x v="4076"/>
    <x v="0"/>
    <x v="1186"/>
    <d v="1899-12-30T12:00:00"/>
    <d v="2013-07-03T00:00:00"/>
    <d v="1899-12-30T12:00:00"/>
    <s v="AM"/>
    <x v="7"/>
    <n v="0.5"/>
    <s v="AM"/>
    <s v="Second Class"/>
    <s v="PF-19165"/>
    <s v="Philip Fox"/>
    <x v="0"/>
    <s v="United States"/>
    <s v="Sandy Springs"/>
    <x v="32"/>
    <n v="30328"/>
    <x v="0"/>
    <s v="FUR-BO-10004695"/>
    <x v="0"/>
    <x v="0"/>
    <s v="O'Sullivan 2-Door Barrister Bookcase in Odessa Pine"/>
    <x v="5352"/>
    <n v="7"/>
    <n v="0"/>
    <n v="291.37779999999987"/>
  </r>
  <r>
    <n v="8233"/>
    <x v="4077"/>
    <x v="2"/>
    <x v="358"/>
    <d v="1899-12-30T12:00:00"/>
    <d v="2011-09-28T00:00:00"/>
    <d v="1899-12-30T12:00:00"/>
    <s v="AM"/>
    <x v="6"/>
    <n v="0.5"/>
    <s v="AM"/>
    <s v="Standard Class"/>
    <s v="SE-20110"/>
    <s v="Sanjit Engle"/>
    <x v="0"/>
    <s v="United States"/>
    <s v="San Jose"/>
    <x v="1"/>
    <n v="95123"/>
    <x v="1"/>
    <s v="OFF-ST-10000675"/>
    <x v="1"/>
    <x v="4"/>
    <s v="File Shuttle II and Handi-File, Black"/>
    <x v="3382"/>
    <n v="5"/>
    <n v="0"/>
    <n v="42.362499999999997"/>
  </r>
  <r>
    <n v="8234"/>
    <x v="4077"/>
    <x v="2"/>
    <x v="358"/>
    <d v="1899-12-30T12:00:00"/>
    <d v="2011-09-28T00:00:00"/>
    <d v="1899-12-30T12:00:00"/>
    <s v="AM"/>
    <x v="6"/>
    <n v="0.5"/>
    <s v="AM"/>
    <s v="Standard Class"/>
    <s v="SE-20110"/>
    <s v="Sanjit Engle"/>
    <x v="0"/>
    <s v="United States"/>
    <s v="San Jose"/>
    <x v="1"/>
    <n v="95123"/>
    <x v="1"/>
    <s v="OFF-ST-10002301"/>
    <x v="1"/>
    <x v="4"/>
    <s v="Tennsco Commercial Shelving"/>
    <x v="1390"/>
    <n v="2"/>
    <n v="0"/>
    <n v="0.40679999999999694"/>
  </r>
  <r>
    <n v="8235"/>
    <x v="4078"/>
    <x v="3"/>
    <x v="927"/>
    <d v="1899-12-30T12:00:00"/>
    <d v="2014-05-07T00:00:00"/>
    <d v="1899-12-30T12:00:00"/>
    <s v="AM"/>
    <x v="5"/>
    <n v="0.5"/>
    <s v="AM"/>
    <s v="Standard Class"/>
    <s v="CJ-12010"/>
    <s v="Caroline Jumper"/>
    <x v="0"/>
    <s v="United States"/>
    <s v="Jacksonville"/>
    <x v="2"/>
    <n v="32216"/>
    <x v="0"/>
    <s v="OFF-SU-10001212"/>
    <x v="1"/>
    <x v="14"/>
    <s v="Kleencut Forged Office Shears by Acme United Corporation"/>
    <x v="5353"/>
    <n v="2"/>
    <n v="0.2"/>
    <n v="0.4159999999999997"/>
  </r>
  <r>
    <n v="8236"/>
    <x v="4078"/>
    <x v="3"/>
    <x v="927"/>
    <d v="1899-12-30T12:00:00"/>
    <d v="2014-05-07T00:00:00"/>
    <d v="1899-12-30T12:00:00"/>
    <s v="AM"/>
    <x v="5"/>
    <n v="0.5"/>
    <s v="AM"/>
    <s v="Standard Class"/>
    <s v="CJ-12010"/>
    <s v="Caroline Jumper"/>
    <x v="0"/>
    <s v="United States"/>
    <s v="Jacksonville"/>
    <x v="2"/>
    <n v="32216"/>
    <x v="0"/>
    <s v="FUR-TA-10001889"/>
    <x v="0"/>
    <x v="3"/>
    <s v="Bush Advantage Collection Racetrack Conference Table"/>
    <x v="5354"/>
    <n v="4"/>
    <n v="0.45"/>
    <n v="-458.14679999999998"/>
  </r>
  <r>
    <n v="8237"/>
    <x v="4078"/>
    <x v="3"/>
    <x v="927"/>
    <d v="1899-12-30T12:00:00"/>
    <d v="2014-05-07T00:00:00"/>
    <d v="1899-12-30T12:00:00"/>
    <s v="AM"/>
    <x v="5"/>
    <n v="0.5"/>
    <s v="AM"/>
    <s v="Standard Class"/>
    <s v="CJ-12010"/>
    <s v="Caroline Jumper"/>
    <x v="0"/>
    <s v="United States"/>
    <s v="Jacksonville"/>
    <x v="2"/>
    <n v="32216"/>
    <x v="0"/>
    <s v="FUR-CH-10002024"/>
    <x v="0"/>
    <x v="1"/>
    <s v="HON 5400 Series Task Chairs for Big and Tall"/>
    <x v="5355"/>
    <n v="5"/>
    <n v="0.2"/>
    <n v="0"/>
  </r>
  <r>
    <n v="8238"/>
    <x v="4079"/>
    <x v="3"/>
    <x v="179"/>
    <d v="1899-12-30T12:00:00"/>
    <d v="2014-10-21T00:00:00"/>
    <d v="1899-12-30T12:00:00"/>
    <s v="AM"/>
    <x v="2"/>
    <n v="0.5"/>
    <s v="AM"/>
    <s v="Same Day"/>
    <s v="PT-19090"/>
    <s v="Pete Takahito"/>
    <x v="0"/>
    <s v="United States"/>
    <s v="Jacksonville"/>
    <x v="2"/>
    <n v="32216"/>
    <x v="0"/>
    <s v="OFF-ST-10000617"/>
    <x v="1"/>
    <x v="4"/>
    <s v="Woodgrain Magazine Files by Perma"/>
    <x v="411"/>
    <n v="2"/>
    <n v="0.2"/>
    <n v="-0.7748000000000006"/>
  </r>
  <r>
    <n v="8239"/>
    <x v="4079"/>
    <x v="3"/>
    <x v="179"/>
    <d v="1899-12-30T12:00:00"/>
    <d v="2014-10-21T00:00:00"/>
    <d v="1899-12-30T12:00:00"/>
    <s v="AM"/>
    <x v="2"/>
    <n v="0.5"/>
    <s v="AM"/>
    <s v="Same Day"/>
    <s v="PT-19090"/>
    <s v="Pete Takahito"/>
    <x v="0"/>
    <s v="United States"/>
    <s v="Jacksonville"/>
    <x v="2"/>
    <n v="32216"/>
    <x v="0"/>
    <s v="OFF-PA-10000380"/>
    <x v="1"/>
    <x v="10"/>
    <s v="REDIFORM Incoming/Outgoing Call Register, 11&quot; X 8 1/2&quot;, 100 Messages"/>
    <x v="1407"/>
    <n v="1"/>
    <n v="0.2"/>
    <n v="2.5019999999999998"/>
  </r>
  <r>
    <n v="8240"/>
    <x v="4079"/>
    <x v="3"/>
    <x v="179"/>
    <d v="1899-12-30T12:00:00"/>
    <d v="2014-10-21T00:00:00"/>
    <d v="1899-12-30T12:00:00"/>
    <s v="AM"/>
    <x v="2"/>
    <n v="0.5"/>
    <s v="AM"/>
    <s v="Same Day"/>
    <s v="PT-19090"/>
    <s v="Pete Takahito"/>
    <x v="0"/>
    <s v="United States"/>
    <s v="Jacksonville"/>
    <x v="2"/>
    <n v="32216"/>
    <x v="0"/>
    <s v="OFF-AR-10003251"/>
    <x v="1"/>
    <x v="6"/>
    <s v="Prang Drawing Pencil Set"/>
    <x v="3079"/>
    <n v="2"/>
    <n v="0.2"/>
    <n v="1.1119999999999999"/>
  </r>
  <r>
    <n v="8241"/>
    <x v="4079"/>
    <x v="3"/>
    <x v="179"/>
    <d v="1899-12-30T12:00:00"/>
    <d v="2014-10-21T00:00:00"/>
    <d v="1899-12-30T12:00:00"/>
    <s v="AM"/>
    <x v="2"/>
    <n v="0.5"/>
    <s v="AM"/>
    <s v="Same Day"/>
    <s v="PT-19090"/>
    <s v="Pete Takahito"/>
    <x v="0"/>
    <s v="United States"/>
    <s v="Jacksonville"/>
    <x v="2"/>
    <n v="32216"/>
    <x v="0"/>
    <s v="FUR-FU-10000175"/>
    <x v="0"/>
    <x v="5"/>
    <s v="DAX Wood Document Frame."/>
    <x v="5356"/>
    <n v="4"/>
    <n v="0.2"/>
    <n v="6.0411999999999964"/>
  </r>
  <r>
    <n v="8242"/>
    <x v="4080"/>
    <x v="2"/>
    <x v="416"/>
    <d v="1899-12-30T12:00:00"/>
    <d v="2011-09-05T00:00:00"/>
    <d v="1899-12-30T12:00:00"/>
    <s v="AM"/>
    <x v="6"/>
    <n v="0.5"/>
    <s v="AM"/>
    <s v="Standard Class"/>
    <s v="LH-16900"/>
    <s v="Lena Hernandez"/>
    <x v="0"/>
    <s v="United States"/>
    <s v="New York City"/>
    <x v="15"/>
    <n v="10009"/>
    <x v="3"/>
    <s v="OFF-BI-10004716"/>
    <x v="1"/>
    <x v="8"/>
    <s v="Wilson Jones Hanging Recycled Pressboard Data Binders"/>
    <x v="5357"/>
    <n v="2"/>
    <n v="0.2"/>
    <n v="8.3103999999999996"/>
  </r>
  <r>
    <n v="8243"/>
    <x v="4080"/>
    <x v="2"/>
    <x v="416"/>
    <d v="1899-12-30T12:00:00"/>
    <d v="2011-09-05T00:00:00"/>
    <d v="1899-12-30T12:00:00"/>
    <s v="AM"/>
    <x v="6"/>
    <n v="0.5"/>
    <s v="AM"/>
    <s v="Standard Class"/>
    <s v="LH-16900"/>
    <s v="Lena Hernandez"/>
    <x v="0"/>
    <s v="United States"/>
    <s v="New York City"/>
    <x v="15"/>
    <n v="10009"/>
    <x v="3"/>
    <s v="TEC-AC-10002842"/>
    <x v="2"/>
    <x v="11"/>
    <s v="WD My Passport Ultra 2TB Portable External Hard Drive"/>
    <x v="5358"/>
    <n v="3"/>
    <n v="0"/>
    <n v="57.120000000000019"/>
  </r>
  <r>
    <n v="8244"/>
    <x v="4081"/>
    <x v="2"/>
    <x v="1132"/>
    <d v="1899-12-30T12:00:00"/>
    <d v="2011-08-16T00:00:00"/>
    <d v="1899-12-30T12:00:00"/>
    <s v="AM"/>
    <x v="11"/>
    <n v="0.5"/>
    <s v="AM"/>
    <s v="Standard Class"/>
    <s v="BW-11200"/>
    <s v="Ben Wallace"/>
    <x v="0"/>
    <s v="United States"/>
    <s v="San Francisco"/>
    <x v="1"/>
    <n v="94122"/>
    <x v="1"/>
    <s v="TEC-PH-10003691"/>
    <x v="2"/>
    <x v="7"/>
    <s v="BlackBerry Q10"/>
    <x v="5359"/>
    <n v="8"/>
    <n v="0.2"/>
    <n v="50.396000000000015"/>
  </r>
  <r>
    <n v="8245"/>
    <x v="4081"/>
    <x v="2"/>
    <x v="1132"/>
    <d v="1899-12-30T12:00:00"/>
    <d v="2011-08-16T00:00:00"/>
    <d v="1899-12-30T12:00:00"/>
    <s v="AM"/>
    <x v="11"/>
    <n v="0.5"/>
    <s v="AM"/>
    <s v="Standard Class"/>
    <s v="BW-11200"/>
    <s v="Ben Wallace"/>
    <x v="0"/>
    <s v="United States"/>
    <s v="San Francisco"/>
    <x v="1"/>
    <n v="94122"/>
    <x v="1"/>
    <s v="FUR-FU-10002878"/>
    <x v="0"/>
    <x v="5"/>
    <s v="Seth Thomas 14&quot; Day/Date Wall Clock"/>
    <x v="5360"/>
    <n v="3"/>
    <n v="0"/>
    <n v="31.612800000000004"/>
  </r>
  <r>
    <n v="8246"/>
    <x v="4082"/>
    <x v="2"/>
    <x v="710"/>
    <d v="1899-12-30T12:00:00"/>
    <d v="2011-08-23T00:00:00"/>
    <d v="1899-12-30T12:00:00"/>
    <s v="AM"/>
    <x v="11"/>
    <n v="0.5"/>
    <s v="AM"/>
    <s v="Standard Class"/>
    <s v="BS-11365"/>
    <s v="Bill Shonely"/>
    <x v="1"/>
    <s v="United States"/>
    <s v="Columbus"/>
    <x v="32"/>
    <n v="31907"/>
    <x v="0"/>
    <s v="OFF-ST-10000991"/>
    <x v="1"/>
    <x v="4"/>
    <s v="Space Solutions HD Industrial Steel Shelving."/>
    <x v="3216"/>
    <n v="3"/>
    <n v="0"/>
    <n v="10.347300000000004"/>
  </r>
  <r>
    <n v="8247"/>
    <x v="4083"/>
    <x v="1"/>
    <x v="1187"/>
    <d v="1899-12-30T12:00:00"/>
    <d v="2012-05-10T00:00:00"/>
    <d v="1899-12-30T12:00:00"/>
    <s v="AM"/>
    <x v="5"/>
    <n v="0.5"/>
    <s v="AM"/>
    <s v="Same Day"/>
    <s v="DP-13390"/>
    <s v="Dennis Pardue"/>
    <x v="2"/>
    <s v="United States"/>
    <s v="Aurora"/>
    <x v="10"/>
    <n v="60505"/>
    <x v="2"/>
    <s v="OFF-AP-10002439"/>
    <x v="1"/>
    <x v="9"/>
    <s v="Tripp Lite Isotel 8 Ultra 8 Outlet Metal Surge"/>
    <x v="5361"/>
    <n v="5"/>
    <n v="0.8"/>
    <n v="-191.619"/>
  </r>
  <r>
    <n v="8248"/>
    <x v="4083"/>
    <x v="1"/>
    <x v="1187"/>
    <d v="1899-12-30T12:00:00"/>
    <d v="2012-05-10T00:00:00"/>
    <d v="1899-12-30T12:00:00"/>
    <s v="AM"/>
    <x v="5"/>
    <n v="0.5"/>
    <s v="AM"/>
    <s v="Same Day"/>
    <s v="DP-13390"/>
    <s v="Dennis Pardue"/>
    <x v="2"/>
    <s v="United States"/>
    <s v="Aurora"/>
    <x v="10"/>
    <n v="60505"/>
    <x v="2"/>
    <s v="OFF-AR-10004602"/>
    <x v="1"/>
    <x v="6"/>
    <s v="Boston KS Multi-Size Manual Pencil Sharpener"/>
    <x v="2862"/>
    <n v="2"/>
    <n v="0.2"/>
    <n v="3.6784000000000017"/>
  </r>
  <r>
    <n v="8249"/>
    <x v="4084"/>
    <x v="0"/>
    <x v="1120"/>
    <d v="1899-12-30T12:00:00"/>
    <d v="2013-05-14T00:00:00"/>
    <d v="1899-12-30T12:00:00"/>
    <s v="AM"/>
    <x v="5"/>
    <n v="0.5"/>
    <s v="AM"/>
    <s v="Second Class"/>
    <s v="CS-12400"/>
    <s v="Christopher Schild"/>
    <x v="2"/>
    <s v="United States"/>
    <s v="Philadelphia"/>
    <x v="9"/>
    <n v="19134"/>
    <x v="3"/>
    <s v="TEC-PH-10001795"/>
    <x v="2"/>
    <x v="7"/>
    <s v="ClearOne CHATAttach 160 - speaker phone"/>
    <x v="5362"/>
    <n v="2"/>
    <n v="0.4"/>
    <n v="-123.9980000000001"/>
  </r>
  <r>
    <n v="8250"/>
    <x v="4085"/>
    <x v="1"/>
    <x v="616"/>
    <d v="1899-12-30T12:00:00"/>
    <d v="2012-03-09T00:00:00"/>
    <d v="1899-12-30T12:00:00"/>
    <s v="AM"/>
    <x v="9"/>
    <n v="0.5"/>
    <s v="AM"/>
    <s v="Second Class"/>
    <s v="MS-17365"/>
    <s v="Maribeth Schnelling"/>
    <x v="0"/>
    <s v="United States"/>
    <s v="Chicago"/>
    <x v="10"/>
    <n v="60653"/>
    <x v="2"/>
    <s v="OFF-BI-10002854"/>
    <x v="1"/>
    <x v="8"/>
    <s v="Performers Binder/Pad Holder, Black"/>
    <x v="5363"/>
    <n v="2"/>
    <n v="0.8"/>
    <n v="-16.818000000000005"/>
  </r>
  <r>
    <n v="8251"/>
    <x v="4085"/>
    <x v="1"/>
    <x v="616"/>
    <d v="1899-12-30T12:00:00"/>
    <d v="2012-03-09T00:00:00"/>
    <d v="1899-12-30T12:00:00"/>
    <s v="AM"/>
    <x v="9"/>
    <n v="0.5"/>
    <s v="AM"/>
    <s v="Second Class"/>
    <s v="MS-17365"/>
    <s v="Maribeth Schnelling"/>
    <x v="0"/>
    <s v="United States"/>
    <s v="Chicago"/>
    <x v="10"/>
    <n v="60653"/>
    <x v="2"/>
    <s v="FUR-FU-10000023"/>
    <x v="0"/>
    <x v="5"/>
    <s v="Eldon Wave Desk Accessories"/>
    <x v="5364"/>
    <n v="2"/>
    <n v="0.6"/>
    <n v="-1.8847999999999994"/>
  </r>
  <r>
    <n v="8252"/>
    <x v="4085"/>
    <x v="1"/>
    <x v="616"/>
    <d v="1899-12-30T12:00:00"/>
    <d v="2012-03-09T00:00:00"/>
    <d v="1899-12-30T12:00:00"/>
    <s v="AM"/>
    <x v="9"/>
    <n v="0.5"/>
    <s v="AM"/>
    <s v="Second Class"/>
    <s v="MS-17365"/>
    <s v="Maribeth Schnelling"/>
    <x v="0"/>
    <s v="United States"/>
    <s v="Chicago"/>
    <x v="10"/>
    <n v="60653"/>
    <x v="2"/>
    <s v="OFF-AP-10000828"/>
    <x v="1"/>
    <x v="9"/>
    <s v="Avanti 4.4 Cu. Ft. Refrigerator"/>
    <x v="5365"/>
    <n v="5"/>
    <n v="0.8"/>
    <n v="-470.548"/>
  </r>
  <r>
    <n v="8253"/>
    <x v="4085"/>
    <x v="1"/>
    <x v="616"/>
    <d v="1899-12-30T12:00:00"/>
    <d v="2012-03-09T00:00:00"/>
    <d v="1899-12-30T12:00:00"/>
    <s v="AM"/>
    <x v="9"/>
    <n v="0.5"/>
    <s v="AM"/>
    <s v="Second Class"/>
    <s v="MS-17365"/>
    <s v="Maribeth Schnelling"/>
    <x v="0"/>
    <s v="United States"/>
    <s v="Chicago"/>
    <x v="10"/>
    <n v="60653"/>
    <x v="2"/>
    <s v="OFF-ST-10000777"/>
    <x v="1"/>
    <x v="4"/>
    <s v="Companion Letter/Legal File, Black"/>
    <x v="1556"/>
    <n v="2"/>
    <n v="0.2"/>
    <n v="6.0416000000000025"/>
  </r>
  <r>
    <n v="8254"/>
    <x v="4086"/>
    <x v="3"/>
    <x v="801"/>
    <d v="1899-12-30T12:00:00"/>
    <d v="2014-08-20T00:00:00"/>
    <d v="1899-12-30T12:00:00"/>
    <s v="AM"/>
    <x v="11"/>
    <n v="0.5"/>
    <s v="AM"/>
    <s v="Standard Class"/>
    <s v="DK-12895"/>
    <s v="Dana Kaydos"/>
    <x v="0"/>
    <s v="United States"/>
    <s v="Seattle"/>
    <x v="4"/>
    <n v="98103"/>
    <x v="1"/>
    <s v="TEC-CO-10000971"/>
    <x v="2"/>
    <x v="16"/>
    <s v="Hewlett Packard 310 Color Digital Copier"/>
    <x v="5366"/>
    <n v="1"/>
    <n v="0"/>
    <n v="89.996999999999986"/>
  </r>
  <r>
    <n v="8255"/>
    <x v="4086"/>
    <x v="3"/>
    <x v="801"/>
    <d v="1899-12-30T12:00:00"/>
    <d v="2014-08-20T00:00:00"/>
    <d v="1899-12-30T12:00:00"/>
    <s v="AM"/>
    <x v="11"/>
    <n v="0.5"/>
    <s v="AM"/>
    <s v="Standard Class"/>
    <s v="DK-12895"/>
    <s v="Dana Kaydos"/>
    <x v="0"/>
    <s v="United States"/>
    <s v="Seattle"/>
    <x v="4"/>
    <n v="98103"/>
    <x v="1"/>
    <s v="OFF-PA-10003134"/>
    <x v="1"/>
    <x v="10"/>
    <s v="Xerox 1937"/>
    <x v="2250"/>
    <n v="4"/>
    <n v="0"/>
    <n v="92.236799999999988"/>
  </r>
  <r>
    <n v="8256"/>
    <x v="4086"/>
    <x v="3"/>
    <x v="801"/>
    <d v="1899-12-30T12:00:00"/>
    <d v="2014-08-20T00:00:00"/>
    <d v="1899-12-30T12:00:00"/>
    <s v="AM"/>
    <x v="11"/>
    <n v="0.5"/>
    <s v="AM"/>
    <s v="Standard Class"/>
    <s v="DK-12895"/>
    <s v="Dana Kaydos"/>
    <x v="0"/>
    <s v="United States"/>
    <s v="Seattle"/>
    <x v="4"/>
    <n v="98103"/>
    <x v="1"/>
    <s v="TEC-PH-10002538"/>
    <x v="2"/>
    <x v="7"/>
    <s v="Grandstream GXP1160 VoIP phone"/>
    <x v="5367"/>
    <n v="8"/>
    <n v="0.2"/>
    <n v="27.295199999999973"/>
  </r>
  <r>
    <n v="8257"/>
    <x v="4086"/>
    <x v="3"/>
    <x v="801"/>
    <d v="1899-12-30T12:00:00"/>
    <d v="2014-08-20T00:00:00"/>
    <d v="1899-12-30T12:00:00"/>
    <s v="AM"/>
    <x v="11"/>
    <n v="0.5"/>
    <s v="AM"/>
    <s v="Standard Class"/>
    <s v="DK-12895"/>
    <s v="Dana Kaydos"/>
    <x v="0"/>
    <s v="United States"/>
    <s v="Seattle"/>
    <x v="4"/>
    <n v="98103"/>
    <x v="1"/>
    <s v="OFF-ST-10001228"/>
    <x v="1"/>
    <x v="4"/>
    <s v="Personal File Boxes with Fold-Down Carry Handle"/>
    <x v="485"/>
    <n v="3"/>
    <n v="0"/>
    <n v="11.684999999999999"/>
  </r>
  <r>
    <n v="8258"/>
    <x v="4086"/>
    <x v="3"/>
    <x v="801"/>
    <d v="1899-12-30T12:00:00"/>
    <d v="2014-08-20T00:00:00"/>
    <d v="1899-12-30T12:00:00"/>
    <s v="AM"/>
    <x v="11"/>
    <n v="0.5"/>
    <s v="AM"/>
    <s v="Standard Class"/>
    <s v="DK-12895"/>
    <s v="Dana Kaydos"/>
    <x v="0"/>
    <s v="United States"/>
    <s v="Seattle"/>
    <x v="4"/>
    <n v="98103"/>
    <x v="1"/>
    <s v="TEC-AC-10000397"/>
    <x v="2"/>
    <x v="11"/>
    <s v="Perixx PERIBOARD-512B, Ergonomic Split Keyboard"/>
    <x v="5368"/>
    <n v="5"/>
    <n v="0"/>
    <n v="12.246500000000005"/>
  </r>
  <r>
    <n v="8259"/>
    <x v="4086"/>
    <x v="3"/>
    <x v="801"/>
    <d v="1899-12-30T12:00:00"/>
    <d v="2014-08-20T00:00:00"/>
    <d v="1899-12-30T12:00:00"/>
    <s v="AM"/>
    <x v="11"/>
    <n v="0.5"/>
    <s v="AM"/>
    <s v="Standard Class"/>
    <s v="DK-12895"/>
    <s v="Dana Kaydos"/>
    <x v="0"/>
    <s v="United States"/>
    <s v="Seattle"/>
    <x v="4"/>
    <n v="98103"/>
    <x v="1"/>
    <s v="OFF-BI-10004308"/>
    <x v="1"/>
    <x v="8"/>
    <s v="Avery Legal 4-Ring Binder"/>
    <x v="997"/>
    <n v="6"/>
    <n v="0.2"/>
    <n v="37.763999999999996"/>
  </r>
  <r>
    <n v="8260"/>
    <x v="4087"/>
    <x v="0"/>
    <x v="190"/>
    <d v="1899-12-30T12:00:00"/>
    <d v="2013-06-27T00:00:00"/>
    <d v="1899-12-30T12:00:00"/>
    <s v="AM"/>
    <x v="1"/>
    <n v="0.5"/>
    <s v="AM"/>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1899-12-30T12:00:00"/>
    <d v="2013-06-27T00:00:00"/>
    <d v="1899-12-30T12:00:00"/>
    <s v="AM"/>
    <x v="1"/>
    <n v="0.5"/>
    <s v="AM"/>
    <s v="Same Day"/>
    <s v="SN-20560"/>
    <s v="Skye Norling"/>
    <x v="2"/>
    <s v="United States"/>
    <s v="Roseville"/>
    <x v="12"/>
    <n v="48066"/>
    <x v="2"/>
    <s v="OFF-BI-10000773"/>
    <x v="1"/>
    <x v="8"/>
    <s v="Insertable Tab Post Binder Dividers"/>
    <x v="5369"/>
    <n v="1"/>
    <n v="0"/>
    <n v="3.7693999999999992"/>
  </r>
  <r>
    <n v="8262"/>
    <x v="4087"/>
    <x v="0"/>
    <x v="190"/>
    <d v="1899-12-30T12:00:00"/>
    <d v="2013-06-27T00:00:00"/>
    <d v="1899-12-30T12:00:00"/>
    <s v="AM"/>
    <x v="1"/>
    <n v="0.5"/>
    <s v="AM"/>
    <s v="Same Day"/>
    <s v="SN-20560"/>
    <s v="Skye Norling"/>
    <x v="2"/>
    <s v="United States"/>
    <s v="Roseville"/>
    <x v="12"/>
    <n v="48066"/>
    <x v="2"/>
    <s v="OFF-ST-10001837"/>
    <x v="1"/>
    <x v="4"/>
    <s v="SAFCO Mobile Desk Side File, Wire Frame"/>
    <x v="5370"/>
    <n v="4"/>
    <n v="0"/>
    <n v="44.470399999999998"/>
  </r>
  <r>
    <n v="8263"/>
    <x v="4088"/>
    <x v="0"/>
    <x v="272"/>
    <d v="1899-12-30T12:00:00"/>
    <d v="2013-12-20T00:00:00"/>
    <d v="1899-12-30T12:00:00"/>
    <s v="AM"/>
    <x v="4"/>
    <n v="0.5"/>
    <s v="AM"/>
    <s v="Standard Class"/>
    <s v="TC-21475"/>
    <s v="Tony Chapman"/>
    <x v="2"/>
    <s v="United States"/>
    <s v="Fayetteville"/>
    <x v="36"/>
    <n v="72701"/>
    <x v="0"/>
    <s v="OFF-PA-10002552"/>
    <x v="1"/>
    <x v="10"/>
    <s v="Xerox 1958"/>
    <x v="541"/>
    <n v="3"/>
    <n v="0"/>
    <n v="9.3312000000000008"/>
  </r>
  <r>
    <n v="8264"/>
    <x v="4089"/>
    <x v="1"/>
    <x v="1023"/>
    <d v="1899-12-30T12:00:00"/>
    <d v="2012-09-17T00:00:00"/>
    <d v="1899-12-30T12:00:00"/>
    <s v="AM"/>
    <x v="6"/>
    <n v="0.5"/>
    <s v="AM"/>
    <s v="Standard Class"/>
    <s v="AM-10705"/>
    <s v="Anne McFarland"/>
    <x v="0"/>
    <s v="United States"/>
    <s v="Jacksonville"/>
    <x v="3"/>
    <n v="28540"/>
    <x v="0"/>
    <s v="OFF-BI-10000014"/>
    <x v="1"/>
    <x v="8"/>
    <s v="Heavy-Duty E-Z-D Binders"/>
    <x v="3702"/>
    <n v="4"/>
    <n v="0.7"/>
    <n v="-10.037199999999999"/>
  </r>
  <r>
    <n v="8265"/>
    <x v="4090"/>
    <x v="2"/>
    <x v="125"/>
    <d v="1899-12-30T12:00:00"/>
    <d v="2012-01-04T00:00:00"/>
    <d v="1899-12-30T12:00:00"/>
    <s v="AM"/>
    <x v="8"/>
    <n v="0.5"/>
    <s v="AM"/>
    <s v="Standard Class"/>
    <s v="AJ-10960"/>
    <s v="Astrea Jones"/>
    <x v="0"/>
    <s v="United States"/>
    <s v="New York City"/>
    <x v="15"/>
    <n v="10035"/>
    <x v="3"/>
    <s v="OFF-AP-10004136"/>
    <x v="1"/>
    <x v="9"/>
    <s v="Kensington 6 Outlet SmartSocket Surge Protector"/>
    <x v="1546"/>
    <n v="3"/>
    <n v="0"/>
    <n v="30.734999999999992"/>
  </r>
  <r>
    <n v="8266"/>
    <x v="4090"/>
    <x v="2"/>
    <x v="125"/>
    <d v="1899-12-30T12:00:00"/>
    <d v="2012-01-04T00:00:00"/>
    <d v="1899-12-30T12:00:00"/>
    <s v="AM"/>
    <x v="8"/>
    <n v="0.5"/>
    <s v="AM"/>
    <s v="Standard Class"/>
    <s v="AJ-10960"/>
    <s v="Astrea Jones"/>
    <x v="0"/>
    <s v="United States"/>
    <s v="New York City"/>
    <x v="15"/>
    <n v="10035"/>
    <x v="3"/>
    <s v="OFF-BI-10003429"/>
    <x v="1"/>
    <x v="8"/>
    <s v="Cardinal HOLDit! Binder Insert Strips,Extra Strips"/>
    <x v="5371"/>
    <n v="7"/>
    <n v="0.2"/>
    <n v="12.8499"/>
  </r>
  <r>
    <n v="8267"/>
    <x v="4091"/>
    <x v="2"/>
    <x v="333"/>
    <d v="1899-12-30T12:00:00"/>
    <d v="2011-05-04T00:00:00"/>
    <d v="1899-12-30T12:00:00"/>
    <s v="AM"/>
    <x v="5"/>
    <n v="0.5"/>
    <s v="AM"/>
    <s v="Standard Class"/>
    <s v="KH-16360"/>
    <s v="Katherine Hughes"/>
    <x v="0"/>
    <s v="United States"/>
    <s v="Dover"/>
    <x v="13"/>
    <n v="19901"/>
    <x v="3"/>
    <s v="TEC-PH-10000376"/>
    <x v="2"/>
    <x v="7"/>
    <s v="Square Credit Card Reader"/>
    <x v="1024"/>
    <n v="2"/>
    <n v="0"/>
    <n v="5.1948000000000008"/>
  </r>
  <r>
    <n v="8268"/>
    <x v="4092"/>
    <x v="3"/>
    <x v="289"/>
    <d v="1899-12-30T12:00:00"/>
    <d v="2014-02-07T00:00:00"/>
    <d v="1899-12-30T12:00:00"/>
    <s v="AM"/>
    <x v="10"/>
    <n v="0.5"/>
    <s v="AM"/>
    <s v="Standard Class"/>
    <s v="LP-17095"/>
    <s v="Liz Preis"/>
    <x v="0"/>
    <s v="United States"/>
    <s v="Aurora"/>
    <x v="10"/>
    <n v="60505"/>
    <x v="2"/>
    <s v="FUR-TA-10003469"/>
    <x v="0"/>
    <x v="3"/>
    <s v="Balt Split Level Computer Training Table"/>
    <x v="5372"/>
    <n v="1"/>
    <n v="0.5"/>
    <n v="-47.174999999999997"/>
  </r>
  <r>
    <n v="8269"/>
    <x v="4092"/>
    <x v="3"/>
    <x v="289"/>
    <d v="1899-12-30T12:00:00"/>
    <d v="2014-02-07T00:00:00"/>
    <d v="1899-12-30T12:00:00"/>
    <s v="AM"/>
    <x v="10"/>
    <n v="0.5"/>
    <s v="AM"/>
    <s v="Standard Class"/>
    <s v="LP-17095"/>
    <s v="Liz Preis"/>
    <x v="0"/>
    <s v="United States"/>
    <s v="Aurora"/>
    <x v="10"/>
    <n v="60505"/>
    <x v="2"/>
    <s v="OFF-SU-10004231"/>
    <x v="1"/>
    <x v="14"/>
    <s v="Acme Tagit Stainless Steel Antibacterial Scissors"/>
    <x v="2511"/>
    <n v="4"/>
    <n v="0.2"/>
    <n v="2.7719999999999994"/>
  </r>
  <r>
    <n v="8270"/>
    <x v="4092"/>
    <x v="3"/>
    <x v="289"/>
    <d v="1899-12-30T12:00:00"/>
    <d v="2014-02-07T00:00:00"/>
    <d v="1899-12-30T12:00:00"/>
    <s v="AM"/>
    <x v="10"/>
    <n v="0.5"/>
    <s v="AM"/>
    <s v="Standard Class"/>
    <s v="LP-17095"/>
    <s v="Liz Preis"/>
    <x v="0"/>
    <s v="United States"/>
    <s v="Aurora"/>
    <x v="10"/>
    <n v="60505"/>
    <x v="2"/>
    <s v="TEC-PH-10002584"/>
    <x v="2"/>
    <x v="7"/>
    <s v="Samsung Galaxy S4"/>
    <x v="5373"/>
    <n v="4"/>
    <n v="0.2"/>
    <n v="250.39599999999984"/>
  </r>
  <r>
    <n v="8271"/>
    <x v="4092"/>
    <x v="3"/>
    <x v="289"/>
    <d v="1899-12-30T12:00:00"/>
    <d v="2014-02-07T00:00:00"/>
    <d v="1899-12-30T12:00:00"/>
    <s v="AM"/>
    <x v="10"/>
    <n v="0.5"/>
    <s v="AM"/>
    <s v="Standard Class"/>
    <s v="LP-17095"/>
    <s v="Liz Preis"/>
    <x v="0"/>
    <s v="United States"/>
    <s v="Aurora"/>
    <x v="10"/>
    <n v="60505"/>
    <x v="2"/>
    <s v="OFF-AR-10003602"/>
    <x v="1"/>
    <x v="6"/>
    <s v="Quartet Omega Colored Chalk, 12/Pack"/>
    <x v="564"/>
    <n v="2"/>
    <n v="0.2"/>
    <n v="3.1535999999999995"/>
  </r>
  <r>
    <n v="8272"/>
    <x v="4093"/>
    <x v="0"/>
    <x v="591"/>
    <d v="1899-12-30T12:00:00"/>
    <d v="2014-01-01T00:00:00"/>
    <d v="1899-12-30T12:00:00"/>
    <s v="AM"/>
    <x v="8"/>
    <n v="0.5"/>
    <s v="AM"/>
    <s v="Standard Class"/>
    <s v="JE-15715"/>
    <s v="Joe Elijah"/>
    <x v="0"/>
    <s v="United States"/>
    <s v="New York City"/>
    <x v="15"/>
    <n v="10009"/>
    <x v="3"/>
    <s v="FUR-CH-10002331"/>
    <x v="0"/>
    <x v="1"/>
    <s v="Hon 4700 Series Mobuis Mid-Back Task Chairs with Adjustable Arms"/>
    <x v="5374"/>
    <n v="8"/>
    <n v="0.1"/>
    <n v="313.26239999999967"/>
  </r>
  <r>
    <n v="8273"/>
    <x v="4094"/>
    <x v="0"/>
    <x v="201"/>
    <d v="1899-12-30T12:00:00"/>
    <d v="2013-10-26T00:00:00"/>
    <d v="1899-12-30T12:00:00"/>
    <s v="AM"/>
    <x v="2"/>
    <n v="0.5"/>
    <s v="AM"/>
    <s v="Standard Class"/>
    <s v="MY-18295"/>
    <s v="Muhammed Yedwab"/>
    <x v="1"/>
    <s v="United States"/>
    <s v="El Cajon"/>
    <x v="1"/>
    <n v="92020"/>
    <x v="1"/>
    <s v="FUR-CH-10001802"/>
    <x v="0"/>
    <x v="1"/>
    <s v="Hon Every-Day Chair Series Swivel Task Chairs"/>
    <x v="2388"/>
    <n v="4"/>
    <n v="0.2"/>
    <n v="4.8391999999999911"/>
  </r>
  <r>
    <n v="8274"/>
    <x v="4095"/>
    <x v="1"/>
    <x v="385"/>
    <d v="1899-12-30T12:00:00"/>
    <d v="2012-06-15T00:00:00"/>
    <d v="1899-12-30T12:00:00"/>
    <s v="AM"/>
    <x v="1"/>
    <n v="0.5"/>
    <s v="AM"/>
    <s v="Second Class"/>
    <s v="FC-14245"/>
    <s v="Frank Carlisle"/>
    <x v="2"/>
    <s v="United States"/>
    <s v="Springfield"/>
    <x v="24"/>
    <n v="45503"/>
    <x v="3"/>
    <s v="OFF-AR-10000634"/>
    <x v="1"/>
    <x v="6"/>
    <s v="Newell 320"/>
    <x v="1321"/>
    <n v="1"/>
    <n v="0.2"/>
    <n v="0.29960000000000009"/>
  </r>
  <r>
    <n v="8275"/>
    <x v="4096"/>
    <x v="3"/>
    <x v="160"/>
    <d v="1899-12-30T12:00:00"/>
    <d v="2014-07-05T00:00:00"/>
    <d v="1899-12-30T12:00:00"/>
    <s v="AM"/>
    <x v="7"/>
    <n v="0.5"/>
    <s v="AM"/>
    <s v="Standard Class"/>
    <s v="ND-18460"/>
    <s v="Neil Ducich"/>
    <x v="1"/>
    <s v="United States"/>
    <s v="Mount Vernon"/>
    <x v="15"/>
    <n v="10550"/>
    <x v="3"/>
    <s v="OFF-ST-10002615"/>
    <x v="1"/>
    <x v="4"/>
    <s v="Dual Level, Single-Width Filing Carts"/>
    <x v="2969"/>
    <n v="7"/>
    <n v="0"/>
    <n v="282.20920000000001"/>
  </r>
  <r>
    <n v="8276"/>
    <x v="4097"/>
    <x v="1"/>
    <x v="153"/>
    <d v="1899-12-30T12:00:00"/>
    <d v="2012-06-30T00:00:00"/>
    <d v="1899-12-30T12:00:00"/>
    <s v="AM"/>
    <x v="1"/>
    <n v="0.5"/>
    <s v="AM"/>
    <s v="Standard Class"/>
    <s v="DB-13360"/>
    <s v="Dennis Bolton"/>
    <x v="2"/>
    <s v="United States"/>
    <s v="Lakewood"/>
    <x v="24"/>
    <n v="44107"/>
    <x v="3"/>
    <s v="OFF-PA-10004040"/>
    <x v="1"/>
    <x v="10"/>
    <s v="Universal Premium White Copier/Laser Paper (20Lb. and 87 Bright)"/>
    <x v="5375"/>
    <n v="9"/>
    <n v="0.2"/>
    <n v="15.607799999999999"/>
  </r>
  <r>
    <n v="8277"/>
    <x v="4098"/>
    <x v="0"/>
    <x v="823"/>
    <d v="1899-12-30T12:00:00"/>
    <d v="2013-02-25T00:00:00"/>
    <d v="1899-12-30T12:00:00"/>
    <s v="AM"/>
    <x v="10"/>
    <n v="0.5"/>
    <s v="AM"/>
    <s v="Standard Class"/>
    <s v="LC-16960"/>
    <s v="Lindsay Castell"/>
    <x v="2"/>
    <s v="United States"/>
    <s v="Tampa"/>
    <x v="2"/>
    <n v="33614"/>
    <x v="0"/>
    <s v="OFF-BI-10003727"/>
    <x v="1"/>
    <x v="8"/>
    <s v="Avery Durable Slant Ring Binders With Label Holder"/>
    <x v="5233"/>
    <n v="3"/>
    <n v="0.7"/>
    <n v="-2.758799999999999"/>
  </r>
  <r>
    <n v="8278"/>
    <x v="4098"/>
    <x v="0"/>
    <x v="823"/>
    <d v="1899-12-30T12:00:00"/>
    <d v="2013-02-25T00:00:00"/>
    <d v="1899-12-30T12:00:00"/>
    <s v="AM"/>
    <x v="10"/>
    <n v="0.5"/>
    <s v="AM"/>
    <s v="Standard Class"/>
    <s v="LC-16960"/>
    <s v="Lindsay Castell"/>
    <x v="2"/>
    <s v="United States"/>
    <s v="Tampa"/>
    <x v="2"/>
    <n v="33614"/>
    <x v="0"/>
    <s v="OFF-BI-10002026"/>
    <x v="1"/>
    <x v="8"/>
    <s v="Avery Arch Ring Binders"/>
    <x v="5376"/>
    <n v="2"/>
    <n v="0.7"/>
    <n v="-26.726000000000006"/>
  </r>
  <r>
    <n v="8279"/>
    <x v="4098"/>
    <x v="0"/>
    <x v="823"/>
    <d v="1899-12-30T12:00:00"/>
    <d v="2013-02-25T00:00:00"/>
    <d v="1899-12-30T12:00:00"/>
    <s v="AM"/>
    <x v="10"/>
    <n v="0.5"/>
    <s v="AM"/>
    <s v="Standard Class"/>
    <s v="LC-16960"/>
    <s v="Lindsay Castell"/>
    <x v="2"/>
    <s v="United States"/>
    <s v="Tampa"/>
    <x v="2"/>
    <n v="33614"/>
    <x v="0"/>
    <s v="OFF-ST-10001496"/>
    <x v="1"/>
    <x v="4"/>
    <s v="Standard Rollaway File with Lock"/>
    <x v="5377"/>
    <n v="3"/>
    <n v="0.2"/>
    <n v="32.434200000000004"/>
  </r>
  <r>
    <n v="8280"/>
    <x v="4099"/>
    <x v="3"/>
    <x v="300"/>
    <d v="1899-12-30T12:00:00"/>
    <d v="2014-04-27T00:00:00"/>
    <d v="1899-12-30T12:00:00"/>
    <s v="AM"/>
    <x v="3"/>
    <n v="0.5"/>
    <s v="AM"/>
    <s v="Standard Class"/>
    <s v="BD-11725"/>
    <s v="Bruce Degenhardt"/>
    <x v="0"/>
    <s v="United States"/>
    <s v="Columbus"/>
    <x v="32"/>
    <n v="31907"/>
    <x v="0"/>
    <s v="OFF-ST-10003716"/>
    <x v="1"/>
    <x v="4"/>
    <s v="Tennsco Double-Tier Lockers"/>
    <x v="5378"/>
    <n v="3"/>
    <n v="0"/>
    <n v="87.757800000000003"/>
  </r>
  <r>
    <n v="8281"/>
    <x v="4100"/>
    <x v="3"/>
    <x v="1188"/>
    <d v="1899-12-30T12:00:00"/>
    <d v="2014-05-11T00:00:00"/>
    <d v="1899-12-30T12:00:00"/>
    <s v="AM"/>
    <x v="5"/>
    <n v="0.5"/>
    <s v="AM"/>
    <s v="First Class"/>
    <s v="MC-17605"/>
    <s v="Matt Connell"/>
    <x v="1"/>
    <s v="United States"/>
    <s v="Jacksonville"/>
    <x v="3"/>
    <n v="28540"/>
    <x v="0"/>
    <s v="OFF-EN-10002504"/>
    <x v="1"/>
    <x v="12"/>
    <s v="Tyvek  Top-Opening Peel &amp; Seel Envelopes, Plain White"/>
    <x v="5379"/>
    <n v="3"/>
    <n v="0.2"/>
    <n v="22.015799999999999"/>
  </r>
  <r>
    <n v="8282"/>
    <x v="4100"/>
    <x v="3"/>
    <x v="1188"/>
    <d v="1899-12-30T12:00:00"/>
    <d v="2014-05-11T00:00:00"/>
    <d v="1899-12-30T12:00:00"/>
    <s v="AM"/>
    <x v="5"/>
    <n v="0.5"/>
    <s v="AM"/>
    <s v="First Class"/>
    <s v="MC-17605"/>
    <s v="Matt Connell"/>
    <x v="1"/>
    <s v="United States"/>
    <s v="Jacksonville"/>
    <x v="3"/>
    <n v="28540"/>
    <x v="0"/>
    <s v="FUR-CH-10001270"/>
    <x v="0"/>
    <x v="1"/>
    <s v="Harbour Creations Steel Folding Chair"/>
    <x v="724"/>
    <n v="3"/>
    <n v="0.2"/>
    <n v="25.874999999999972"/>
  </r>
  <r>
    <n v="8283"/>
    <x v="4101"/>
    <x v="1"/>
    <x v="379"/>
    <d v="1899-12-30T12:00:00"/>
    <d v="2012-12-26T00:00:00"/>
    <d v="1899-12-30T12:00:00"/>
    <s v="AM"/>
    <x v="4"/>
    <n v="0.5"/>
    <s v="AM"/>
    <s v="Second Class"/>
    <s v="SZ-20035"/>
    <s v="Sam Zeldin"/>
    <x v="2"/>
    <s v="United States"/>
    <s v="Saint Charles"/>
    <x v="10"/>
    <n v="60174"/>
    <x v="2"/>
    <s v="TEC-MA-10004241"/>
    <x v="2"/>
    <x v="15"/>
    <s v="Star Micronics TSP800 TSP847IIU Receipt Printer"/>
    <x v="5380"/>
    <n v="2"/>
    <n v="0.3"/>
    <n v="137.26399999999995"/>
  </r>
  <r>
    <n v="8284"/>
    <x v="4101"/>
    <x v="1"/>
    <x v="379"/>
    <d v="1899-12-30T12:00:00"/>
    <d v="2012-12-26T00:00:00"/>
    <d v="1899-12-30T12:00:00"/>
    <s v="AM"/>
    <x v="4"/>
    <n v="0.5"/>
    <s v="AM"/>
    <s v="Second Class"/>
    <s v="SZ-20035"/>
    <s v="Sam Zeldin"/>
    <x v="2"/>
    <s v="United States"/>
    <s v="Saint Charles"/>
    <x v="10"/>
    <n v="60174"/>
    <x v="2"/>
    <s v="OFF-AR-10001468"/>
    <x v="1"/>
    <x v="6"/>
    <s v="Sanford Prismacolor Professional Thick Lead Art Pencils, 36-Color Set"/>
    <x v="3497"/>
    <n v="2"/>
    <n v="0.2"/>
    <n v="14.227200000000003"/>
  </r>
  <r>
    <n v="8285"/>
    <x v="4101"/>
    <x v="1"/>
    <x v="379"/>
    <d v="1899-12-30T12:00:00"/>
    <d v="2012-12-26T00:00:00"/>
    <d v="1899-12-30T12:00:00"/>
    <s v="AM"/>
    <x v="4"/>
    <n v="0.5"/>
    <s v="AM"/>
    <s v="Second Class"/>
    <s v="SZ-20035"/>
    <s v="Sam Zeldin"/>
    <x v="2"/>
    <s v="United States"/>
    <s v="Saint Charles"/>
    <x v="10"/>
    <n v="60174"/>
    <x v="2"/>
    <s v="TEC-AC-10003198"/>
    <x v="2"/>
    <x v="11"/>
    <s v="Enermax Acrylux Wireless Keyboard"/>
    <x v="5381"/>
    <n v="8"/>
    <n v="0.2"/>
    <n v="135.45599999999996"/>
  </r>
  <r>
    <n v="8286"/>
    <x v="4101"/>
    <x v="1"/>
    <x v="379"/>
    <d v="1899-12-30T12:00:00"/>
    <d v="2012-12-26T00:00:00"/>
    <d v="1899-12-30T12:00:00"/>
    <s v="AM"/>
    <x v="4"/>
    <n v="0.5"/>
    <s v="AM"/>
    <s v="Second Class"/>
    <s v="SZ-20035"/>
    <s v="Sam Zeldin"/>
    <x v="2"/>
    <s v="United States"/>
    <s v="Saint Charles"/>
    <x v="10"/>
    <n v="60174"/>
    <x v="2"/>
    <s v="FUR-FU-10003039"/>
    <x v="0"/>
    <x v="5"/>
    <s v="Howard Miller 11-1/2&quot; Diameter Grantwood Wall Clock"/>
    <x v="5382"/>
    <n v="3"/>
    <n v="0.6"/>
    <n v="-33.641399999999997"/>
  </r>
  <r>
    <n v="8287"/>
    <x v="4102"/>
    <x v="2"/>
    <x v="1132"/>
    <d v="1899-12-30T12:00:00"/>
    <d v="2011-08-16T00:00:00"/>
    <d v="1899-12-30T12:00:00"/>
    <s v="AM"/>
    <x v="11"/>
    <n v="0.5"/>
    <s v="AM"/>
    <s v="Standard Class"/>
    <s v="DH-13675"/>
    <s v="Duane Huffman"/>
    <x v="2"/>
    <s v="United States"/>
    <s v="Miami"/>
    <x v="2"/>
    <n v="33180"/>
    <x v="0"/>
    <s v="OFF-PA-10000295"/>
    <x v="1"/>
    <x v="10"/>
    <s v="Xerox 229"/>
    <x v="277"/>
    <n v="6"/>
    <n v="0.2"/>
    <n v="10.8864"/>
  </r>
  <r>
    <n v="8288"/>
    <x v="4102"/>
    <x v="2"/>
    <x v="1132"/>
    <d v="1899-12-30T12:00:00"/>
    <d v="2011-08-16T00:00:00"/>
    <d v="1899-12-30T12:00:00"/>
    <s v="AM"/>
    <x v="11"/>
    <n v="0.5"/>
    <s v="AM"/>
    <s v="Standard Class"/>
    <s v="DH-13675"/>
    <s v="Duane Huffman"/>
    <x v="2"/>
    <s v="United States"/>
    <s v="Miami"/>
    <x v="2"/>
    <n v="33180"/>
    <x v="0"/>
    <s v="OFF-AR-10004344"/>
    <x v="1"/>
    <x v="6"/>
    <s v="Bulldog Vacuum Base Pencil Sharpener"/>
    <x v="1914"/>
    <n v="5"/>
    <n v="0.2"/>
    <n v="4.196499999999995"/>
  </r>
  <r>
    <n v="8289"/>
    <x v="4102"/>
    <x v="2"/>
    <x v="1132"/>
    <d v="1899-12-30T12:00:00"/>
    <d v="2011-08-16T00:00:00"/>
    <d v="1899-12-30T12:00:00"/>
    <s v="AM"/>
    <x v="11"/>
    <n v="0.5"/>
    <s v="AM"/>
    <s v="Standard Class"/>
    <s v="DH-13675"/>
    <s v="Duane Huffman"/>
    <x v="2"/>
    <s v="United States"/>
    <s v="Miami"/>
    <x v="2"/>
    <n v="33180"/>
    <x v="0"/>
    <s v="TEC-AC-10002473"/>
    <x v="2"/>
    <x v="11"/>
    <s v="Maxell 4.7GB DVD-R"/>
    <x v="2030"/>
    <n v="7"/>
    <n v="0.2"/>
    <n v="41.718599999999995"/>
  </r>
  <r>
    <n v="8290"/>
    <x v="4102"/>
    <x v="2"/>
    <x v="1132"/>
    <d v="1899-12-30T12:00:00"/>
    <d v="2011-08-16T00:00:00"/>
    <d v="1899-12-30T12:00:00"/>
    <s v="AM"/>
    <x v="11"/>
    <n v="0.5"/>
    <s v="AM"/>
    <s v="Standard Class"/>
    <s v="DH-13675"/>
    <s v="Duane Huffman"/>
    <x v="2"/>
    <s v="United States"/>
    <s v="Miami"/>
    <x v="2"/>
    <n v="33180"/>
    <x v="0"/>
    <s v="OFF-AP-10002403"/>
    <x v="1"/>
    <x v="9"/>
    <s v="Acco Smartsocket Color-Coded Six-Outlet AC Adapter Model Surge Protectors"/>
    <x v="5383"/>
    <n v="6"/>
    <n v="0.2"/>
    <n v="15.843599999999995"/>
  </r>
  <r>
    <n v="8291"/>
    <x v="4102"/>
    <x v="2"/>
    <x v="1132"/>
    <d v="1899-12-30T12:00:00"/>
    <d v="2011-08-16T00:00:00"/>
    <d v="1899-12-30T12:00:00"/>
    <s v="AM"/>
    <x v="11"/>
    <n v="0.5"/>
    <s v="AM"/>
    <s v="Standard Class"/>
    <s v="DH-13675"/>
    <s v="Duane Huffman"/>
    <x v="2"/>
    <s v="United States"/>
    <s v="Miami"/>
    <x v="2"/>
    <n v="33180"/>
    <x v="0"/>
    <s v="OFF-SU-10000432"/>
    <x v="1"/>
    <x v="14"/>
    <s v="Acco Side-Punched Conventional Columnar Pads"/>
    <x v="4839"/>
    <n v="2"/>
    <n v="0.2"/>
    <n v="-1.0410000000000006"/>
  </r>
  <r>
    <n v="8292"/>
    <x v="4102"/>
    <x v="2"/>
    <x v="1132"/>
    <d v="1899-12-30T12:00:00"/>
    <d v="2011-08-16T00:00:00"/>
    <d v="1899-12-30T12:00:00"/>
    <s v="AM"/>
    <x v="11"/>
    <n v="0.5"/>
    <s v="AM"/>
    <s v="Standard Class"/>
    <s v="DH-13675"/>
    <s v="Duane Huffman"/>
    <x v="2"/>
    <s v="United States"/>
    <s v="Miami"/>
    <x v="2"/>
    <n v="33180"/>
    <x v="0"/>
    <s v="OFF-LA-10000443"/>
    <x v="1"/>
    <x v="2"/>
    <s v="Avery 501"/>
    <x v="5384"/>
    <n v="1"/>
    <n v="0.2"/>
    <n v="0.99629999999999996"/>
  </r>
  <r>
    <n v="8293"/>
    <x v="4103"/>
    <x v="1"/>
    <x v="555"/>
    <d v="1899-12-30T12:00:00"/>
    <d v="2012-12-15T00:00:00"/>
    <d v="1899-12-30T12:00:00"/>
    <s v="AM"/>
    <x v="4"/>
    <n v="0.5"/>
    <s v="AM"/>
    <s v="Standard Class"/>
    <s v="LC-16885"/>
    <s v="Lena Creighton"/>
    <x v="0"/>
    <s v="United States"/>
    <s v="Troy"/>
    <x v="24"/>
    <n v="45373"/>
    <x v="3"/>
    <s v="OFF-BI-10003166"/>
    <x v="1"/>
    <x v="8"/>
    <s v="GBC Plasticlear Binding Covers"/>
    <x v="2293"/>
    <n v="3"/>
    <n v="0.7"/>
    <n v="-7.5767999999999986"/>
  </r>
  <r>
    <n v="8294"/>
    <x v="4104"/>
    <x v="3"/>
    <x v="132"/>
    <d v="1899-12-30T12:00:00"/>
    <d v="2014-11-08T00:00:00"/>
    <d v="1899-12-30T12:00:00"/>
    <s v="AM"/>
    <x v="0"/>
    <n v="0.5"/>
    <s v="AM"/>
    <s v="Standard Class"/>
    <s v="JO-15145"/>
    <s v="Jack O'Briant"/>
    <x v="1"/>
    <s v="United States"/>
    <s v="Seattle"/>
    <x v="4"/>
    <n v="98103"/>
    <x v="1"/>
    <s v="OFF-BI-10002393"/>
    <x v="1"/>
    <x v="8"/>
    <s v="Binder Posts"/>
    <x v="5385"/>
    <n v="4"/>
    <n v="0.2"/>
    <n v="5.9695999999999998"/>
  </r>
  <r>
    <n v="8295"/>
    <x v="4105"/>
    <x v="3"/>
    <x v="677"/>
    <d v="1899-12-30T12:00:00"/>
    <d v="2014-03-18T00:00:00"/>
    <d v="1899-12-30T12:00:00"/>
    <s v="AM"/>
    <x v="9"/>
    <n v="0.5"/>
    <s v="AM"/>
    <s v="Standard Class"/>
    <s v="MT-17815"/>
    <s v="Meg Tillman"/>
    <x v="0"/>
    <s v="United States"/>
    <s v="New York City"/>
    <x v="15"/>
    <n v="10011"/>
    <x v="3"/>
    <s v="TEC-PH-10001809"/>
    <x v="2"/>
    <x v="7"/>
    <s v="Panasonic KX T7736-B Digital phone"/>
    <x v="1657"/>
    <n v="2"/>
    <n v="0"/>
    <n v="74.974999999999994"/>
  </r>
  <r>
    <n v="8296"/>
    <x v="4106"/>
    <x v="0"/>
    <x v="198"/>
    <d v="1899-12-30T12:00:00"/>
    <d v="2013-06-04T00:00:00"/>
    <d v="1899-12-30T12:00:00"/>
    <s v="AM"/>
    <x v="1"/>
    <n v="0.5"/>
    <s v="AM"/>
    <s v="Standard Class"/>
    <s v="EB-13750"/>
    <s v="Edward Becker"/>
    <x v="1"/>
    <s v="United States"/>
    <s v="Arlington"/>
    <x v="17"/>
    <n v="22204"/>
    <x v="0"/>
    <s v="OFF-EN-10002600"/>
    <x v="1"/>
    <x v="12"/>
    <s v="Redi-Strip #10 Envelopes, 4 1/8 x 9 1/2"/>
    <x v="5386"/>
    <n v="9"/>
    <n v="0"/>
    <n v="12.744"/>
  </r>
  <r>
    <n v="8297"/>
    <x v="4106"/>
    <x v="0"/>
    <x v="198"/>
    <d v="1899-12-30T12:00:00"/>
    <d v="2013-06-04T00:00:00"/>
    <d v="1899-12-30T12:00:00"/>
    <s v="AM"/>
    <x v="1"/>
    <n v="0.5"/>
    <s v="AM"/>
    <s v="Standard Class"/>
    <s v="EB-13750"/>
    <s v="Edward Becker"/>
    <x v="1"/>
    <s v="United States"/>
    <s v="Arlington"/>
    <x v="17"/>
    <n v="22204"/>
    <x v="0"/>
    <s v="TEC-AC-10000109"/>
    <x v="2"/>
    <x v="11"/>
    <s v="Sony Micro Vault Click 16 GB USB 2.0 Flash Drive"/>
    <x v="5387"/>
    <n v="2"/>
    <n v="0"/>
    <n v="26.875200000000007"/>
  </r>
  <r>
    <n v="8298"/>
    <x v="4107"/>
    <x v="1"/>
    <x v="761"/>
    <d v="1899-12-30T12:00:00"/>
    <d v="2012-07-11T00:00:00"/>
    <d v="1899-12-30T12:00:00"/>
    <s v="AM"/>
    <x v="7"/>
    <n v="0.5"/>
    <s v="AM"/>
    <s v="Standard Class"/>
    <s v="RS-19765"/>
    <s v="Roland Schwarz"/>
    <x v="1"/>
    <s v="United States"/>
    <s v="Charlotte"/>
    <x v="3"/>
    <n v="28205"/>
    <x v="0"/>
    <s v="FUR-FU-10003829"/>
    <x v="0"/>
    <x v="5"/>
    <s v="Stackable Trays"/>
    <x v="1268"/>
    <n v="2"/>
    <n v="0.2"/>
    <n v="0.73919999999999941"/>
  </r>
  <r>
    <n v="8299"/>
    <x v="4107"/>
    <x v="1"/>
    <x v="761"/>
    <d v="1899-12-30T12:00:00"/>
    <d v="2012-07-11T00:00:00"/>
    <d v="1899-12-30T12:00:00"/>
    <s v="AM"/>
    <x v="7"/>
    <n v="0.5"/>
    <s v="AM"/>
    <s v="Standard Class"/>
    <s v="RS-19765"/>
    <s v="Roland Schwarz"/>
    <x v="1"/>
    <s v="United States"/>
    <s v="Charlotte"/>
    <x v="3"/>
    <n v="28205"/>
    <x v="0"/>
    <s v="OFF-LA-10003223"/>
    <x v="1"/>
    <x v="2"/>
    <s v="Avery 508"/>
    <x v="696"/>
    <n v="3"/>
    <n v="0.2"/>
    <n v="4.2716999999999992"/>
  </r>
  <r>
    <n v="8300"/>
    <x v="4108"/>
    <x v="2"/>
    <x v="518"/>
    <d v="1899-12-30T12:00:00"/>
    <d v="2011-03-15T00:00:00"/>
    <d v="1899-12-30T12:00:00"/>
    <s v="AM"/>
    <x v="9"/>
    <n v="0.5"/>
    <s v="AM"/>
    <s v="Standard Class"/>
    <s v="RB-19435"/>
    <s v="Richard Bierner"/>
    <x v="0"/>
    <s v="United States"/>
    <s v="Roseville"/>
    <x v="1"/>
    <n v="95661"/>
    <x v="1"/>
    <s v="OFF-AR-10001770"/>
    <x v="1"/>
    <x v="6"/>
    <s v="Economy #2 Pencils"/>
    <x v="3373"/>
    <n v="3"/>
    <n v="0"/>
    <n v="2.0747999999999998"/>
  </r>
  <r>
    <n v="8301"/>
    <x v="4109"/>
    <x v="1"/>
    <x v="704"/>
    <d v="1899-12-30T12:00:00"/>
    <d v="2012-04-24T00:00:00"/>
    <d v="1899-12-30T12:00:00"/>
    <s v="AM"/>
    <x v="3"/>
    <n v="0.5"/>
    <s v="AM"/>
    <s v="Standard Class"/>
    <s v="OT-18730"/>
    <s v="Olvera Toch"/>
    <x v="0"/>
    <s v="United States"/>
    <s v="Detroit"/>
    <x v="12"/>
    <n v="48234"/>
    <x v="2"/>
    <s v="OFF-EN-10003296"/>
    <x v="1"/>
    <x v="12"/>
    <s v="Tyvek Side-Opening Peel &amp; Seel Expanding Envelopes"/>
    <x v="2171"/>
    <n v="2"/>
    <n v="0"/>
    <n v="81.432000000000002"/>
  </r>
  <r>
    <n v="8302"/>
    <x v="4110"/>
    <x v="3"/>
    <x v="1189"/>
    <d v="1899-12-30T12:00:00"/>
    <d v="2014-08-02T00:00:00"/>
    <d v="1899-12-30T12:00:00"/>
    <s v="AM"/>
    <x v="11"/>
    <n v="0.5"/>
    <s v="AM"/>
    <s v="Standard Class"/>
    <s v="GZ-14545"/>
    <s v="George Zrebassa"/>
    <x v="1"/>
    <s v="United States"/>
    <s v="Los Angeles"/>
    <x v="1"/>
    <n v="90036"/>
    <x v="1"/>
    <s v="TEC-AC-10003870"/>
    <x v="2"/>
    <x v="11"/>
    <s v="Logitech Z-906 Speaker sys - home theater - 5.1-CH"/>
    <x v="3939"/>
    <n v="5"/>
    <n v="0"/>
    <n v="659.98"/>
  </r>
  <r>
    <n v="8303"/>
    <x v="4110"/>
    <x v="3"/>
    <x v="1189"/>
    <d v="1899-12-30T12:00:00"/>
    <d v="2014-08-02T00:00:00"/>
    <d v="1899-12-30T12:00:00"/>
    <s v="AM"/>
    <x v="11"/>
    <n v="0.5"/>
    <s v="AM"/>
    <s v="Standard Class"/>
    <s v="GZ-14545"/>
    <s v="George Zrebassa"/>
    <x v="1"/>
    <s v="United States"/>
    <s v="Los Angeles"/>
    <x v="1"/>
    <n v="90036"/>
    <x v="1"/>
    <s v="FUR-CH-10000665"/>
    <x v="0"/>
    <x v="1"/>
    <s v="Global Airflow Leather Mesh Back Chair, Black"/>
    <x v="1599"/>
    <n v="3"/>
    <n v="0.2"/>
    <n v="45.293999999999954"/>
  </r>
  <r>
    <n v="8304"/>
    <x v="4111"/>
    <x v="2"/>
    <x v="656"/>
    <d v="1899-12-30T12:00:00"/>
    <d v="2011-11-02T00:00:00"/>
    <d v="1899-12-30T12:00:00"/>
    <s v="AM"/>
    <x v="0"/>
    <n v="0.5"/>
    <s v="AM"/>
    <s v="Second Class"/>
    <s v="NL-18310"/>
    <s v="Nancy Lomonaco"/>
    <x v="2"/>
    <s v="United States"/>
    <s v="San Francisco"/>
    <x v="1"/>
    <n v="94110"/>
    <x v="1"/>
    <s v="TEC-PH-10003092"/>
    <x v="2"/>
    <x v="7"/>
    <s v="Motorola L804"/>
    <x v="89"/>
    <n v="2"/>
    <n v="0.2"/>
    <n v="8.2781999999999982"/>
  </r>
  <r>
    <n v="8305"/>
    <x v="4112"/>
    <x v="3"/>
    <x v="132"/>
    <d v="1899-12-30T12:00:00"/>
    <d v="2014-11-10T00:00:00"/>
    <d v="1899-12-30T12:00:00"/>
    <s v="AM"/>
    <x v="0"/>
    <n v="0.5"/>
    <s v="AM"/>
    <s v="Standard Class"/>
    <s v="BG-11740"/>
    <s v="Bruce Geld"/>
    <x v="0"/>
    <s v="United States"/>
    <s v="Bakersfield"/>
    <x v="1"/>
    <n v="93309"/>
    <x v="1"/>
    <s v="FUR-TA-10001086"/>
    <x v="0"/>
    <x v="3"/>
    <s v="SAFCO PlanMaster Boards, 60w x 37-1/2d, White Melamine"/>
    <x v="5388"/>
    <n v="4"/>
    <n v="0.2"/>
    <n v="36.477600000000024"/>
  </r>
  <r>
    <n v="8306"/>
    <x v="4113"/>
    <x v="0"/>
    <x v="1190"/>
    <d v="1899-12-30T12:00:00"/>
    <d v="2013-08-17T00:00:00"/>
    <d v="1899-12-30T12:00:00"/>
    <s v="AM"/>
    <x v="11"/>
    <n v="0.5"/>
    <s v="AM"/>
    <s v="Standard Class"/>
    <s v="MT-18070"/>
    <s v="Michelle Tran"/>
    <x v="2"/>
    <s v="United States"/>
    <s v="Tulsa"/>
    <x v="26"/>
    <n v="74133"/>
    <x v="2"/>
    <s v="OFF-PA-10001870"/>
    <x v="1"/>
    <x v="10"/>
    <s v="Xerox 202"/>
    <x v="56"/>
    <n v="5"/>
    <n v="0"/>
    <n v="15.552000000000001"/>
  </r>
  <r>
    <n v="8307"/>
    <x v="4113"/>
    <x v="0"/>
    <x v="1190"/>
    <d v="1899-12-30T12:00:00"/>
    <d v="2013-08-17T00:00:00"/>
    <d v="1899-12-30T12:00:00"/>
    <s v="AM"/>
    <x v="11"/>
    <n v="0.5"/>
    <s v="AM"/>
    <s v="Standard Class"/>
    <s v="MT-18070"/>
    <s v="Michelle Tran"/>
    <x v="2"/>
    <s v="United States"/>
    <s v="Tulsa"/>
    <x v="26"/>
    <n v="74133"/>
    <x v="2"/>
    <s v="OFF-BI-10003305"/>
    <x v="1"/>
    <x v="8"/>
    <s v="Avery Hanging File Binders"/>
    <x v="1085"/>
    <n v="7"/>
    <n v="0"/>
    <n v="19.255600000000001"/>
  </r>
  <r>
    <n v="8308"/>
    <x v="4113"/>
    <x v="0"/>
    <x v="1190"/>
    <d v="1899-12-30T12:00:00"/>
    <d v="2013-08-17T00:00:00"/>
    <d v="1899-12-30T12:00:00"/>
    <s v="AM"/>
    <x v="11"/>
    <n v="0.5"/>
    <s v="AM"/>
    <s v="Standard Class"/>
    <s v="MT-18070"/>
    <s v="Michelle Tran"/>
    <x v="2"/>
    <s v="United States"/>
    <s v="Tulsa"/>
    <x v="26"/>
    <n v="74133"/>
    <x v="2"/>
    <s v="OFF-BI-10003007"/>
    <x v="1"/>
    <x v="8"/>
    <s v="Premium Transparent Presentation Covers, No Pattern/Clear, 8 1/2&quot; x 11&quot;"/>
    <x v="4231"/>
    <n v="2"/>
    <n v="0"/>
    <n v="35.677599999999998"/>
  </r>
  <r>
    <n v="8309"/>
    <x v="4114"/>
    <x v="0"/>
    <x v="197"/>
    <d v="1899-12-30T12:00:00"/>
    <d v="2013-07-26T00:00:00"/>
    <d v="1899-12-30T12:00:00"/>
    <s v="AM"/>
    <x v="7"/>
    <n v="0.5"/>
    <s v="AM"/>
    <s v="Same Day"/>
    <s v="BC-11125"/>
    <s v="Becky Castell"/>
    <x v="2"/>
    <s v="United States"/>
    <s v="San Francisco"/>
    <x v="1"/>
    <n v="94122"/>
    <x v="1"/>
    <s v="OFF-AR-10001419"/>
    <x v="1"/>
    <x v="6"/>
    <s v="Newell 325"/>
    <x v="5389"/>
    <n v="9"/>
    <n v="0"/>
    <n v="11.151"/>
  </r>
  <r>
    <n v="8310"/>
    <x v="4115"/>
    <x v="2"/>
    <x v="72"/>
    <d v="1899-12-30T12:00:00"/>
    <d v="2011-03-07T00:00:00"/>
    <d v="1899-12-30T12:00:00"/>
    <s v="AM"/>
    <x v="9"/>
    <n v="0.5"/>
    <s v="AM"/>
    <s v="Standard Class"/>
    <s v="GW-14605"/>
    <s v="Giulietta Weimer"/>
    <x v="0"/>
    <s v="United States"/>
    <s v="Houston"/>
    <x v="5"/>
    <n v="77036"/>
    <x v="2"/>
    <s v="OFF-ST-10003692"/>
    <x v="1"/>
    <x v="4"/>
    <s v="Recycled Steel Personal File for Hanging File Folders"/>
    <x v="5390"/>
    <n v="3"/>
    <n v="0.2"/>
    <n v="8.5844999999999914"/>
  </r>
  <r>
    <n v="8311"/>
    <x v="4115"/>
    <x v="2"/>
    <x v="72"/>
    <d v="1899-12-30T12:00:00"/>
    <d v="2011-03-07T00:00:00"/>
    <d v="1899-12-30T12:00:00"/>
    <s v="AM"/>
    <x v="9"/>
    <n v="0.5"/>
    <s v="AM"/>
    <s v="Standard Class"/>
    <s v="GW-14605"/>
    <s v="Giulietta Weimer"/>
    <x v="0"/>
    <s v="United States"/>
    <s v="Houston"/>
    <x v="5"/>
    <n v="77036"/>
    <x v="2"/>
    <s v="FUR-TA-10001866"/>
    <x v="0"/>
    <x v="3"/>
    <s v="Bevis Round Conference Room Tables and Bases"/>
    <x v="5391"/>
    <n v="3"/>
    <n v="0.3"/>
    <n v="-43.029600000000045"/>
  </r>
  <r>
    <n v="8312"/>
    <x v="4116"/>
    <x v="3"/>
    <x v="795"/>
    <d v="1899-12-30T12:00:00"/>
    <d v="2014-02-01T00:00:00"/>
    <d v="1899-12-30T12:00:00"/>
    <s v="AM"/>
    <x v="10"/>
    <n v="0.5"/>
    <s v="AM"/>
    <s v="Standard Class"/>
    <s v="BD-11500"/>
    <s v="Bradley Drucker"/>
    <x v="0"/>
    <s v="United States"/>
    <s v="Columbus"/>
    <x v="32"/>
    <n v="31907"/>
    <x v="0"/>
    <s v="FUR-FU-10002157"/>
    <x v="0"/>
    <x v="5"/>
    <s v="Artistic Insta-Plaque"/>
    <x v="5392"/>
    <n v="4"/>
    <n v="0"/>
    <n v="24.460799999999999"/>
  </r>
  <r>
    <n v="8313"/>
    <x v="4116"/>
    <x v="3"/>
    <x v="795"/>
    <d v="1899-12-30T12:00:00"/>
    <d v="2014-02-01T00:00:00"/>
    <d v="1899-12-30T12:00:00"/>
    <s v="AM"/>
    <x v="10"/>
    <n v="0.5"/>
    <s v="AM"/>
    <s v="Standard Class"/>
    <s v="BD-11500"/>
    <s v="Bradley Drucker"/>
    <x v="0"/>
    <s v="United States"/>
    <s v="Columbus"/>
    <x v="32"/>
    <n v="31907"/>
    <x v="0"/>
    <s v="TEC-PH-10001459"/>
    <x v="2"/>
    <x v="7"/>
    <s v="Samsung Galaxy Mega 6.3"/>
    <x v="5393"/>
    <n v="7"/>
    <n v="0"/>
    <n v="764.38180000000011"/>
  </r>
  <r>
    <n v="8314"/>
    <x v="4117"/>
    <x v="2"/>
    <x v="136"/>
    <d v="1899-12-30T12:00:00"/>
    <d v="2011-07-16T00:00:00"/>
    <d v="1899-12-30T12:00:00"/>
    <s v="AM"/>
    <x v="7"/>
    <n v="0.5"/>
    <s v="AM"/>
    <s v="Standard Class"/>
    <s v="PV-18985"/>
    <s v="Paul Van Hugh"/>
    <x v="2"/>
    <s v="United States"/>
    <s v="League City"/>
    <x v="5"/>
    <n v="77573"/>
    <x v="2"/>
    <s v="FUR-CH-10002126"/>
    <x v="0"/>
    <x v="1"/>
    <s v="Hon Deluxe Fabric Upholstered Stacking Chairs"/>
    <x v="5394"/>
    <n v="3"/>
    <n v="0.3"/>
    <n v="-14.638799999999947"/>
  </r>
  <r>
    <n v="8315"/>
    <x v="4117"/>
    <x v="2"/>
    <x v="136"/>
    <d v="1899-12-30T12:00:00"/>
    <d v="2011-07-16T00:00:00"/>
    <d v="1899-12-30T12:00:00"/>
    <s v="AM"/>
    <x v="7"/>
    <n v="0.5"/>
    <s v="AM"/>
    <s v="Standard Class"/>
    <s v="PV-18985"/>
    <s v="Paul Van Hugh"/>
    <x v="2"/>
    <s v="United States"/>
    <s v="League City"/>
    <x v="5"/>
    <n v="77573"/>
    <x v="2"/>
    <s v="OFF-FA-10001561"/>
    <x v="1"/>
    <x v="13"/>
    <s v="Stockwell Push Pins"/>
    <x v="4273"/>
    <n v="2"/>
    <n v="0.2"/>
    <n v="0.56679999999999997"/>
  </r>
  <r>
    <n v="8316"/>
    <x v="4117"/>
    <x v="2"/>
    <x v="136"/>
    <d v="1899-12-30T12:00:00"/>
    <d v="2011-07-16T00:00:00"/>
    <d v="1899-12-30T12:00:00"/>
    <s v="AM"/>
    <x v="7"/>
    <n v="0.5"/>
    <s v="AM"/>
    <s v="Standard Class"/>
    <s v="PV-18985"/>
    <s v="Paul Van Hugh"/>
    <x v="2"/>
    <s v="United States"/>
    <s v="League City"/>
    <x v="5"/>
    <n v="77573"/>
    <x v="2"/>
    <s v="OFF-AR-10003158"/>
    <x v="1"/>
    <x v="6"/>
    <s v="Fluorescent Highlighters by Dixon"/>
    <x v="2715"/>
    <n v="7"/>
    <n v="0.2"/>
    <n v="3.9003999999999985"/>
  </r>
  <r>
    <n v="8317"/>
    <x v="4117"/>
    <x v="2"/>
    <x v="136"/>
    <d v="1899-12-30T12:00:00"/>
    <d v="2011-07-16T00:00:00"/>
    <d v="1899-12-30T12:00:00"/>
    <s v="AM"/>
    <x v="7"/>
    <n v="0.5"/>
    <s v="AM"/>
    <s v="Standard Class"/>
    <s v="PV-18985"/>
    <s v="Paul Van Hugh"/>
    <x v="2"/>
    <s v="United States"/>
    <s v="League City"/>
    <x v="5"/>
    <n v="77573"/>
    <x v="2"/>
    <s v="OFF-PA-10001804"/>
    <x v="1"/>
    <x v="10"/>
    <s v="Xerox 195"/>
    <x v="2975"/>
    <n v="3"/>
    <n v="0.2"/>
    <n v="5.6111999999999993"/>
  </r>
  <r>
    <n v="8318"/>
    <x v="4118"/>
    <x v="3"/>
    <x v="645"/>
    <d v="1899-12-30T12:00:00"/>
    <d v="2014-04-17T00:00:00"/>
    <d v="1899-12-30T12:00:00"/>
    <s v="AM"/>
    <x v="3"/>
    <n v="0.5"/>
    <s v="AM"/>
    <s v="Standard Class"/>
    <s v="HM-14980"/>
    <s v="Henry MacAllister"/>
    <x v="0"/>
    <s v="United States"/>
    <s v="Burlington"/>
    <x v="3"/>
    <n v="27217"/>
    <x v="0"/>
    <s v="OFF-AR-10000422"/>
    <x v="1"/>
    <x v="6"/>
    <s v="Pencil and Crayon Sharpener"/>
    <x v="5395"/>
    <n v="1"/>
    <n v="0.2"/>
    <n v="0.15329999999999994"/>
  </r>
  <r>
    <n v="8319"/>
    <x v="4118"/>
    <x v="3"/>
    <x v="645"/>
    <d v="1899-12-30T12:00:00"/>
    <d v="2014-04-17T00:00:00"/>
    <d v="1899-12-30T12:00:00"/>
    <s v="AM"/>
    <x v="3"/>
    <n v="0.5"/>
    <s v="AM"/>
    <s v="Standard Class"/>
    <s v="HM-14980"/>
    <s v="Henry MacAllister"/>
    <x v="0"/>
    <s v="United States"/>
    <s v="Burlington"/>
    <x v="3"/>
    <n v="27217"/>
    <x v="0"/>
    <s v="OFF-AR-10000127"/>
    <x v="1"/>
    <x v="6"/>
    <s v="Newell 321"/>
    <x v="5396"/>
    <n v="8"/>
    <n v="0.2"/>
    <n v="2.3615999999999966"/>
  </r>
  <r>
    <n v="8320"/>
    <x v="4119"/>
    <x v="3"/>
    <x v="38"/>
    <d v="1899-12-30T12:00:00"/>
    <d v="2014-11-19T00:00:00"/>
    <d v="1899-12-30T12:00:00"/>
    <s v="AM"/>
    <x v="0"/>
    <n v="0.5"/>
    <s v="AM"/>
    <s v="Standard Class"/>
    <s v="EM-14065"/>
    <s v="Erin Mull"/>
    <x v="0"/>
    <s v="United States"/>
    <s v="New York City"/>
    <x v="15"/>
    <n v="10009"/>
    <x v="3"/>
    <s v="OFF-ST-10004634"/>
    <x v="1"/>
    <x v="4"/>
    <s v="Personal Folder Holder, Ebony"/>
    <x v="1082"/>
    <n v="1"/>
    <n v="0"/>
    <n v="3.3629999999999995"/>
  </r>
  <r>
    <n v="8321"/>
    <x v="4120"/>
    <x v="1"/>
    <x v="901"/>
    <d v="1899-12-30T12:00:00"/>
    <d v="2012-12-06T00:00:00"/>
    <d v="1899-12-30T12:00:00"/>
    <s v="AM"/>
    <x v="4"/>
    <n v="0.5"/>
    <s v="AM"/>
    <s v="First Class"/>
    <s v="SF-20065"/>
    <s v="Sandra Flanagan"/>
    <x v="0"/>
    <s v="United States"/>
    <s v="Dallas"/>
    <x v="5"/>
    <n v="75220"/>
    <x v="2"/>
    <s v="OFF-AR-10003582"/>
    <x v="1"/>
    <x v="6"/>
    <s v="Boston Electric Pencil Sharpener, Model 1818, Charcoal Black"/>
    <x v="3816"/>
    <n v="2"/>
    <n v="0.2"/>
    <n v="4.5040000000000031"/>
  </r>
  <r>
    <n v="8322"/>
    <x v="4121"/>
    <x v="0"/>
    <x v="182"/>
    <d v="1899-12-30T12:00:00"/>
    <d v="2013-10-02T00:00:00"/>
    <d v="1899-12-30T12:00:00"/>
    <s v="AM"/>
    <x v="2"/>
    <n v="0.5"/>
    <s v="AM"/>
    <s v="Standard Class"/>
    <s v="SC-20380"/>
    <s v="Shahid Collister"/>
    <x v="0"/>
    <s v="United States"/>
    <s v="Houston"/>
    <x v="5"/>
    <n v="77095"/>
    <x v="2"/>
    <s v="OFF-BI-10002026"/>
    <x v="1"/>
    <x v="8"/>
    <s v="Ibico Recycled Linen-Style Covers"/>
    <x v="5397"/>
    <n v="2"/>
    <n v="0.8"/>
    <n v="-24.998400000000011"/>
  </r>
  <r>
    <n v="8323"/>
    <x v="4122"/>
    <x v="0"/>
    <x v="258"/>
    <d v="1899-12-30T12:00:00"/>
    <d v="2013-11-26T00:00:00"/>
    <d v="1899-12-30T12:00:00"/>
    <s v="AM"/>
    <x v="0"/>
    <n v="0.5"/>
    <s v="AM"/>
    <s v="Standard Class"/>
    <s v="ND-18370"/>
    <s v="Natalie DeCherney"/>
    <x v="0"/>
    <s v="United States"/>
    <s v="Long Beach"/>
    <x v="15"/>
    <n v="11561"/>
    <x v="3"/>
    <s v="OFF-AP-10000595"/>
    <x v="1"/>
    <x v="9"/>
    <s v="Disposable Triple-Filter Dust Bags"/>
    <x v="4622"/>
    <n v="2"/>
    <n v="0"/>
    <n v="2.2724000000000002"/>
  </r>
  <r>
    <n v="8324"/>
    <x v="4122"/>
    <x v="0"/>
    <x v="258"/>
    <d v="1899-12-30T12:00:00"/>
    <d v="2013-11-26T00:00:00"/>
    <d v="1899-12-30T12:00:00"/>
    <s v="AM"/>
    <x v="0"/>
    <n v="0.5"/>
    <s v="AM"/>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1899-12-30T12:00:00"/>
    <d v="2014-09-10T00:00:00"/>
    <d v="1899-12-30T12:00:00"/>
    <s v="AM"/>
    <x v="6"/>
    <n v="0.5"/>
    <s v="AM"/>
    <s v="First Class"/>
    <s v="FC-14245"/>
    <s v="Frank Carlisle"/>
    <x v="2"/>
    <s v="United States"/>
    <s v="Hialeah"/>
    <x v="2"/>
    <n v="33012"/>
    <x v="0"/>
    <s v="OFF-ST-10001321"/>
    <x v="1"/>
    <x v="4"/>
    <s v="Decoflex Hanging Personal Folder File, Blue"/>
    <x v="3058"/>
    <n v="5"/>
    <n v="0.2"/>
    <n v="5.3970000000000073"/>
  </r>
  <r>
    <n v="8326"/>
    <x v="4123"/>
    <x v="3"/>
    <x v="565"/>
    <d v="1899-12-30T12:00:00"/>
    <d v="2014-09-10T00:00:00"/>
    <d v="1899-12-30T12:00:00"/>
    <s v="AM"/>
    <x v="6"/>
    <n v="0.5"/>
    <s v="AM"/>
    <s v="First Class"/>
    <s v="FC-14245"/>
    <s v="Frank Carlisle"/>
    <x v="2"/>
    <s v="United States"/>
    <s v="Hialeah"/>
    <x v="2"/>
    <n v="33012"/>
    <x v="0"/>
    <s v="TEC-PH-10001750"/>
    <x v="2"/>
    <x v="7"/>
    <s v="Samsung Rugby III"/>
    <x v="3180"/>
    <n v="3"/>
    <n v="0.2"/>
    <n v="13.857900000000008"/>
  </r>
  <r>
    <n v="8327"/>
    <x v="4124"/>
    <x v="3"/>
    <x v="246"/>
    <d v="1899-12-30T12:00:00"/>
    <d v="2014-07-25T00:00:00"/>
    <d v="1899-12-30T12:00:00"/>
    <s v="AM"/>
    <x v="7"/>
    <n v="0.5"/>
    <s v="AM"/>
    <s v="Second Class"/>
    <s v="KL-16555"/>
    <s v="Kelly Lampkin"/>
    <x v="1"/>
    <s v="United States"/>
    <s v="Aurora"/>
    <x v="10"/>
    <n v="60505"/>
    <x v="2"/>
    <s v="OFF-BI-10001890"/>
    <x v="1"/>
    <x v="8"/>
    <s v="Avery Poly Binder Pockets"/>
    <x v="5398"/>
    <n v="4"/>
    <n v="0.8"/>
    <n v="-4.5824000000000016"/>
  </r>
  <r>
    <n v="8328"/>
    <x v="4124"/>
    <x v="3"/>
    <x v="246"/>
    <d v="1899-12-30T12:00:00"/>
    <d v="2014-07-25T00:00:00"/>
    <d v="1899-12-30T12:00:00"/>
    <s v="AM"/>
    <x v="7"/>
    <n v="0.5"/>
    <s v="AM"/>
    <s v="Second Class"/>
    <s v="KL-16555"/>
    <s v="Kelly Lampkin"/>
    <x v="1"/>
    <s v="United States"/>
    <s v="Aurora"/>
    <x v="10"/>
    <n v="60505"/>
    <x v="2"/>
    <s v="OFF-BI-10004224"/>
    <x v="1"/>
    <x v="8"/>
    <s v="Catalog Binders with Expanding Posts"/>
    <x v="5399"/>
    <n v="7"/>
    <n v="0.8"/>
    <n v="-164.83600000000007"/>
  </r>
  <r>
    <n v="8329"/>
    <x v="4125"/>
    <x v="3"/>
    <x v="833"/>
    <d v="1899-12-30T12:00:00"/>
    <d v="2014-10-12T00:00:00"/>
    <d v="1899-12-30T12:00:00"/>
    <s v="AM"/>
    <x v="2"/>
    <n v="0.5"/>
    <s v="AM"/>
    <s v="Standard Class"/>
    <s v="XP-21865"/>
    <s v="Xylona Preis"/>
    <x v="0"/>
    <s v="United States"/>
    <s v="Belleville"/>
    <x v="30"/>
    <n v="7109"/>
    <x v="3"/>
    <s v="OFF-PA-10001357"/>
    <x v="1"/>
    <x v="10"/>
    <s v="Xerox 1886"/>
    <x v="140"/>
    <n v="3"/>
    <n v="0"/>
    <n v="68.975999999999999"/>
  </r>
  <r>
    <n v="8330"/>
    <x v="4125"/>
    <x v="3"/>
    <x v="833"/>
    <d v="1899-12-30T12:00:00"/>
    <d v="2014-10-12T00:00:00"/>
    <d v="1899-12-30T12:00:00"/>
    <s v="AM"/>
    <x v="2"/>
    <n v="0.5"/>
    <s v="AM"/>
    <s v="Standard Class"/>
    <s v="XP-21865"/>
    <s v="Xylona Preis"/>
    <x v="0"/>
    <s v="United States"/>
    <s v="Belleville"/>
    <x v="30"/>
    <n v="7109"/>
    <x v="3"/>
    <s v="OFF-PA-10004888"/>
    <x v="1"/>
    <x v="10"/>
    <s v="Xerox 217"/>
    <x v="90"/>
    <n v="1"/>
    <n v="0"/>
    <n v="3.1104000000000003"/>
  </r>
  <r>
    <n v="8331"/>
    <x v="4126"/>
    <x v="3"/>
    <x v="659"/>
    <d v="1899-12-30T12:00:00"/>
    <d v="2014-11-12T00:00:00"/>
    <d v="1899-12-30T12:00:00"/>
    <s v="AM"/>
    <x v="0"/>
    <n v="0.5"/>
    <s v="AM"/>
    <s v="Standard Class"/>
    <s v="FP-14320"/>
    <s v="Frank Preis"/>
    <x v="0"/>
    <s v="United States"/>
    <s v="New York City"/>
    <x v="15"/>
    <n v="10024"/>
    <x v="3"/>
    <s v="TEC-AC-10002370"/>
    <x v="2"/>
    <x v="11"/>
    <s v="Maxell CD-R Discs"/>
    <x v="2317"/>
    <n v="4"/>
    <n v="0"/>
    <n v="2.5215999999999994"/>
  </r>
  <r>
    <n v="8332"/>
    <x v="4127"/>
    <x v="0"/>
    <x v="1185"/>
    <d v="1899-12-30T12:00:00"/>
    <d v="2013-03-13T00:00:00"/>
    <d v="1899-12-30T12:00:00"/>
    <s v="AM"/>
    <x v="9"/>
    <n v="0.5"/>
    <s v="AM"/>
    <s v="First Class"/>
    <s v="PS-18760"/>
    <s v="Pamela Stobb"/>
    <x v="0"/>
    <s v="United States"/>
    <s v="Andover"/>
    <x v="31"/>
    <n v="1810"/>
    <x v="3"/>
    <s v="OFF-ST-10004634"/>
    <x v="1"/>
    <x v="4"/>
    <s v="Personal Folder Holder, Ebony"/>
    <x v="1082"/>
    <n v="1"/>
    <n v="0"/>
    <n v="3.3629999999999995"/>
  </r>
  <r>
    <n v="8333"/>
    <x v="4127"/>
    <x v="0"/>
    <x v="1185"/>
    <d v="1899-12-30T12:00:00"/>
    <d v="2013-03-13T00:00:00"/>
    <d v="1899-12-30T12:00:00"/>
    <s v="AM"/>
    <x v="9"/>
    <n v="0.5"/>
    <s v="AM"/>
    <s v="First Class"/>
    <s v="PS-18760"/>
    <s v="Pamela Stobb"/>
    <x v="0"/>
    <s v="United States"/>
    <s v="Andover"/>
    <x v="31"/>
    <n v="1810"/>
    <x v="3"/>
    <s v="FUR-CH-10002647"/>
    <x v="0"/>
    <x v="1"/>
    <s v="Situations Contoured Folding Chairs, 4/Set"/>
    <x v="1383"/>
    <n v="5"/>
    <n v="0"/>
    <n v="88.725000000000023"/>
  </r>
  <r>
    <n v="8334"/>
    <x v="4127"/>
    <x v="0"/>
    <x v="1185"/>
    <d v="1899-12-30T12:00:00"/>
    <d v="2013-03-13T00:00:00"/>
    <d v="1899-12-30T12:00:00"/>
    <s v="AM"/>
    <x v="9"/>
    <n v="0.5"/>
    <s v="AM"/>
    <s v="First Class"/>
    <s v="PS-18760"/>
    <s v="Pamela Stobb"/>
    <x v="0"/>
    <s v="United States"/>
    <s v="Andover"/>
    <x v="31"/>
    <n v="1810"/>
    <x v="3"/>
    <s v="OFF-PA-10001801"/>
    <x v="1"/>
    <x v="10"/>
    <s v="Xerox 193"/>
    <x v="1465"/>
    <n v="3"/>
    <n v="0"/>
    <n v="8.7906000000000013"/>
  </r>
  <r>
    <n v="8335"/>
    <x v="4127"/>
    <x v="0"/>
    <x v="1185"/>
    <d v="1899-12-30T12:00:00"/>
    <d v="2013-03-13T00:00:00"/>
    <d v="1899-12-30T12:00:00"/>
    <s v="AM"/>
    <x v="9"/>
    <n v="0.5"/>
    <s v="AM"/>
    <s v="First Class"/>
    <s v="PS-18760"/>
    <s v="Pamela Stobb"/>
    <x v="0"/>
    <s v="United States"/>
    <s v="Andover"/>
    <x v="31"/>
    <n v="1810"/>
    <x v="3"/>
    <s v="OFF-BI-10004632"/>
    <x v="1"/>
    <x v="8"/>
    <s v="GBC Binding covers"/>
    <x v="5400"/>
    <n v="4"/>
    <n v="0"/>
    <n v="23.309999999999995"/>
  </r>
  <r>
    <n v="8336"/>
    <x v="4128"/>
    <x v="3"/>
    <x v="726"/>
    <d v="1899-12-30T12:00:00"/>
    <d v="2014-05-19T00:00:00"/>
    <d v="1899-12-30T12:00:00"/>
    <s v="AM"/>
    <x v="5"/>
    <n v="0.5"/>
    <s v="AM"/>
    <s v="Second Class"/>
    <s v="CW-11905"/>
    <s v="Carl Weiss"/>
    <x v="2"/>
    <s v="United States"/>
    <s v="Newark"/>
    <x v="13"/>
    <n v="19711"/>
    <x v="3"/>
    <s v="OFF-BI-10002082"/>
    <x v="1"/>
    <x v="8"/>
    <s v="GBC Twin Loop Wire Binding Elements"/>
    <x v="5401"/>
    <n v="9"/>
    <n v="0"/>
    <n v="149.76"/>
  </r>
  <r>
    <n v="8337"/>
    <x v="4129"/>
    <x v="0"/>
    <x v="415"/>
    <d v="1899-12-30T12:00:00"/>
    <d v="2013-07-09T00:00:00"/>
    <d v="1899-12-30T12:00:00"/>
    <s v="AM"/>
    <x v="7"/>
    <n v="0.5"/>
    <s v="AM"/>
    <s v="Standard Class"/>
    <s v="KH-16360"/>
    <s v="Katherine Hughes"/>
    <x v="0"/>
    <s v="United States"/>
    <s v="Arlington"/>
    <x v="17"/>
    <n v="22204"/>
    <x v="0"/>
    <s v="OFF-AR-10003986"/>
    <x v="1"/>
    <x v="6"/>
    <s v="Avery Hi-Liter Pen Style Six-Color Fluorescent Set"/>
    <x v="5402"/>
    <n v="2"/>
    <n v="0"/>
    <n v="3.157"/>
  </r>
  <r>
    <n v="8338"/>
    <x v="4130"/>
    <x v="2"/>
    <x v="422"/>
    <d v="1899-12-30T12:00:00"/>
    <d v="2012-01-03T00:00:00"/>
    <d v="1899-12-30T12:00:00"/>
    <s v="AM"/>
    <x v="8"/>
    <n v="0.5"/>
    <s v="AM"/>
    <s v="Standard Class"/>
    <s v="TC-20980"/>
    <s v="Tamara Chand"/>
    <x v="1"/>
    <s v="United States"/>
    <s v="Decatur"/>
    <x v="19"/>
    <n v="35601"/>
    <x v="0"/>
    <s v="OFF-PA-10001243"/>
    <x v="1"/>
    <x v="10"/>
    <s v="Xerox 1983"/>
    <x v="100"/>
    <n v="4"/>
    <n v="0"/>
    <n v="11.720800000000001"/>
  </r>
  <r>
    <n v="8339"/>
    <x v="4130"/>
    <x v="2"/>
    <x v="422"/>
    <d v="1899-12-30T12:00:00"/>
    <d v="2012-01-03T00:00:00"/>
    <d v="1899-12-30T12:00:00"/>
    <s v="AM"/>
    <x v="8"/>
    <n v="0.5"/>
    <s v="AM"/>
    <s v="Standard Class"/>
    <s v="TC-20980"/>
    <s v="Tamara Chand"/>
    <x v="1"/>
    <s v="United States"/>
    <s v="Decatur"/>
    <x v="19"/>
    <n v="35601"/>
    <x v="0"/>
    <s v="TEC-AC-10003198"/>
    <x v="2"/>
    <x v="11"/>
    <s v="Enermax Acrylux Wireless Keyboard"/>
    <x v="5403"/>
    <n v="5"/>
    <n v="0"/>
    <n v="184.26"/>
  </r>
  <r>
    <n v="8340"/>
    <x v="4131"/>
    <x v="3"/>
    <x v="669"/>
    <d v="1899-12-30T12:00:00"/>
    <d v="2014-04-18T00:00:00"/>
    <d v="1899-12-30T12:00:00"/>
    <s v="AM"/>
    <x v="3"/>
    <n v="0.5"/>
    <s v="AM"/>
    <s v="Standard Class"/>
    <s v="YS-21880"/>
    <s v="Yana Sorensen"/>
    <x v="1"/>
    <s v="United States"/>
    <s v="Hesperia"/>
    <x v="1"/>
    <n v="92345"/>
    <x v="1"/>
    <s v="FUR-CH-10003774"/>
    <x v="0"/>
    <x v="1"/>
    <s v="Global Wood Trimmed Manager's Task Chair, Khaki"/>
    <x v="5404"/>
    <n v="6"/>
    <n v="0.2"/>
    <n v="-38.211600000000033"/>
  </r>
  <r>
    <n v="8341"/>
    <x v="4132"/>
    <x v="2"/>
    <x v="687"/>
    <d v="1899-12-30T12:00:00"/>
    <d v="2011-11-20T00:00:00"/>
    <d v="1899-12-30T12:00:00"/>
    <s v="AM"/>
    <x v="0"/>
    <n v="0.5"/>
    <s v="AM"/>
    <s v="Standard Class"/>
    <s v="CC-12220"/>
    <s v="Chris Cortes"/>
    <x v="0"/>
    <s v="United States"/>
    <s v="Chesapeake"/>
    <x v="17"/>
    <n v="23320"/>
    <x v="0"/>
    <s v="OFF-PA-10002262"/>
    <x v="1"/>
    <x v="10"/>
    <s v="Xerox 192"/>
    <x v="56"/>
    <n v="5"/>
    <n v="0"/>
    <n v="15.552000000000001"/>
  </r>
  <r>
    <n v="8342"/>
    <x v="4133"/>
    <x v="3"/>
    <x v="532"/>
    <d v="1899-12-30T12:00:00"/>
    <d v="2014-06-15T00:00:00"/>
    <d v="1899-12-30T12:00:00"/>
    <s v="AM"/>
    <x v="1"/>
    <n v="0.5"/>
    <s v="AM"/>
    <s v="First Class"/>
    <s v="ZD-21925"/>
    <s v="Zuschuss Donatelli"/>
    <x v="0"/>
    <s v="United States"/>
    <s v="Los Angeles"/>
    <x v="1"/>
    <n v="90036"/>
    <x v="1"/>
    <s v="OFF-AP-10004532"/>
    <x v="1"/>
    <x v="9"/>
    <s v="Kensington 6 Outlet Guardian Standard Surge Protector"/>
    <x v="639"/>
    <n v="3"/>
    <n v="0"/>
    <n v="16.588799999999999"/>
  </r>
  <r>
    <n v="8343"/>
    <x v="4134"/>
    <x v="0"/>
    <x v="881"/>
    <d v="1899-12-30T12:00:00"/>
    <d v="2013-12-01T00:00:00"/>
    <d v="1899-12-30T12:00:00"/>
    <s v="AM"/>
    <x v="4"/>
    <n v="0.5"/>
    <s v="AM"/>
    <s v="Standard Class"/>
    <s v="JK-15370"/>
    <s v="Jay Kimmel"/>
    <x v="0"/>
    <s v="United States"/>
    <s v="Huntsville"/>
    <x v="19"/>
    <n v="35810"/>
    <x v="0"/>
    <s v="OFF-ST-10001325"/>
    <x v="1"/>
    <x v="4"/>
    <s v="Sterilite Officeware Hinged File Box"/>
    <x v="5405"/>
    <n v="7"/>
    <n v="0"/>
    <n v="19.807200000000002"/>
  </r>
  <r>
    <n v="8344"/>
    <x v="4135"/>
    <x v="2"/>
    <x v="90"/>
    <d v="1899-12-30T12:00:00"/>
    <d v="2011-03-25T00:00:00"/>
    <d v="1899-12-30T12:00:00"/>
    <s v="AM"/>
    <x v="9"/>
    <n v="0.5"/>
    <s v="AM"/>
    <s v="Standard Class"/>
    <s v="GM-14440"/>
    <s v="Gary McGarr"/>
    <x v="0"/>
    <s v="United States"/>
    <s v="Knoxville"/>
    <x v="18"/>
    <n v="37918"/>
    <x v="0"/>
    <s v="OFF-LA-10004544"/>
    <x v="1"/>
    <x v="2"/>
    <s v="Avery 505"/>
    <x v="5406"/>
    <n v="5"/>
    <n v="0.2"/>
    <n v="22.199999999999996"/>
  </r>
  <r>
    <n v="8345"/>
    <x v="4135"/>
    <x v="2"/>
    <x v="90"/>
    <d v="1899-12-30T12:00:00"/>
    <d v="2011-03-25T00:00:00"/>
    <d v="1899-12-30T12:00:00"/>
    <s v="AM"/>
    <x v="9"/>
    <n v="0.5"/>
    <s v="AM"/>
    <s v="Standard Class"/>
    <s v="GM-14440"/>
    <s v="Gary McGarr"/>
    <x v="0"/>
    <s v="United States"/>
    <s v="Knoxville"/>
    <x v="18"/>
    <n v="37918"/>
    <x v="0"/>
    <s v="FUR-FU-10001473"/>
    <x v="0"/>
    <x v="5"/>
    <s v="DAX Wood Document Frame"/>
    <x v="2427"/>
    <n v="3"/>
    <n v="0.2"/>
    <n v="6.5903999999999989"/>
  </r>
  <r>
    <n v="8346"/>
    <x v="4135"/>
    <x v="2"/>
    <x v="90"/>
    <d v="1899-12-30T12:00:00"/>
    <d v="2011-03-25T00:00:00"/>
    <d v="1899-12-30T12:00:00"/>
    <s v="AM"/>
    <x v="9"/>
    <n v="0.5"/>
    <s v="AM"/>
    <s v="Standard Class"/>
    <s v="GM-14440"/>
    <s v="Gary McGarr"/>
    <x v="0"/>
    <s v="United States"/>
    <s v="Knoxville"/>
    <x v="18"/>
    <n v="37918"/>
    <x v="0"/>
    <s v="FUR-CH-10000422"/>
    <x v="0"/>
    <x v="1"/>
    <s v="Global Highback Leather Tilter in Burgundy"/>
    <x v="5407"/>
    <n v="3"/>
    <n v="0.2"/>
    <n v="-10.918799999999983"/>
  </r>
  <r>
    <n v="8347"/>
    <x v="4136"/>
    <x v="1"/>
    <x v="28"/>
    <d v="1899-12-30T12:00:00"/>
    <d v="2012-05-04T00:00:00"/>
    <d v="1899-12-30T12:00:00"/>
    <s v="AM"/>
    <x v="5"/>
    <n v="0.5"/>
    <s v="AM"/>
    <s v="Standard Class"/>
    <s v="JW-15220"/>
    <s v="Jane Waco"/>
    <x v="1"/>
    <s v="United States"/>
    <s v="Lawrence"/>
    <x v="31"/>
    <n v="1841"/>
    <x v="3"/>
    <s v="FUR-FU-10002960"/>
    <x v="0"/>
    <x v="5"/>
    <s v="Eldon 200 Class Desk Accessories, Burgundy"/>
    <x v="815"/>
    <n v="5"/>
    <n v="0"/>
    <n v="13.188000000000002"/>
  </r>
  <r>
    <n v="8348"/>
    <x v="4136"/>
    <x v="1"/>
    <x v="28"/>
    <d v="1899-12-30T12:00:00"/>
    <d v="2012-05-04T00:00:00"/>
    <d v="1899-12-30T12:00:00"/>
    <s v="AM"/>
    <x v="5"/>
    <n v="0.5"/>
    <s v="AM"/>
    <s v="Standard Class"/>
    <s v="JW-15220"/>
    <s v="Jane Waco"/>
    <x v="1"/>
    <s v="United States"/>
    <s v="Lawrence"/>
    <x v="31"/>
    <n v="1841"/>
    <x v="3"/>
    <s v="FUR-FU-10002445"/>
    <x v="0"/>
    <x v="5"/>
    <s v="DAX Two-Tone Rosewood/Black Document Frame, Desktop, 5 x 7"/>
    <x v="5408"/>
    <n v="1"/>
    <n v="0"/>
    <n v="3.7920000000000007"/>
  </r>
  <r>
    <n v="8349"/>
    <x v="4136"/>
    <x v="1"/>
    <x v="28"/>
    <d v="1899-12-30T12:00:00"/>
    <d v="2012-05-04T00:00:00"/>
    <d v="1899-12-30T12:00:00"/>
    <s v="AM"/>
    <x v="5"/>
    <n v="0.5"/>
    <s v="AM"/>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1899-12-30T12:00:00"/>
    <d v="2012-05-04T00:00:00"/>
    <d v="1899-12-30T12:00:00"/>
    <s v="AM"/>
    <x v="5"/>
    <n v="0.5"/>
    <s v="AM"/>
    <s v="Standard Class"/>
    <s v="JW-15220"/>
    <s v="Jane Waco"/>
    <x v="1"/>
    <s v="United States"/>
    <s v="Lawrence"/>
    <x v="31"/>
    <n v="1841"/>
    <x v="3"/>
    <s v="FUR-FU-10001025"/>
    <x v="0"/>
    <x v="5"/>
    <s v="Eldon Imàge Series Desk Accessories, Clear"/>
    <x v="5410"/>
    <n v="5"/>
    <n v="0"/>
    <n v="10.449000000000002"/>
  </r>
  <r>
    <n v="8351"/>
    <x v="4136"/>
    <x v="1"/>
    <x v="28"/>
    <d v="1899-12-30T12:00:00"/>
    <d v="2012-05-04T00:00:00"/>
    <d v="1899-12-30T12:00:00"/>
    <s v="AM"/>
    <x v="5"/>
    <n v="0.5"/>
    <s v="AM"/>
    <s v="Standard Class"/>
    <s v="JW-15220"/>
    <s v="Jane Waco"/>
    <x v="1"/>
    <s v="United States"/>
    <s v="Lawrence"/>
    <x v="31"/>
    <n v="1841"/>
    <x v="3"/>
    <s v="OFF-PA-10002689"/>
    <x v="1"/>
    <x v="10"/>
    <s v="Weyerhaeuser First Choice Laser/Copy Paper (20Lb. and 88 Bright)"/>
    <x v="90"/>
    <n v="1"/>
    <n v="0"/>
    <n v="3.1104000000000003"/>
  </r>
  <r>
    <n v="8352"/>
    <x v="4137"/>
    <x v="3"/>
    <x v="898"/>
    <d v="1899-12-30T12:00:00"/>
    <d v="2014-05-09T00:00:00"/>
    <d v="1899-12-30T12:00:00"/>
    <s v="AM"/>
    <x v="5"/>
    <n v="0.5"/>
    <s v="AM"/>
    <s v="Standard Class"/>
    <s v="BO-11350"/>
    <s v="Bill Overfelt"/>
    <x v="1"/>
    <s v="United States"/>
    <s v="Philadelphia"/>
    <x v="9"/>
    <n v="19134"/>
    <x v="3"/>
    <s v="FUR-FU-10004245"/>
    <x v="0"/>
    <x v="5"/>
    <s v="Career Cubicle Clock, 8 1/4&quot;, Black"/>
    <x v="5411"/>
    <n v="2"/>
    <n v="0.2"/>
    <n v="7.3008000000000006"/>
  </r>
  <r>
    <n v="8353"/>
    <x v="4137"/>
    <x v="3"/>
    <x v="898"/>
    <d v="1899-12-30T12:00:00"/>
    <d v="2014-05-09T00:00:00"/>
    <d v="1899-12-30T12:00:00"/>
    <s v="AM"/>
    <x v="5"/>
    <n v="0.5"/>
    <s v="AM"/>
    <s v="Standard Class"/>
    <s v="BO-11350"/>
    <s v="Bill Overfelt"/>
    <x v="1"/>
    <s v="United States"/>
    <s v="Philadelphia"/>
    <x v="9"/>
    <n v="19134"/>
    <x v="3"/>
    <s v="OFF-BI-10003684"/>
    <x v="1"/>
    <x v="8"/>
    <s v="Wilson Jones Legal Size Ring Binders"/>
    <x v="5412"/>
    <n v="4"/>
    <n v="0.7"/>
    <n v="-17.591999999999992"/>
  </r>
  <r>
    <n v="8354"/>
    <x v="4137"/>
    <x v="3"/>
    <x v="898"/>
    <d v="1899-12-30T12:00:00"/>
    <d v="2014-05-09T00:00:00"/>
    <d v="1899-12-30T12:00:00"/>
    <s v="AM"/>
    <x v="5"/>
    <n v="0.5"/>
    <s v="AM"/>
    <s v="Standard Class"/>
    <s v="BO-11350"/>
    <s v="Bill Overfelt"/>
    <x v="1"/>
    <s v="United States"/>
    <s v="Philadelphia"/>
    <x v="9"/>
    <n v="19134"/>
    <x v="3"/>
    <s v="FUR-TA-10003748"/>
    <x v="0"/>
    <x v="3"/>
    <s v="Bevis 36 x 72 Conference Tables"/>
    <x v="5413"/>
    <n v="5"/>
    <n v="0.4"/>
    <n v="-112.041"/>
  </r>
  <r>
    <n v="8355"/>
    <x v="4137"/>
    <x v="3"/>
    <x v="898"/>
    <d v="1899-12-30T12:00:00"/>
    <d v="2014-05-09T00:00:00"/>
    <d v="1899-12-30T12:00:00"/>
    <s v="AM"/>
    <x v="5"/>
    <n v="0.5"/>
    <s v="AM"/>
    <s v="Standard Class"/>
    <s v="BO-11350"/>
    <s v="Bill Overfelt"/>
    <x v="1"/>
    <s v="United States"/>
    <s v="Philadelphia"/>
    <x v="9"/>
    <n v="19134"/>
    <x v="3"/>
    <s v="OFF-BI-10002133"/>
    <x v="1"/>
    <x v="8"/>
    <s v="Wilson Jones Elliptical Ring 3 1/2&quot; Capacity Binders, 800 sheets"/>
    <x v="4159"/>
    <n v="5"/>
    <n v="0.7"/>
    <n v="-44.94"/>
  </r>
  <r>
    <n v="8356"/>
    <x v="4137"/>
    <x v="3"/>
    <x v="898"/>
    <d v="1899-12-30T12:00:00"/>
    <d v="2014-05-09T00:00:00"/>
    <d v="1899-12-30T12:00:00"/>
    <s v="AM"/>
    <x v="5"/>
    <n v="0.5"/>
    <s v="AM"/>
    <s v="Standard Class"/>
    <s v="BO-11350"/>
    <s v="Bill Overfelt"/>
    <x v="1"/>
    <s v="United States"/>
    <s v="Philadelphia"/>
    <x v="9"/>
    <n v="19134"/>
    <x v="3"/>
    <s v="OFF-FA-10002280"/>
    <x v="1"/>
    <x v="13"/>
    <s v="Advantus Plastic Paper Clips"/>
    <x v="3905"/>
    <n v="2"/>
    <n v="0.2"/>
    <n v="2.8"/>
  </r>
  <r>
    <n v="8357"/>
    <x v="4138"/>
    <x v="0"/>
    <x v="370"/>
    <d v="1899-12-30T12:00:00"/>
    <d v="2013-08-31T00:00:00"/>
    <d v="1899-12-30T12:00:00"/>
    <s v="AM"/>
    <x v="11"/>
    <n v="0.5"/>
    <s v="AM"/>
    <s v="Standard Class"/>
    <s v="XP-21865"/>
    <s v="Xylona Preis"/>
    <x v="0"/>
    <s v="United States"/>
    <s v="Athens"/>
    <x v="32"/>
    <n v="30605"/>
    <x v="0"/>
    <s v="FUR-FU-10000308"/>
    <x v="0"/>
    <x v="5"/>
    <s v="Deflect-o Glass Clear Studded Chair Mats"/>
    <x v="4702"/>
    <n v="3"/>
    <n v="0"/>
    <n v="41.038800000000002"/>
  </r>
  <r>
    <n v="8358"/>
    <x v="4139"/>
    <x v="2"/>
    <x v="909"/>
    <d v="1899-12-30T12:00:00"/>
    <d v="2011-04-18T00:00:00"/>
    <d v="1899-12-30T12:00:00"/>
    <s v="AM"/>
    <x v="3"/>
    <n v="0.5"/>
    <s v="AM"/>
    <s v="Standard Class"/>
    <s v="MM-18055"/>
    <s v="Michelle Moray"/>
    <x v="0"/>
    <s v="United States"/>
    <s v="Great Falls"/>
    <x v="37"/>
    <n v="59405"/>
    <x v="1"/>
    <s v="OFF-ST-10000876"/>
    <x v="1"/>
    <x v="4"/>
    <s v="Eldon Simplefile Box Office"/>
    <x v="5414"/>
    <n v="7"/>
    <n v="0"/>
    <n v="24.382400000000001"/>
  </r>
  <r>
    <n v="8359"/>
    <x v="4139"/>
    <x v="2"/>
    <x v="909"/>
    <d v="1899-12-30T12:00:00"/>
    <d v="2011-04-18T00:00:00"/>
    <d v="1899-12-30T12:00:00"/>
    <s v="AM"/>
    <x v="3"/>
    <n v="0.5"/>
    <s v="AM"/>
    <s v="Standard Class"/>
    <s v="MM-18055"/>
    <s v="Michelle Moray"/>
    <x v="0"/>
    <s v="United States"/>
    <s v="Great Falls"/>
    <x v="37"/>
    <n v="59405"/>
    <x v="1"/>
    <s v="TEC-PH-10000586"/>
    <x v="2"/>
    <x v="7"/>
    <s v="AT&amp;T SB67148 SynJ"/>
    <x v="554"/>
    <n v="2"/>
    <n v="0.2"/>
    <n v="9.2386000000000053"/>
  </r>
  <r>
    <n v="8360"/>
    <x v="4139"/>
    <x v="2"/>
    <x v="909"/>
    <d v="1899-12-30T12:00:00"/>
    <d v="2011-04-18T00:00:00"/>
    <d v="1899-12-30T12:00:00"/>
    <s v="AM"/>
    <x v="3"/>
    <n v="0.5"/>
    <s v="AM"/>
    <s v="Standard Class"/>
    <s v="MM-18055"/>
    <s v="Michelle Moray"/>
    <x v="0"/>
    <s v="United States"/>
    <s v="Great Falls"/>
    <x v="37"/>
    <n v="59405"/>
    <x v="1"/>
    <s v="TEC-AC-10003399"/>
    <x v="2"/>
    <x v="11"/>
    <s v="Memorex Mini Travel Drive 64 GB USB 2.0 Flash Drive"/>
    <x v="5415"/>
    <n v="6"/>
    <n v="0"/>
    <n v="91.32480000000001"/>
  </r>
  <r>
    <n v="8361"/>
    <x v="4140"/>
    <x v="3"/>
    <x v="460"/>
    <d v="1899-12-30T12:00:00"/>
    <d v="2014-01-05T00:00:00"/>
    <d v="1899-12-30T12:00:00"/>
    <s v="AM"/>
    <x v="8"/>
    <n v="0.5"/>
    <s v="AM"/>
    <s v="Second Class"/>
    <s v="TS-21655"/>
    <s v="Trudy Schmidt"/>
    <x v="0"/>
    <s v="United States"/>
    <s v="El Paso"/>
    <x v="5"/>
    <n v="79907"/>
    <x v="2"/>
    <s v="OFF-AR-10001955"/>
    <x v="1"/>
    <x v="6"/>
    <s v="Newell 319"/>
    <x v="4142"/>
    <n v="2"/>
    <n v="0.2"/>
    <n v="3.9679999999999964"/>
  </r>
  <r>
    <n v="8362"/>
    <x v="4140"/>
    <x v="3"/>
    <x v="460"/>
    <d v="1899-12-30T12:00:00"/>
    <d v="2014-01-05T00:00:00"/>
    <d v="1899-12-30T12:00:00"/>
    <s v="AM"/>
    <x v="8"/>
    <n v="0.5"/>
    <s v="AM"/>
    <s v="Second Class"/>
    <s v="TS-21655"/>
    <s v="Trudy Schmidt"/>
    <x v="0"/>
    <s v="United States"/>
    <s v="El Paso"/>
    <x v="5"/>
    <n v="79907"/>
    <x v="2"/>
    <s v="OFF-AP-10000027"/>
    <x v="1"/>
    <x v="9"/>
    <s v="Hoover Commercial SteamVac"/>
    <x v="5416"/>
    <n v="2"/>
    <n v="0.8"/>
    <n v="-13.580000000000002"/>
  </r>
  <r>
    <n v="8363"/>
    <x v="4140"/>
    <x v="3"/>
    <x v="460"/>
    <d v="1899-12-30T12:00:00"/>
    <d v="2014-01-05T00:00:00"/>
    <d v="1899-12-30T12:00:00"/>
    <s v="AM"/>
    <x v="8"/>
    <n v="0.5"/>
    <s v="AM"/>
    <s v="Second Class"/>
    <s v="TS-21655"/>
    <s v="Trudy Schmidt"/>
    <x v="0"/>
    <s v="United States"/>
    <s v="El Paso"/>
    <x v="5"/>
    <n v="79907"/>
    <x v="2"/>
    <s v="FUR-TA-10002958"/>
    <x v="0"/>
    <x v="3"/>
    <s v="Bevis Oval Conference Table, Walnut"/>
    <x v="3341"/>
    <n v="5"/>
    <n v="0.3"/>
    <n v="-169.63700000000009"/>
  </r>
  <r>
    <n v="8364"/>
    <x v="4140"/>
    <x v="3"/>
    <x v="460"/>
    <d v="1899-12-30T12:00:00"/>
    <d v="2014-01-05T00:00:00"/>
    <d v="1899-12-30T12:00:00"/>
    <s v="AM"/>
    <x v="8"/>
    <n v="0.5"/>
    <s v="AM"/>
    <s v="Second Class"/>
    <s v="TS-21655"/>
    <s v="Trudy Schmidt"/>
    <x v="0"/>
    <s v="United States"/>
    <s v="El Paso"/>
    <x v="5"/>
    <n v="79907"/>
    <x v="2"/>
    <s v="OFF-ST-10002615"/>
    <x v="1"/>
    <x v="4"/>
    <s v="Dual Level, Single-Width Filing Carts"/>
    <x v="5417"/>
    <n v="3"/>
    <n v="0.2"/>
    <n v="27.910800000000009"/>
  </r>
  <r>
    <n v="8365"/>
    <x v="4141"/>
    <x v="3"/>
    <x v="1045"/>
    <d v="1899-12-30T12:00:00"/>
    <d v="2014-05-03T00:00:00"/>
    <d v="1899-12-30T12:00:00"/>
    <s v="AM"/>
    <x v="5"/>
    <n v="0.5"/>
    <s v="AM"/>
    <s v="Standard Class"/>
    <s v="JL-15235"/>
    <s v="Janet Lee"/>
    <x v="0"/>
    <s v="United States"/>
    <s v="Kissimmee"/>
    <x v="2"/>
    <n v="34741"/>
    <x v="0"/>
    <s v="TEC-PH-10002624"/>
    <x v="2"/>
    <x v="7"/>
    <s v="Samsung Galaxy S4 Mini"/>
    <x v="5418"/>
    <n v="2"/>
    <n v="0.2"/>
    <n v="84.598199999999878"/>
  </r>
  <r>
    <n v="8366"/>
    <x v="4142"/>
    <x v="3"/>
    <x v="289"/>
    <d v="1899-12-30T12:00:00"/>
    <d v="2014-02-03T00:00:00"/>
    <d v="1899-12-30T12:00:00"/>
    <s v="AM"/>
    <x v="10"/>
    <n v="0.5"/>
    <s v="AM"/>
    <s v="First Class"/>
    <s v="SZ-20035"/>
    <s v="Sam Zeldin"/>
    <x v="2"/>
    <s v="United States"/>
    <s v="Seattle"/>
    <x v="4"/>
    <n v="98105"/>
    <x v="1"/>
    <s v="TEC-PH-10002275"/>
    <x v="2"/>
    <x v="7"/>
    <s v="Mitel 5320 IP Phone VoIP phone"/>
    <x v="5419"/>
    <n v="4"/>
    <n v="0.2"/>
    <n v="60.476800000000026"/>
  </r>
  <r>
    <n v="8367"/>
    <x v="4143"/>
    <x v="2"/>
    <x v="557"/>
    <d v="1899-12-30T12:00:00"/>
    <d v="2011-09-12T00:00:00"/>
    <d v="1899-12-30T12:00:00"/>
    <s v="AM"/>
    <x v="6"/>
    <n v="0.5"/>
    <s v="AM"/>
    <s v="Second Class"/>
    <s v="LR-17035"/>
    <s v="Lisa Ryan"/>
    <x v="1"/>
    <s v="United States"/>
    <s v="Santa Clara"/>
    <x v="1"/>
    <n v="95051"/>
    <x v="1"/>
    <s v="OFF-SU-10004290"/>
    <x v="1"/>
    <x v="14"/>
    <s v="Acme Design Line 8&quot; Stainless Steel Bent Scissors w/Champagne Handles, 3-1/8&quot; Cut"/>
    <x v="4083"/>
    <n v="4"/>
    <n v="0"/>
    <n v="7.3872"/>
  </r>
  <r>
    <n v="8368"/>
    <x v="4143"/>
    <x v="2"/>
    <x v="557"/>
    <d v="1899-12-30T12:00:00"/>
    <d v="2011-09-12T00:00:00"/>
    <d v="1899-12-30T12:00:00"/>
    <s v="AM"/>
    <x v="6"/>
    <n v="0.5"/>
    <s v="AM"/>
    <s v="Second Class"/>
    <s v="LR-17035"/>
    <s v="Lisa Ryan"/>
    <x v="1"/>
    <s v="United States"/>
    <s v="Santa Clara"/>
    <x v="1"/>
    <n v="95051"/>
    <x v="1"/>
    <s v="OFF-PA-10000174"/>
    <x v="1"/>
    <x v="10"/>
    <s v="Message Book, Wirebound, Four 5 1/2&quot; X 4&quot; Forms/Pg., 200 Dupl. Sets/Book"/>
    <x v="5420"/>
    <n v="2"/>
    <n v="0"/>
    <n v="9.663199999999998"/>
  </r>
  <r>
    <n v="8369"/>
    <x v="4143"/>
    <x v="2"/>
    <x v="557"/>
    <d v="1899-12-30T12:00:00"/>
    <d v="2011-09-12T00:00:00"/>
    <d v="1899-12-30T12:00:00"/>
    <s v="AM"/>
    <x v="6"/>
    <n v="0.5"/>
    <s v="AM"/>
    <s v="Second Class"/>
    <s v="LR-17035"/>
    <s v="Lisa Ryan"/>
    <x v="1"/>
    <s v="United States"/>
    <s v="Santa Clara"/>
    <x v="1"/>
    <n v="95051"/>
    <x v="1"/>
    <s v="OFF-BI-10004308"/>
    <x v="1"/>
    <x v="8"/>
    <s v="Avery Legal 4-Ring Binder"/>
    <x v="2067"/>
    <n v="5"/>
    <n v="0.2"/>
    <n v="31.47"/>
  </r>
  <r>
    <n v="8370"/>
    <x v="4144"/>
    <x v="0"/>
    <x v="725"/>
    <d v="1899-12-30T12:00:00"/>
    <d v="2013-06-17T00:00:00"/>
    <d v="1899-12-30T12:00:00"/>
    <s v="AM"/>
    <x v="1"/>
    <n v="0.5"/>
    <s v="AM"/>
    <s v="Standard Class"/>
    <s v="SV-20365"/>
    <s v="Seth Vernon"/>
    <x v="0"/>
    <s v="United States"/>
    <s v="Los Angeles"/>
    <x v="1"/>
    <n v="90049"/>
    <x v="1"/>
    <s v="FUR-TA-10003473"/>
    <x v="0"/>
    <x v="3"/>
    <s v="Bretford Rectangular Conference Table Tops"/>
    <x v="3458"/>
    <n v="3"/>
    <n v="0.2"/>
    <n v="33.851700000000051"/>
  </r>
  <r>
    <n v="8371"/>
    <x v="4145"/>
    <x v="0"/>
    <x v="508"/>
    <d v="1899-12-30T12:00:00"/>
    <d v="2013-10-22T00:00:00"/>
    <d v="1899-12-30T12:00:00"/>
    <s v="AM"/>
    <x v="2"/>
    <n v="0.5"/>
    <s v="AM"/>
    <s v="Standard Class"/>
    <s v="MG-17890"/>
    <s v="Michael Granlund"/>
    <x v="2"/>
    <s v="United States"/>
    <s v="Fresno"/>
    <x v="1"/>
    <n v="93727"/>
    <x v="1"/>
    <s v="FUR-BO-10003894"/>
    <x v="0"/>
    <x v="0"/>
    <s v="Safco Value Mate Steel Bookcase, Baked Enamel Finish on Steel, Black"/>
    <x v="2497"/>
    <n v="2"/>
    <n v="0.15"/>
    <n v="21.293999999999993"/>
  </r>
  <r>
    <n v="8372"/>
    <x v="4146"/>
    <x v="2"/>
    <x v="422"/>
    <d v="1899-12-30T12:00:00"/>
    <d v="2011-12-30T00:00:00"/>
    <d v="1899-12-30T12:00:00"/>
    <s v="AM"/>
    <x v="4"/>
    <n v="0.5"/>
    <s v="AM"/>
    <s v="First Class"/>
    <s v="NC-18415"/>
    <s v="Nathan Cano"/>
    <x v="0"/>
    <s v="United States"/>
    <s v="Fort Worth"/>
    <x v="5"/>
    <n v="76106"/>
    <x v="2"/>
    <s v="OFF-BI-10001658"/>
    <x v="1"/>
    <x v="8"/>
    <s v="GBC Standard Therm-A-Bind Covers"/>
    <x v="5421"/>
    <n v="1"/>
    <n v="0.8"/>
    <n v="-8.472800000000003"/>
  </r>
  <r>
    <n v="8373"/>
    <x v="4147"/>
    <x v="0"/>
    <x v="390"/>
    <d v="1899-12-30T12:00:00"/>
    <d v="2013-12-02T00:00:00"/>
    <d v="1899-12-30T12:00:00"/>
    <s v="AM"/>
    <x v="4"/>
    <n v="0.5"/>
    <s v="AM"/>
    <s v="Standard Class"/>
    <s v="SC-20680"/>
    <s v="Steve Carroll"/>
    <x v="2"/>
    <s v="United States"/>
    <s v="Seattle"/>
    <x v="4"/>
    <n v="98105"/>
    <x v="1"/>
    <s v="FUR-FU-10003535"/>
    <x v="0"/>
    <x v="5"/>
    <s v="Howard Miller Distant Time Traveler Alarm Clock"/>
    <x v="4465"/>
    <n v="3"/>
    <n v="0"/>
    <n v="33.726600000000005"/>
  </r>
  <r>
    <n v="8374"/>
    <x v="4148"/>
    <x v="0"/>
    <x v="338"/>
    <d v="1899-12-30T12:00:00"/>
    <d v="2013-11-14T00:00:00"/>
    <d v="1899-12-30T12:00:00"/>
    <s v="AM"/>
    <x v="0"/>
    <n v="0.5"/>
    <s v="AM"/>
    <s v="First Class"/>
    <s v="RO-19780"/>
    <s v="Rose O'Brian"/>
    <x v="0"/>
    <s v="United States"/>
    <s v="San Francisco"/>
    <x v="1"/>
    <n v="94110"/>
    <x v="1"/>
    <s v="OFF-ST-10000352"/>
    <x v="1"/>
    <x v="4"/>
    <s v="Acco Perma 2700 Stacking Storage Drawers"/>
    <x v="5422"/>
    <n v="1"/>
    <n v="0"/>
    <n v="4.4610000000000021"/>
  </r>
  <r>
    <n v="8375"/>
    <x v="4149"/>
    <x v="1"/>
    <x v="956"/>
    <d v="1899-12-30T12:00:00"/>
    <d v="2012-01-10T00:00:00"/>
    <d v="1899-12-30T12:00:00"/>
    <s v="AM"/>
    <x v="8"/>
    <n v="0.5"/>
    <s v="AM"/>
    <s v="Standard Class"/>
    <s v="JL-15175"/>
    <s v="James Lanier"/>
    <x v="2"/>
    <s v="United States"/>
    <s v="San Francisco"/>
    <x v="1"/>
    <n v="94110"/>
    <x v="1"/>
    <s v="OFF-AP-10004859"/>
    <x v="1"/>
    <x v="9"/>
    <s v="Acco 6 Outlet Guardian Premium Surge Suppressor"/>
    <x v="5423"/>
    <n v="6"/>
    <n v="0"/>
    <n v="23.587200000000003"/>
  </r>
  <r>
    <n v="8376"/>
    <x v="4149"/>
    <x v="1"/>
    <x v="956"/>
    <d v="1899-12-30T12:00:00"/>
    <d v="2012-01-10T00:00:00"/>
    <d v="1899-12-30T12:00:00"/>
    <s v="AM"/>
    <x v="8"/>
    <n v="0.5"/>
    <s v="AM"/>
    <s v="Standard Class"/>
    <s v="JL-15175"/>
    <s v="James Lanier"/>
    <x v="2"/>
    <s v="United States"/>
    <s v="San Francisco"/>
    <x v="1"/>
    <n v="94110"/>
    <x v="1"/>
    <s v="OFF-BI-10001294"/>
    <x v="1"/>
    <x v="8"/>
    <s v="Fellowes Binding Cases"/>
    <x v="5424"/>
    <n v="6"/>
    <n v="0.2"/>
    <n v="17.549999999999994"/>
  </r>
  <r>
    <n v="8377"/>
    <x v="4150"/>
    <x v="3"/>
    <x v="708"/>
    <d v="1899-12-30T12:00:00"/>
    <d v="2014-03-28T00:00:00"/>
    <d v="1899-12-30T12:00:00"/>
    <s v="AM"/>
    <x v="9"/>
    <n v="0.5"/>
    <s v="AM"/>
    <s v="Standard Class"/>
    <s v="PW-19030"/>
    <s v="Pauline Webber"/>
    <x v="1"/>
    <s v="United States"/>
    <s v="Pompano Beach"/>
    <x v="2"/>
    <n v="33068"/>
    <x v="0"/>
    <s v="OFF-AP-10001242"/>
    <x v="1"/>
    <x v="9"/>
    <s v="APC 7 Outlet Network SurgeArrest Surge Protector"/>
    <x v="5425"/>
    <n v="1"/>
    <n v="0.2"/>
    <n v="8.0479999999999983"/>
  </r>
  <r>
    <n v="8378"/>
    <x v="4151"/>
    <x v="1"/>
    <x v="768"/>
    <d v="1899-12-30T12:00:00"/>
    <d v="2012-11-18T00:00:00"/>
    <d v="1899-12-30T12:00:00"/>
    <s v="AM"/>
    <x v="0"/>
    <n v="0.5"/>
    <s v="AM"/>
    <s v="Standard Class"/>
    <s v="MF-18250"/>
    <s v="Monica Federle"/>
    <x v="1"/>
    <s v="United States"/>
    <s v="Houston"/>
    <x v="5"/>
    <n v="77095"/>
    <x v="2"/>
    <s v="OFF-ST-10002344"/>
    <x v="1"/>
    <x v="4"/>
    <s v="Carina 42&quot;Hx23 3/4&quot;W Media Storage Unit"/>
    <x v="1466"/>
    <n v="1"/>
    <n v="0.2"/>
    <n v="-14.576399999999996"/>
  </r>
  <r>
    <n v="8379"/>
    <x v="4151"/>
    <x v="1"/>
    <x v="768"/>
    <d v="1899-12-30T12:00:00"/>
    <d v="2012-11-18T00:00:00"/>
    <d v="1899-12-30T12:00:00"/>
    <s v="AM"/>
    <x v="0"/>
    <n v="0.5"/>
    <s v="AM"/>
    <s v="Standard Class"/>
    <s v="MF-18250"/>
    <s v="Monica Federle"/>
    <x v="1"/>
    <s v="United States"/>
    <s v="Houston"/>
    <x v="5"/>
    <n v="77095"/>
    <x v="2"/>
    <s v="OFF-PA-10003349"/>
    <x v="1"/>
    <x v="10"/>
    <s v="Xerox 1957"/>
    <x v="12"/>
    <n v="3"/>
    <n v="0.2"/>
    <n v="5.6375999999999999"/>
  </r>
  <r>
    <n v="8380"/>
    <x v="4151"/>
    <x v="1"/>
    <x v="768"/>
    <d v="1899-12-30T12:00:00"/>
    <d v="2012-11-18T00:00:00"/>
    <d v="1899-12-30T12:00:00"/>
    <s v="AM"/>
    <x v="0"/>
    <n v="0.5"/>
    <s v="AM"/>
    <s v="Standard Class"/>
    <s v="MF-18250"/>
    <s v="Monica Federle"/>
    <x v="1"/>
    <s v="United States"/>
    <s v="Houston"/>
    <x v="5"/>
    <n v="77095"/>
    <x v="2"/>
    <s v="OFF-EN-10003055"/>
    <x v="1"/>
    <x v="12"/>
    <s v="Blue String-Tie &amp; Button Interoffice Envelopes, 10 x 13"/>
    <x v="5426"/>
    <n v="7"/>
    <n v="0.2"/>
    <n v="69.964999999999975"/>
  </r>
  <r>
    <n v="8381"/>
    <x v="4152"/>
    <x v="2"/>
    <x v="340"/>
    <d v="1899-12-30T12:00:00"/>
    <d v="2011-09-14T00:00:00"/>
    <d v="1899-12-30T12:00:00"/>
    <s v="AM"/>
    <x v="6"/>
    <n v="0.5"/>
    <s v="AM"/>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1899-12-30T12:00:00"/>
    <d v="2013-03-20T00:00:00"/>
    <d v="1899-12-30T12:00:00"/>
    <s v="AM"/>
    <x v="9"/>
    <n v="0.5"/>
    <s v="AM"/>
    <s v="Second Class"/>
    <s v="AC-10660"/>
    <s v="Anna Chung"/>
    <x v="0"/>
    <s v="United States"/>
    <s v="San Francisco"/>
    <x v="1"/>
    <n v="94109"/>
    <x v="1"/>
    <s v="TEC-PH-10003800"/>
    <x v="2"/>
    <x v="7"/>
    <s v="i.Sound Portable Power - 8000 mAh"/>
    <x v="560"/>
    <n v="2"/>
    <n v="0.2"/>
    <n v="-20.136200000000006"/>
  </r>
  <r>
    <n v="8383"/>
    <x v="4154"/>
    <x v="0"/>
    <x v="597"/>
    <d v="1899-12-30T12:00:00"/>
    <d v="2013-02-15T00:00:00"/>
    <d v="1899-12-30T12:00:00"/>
    <s v="AM"/>
    <x v="10"/>
    <n v="0.5"/>
    <s v="AM"/>
    <s v="Standard Class"/>
    <s v="MH-17440"/>
    <s v="Mark Haberlin"/>
    <x v="1"/>
    <s v="United States"/>
    <s v="Houston"/>
    <x v="5"/>
    <n v="77036"/>
    <x v="2"/>
    <s v="FUR-CH-10001270"/>
    <x v="0"/>
    <x v="1"/>
    <s v="Harbour Creations Steel Folding Chair"/>
    <x v="5427"/>
    <n v="4"/>
    <n v="0.3"/>
    <n v="0"/>
  </r>
  <r>
    <n v="8384"/>
    <x v="4155"/>
    <x v="0"/>
    <x v="491"/>
    <d v="1899-12-30T12:00:00"/>
    <d v="2013-11-29T00:00:00"/>
    <d v="1899-12-30T12:00:00"/>
    <s v="AM"/>
    <x v="0"/>
    <n v="0.5"/>
    <s v="AM"/>
    <s v="First Class"/>
    <s v="CD-12790"/>
    <s v="Cynthia Delaney"/>
    <x v="2"/>
    <s v="United States"/>
    <s v="Shelton"/>
    <x v="29"/>
    <n v="6484"/>
    <x v="3"/>
    <s v="TEC-AC-10003447"/>
    <x v="2"/>
    <x v="11"/>
    <s v="Micropad Numeric Keypads"/>
    <x v="1543"/>
    <n v="3"/>
    <n v="0"/>
    <n v="14.992499999999996"/>
  </r>
  <r>
    <n v="8385"/>
    <x v="4155"/>
    <x v="0"/>
    <x v="491"/>
    <d v="1899-12-30T12:00:00"/>
    <d v="2013-11-29T00:00:00"/>
    <d v="1899-12-30T12:00:00"/>
    <s v="AM"/>
    <x v="0"/>
    <n v="0.5"/>
    <s v="AM"/>
    <s v="First Class"/>
    <s v="CD-12790"/>
    <s v="Cynthia Delaney"/>
    <x v="2"/>
    <s v="United States"/>
    <s v="Shelton"/>
    <x v="29"/>
    <n v="6484"/>
    <x v="3"/>
    <s v="OFF-PA-10004285"/>
    <x v="1"/>
    <x v="10"/>
    <s v="Xerox 1959"/>
    <x v="522"/>
    <n v="2"/>
    <n v="0"/>
    <n v="6.4127999999999998"/>
  </r>
  <r>
    <n v="8386"/>
    <x v="4156"/>
    <x v="3"/>
    <x v="507"/>
    <d v="1899-12-30T12:00:00"/>
    <d v="2014-09-09T00:00:00"/>
    <d v="1899-12-30T12:00:00"/>
    <s v="AM"/>
    <x v="6"/>
    <n v="0.5"/>
    <s v="AM"/>
    <s v="Standard Class"/>
    <s v="CV-12805"/>
    <s v="Cynthia Voltz"/>
    <x v="1"/>
    <s v="United States"/>
    <s v="Oakland"/>
    <x v="1"/>
    <n v="94601"/>
    <x v="1"/>
    <s v="OFF-BI-10001757"/>
    <x v="1"/>
    <x v="8"/>
    <s v="Pressboard Hanging Data Binders for Unburst Sheets"/>
    <x v="929"/>
    <n v="3"/>
    <n v="0.2"/>
    <n v="4.1327999999999996"/>
  </r>
  <r>
    <n v="8387"/>
    <x v="4157"/>
    <x v="1"/>
    <x v="71"/>
    <d v="1899-12-30T12:00:00"/>
    <d v="2012-06-03T00:00:00"/>
    <d v="1899-12-30T12:00:00"/>
    <s v="AM"/>
    <x v="1"/>
    <n v="0.5"/>
    <s v="AM"/>
    <s v="Standard Class"/>
    <s v="TB-21625"/>
    <s v="Trudy Brown"/>
    <x v="0"/>
    <s v="United States"/>
    <s v="Manchester"/>
    <x v="29"/>
    <n v="6040"/>
    <x v="3"/>
    <s v="OFF-ST-10001558"/>
    <x v="1"/>
    <x v="4"/>
    <s v="Acco Perma 4000 Stacking Storage Drawers"/>
    <x v="5428"/>
    <n v="1"/>
    <n v="0"/>
    <n v="2.4359999999999999"/>
  </r>
  <r>
    <n v="8388"/>
    <x v="4157"/>
    <x v="1"/>
    <x v="71"/>
    <d v="1899-12-30T12:00:00"/>
    <d v="2012-06-03T00:00:00"/>
    <d v="1899-12-30T12:00:00"/>
    <s v="AM"/>
    <x v="1"/>
    <n v="0.5"/>
    <s v="AM"/>
    <s v="Standard Class"/>
    <s v="TB-21625"/>
    <s v="Trudy Brown"/>
    <x v="0"/>
    <s v="United States"/>
    <s v="Manchester"/>
    <x v="29"/>
    <n v="6040"/>
    <x v="3"/>
    <s v="OFF-ST-10001328"/>
    <x v="1"/>
    <x v="4"/>
    <s v="Personal Filing Tote with Lid, Black/Gray"/>
    <x v="3477"/>
    <n v="5"/>
    <n v="0"/>
    <n v="21.714000000000002"/>
  </r>
  <r>
    <n v="8389"/>
    <x v="4158"/>
    <x v="2"/>
    <x v="301"/>
    <d v="1899-12-30T12:00:00"/>
    <d v="2011-11-05T00:00:00"/>
    <d v="1899-12-30T12:00:00"/>
    <s v="AM"/>
    <x v="0"/>
    <n v="0.5"/>
    <s v="AM"/>
    <s v="Standard Class"/>
    <s v="DG-13300"/>
    <s v="Deirdre Greer"/>
    <x v="1"/>
    <s v="United States"/>
    <s v="Orange"/>
    <x v="30"/>
    <n v="7050"/>
    <x v="3"/>
    <s v="OFF-AP-10004708"/>
    <x v="1"/>
    <x v="9"/>
    <s v="Fellowes Superior 10 Outlet Split Surge Protector"/>
    <x v="566"/>
    <n v="2"/>
    <n v="0"/>
    <n v="22.074799999999996"/>
  </r>
  <r>
    <n v="8390"/>
    <x v="4159"/>
    <x v="0"/>
    <x v="797"/>
    <d v="1899-12-30T12:00:00"/>
    <d v="2013-12-31T00:00:00"/>
    <d v="1899-12-30T12:00:00"/>
    <s v="AM"/>
    <x v="4"/>
    <n v="0.5"/>
    <s v="AM"/>
    <s v="First Class"/>
    <s v="RD-19810"/>
    <s v="Ross DeVincentis"/>
    <x v="2"/>
    <s v="United States"/>
    <s v="Akron"/>
    <x v="24"/>
    <n v="44312"/>
    <x v="3"/>
    <s v="OFF-FA-10000621"/>
    <x v="1"/>
    <x v="13"/>
    <s v="OIC Colored Binder Clips, Assorted Sizes"/>
    <x v="5429"/>
    <n v="6"/>
    <n v="0.2"/>
    <n v="6.2291999999999996"/>
  </r>
  <r>
    <n v="8391"/>
    <x v="4160"/>
    <x v="3"/>
    <x v="769"/>
    <d v="1899-12-30T12:00:00"/>
    <d v="2014-12-07T00:00:00"/>
    <d v="1899-12-30T12:00:00"/>
    <s v="AM"/>
    <x v="4"/>
    <n v="0.5"/>
    <s v="AM"/>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1899-12-30T12:00:00"/>
    <d v="2014-12-31T00:00:00"/>
    <d v="1899-12-30T12:00:00"/>
    <s v="AM"/>
    <x v="4"/>
    <n v="0.5"/>
    <s v="AM"/>
    <s v="Standard Class"/>
    <s v="JB-16045"/>
    <s v="Julia Barnett"/>
    <x v="2"/>
    <s v="United States"/>
    <s v="Danbury"/>
    <x v="29"/>
    <n v="6810"/>
    <x v="3"/>
    <s v="FUR-FU-10001473"/>
    <x v="0"/>
    <x v="5"/>
    <s v="DAX Wood Document Frame"/>
    <x v="1302"/>
    <n v="2"/>
    <n v="0"/>
    <n v="9.8856000000000002"/>
  </r>
  <r>
    <n v="8393"/>
    <x v="4162"/>
    <x v="0"/>
    <x v="49"/>
    <d v="1899-12-30T12:00:00"/>
    <d v="2013-12-07T00:00:00"/>
    <d v="1899-12-30T12:00:00"/>
    <s v="AM"/>
    <x v="4"/>
    <n v="0.5"/>
    <s v="AM"/>
    <s v="Second Class"/>
    <s v="EJ-14155"/>
    <s v="Eva Jacobs"/>
    <x v="0"/>
    <s v="United States"/>
    <s v="Franklin"/>
    <x v="31"/>
    <n v="2038"/>
    <x v="3"/>
    <s v="TEC-PH-10000193"/>
    <x v="2"/>
    <x v="7"/>
    <s v="Jensen SMPS-640 - speaker phone"/>
    <x v="4856"/>
    <n v="3"/>
    <n v="0"/>
    <n v="35.864399999999996"/>
  </r>
  <r>
    <n v="8394"/>
    <x v="4162"/>
    <x v="0"/>
    <x v="49"/>
    <d v="1899-12-30T12:00:00"/>
    <d v="2013-12-07T00:00:00"/>
    <d v="1899-12-30T12:00:00"/>
    <s v="AM"/>
    <x v="4"/>
    <n v="0.5"/>
    <s v="AM"/>
    <s v="Second Class"/>
    <s v="EJ-14155"/>
    <s v="Eva Jacobs"/>
    <x v="0"/>
    <s v="United States"/>
    <s v="Franklin"/>
    <x v="31"/>
    <n v="2038"/>
    <x v="3"/>
    <s v="FUR-FU-10002045"/>
    <x v="0"/>
    <x v="5"/>
    <s v="Executive Impressions 14&quot;"/>
    <x v="4818"/>
    <n v="5"/>
    <n v="0"/>
    <n v="48.906000000000006"/>
  </r>
  <r>
    <n v="8395"/>
    <x v="4162"/>
    <x v="0"/>
    <x v="49"/>
    <d v="1899-12-30T12:00:00"/>
    <d v="2013-12-07T00:00:00"/>
    <d v="1899-12-30T12:00:00"/>
    <s v="AM"/>
    <x v="4"/>
    <n v="0.5"/>
    <s v="AM"/>
    <s v="Second Class"/>
    <s v="EJ-14155"/>
    <s v="Eva Jacobs"/>
    <x v="0"/>
    <s v="United States"/>
    <s v="Franklin"/>
    <x v="31"/>
    <n v="2038"/>
    <x v="3"/>
    <s v="OFF-AP-10002945"/>
    <x v="1"/>
    <x v="9"/>
    <s v="Honeywell Enviracaire Portable HEPA Air Cleaner for 17' x 22' Room"/>
    <x v="3352"/>
    <n v="3"/>
    <n v="0"/>
    <n v="297.64349999999996"/>
  </r>
  <r>
    <n v="8396"/>
    <x v="4162"/>
    <x v="0"/>
    <x v="49"/>
    <d v="1899-12-30T12:00:00"/>
    <d v="2013-12-07T00:00:00"/>
    <d v="1899-12-30T12:00:00"/>
    <s v="AM"/>
    <x v="4"/>
    <n v="0.5"/>
    <s v="AM"/>
    <s v="Second Class"/>
    <s v="EJ-14155"/>
    <s v="Eva Jacobs"/>
    <x v="0"/>
    <s v="United States"/>
    <s v="Franklin"/>
    <x v="31"/>
    <n v="2038"/>
    <x v="3"/>
    <s v="FUR-TA-10001095"/>
    <x v="0"/>
    <x v="3"/>
    <s v="Chromcraft Round Conference Tables"/>
    <x v="5430"/>
    <n v="3"/>
    <n v="0.3"/>
    <n v="-47.058300000000003"/>
  </r>
  <r>
    <n v="8397"/>
    <x v="4163"/>
    <x v="2"/>
    <x v="479"/>
    <d v="1899-12-30T12:00:00"/>
    <d v="2011-06-30T00:00:00"/>
    <d v="1899-12-30T12:00:00"/>
    <s v="AM"/>
    <x v="1"/>
    <n v="0.5"/>
    <s v="AM"/>
    <s v="Same Day"/>
    <s v="BD-11620"/>
    <s v="Brian DeCherney"/>
    <x v="0"/>
    <s v="United States"/>
    <s v="Wilmington"/>
    <x v="3"/>
    <n v="28403"/>
    <x v="0"/>
    <s v="OFF-PA-10001144"/>
    <x v="1"/>
    <x v="10"/>
    <s v="Xerox 1913"/>
    <x v="5431"/>
    <n v="7"/>
    <n v="0.2"/>
    <n v="108.74079999999998"/>
  </r>
  <r>
    <n v="8398"/>
    <x v="4164"/>
    <x v="2"/>
    <x v="1010"/>
    <d v="1899-12-30T12:00:00"/>
    <d v="2011-09-04T00:00:00"/>
    <d v="1899-12-30T12:00:00"/>
    <s v="AM"/>
    <x v="6"/>
    <n v="0.5"/>
    <s v="AM"/>
    <s v="First Class"/>
    <s v="MR-17545"/>
    <s v="Mathew Reese"/>
    <x v="2"/>
    <s v="United States"/>
    <s v="Houston"/>
    <x v="5"/>
    <n v="77095"/>
    <x v="2"/>
    <s v="OFF-BI-10004099"/>
    <x v="1"/>
    <x v="8"/>
    <s v="GBC VeloBinder Strips"/>
    <x v="5432"/>
    <n v="5"/>
    <n v="0.8"/>
    <n v="-11.52"/>
  </r>
  <r>
    <n v="8399"/>
    <x v="4165"/>
    <x v="3"/>
    <x v="808"/>
    <d v="1899-12-30T12:00:00"/>
    <d v="2014-11-08T00:00:00"/>
    <d v="1899-12-30T12:00:00"/>
    <s v="AM"/>
    <x v="0"/>
    <n v="0.5"/>
    <s v="AM"/>
    <s v="Second Class"/>
    <s v="SR-20425"/>
    <s v="Sharelle Roach"/>
    <x v="2"/>
    <s v="United States"/>
    <s v="Springfield"/>
    <x v="24"/>
    <n v="45503"/>
    <x v="3"/>
    <s v="FUR-CH-10001973"/>
    <x v="0"/>
    <x v="1"/>
    <s v="Office Star Flex Back Scooter Chair with White Frame"/>
    <x v="1177"/>
    <n v="2"/>
    <n v="0.3"/>
    <n v="-35.513599999999997"/>
  </r>
  <r>
    <n v="8400"/>
    <x v="4166"/>
    <x v="1"/>
    <x v="657"/>
    <d v="1899-12-30T12:00:00"/>
    <d v="2012-04-18T00:00:00"/>
    <d v="1899-12-30T12:00:00"/>
    <s v="AM"/>
    <x v="3"/>
    <n v="0.5"/>
    <s v="AM"/>
    <s v="Standard Class"/>
    <s v="TH-21100"/>
    <s v="Thea Hendricks"/>
    <x v="0"/>
    <s v="United States"/>
    <s v="Glendale"/>
    <x v="16"/>
    <n v="85301"/>
    <x v="1"/>
    <s v="OFF-ST-10000344"/>
    <x v="1"/>
    <x v="4"/>
    <s v="Neat Ideas Personal Hanging Folder Files, Black"/>
    <x v="1356"/>
    <n v="1"/>
    <n v="0.2"/>
    <n v="0.80579999999999963"/>
  </r>
  <r>
    <n v="8401"/>
    <x v="4167"/>
    <x v="1"/>
    <x v="901"/>
    <d v="1899-12-30T12:00:00"/>
    <d v="2012-12-09T00:00:00"/>
    <d v="1899-12-30T12:00:00"/>
    <s v="AM"/>
    <x v="4"/>
    <n v="0.5"/>
    <s v="AM"/>
    <s v="Second Class"/>
    <s v="BD-11635"/>
    <s v="Brian Derr"/>
    <x v="0"/>
    <s v="United States"/>
    <s v="New York City"/>
    <x v="15"/>
    <n v="10009"/>
    <x v="3"/>
    <s v="OFF-BI-10002026"/>
    <x v="1"/>
    <x v="8"/>
    <s v="Avery Arch Ring Binders"/>
    <x v="2656"/>
    <n v="5"/>
    <n v="0.2"/>
    <n v="78.434999999999988"/>
  </r>
  <r>
    <n v="8402"/>
    <x v="4167"/>
    <x v="1"/>
    <x v="901"/>
    <d v="1899-12-30T12:00:00"/>
    <d v="2012-12-09T00:00:00"/>
    <d v="1899-12-30T12:00:00"/>
    <s v="AM"/>
    <x v="4"/>
    <n v="0.5"/>
    <s v="AM"/>
    <s v="Second Class"/>
    <s v="BD-11635"/>
    <s v="Brian Derr"/>
    <x v="0"/>
    <s v="United States"/>
    <s v="New York City"/>
    <x v="15"/>
    <n v="10009"/>
    <x v="3"/>
    <s v="FUR-CH-10003535"/>
    <x v="0"/>
    <x v="1"/>
    <s v="Global Armless Task Chair, Royal Blue"/>
    <x v="5433"/>
    <n v="3"/>
    <n v="0.1"/>
    <n v="12.805799999999994"/>
  </r>
  <r>
    <n v="8403"/>
    <x v="4167"/>
    <x v="1"/>
    <x v="901"/>
    <d v="1899-12-30T12:00:00"/>
    <d v="2012-12-09T00:00:00"/>
    <d v="1899-12-30T12:00:00"/>
    <s v="AM"/>
    <x v="4"/>
    <n v="0.5"/>
    <s v="AM"/>
    <s v="Second Class"/>
    <s v="BD-11635"/>
    <s v="Brian Derr"/>
    <x v="0"/>
    <s v="United States"/>
    <s v="New York City"/>
    <x v="15"/>
    <n v="10009"/>
    <x v="3"/>
    <s v="OFF-PA-10004156"/>
    <x v="1"/>
    <x v="10"/>
    <s v="Xerox 188"/>
    <x v="5434"/>
    <n v="2"/>
    <n v="0"/>
    <n v="11.113199999999999"/>
  </r>
  <r>
    <n v="8404"/>
    <x v="4168"/>
    <x v="0"/>
    <x v="854"/>
    <d v="1899-12-30T12:00:00"/>
    <d v="2013-02-07T00:00:00"/>
    <d v="1899-12-30T12:00:00"/>
    <s v="AM"/>
    <x v="10"/>
    <n v="0.5"/>
    <s v="AM"/>
    <s v="Standard Class"/>
    <s v="SM-20950"/>
    <s v="Suzanne McNair"/>
    <x v="1"/>
    <s v="United States"/>
    <s v="Los Angeles"/>
    <x v="1"/>
    <n v="90036"/>
    <x v="1"/>
    <s v="OFF-PA-10002254"/>
    <x v="1"/>
    <x v="10"/>
    <s v="Xerox 1883"/>
    <x v="151"/>
    <n v="4"/>
    <n v="0"/>
    <n v="48.539199999999994"/>
  </r>
  <r>
    <n v="8405"/>
    <x v="4169"/>
    <x v="3"/>
    <x v="141"/>
    <d v="1899-12-30T12:00:00"/>
    <d v="2014-07-13T00:00:00"/>
    <d v="1899-12-30T12:00:00"/>
    <s v="AM"/>
    <x v="7"/>
    <n v="0.5"/>
    <s v="AM"/>
    <s v="Standard Class"/>
    <s v="HE-14800"/>
    <s v="Harold Engle"/>
    <x v="1"/>
    <s v="United States"/>
    <s v="Newark"/>
    <x v="13"/>
    <n v="19711"/>
    <x v="3"/>
    <s v="FUR-FU-10003247"/>
    <x v="0"/>
    <x v="5"/>
    <s v="36X48 HARDFLOOR CHAIRMAT"/>
    <x v="202"/>
    <n v="4"/>
    <n v="0"/>
    <n v="5.8743999999999943"/>
  </r>
  <r>
    <n v="8406"/>
    <x v="4169"/>
    <x v="3"/>
    <x v="141"/>
    <d v="1899-12-30T12:00:00"/>
    <d v="2014-07-13T00:00:00"/>
    <d v="1899-12-30T12:00:00"/>
    <s v="AM"/>
    <x v="7"/>
    <n v="0.5"/>
    <s v="AM"/>
    <s v="Standard Class"/>
    <s v="HE-14800"/>
    <s v="Harold Engle"/>
    <x v="1"/>
    <s v="United States"/>
    <s v="Newark"/>
    <x v="13"/>
    <n v="19711"/>
    <x v="3"/>
    <s v="TEC-AC-10002473"/>
    <x v="2"/>
    <x v="11"/>
    <s v="Maxell 4.7GB DVD-R"/>
    <x v="5435"/>
    <n v="5"/>
    <n v="0"/>
    <n v="58.179000000000002"/>
  </r>
  <r>
    <n v="8407"/>
    <x v="4169"/>
    <x v="3"/>
    <x v="141"/>
    <d v="1899-12-30T12:00:00"/>
    <d v="2014-07-13T00:00:00"/>
    <d v="1899-12-30T12:00:00"/>
    <s v="AM"/>
    <x v="7"/>
    <n v="0.5"/>
    <s v="AM"/>
    <s v="Standard Class"/>
    <s v="HE-14800"/>
    <s v="Harold Engle"/>
    <x v="1"/>
    <s v="United States"/>
    <s v="Newark"/>
    <x v="13"/>
    <n v="19711"/>
    <x v="3"/>
    <s v="FUR-FU-10001057"/>
    <x v="0"/>
    <x v="5"/>
    <s v="Tensor Track Tree Floor Lamp"/>
    <x v="372"/>
    <n v="2"/>
    <n v="0"/>
    <n v="9.1953999999999994"/>
  </r>
  <r>
    <n v="8408"/>
    <x v="4169"/>
    <x v="3"/>
    <x v="141"/>
    <d v="1899-12-30T12:00:00"/>
    <d v="2014-07-13T00:00:00"/>
    <d v="1899-12-30T12:00:00"/>
    <s v="AM"/>
    <x v="7"/>
    <n v="0.5"/>
    <s v="AM"/>
    <s v="Standard Class"/>
    <s v="HE-14800"/>
    <s v="Harold Engle"/>
    <x v="1"/>
    <s v="United States"/>
    <s v="Newark"/>
    <x v="13"/>
    <n v="19711"/>
    <x v="3"/>
    <s v="OFF-AR-10001419"/>
    <x v="1"/>
    <x v="6"/>
    <s v="Newell 325"/>
    <x v="1316"/>
    <n v="7"/>
    <n v="0"/>
    <n v="8.6729999999999983"/>
  </r>
  <r>
    <n v="8409"/>
    <x v="4169"/>
    <x v="3"/>
    <x v="141"/>
    <d v="1899-12-30T12:00:00"/>
    <d v="2014-07-13T00:00:00"/>
    <d v="1899-12-30T12:00:00"/>
    <s v="AM"/>
    <x v="7"/>
    <n v="0.5"/>
    <s v="AM"/>
    <s v="Standard Class"/>
    <s v="HE-14800"/>
    <s v="Harold Engle"/>
    <x v="1"/>
    <s v="United States"/>
    <s v="Newark"/>
    <x v="13"/>
    <n v="19711"/>
    <x v="3"/>
    <s v="OFF-AR-10004010"/>
    <x v="1"/>
    <x v="6"/>
    <s v="Hunt Boston Vacuum Mount KS Pencil Sharpener"/>
    <x v="5368"/>
    <n v="5"/>
    <n v="0"/>
    <n v="45.487000000000002"/>
  </r>
  <r>
    <n v="8410"/>
    <x v="4170"/>
    <x v="1"/>
    <x v="555"/>
    <d v="1899-12-30T12:00:00"/>
    <d v="2012-12-17T00:00:00"/>
    <d v="1899-12-30T12:00:00"/>
    <s v="AM"/>
    <x v="4"/>
    <n v="0.5"/>
    <s v="AM"/>
    <s v="Standard Class"/>
    <s v="JK-15640"/>
    <s v="Jim Kriz"/>
    <x v="2"/>
    <s v="United States"/>
    <s v="San Bernardino"/>
    <x v="1"/>
    <n v="92404"/>
    <x v="1"/>
    <s v="OFF-BI-10004230"/>
    <x v="1"/>
    <x v="8"/>
    <s v="GBC Recycled Grain Textured Covers"/>
    <x v="5436"/>
    <n v="4"/>
    <n v="0.2"/>
    <n v="38.684799999999996"/>
  </r>
  <r>
    <n v="8411"/>
    <x v="4171"/>
    <x v="0"/>
    <x v="625"/>
    <d v="1899-12-30T12:00:00"/>
    <d v="2013-11-16T00:00:00"/>
    <d v="1899-12-30T12:00:00"/>
    <s v="AM"/>
    <x v="0"/>
    <n v="0.5"/>
    <s v="AM"/>
    <s v="Same Day"/>
    <s v="ON-18715"/>
    <s v="Odella Nelson"/>
    <x v="1"/>
    <s v="United States"/>
    <s v="Burlington"/>
    <x v="3"/>
    <n v="27217"/>
    <x v="0"/>
    <s v="FUR-TA-10001768"/>
    <x v="0"/>
    <x v="3"/>
    <s v="Hon Racetrack Conference Tables"/>
    <x v="5437"/>
    <n v="4"/>
    <n v="0.4"/>
    <n v="-199.50760000000008"/>
  </r>
  <r>
    <n v="8412"/>
    <x v="4172"/>
    <x v="0"/>
    <x v="195"/>
    <d v="1899-12-30T12:00:00"/>
    <d v="2013-05-13T00:00:00"/>
    <d v="1899-12-30T12:00:00"/>
    <s v="AM"/>
    <x v="5"/>
    <n v="0.5"/>
    <s v="AM"/>
    <s v="Second Class"/>
    <s v="TH-21100"/>
    <s v="Thea Hendricks"/>
    <x v="0"/>
    <s v="United States"/>
    <s v="Salem"/>
    <x v="17"/>
    <n v="24153"/>
    <x v="0"/>
    <s v="OFF-AR-10003514"/>
    <x v="1"/>
    <x v="6"/>
    <s v="4009 Highlighters by Sanford"/>
    <x v="5438"/>
    <n v="7"/>
    <n v="0"/>
    <n v="9.1937999999999978"/>
  </r>
  <r>
    <n v="8413"/>
    <x v="4173"/>
    <x v="3"/>
    <x v="434"/>
    <d v="1899-12-30T12:00:00"/>
    <d v="2014-03-15T00:00:00"/>
    <d v="1899-12-30T12:00:00"/>
    <s v="AM"/>
    <x v="9"/>
    <n v="0.5"/>
    <s v="AM"/>
    <s v="Standard Class"/>
    <s v="MD-17350"/>
    <s v="Maribeth Dona"/>
    <x v="0"/>
    <s v="United States"/>
    <s v="Dallas"/>
    <x v="5"/>
    <n v="75217"/>
    <x v="2"/>
    <s v="FUR-TA-10002228"/>
    <x v="0"/>
    <x v="3"/>
    <s v="Bevis Traditional Conference Table Top, Plinth Base"/>
    <x v="5439"/>
    <n v="4"/>
    <n v="0.3"/>
    <n v="-173.34719999999999"/>
  </r>
  <r>
    <n v="8414"/>
    <x v="4174"/>
    <x v="0"/>
    <x v="907"/>
    <d v="1899-12-30T12:00:00"/>
    <d v="2013-12-22T00:00:00"/>
    <d v="1899-12-30T12:00:00"/>
    <s v="AM"/>
    <x v="4"/>
    <n v="0.5"/>
    <s v="AM"/>
    <s v="Standard Class"/>
    <s v="AH-10075"/>
    <s v="Adam Hart"/>
    <x v="1"/>
    <s v="United States"/>
    <s v="Arlington"/>
    <x v="5"/>
    <n v="76017"/>
    <x v="2"/>
    <s v="OFF-PA-10001972"/>
    <x v="1"/>
    <x v="10"/>
    <s v="Xerox 214"/>
    <x v="5440"/>
    <n v="10"/>
    <n v="0.2"/>
    <n v="18.143999999999998"/>
  </r>
  <r>
    <n v="8415"/>
    <x v="4174"/>
    <x v="0"/>
    <x v="907"/>
    <d v="1899-12-30T12:00:00"/>
    <d v="2013-12-22T00:00:00"/>
    <d v="1899-12-30T12:00:00"/>
    <s v="AM"/>
    <x v="4"/>
    <n v="0.5"/>
    <s v="AM"/>
    <s v="Standard Class"/>
    <s v="AH-10075"/>
    <s v="Adam Hart"/>
    <x v="1"/>
    <s v="United States"/>
    <s v="Arlington"/>
    <x v="5"/>
    <n v="76017"/>
    <x v="2"/>
    <s v="TEC-AC-10002942"/>
    <x v="2"/>
    <x v="11"/>
    <s v="WD My Passport Ultra 1TB Portable External Hard Drive"/>
    <x v="5441"/>
    <n v="3"/>
    <n v="0.2"/>
    <n v="-6.2100000000000151"/>
  </r>
  <r>
    <n v="8416"/>
    <x v="4175"/>
    <x v="3"/>
    <x v="1191"/>
    <d v="1899-12-30T12:00:00"/>
    <d v="2014-04-13T00:00:00"/>
    <d v="1899-12-30T12:00:00"/>
    <s v="AM"/>
    <x v="3"/>
    <n v="0.5"/>
    <s v="AM"/>
    <s v="Standard Class"/>
    <s v="ML-17755"/>
    <s v="Max Ludwig"/>
    <x v="2"/>
    <s v="United States"/>
    <s v="Marion"/>
    <x v="23"/>
    <n v="52302"/>
    <x v="2"/>
    <s v="OFF-PA-10000474"/>
    <x v="1"/>
    <x v="10"/>
    <s v="Staples"/>
    <x v="1938"/>
    <n v="3"/>
    <n v="0"/>
    <n v="49.970399999999991"/>
  </r>
  <r>
    <n v="8417"/>
    <x v="4176"/>
    <x v="3"/>
    <x v="1188"/>
    <d v="1899-12-30T12:00:00"/>
    <d v="2014-05-12T00:00:00"/>
    <d v="1899-12-30T12:00:00"/>
    <s v="AM"/>
    <x v="5"/>
    <n v="0.5"/>
    <s v="AM"/>
    <s v="First Class"/>
    <s v="LB-16795"/>
    <s v="Laurel Beltran"/>
    <x v="2"/>
    <s v="United States"/>
    <s v="Seattle"/>
    <x v="4"/>
    <n v="98105"/>
    <x v="1"/>
    <s v="OFF-BI-10004330"/>
    <x v="1"/>
    <x v="8"/>
    <s v="GBC Velobind Prepunched Cover Sets, Regency Series"/>
    <x v="5442"/>
    <n v="5"/>
    <n v="0.2"/>
    <n v="46.224999999999987"/>
  </r>
  <r>
    <n v="8418"/>
    <x v="4176"/>
    <x v="3"/>
    <x v="1188"/>
    <d v="1899-12-30T12:00:00"/>
    <d v="2014-05-12T00:00:00"/>
    <d v="1899-12-30T12:00:00"/>
    <s v="AM"/>
    <x v="5"/>
    <n v="0.5"/>
    <s v="AM"/>
    <s v="First Class"/>
    <s v="LB-16795"/>
    <s v="Laurel Beltran"/>
    <x v="2"/>
    <s v="United States"/>
    <s v="Seattle"/>
    <x v="4"/>
    <n v="98105"/>
    <x v="1"/>
    <s v="OFF-ST-10000604"/>
    <x v="1"/>
    <x v="4"/>
    <s v="Home/Office Personal File Carts"/>
    <x v="1464"/>
    <n v="3"/>
    <n v="0"/>
    <n v="26.069999999999993"/>
  </r>
  <r>
    <n v="8419"/>
    <x v="4176"/>
    <x v="3"/>
    <x v="1188"/>
    <d v="1899-12-30T12:00:00"/>
    <d v="2014-05-12T00:00:00"/>
    <d v="1899-12-30T12:00:00"/>
    <s v="AM"/>
    <x v="5"/>
    <n v="0.5"/>
    <s v="AM"/>
    <s v="First Class"/>
    <s v="LB-16795"/>
    <s v="Laurel Beltran"/>
    <x v="2"/>
    <s v="United States"/>
    <s v="Seattle"/>
    <x v="4"/>
    <n v="98105"/>
    <x v="1"/>
    <s v="FUR-TA-10004154"/>
    <x v="0"/>
    <x v="3"/>
    <s v="Riverside Furniture Oval Coffee Table, Oval End Table, End Table with Drawer"/>
    <x v="5443"/>
    <n v="1"/>
    <n v="0"/>
    <n v="63.106999999999999"/>
  </r>
  <r>
    <n v="8420"/>
    <x v="4176"/>
    <x v="3"/>
    <x v="1188"/>
    <d v="1899-12-30T12:00:00"/>
    <d v="2014-05-12T00:00:00"/>
    <d v="1899-12-30T12:00:00"/>
    <s v="AM"/>
    <x v="5"/>
    <n v="0.5"/>
    <s v="AM"/>
    <s v="First Class"/>
    <s v="LB-16795"/>
    <s v="Laurel Beltran"/>
    <x v="2"/>
    <s v="United States"/>
    <s v="Seattle"/>
    <x v="4"/>
    <n v="98105"/>
    <x v="1"/>
    <s v="OFF-ST-10000636"/>
    <x v="1"/>
    <x v="4"/>
    <s v="Rogers Profile Extra Capacity Storage Tub"/>
    <x v="5224"/>
    <n v="4"/>
    <n v="0"/>
    <n v="2.6783999999999963"/>
  </r>
  <r>
    <n v="8421"/>
    <x v="4176"/>
    <x v="3"/>
    <x v="1188"/>
    <d v="1899-12-30T12:00:00"/>
    <d v="2014-05-12T00:00:00"/>
    <d v="1899-12-30T12:00:00"/>
    <s v="AM"/>
    <x v="5"/>
    <n v="0.5"/>
    <s v="AM"/>
    <s v="First Class"/>
    <s v="LB-16795"/>
    <s v="Laurel Beltran"/>
    <x v="2"/>
    <s v="United States"/>
    <s v="Seattle"/>
    <x v="4"/>
    <n v="98105"/>
    <x v="1"/>
    <s v="TEC-AC-10004171"/>
    <x v="2"/>
    <x v="11"/>
    <s v="Razer Kraken 7.1 Surround Sound Over Ear USB Gaming Headset"/>
    <x v="1664"/>
    <n v="2"/>
    <n v="0"/>
    <n v="87.991200000000006"/>
  </r>
  <r>
    <n v="8422"/>
    <x v="4177"/>
    <x v="3"/>
    <x v="386"/>
    <d v="1899-12-30T12:00:00"/>
    <d v="2014-10-17T00:00:00"/>
    <d v="1899-12-30T12:00:00"/>
    <s v="AM"/>
    <x v="2"/>
    <n v="0.5"/>
    <s v="AM"/>
    <s v="Standard Class"/>
    <s v="NP-18670"/>
    <s v="Nora Paige"/>
    <x v="0"/>
    <s v="United States"/>
    <s v="Lakewood"/>
    <x v="30"/>
    <n v="8701"/>
    <x v="3"/>
    <s v="TEC-AC-10002167"/>
    <x v="2"/>
    <x v="11"/>
    <s v="Imation 8gb Micro Traveldrive Usb 2.0 Flash Drive"/>
    <x v="47"/>
    <n v="3"/>
    <n v="0"/>
    <n v="4.9500000000000011"/>
  </r>
  <r>
    <n v="8423"/>
    <x v="4177"/>
    <x v="3"/>
    <x v="386"/>
    <d v="1899-12-30T12:00:00"/>
    <d v="2014-10-17T00:00:00"/>
    <d v="1899-12-30T12:00:00"/>
    <s v="AM"/>
    <x v="2"/>
    <n v="0.5"/>
    <s v="AM"/>
    <s v="Standard Class"/>
    <s v="NP-18670"/>
    <s v="Nora Paige"/>
    <x v="0"/>
    <s v="United States"/>
    <s v="Lakewood"/>
    <x v="30"/>
    <n v="8701"/>
    <x v="3"/>
    <s v="OFF-FA-10000621"/>
    <x v="1"/>
    <x v="13"/>
    <s v="OIC Colored Binder Clips, Assorted Sizes"/>
    <x v="1511"/>
    <n v="5"/>
    <n v="0"/>
    <n v="8.7710000000000008"/>
  </r>
  <r>
    <n v="8424"/>
    <x v="4177"/>
    <x v="3"/>
    <x v="386"/>
    <d v="1899-12-30T12:00:00"/>
    <d v="2014-10-17T00:00:00"/>
    <d v="1899-12-30T12:00:00"/>
    <s v="AM"/>
    <x v="2"/>
    <n v="0.5"/>
    <s v="AM"/>
    <s v="Standard Class"/>
    <s v="NP-18670"/>
    <s v="Nora Paige"/>
    <x v="0"/>
    <s v="United States"/>
    <s v="Lakewood"/>
    <x v="30"/>
    <n v="8701"/>
    <x v="3"/>
    <s v="FUR-FU-10004053"/>
    <x v="0"/>
    <x v="5"/>
    <s v="DAX Two-Tone Silver Metal Document Frame"/>
    <x v="586"/>
    <n v="2"/>
    <n v="0"/>
    <n v="17.406400000000001"/>
  </r>
  <r>
    <n v="8425"/>
    <x v="4177"/>
    <x v="3"/>
    <x v="386"/>
    <d v="1899-12-30T12:00:00"/>
    <d v="2014-10-17T00:00:00"/>
    <d v="1899-12-30T12:00:00"/>
    <s v="AM"/>
    <x v="2"/>
    <n v="0.5"/>
    <s v="AM"/>
    <s v="Standard Class"/>
    <s v="NP-18670"/>
    <s v="Nora Paige"/>
    <x v="0"/>
    <s v="United States"/>
    <s v="Lakewood"/>
    <x v="30"/>
    <n v="8701"/>
    <x v="3"/>
    <s v="FUR-BO-10003404"/>
    <x v="0"/>
    <x v="0"/>
    <s v="Global Adaptabilites Bookcase, Cherry/Storm Gray Finish"/>
    <x v="5444"/>
    <n v="5"/>
    <n v="0"/>
    <n v="129.29399999999987"/>
  </r>
  <r>
    <n v="8426"/>
    <x v="4178"/>
    <x v="0"/>
    <x v="770"/>
    <d v="1899-12-30T12:00:00"/>
    <d v="2013-08-31T00:00:00"/>
    <d v="1899-12-30T12:00:00"/>
    <s v="AM"/>
    <x v="11"/>
    <n v="0.5"/>
    <s v="AM"/>
    <s v="First Class"/>
    <s v="EB-13750"/>
    <s v="Edward Becker"/>
    <x v="1"/>
    <s v="United States"/>
    <s v="Cincinnati"/>
    <x v="24"/>
    <n v="45231"/>
    <x v="3"/>
    <s v="OFF-BI-10004099"/>
    <x v="1"/>
    <x v="8"/>
    <s v="GBC VeloBinder Strips"/>
    <x v="5445"/>
    <n v="8"/>
    <n v="0.7"/>
    <n v="-12.287999999999997"/>
  </r>
  <r>
    <n v="8427"/>
    <x v="4179"/>
    <x v="1"/>
    <x v="653"/>
    <d v="1899-12-30T12:00:00"/>
    <d v="2012-10-07T00:00:00"/>
    <d v="1899-12-30T12:00:00"/>
    <s v="AM"/>
    <x v="2"/>
    <n v="0.5"/>
    <s v="AM"/>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1899-12-30T12:00:00"/>
    <d v="2014-11-26T00:00:00"/>
    <d v="1899-12-30T12:00:00"/>
    <s v="AM"/>
    <x v="0"/>
    <n v="0.5"/>
    <s v="AM"/>
    <s v="First Class"/>
    <s v="DC-12850"/>
    <s v="Dan Campbell"/>
    <x v="0"/>
    <s v="United States"/>
    <s v="Roseville"/>
    <x v="12"/>
    <n v="48066"/>
    <x v="2"/>
    <s v="OFF-SU-10001935"/>
    <x v="1"/>
    <x v="14"/>
    <s v="Staples"/>
    <x v="1009"/>
    <n v="2"/>
    <n v="0"/>
    <n v="0.17439999999999944"/>
  </r>
  <r>
    <n v="8429"/>
    <x v="4181"/>
    <x v="3"/>
    <x v="105"/>
    <d v="1899-12-30T12:00:00"/>
    <d v="2014-11-17T00:00:00"/>
    <d v="1899-12-30T12:00:00"/>
    <s v="AM"/>
    <x v="0"/>
    <n v="0.5"/>
    <s v="AM"/>
    <s v="Standard Class"/>
    <s v="DJ-13510"/>
    <s v="Don Jones"/>
    <x v="1"/>
    <s v="United States"/>
    <s v="Tempe"/>
    <x v="16"/>
    <n v="85281"/>
    <x v="1"/>
    <s v="TEC-AC-10004227"/>
    <x v="2"/>
    <x v="11"/>
    <s v="SanDisk Ultra 16 GB MicroSDHC Class 10 Memory Card"/>
    <x v="5447"/>
    <n v="6"/>
    <n v="0.2"/>
    <n v="-10.911600000000007"/>
  </r>
  <r>
    <n v="8430"/>
    <x v="4182"/>
    <x v="0"/>
    <x v="1054"/>
    <d v="1899-12-30T12:00:00"/>
    <d v="2013-12-22T00:00:00"/>
    <d v="1899-12-30T12:00:00"/>
    <s v="AM"/>
    <x v="4"/>
    <n v="0.5"/>
    <s v="AM"/>
    <s v="Second Class"/>
    <s v="CL-12565"/>
    <s v="Clay Ludtke"/>
    <x v="0"/>
    <s v="United States"/>
    <s v="Reading"/>
    <x v="9"/>
    <n v="19601"/>
    <x v="3"/>
    <s v="FUR-FU-10004904"/>
    <x v="0"/>
    <x v="5"/>
    <s v="Eldon &quot;L&quot; Workstation Diamond Chairmat"/>
    <x v="5448"/>
    <n v="5"/>
    <n v="0.2"/>
    <n v="-30.392000000000024"/>
  </r>
  <r>
    <n v="8431"/>
    <x v="4183"/>
    <x v="2"/>
    <x v="809"/>
    <d v="1899-12-30T12:00:00"/>
    <d v="2011-04-05T00:00:00"/>
    <d v="1899-12-30T12:00:00"/>
    <s v="AM"/>
    <x v="3"/>
    <n v="0.5"/>
    <s v="AM"/>
    <s v="Standard Class"/>
    <s v="NC-18340"/>
    <s v="Nat Carroll"/>
    <x v="0"/>
    <s v="United States"/>
    <s v="Apple Valley"/>
    <x v="11"/>
    <n v="55124"/>
    <x v="2"/>
    <s v="OFF-ST-10001511"/>
    <x v="1"/>
    <x v="4"/>
    <s v="Space Solutions Commercial Steel Shelving"/>
    <x v="2396"/>
    <n v="2"/>
    <n v="0"/>
    <n v="6.4649999999999892"/>
  </r>
  <r>
    <n v="8432"/>
    <x v="4184"/>
    <x v="3"/>
    <x v="1183"/>
    <d v="1899-12-30T12:00:00"/>
    <d v="2014-11-14T00:00:00"/>
    <d v="1899-12-30T12:00:00"/>
    <s v="AM"/>
    <x v="0"/>
    <n v="0.5"/>
    <s v="AM"/>
    <s v="Standard Class"/>
    <s v="KN-16450"/>
    <s v="Kean Nguyen"/>
    <x v="1"/>
    <s v="United States"/>
    <s v="Baltimore"/>
    <x v="39"/>
    <n v="21215"/>
    <x v="3"/>
    <s v="FUR-FU-10003535"/>
    <x v="0"/>
    <x v="5"/>
    <s v="Howard Miller Distant Time Traveler Alarm Clock"/>
    <x v="5449"/>
    <n v="10"/>
    <n v="0"/>
    <n v="112.422"/>
  </r>
  <r>
    <n v="8433"/>
    <x v="4185"/>
    <x v="2"/>
    <x v="80"/>
    <d v="1899-12-30T12:00:00"/>
    <d v="2011-09-18T00:00:00"/>
    <d v="1899-12-30T12:00:00"/>
    <s v="AM"/>
    <x v="6"/>
    <n v="0.5"/>
    <s v="AM"/>
    <s v="Second Class"/>
    <s v="SC-20260"/>
    <s v="Scott Cohen"/>
    <x v="1"/>
    <s v="United States"/>
    <s v="Corpus Christi"/>
    <x v="5"/>
    <n v="78415"/>
    <x v="2"/>
    <s v="OFF-FA-10000053"/>
    <x v="1"/>
    <x v="13"/>
    <s v="Revere Boxed Rubber Bands by Revere"/>
    <x v="192"/>
    <n v="4"/>
    <n v="0.2"/>
    <n v="-1.3607999999999998"/>
  </r>
  <r>
    <n v="8434"/>
    <x v="4185"/>
    <x v="2"/>
    <x v="80"/>
    <d v="1899-12-30T12:00:00"/>
    <d v="2011-09-18T00:00:00"/>
    <d v="1899-12-30T12:00:00"/>
    <s v="AM"/>
    <x v="6"/>
    <n v="0.5"/>
    <s v="AM"/>
    <s v="Second Class"/>
    <s v="SC-20260"/>
    <s v="Scott Cohen"/>
    <x v="1"/>
    <s v="United States"/>
    <s v="Corpus Christi"/>
    <x v="5"/>
    <n v="78415"/>
    <x v="2"/>
    <s v="OFF-PA-10004610"/>
    <x v="1"/>
    <x v="10"/>
    <s v="Xerox 1900"/>
    <x v="1312"/>
    <n v="2"/>
    <n v="0.2"/>
    <n v="2.1399999999999992"/>
  </r>
  <r>
    <n v="8435"/>
    <x v="4185"/>
    <x v="2"/>
    <x v="80"/>
    <d v="1899-12-30T12:00:00"/>
    <d v="2011-09-18T00:00:00"/>
    <d v="1899-12-30T12:00:00"/>
    <s v="AM"/>
    <x v="6"/>
    <n v="0.5"/>
    <s v="AM"/>
    <s v="Second Class"/>
    <s v="SC-20260"/>
    <s v="Scott Cohen"/>
    <x v="1"/>
    <s v="United States"/>
    <s v="Corpus Christi"/>
    <x v="5"/>
    <n v="78415"/>
    <x v="2"/>
    <s v="FUR-FU-10000550"/>
    <x v="0"/>
    <x v="5"/>
    <s v="Stacking Trays by OIC"/>
    <x v="745"/>
    <n v="5"/>
    <n v="0.6"/>
    <n v="-6.7230000000000008"/>
  </r>
  <r>
    <n v="8436"/>
    <x v="4185"/>
    <x v="2"/>
    <x v="80"/>
    <d v="1899-12-30T12:00:00"/>
    <d v="2011-09-18T00:00:00"/>
    <d v="1899-12-30T12:00:00"/>
    <s v="AM"/>
    <x v="6"/>
    <n v="0.5"/>
    <s v="AM"/>
    <s v="Second Class"/>
    <s v="SC-20260"/>
    <s v="Scott Cohen"/>
    <x v="1"/>
    <s v="United States"/>
    <s v="Corpus Christi"/>
    <x v="5"/>
    <n v="78415"/>
    <x v="2"/>
    <s v="OFF-BI-10001721"/>
    <x v="1"/>
    <x v="8"/>
    <s v="Trimflex Flexible Post Binders"/>
    <x v="5450"/>
    <n v="2"/>
    <n v="0.8"/>
    <n v="-13.683199999999999"/>
  </r>
  <r>
    <n v="8437"/>
    <x v="4186"/>
    <x v="1"/>
    <x v="1181"/>
    <d v="1899-12-30T12:00:00"/>
    <d v="2012-09-26T00:00:00"/>
    <d v="1899-12-30T12:00:00"/>
    <s v="AM"/>
    <x v="6"/>
    <n v="0.5"/>
    <s v="AM"/>
    <s v="Standard Class"/>
    <s v="AM-10705"/>
    <s v="Anne McFarland"/>
    <x v="0"/>
    <s v="United States"/>
    <s v="Las Vegas"/>
    <x v="33"/>
    <n v="89115"/>
    <x v="1"/>
    <s v="OFF-BI-10004040"/>
    <x v="1"/>
    <x v="8"/>
    <s v="Wilson Jones Impact Binders"/>
    <x v="682"/>
    <n v="11"/>
    <n v="0.2"/>
    <n v="16.524199999999997"/>
  </r>
  <r>
    <n v="8438"/>
    <x v="4187"/>
    <x v="1"/>
    <x v="895"/>
    <d v="1899-12-30T12:00:00"/>
    <d v="2012-12-16T00:00:00"/>
    <d v="1899-12-30T12:00:00"/>
    <s v="AM"/>
    <x v="4"/>
    <n v="0.5"/>
    <s v="AM"/>
    <s v="Standard Class"/>
    <s v="RA-19945"/>
    <s v="Ryan Akin"/>
    <x v="0"/>
    <s v="United States"/>
    <s v="Cleveland"/>
    <x v="24"/>
    <n v="44105"/>
    <x v="3"/>
    <s v="TEC-AC-10002550"/>
    <x v="2"/>
    <x v="11"/>
    <s v="Maxell 4.7GB DVD-RW 3/Pack"/>
    <x v="2116"/>
    <n v="2"/>
    <n v="0.2"/>
    <n v="4.4603999999999999"/>
  </r>
  <r>
    <n v="8439"/>
    <x v="4188"/>
    <x v="2"/>
    <x v="1061"/>
    <d v="1899-12-30T12:00:00"/>
    <d v="2011-06-01T00:00:00"/>
    <d v="1899-12-30T12:00:00"/>
    <s v="AM"/>
    <x v="1"/>
    <n v="0.5"/>
    <s v="AM"/>
    <s v="Standard Class"/>
    <s v="MM-17260"/>
    <s v="Magdelene Morse"/>
    <x v="0"/>
    <s v="United States"/>
    <s v="Seattle"/>
    <x v="4"/>
    <n v="98105"/>
    <x v="1"/>
    <s v="OFF-BI-10003876"/>
    <x v="1"/>
    <x v="8"/>
    <s v="Green Canvas Binder for 8-1/2&quot; x 14&quot; Sheets"/>
    <x v="5451"/>
    <n v="4"/>
    <n v="0.2"/>
    <n v="51.359999999999992"/>
  </r>
  <r>
    <n v="8440"/>
    <x v="4189"/>
    <x v="3"/>
    <x v="1192"/>
    <d v="1899-12-30T12:00:00"/>
    <d v="2014-03-18T00:00:00"/>
    <d v="1899-12-30T12:00:00"/>
    <s v="AM"/>
    <x v="9"/>
    <n v="0.5"/>
    <s v="AM"/>
    <s v="Second Class"/>
    <s v="BN-11470"/>
    <s v="Brad Norvell"/>
    <x v="1"/>
    <s v="United States"/>
    <s v="Chicago"/>
    <x v="10"/>
    <n v="60623"/>
    <x v="2"/>
    <s v="TEC-PH-10000213"/>
    <x v="2"/>
    <x v="7"/>
    <s v="Seidio BD2-HK3IPH5-BK DILEX Case and Holster Combo for Apple iPhone 5/5s - Black"/>
    <x v="5021"/>
    <n v="2"/>
    <n v="0.2"/>
    <n v="4.9615999999999989"/>
  </r>
  <r>
    <n v="8441"/>
    <x v="4190"/>
    <x v="0"/>
    <x v="16"/>
    <d v="1899-12-30T12:00:00"/>
    <d v="2013-12-13T00:00:00"/>
    <d v="1899-12-30T12:00:00"/>
    <s v="AM"/>
    <x v="4"/>
    <n v="0.5"/>
    <s v="AM"/>
    <s v="Second Class"/>
    <s v="JB-16045"/>
    <s v="Julia Barnett"/>
    <x v="2"/>
    <s v="United States"/>
    <s v="Columbus"/>
    <x v="24"/>
    <n v="43229"/>
    <x v="3"/>
    <s v="OFF-PA-10002615"/>
    <x v="1"/>
    <x v="10"/>
    <s v="Ampad Gold Fibre Wirebound Steno Books, 6&quot; x 9&quot;, Gregg Ruled"/>
    <x v="5452"/>
    <n v="3"/>
    <n v="0.2"/>
    <n v="3.4397999999999995"/>
  </r>
  <r>
    <n v="8442"/>
    <x v="4191"/>
    <x v="3"/>
    <x v="636"/>
    <d v="1899-12-30T12:00:00"/>
    <d v="2014-05-11T00:00:00"/>
    <d v="1899-12-30T12:00:00"/>
    <s v="AM"/>
    <x v="5"/>
    <n v="0.5"/>
    <s v="AM"/>
    <s v="Standard Class"/>
    <s v="DB-13615"/>
    <s v="Doug Bickford"/>
    <x v="0"/>
    <s v="United States"/>
    <s v="Tucson"/>
    <x v="16"/>
    <n v="85705"/>
    <x v="1"/>
    <s v="OFF-PA-10002254"/>
    <x v="1"/>
    <x v="10"/>
    <s v="Xerox 1883"/>
    <x v="5453"/>
    <n v="4"/>
    <n v="0.2"/>
    <n v="27.435199999999995"/>
  </r>
  <r>
    <n v="8443"/>
    <x v="4192"/>
    <x v="0"/>
    <x v="1193"/>
    <d v="1899-12-30T12:00:00"/>
    <d v="2013-03-11T00:00:00"/>
    <d v="1899-12-30T12:00:00"/>
    <s v="AM"/>
    <x v="9"/>
    <n v="0.5"/>
    <s v="AM"/>
    <s v="Standard Class"/>
    <s v="JB-16045"/>
    <s v="Julia Barnett"/>
    <x v="2"/>
    <s v="United States"/>
    <s v="Philadelphia"/>
    <x v="9"/>
    <n v="19120"/>
    <x v="3"/>
    <s v="TEC-PH-10004586"/>
    <x v="2"/>
    <x v="7"/>
    <s v="Wilson SignalBoost 841262 DB PRO Amplifier Kit"/>
    <x v="5454"/>
    <n v="2"/>
    <n v="0.4"/>
    <n v="-71.990000000000009"/>
  </r>
  <r>
    <n v="8444"/>
    <x v="4192"/>
    <x v="0"/>
    <x v="1193"/>
    <d v="1899-12-30T12:00:00"/>
    <d v="2013-03-11T00:00:00"/>
    <d v="1899-12-30T12:00:00"/>
    <s v="AM"/>
    <x v="9"/>
    <n v="0.5"/>
    <s v="AM"/>
    <s v="Standard Class"/>
    <s v="JB-16045"/>
    <s v="Julia Barnett"/>
    <x v="2"/>
    <s v="United States"/>
    <s v="Philadelphia"/>
    <x v="9"/>
    <n v="19120"/>
    <x v="3"/>
    <s v="OFF-BI-10002982"/>
    <x v="1"/>
    <x v="8"/>
    <s v="Avery Self-Adhesive Photo Pockets for Polaroid Photos"/>
    <x v="5455"/>
    <n v="1"/>
    <n v="0.7"/>
    <n v="-1.4981999999999998"/>
  </r>
  <r>
    <n v="8445"/>
    <x v="4192"/>
    <x v="0"/>
    <x v="1193"/>
    <d v="1899-12-30T12:00:00"/>
    <d v="2013-03-11T00:00:00"/>
    <d v="1899-12-30T12:00:00"/>
    <s v="AM"/>
    <x v="9"/>
    <n v="0.5"/>
    <s v="AM"/>
    <s v="Standard Class"/>
    <s v="JB-16045"/>
    <s v="Julia Barnett"/>
    <x v="2"/>
    <s v="United States"/>
    <s v="Philadelphia"/>
    <x v="9"/>
    <n v="19120"/>
    <x v="3"/>
    <s v="TEC-PH-10002538"/>
    <x v="2"/>
    <x v="7"/>
    <s v="Grandstream GXP1160 VoIP phone"/>
    <x v="5456"/>
    <n v="3"/>
    <n v="0.4"/>
    <n v="-12.510300000000008"/>
  </r>
  <r>
    <n v="8446"/>
    <x v="4193"/>
    <x v="3"/>
    <x v="436"/>
    <d v="1899-12-30T12:00:00"/>
    <d v="2014-10-25T00:00:00"/>
    <d v="1899-12-30T12:00:00"/>
    <s v="AM"/>
    <x v="2"/>
    <n v="0.5"/>
    <s v="AM"/>
    <s v="First Class"/>
    <s v="AH-10075"/>
    <s v="Adam Hart"/>
    <x v="1"/>
    <s v="United States"/>
    <s v="Cranston"/>
    <x v="34"/>
    <n v="2920"/>
    <x v="3"/>
    <s v="FUR-TA-10001039"/>
    <x v="0"/>
    <x v="3"/>
    <s v="KI Adjustable-Height Table"/>
    <x v="5457"/>
    <n v="4"/>
    <n v="0.3"/>
    <n v="-13.756799999999984"/>
  </r>
  <r>
    <n v="8447"/>
    <x v="4193"/>
    <x v="3"/>
    <x v="436"/>
    <d v="1899-12-30T12:00:00"/>
    <d v="2014-10-25T00:00:00"/>
    <d v="1899-12-30T12:00:00"/>
    <s v="AM"/>
    <x v="2"/>
    <n v="0.5"/>
    <s v="AM"/>
    <s v="First Class"/>
    <s v="AH-10075"/>
    <s v="Adam Hart"/>
    <x v="1"/>
    <s v="United States"/>
    <s v="Cranston"/>
    <x v="34"/>
    <n v="2920"/>
    <x v="3"/>
    <s v="FUR-FU-10004963"/>
    <x v="0"/>
    <x v="5"/>
    <s v="Eldon 400 Class Desk Accessories, Black Carbon"/>
    <x v="768"/>
    <n v="4"/>
    <n v="0"/>
    <n v="14.700000000000003"/>
  </r>
  <r>
    <n v="8448"/>
    <x v="4193"/>
    <x v="3"/>
    <x v="436"/>
    <d v="1899-12-30T12:00:00"/>
    <d v="2014-10-25T00:00:00"/>
    <d v="1899-12-30T12:00:00"/>
    <s v="AM"/>
    <x v="2"/>
    <n v="0.5"/>
    <s v="AM"/>
    <s v="First Class"/>
    <s v="AH-10075"/>
    <s v="Adam Hart"/>
    <x v="1"/>
    <s v="United States"/>
    <s v="Cranston"/>
    <x v="34"/>
    <n v="2920"/>
    <x v="3"/>
    <s v="FUR-FU-10000277"/>
    <x v="0"/>
    <x v="5"/>
    <s v="Deflect-o DuraMat Antistatic Studded Beveled Mat for Medium Pile Carpeting"/>
    <x v="5258"/>
    <n v="2"/>
    <n v="0"/>
    <n v="50.563199999999995"/>
  </r>
  <r>
    <n v="8449"/>
    <x v="4193"/>
    <x v="3"/>
    <x v="436"/>
    <d v="1899-12-30T12:00:00"/>
    <d v="2014-10-25T00:00:00"/>
    <d v="1899-12-30T12:00:00"/>
    <s v="AM"/>
    <x v="2"/>
    <n v="0.5"/>
    <s v="AM"/>
    <s v="First Class"/>
    <s v="AH-10075"/>
    <s v="Adam Hart"/>
    <x v="1"/>
    <s v="United States"/>
    <s v="Cranston"/>
    <x v="34"/>
    <n v="2920"/>
    <x v="3"/>
    <s v="FUR-TA-10004915"/>
    <x v="0"/>
    <x v="3"/>
    <s v="Office Impressions End Table, 20-1/2&quot;H x 24&quot;W x 20&quot;D"/>
    <x v="3109"/>
    <n v="3"/>
    <n v="0.3"/>
    <n v="-127.57919999999996"/>
  </r>
  <r>
    <n v="8450"/>
    <x v="4193"/>
    <x v="3"/>
    <x v="436"/>
    <d v="1899-12-30T12:00:00"/>
    <d v="2014-10-25T00:00:00"/>
    <d v="1899-12-30T12:00:00"/>
    <s v="AM"/>
    <x v="2"/>
    <n v="0.5"/>
    <s v="AM"/>
    <s v="First Class"/>
    <s v="AH-10075"/>
    <s v="Adam Hart"/>
    <x v="1"/>
    <s v="United States"/>
    <s v="Cranston"/>
    <x v="34"/>
    <n v="2920"/>
    <x v="3"/>
    <s v="OFF-PA-10003724"/>
    <x v="1"/>
    <x v="10"/>
    <s v="Wirebound Message Book, 4 per Page"/>
    <x v="5458"/>
    <n v="8"/>
    <n v="0"/>
    <n v="21.285599999999999"/>
  </r>
  <r>
    <n v="8451"/>
    <x v="4193"/>
    <x v="3"/>
    <x v="436"/>
    <d v="1899-12-30T12:00:00"/>
    <d v="2014-10-25T00:00:00"/>
    <d v="1899-12-30T12:00:00"/>
    <s v="AM"/>
    <x v="2"/>
    <n v="0.5"/>
    <s v="AM"/>
    <s v="First Class"/>
    <s v="AH-10075"/>
    <s v="Adam Hart"/>
    <x v="1"/>
    <s v="United States"/>
    <s v="Cranston"/>
    <x v="34"/>
    <n v="2920"/>
    <x v="3"/>
    <s v="OFF-AP-10002906"/>
    <x v="1"/>
    <x v="9"/>
    <s v="Hoover Replacement Belt for Commercial Guardsman Heavy-Duty Upright Vacuum"/>
    <x v="5459"/>
    <n v="1"/>
    <n v="0"/>
    <n v="0.66599999999999993"/>
  </r>
  <r>
    <n v="8452"/>
    <x v="4194"/>
    <x v="2"/>
    <x v="582"/>
    <d v="1899-12-30T12:00:00"/>
    <d v="2011-04-30T00:00:00"/>
    <d v="1899-12-30T12:00:00"/>
    <s v="AM"/>
    <x v="3"/>
    <n v="0.5"/>
    <s v="AM"/>
    <s v="First Class"/>
    <s v="AI-10855"/>
    <s v="Arianne Irving"/>
    <x v="0"/>
    <s v="United States"/>
    <s v="San Francisco"/>
    <x v="1"/>
    <n v="94122"/>
    <x v="1"/>
    <s v="TEC-PH-10001459"/>
    <x v="2"/>
    <x v="7"/>
    <s v="Samsung Galaxy Mega 6.3"/>
    <x v="5460"/>
    <n v="5"/>
    <n v="0.2"/>
    <n v="125.99700000000007"/>
  </r>
  <r>
    <n v="8453"/>
    <x v="4195"/>
    <x v="0"/>
    <x v="724"/>
    <d v="1899-12-30T12:00:00"/>
    <d v="2013-04-24T00:00:00"/>
    <d v="1899-12-30T12:00:00"/>
    <s v="AM"/>
    <x v="3"/>
    <n v="0.5"/>
    <s v="AM"/>
    <s v="Standard Class"/>
    <s v="TH-21115"/>
    <s v="Thea Hudgings"/>
    <x v="1"/>
    <s v="United States"/>
    <s v="Houston"/>
    <x v="5"/>
    <n v="77070"/>
    <x v="2"/>
    <s v="FUR-CH-10002880"/>
    <x v="0"/>
    <x v="1"/>
    <s v="Global High-Back Leather Tilter, Burgundy"/>
    <x v="5209"/>
    <n v="4"/>
    <n v="0.3"/>
    <n v="-93.472400000000022"/>
  </r>
  <r>
    <n v="8454"/>
    <x v="4195"/>
    <x v="0"/>
    <x v="724"/>
    <d v="1899-12-30T12:00:00"/>
    <d v="2013-04-24T00:00:00"/>
    <d v="1899-12-30T12:00:00"/>
    <s v="AM"/>
    <x v="3"/>
    <n v="0.5"/>
    <s v="AM"/>
    <s v="Standard Class"/>
    <s v="TH-21115"/>
    <s v="Thea Hudgings"/>
    <x v="1"/>
    <s v="United States"/>
    <s v="Houston"/>
    <x v="5"/>
    <n v="77070"/>
    <x v="2"/>
    <s v="OFF-ST-10001780"/>
    <x v="1"/>
    <x v="4"/>
    <s v="Tennsco 16-Compartment Lockers with Coat Rack"/>
    <x v="5461"/>
    <n v="3"/>
    <n v="0.2"/>
    <n v="77.746800000000007"/>
  </r>
  <r>
    <n v="8455"/>
    <x v="4195"/>
    <x v="0"/>
    <x v="724"/>
    <d v="1899-12-30T12:00:00"/>
    <d v="2013-04-24T00:00:00"/>
    <d v="1899-12-30T12:00:00"/>
    <s v="AM"/>
    <x v="3"/>
    <n v="0.5"/>
    <s v="AM"/>
    <s v="Standard Class"/>
    <s v="TH-21115"/>
    <s v="Thea Hudgings"/>
    <x v="1"/>
    <s v="United States"/>
    <s v="Houston"/>
    <x v="5"/>
    <n v="77070"/>
    <x v="2"/>
    <s v="FUR-FU-10004748"/>
    <x v="0"/>
    <x v="5"/>
    <s v="Howard Miller 16&quot; Diameter Gallery Wall Clock"/>
    <x v="1984"/>
    <n v="5"/>
    <n v="0.6"/>
    <n v="-67.137"/>
  </r>
  <r>
    <n v="8456"/>
    <x v="4196"/>
    <x v="0"/>
    <x v="730"/>
    <d v="1899-12-30T12:00:00"/>
    <d v="2013-05-30T00:00:00"/>
    <d v="1899-12-30T12:00:00"/>
    <s v="AM"/>
    <x v="5"/>
    <n v="0.5"/>
    <s v="AM"/>
    <s v="Standard Class"/>
    <s v="JE-15610"/>
    <s v="Jim Epp"/>
    <x v="1"/>
    <s v="United States"/>
    <s v="Los Angeles"/>
    <x v="1"/>
    <n v="90049"/>
    <x v="1"/>
    <s v="TEC-PH-10001918"/>
    <x v="2"/>
    <x v="7"/>
    <s v="Nortel Business Series Terminal T7208 Digital phone"/>
    <x v="2705"/>
    <n v="2"/>
    <n v="0.2"/>
    <n v="22.238400000000013"/>
  </r>
  <r>
    <n v="8457"/>
    <x v="4197"/>
    <x v="3"/>
    <x v="39"/>
    <d v="1899-12-30T12:00:00"/>
    <d v="2014-06-03T00:00:00"/>
    <d v="1899-12-30T12:00:00"/>
    <s v="AM"/>
    <x v="1"/>
    <n v="0.5"/>
    <s v="AM"/>
    <s v="Second Class"/>
    <s v="TH-21235"/>
    <s v="Tiffany House"/>
    <x v="1"/>
    <s v="United States"/>
    <s v="Chicago"/>
    <x v="10"/>
    <n v="60653"/>
    <x v="2"/>
    <s v="FUR-CH-10001146"/>
    <x v="0"/>
    <x v="1"/>
    <s v="Global Task Chair, Black"/>
    <x v="5462"/>
    <n v="3"/>
    <n v="0.3"/>
    <n v="-29.007299999999994"/>
  </r>
  <r>
    <n v="8458"/>
    <x v="4197"/>
    <x v="3"/>
    <x v="39"/>
    <d v="1899-12-30T12:00:00"/>
    <d v="2014-06-03T00:00:00"/>
    <d v="1899-12-30T12:00:00"/>
    <s v="AM"/>
    <x v="1"/>
    <n v="0.5"/>
    <s v="AM"/>
    <s v="Second Class"/>
    <s v="TH-21235"/>
    <s v="Tiffany House"/>
    <x v="1"/>
    <s v="United States"/>
    <s v="Chicago"/>
    <x v="10"/>
    <n v="60653"/>
    <x v="2"/>
    <s v="OFF-BI-10004364"/>
    <x v="1"/>
    <x v="8"/>
    <s v="Storex Dura Pro Binders"/>
    <x v="3019"/>
    <n v="3"/>
    <n v="0.8"/>
    <n v="-6.2370000000000019"/>
  </r>
  <r>
    <n v="8459"/>
    <x v="4198"/>
    <x v="2"/>
    <x v="55"/>
    <d v="1899-12-30T12:00:00"/>
    <d v="2011-08-29T00:00:00"/>
    <d v="1899-12-30T12:00:00"/>
    <s v="AM"/>
    <x v="11"/>
    <n v="0.5"/>
    <s v="AM"/>
    <s v="Standard Class"/>
    <s v="JE-15715"/>
    <s v="Joe Elijah"/>
    <x v="0"/>
    <s v="United States"/>
    <s v="Houston"/>
    <x v="5"/>
    <n v="77070"/>
    <x v="2"/>
    <s v="OFF-BI-10002133"/>
    <x v="1"/>
    <x v="8"/>
    <s v="Wilson Jones Elliptical Ring 3 1/2&quot; Capacity Binders, 800 sheets"/>
    <x v="5463"/>
    <n v="3"/>
    <n v="0.8"/>
    <n v="-39.804000000000002"/>
  </r>
  <r>
    <n v="8460"/>
    <x v="4198"/>
    <x v="2"/>
    <x v="55"/>
    <d v="1899-12-30T12:00:00"/>
    <d v="2011-08-29T00:00:00"/>
    <d v="1899-12-30T12:00:00"/>
    <s v="AM"/>
    <x v="11"/>
    <n v="0.5"/>
    <s v="AM"/>
    <s v="Standard Class"/>
    <s v="JE-15715"/>
    <s v="Joe Elijah"/>
    <x v="0"/>
    <s v="United States"/>
    <s v="Houston"/>
    <x v="5"/>
    <n v="77070"/>
    <x v="2"/>
    <s v="OFF-BI-10002225"/>
    <x v="1"/>
    <x v="8"/>
    <s v="Square Ring Data Binders, Rigid 75 Pt. Covers, 11&quot; x 14-7/8&quot;"/>
    <x v="5464"/>
    <n v="3"/>
    <n v="0.8"/>
    <n v="-19.814400000000003"/>
  </r>
  <r>
    <n v="8461"/>
    <x v="4199"/>
    <x v="2"/>
    <x v="1194"/>
    <d v="1899-12-30T12:00:00"/>
    <d v="2011-09-04T00:00:00"/>
    <d v="1899-12-30T12:00:00"/>
    <s v="AM"/>
    <x v="6"/>
    <n v="0.5"/>
    <s v="AM"/>
    <s v="Standard Class"/>
    <s v="AT-10735"/>
    <s v="Annie Thurman"/>
    <x v="0"/>
    <s v="United States"/>
    <s v="Bristol"/>
    <x v="29"/>
    <n v="6010"/>
    <x v="3"/>
    <s v="OFF-BI-10002432"/>
    <x v="1"/>
    <x v="8"/>
    <s v="Wilson Jones Standard D-Ring Binders"/>
    <x v="3276"/>
    <n v="5"/>
    <n v="0"/>
    <n v="11.890999999999998"/>
  </r>
  <r>
    <n v="8462"/>
    <x v="4199"/>
    <x v="2"/>
    <x v="1194"/>
    <d v="1899-12-30T12:00:00"/>
    <d v="2011-09-04T00:00:00"/>
    <d v="1899-12-30T12:00:00"/>
    <s v="AM"/>
    <x v="6"/>
    <n v="0.5"/>
    <s v="AM"/>
    <s v="Standard Class"/>
    <s v="AT-10735"/>
    <s v="Annie Thurman"/>
    <x v="0"/>
    <s v="United States"/>
    <s v="Bristol"/>
    <x v="29"/>
    <n v="6010"/>
    <x v="3"/>
    <s v="OFF-ST-10000563"/>
    <x v="1"/>
    <x v="4"/>
    <s v="Fellowes Bankers Box Stor/Drawer Steel Plus"/>
    <x v="1449"/>
    <n v="3"/>
    <n v="0"/>
    <n v="9.5940000000000012"/>
  </r>
  <r>
    <n v="8463"/>
    <x v="4200"/>
    <x v="1"/>
    <x v="37"/>
    <d v="1899-12-30T12:00:00"/>
    <d v="2012-09-07T00:00:00"/>
    <d v="1899-12-30T12:00:00"/>
    <s v="AM"/>
    <x v="6"/>
    <n v="0.5"/>
    <s v="AM"/>
    <s v="Second Class"/>
    <s v="JH-15820"/>
    <s v="John Huston"/>
    <x v="0"/>
    <s v="United States"/>
    <s v="Holland"/>
    <x v="12"/>
    <n v="49423"/>
    <x v="2"/>
    <s v="OFF-LA-10001982"/>
    <x v="1"/>
    <x v="2"/>
    <s v="Smead Alpha-Z Color-Coded Name Labels First Letter Starter Set"/>
    <x v="5465"/>
    <n v="2"/>
    <n v="0"/>
    <n v="3.5999999999999996"/>
  </r>
  <r>
    <n v="8464"/>
    <x v="4201"/>
    <x v="2"/>
    <x v="1176"/>
    <d v="1899-12-30T12:00:00"/>
    <d v="2011-04-01T00:00:00"/>
    <d v="1899-12-30T12:00:00"/>
    <s v="AM"/>
    <x v="3"/>
    <n v="0.5"/>
    <s v="AM"/>
    <s v="Standard Class"/>
    <s v="DR-12940"/>
    <s v="Daniel Raglin"/>
    <x v="2"/>
    <s v="United States"/>
    <s v="Albuquerque"/>
    <x v="27"/>
    <n v="87105"/>
    <x v="1"/>
    <s v="TEC-PH-10003273"/>
    <x v="2"/>
    <x v="7"/>
    <s v="AT&amp;T TR1909W"/>
    <x v="214"/>
    <n v="3"/>
    <n v="0.2"/>
    <n v="22.678200000000018"/>
  </r>
  <r>
    <n v="8465"/>
    <x v="4202"/>
    <x v="1"/>
    <x v="1187"/>
    <d v="1899-12-30T12:00:00"/>
    <d v="2012-05-15T00:00:00"/>
    <d v="1899-12-30T12:00:00"/>
    <s v="AM"/>
    <x v="5"/>
    <n v="0.5"/>
    <s v="AM"/>
    <s v="Standard Class"/>
    <s v="AB-10165"/>
    <s v="Alan Barnes"/>
    <x v="0"/>
    <s v="United States"/>
    <s v="Louisville"/>
    <x v="22"/>
    <n v="80027"/>
    <x v="1"/>
    <s v="TEC-AC-10002718"/>
    <x v="2"/>
    <x v="11"/>
    <s v="Belkin Standard 104 key USB Keyboard"/>
    <x v="3854"/>
    <n v="4"/>
    <n v="0.2"/>
    <n v="-2.9180000000000028"/>
  </r>
  <r>
    <n v="8466"/>
    <x v="4203"/>
    <x v="1"/>
    <x v="265"/>
    <d v="1899-12-30T12:00:00"/>
    <d v="2012-04-14T00:00:00"/>
    <d v="1899-12-30T12:00:00"/>
    <s v="AM"/>
    <x v="3"/>
    <n v="0.5"/>
    <s v="AM"/>
    <s v="Standard Class"/>
    <s v="MC-18100"/>
    <s v="Mick Crebagga"/>
    <x v="0"/>
    <s v="United States"/>
    <s v="New York City"/>
    <x v="15"/>
    <n v="10024"/>
    <x v="3"/>
    <s v="OFF-ST-10001505"/>
    <x v="1"/>
    <x v="4"/>
    <s v="Perma STOR-ALL Hanging File Box, 13 1/8&quot;W x 12 1/4&quot;D x 10 1/2&quot;H"/>
    <x v="1465"/>
    <n v="3"/>
    <n v="0"/>
    <n v="3.0497999999999985"/>
  </r>
  <r>
    <n v="8467"/>
    <x v="4204"/>
    <x v="1"/>
    <x v="265"/>
    <d v="1899-12-30T12:00:00"/>
    <d v="2012-04-14T00:00:00"/>
    <d v="1899-12-30T12:00:00"/>
    <s v="AM"/>
    <x v="3"/>
    <n v="0.5"/>
    <s v="AM"/>
    <s v="Standard Class"/>
    <s v="IG-15085"/>
    <s v="Ivan Gibson"/>
    <x v="0"/>
    <s v="United States"/>
    <s v="Norwich"/>
    <x v="29"/>
    <n v="6360"/>
    <x v="3"/>
    <s v="OFF-AP-10000179"/>
    <x v="1"/>
    <x v="9"/>
    <s v="Honeywell Enviracaire Portable HEPA Air Cleaner for up to 10 x 16 Room"/>
    <x v="5466"/>
    <n v="3"/>
    <n v="0"/>
    <n v="144.3546"/>
  </r>
  <r>
    <n v="8468"/>
    <x v="4205"/>
    <x v="0"/>
    <x v="251"/>
    <d v="1899-12-30T12:00:00"/>
    <d v="2013-09-24T00:00:00"/>
    <d v="1899-12-30T12:00:00"/>
    <s v="AM"/>
    <x v="6"/>
    <n v="0.5"/>
    <s v="AM"/>
    <s v="Standard Class"/>
    <s v="FH-14275"/>
    <s v="Frank Hawley"/>
    <x v="1"/>
    <s v="United States"/>
    <s v="San Francisco"/>
    <x v="1"/>
    <n v="94122"/>
    <x v="1"/>
    <s v="OFF-BI-10002309"/>
    <x v="1"/>
    <x v="8"/>
    <s v="Avery Heavy-Duty EZD  Binder With Locking Rings"/>
    <x v="436"/>
    <n v="2"/>
    <n v="0.2"/>
    <n v="3.1247999999999996"/>
  </r>
  <r>
    <n v="8469"/>
    <x v="4206"/>
    <x v="0"/>
    <x v="583"/>
    <d v="1899-12-30T12:00:00"/>
    <d v="2013-11-18T00:00:00"/>
    <d v="1899-12-30T12:00:00"/>
    <s v="AM"/>
    <x v="0"/>
    <n v="0.5"/>
    <s v="AM"/>
    <s v="Standard Class"/>
    <s v="AS-10285"/>
    <s v="Alejandro Savely"/>
    <x v="1"/>
    <s v="United States"/>
    <s v="Noblesville"/>
    <x v="14"/>
    <n v="46060"/>
    <x v="2"/>
    <s v="FUR-TA-10001950"/>
    <x v="0"/>
    <x v="3"/>
    <s v="Balt Solid Wood Round Tables"/>
    <x v="5467"/>
    <n v="6"/>
    <n v="0"/>
    <n v="241.1046"/>
  </r>
  <r>
    <n v="8470"/>
    <x v="4207"/>
    <x v="3"/>
    <x v="756"/>
    <d v="1899-12-30T12:00:00"/>
    <d v="2014-04-28T00:00:00"/>
    <d v="1899-12-30T12:00:00"/>
    <s v="AM"/>
    <x v="3"/>
    <n v="0.5"/>
    <s v="AM"/>
    <s v="Standard Class"/>
    <s v="PN-18775"/>
    <s v="Parhena Norris"/>
    <x v="2"/>
    <s v="United States"/>
    <s v="Clarksville"/>
    <x v="18"/>
    <n v="37042"/>
    <x v="0"/>
    <s v="FUR-BO-10001972"/>
    <x v="0"/>
    <x v="0"/>
    <s v="O'Sullivan 4-Shelf Bookcase in Odessa Pine"/>
    <x v="2388"/>
    <n v="4"/>
    <n v="0.2"/>
    <n v="-14.51760000000003"/>
  </r>
  <r>
    <n v="8471"/>
    <x v="4207"/>
    <x v="3"/>
    <x v="756"/>
    <d v="1899-12-30T12:00:00"/>
    <d v="2014-04-28T00:00:00"/>
    <d v="1899-12-30T12:00:00"/>
    <s v="AM"/>
    <x v="3"/>
    <n v="0.5"/>
    <s v="AM"/>
    <s v="Standard Class"/>
    <s v="PN-18775"/>
    <s v="Parhena Norris"/>
    <x v="2"/>
    <s v="United States"/>
    <s v="Clarksville"/>
    <x v="18"/>
    <n v="37042"/>
    <x v="0"/>
    <s v="TEC-AC-10002473"/>
    <x v="2"/>
    <x v="11"/>
    <s v="Maxell 4.7GB DVD-R"/>
    <x v="5468"/>
    <n v="2"/>
    <n v="0.2"/>
    <n v="11.919599999999999"/>
  </r>
  <r>
    <n v="8472"/>
    <x v="4207"/>
    <x v="3"/>
    <x v="756"/>
    <d v="1899-12-30T12:00:00"/>
    <d v="2014-04-28T00:00:00"/>
    <d v="1899-12-30T12:00:00"/>
    <s v="AM"/>
    <x v="3"/>
    <n v="0.5"/>
    <s v="AM"/>
    <s v="Standard Class"/>
    <s v="PN-18775"/>
    <s v="Parhena Norris"/>
    <x v="2"/>
    <s v="United States"/>
    <s v="Clarksville"/>
    <x v="18"/>
    <n v="37042"/>
    <x v="0"/>
    <s v="FUR-FU-10000193"/>
    <x v="0"/>
    <x v="5"/>
    <s v="Tenex Chairmats For Use with Hard Floors"/>
    <x v="2540"/>
    <n v="3"/>
    <n v="0.2"/>
    <n v="-11.692800000000005"/>
  </r>
  <r>
    <n v="8473"/>
    <x v="4207"/>
    <x v="3"/>
    <x v="756"/>
    <d v="1899-12-30T12:00:00"/>
    <d v="2014-04-28T00:00:00"/>
    <d v="1899-12-30T12:00:00"/>
    <s v="AM"/>
    <x v="3"/>
    <n v="0.5"/>
    <s v="AM"/>
    <s v="Standard Class"/>
    <s v="PN-18775"/>
    <s v="Parhena Norris"/>
    <x v="2"/>
    <s v="United States"/>
    <s v="Clarksville"/>
    <x v="18"/>
    <n v="37042"/>
    <x v="0"/>
    <s v="OFF-LA-10000081"/>
    <x v="1"/>
    <x v="2"/>
    <s v="Avery 496"/>
    <x v="3500"/>
    <n v="1"/>
    <n v="0.2"/>
    <n v="1.0499999999999998"/>
  </r>
  <r>
    <n v="8474"/>
    <x v="4208"/>
    <x v="1"/>
    <x v="420"/>
    <d v="1899-12-30T12:00:00"/>
    <d v="2012-10-26T00:00:00"/>
    <d v="1899-12-30T12:00:00"/>
    <s v="AM"/>
    <x v="2"/>
    <n v="0.5"/>
    <s v="AM"/>
    <s v="Second Class"/>
    <s v="GM-14500"/>
    <s v="Gene McClure"/>
    <x v="0"/>
    <s v="United States"/>
    <s v="Hollywood"/>
    <x v="2"/>
    <n v="33021"/>
    <x v="0"/>
    <s v="OFF-ST-10000876"/>
    <x v="1"/>
    <x v="4"/>
    <s v="Eldon Simplefile Box Office"/>
    <x v="5469"/>
    <n v="1"/>
    <n v="0.2"/>
    <n v="0.99520000000000008"/>
  </r>
  <r>
    <n v="8475"/>
    <x v="4209"/>
    <x v="3"/>
    <x v="359"/>
    <d v="1899-12-30T12:00:00"/>
    <d v="2014-04-15T00:00:00"/>
    <d v="1899-12-30T12:00:00"/>
    <s v="AM"/>
    <x v="3"/>
    <n v="0.5"/>
    <s v="AM"/>
    <s v="Standard Class"/>
    <s v="NC-18625"/>
    <s v="Noah Childs"/>
    <x v="1"/>
    <s v="United States"/>
    <s v="York"/>
    <x v="9"/>
    <n v="17403"/>
    <x v="3"/>
    <s v="OFF-BI-10004492"/>
    <x v="1"/>
    <x v="8"/>
    <s v="Tuf-Vin Binders"/>
    <x v="5470"/>
    <n v="4"/>
    <n v="0.7"/>
    <n v="-29.053600000000003"/>
  </r>
  <r>
    <n v="8476"/>
    <x v="4209"/>
    <x v="3"/>
    <x v="359"/>
    <d v="1899-12-30T12:00:00"/>
    <d v="2014-04-15T00:00:00"/>
    <d v="1899-12-30T12:00:00"/>
    <s v="AM"/>
    <x v="3"/>
    <n v="0.5"/>
    <s v="AM"/>
    <s v="Standard Class"/>
    <s v="NC-18625"/>
    <s v="Noah Childs"/>
    <x v="1"/>
    <s v="United States"/>
    <s v="York"/>
    <x v="9"/>
    <n v="17403"/>
    <x v="3"/>
    <s v="OFF-PA-10001033"/>
    <x v="1"/>
    <x v="10"/>
    <s v="Xerox 1893"/>
    <x v="4975"/>
    <n v="2"/>
    <n v="0.2"/>
    <n v="23.7742"/>
  </r>
  <r>
    <n v="8477"/>
    <x v="4210"/>
    <x v="3"/>
    <x v="855"/>
    <d v="1899-12-30T12:00:00"/>
    <d v="2014-11-02T00:00:00"/>
    <d v="1899-12-30T12:00:00"/>
    <s v="AM"/>
    <x v="0"/>
    <n v="0.5"/>
    <s v="AM"/>
    <s v="Standard Class"/>
    <s v="TW-21025"/>
    <s v="Tamara Willingham"/>
    <x v="2"/>
    <s v="United States"/>
    <s v="Mesa"/>
    <x v="16"/>
    <n v="85204"/>
    <x v="1"/>
    <s v="OFF-PA-10004039"/>
    <x v="1"/>
    <x v="10"/>
    <s v="Xerox 1882"/>
    <x v="2542"/>
    <n v="1"/>
    <n v="0.2"/>
    <n v="16.234200000000001"/>
  </r>
  <r>
    <n v="8478"/>
    <x v="4211"/>
    <x v="1"/>
    <x v="628"/>
    <d v="1899-12-30T12:00:00"/>
    <d v="2012-10-30T00:00:00"/>
    <d v="1899-12-30T12:00:00"/>
    <s v="AM"/>
    <x v="2"/>
    <n v="0.5"/>
    <s v="AM"/>
    <s v="Same Day"/>
    <s v="BF-11020"/>
    <s v="Barry Französisch"/>
    <x v="1"/>
    <s v="United States"/>
    <s v="New York City"/>
    <x v="15"/>
    <n v="10024"/>
    <x v="3"/>
    <s v="TEC-MA-10004552"/>
    <x v="2"/>
    <x v="15"/>
    <s v="Star Micronics TSP100 TSP143LAN Receipt Printer"/>
    <x v="5471"/>
    <n v="4"/>
    <n v="0"/>
    <n v="269.30799999999999"/>
  </r>
  <r>
    <n v="8479"/>
    <x v="4212"/>
    <x v="3"/>
    <x v="404"/>
    <d v="1899-12-30T12:00:00"/>
    <d v="2014-12-25T00:00:00"/>
    <d v="1899-12-30T12:00:00"/>
    <s v="AM"/>
    <x v="4"/>
    <n v="0.5"/>
    <s v="AM"/>
    <s v="Standard Class"/>
    <s v="TT-21460"/>
    <s v="Tonja Turnell"/>
    <x v="2"/>
    <s v="United States"/>
    <s v="San Francisco"/>
    <x v="1"/>
    <n v="94110"/>
    <x v="1"/>
    <s v="OFF-AR-10002578"/>
    <x v="1"/>
    <x v="6"/>
    <s v="Newell 335"/>
    <x v="1784"/>
    <n v="2"/>
    <n v="0"/>
    <n v="1.6703999999999999"/>
  </r>
  <r>
    <n v="8480"/>
    <x v="4213"/>
    <x v="0"/>
    <x v="299"/>
    <d v="1899-12-30T12:00:00"/>
    <d v="2013-03-17T00:00:00"/>
    <d v="1899-12-30T12:00:00"/>
    <s v="AM"/>
    <x v="9"/>
    <n v="0.5"/>
    <s v="AM"/>
    <s v="Standard Class"/>
    <s v="SW-20245"/>
    <s v="Scot Wooten"/>
    <x v="0"/>
    <s v="United States"/>
    <s v="Los Angeles"/>
    <x v="1"/>
    <n v="90036"/>
    <x v="1"/>
    <s v="OFF-PA-10004022"/>
    <x v="1"/>
    <x v="10"/>
    <s v="Hammermill Color Copier Paper (28Lb. and 96 Bright)"/>
    <x v="1024"/>
    <n v="2"/>
    <n v="0"/>
    <n v="8.9909999999999997"/>
  </r>
  <r>
    <n v="8481"/>
    <x v="4214"/>
    <x v="2"/>
    <x v="609"/>
    <d v="1899-12-30T12:00:00"/>
    <d v="2011-07-27T00:00:00"/>
    <d v="1899-12-30T12:00:00"/>
    <s v="AM"/>
    <x v="7"/>
    <n v="0.5"/>
    <s v="AM"/>
    <s v="Standard Class"/>
    <s v="PG-18820"/>
    <s v="Patrick Gardner"/>
    <x v="0"/>
    <s v="United States"/>
    <s v="Omaha"/>
    <x v="8"/>
    <n v="68104"/>
    <x v="2"/>
    <s v="TEC-PH-10004100"/>
    <x v="2"/>
    <x v="7"/>
    <s v="Griffin GC17055 Auxiliary Audio Cable"/>
    <x v="5472"/>
    <n v="2"/>
    <n v="0"/>
    <n v="10.074400000000001"/>
  </r>
  <r>
    <n v="8482"/>
    <x v="4215"/>
    <x v="0"/>
    <x v="1012"/>
    <d v="1899-12-30T12:00:00"/>
    <d v="2013-05-29T00:00:00"/>
    <d v="1899-12-30T12:00:00"/>
    <s v="AM"/>
    <x v="5"/>
    <n v="0.5"/>
    <s v="AM"/>
    <s v="Standard Class"/>
    <s v="DP-13390"/>
    <s v="Dennis Pardue"/>
    <x v="2"/>
    <s v="United States"/>
    <s v="Philadelphia"/>
    <x v="9"/>
    <n v="19120"/>
    <x v="3"/>
    <s v="OFF-AR-10001860"/>
    <x v="1"/>
    <x v="6"/>
    <s v="BIC Liqua Brite Liner"/>
    <x v="4008"/>
    <n v="3"/>
    <n v="0.2"/>
    <n v="3.3311999999999999"/>
  </r>
  <r>
    <n v="8483"/>
    <x v="4216"/>
    <x v="3"/>
    <x v="512"/>
    <d v="1899-12-30T12:00:00"/>
    <d v="2014-02-16T00:00:00"/>
    <d v="1899-12-30T12:00:00"/>
    <s v="AM"/>
    <x v="10"/>
    <n v="0.5"/>
    <s v="AM"/>
    <s v="Standard Class"/>
    <s v="DJ-13510"/>
    <s v="Don Jones"/>
    <x v="1"/>
    <s v="United States"/>
    <s v="New York City"/>
    <x v="15"/>
    <n v="10024"/>
    <x v="3"/>
    <s v="OFF-LA-10001297"/>
    <x v="1"/>
    <x v="2"/>
    <s v="Avery 473"/>
    <x v="346"/>
    <n v="2"/>
    <n v="0"/>
    <n v="9.9359999999999999"/>
  </r>
  <r>
    <n v="8484"/>
    <x v="4217"/>
    <x v="0"/>
    <x v="873"/>
    <d v="1899-12-30T12:00:00"/>
    <d v="2013-09-25T00:00:00"/>
    <d v="1899-12-30T12:00:00"/>
    <s v="AM"/>
    <x v="6"/>
    <n v="0.5"/>
    <s v="AM"/>
    <s v="Standard Class"/>
    <s v="EN-13780"/>
    <s v="Edward Nazzal"/>
    <x v="0"/>
    <s v="United States"/>
    <s v="Grand Rapids"/>
    <x v="12"/>
    <n v="49505"/>
    <x v="2"/>
    <s v="OFF-BI-10004828"/>
    <x v="1"/>
    <x v="8"/>
    <s v="GBC Poly Designer Binding Covers"/>
    <x v="4162"/>
    <n v="5"/>
    <n v="0"/>
    <n v="41.012999999999991"/>
  </r>
  <r>
    <n v="8485"/>
    <x v="4218"/>
    <x v="3"/>
    <x v="241"/>
    <d v="1899-12-30T12:00:00"/>
    <d v="2014-09-25T00:00:00"/>
    <d v="1899-12-30T12:00:00"/>
    <s v="AM"/>
    <x v="6"/>
    <n v="0.5"/>
    <s v="AM"/>
    <s v="Same Day"/>
    <s v="PB-19150"/>
    <s v="Philip Brown"/>
    <x v="0"/>
    <s v="United States"/>
    <s v="Seattle"/>
    <x v="4"/>
    <n v="98115"/>
    <x v="1"/>
    <s v="FUR-FU-10002759"/>
    <x v="0"/>
    <x v="5"/>
    <s v="12-1/2 Diameter Round Wall Clock"/>
    <x v="5473"/>
    <n v="10"/>
    <n v="0"/>
    <n v="71.927999999999997"/>
  </r>
  <r>
    <n v="8486"/>
    <x v="4219"/>
    <x v="3"/>
    <x v="996"/>
    <d v="1899-12-30T12:00:00"/>
    <d v="2014-04-01T00:00:00"/>
    <d v="1899-12-30T12:00:00"/>
    <s v="AM"/>
    <x v="3"/>
    <n v="0.5"/>
    <s v="AM"/>
    <s v="Standard Class"/>
    <s v="BD-11560"/>
    <s v="Brendan Dodson"/>
    <x v="2"/>
    <s v="United States"/>
    <s v="Fresno"/>
    <x v="1"/>
    <n v="93727"/>
    <x v="1"/>
    <s v="OFF-PA-10000740"/>
    <x v="1"/>
    <x v="10"/>
    <s v="Xerox 1982"/>
    <x v="1846"/>
    <n v="2"/>
    <n v="0"/>
    <n v="21.012799999999999"/>
  </r>
  <r>
    <n v="8487"/>
    <x v="4219"/>
    <x v="3"/>
    <x v="996"/>
    <d v="1899-12-30T12:00:00"/>
    <d v="2014-04-01T00:00:00"/>
    <d v="1899-12-30T12:00:00"/>
    <s v="AM"/>
    <x v="3"/>
    <n v="0.5"/>
    <s v="AM"/>
    <s v="Standard Class"/>
    <s v="BD-11560"/>
    <s v="Brendan Dodson"/>
    <x v="2"/>
    <s v="United States"/>
    <s v="Fresno"/>
    <x v="1"/>
    <n v="93727"/>
    <x v="1"/>
    <s v="OFF-PA-10001144"/>
    <x v="1"/>
    <x v="10"/>
    <s v="Xerox 1913"/>
    <x v="168"/>
    <n v="2"/>
    <n v="0"/>
    <n v="53.260799999999996"/>
  </r>
  <r>
    <n v="8488"/>
    <x v="4219"/>
    <x v="3"/>
    <x v="996"/>
    <d v="1899-12-30T12:00:00"/>
    <d v="2014-04-01T00:00:00"/>
    <d v="1899-12-30T12:00:00"/>
    <s v="AM"/>
    <x v="3"/>
    <n v="0.5"/>
    <s v="AM"/>
    <s v="Standard Class"/>
    <s v="BD-11560"/>
    <s v="Brendan Dodson"/>
    <x v="2"/>
    <s v="United States"/>
    <s v="Fresno"/>
    <x v="1"/>
    <n v="93727"/>
    <x v="1"/>
    <s v="OFF-PA-10000859"/>
    <x v="1"/>
    <x v="10"/>
    <s v="Unpadded Memo Slips"/>
    <x v="5474"/>
    <n v="3"/>
    <n v="0"/>
    <n v="5.97"/>
  </r>
  <r>
    <n v="8489"/>
    <x v="4220"/>
    <x v="0"/>
    <x v="1056"/>
    <d v="1899-12-30T12:00:00"/>
    <d v="2013-02-04T00:00:00"/>
    <d v="1899-12-30T12:00:00"/>
    <s v="AM"/>
    <x v="10"/>
    <n v="0.5"/>
    <s v="AM"/>
    <s v="Second Class"/>
    <s v="SE-20110"/>
    <s v="Sanjit Engle"/>
    <x v="0"/>
    <s v="United States"/>
    <s v="Arlington"/>
    <x v="17"/>
    <n v="22204"/>
    <x v="0"/>
    <s v="TEC-MA-10001127"/>
    <x v="2"/>
    <x v="15"/>
    <s v="HP Designjet T520 Inkjet Large Format Printer - 24&quot; Color"/>
    <x v="5475"/>
    <n v="5"/>
    <n v="0"/>
    <n v="2799.9839999999995"/>
  </r>
  <r>
    <n v="8490"/>
    <x v="4220"/>
    <x v="0"/>
    <x v="1056"/>
    <d v="1899-12-30T12:00:00"/>
    <d v="2013-02-04T00:00:00"/>
    <d v="1899-12-30T12:00:00"/>
    <s v="AM"/>
    <x v="10"/>
    <n v="0.5"/>
    <s v="AM"/>
    <s v="Second Class"/>
    <s v="SE-20110"/>
    <s v="Sanjit Engle"/>
    <x v="0"/>
    <s v="United States"/>
    <s v="Arlington"/>
    <x v="17"/>
    <n v="22204"/>
    <x v="0"/>
    <s v="OFF-BI-10002557"/>
    <x v="1"/>
    <x v="8"/>
    <s v="Presstex Flexible Ring Binders"/>
    <x v="3441"/>
    <n v="8"/>
    <n v="0"/>
    <n v="18.2"/>
  </r>
  <r>
    <n v="8491"/>
    <x v="4220"/>
    <x v="0"/>
    <x v="1056"/>
    <d v="1899-12-30T12:00:00"/>
    <d v="2013-02-04T00:00:00"/>
    <d v="1899-12-30T12:00:00"/>
    <s v="AM"/>
    <x v="10"/>
    <n v="0.5"/>
    <s v="AM"/>
    <s v="Second Class"/>
    <s v="SE-20110"/>
    <s v="Sanjit Engle"/>
    <x v="0"/>
    <s v="United States"/>
    <s v="Arlington"/>
    <x v="17"/>
    <n v="22204"/>
    <x v="0"/>
    <s v="FUR-FU-10001731"/>
    <x v="0"/>
    <x v="5"/>
    <s v="Acrylic Self-Standing Desk Frames"/>
    <x v="5476"/>
    <n v="7"/>
    <n v="0"/>
    <n v="7.1021999999999998"/>
  </r>
  <r>
    <n v="8492"/>
    <x v="4221"/>
    <x v="3"/>
    <x v="437"/>
    <d v="1899-12-30T12:00:00"/>
    <d v="2014-07-12T00:00:00"/>
    <d v="1899-12-30T12:00:00"/>
    <s v="AM"/>
    <x v="7"/>
    <n v="0.5"/>
    <s v="AM"/>
    <s v="Standard Class"/>
    <s v="AT-10735"/>
    <s v="Annie Thurman"/>
    <x v="0"/>
    <s v="United States"/>
    <s v="Los Angeles"/>
    <x v="1"/>
    <n v="90049"/>
    <x v="1"/>
    <s v="OFF-FA-10001135"/>
    <x v="1"/>
    <x v="13"/>
    <s v="Brites Rubber Bands, 1 1/2 oz. Box"/>
    <x v="4095"/>
    <n v="3"/>
    <n v="0"/>
    <n v="0.11880000000000024"/>
  </r>
  <r>
    <n v="8493"/>
    <x v="4222"/>
    <x v="1"/>
    <x v="924"/>
    <d v="1899-12-30T12:00:00"/>
    <d v="2012-10-28T00:00:00"/>
    <d v="1899-12-30T12:00:00"/>
    <s v="AM"/>
    <x v="2"/>
    <n v="0.5"/>
    <s v="AM"/>
    <s v="Standard Class"/>
    <s v="CC-12685"/>
    <s v="Craig Carroll"/>
    <x v="0"/>
    <s v="United States"/>
    <s v="Lubbock"/>
    <x v="5"/>
    <n v="79424"/>
    <x v="2"/>
    <s v="OFF-PA-10000069"/>
    <x v="1"/>
    <x v="10"/>
    <s v="TOPS 4 x 6 Fluorescent Color Memo Sheets, 500 Sheets per Pack"/>
    <x v="5477"/>
    <n v="8"/>
    <n v="0.2"/>
    <n v="20.4984"/>
  </r>
  <r>
    <n v="8494"/>
    <x v="4222"/>
    <x v="1"/>
    <x v="924"/>
    <d v="1899-12-30T12:00:00"/>
    <d v="2012-10-28T00:00:00"/>
    <d v="1899-12-30T12:00:00"/>
    <s v="AM"/>
    <x v="2"/>
    <n v="0.5"/>
    <s v="AM"/>
    <s v="Standard Class"/>
    <s v="CC-12685"/>
    <s v="Craig Carroll"/>
    <x v="0"/>
    <s v="United States"/>
    <s v="Lubbock"/>
    <x v="5"/>
    <n v="79424"/>
    <x v="2"/>
    <s v="TEC-CO-10001943"/>
    <x v="2"/>
    <x v="16"/>
    <s v="Canon PC-428 Personal Copier"/>
    <x v="5478"/>
    <n v="3"/>
    <n v="0.2"/>
    <n v="161.99189999999999"/>
  </r>
  <r>
    <n v="8495"/>
    <x v="4222"/>
    <x v="1"/>
    <x v="924"/>
    <d v="1899-12-30T12:00:00"/>
    <d v="2012-10-28T00:00:00"/>
    <d v="1899-12-30T12:00:00"/>
    <s v="AM"/>
    <x v="2"/>
    <n v="0.5"/>
    <s v="AM"/>
    <s v="Standard Class"/>
    <s v="CC-12685"/>
    <s v="Craig Carroll"/>
    <x v="0"/>
    <s v="United States"/>
    <s v="Lubbock"/>
    <x v="5"/>
    <n v="79424"/>
    <x v="2"/>
    <s v="OFF-BI-10000977"/>
    <x v="1"/>
    <x v="8"/>
    <s v="Ibico Plastic Spiral Binding Combs"/>
    <x v="5479"/>
    <n v="1"/>
    <n v="0.8"/>
    <n v="-10.336000000000002"/>
  </r>
  <r>
    <n v="8496"/>
    <x v="4223"/>
    <x v="0"/>
    <x v="499"/>
    <d v="1899-12-30T12:00:00"/>
    <d v="2013-12-09T00:00:00"/>
    <d v="1899-12-30T12:00:00"/>
    <s v="AM"/>
    <x v="4"/>
    <n v="0.5"/>
    <s v="AM"/>
    <s v="Standard Class"/>
    <s v="AS-10225"/>
    <s v="Alan Schoenberger"/>
    <x v="1"/>
    <s v="United States"/>
    <s v="Longmont"/>
    <x v="22"/>
    <n v="80501"/>
    <x v="1"/>
    <s v="TEC-AC-10002942"/>
    <x v="2"/>
    <x v="11"/>
    <s v="WD My Passport Ultra 1TB Portable External Hard Drive"/>
    <x v="5441"/>
    <n v="3"/>
    <n v="0.2"/>
    <n v="-6.2100000000000151"/>
  </r>
  <r>
    <n v="8497"/>
    <x v="4224"/>
    <x v="2"/>
    <x v="1195"/>
    <d v="1899-12-30T12:00:00"/>
    <d v="2011-03-08T00:00:00"/>
    <d v="1899-12-30T12:00:00"/>
    <s v="AM"/>
    <x v="9"/>
    <n v="0.5"/>
    <s v="AM"/>
    <s v="Second Class"/>
    <s v="AB-10150"/>
    <s v="Aimee Bixby"/>
    <x v="0"/>
    <s v="United States"/>
    <s v="Yonkers"/>
    <x v="15"/>
    <n v="10701"/>
    <x v="3"/>
    <s v="OFF-AR-10000588"/>
    <x v="1"/>
    <x v="6"/>
    <s v="Newell 345"/>
    <x v="426"/>
    <n v="3"/>
    <n v="0"/>
    <n v="15.475200000000001"/>
  </r>
  <r>
    <n v="8498"/>
    <x v="4224"/>
    <x v="2"/>
    <x v="1195"/>
    <d v="1899-12-30T12:00:00"/>
    <d v="2011-03-08T00:00:00"/>
    <d v="1899-12-30T12:00:00"/>
    <s v="AM"/>
    <x v="9"/>
    <n v="0.5"/>
    <s v="AM"/>
    <s v="Second Class"/>
    <s v="AB-10150"/>
    <s v="Aimee Bixby"/>
    <x v="0"/>
    <s v="United States"/>
    <s v="Yonkers"/>
    <x v="15"/>
    <n v="10701"/>
    <x v="3"/>
    <s v="TEC-AC-10002001"/>
    <x v="2"/>
    <x v="11"/>
    <s v="Logitech Wireless Gaming Headset G930"/>
    <x v="651"/>
    <n v="3"/>
    <n v="0"/>
    <n v="177.58890000000002"/>
  </r>
  <r>
    <n v="8499"/>
    <x v="4224"/>
    <x v="2"/>
    <x v="1195"/>
    <d v="1899-12-30T12:00:00"/>
    <d v="2011-03-08T00:00:00"/>
    <d v="1899-12-30T12:00:00"/>
    <s v="AM"/>
    <x v="9"/>
    <n v="0.5"/>
    <s v="AM"/>
    <s v="Second Class"/>
    <s v="AB-10150"/>
    <s v="Aimee Bixby"/>
    <x v="0"/>
    <s v="United States"/>
    <s v="Yonkers"/>
    <x v="15"/>
    <n v="10701"/>
    <x v="3"/>
    <s v="OFF-SU-10000381"/>
    <x v="1"/>
    <x v="14"/>
    <s v="Acme Forged Steel Scissors with Black Enamel Handles"/>
    <x v="5480"/>
    <n v="2"/>
    <n v="0"/>
    <n v="5.399799999999999"/>
  </r>
  <r>
    <n v="8500"/>
    <x v="4224"/>
    <x v="2"/>
    <x v="1195"/>
    <d v="1899-12-30T12:00:00"/>
    <d v="2011-03-08T00:00:00"/>
    <d v="1899-12-30T12:00:00"/>
    <s v="AM"/>
    <x v="9"/>
    <n v="0.5"/>
    <s v="AM"/>
    <s v="Second Class"/>
    <s v="AB-10150"/>
    <s v="Aimee Bixby"/>
    <x v="0"/>
    <s v="United States"/>
    <s v="Yonkers"/>
    <x v="15"/>
    <n v="10701"/>
    <x v="3"/>
    <s v="OFF-BI-10001617"/>
    <x v="1"/>
    <x v="8"/>
    <s v="GBC Wire Binding Combs"/>
    <x v="1612"/>
    <n v="6"/>
    <n v="0.2"/>
    <n v="16.750799999999998"/>
  </r>
  <r>
    <n v="8501"/>
    <x v="4224"/>
    <x v="2"/>
    <x v="1195"/>
    <d v="1899-12-30T12:00:00"/>
    <d v="2011-03-08T00:00:00"/>
    <d v="1899-12-30T12:00:00"/>
    <s v="AM"/>
    <x v="9"/>
    <n v="0.5"/>
    <s v="AM"/>
    <s v="Second Class"/>
    <s v="AB-10150"/>
    <s v="Aimee Bixby"/>
    <x v="0"/>
    <s v="United States"/>
    <s v="Yonkers"/>
    <x v="15"/>
    <n v="10701"/>
    <x v="3"/>
    <s v="OFF-PA-10001878"/>
    <x v="1"/>
    <x v="10"/>
    <s v="Xerox 1891"/>
    <x v="619"/>
    <n v="2"/>
    <n v="0"/>
    <n v="45.975399999999993"/>
  </r>
  <r>
    <n v="8502"/>
    <x v="4225"/>
    <x v="1"/>
    <x v="879"/>
    <d v="1899-12-30T12:00:00"/>
    <d v="2012-03-03T00:00:00"/>
    <d v="1899-12-30T12:00:00"/>
    <s v="AM"/>
    <x v="9"/>
    <n v="0.5"/>
    <s v="AM"/>
    <s v="Second Class"/>
    <s v="DH-13075"/>
    <s v="Dave Hallsten"/>
    <x v="1"/>
    <s v="United States"/>
    <s v="Los Angeles"/>
    <x v="1"/>
    <n v="90045"/>
    <x v="1"/>
    <s v="TEC-PH-10000376"/>
    <x v="2"/>
    <x v="7"/>
    <s v="Square Credit Card Reader"/>
    <x v="2992"/>
    <n v="2"/>
    <n v="0.2"/>
    <n v="1.1988000000000003"/>
  </r>
  <r>
    <n v="8503"/>
    <x v="4225"/>
    <x v="1"/>
    <x v="879"/>
    <d v="1899-12-30T12:00:00"/>
    <d v="2012-03-03T00:00:00"/>
    <d v="1899-12-30T12:00:00"/>
    <s v="AM"/>
    <x v="9"/>
    <n v="0.5"/>
    <s v="AM"/>
    <s v="Second Class"/>
    <s v="DH-13075"/>
    <s v="Dave Hallsten"/>
    <x v="1"/>
    <s v="United States"/>
    <s v="Los Angeles"/>
    <x v="1"/>
    <n v="90045"/>
    <x v="1"/>
    <s v="FUR-CH-10003396"/>
    <x v="0"/>
    <x v="1"/>
    <s v="Global Deluxe Steno Chair"/>
    <x v="4236"/>
    <n v="3"/>
    <n v="0.2"/>
    <n v="-20.784600000000012"/>
  </r>
  <r>
    <n v="8504"/>
    <x v="4226"/>
    <x v="2"/>
    <x v="980"/>
    <d v="1899-12-30T12:00:00"/>
    <d v="2011-02-25T00:00:00"/>
    <d v="1899-12-30T12:00:00"/>
    <s v="AM"/>
    <x v="10"/>
    <n v="0.5"/>
    <s v="AM"/>
    <s v="Standard Class"/>
    <s v="SR-20740"/>
    <s v="Steven Roelle"/>
    <x v="2"/>
    <s v="United States"/>
    <s v="Los Angeles"/>
    <x v="1"/>
    <n v="90049"/>
    <x v="1"/>
    <s v="OFF-PA-10003363"/>
    <x v="1"/>
    <x v="10"/>
    <s v="Xerox 204"/>
    <x v="91"/>
    <n v="2"/>
    <n v="0"/>
    <n v="6.2208000000000006"/>
  </r>
  <r>
    <n v="8505"/>
    <x v="4227"/>
    <x v="0"/>
    <x v="440"/>
    <d v="1899-12-30T12:00:00"/>
    <d v="2013-05-07T00:00:00"/>
    <d v="1899-12-30T12:00:00"/>
    <s v="AM"/>
    <x v="5"/>
    <n v="0.5"/>
    <s v="AM"/>
    <s v="Standard Class"/>
    <s v="NR-18550"/>
    <s v="Nick Radford"/>
    <x v="0"/>
    <s v="United States"/>
    <s v="Amarillo"/>
    <x v="5"/>
    <n v="79109"/>
    <x v="2"/>
    <s v="FUR-CH-10003298"/>
    <x v="0"/>
    <x v="1"/>
    <s v="Office Star - Contemporary Task Swivel chair with Loop Arms, Charcoal"/>
    <x v="4752"/>
    <n v="4"/>
    <n v="0.3"/>
    <n v="-110.02320000000003"/>
  </r>
  <r>
    <n v="8506"/>
    <x v="4228"/>
    <x v="0"/>
    <x v="387"/>
    <d v="1899-12-30T12:00:00"/>
    <d v="2013-03-13T00:00:00"/>
    <d v="1899-12-30T12:00:00"/>
    <s v="AM"/>
    <x v="9"/>
    <n v="0.5"/>
    <s v="AM"/>
    <s v="Standard Class"/>
    <s v="SJ-20125"/>
    <s v="Sanjit Jacobs"/>
    <x v="2"/>
    <s v="United States"/>
    <s v="Dallas"/>
    <x v="5"/>
    <n v="75217"/>
    <x v="2"/>
    <s v="OFF-BI-10001757"/>
    <x v="1"/>
    <x v="8"/>
    <s v="Pressboard Hanging Data Binders for Unburst Sheets"/>
    <x v="5481"/>
    <n v="9"/>
    <n v="0.8"/>
    <n v="-14.169600000000003"/>
  </r>
  <r>
    <n v="8507"/>
    <x v="4228"/>
    <x v="0"/>
    <x v="387"/>
    <d v="1899-12-30T12:00:00"/>
    <d v="2013-03-13T00:00:00"/>
    <d v="1899-12-30T12:00:00"/>
    <s v="AM"/>
    <x v="9"/>
    <n v="0.5"/>
    <s v="AM"/>
    <s v="Standard Class"/>
    <s v="SJ-20125"/>
    <s v="Sanjit Jacobs"/>
    <x v="2"/>
    <s v="United States"/>
    <s v="Dallas"/>
    <x v="5"/>
    <n v="75217"/>
    <x v="2"/>
    <s v="TEC-AC-10004633"/>
    <x v="2"/>
    <x v="11"/>
    <s v="Verbatim 25 GB 6x Blu-ray Single Layer Recordable Disc, 3/Pack"/>
    <x v="5482"/>
    <n v="5"/>
    <n v="0.2"/>
    <n v="8.3880000000000035"/>
  </r>
  <r>
    <n v="8508"/>
    <x v="4228"/>
    <x v="0"/>
    <x v="387"/>
    <d v="1899-12-30T12:00:00"/>
    <d v="2013-03-13T00:00:00"/>
    <d v="1899-12-30T12:00:00"/>
    <s v="AM"/>
    <x v="9"/>
    <n v="0.5"/>
    <s v="AM"/>
    <s v="Standard Class"/>
    <s v="SJ-20125"/>
    <s v="Sanjit Jacobs"/>
    <x v="2"/>
    <s v="United States"/>
    <s v="Dallas"/>
    <x v="5"/>
    <n v="75217"/>
    <x v="2"/>
    <s v="OFF-EN-10001453"/>
    <x v="1"/>
    <x v="12"/>
    <s v="Tyvek Interoffice Envelopes, 9 1/2&quot; x 12 1/2&quot;, 100/Box"/>
    <x v="1770"/>
    <n v="3"/>
    <n v="0.2"/>
    <n v="49.393799999999992"/>
  </r>
  <r>
    <n v="8509"/>
    <x v="4229"/>
    <x v="1"/>
    <x v="555"/>
    <d v="1899-12-30T12:00:00"/>
    <d v="2012-12-14T00:00:00"/>
    <d v="1899-12-30T12:00:00"/>
    <s v="AM"/>
    <x v="4"/>
    <n v="0.5"/>
    <s v="AM"/>
    <s v="First Class"/>
    <s v="CA-12775"/>
    <s v="Cynthia Arntzen"/>
    <x v="0"/>
    <s v="United States"/>
    <s v="Detroit"/>
    <x v="12"/>
    <n v="48205"/>
    <x v="2"/>
    <s v="TEC-AC-10004761"/>
    <x v="2"/>
    <x v="11"/>
    <s v="Maxell 4.7GB DVD+RW 3/Pack"/>
    <x v="5483"/>
    <n v="11"/>
    <n v="0"/>
    <n v="61.330500000000001"/>
  </r>
  <r>
    <n v="8510"/>
    <x v="4229"/>
    <x v="1"/>
    <x v="555"/>
    <d v="1899-12-30T12:00:00"/>
    <d v="2012-12-14T00:00:00"/>
    <d v="1899-12-30T12:00:00"/>
    <s v="AM"/>
    <x v="4"/>
    <n v="0.5"/>
    <s v="AM"/>
    <s v="First Class"/>
    <s v="CA-12775"/>
    <s v="Cynthia Arntzen"/>
    <x v="0"/>
    <s v="United States"/>
    <s v="Detroit"/>
    <x v="12"/>
    <n v="48205"/>
    <x v="2"/>
    <s v="TEC-PH-10003691"/>
    <x v="2"/>
    <x v="7"/>
    <s v="BlackBerry Q10"/>
    <x v="4874"/>
    <n v="1"/>
    <n v="0"/>
    <n v="31.497500000000002"/>
  </r>
  <r>
    <n v="8511"/>
    <x v="4229"/>
    <x v="1"/>
    <x v="555"/>
    <d v="1899-12-30T12:00:00"/>
    <d v="2012-12-14T00:00:00"/>
    <d v="1899-12-30T12:00:00"/>
    <s v="AM"/>
    <x v="4"/>
    <n v="0.5"/>
    <s v="AM"/>
    <s v="First Class"/>
    <s v="CA-12775"/>
    <s v="Cynthia Arntzen"/>
    <x v="0"/>
    <s v="United States"/>
    <s v="Detroit"/>
    <x v="12"/>
    <n v="48205"/>
    <x v="2"/>
    <s v="OFF-BI-10004965"/>
    <x v="1"/>
    <x v="8"/>
    <s v="Ibico Covers for Plastic or Wire Binding Elements"/>
    <x v="5484"/>
    <n v="2"/>
    <n v="0"/>
    <n v="10.35"/>
  </r>
  <r>
    <n v="8512"/>
    <x v="4230"/>
    <x v="0"/>
    <x v="596"/>
    <d v="1899-12-30T12:00:00"/>
    <d v="2013-12-27T00:00:00"/>
    <d v="1899-12-30T12:00:00"/>
    <s v="AM"/>
    <x v="4"/>
    <n v="0.5"/>
    <s v="AM"/>
    <s v="Standard Class"/>
    <s v="LC-16885"/>
    <s v="Lena Creighton"/>
    <x v="0"/>
    <s v="United States"/>
    <s v="New York City"/>
    <x v="15"/>
    <n v="10035"/>
    <x v="3"/>
    <s v="OFF-BI-10004233"/>
    <x v="1"/>
    <x v="8"/>
    <s v="GBC Pre-Punched Binding Paper, Plastic, White, 8-1/2&quot; x 11&quot;"/>
    <x v="2212"/>
    <n v="2"/>
    <n v="0.2"/>
    <n v="8.9543999999999997"/>
  </r>
  <r>
    <n v="8513"/>
    <x v="4231"/>
    <x v="0"/>
    <x v="1056"/>
    <d v="1899-12-30T12:00:00"/>
    <d v="2013-02-08T00:00:00"/>
    <d v="1899-12-30T12:00:00"/>
    <s v="AM"/>
    <x v="10"/>
    <n v="0.5"/>
    <s v="AM"/>
    <s v="Standard Class"/>
    <s v="NS-18640"/>
    <s v="Noel Staavos"/>
    <x v="1"/>
    <s v="United States"/>
    <s v="Houston"/>
    <x v="5"/>
    <n v="77041"/>
    <x v="2"/>
    <s v="FUR-FU-10003601"/>
    <x v="0"/>
    <x v="5"/>
    <s v="Deflect-o RollaMat Studded, Beveled Mat for Medium Pile Carpeting"/>
    <x v="5485"/>
    <n v="2"/>
    <n v="0.6"/>
    <n v="-77.473200000000006"/>
  </r>
  <r>
    <n v="8514"/>
    <x v="4232"/>
    <x v="3"/>
    <x v="929"/>
    <d v="1899-12-30T12:00:00"/>
    <d v="2014-06-10T00:00:00"/>
    <d v="1899-12-30T12:00:00"/>
    <s v="AM"/>
    <x v="1"/>
    <n v="0.5"/>
    <s v="AM"/>
    <s v="Standard Class"/>
    <s v="NS-18640"/>
    <s v="Noel Staavos"/>
    <x v="1"/>
    <s v="United States"/>
    <s v="Orlando"/>
    <x v="2"/>
    <n v="32839"/>
    <x v="0"/>
    <s v="OFF-PA-10002787"/>
    <x v="1"/>
    <x v="10"/>
    <s v="Xerox 227"/>
    <x v="561"/>
    <n v="4"/>
    <n v="0.2"/>
    <n v="7.2576000000000001"/>
  </r>
  <r>
    <n v="8515"/>
    <x v="4233"/>
    <x v="1"/>
    <x v="291"/>
    <d v="1899-12-30T12:00:00"/>
    <d v="2012-08-26T00:00:00"/>
    <d v="1899-12-30T12:00:00"/>
    <s v="AM"/>
    <x v="11"/>
    <n v="0.5"/>
    <s v="AM"/>
    <s v="Standard Class"/>
    <s v="HG-14965"/>
    <s v="Henry Goldwyn"/>
    <x v="1"/>
    <s v="United States"/>
    <s v="Florence"/>
    <x v="0"/>
    <n v="41042"/>
    <x v="0"/>
    <s v="OFF-AR-10003602"/>
    <x v="1"/>
    <x v="6"/>
    <s v="Quartet Omega Colored Chalk, 12/Pack"/>
    <x v="255"/>
    <n v="3"/>
    <n v="0"/>
    <n v="8.2343999999999991"/>
  </r>
  <r>
    <n v="8516"/>
    <x v="4233"/>
    <x v="1"/>
    <x v="291"/>
    <d v="1899-12-30T12:00:00"/>
    <d v="2012-08-26T00:00:00"/>
    <d v="1899-12-30T12:00:00"/>
    <s v="AM"/>
    <x v="11"/>
    <n v="0.5"/>
    <s v="AM"/>
    <s v="Standard Class"/>
    <s v="HG-14965"/>
    <s v="Henry Goldwyn"/>
    <x v="1"/>
    <s v="United States"/>
    <s v="Florence"/>
    <x v="0"/>
    <n v="41042"/>
    <x v="0"/>
    <s v="OFF-AR-10002053"/>
    <x v="1"/>
    <x v="6"/>
    <s v="Premium Writing Pencils, Soft, #2 by Central Association for the Blind"/>
    <x v="5486"/>
    <n v="12"/>
    <n v="0"/>
    <n v="10.0128"/>
  </r>
  <r>
    <n v="8517"/>
    <x v="4234"/>
    <x v="0"/>
    <x v="281"/>
    <d v="1899-12-30T12:00:00"/>
    <d v="2013-04-12T00:00:00"/>
    <d v="1899-12-30T12:00:00"/>
    <s v="AM"/>
    <x v="3"/>
    <n v="0.5"/>
    <s v="AM"/>
    <s v="Standard Class"/>
    <s v="SF-20200"/>
    <s v="Sarah Foster"/>
    <x v="0"/>
    <s v="United States"/>
    <s v="New York City"/>
    <x v="15"/>
    <n v="10009"/>
    <x v="3"/>
    <s v="OFF-AR-10002833"/>
    <x v="1"/>
    <x v="6"/>
    <s v="Newell 322"/>
    <x v="1034"/>
    <n v="2"/>
    <n v="0"/>
    <n v="0.98280000000000012"/>
  </r>
  <r>
    <n v="8518"/>
    <x v="4235"/>
    <x v="3"/>
    <x v="400"/>
    <d v="1899-12-30T12:00:00"/>
    <d v="2014-06-08T00:00:00"/>
    <d v="1899-12-30T12:00:00"/>
    <s v="AM"/>
    <x v="1"/>
    <n v="0.5"/>
    <s v="AM"/>
    <s v="Second Class"/>
    <s v="EM-14065"/>
    <s v="Erin Mull"/>
    <x v="0"/>
    <s v="United States"/>
    <s v="Frisco"/>
    <x v="5"/>
    <n v="75034"/>
    <x v="2"/>
    <s v="FUR-FU-10002501"/>
    <x v="0"/>
    <x v="5"/>
    <s v="Nu-Dell Executive Frame"/>
    <x v="5487"/>
    <n v="6"/>
    <n v="0.6"/>
    <n v="-17.443199999999997"/>
  </r>
  <r>
    <n v="8519"/>
    <x v="4236"/>
    <x v="3"/>
    <x v="769"/>
    <d v="1899-12-30T12:00:00"/>
    <d v="2014-12-11T00:00:00"/>
    <d v="1899-12-30T12:00:00"/>
    <s v="AM"/>
    <x v="4"/>
    <n v="0.5"/>
    <s v="AM"/>
    <s v="Standard Class"/>
    <s v="DO-13645"/>
    <s v="Doug O'Connell"/>
    <x v="0"/>
    <s v="United States"/>
    <s v="Paterson"/>
    <x v="30"/>
    <n v="7501"/>
    <x v="3"/>
    <s v="FUR-FU-10002506"/>
    <x v="0"/>
    <x v="5"/>
    <s v="Tensor &quot;Hersey Kiss&quot; Styled Floor Lamp"/>
    <x v="2441"/>
    <n v="1"/>
    <n v="0"/>
    <n v="1.5587999999999997"/>
  </r>
  <r>
    <n v="8520"/>
    <x v="4236"/>
    <x v="3"/>
    <x v="769"/>
    <d v="1899-12-30T12:00:00"/>
    <d v="2014-12-11T00:00:00"/>
    <d v="1899-12-30T12:00:00"/>
    <s v="AM"/>
    <x v="4"/>
    <n v="0.5"/>
    <s v="AM"/>
    <s v="Standard Class"/>
    <s v="DO-13645"/>
    <s v="Doug O'Connell"/>
    <x v="0"/>
    <s v="United States"/>
    <s v="Paterson"/>
    <x v="30"/>
    <n v="7501"/>
    <x v="3"/>
    <s v="FUR-CH-10003817"/>
    <x v="0"/>
    <x v="1"/>
    <s v="Global Value Steno Chair, Gray"/>
    <x v="5488"/>
    <n v="3"/>
    <n v="0"/>
    <n v="45.555000000000007"/>
  </r>
  <r>
    <n v="8521"/>
    <x v="4236"/>
    <x v="3"/>
    <x v="769"/>
    <d v="1899-12-30T12:00:00"/>
    <d v="2014-12-11T00:00:00"/>
    <d v="1899-12-30T12:00:00"/>
    <s v="AM"/>
    <x v="4"/>
    <n v="0.5"/>
    <s v="AM"/>
    <s v="Standard Class"/>
    <s v="DO-13645"/>
    <s v="Doug O'Connell"/>
    <x v="0"/>
    <s v="United States"/>
    <s v="Paterson"/>
    <x v="30"/>
    <n v="7501"/>
    <x v="3"/>
    <s v="FUR-CH-10004860"/>
    <x v="0"/>
    <x v="1"/>
    <s v="Global Low Back Tilter Chair"/>
    <x v="3367"/>
    <n v="3"/>
    <n v="0"/>
    <n v="18.176399999999973"/>
  </r>
  <r>
    <n v="8522"/>
    <x v="4237"/>
    <x v="0"/>
    <x v="383"/>
    <d v="1899-12-30T12:00:00"/>
    <d v="2013-01-15T00:00:00"/>
    <d v="1899-12-30T12:00:00"/>
    <s v="AM"/>
    <x v="8"/>
    <n v="0.5"/>
    <s v="AM"/>
    <s v="Standard Class"/>
    <s v="MP-17470"/>
    <s v="Mark Packer"/>
    <x v="2"/>
    <s v="United States"/>
    <s v="Columbus"/>
    <x v="24"/>
    <n v="43229"/>
    <x v="3"/>
    <s v="FUR-FU-10002268"/>
    <x v="0"/>
    <x v="5"/>
    <s v="Ultra Door Push Plate"/>
    <x v="5489"/>
    <n v="14"/>
    <n v="0.2"/>
    <n v="8.9361999999999959"/>
  </r>
  <r>
    <n v="8523"/>
    <x v="4238"/>
    <x v="0"/>
    <x v="178"/>
    <d v="1899-12-30T12:00:00"/>
    <d v="2013-04-08T00:00:00"/>
    <d v="1899-12-30T12:00:00"/>
    <s v="AM"/>
    <x v="3"/>
    <n v="0.5"/>
    <s v="AM"/>
    <s v="Standard Class"/>
    <s v="MY-18295"/>
    <s v="Muhammed Yedwab"/>
    <x v="1"/>
    <s v="United States"/>
    <s v="Milwaukee"/>
    <x v="6"/>
    <n v="53209"/>
    <x v="2"/>
    <s v="TEC-PH-10000148"/>
    <x v="2"/>
    <x v="7"/>
    <s v="Cyber Acoustics AC-202b Speech Recognition Stereo Headset"/>
    <x v="2441"/>
    <n v="1"/>
    <n v="0"/>
    <n v="0.25980000000000025"/>
  </r>
  <r>
    <n v="8524"/>
    <x v="4239"/>
    <x v="3"/>
    <x v="296"/>
    <d v="1899-12-30T12:00:00"/>
    <d v="2014-09-26T00:00:00"/>
    <d v="1899-12-30T12:00:00"/>
    <s v="AM"/>
    <x v="6"/>
    <n v="0.5"/>
    <s v="AM"/>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1899-12-30T12:00:00"/>
    <d v="2014-03-17T00:00:00"/>
    <d v="1899-12-30T12:00:00"/>
    <s v="AM"/>
    <x v="9"/>
    <n v="0.5"/>
    <s v="AM"/>
    <s v="Same Day"/>
    <s v="SP-20920"/>
    <s v="Susan Pistek"/>
    <x v="0"/>
    <s v="United States"/>
    <s v="Columbus"/>
    <x v="24"/>
    <n v="43229"/>
    <x v="3"/>
    <s v="TEC-PH-10004348"/>
    <x v="2"/>
    <x v="7"/>
    <s v="OtterBox Defender Series Case - iPhone 5c"/>
    <x v="5491"/>
    <n v="2"/>
    <n v="0.4"/>
    <n v="-7.3960000000000043"/>
  </r>
  <r>
    <n v="8526"/>
    <x v="4240"/>
    <x v="3"/>
    <x v="633"/>
    <d v="1899-12-30T12:00:00"/>
    <d v="2014-03-17T00:00:00"/>
    <d v="1899-12-30T12:00:00"/>
    <s v="AM"/>
    <x v="9"/>
    <n v="0.5"/>
    <s v="AM"/>
    <s v="Same Day"/>
    <s v="SP-20920"/>
    <s v="Susan Pistek"/>
    <x v="0"/>
    <s v="United States"/>
    <s v="Columbus"/>
    <x v="24"/>
    <n v="43229"/>
    <x v="3"/>
    <s v="FUR-FU-10003424"/>
    <x v="0"/>
    <x v="5"/>
    <s v="Nu-Dell Oak Frame"/>
    <x v="5492"/>
    <n v="6"/>
    <n v="0.2"/>
    <n v="7.6895999999999933"/>
  </r>
  <r>
    <n v="8527"/>
    <x v="4240"/>
    <x v="3"/>
    <x v="633"/>
    <d v="1899-12-30T12:00:00"/>
    <d v="2014-03-17T00:00:00"/>
    <d v="1899-12-30T12:00:00"/>
    <s v="AM"/>
    <x v="9"/>
    <n v="0.5"/>
    <s v="AM"/>
    <s v="Same Day"/>
    <s v="SP-20920"/>
    <s v="Susan Pistek"/>
    <x v="0"/>
    <s v="United States"/>
    <s v="Columbus"/>
    <x v="24"/>
    <n v="43229"/>
    <x v="3"/>
    <s v="OFF-BI-10004654"/>
    <x v="1"/>
    <x v="8"/>
    <s v="Avery Binding System Hidden Tab Executive Style Index Sets"/>
    <x v="5493"/>
    <n v="3"/>
    <n v="0.7"/>
    <n v="-3.4619999999999997"/>
  </r>
  <r>
    <n v="8528"/>
    <x v="4240"/>
    <x v="3"/>
    <x v="633"/>
    <d v="1899-12-30T12:00:00"/>
    <d v="2014-03-17T00:00:00"/>
    <d v="1899-12-30T12:00:00"/>
    <s v="AM"/>
    <x v="9"/>
    <n v="0.5"/>
    <s v="AM"/>
    <s v="Same Day"/>
    <s v="SP-20920"/>
    <s v="Susan Pistek"/>
    <x v="0"/>
    <s v="United States"/>
    <s v="Columbus"/>
    <x v="24"/>
    <n v="43229"/>
    <x v="3"/>
    <s v="TEC-AC-10004571"/>
    <x v="2"/>
    <x v="11"/>
    <s v="Logitech G700s Rechargeable Gaming Mouse"/>
    <x v="1305"/>
    <n v="2"/>
    <n v="0.2"/>
    <n v="43.995600000000003"/>
  </r>
  <r>
    <n v="8529"/>
    <x v="4240"/>
    <x v="3"/>
    <x v="633"/>
    <d v="1899-12-30T12:00:00"/>
    <d v="2014-03-17T00:00:00"/>
    <d v="1899-12-30T12:00:00"/>
    <s v="AM"/>
    <x v="9"/>
    <n v="0.5"/>
    <s v="AM"/>
    <s v="Same Day"/>
    <s v="SP-20920"/>
    <s v="Susan Pistek"/>
    <x v="0"/>
    <s v="United States"/>
    <s v="Columbus"/>
    <x v="24"/>
    <n v="43229"/>
    <x v="3"/>
    <s v="OFF-ST-10000675"/>
    <x v="1"/>
    <x v="4"/>
    <s v="File Shuttle II and Handi-File, Black"/>
    <x v="316"/>
    <n v="2"/>
    <n v="0.2"/>
    <n v="3.3889999999999993"/>
  </r>
  <r>
    <n v="8530"/>
    <x v="4241"/>
    <x v="3"/>
    <x v="468"/>
    <d v="1899-12-30T12:00:00"/>
    <d v="2014-11-18T00:00:00"/>
    <d v="1899-12-30T12:00:00"/>
    <s v="AM"/>
    <x v="0"/>
    <n v="0.5"/>
    <s v="AM"/>
    <s v="Standard Class"/>
    <s v="ME-17320"/>
    <s v="Maria Etezadi"/>
    <x v="2"/>
    <s v="United States"/>
    <s v="Los Angeles"/>
    <x v="1"/>
    <n v="90008"/>
    <x v="1"/>
    <s v="FUR-CH-10001714"/>
    <x v="0"/>
    <x v="1"/>
    <s v="Global Leather &amp; Oak Executive Chair, Burgundy"/>
    <x v="5494"/>
    <n v="2"/>
    <n v="0.2"/>
    <n v="-36.213599999999985"/>
  </r>
  <r>
    <n v="8531"/>
    <x v="4242"/>
    <x v="0"/>
    <x v="885"/>
    <d v="1899-12-30T12:00:00"/>
    <d v="2013-12-07T00:00:00"/>
    <d v="1899-12-30T12:00:00"/>
    <s v="AM"/>
    <x v="4"/>
    <n v="0.5"/>
    <s v="AM"/>
    <s v="Standard Class"/>
    <s v="BS-11755"/>
    <s v="Bruce Stewart"/>
    <x v="0"/>
    <s v="United States"/>
    <s v="Detroit"/>
    <x v="12"/>
    <n v="48227"/>
    <x v="2"/>
    <s v="OFF-PA-10000380"/>
    <x v="1"/>
    <x v="10"/>
    <s v="REDIFORM Incoming/Outgoing Call Register, 11&quot; X 8 1/2&quot;, 100 Messages"/>
    <x v="1735"/>
    <n v="4"/>
    <n v="0"/>
    <n v="16.68"/>
  </r>
  <r>
    <n v="8532"/>
    <x v="4242"/>
    <x v="0"/>
    <x v="885"/>
    <d v="1899-12-30T12:00:00"/>
    <d v="2013-12-07T00:00:00"/>
    <d v="1899-12-30T12:00:00"/>
    <s v="AM"/>
    <x v="4"/>
    <n v="0.5"/>
    <s v="AM"/>
    <s v="Standard Class"/>
    <s v="BS-11755"/>
    <s v="Bruce Stewart"/>
    <x v="0"/>
    <s v="United States"/>
    <s v="Detroit"/>
    <x v="12"/>
    <n v="48227"/>
    <x v="2"/>
    <s v="OFF-PA-10002713"/>
    <x v="1"/>
    <x v="10"/>
    <s v="Adams Phone Message Book, 200 Message Capacity, 8 1/16” x 11”"/>
    <x v="1288"/>
    <n v="2"/>
    <n v="0"/>
    <n v="6.3295999999999992"/>
  </r>
  <r>
    <n v="8533"/>
    <x v="4242"/>
    <x v="0"/>
    <x v="885"/>
    <d v="1899-12-30T12:00:00"/>
    <d v="2013-12-07T00:00:00"/>
    <d v="1899-12-30T12:00:00"/>
    <s v="AM"/>
    <x v="4"/>
    <n v="0.5"/>
    <s v="AM"/>
    <s v="Standard Class"/>
    <s v="BS-11755"/>
    <s v="Bruce Stewart"/>
    <x v="0"/>
    <s v="United States"/>
    <s v="Detroit"/>
    <x v="12"/>
    <n v="48227"/>
    <x v="2"/>
    <s v="OFF-ST-10001370"/>
    <x v="1"/>
    <x v="4"/>
    <s v="Sensible Storage WireTech Storage Systems"/>
    <x v="5495"/>
    <n v="7"/>
    <n v="0"/>
    <n v="24.842999999999947"/>
  </r>
  <r>
    <n v="8534"/>
    <x v="4242"/>
    <x v="0"/>
    <x v="885"/>
    <d v="1899-12-30T12:00:00"/>
    <d v="2013-12-07T00:00:00"/>
    <d v="1899-12-30T12:00:00"/>
    <s v="AM"/>
    <x v="4"/>
    <n v="0.5"/>
    <s v="AM"/>
    <s v="Standard Class"/>
    <s v="BS-11755"/>
    <s v="Bruce Stewart"/>
    <x v="0"/>
    <s v="United States"/>
    <s v="Detroit"/>
    <x v="12"/>
    <n v="48227"/>
    <x v="2"/>
    <s v="FUR-CH-10000513"/>
    <x v="0"/>
    <x v="1"/>
    <s v="High-Back Leather Manager's Chair"/>
    <x v="1948"/>
    <n v="3"/>
    <n v="0"/>
    <n v="35.097300000000004"/>
  </r>
  <r>
    <n v="8535"/>
    <x v="4243"/>
    <x v="1"/>
    <x v="1004"/>
    <d v="1899-12-30T12:00:00"/>
    <d v="2012-01-15T00:00:00"/>
    <d v="1899-12-30T12:00:00"/>
    <s v="AM"/>
    <x v="8"/>
    <n v="0.5"/>
    <s v="AM"/>
    <s v="Second Class"/>
    <s v="KS-16300"/>
    <s v="Karen Seio"/>
    <x v="1"/>
    <s v="United States"/>
    <s v="Columbus"/>
    <x v="32"/>
    <n v="31907"/>
    <x v="0"/>
    <s v="OFF-LA-10003223"/>
    <x v="1"/>
    <x v="2"/>
    <s v="Avery 508"/>
    <x v="765"/>
    <n v="2"/>
    <n v="0"/>
    <n v="4.8117999999999999"/>
  </r>
  <r>
    <n v="8536"/>
    <x v="4244"/>
    <x v="2"/>
    <x v="1174"/>
    <d v="1899-12-30T12:00:00"/>
    <d v="2011-05-20T00:00:00"/>
    <d v="1899-12-30T12:00:00"/>
    <s v="AM"/>
    <x v="5"/>
    <n v="0.5"/>
    <s v="AM"/>
    <s v="Standard Class"/>
    <s v="CC-12475"/>
    <s v="Cindy Chapman"/>
    <x v="0"/>
    <s v="United States"/>
    <s v="San Francisco"/>
    <x v="1"/>
    <n v="94122"/>
    <x v="1"/>
    <s v="TEC-AC-10002217"/>
    <x v="2"/>
    <x v="11"/>
    <s v="Imation Clip USB flash drive - 8 GB"/>
    <x v="5496"/>
    <n v="3"/>
    <n v="0"/>
    <n v="3.3840000000000003"/>
  </r>
  <r>
    <n v="8537"/>
    <x v="4245"/>
    <x v="1"/>
    <x v="722"/>
    <d v="1899-12-30T12:00:00"/>
    <d v="2012-06-11T00:00:00"/>
    <d v="1899-12-30T12:00:00"/>
    <s v="AM"/>
    <x v="1"/>
    <n v="0.5"/>
    <s v="AM"/>
    <s v="Standard Class"/>
    <s v="HD-14785"/>
    <s v="Harold Dahlen"/>
    <x v="2"/>
    <s v="United States"/>
    <s v="Philadelphia"/>
    <x v="9"/>
    <n v="19143"/>
    <x v="3"/>
    <s v="OFF-BI-10003707"/>
    <x v="1"/>
    <x v="8"/>
    <s v="Aluminum Screw Posts"/>
    <x v="4654"/>
    <n v="4"/>
    <n v="0.7"/>
    <n v="-12.207999999999995"/>
  </r>
  <r>
    <n v="8538"/>
    <x v="4245"/>
    <x v="1"/>
    <x v="722"/>
    <d v="1899-12-30T12:00:00"/>
    <d v="2012-06-11T00:00:00"/>
    <d v="1899-12-30T12:00:00"/>
    <s v="AM"/>
    <x v="1"/>
    <n v="0.5"/>
    <s v="AM"/>
    <s v="Standard Class"/>
    <s v="HD-14785"/>
    <s v="Harold Dahlen"/>
    <x v="2"/>
    <s v="United States"/>
    <s v="Philadelphia"/>
    <x v="9"/>
    <n v="19143"/>
    <x v="3"/>
    <s v="OFF-PA-10000552"/>
    <x v="1"/>
    <x v="10"/>
    <s v="Xerox 200"/>
    <x v="233"/>
    <n v="5"/>
    <n v="0.2"/>
    <n v="9.0719999999999992"/>
  </r>
  <r>
    <n v="8539"/>
    <x v="4245"/>
    <x v="1"/>
    <x v="722"/>
    <d v="1899-12-30T12:00:00"/>
    <d v="2012-06-11T00:00:00"/>
    <d v="1899-12-30T12:00:00"/>
    <s v="AM"/>
    <x v="1"/>
    <n v="0.5"/>
    <s v="AM"/>
    <s v="Standard Class"/>
    <s v="HD-14785"/>
    <s v="Harold Dahlen"/>
    <x v="2"/>
    <s v="United States"/>
    <s v="Philadelphia"/>
    <x v="9"/>
    <n v="19143"/>
    <x v="3"/>
    <s v="OFF-AR-10003183"/>
    <x v="1"/>
    <x v="6"/>
    <s v="Avery Fluorescent Highlighter Four-Color Set"/>
    <x v="2245"/>
    <n v="3"/>
    <n v="0.2"/>
    <n v="1.0019999999999993"/>
  </r>
  <r>
    <n v="8540"/>
    <x v="4246"/>
    <x v="3"/>
    <x v="631"/>
    <d v="1899-12-30T12:00:00"/>
    <d v="2014-03-14T00:00:00"/>
    <d v="1899-12-30T12:00:00"/>
    <s v="AM"/>
    <x v="9"/>
    <n v="0.5"/>
    <s v="AM"/>
    <s v="Standard Class"/>
    <s v="KB-16315"/>
    <s v="Karl Braun"/>
    <x v="0"/>
    <s v="United States"/>
    <s v="Los Angeles"/>
    <x v="1"/>
    <n v="90008"/>
    <x v="1"/>
    <s v="TEC-CO-10000971"/>
    <x v="2"/>
    <x v="16"/>
    <s v="Hewlett Packard 310 Color Digital Copier"/>
    <x v="2006"/>
    <n v="2"/>
    <n v="0.2"/>
    <n v="59.997999999999962"/>
  </r>
  <r>
    <n v="8541"/>
    <x v="4246"/>
    <x v="3"/>
    <x v="631"/>
    <d v="1899-12-30T12:00:00"/>
    <d v="2014-03-14T00:00:00"/>
    <d v="1899-12-30T12:00:00"/>
    <s v="AM"/>
    <x v="9"/>
    <n v="0.5"/>
    <s v="AM"/>
    <s v="Standard Class"/>
    <s v="KB-16315"/>
    <s v="Karl Braun"/>
    <x v="0"/>
    <s v="United States"/>
    <s v="Los Angeles"/>
    <x v="1"/>
    <n v="90008"/>
    <x v="1"/>
    <s v="OFF-BI-10003910"/>
    <x v="1"/>
    <x v="8"/>
    <s v="DXL Angle-View Binders with Locking Rings by Samsill"/>
    <x v="117"/>
    <n v="5"/>
    <n v="0.2"/>
    <n v="9.6374999999999993"/>
  </r>
  <r>
    <n v="8542"/>
    <x v="4247"/>
    <x v="1"/>
    <x v="937"/>
    <d v="1899-12-30T12:00:00"/>
    <d v="2012-12-23T00:00:00"/>
    <d v="1899-12-30T12:00:00"/>
    <s v="AM"/>
    <x v="4"/>
    <n v="0.5"/>
    <s v="AM"/>
    <s v="First Class"/>
    <s v="HR-14830"/>
    <s v="Harold Ryan"/>
    <x v="1"/>
    <s v="United States"/>
    <s v="Philadelphia"/>
    <x v="9"/>
    <n v="19140"/>
    <x v="3"/>
    <s v="OFF-ST-10001172"/>
    <x v="1"/>
    <x v="4"/>
    <s v="Tennsco Lockers, Sand"/>
    <x v="3295"/>
    <n v="2"/>
    <n v="0.2"/>
    <n v="1.6783999999999981"/>
  </r>
  <r>
    <n v="8543"/>
    <x v="4247"/>
    <x v="1"/>
    <x v="937"/>
    <d v="1899-12-30T12:00:00"/>
    <d v="2012-12-23T00:00:00"/>
    <d v="1899-12-30T12:00:00"/>
    <s v="AM"/>
    <x v="4"/>
    <n v="0.5"/>
    <s v="AM"/>
    <s v="First Class"/>
    <s v="HR-14830"/>
    <s v="Harold Ryan"/>
    <x v="1"/>
    <s v="United States"/>
    <s v="Philadelphia"/>
    <x v="9"/>
    <n v="19140"/>
    <x v="3"/>
    <s v="FUR-CH-10001270"/>
    <x v="0"/>
    <x v="1"/>
    <s v="Harbour Creations Steel Folding Chair"/>
    <x v="5497"/>
    <n v="7"/>
    <n v="0.3"/>
    <n v="0"/>
  </r>
  <r>
    <n v="8544"/>
    <x v="4248"/>
    <x v="2"/>
    <x v="908"/>
    <d v="1899-12-30T12:00:00"/>
    <d v="2011-08-11T00:00:00"/>
    <d v="1899-12-30T12:00:00"/>
    <s v="AM"/>
    <x v="11"/>
    <n v="0.5"/>
    <s v="AM"/>
    <s v="Standard Class"/>
    <s v="TB-21625"/>
    <s v="Trudy Brown"/>
    <x v="0"/>
    <s v="United States"/>
    <s v="New York City"/>
    <x v="15"/>
    <n v="10035"/>
    <x v="3"/>
    <s v="TEC-AC-10004571"/>
    <x v="2"/>
    <x v="11"/>
    <s v="Logitech G700s Rechargeable Gaming Mouse"/>
    <x v="1664"/>
    <n v="2"/>
    <n v="0"/>
    <n v="83.991600000000005"/>
  </r>
  <r>
    <n v="8545"/>
    <x v="4249"/>
    <x v="0"/>
    <x v="1196"/>
    <d v="1899-12-30T12:00:00"/>
    <d v="2013-04-01T00:00:00"/>
    <d v="1899-12-30T12:00:00"/>
    <s v="AM"/>
    <x v="3"/>
    <n v="0.5"/>
    <s v="AM"/>
    <s v="Standard Class"/>
    <s v="DS-13180"/>
    <s v="David Smith"/>
    <x v="1"/>
    <s v="United States"/>
    <s v="Columbus"/>
    <x v="32"/>
    <n v="31907"/>
    <x v="0"/>
    <s v="FUR-FU-10004053"/>
    <x v="0"/>
    <x v="5"/>
    <s v="DAX Two-Tone Silver Metal Document Frame"/>
    <x v="4895"/>
    <n v="1"/>
    <n v="0"/>
    <n v="8.7032000000000007"/>
  </r>
  <r>
    <n v="8546"/>
    <x v="4249"/>
    <x v="0"/>
    <x v="1196"/>
    <d v="1899-12-30T12:00:00"/>
    <d v="2013-04-01T00:00:00"/>
    <d v="1899-12-30T12:00:00"/>
    <s v="AM"/>
    <x v="3"/>
    <n v="0.5"/>
    <s v="AM"/>
    <s v="Standard Class"/>
    <s v="DS-13180"/>
    <s v="David Smith"/>
    <x v="1"/>
    <s v="United States"/>
    <s v="Columbus"/>
    <x v="32"/>
    <n v="31907"/>
    <x v="0"/>
    <s v="FUR-FU-10003731"/>
    <x v="0"/>
    <x v="5"/>
    <s v="Eldon Expressions Wood and Plastic Desk Accessories, Oak"/>
    <x v="3089"/>
    <n v="4"/>
    <n v="0"/>
    <n v="11.177600000000002"/>
  </r>
  <r>
    <n v="8547"/>
    <x v="4249"/>
    <x v="0"/>
    <x v="1196"/>
    <d v="1899-12-30T12:00:00"/>
    <d v="2013-04-01T00:00:00"/>
    <d v="1899-12-30T12:00:00"/>
    <s v="AM"/>
    <x v="3"/>
    <n v="0.5"/>
    <s v="AM"/>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1899-12-30T12:00:00"/>
    <d v="2012-12-10T00:00:00"/>
    <d v="1899-12-30T12:00:00"/>
    <s v="AM"/>
    <x v="4"/>
    <n v="0.5"/>
    <s v="AM"/>
    <s v="Standard Class"/>
    <s v="GB-14530"/>
    <s v="George Bell"/>
    <x v="1"/>
    <s v="United States"/>
    <s v="Los Angeles"/>
    <x v="1"/>
    <n v="90049"/>
    <x v="1"/>
    <s v="TEC-AC-10001266"/>
    <x v="2"/>
    <x v="11"/>
    <s v="Memorex Micro Travel Drive 8 GB"/>
    <x v="3926"/>
    <n v="3"/>
    <n v="0"/>
    <n v="17.549999999999997"/>
  </r>
  <r>
    <n v="8549"/>
    <x v="4250"/>
    <x v="1"/>
    <x v="901"/>
    <d v="1899-12-30T12:00:00"/>
    <d v="2012-12-10T00:00:00"/>
    <d v="1899-12-30T12:00:00"/>
    <s v="AM"/>
    <x v="4"/>
    <n v="0.5"/>
    <s v="AM"/>
    <s v="Standard Class"/>
    <s v="GB-14530"/>
    <s v="George Bell"/>
    <x v="1"/>
    <s v="United States"/>
    <s v="Los Angeles"/>
    <x v="1"/>
    <n v="90049"/>
    <x v="1"/>
    <s v="OFF-LA-10000452"/>
    <x v="1"/>
    <x v="2"/>
    <s v="Avery 488"/>
    <x v="2380"/>
    <n v="4"/>
    <n v="0"/>
    <n v="6.048"/>
  </r>
  <r>
    <n v="8550"/>
    <x v="4251"/>
    <x v="1"/>
    <x v="861"/>
    <d v="1899-12-30T12:00:00"/>
    <d v="2012-09-12T00:00:00"/>
    <d v="1899-12-30T12:00:00"/>
    <s v="AM"/>
    <x v="6"/>
    <n v="0.5"/>
    <s v="AM"/>
    <s v="First Class"/>
    <s v="GB-14530"/>
    <s v="George Bell"/>
    <x v="1"/>
    <s v="United States"/>
    <s v="Aurora"/>
    <x v="22"/>
    <n v="80013"/>
    <x v="1"/>
    <s v="FUR-FU-10000073"/>
    <x v="0"/>
    <x v="5"/>
    <s v="Deflect-O Glasstique Clear Desk Accessories"/>
    <x v="4443"/>
    <n v="4"/>
    <n v="0.2"/>
    <n v="4.0039999999999978"/>
  </r>
  <r>
    <n v="8551"/>
    <x v="4252"/>
    <x v="1"/>
    <x v="789"/>
    <d v="1899-12-30T12:00:00"/>
    <d v="2012-07-24T00:00:00"/>
    <d v="1899-12-30T12:00:00"/>
    <s v="AM"/>
    <x v="7"/>
    <n v="0.5"/>
    <s v="AM"/>
    <s v="Standard Class"/>
    <s v="VB-21745"/>
    <s v="Victoria Brennan"/>
    <x v="1"/>
    <s v="United States"/>
    <s v="Houston"/>
    <x v="5"/>
    <n v="77041"/>
    <x v="2"/>
    <s v="OFF-LA-10002368"/>
    <x v="1"/>
    <x v="2"/>
    <s v="Avery 479"/>
    <x v="303"/>
    <n v="3"/>
    <n v="0.2"/>
    <n v="2.0358000000000001"/>
  </r>
  <r>
    <n v="8552"/>
    <x v="4252"/>
    <x v="1"/>
    <x v="789"/>
    <d v="1899-12-30T12:00:00"/>
    <d v="2012-07-24T00:00:00"/>
    <d v="1899-12-30T12:00:00"/>
    <s v="AM"/>
    <x v="7"/>
    <n v="0.5"/>
    <s v="AM"/>
    <s v="Standard Class"/>
    <s v="VB-21745"/>
    <s v="Victoria Brennan"/>
    <x v="1"/>
    <s v="United States"/>
    <s v="Houston"/>
    <x v="5"/>
    <n v="77041"/>
    <x v="2"/>
    <s v="OFF-FA-10004248"/>
    <x v="1"/>
    <x v="13"/>
    <s v="Advantus T-Pin Paper Clips"/>
    <x v="5498"/>
    <n v="4"/>
    <n v="0.2"/>
    <n v="3.4276000000000004"/>
  </r>
  <r>
    <n v="8553"/>
    <x v="4253"/>
    <x v="2"/>
    <x v="992"/>
    <d v="1899-12-30T12:00:00"/>
    <d v="2011-06-03T00:00:00"/>
    <d v="1899-12-30T12:00:00"/>
    <s v="AM"/>
    <x v="1"/>
    <n v="0.5"/>
    <s v="AM"/>
    <s v="Standard Class"/>
    <s v="MC-17425"/>
    <s v="Mark Cousins"/>
    <x v="1"/>
    <s v="United States"/>
    <s v="Chicago"/>
    <x v="10"/>
    <n v="60623"/>
    <x v="2"/>
    <s v="TEC-CO-10004202"/>
    <x v="2"/>
    <x v="16"/>
    <s v="Brother DCP1000 Digital 3 in 1 Multifunction Machine"/>
    <x v="5499"/>
    <n v="3"/>
    <n v="0.2"/>
    <n v="134.99549999999999"/>
  </r>
  <r>
    <n v="8554"/>
    <x v="4254"/>
    <x v="3"/>
    <x v="38"/>
    <d v="1899-12-30T12:00:00"/>
    <d v="2014-11-21T00:00:00"/>
    <d v="1899-12-30T12:00:00"/>
    <s v="AM"/>
    <x v="0"/>
    <n v="0.5"/>
    <s v="AM"/>
    <s v="Standard Class"/>
    <s v="CB-12025"/>
    <s v="Cassandra Brandow"/>
    <x v="0"/>
    <s v="United States"/>
    <s v="Decatur"/>
    <x v="19"/>
    <n v="35601"/>
    <x v="0"/>
    <s v="TEC-AC-10000927"/>
    <x v="2"/>
    <x v="11"/>
    <s v="Anker Ultrathin Bluetooth Wireless Keyboard Aluminum Cover with Stand "/>
    <x v="5500"/>
    <n v="8"/>
    <n v="0"/>
    <n v="23.99199999999999"/>
  </r>
  <r>
    <n v="8555"/>
    <x v="4255"/>
    <x v="0"/>
    <x v="10"/>
    <d v="1899-12-30T12:00:00"/>
    <d v="2013-12-12T00:00:00"/>
    <d v="1899-12-30T12:00:00"/>
    <s v="AM"/>
    <x v="4"/>
    <n v="0.5"/>
    <s v="AM"/>
    <s v="First Class"/>
    <s v="PM-18940"/>
    <s v="Paul MacIntyre"/>
    <x v="0"/>
    <s v="United States"/>
    <s v="Springfield"/>
    <x v="17"/>
    <n v="22153"/>
    <x v="0"/>
    <s v="FUR-TA-10002530"/>
    <x v="0"/>
    <x v="3"/>
    <s v="Iceberg OfficeWorks 42&quot; Round Tables"/>
    <x v="2993"/>
    <n v="7"/>
    <n v="0"/>
    <n v="158.52899999999994"/>
  </r>
  <r>
    <n v="8556"/>
    <x v="4256"/>
    <x v="1"/>
    <x v="204"/>
    <d v="1899-12-30T12:00:00"/>
    <d v="2012-03-22T00:00:00"/>
    <d v="1899-12-30T12:00:00"/>
    <s v="AM"/>
    <x v="9"/>
    <n v="0.5"/>
    <s v="AM"/>
    <s v="Same Day"/>
    <s v="DC-13285"/>
    <s v="Debra Catini"/>
    <x v="0"/>
    <s v="United States"/>
    <s v="Plantation"/>
    <x v="2"/>
    <n v="33317"/>
    <x v="0"/>
    <s v="TEC-AC-10002567"/>
    <x v="2"/>
    <x v="11"/>
    <s v="Logitech G602 Wireless Gaming Mouse"/>
    <x v="3020"/>
    <n v="7"/>
    <n v="0.2"/>
    <n v="89.588799999999992"/>
  </r>
  <r>
    <n v="8557"/>
    <x v="4256"/>
    <x v="1"/>
    <x v="204"/>
    <d v="1899-12-30T12:00:00"/>
    <d v="2012-03-22T00:00:00"/>
    <d v="1899-12-30T12:00:00"/>
    <s v="AM"/>
    <x v="9"/>
    <n v="0.5"/>
    <s v="AM"/>
    <s v="Same Day"/>
    <s v="DC-13285"/>
    <s v="Debra Catini"/>
    <x v="0"/>
    <s v="United States"/>
    <s v="Plantation"/>
    <x v="2"/>
    <n v="33317"/>
    <x v="0"/>
    <s v="OFF-ST-10002182"/>
    <x v="1"/>
    <x v="4"/>
    <s v="Iris 3-Drawer Stacking Bin, Black"/>
    <x v="5501"/>
    <n v="9"/>
    <n v="0.2"/>
    <n v="-33.841799999999999"/>
  </r>
  <r>
    <n v="8558"/>
    <x v="4257"/>
    <x v="0"/>
    <x v="443"/>
    <d v="1899-12-30T12:00:00"/>
    <d v="2013-12-27T00:00:00"/>
    <d v="1899-12-30T12:00:00"/>
    <s v="AM"/>
    <x v="4"/>
    <n v="0.5"/>
    <s v="AM"/>
    <s v="Second Class"/>
    <s v="LA-16780"/>
    <s v="Laura Armstrong"/>
    <x v="1"/>
    <s v="United States"/>
    <s v="Houston"/>
    <x v="5"/>
    <n v="77041"/>
    <x v="2"/>
    <s v="TEC-PH-10004539"/>
    <x v="2"/>
    <x v="7"/>
    <s v="Wireless Extenders zBoost YX545 SOHO Signal Booster"/>
    <x v="1384"/>
    <n v="3"/>
    <n v="0.2"/>
    <n v="39.687899999999985"/>
  </r>
  <r>
    <n v="8559"/>
    <x v="4257"/>
    <x v="0"/>
    <x v="443"/>
    <d v="1899-12-30T12:00:00"/>
    <d v="2013-12-27T00:00:00"/>
    <d v="1899-12-30T12:00:00"/>
    <s v="AM"/>
    <x v="4"/>
    <n v="0.5"/>
    <s v="AM"/>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1899-12-30T12:00:00"/>
    <d v="2013-12-27T00:00:00"/>
    <d v="1899-12-30T12:00:00"/>
    <s v="AM"/>
    <x v="4"/>
    <n v="0.5"/>
    <s v="AM"/>
    <s v="Second Class"/>
    <s v="LA-16780"/>
    <s v="Laura Armstrong"/>
    <x v="1"/>
    <s v="United States"/>
    <s v="Houston"/>
    <x v="5"/>
    <n v="77041"/>
    <x v="2"/>
    <s v="TEC-PH-10004345"/>
    <x v="2"/>
    <x v="7"/>
    <s v="Cisco SPA 502G IP Phone"/>
    <x v="4246"/>
    <n v="3"/>
    <n v="0.2"/>
    <n v="35.984999999999999"/>
  </r>
  <r>
    <n v="8561"/>
    <x v="4257"/>
    <x v="0"/>
    <x v="443"/>
    <d v="1899-12-30T12:00:00"/>
    <d v="2013-12-27T00:00:00"/>
    <d v="1899-12-30T12:00:00"/>
    <s v="AM"/>
    <x v="4"/>
    <n v="0.5"/>
    <s v="AM"/>
    <s v="Second Class"/>
    <s v="LA-16780"/>
    <s v="Laura Armstrong"/>
    <x v="1"/>
    <s v="United States"/>
    <s v="Houston"/>
    <x v="5"/>
    <n v="77041"/>
    <x v="2"/>
    <s v="TEC-PH-10004912"/>
    <x v="2"/>
    <x v="7"/>
    <s v="Cisco SPA112 2 Port Phone Adapter"/>
    <x v="5502"/>
    <n v="3"/>
    <n v="0.2"/>
    <n v="14.836499999999987"/>
  </r>
  <r>
    <n v="8562"/>
    <x v="4257"/>
    <x v="0"/>
    <x v="443"/>
    <d v="1899-12-30T12:00:00"/>
    <d v="2013-12-27T00:00:00"/>
    <d v="1899-12-30T12:00:00"/>
    <s v="AM"/>
    <x v="4"/>
    <n v="0.5"/>
    <s v="AM"/>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1899-12-30T12:00:00"/>
    <d v="2013-04-07T00:00:00"/>
    <d v="1899-12-30T12:00:00"/>
    <s v="AM"/>
    <x v="3"/>
    <n v="0.5"/>
    <s v="AM"/>
    <s v="Second Class"/>
    <s v="DJ-13420"/>
    <s v="Denny Joy"/>
    <x v="1"/>
    <s v="United States"/>
    <s v="Milwaukee"/>
    <x v="6"/>
    <n v="53209"/>
    <x v="2"/>
    <s v="FUR-CH-10000847"/>
    <x v="0"/>
    <x v="1"/>
    <s v="Global Executive Mid-Back Manager's Chair"/>
    <x v="5503"/>
    <n v="5"/>
    <n v="0"/>
    <n v="378.274"/>
  </r>
  <r>
    <n v="8564"/>
    <x v="4259"/>
    <x v="3"/>
    <x v="504"/>
    <d v="1899-12-30T12:00:00"/>
    <d v="2014-05-05T00:00:00"/>
    <d v="1899-12-30T12:00:00"/>
    <s v="AM"/>
    <x v="5"/>
    <n v="0.5"/>
    <s v="AM"/>
    <s v="Standard Class"/>
    <s v="MH-18115"/>
    <s v="Mick Hernandez"/>
    <x v="2"/>
    <s v="United States"/>
    <s v="Sanford"/>
    <x v="2"/>
    <n v="32771"/>
    <x v="0"/>
    <s v="OFF-BI-10000822"/>
    <x v="1"/>
    <x v="8"/>
    <s v="Acco PRESSTEX Data Binder with Storage Hooks, Light Blue, 9 1/2&quot; X 11&quot;"/>
    <x v="5155"/>
    <n v="3"/>
    <n v="0.7"/>
    <n v="-3.5507999999999988"/>
  </r>
  <r>
    <n v="8565"/>
    <x v="4259"/>
    <x v="3"/>
    <x v="504"/>
    <d v="1899-12-30T12:00:00"/>
    <d v="2014-05-05T00:00:00"/>
    <d v="1899-12-30T12:00:00"/>
    <s v="AM"/>
    <x v="5"/>
    <n v="0.5"/>
    <s v="AM"/>
    <s v="Standard Class"/>
    <s v="MH-18115"/>
    <s v="Mick Hernandez"/>
    <x v="2"/>
    <s v="United States"/>
    <s v="Sanford"/>
    <x v="2"/>
    <n v="32771"/>
    <x v="0"/>
    <s v="FUR-FU-10000747"/>
    <x v="0"/>
    <x v="5"/>
    <s v="Tenex B1-RE Series Chair Mats for Low Pile Carpets"/>
    <x v="5504"/>
    <n v="6"/>
    <n v="0.2"/>
    <n v="-8.2764000000000379"/>
  </r>
  <r>
    <n v="8566"/>
    <x v="4260"/>
    <x v="0"/>
    <x v="1019"/>
    <d v="1899-12-30T12:00:00"/>
    <d v="2013-11-19T00:00:00"/>
    <d v="1899-12-30T12:00:00"/>
    <s v="AM"/>
    <x v="0"/>
    <n v="0.5"/>
    <s v="AM"/>
    <s v="First Class"/>
    <s v="BG-11035"/>
    <s v="Barry Gonzalez"/>
    <x v="0"/>
    <s v="United States"/>
    <s v="The Colony"/>
    <x v="5"/>
    <n v="75056"/>
    <x v="2"/>
    <s v="TEC-PH-10002350"/>
    <x v="2"/>
    <x v="7"/>
    <s v="Apple EarPods with Remote and Mic"/>
    <x v="5505"/>
    <n v="3"/>
    <n v="0.2"/>
    <n v="6.7175999999999974"/>
  </r>
  <r>
    <n v="8567"/>
    <x v="4260"/>
    <x v="0"/>
    <x v="1019"/>
    <d v="1899-12-30T12:00:00"/>
    <d v="2013-11-19T00:00:00"/>
    <d v="1899-12-30T12:00:00"/>
    <s v="AM"/>
    <x v="0"/>
    <n v="0.5"/>
    <s v="AM"/>
    <s v="First Class"/>
    <s v="BG-11035"/>
    <s v="Barry Gonzalez"/>
    <x v="0"/>
    <s v="United States"/>
    <s v="The Colony"/>
    <x v="5"/>
    <n v="75056"/>
    <x v="2"/>
    <s v="OFF-PA-10000697"/>
    <x v="1"/>
    <x v="10"/>
    <s v="TOPS Voice Message Log Book, Flash Format"/>
    <x v="302"/>
    <n v="4"/>
    <n v="0.2"/>
    <n v="5.5215999999999994"/>
  </r>
  <r>
    <n v="8568"/>
    <x v="4261"/>
    <x v="0"/>
    <x v="338"/>
    <d v="1899-12-30T12:00:00"/>
    <d v="2013-11-13T00:00:00"/>
    <d v="1899-12-30T12:00:00"/>
    <s v="AM"/>
    <x v="0"/>
    <n v="0.5"/>
    <s v="AM"/>
    <s v="First Class"/>
    <s v="SV-20365"/>
    <s v="Seth Vernon"/>
    <x v="0"/>
    <s v="United States"/>
    <s v="Troy"/>
    <x v="24"/>
    <n v="45373"/>
    <x v="3"/>
    <s v="OFF-PA-10002787"/>
    <x v="1"/>
    <x v="10"/>
    <s v="Xerox 227"/>
    <x v="277"/>
    <n v="6"/>
    <n v="0.2"/>
    <n v="10.8864"/>
  </r>
  <r>
    <n v="8569"/>
    <x v="4262"/>
    <x v="0"/>
    <x v="409"/>
    <d v="1899-12-30T12:00:00"/>
    <d v="2013-12-13T00:00:00"/>
    <d v="1899-12-30T12:00:00"/>
    <s v="AM"/>
    <x v="4"/>
    <n v="0.5"/>
    <s v="AM"/>
    <s v="Standard Class"/>
    <s v="DP-13105"/>
    <s v="Dave Poirier"/>
    <x v="1"/>
    <s v="United States"/>
    <s v="Hempstead"/>
    <x v="15"/>
    <n v="11550"/>
    <x v="3"/>
    <s v="OFF-BI-10004318"/>
    <x v="1"/>
    <x v="8"/>
    <s v="Ibico EB-19 Dual Function Manual Binding System"/>
    <x v="5506"/>
    <n v="7"/>
    <n v="0.2"/>
    <n v="314.84180000000003"/>
  </r>
  <r>
    <n v="8570"/>
    <x v="4262"/>
    <x v="0"/>
    <x v="409"/>
    <d v="1899-12-30T12:00:00"/>
    <d v="2013-12-13T00:00:00"/>
    <d v="1899-12-30T12:00:00"/>
    <s v="AM"/>
    <x v="4"/>
    <n v="0.5"/>
    <s v="AM"/>
    <s v="Standard Class"/>
    <s v="DP-13105"/>
    <s v="Dave Poirier"/>
    <x v="1"/>
    <s v="United States"/>
    <s v="Hempstead"/>
    <x v="15"/>
    <n v="11550"/>
    <x v="3"/>
    <s v="OFF-BI-10001721"/>
    <x v="1"/>
    <x v="8"/>
    <s v="Trimflex Flexible Post Binders"/>
    <x v="5507"/>
    <n v="13"/>
    <n v="0.2"/>
    <n v="77.823200000000014"/>
  </r>
  <r>
    <n v="8571"/>
    <x v="4262"/>
    <x v="0"/>
    <x v="409"/>
    <d v="1899-12-30T12:00:00"/>
    <d v="2013-12-13T00:00:00"/>
    <d v="1899-12-30T12:00:00"/>
    <s v="AM"/>
    <x v="4"/>
    <n v="0.5"/>
    <s v="AM"/>
    <s v="Standard Class"/>
    <s v="DP-13105"/>
    <s v="Dave Poirier"/>
    <x v="1"/>
    <s v="United States"/>
    <s v="Hempstead"/>
    <x v="15"/>
    <n v="11550"/>
    <x v="3"/>
    <s v="TEC-CO-10004202"/>
    <x v="2"/>
    <x v="16"/>
    <s v="Brother DCP1000 Digital 3 in 1 Multifunction Machine"/>
    <x v="2006"/>
    <n v="2"/>
    <n v="0.2"/>
    <n v="89.996999999999986"/>
  </r>
  <r>
    <n v="8572"/>
    <x v="4263"/>
    <x v="0"/>
    <x v="1015"/>
    <d v="1899-12-30T12:00:00"/>
    <d v="2013-04-04T00:00:00"/>
    <d v="1899-12-30T12:00:00"/>
    <s v="AM"/>
    <x v="3"/>
    <n v="0.5"/>
    <s v="AM"/>
    <s v="Same Day"/>
    <s v="SR-20740"/>
    <s v="Steven Roelle"/>
    <x v="2"/>
    <s v="United States"/>
    <s v="Dallas"/>
    <x v="5"/>
    <n v="75081"/>
    <x v="2"/>
    <s v="OFF-PA-10003893"/>
    <x v="1"/>
    <x v="10"/>
    <s v="Xerox 1962"/>
    <x v="1518"/>
    <n v="3"/>
    <n v="0.2"/>
    <n v="3.2099999999999982"/>
  </r>
  <r>
    <n v="8573"/>
    <x v="4264"/>
    <x v="2"/>
    <x v="683"/>
    <d v="1899-12-30T12:00:00"/>
    <d v="2011-12-02T00:00:00"/>
    <d v="1899-12-30T12:00:00"/>
    <s v="AM"/>
    <x v="4"/>
    <n v="0.5"/>
    <s v="AM"/>
    <s v="Standard Class"/>
    <s v="BT-11680"/>
    <s v="Brian Thompson"/>
    <x v="0"/>
    <s v="United States"/>
    <s v="Houston"/>
    <x v="5"/>
    <n v="77041"/>
    <x v="2"/>
    <s v="TEC-MA-10004679"/>
    <x v="2"/>
    <x v="15"/>
    <s v="StarTech.com 10/100 VDSL2 Ethernet Extender Kit"/>
    <x v="5508"/>
    <n v="5"/>
    <n v="0.4"/>
    <n v="-199.7700000000001"/>
  </r>
  <r>
    <n v="8574"/>
    <x v="4265"/>
    <x v="1"/>
    <x v="1182"/>
    <d v="1899-12-30T12:00:00"/>
    <d v="2012-10-22T00:00:00"/>
    <d v="1899-12-30T12:00:00"/>
    <s v="AM"/>
    <x v="2"/>
    <n v="0.5"/>
    <s v="AM"/>
    <s v="First Class"/>
    <s v="MS-17770"/>
    <s v="Maxwell Schwartz"/>
    <x v="0"/>
    <s v="United States"/>
    <s v="New York City"/>
    <x v="15"/>
    <n v="10035"/>
    <x v="3"/>
    <s v="OFF-PA-10000249"/>
    <x v="1"/>
    <x v="10"/>
    <s v="Staples"/>
    <x v="335"/>
    <n v="2"/>
    <n v="0"/>
    <n v="11.543199999999999"/>
  </r>
  <r>
    <n v="8575"/>
    <x v="4266"/>
    <x v="2"/>
    <x v="111"/>
    <d v="1899-12-30T12:00:00"/>
    <d v="2011-09-19T00:00:00"/>
    <d v="1899-12-30T12:00:00"/>
    <s v="AM"/>
    <x v="6"/>
    <n v="0.5"/>
    <s v="AM"/>
    <s v="Same Day"/>
    <s v="JK-15640"/>
    <s v="Jim Kriz"/>
    <x v="2"/>
    <s v="United States"/>
    <s v="San Francisco"/>
    <x v="1"/>
    <n v="94110"/>
    <x v="1"/>
    <s v="OFF-FA-10000053"/>
    <x v="1"/>
    <x v="13"/>
    <s v="Revere Boxed Rubber Bands by Revere"/>
    <x v="1995"/>
    <n v="3"/>
    <n v="0"/>
    <n v="0.11340000000000017"/>
  </r>
  <r>
    <n v="8576"/>
    <x v="4267"/>
    <x v="3"/>
    <x v="151"/>
    <d v="1899-12-30T12:00:00"/>
    <d v="2014-08-31T00:00:00"/>
    <d v="1899-12-30T12:00:00"/>
    <s v="AM"/>
    <x v="11"/>
    <n v="0.5"/>
    <s v="AM"/>
    <s v="Second Class"/>
    <s v="ST-20530"/>
    <s v="Shui Tom"/>
    <x v="0"/>
    <s v="United States"/>
    <s v="Port Saint Lucie"/>
    <x v="2"/>
    <n v="34952"/>
    <x v="0"/>
    <s v="OFF-AP-10000804"/>
    <x v="1"/>
    <x v="9"/>
    <s v="Hoover Portapower Portable Vacuum"/>
    <x v="5509"/>
    <n v="4"/>
    <n v="0.2"/>
    <n v="0.89599999999999991"/>
  </r>
  <r>
    <n v="8577"/>
    <x v="4268"/>
    <x v="3"/>
    <x v="445"/>
    <d v="1899-12-30T12:00:00"/>
    <d v="2014-07-05T00:00:00"/>
    <d v="1899-12-30T12:00:00"/>
    <s v="AM"/>
    <x v="7"/>
    <n v="0.5"/>
    <s v="AM"/>
    <s v="First Class"/>
    <s v="TS-21505"/>
    <s v="Tony Sayre"/>
    <x v="0"/>
    <s v="United States"/>
    <s v="Concord"/>
    <x v="38"/>
    <n v="3301"/>
    <x v="3"/>
    <s v="FUR-FU-10004188"/>
    <x v="0"/>
    <x v="5"/>
    <s v="Luxo Professional Combination Clamp-On Lamps"/>
    <x v="5510"/>
    <n v="1"/>
    <n v="0"/>
    <n v="26.597999999999999"/>
  </r>
  <r>
    <n v="8578"/>
    <x v="4269"/>
    <x v="3"/>
    <x v="66"/>
    <d v="1899-12-30T12:00:00"/>
    <d v="2014-12-27T00:00:00"/>
    <d v="1899-12-30T12:00:00"/>
    <s v="AM"/>
    <x v="4"/>
    <n v="0.5"/>
    <s v="AM"/>
    <s v="Standard Class"/>
    <s v="CM-12190"/>
    <s v="Charlotte Melton"/>
    <x v="0"/>
    <s v="United States"/>
    <s v="Rochester"/>
    <x v="11"/>
    <n v="55901"/>
    <x v="2"/>
    <s v="FUR-TA-10004915"/>
    <x v="0"/>
    <x v="3"/>
    <s v="Office Impressions End Table, 20-1/2&quot;H x 24&quot;W x 20&quot;D"/>
    <x v="5511"/>
    <n v="2"/>
    <n v="0"/>
    <n v="97.203200000000038"/>
  </r>
  <r>
    <n v="8579"/>
    <x v="4269"/>
    <x v="3"/>
    <x v="66"/>
    <d v="1899-12-30T12:00:00"/>
    <d v="2014-12-27T00:00:00"/>
    <d v="1899-12-30T12:00:00"/>
    <s v="AM"/>
    <x v="4"/>
    <n v="0.5"/>
    <s v="AM"/>
    <s v="Standard Class"/>
    <s v="CM-12190"/>
    <s v="Charlotte Melton"/>
    <x v="0"/>
    <s v="United States"/>
    <s v="Rochester"/>
    <x v="11"/>
    <n v="55901"/>
    <x v="2"/>
    <s v="OFF-ST-10001228"/>
    <x v="1"/>
    <x v="4"/>
    <s v="Personal File Boxes with Fold-Down Carry Handle"/>
    <x v="5512"/>
    <n v="2"/>
    <n v="0"/>
    <n v="7.7899999999999991"/>
  </r>
  <r>
    <n v="8580"/>
    <x v="4270"/>
    <x v="0"/>
    <x v="797"/>
    <d v="1899-12-30T12:00:00"/>
    <d v="2014-01-03T00:00:00"/>
    <d v="1899-12-30T12:00:00"/>
    <s v="AM"/>
    <x v="8"/>
    <n v="0.5"/>
    <s v="AM"/>
    <s v="Standard Class"/>
    <s v="JW-15955"/>
    <s v="Joni Wasserman"/>
    <x v="0"/>
    <s v="United States"/>
    <s v="Louisville"/>
    <x v="0"/>
    <n v="40214"/>
    <x v="0"/>
    <s v="OFF-LA-10002368"/>
    <x v="1"/>
    <x v="2"/>
    <s v="Avery 479"/>
    <x v="537"/>
    <n v="1"/>
    <n v="0"/>
    <n v="1.2005999999999999"/>
  </r>
  <r>
    <n v="8581"/>
    <x v="4271"/>
    <x v="2"/>
    <x v="671"/>
    <d v="1899-12-30T12:00:00"/>
    <d v="2011-05-22T00:00:00"/>
    <d v="1899-12-30T12:00:00"/>
    <s v="AM"/>
    <x v="5"/>
    <n v="0.5"/>
    <s v="AM"/>
    <s v="Second Class"/>
    <s v="MC-17590"/>
    <s v="Matt Collister"/>
    <x v="1"/>
    <s v="United States"/>
    <s v="San Marcos"/>
    <x v="5"/>
    <n v="78666"/>
    <x v="2"/>
    <s v="FUR-FU-10003489"/>
    <x v="0"/>
    <x v="5"/>
    <s v="Contemporary Borderless Frame"/>
    <x v="5513"/>
    <n v="3"/>
    <n v="0.6"/>
    <n v="-5.9408999999999992"/>
  </r>
  <r>
    <n v="8582"/>
    <x v="4271"/>
    <x v="2"/>
    <x v="671"/>
    <d v="1899-12-30T12:00:00"/>
    <d v="2011-05-22T00:00:00"/>
    <d v="1899-12-30T12:00:00"/>
    <s v="AM"/>
    <x v="5"/>
    <n v="0.5"/>
    <s v="AM"/>
    <s v="Second Class"/>
    <s v="MC-17590"/>
    <s v="Matt Collister"/>
    <x v="1"/>
    <s v="United States"/>
    <s v="San Marcos"/>
    <x v="5"/>
    <n v="78666"/>
    <x v="2"/>
    <s v="OFF-PA-10000289"/>
    <x v="1"/>
    <x v="10"/>
    <s v="Xerox 213"/>
    <x v="563"/>
    <n v="2"/>
    <n v="0.2"/>
    <n v="3.6288"/>
  </r>
  <r>
    <n v="8583"/>
    <x v="4271"/>
    <x v="2"/>
    <x v="671"/>
    <d v="1899-12-30T12:00:00"/>
    <d v="2011-05-22T00:00:00"/>
    <d v="1899-12-30T12:00:00"/>
    <s v="AM"/>
    <x v="5"/>
    <n v="0.5"/>
    <s v="AM"/>
    <s v="Second Class"/>
    <s v="MC-17590"/>
    <s v="Matt Collister"/>
    <x v="1"/>
    <s v="United States"/>
    <s v="San Marcos"/>
    <x v="5"/>
    <n v="78666"/>
    <x v="2"/>
    <s v="TEC-AC-10004227"/>
    <x v="2"/>
    <x v="11"/>
    <s v="SanDisk Ultra 16 GB MicroSDHC Class 10 Memory Card"/>
    <x v="4383"/>
    <n v="2"/>
    <n v="0.2"/>
    <n v="-3.6372000000000027"/>
  </r>
  <r>
    <n v="8584"/>
    <x v="4271"/>
    <x v="2"/>
    <x v="671"/>
    <d v="1899-12-30T12:00:00"/>
    <d v="2011-05-22T00:00:00"/>
    <d v="1899-12-30T12:00:00"/>
    <s v="AM"/>
    <x v="5"/>
    <n v="0.5"/>
    <s v="AM"/>
    <s v="Second Class"/>
    <s v="MC-17590"/>
    <s v="Matt Collister"/>
    <x v="1"/>
    <s v="United States"/>
    <s v="San Marcos"/>
    <x v="5"/>
    <n v="78666"/>
    <x v="2"/>
    <s v="OFF-ST-10000636"/>
    <x v="1"/>
    <x v="4"/>
    <s v="Rogers Profile Extra Capacity Storage Tub"/>
    <x v="5224"/>
    <n v="5"/>
    <n v="0.2"/>
    <n v="-13.392000000000003"/>
  </r>
  <r>
    <n v="8585"/>
    <x v="4272"/>
    <x v="2"/>
    <x v="519"/>
    <d v="1899-12-30T12:00:00"/>
    <d v="2011-02-09T00:00:00"/>
    <d v="1899-12-30T12:00:00"/>
    <s v="AM"/>
    <x v="10"/>
    <n v="0.5"/>
    <s v="AM"/>
    <s v="Second Class"/>
    <s v="MH-17440"/>
    <s v="Mark Haberlin"/>
    <x v="1"/>
    <s v="United States"/>
    <s v="Escondido"/>
    <x v="1"/>
    <n v="92025"/>
    <x v="1"/>
    <s v="OFF-BI-10003676"/>
    <x v="1"/>
    <x v="8"/>
    <s v="GBC Standard Recycled Report Covers, Clear Plastic Sheets"/>
    <x v="3075"/>
    <n v="2"/>
    <n v="0.2"/>
    <n v="6.0367999999999986"/>
  </r>
  <r>
    <n v="8586"/>
    <x v="4273"/>
    <x v="3"/>
    <x v="34"/>
    <d v="1899-12-30T12:00:00"/>
    <d v="2014-12-16T00:00:00"/>
    <d v="1899-12-30T12:00:00"/>
    <s v="AM"/>
    <x v="4"/>
    <n v="0.5"/>
    <s v="AM"/>
    <s v="Standard Class"/>
    <s v="RD-19720"/>
    <s v="Roger Demir"/>
    <x v="0"/>
    <s v="United States"/>
    <s v="Philadelphia"/>
    <x v="9"/>
    <n v="19134"/>
    <x v="3"/>
    <s v="OFF-BI-10001116"/>
    <x v="1"/>
    <x v="8"/>
    <s v="Wilson Jones 1&quot; Hanging DublLock Ring Binders"/>
    <x v="2227"/>
    <n v="7"/>
    <n v="0.7"/>
    <n v="-8.1311999999999998"/>
  </r>
  <r>
    <n v="8587"/>
    <x v="4274"/>
    <x v="3"/>
    <x v="497"/>
    <d v="1899-12-30T12:00:00"/>
    <d v="2014-07-19T00:00:00"/>
    <d v="1899-12-30T12:00:00"/>
    <s v="AM"/>
    <x v="7"/>
    <n v="0.5"/>
    <s v="AM"/>
    <s v="Standard Class"/>
    <s v="KB-16240"/>
    <s v="Karen Bern"/>
    <x v="1"/>
    <s v="United States"/>
    <s v="Los Angeles"/>
    <x v="1"/>
    <n v="90049"/>
    <x v="1"/>
    <s v="TEC-AC-10003832"/>
    <x v="2"/>
    <x v="11"/>
    <s v="Logitech P710e Mobile Speakerphone"/>
    <x v="2694"/>
    <n v="5"/>
    <n v="0"/>
    <n v="244.61549999999988"/>
  </r>
  <r>
    <n v="8588"/>
    <x v="4274"/>
    <x v="3"/>
    <x v="497"/>
    <d v="1899-12-30T12:00:00"/>
    <d v="2014-07-19T00:00:00"/>
    <d v="1899-12-30T12:00:00"/>
    <s v="AM"/>
    <x v="7"/>
    <n v="0.5"/>
    <s v="AM"/>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1899-12-30T12:00:00"/>
    <d v="2012-05-22T00:00:00"/>
    <d v="1899-12-30T12:00:00"/>
    <s v="AM"/>
    <x v="5"/>
    <n v="0.5"/>
    <s v="AM"/>
    <s v="Standard Class"/>
    <s v="FC-14335"/>
    <s v="Fred Chung"/>
    <x v="1"/>
    <s v="United States"/>
    <s v="Philadelphia"/>
    <x v="9"/>
    <n v="19140"/>
    <x v="3"/>
    <s v="OFF-ST-10002583"/>
    <x v="1"/>
    <x v="4"/>
    <s v="Fellowes Neat Ideas Storage Cubes"/>
    <x v="3518"/>
    <n v="2"/>
    <n v="0.2"/>
    <n v="-10.393600000000001"/>
  </r>
  <r>
    <n v="8590"/>
    <x v="4276"/>
    <x v="3"/>
    <x v="926"/>
    <d v="1899-12-30T12:00:00"/>
    <d v="2014-02-02T00:00:00"/>
    <d v="1899-12-30T12:00:00"/>
    <s v="AM"/>
    <x v="10"/>
    <n v="0.5"/>
    <s v="AM"/>
    <s v="First Class"/>
    <s v="BD-11770"/>
    <s v="Bryan Davis"/>
    <x v="0"/>
    <s v="United States"/>
    <s v="Philadelphia"/>
    <x v="9"/>
    <n v="19120"/>
    <x v="3"/>
    <s v="OFF-AR-10002053"/>
    <x v="1"/>
    <x v="6"/>
    <s v="Premium Writing Pencils, Soft, #2 by Central Association for the Blind"/>
    <x v="411"/>
    <n v="2"/>
    <n v="0.2"/>
    <n v="0.47680000000000011"/>
  </r>
  <r>
    <n v="8591"/>
    <x v="4277"/>
    <x v="3"/>
    <x v="365"/>
    <d v="1899-12-30T12:00:00"/>
    <d v="2014-10-02T00:00:00"/>
    <d v="1899-12-30T12:00:00"/>
    <s v="AM"/>
    <x v="2"/>
    <n v="0.5"/>
    <s v="AM"/>
    <s v="First Class"/>
    <s v="FH-14365"/>
    <s v="Fred Hopkins"/>
    <x v="1"/>
    <s v="United States"/>
    <s v="Hempstead"/>
    <x v="15"/>
    <n v="11550"/>
    <x v="3"/>
    <s v="OFF-EN-10004846"/>
    <x v="1"/>
    <x v="12"/>
    <s v="Letter or Legal Size Expandable Poly String Tie Envelopes"/>
    <x v="3373"/>
    <n v="3"/>
    <n v="0"/>
    <n v="3.9102000000000006"/>
  </r>
  <r>
    <n v="8592"/>
    <x v="4278"/>
    <x v="3"/>
    <x v="756"/>
    <d v="1899-12-30T12:00:00"/>
    <d v="2014-04-27T00:00:00"/>
    <d v="1899-12-30T12:00:00"/>
    <s v="AM"/>
    <x v="3"/>
    <n v="0.5"/>
    <s v="AM"/>
    <s v="First Class"/>
    <s v="SO-20335"/>
    <s v="Sean O'Donnell"/>
    <x v="0"/>
    <s v="United States"/>
    <s v="Greeley"/>
    <x v="22"/>
    <n v="80634"/>
    <x v="1"/>
    <s v="OFF-EN-10003134"/>
    <x v="1"/>
    <x v="12"/>
    <s v="Staples"/>
    <x v="4061"/>
    <n v="2"/>
    <n v="0.2"/>
    <n v="7.008"/>
  </r>
  <r>
    <n v="8593"/>
    <x v="4278"/>
    <x v="3"/>
    <x v="756"/>
    <d v="1899-12-30T12:00:00"/>
    <d v="2014-04-27T00:00:00"/>
    <d v="1899-12-30T12:00:00"/>
    <s v="AM"/>
    <x v="3"/>
    <n v="0.5"/>
    <s v="AM"/>
    <s v="First Class"/>
    <s v="SO-20335"/>
    <s v="Sean O'Donnell"/>
    <x v="0"/>
    <s v="United States"/>
    <s v="Greeley"/>
    <x v="22"/>
    <n v="80634"/>
    <x v="1"/>
    <s v="FUR-FU-10001025"/>
    <x v="0"/>
    <x v="5"/>
    <s v="Eldon Imàge Series Desk Accessories, Clear"/>
    <x v="5514"/>
    <n v="3"/>
    <n v="0.2"/>
    <n v="3.3534000000000006"/>
  </r>
  <r>
    <n v="8594"/>
    <x v="4279"/>
    <x v="3"/>
    <x v="45"/>
    <d v="1899-12-30T12:00:00"/>
    <d v="2014-11-14T00:00:00"/>
    <d v="1899-12-30T12:00:00"/>
    <s v="AM"/>
    <x v="0"/>
    <n v="0.5"/>
    <s v="AM"/>
    <s v="Standard Class"/>
    <s v="PM-19135"/>
    <s v="Peter McVee"/>
    <x v="2"/>
    <s v="United States"/>
    <s v="Jacksonville"/>
    <x v="2"/>
    <n v="32216"/>
    <x v="0"/>
    <s v="TEC-AC-10002567"/>
    <x v="2"/>
    <x v="11"/>
    <s v="Logitech G602 Wireless Gaming Mouse"/>
    <x v="1837"/>
    <n v="3"/>
    <n v="0.2"/>
    <n v="38.395199999999988"/>
  </r>
  <r>
    <n v="8595"/>
    <x v="4279"/>
    <x v="3"/>
    <x v="45"/>
    <d v="1899-12-30T12:00:00"/>
    <d v="2014-11-14T00:00:00"/>
    <d v="1899-12-30T12:00:00"/>
    <s v="AM"/>
    <x v="0"/>
    <n v="0.5"/>
    <s v="AM"/>
    <s v="Standard Class"/>
    <s v="PM-19135"/>
    <s v="Peter McVee"/>
    <x v="2"/>
    <s v="United States"/>
    <s v="Jacksonville"/>
    <x v="2"/>
    <n v="32216"/>
    <x v="0"/>
    <s v="TEC-PH-10004094"/>
    <x v="2"/>
    <x v="7"/>
    <s v="Motorola L703CM"/>
    <x v="5515"/>
    <n v="4"/>
    <n v="0.2"/>
    <n v="31.197999999999993"/>
  </r>
  <r>
    <n v="8596"/>
    <x v="4280"/>
    <x v="2"/>
    <x v="952"/>
    <d v="1899-12-30T12:00:00"/>
    <d v="2011-05-07T00:00:00"/>
    <d v="1899-12-30T12:00:00"/>
    <s v="AM"/>
    <x v="5"/>
    <n v="0.5"/>
    <s v="AM"/>
    <s v="First Class"/>
    <s v="GD-14590"/>
    <s v="Giulietta Dortch"/>
    <x v="1"/>
    <s v="United States"/>
    <s v="Arlington"/>
    <x v="17"/>
    <n v="22204"/>
    <x v="0"/>
    <s v="OFF-BI-10004364"/>
    <x v="1"/>
    <x v="8"/>
    <s v="Storex Dura Pro Binders"/>
    <x v="5516"/>
    <n v="2"/>
    <n v="0"/>
    <n v="5.3460000000000001"/>
  </r>
  <r>
    <n v="8597"/>
    <x v="4280"/>
    <x v="2"/>
    <x v="952"/>
    <d v="1899-12-30T12:00:00"/>
    <d v="2011-05-07T00:00:00"/>
    <d v="1899-12-30T12:00:00"/>
    <s v="AM"/>
    <x v="5"/>
    <n v="0.5"/>
    <s v="AM"/>
    <s v="First Class"/>
    <s v="GD-14590"/>
    <s v="Giulietta Dortch"/>
    <x v="1"/>
    <s v="United States"/>
    <s v="Arlington"/>
    <x v="17"/>
    <n v="22204"/>
    <x v="0"/>
    <s v="OFF-PA-10000474"/>
    <x v="1"/>
    <x v="10"/>
    <s v="Staples"/>
    <x v="131"/>
    <n v="1"/>
    <n v="0"/>
    <n v="16.656799999999997"/>
  </r>
  <r>
    <n v="8598"/>
    <x v="4281"/>
    <x v="0"/>
    <x v="189"/>
    <d v="1899-12-30T12:00:00"/>
    <d v="2013-11-01T00:00:00"/>
    <d v="1899-12-30T12:00:00"/>
    <s v="AM"/>
    <x v="0"/>
    <n v="0.5"/>
    <s v="AM"/>
    <s v="Standard Class"/>
    <s v="PA-19060"/>
    <s v="Pete Armstrong"/>
    <x v="2"/>
    <s v="United States"/>
    <s v="San Francisco"/>
    <x v="1"/>
    <n v="94122"/>
    <x v="1"/>
    <s v="OFF-BI-10004308"/>
    <x v="1"/>
    <x v="8"/>
    <s v="Avery Legal 4-Ring Binder"/>
    <x v="1743"/>
    <n v="4"/>
    <n v="0.2"/>
    <n v="25.175999999999998"/>
  </r>
  <r>
    <n v="8599"/>
    <x v="4282"/>
    <x v="2"/>
    <x v="35"/>
    <d v="1899-12-30T12:00:00"/>
    <d v="2011-12-01T00:00:00"/>
    <d v="1899-12-30T12:00:00"/>
    <s v="AM"/>
    <x v="4"/>
    <n v="0.5"/>
    <s v="AM"/>
    <s v="Standard Class"/>
    <s v="LS-17200"/>
    <s v="Luke Schmidt"/>
    <x v="1"/>
    <s v="United States"/>
    <s v="Fresno"/>
    <x v="1"/>
    <n v="93727"/>
    <x v="1"/>
    <s v="OFF-BI-10002012"/>
    <x v="1"/>
    <x v="8"/>
    <s v="Wilson Jones Easy Flow II Sheet Lifters"/>
    <x v="5517"/>
    <n v="3"/>
    <n v="0.2"/>
    <n v="1.512"/>
  </r>
  <r>
    <n v="8600"/>
    <x v="4282"/>
    <x v="2"/>
    <x v="35"/>
    <d v="1899-12-30T12:00:00"/>
    <d v="2011-12-01T00:00:00"/>
    <d v="1899-12-30T12:00:00"/>
    <s v="AM"/>
    <x v="4"/>
    <n v="0.5"/>
    <s v="AM"/>
    <s v="Standard Class"/>
    <s v="LS-17200"/>
    <s v="Luke Schmidt"/>
    <x v="1"/>
    <s v="United States"/>
    <s v="Fresno"/>
    <x v="1"/>
    <n v="93727"/>
    <x v="1"/>
    <s v="OFF-PA-10002586"/>
    <x v="1"/>
    <x v="10"/>
    <s v="Xerox 1970"/>
    <x v="1830"/>
    <n v="3"/>
    <n v="0"/>
    <n v="7.0218000000000007"/>
  </r>
  <r>
    <n v="8601"/>
    <x v="4282"/>
    <x v="2"/>
    <x v="35"/>
    <d v="1899-12-30T12:00:00"/>
    <d v="2011-12-01T00:00:00"/>
    <d v="1899-12-30T12:00:00"/>
    <s v="AM"/>
    <x v="4"/>
    <n v="0.5"/>
    <s v="AM"/>
    <s v="Standard Class"/>
    <s v="LS-17200"/>
    <s v="Luke Schmidt"/>
    <x v="1"/>
    <s v="United States"/>
    <s v="Fresno"/>
    <x v="1"/>
    <n v="93727"/>
    <x v="1"/>
    <s v="OFF-AP-10000692"/>
    <x v="1"/>
    <x v="9"/>
    <s v="Fellowes Mighty 8 Compact Surge Protector"/>
    <x v="5518"/>
    <n v="2"/>
    <n v="0"/>
    <n v="11.351200000000002"/>
  </r>
  <r>
    <n v="8602"/>
    <x v="4282"/>
    <x v="2"/>
    <x v="35"/>
    <d v="1899-12-30T12:00:00"/>
    <d v="2011-12-01T00:00:00"/>
    <d v="1899-12-30T12:00:00"/>
    <s v="AM"/>
    <x v="4"/>
    <n v="0.5"/>
    <s v="AM"/>
    <s v="Standard Class"/>
    <s v="LS-17200"/>
    <s v="Luke Schmidt"/>
    <x v="1"/>
    <s v="United States"/>
    <s v="Fresno"/>
    <x v="1"/>
    <n v="93727"/>
    <x v="1"/>
    <s v="OFF-BI-10001553"/>
    <x v="1"/>
    <x v="8"/>
    <s v="SpineVue Locking Slant-D Ring Binders by Cardinal"/>
    <x v="1775"/>
    <n v="1"/>
    <n v="0.2"/>
    <n v="2.5591999999999997"/>
  </r>
  <r>
    <n v="8603"/>
    <x v="4283"/>
    <x v="2"/>
    <x v="520"/>
    <d v="1899-12-30T12:00:00"/>
    <d v="2011-12-31T00:00:00"/>
    <d v="1899-12-30T12:00:00"/>
    <s v="AM"/>
    <x v="4"/>
    <n v="0.5"/>
    <s v="AM"/>
    <s v="Same Day"/>
    <s v="JL-15175"/>
    <s v="James Lanier"/>
    <x v="2"/>
    <s v="United States"/>
    <s v="Reno"/>
    <x v="33"/>
    <n v="89502"/>
    <x v="1"/>
    <s v="TEC-PH-10004908"/>
    <x v="2"/>
    <x v="7"/>
    <s v="Panasonic KX TS3282W Corded phone"/>
    <x v="5519"/>
    <n v="7"/>
    <n v="0.2"/>
    <n v="59.492999999999952"/>
  </r>
  <r>
    <n v="8604"/>
    <x v="4284"/>
    <x v="0"/>
    <x v="835"/>
    <d v="1899-12-30T12:00:00"/>
    <d v="2013-01-08T00:00:00"/>
    <d v="1899-12-30T12:00:00"/>
    <s v="AM"/>
    <x v="8"/>
    <n v="0.5"/>
    <s v="AM"/>
    <s v="Standard Class"/>
    <s v="CA-12310"/>
    <s v="Christine Abelman"/>
    <x v="1"/>
    <s v="United States"/>
    <s v="San Antonio"/>
    <x v="5"/>
    <n v="78207"/>
    <x v="2"/>
    <s v="TEC-AC-10002217"/>
    <x v="2"/>
    <x v="11"/>
    <s v="Imation Clip USB flash drive - 8 GB"/>
    <x v="5520"/>
    <n v="2"/>
    <n v="0.2"/>
    <n v="-5.2640000000000002"/>
  </r>
  <r>
    <n v="8605"/>
    <x v="4284"/>
    <x v="0"/>
    <x v="835"/>
    <d v="1899-12-30T12:00:00"/>
    <d v="2013-01-08T00:00:00"/>
    <d v="1899-12-30T12:00:00"/>
    <s v="AM"/>
    <x v="8"/>
    <n v="0.5"/>
    <s v="AM"/>
    <s v="Standard Class"/>
    <s v="CA-12310"/>
    <s v="Christine Abelman"/>
    <x v="1"/>
    <s v="United States"/>
    <s v="San Antonio"/>
    <x v="5"/>
    <n v="78207"/>
    <x v="2"/>
    <s v="TEC-AC-10002942"/>
    <x v="2"/>
    <x v="11"/>
    <s v="WD My Passport Ultra 1TB Portable External Hard Drive"/>
    <x v="5441"/>
    <n v="3"/>
    <n v="0.2"/>
    <n v="-6.2100000000000151"/>
  </r>
  <r>
    <n v="8606"/>
    <x v="4284"/>
    <x v="0"/>
    <x v="835"/>
    <d v="1899-12-30T12:00:00"/>
    <d v="2013-01-08T00:00:00"/>
    <d v="1899-12-30T12:00:00"/>
    <s v="AM"/>
    <x v="8"/>
    <n v="0.5"/>
    <s v="AM"/>
    <s v="Standard Class"/>
    <s v="CA-12310"/>
    <s v="Christine Abelman"/>
    <x v="1"/>
    <s v="United States"/>
    <s v="San Antonio"/>
    <x v="5"/>
    <n v="78207"/>
    <x v="2"/>
    <s v="TEC-PH-10002890"/>
    <x v="2"/>
    <x v="7"/>
    <s v="AT&amp;T 17929 Lendline Telephone"/>
    <x v="2171"/>
    <n v="5"/>
    <n v="0.2"/>
    <n v="13.571999999999996"/>
  </r>
  <r>
    <n v="8607"/>
    <x v="4285"/>
    <x v="3"/>
    <x v="238"/>
    <d v="1899-12-30T12:00:00"/>
    <d v="2014-08-23T00:00:00"/>
    <d v="1899-12-30T12:00:00"/>
    <s v="AM"/>
    <x v="11"/>
    <n v="0.5"/>
    <s v="AM"/>
    <s v="Standard Class"/>
    <s v="CM-12160"/>
    <s v="Charles McCrossin"/>
    <x v="0"/>
    <s v="United States"/>
    <s v="New Bedford"/>
    <x v="31"/>
    <n v="2740"/>
    <x v="3"/>
    <s v="TEC-AC-10003614"/>
    <x v="2"/>
    <x v="11"/>
    <s v="Verbatim 25 GB 6x Blu-ray Single Layer Recordable Disc, 10/Pack"/>
    <x v="5521"/>
    <n v="2"/>
    <n v="0"/>
    <n v="7.6493999999999982"/>
  </r>
  <r>
    <n v="8608"/>
    <x v="4286"/>
    <x v="2"/>
    <x v="611"/>
    <d v="1899-12-30T12:00:00"/>
    <d v="2011-06-09T00:00:00"/>
    <d v="1899-12-30T12:00:00"/>
    <s v="AM"/>
    <x v="1"/>
    <n v="0.5"/>
    <s v="AM"/>
    <s v="Standard Class"/>
    <s v="BT-11440"/>
    <s v="Bobby Trafton"/>
    <x v="0"/>
    <s v="United States"/>
    <s v="New York City"/>
    <x v="15"/>
    <n v="10035"/>
    <x v="3"/>
    <s v="FUR-FU-10002878"/>
    <x v="0"/>
    <x v="5"/>
    <s v="Seth Thomas 14&quot; Day/Date Wall Clock"/>
    <x v="5522"/>
    <n v="2"/>
    <n v="0"/>
    <n v="21.075200000000002"/>
  </r>
  <r>
    <n v="8609"/>
    <x v="4286"/>
    <x v="2"/>
    <x v="611"/>
    <d v="1899-12-30T12:00:00"/>
    <d v="2011-06-09T00:00:00"/>
    <d v="1899-12-30T12:00:00"/>
    <s v="AM"/>
    <x v="1"/>
    <n v="0.5"/>
    <s v="AM"/>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1899-12-30T12:00:00"/>
    <d v="2011-06-09T00:00:00"/>
    <d v="1899-12-30T12:00:00"/>
    <s v="AM"/>
    <x v="1"/>
    <n v="0.5"/>
    <s v="AM"/>
    <s v="Standard Class"/>
    <s v="BT-11440"/>
    <s v="Bobby Trafton"/>
    <x v="0"/>
    <s v="United States"/>
    <s v="New York City"/>
    <x v="15"/>
    <n v="10035"/>
    <x v="3"/>
    <s v="FUR-BO-10003272"/>
    <x v="0"/>
    <x v="0"/>
    <s v="O'Sullivan Living Dimensions 5-Shelf Bookcases"/>
    <x v="3832"/>
    <n v="2"/>
    <n v="0.2"/>
    <n v="-44.196000000000026"/>
  </r>
  <r>
    <n v="8611"/>
    <x v="4286"/>
    <x v="2"/>
    <x v="611"/>
    <d v="1899-12-30T12:00:00"/>
    <d v="2011-06-09T00:00:00"/>
    <d v="1899-12-30T12:00:00"/>
    <s v="AM"/>
    <x v="1"/>
    <n v="0.5"/>
    <s v="AM"/>
    <s v="Standard Class"/>
    <s v="BT-11440"/>
    <s v="Bobby Trafton"/>
    <x v="0"/>
    <s v="United States"/>
    <s v="New York City"/>
    <x v="15"/>
    <n v="10035"/>
    <x v="3"/>
    <s v="FUR-FU-10002191"/>
    <x v="0"/>
    <x v="5"/>
    <s v="G.E. Halogen Desk Lamp Bulbs"/>
    <x v="544"/>
    <n v="2"/>
    <n v="0"/>
    <n v="6.7008000000000001"/>
  </r>
  <r>
    <n v="8612"/>
    <x v="4287"/>
    <x v="3"/>
    <x v="38"/>
    <d v="1899-12-30T12:00:00"/>
    <d v="2014-11-18T00:00:00"/>
    <d v="1899-12-30T12:00:00"/>
    <s v="AM"/>
    <x v="0"/>
    <n v="0.5"/>
    <s v="AM"/>
    <s v="Second Class"/>
    <s v="SE-20110"/>
    <s v="Sanjit Engle"/>
    <x v="0"/>
    <s v="United States"/>
    <s v="Oxnard"/>
    <x v="1"/>
    <n v="93030"/>
    <x v="1"/>
    <s v="TEC-AC-10000682"/>
    <x v="2"/>
    <x v="11"/>
    <s v="Kensington K72356US Mouse-in-a-Box USB Desktop Mouse"/>
    <x v="2076"/>
    <n v="5"/>
    <n v="0"/>
    <n v="29.032499999999999"/>
  </r>
  <r>
    <n v="8613"/>
    <x v="4288"/>
    <x v="0"/>
    <x v="1198"/>
    <d v="1899-12-30T12:00:00"/>
    <d v="2013-02-01T00:00:00"/>
    <d v="1899-12-30T12:00:00"/>
    <s v="AM"/>
    <x v="10"/>
    <n v="0.5"/>
    <s v="AM"/>
    <s v="Second Class"/>
    <s v="HG-14965"/>
    <s v="Henry Goldwyn"/>
    <x v="1"/>
    <s v="United States"/>
    <s v="Los Angeles"/>
    <x v="1"/>
    <n v="90036"/>
    <x v="1"/>
    <s v="OFF-AR-10000588"/>
    <x v="1"/>
    <x v="6"/>
    <s v="Newell 345"/>
    <x v="2010"/>
    <n v="2"/>
    <n v="0"/>
    <n v="10.316800000000001"/>
  </r>
  <r>
    <n v="8614"/>
    <x v="4289"/>
    <x v="0"/>
    <x v="1199"/>
    <d v="1899-12-30T12:00:00"/>
    <d v="2013-11-15T00:00:00"/>
    <d v="1899-12-30T12:00:00"/>
    <s v="AM"/>
    <x v="0"/>
    <n v="0.5"/>
    <s v="AM"/>
    <s v="Standard Class"/>
    <s v="PF-19165"/>
    <s v="Philip Fox"/>
    <x v="0"/>
    <s v="United States"/>
    <s v="Oakland"/>
    <x v="1"/>
    <n v="94601"/>
    <x v="1"/>
    <s v="TEC-AC-10002001"/>
    <x v="2"/>
    <x v="11"/>
    <s v="Logitech Wireless Gaming Headset G930"/>
    <x v="651"/>
    <n v="3"/>
    <n v="0"/>
    <n v="177.58890000000002"/>
  </r>
  <r>
    <n v="8615"/>
    <x v="4290"/>
    <x v="0"/>
    <x v="545"/>
    <d v="1899-12-30T12:00:00"/>
    <d v="2013-09-15T00:00:00"/>
    <d v="1899-12-30T12:00:00"/>
    <s v="AM"/>
    <x v="6"/>
    <n v="0.5"/>
    <s v="AM"/>
    <s v="Standard Class"/>
    <s v="BD-11770"/>
    <s v="Bryan Davis"/>
    <x v="0"/>
    <s v="United States"/>
    <s v="Edmonds"/>
    <x v="4"/>
    <n v="98026"/>
    <x v="1"/>
    <s v="OFF-LA-10003720"/>
    <x v="1"/>
    <x v="2"/>
    <s v="Avery 487"/>
    <x v="1576"/>
    <n v="2"/>
    <n v="0"/>
    <n v="3.4685999999999999"/>
  </r>
  <r>
    <n v="8616"/>
    <x v="4290"/>
    <x v="0"/>
    <x v="545"/>
    <d v="1899-12-30T12:00:00"/>
    <d v="2013-09-15T00:00:00"/>
    <d v="1899-12-30T12:00:00"/>
    <s v="AM"/>
    <x v="6"/>
    <n v="0.5"/>
    <s v="AM"/>
    <s v="Standard Class"/>
    <s v="BD-11770"/>
    <s v="Bryan Davis"/>
    <x v="0"/>
    <s v="United States"/>
    <s v="Edmonds"/>
    <x v="4"/>
    <n v="98026"/>
    <x v="1"/>
    <s v="OFF-BI-10004364"/>
    <x v="1"/>
    <x v="8"/>
    <s v="Storex Dura Pro Binders"/>
    <x v="5523"/>
    <n v="3"/>
    <n v="0.2"/>
    <n v="4.4550000000000001"/>
  </r>
  <r>
    <n v="8617"/>
    <x v="4290"/>
    <x v="0"/>
    <x v="545"/>
    <d v="1899-12-30T12:00:00"/>
    <d v="2013-09-15T00:00:00"/>
    <d v="1899-12-30T12:00:00"/>
    <s v="AM"/>
    <x v="6"/>
    <n v="0.5"/>
    <s v="AM"/>
    <s v="Standard Class"/>
    <s v="BD-11770"/>
    <s v="Bryan Davis"/>
    <x v="0"/>
    <s v="United States"/>
    <s v="Edmonds"/>
    <x v="4"/>
    <n v="98026"/>
    <x v="1"/>
    <s v="OFF-PA-10000100"/>
    <x v="1"/>
    <x v="10"/>
    <s v="Xerox 1945"/>
    <x v="2658"/>
    <n v="2"/>
    <n v="0"/>
    <n v="40.170200000000001"/>
  </r>
  <r>
    <n v="8618"/>
    <x v="4290"/>
    <x v="0"/>
    <x v="545"/>
    <d v="1899-12-30T12:00:00"/>
    <d v="2013-09-15T00:00:00"/>
    <d v="1899-12-30T12:00:00"/>
    <s v="AM"/>
    <x v="6"/>
    <n v="0.5"/>
    <s v="AM"/>
    <s v="Standard Class"/>
    <s v="BD-11770"/>
    <s v="Bryan Davis"/>
    <x v="0"/>
    <s v="United States"/>
    <s v="Edmonds"/>
    <x v="4"/>
    <n v="98026"/>
    <x v="1"/>
    <s v="OFF-BI-10004826"/>
    <x v="1"/>
    <x v="8"/>
    <s v="JM Magazine Binder"/>
    <x v="5524"/>
    <n v="3"/>
    <n v="0.2"/>
    <n v="13.868400000000001"/>
  </r>
  <r>
    <n v="8619"/>
    <x v="4291"/>
    <x v="3"/>
    <x v="448"/>
    <d v="1899-12-30T12:00:00"/>
    <d v="2014-03-09T00:00:00"/>
    <d v="1899-12-30T12:00:00"/>
    <s v="AM"/>
    <x v="9"/>
    <n v="0.5"/>
    <s v="AM"/>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1899-12-30T12:00:00"/>
    <d v="2014-09-14T00:00:00"/>
    <d v="1899-12-30T12:00:00"/>
    <s v="AM"/>
    <x v="6"/>
    <n v="0.5"/>
    <s v="AM"/>
    <s v="Second Class"/>
    <s v="EM-14095"/>
    <s v="Eudokia Martin"/>
    <x v="1"/>
    <s v="United States"/>
    <s v="New York City"/>
    <x v="15"/>
    <n v="10024"/>
    <x v="3"/>
    <s v="OFF-ST-10001031"/>
    <x v="1"/>
    <x v="4"/>
    <s v="Adjustable Personal File Tote"/>
    <x v="5525"/>
    <n v="4"/>
    <n v="0"/>
    <n v="16.931200000000004"/>
  </r>
  <r>
    <n v="8621"/>
    <x v="4293"/>
    <x v="3"/>
    <x v="44"/>
    <d v="1899-12-30T12:00:00"/>
    <d v="2014-11-10T00:00:00"/>
    <d v="1899-12-30T12:00:00"/>
    <s v="AM"/>
    <x v="0"/>
    <n v="0.5"/>
    <s v="AM"/>
    <s v="Second Class"/>
    <s v="LC-17050"/>
    <s v="Liz Carlisle"/>
    <x v="0"/>
    <s v="United States"/>
    <s v="Dallas"/>
    <x v="5"/>
    <n v="75217"/>
    <x v="2"/>
    <s v="FUR-FU-10003878"/>
    <x v="0"/>
    <x v="5"/>
    <s v="Linden 10&quot; Round Wall Clock, Black"/>
    <x v="5526"/>
    <n v="5"/>
    <n v="0.6"/>
    <n v="-19.863999999999997"/>
  </r>
  <r>
    <n v="8622"/>
    <x v="4294"/>
    <x v="3"/>
    <x v="726"/>
    <d v="1899-12-30T12:00:00"/>
    <d v="2014-05-19T00:00:00"/>
    <d v="1899-12-30T12:00:00"/>
    <s v="AM"/>
    <x v="5"/>
    <n v="0.5"/>
    <s v="AM"/>
    <s v="Standard Class"/>
    <s v="FH-14275"/>
    <s v="Frank Hawley"/>
    <x v="1"/>
    <s v="United States"/>
    <s v="Franklin"/>
    <x v="18"/>
    <n v="37064"/>
    <x v="0"/>
    <s v="OFF-AP-10000358"/>
    <x v="1"/>
    <x v="9"/>
    <s v="Fellowes Basic Home/Office Series Surge Protectors"/>
    <x v="5527"/>
    <n v="2"/>
    <n v="0.2"/>
    <n v="2.3363999999999976"/>
  </r>
  <r>
    <n v="8623"/>
    <x v="4295"/>
    <x v="0"/>
    <x v="581"/>
    <d v="1899-12-30T12:00:00"/>
    <d v="2013-12-02T00:00:00"/>
    <d v="1899-12-30T12:00:00"/>
    <s v="AM"/>
    <x v="4"/>
    <n v="0.5"/>
    <s v="AM"/>
    <s v="Standard Class"/>
    <s v="CM-12235"/>
    <s v="Chris McAfee"/>
    <x v="0"/>
    <s v="United States"/>
    <s v="Phoenix"/>
    <x v="16"/>
    <n v="85023"/>
    <x v="1"/>
    <s v="OFF-ST-10000876"/>
    <x v="1"/>
    <x v="4"/>
    <s v="Eldon Simplefile Box Office"/>
    <x v="5528"/>
    <n v="4"/>
    <n v="0.2"/>
    <n v="3.9808000000000003"/>
  </r>
  <r>
    <n v="8624"/>
    <x v="4296"/>
    <x v="1"/>
    <x v="50"/>
    <d v="1899-12-30T12:00:00"/>
    <d v="2012-11-18T00:00:00"/>
    <d v="1899-12-30T12:00:00"/>
    <s v="AM"/>
    <x v="0"/>
    <n v="0.5"/>
    <s v="AM"/>
    <s v="Standard Class"/>
    <s v="FM-14380"/>
    <s v="Fred McMath"/>
    <x v="0"/>
    <s v="United States"/>
    <s v="Miami"/>
    <x v="2"/>
    <n v="33178"/>
    <x v="0"/>
    <s v="OFF-BI-10004224"/>
    <x v="1"/>
    <x v="8"/>
    <s v="Catalog Binders with Expanding Posts"/>
    <x v="1444"/>
    <n v="6"/>
    <n v="0.7"/>
    <n v="-100.91999999999999"/>
  </r>
  <r>
    <n v="8625"/>
    <x v="4296"/>
    <x v="1"/>
    <x v="50"/>
    <d v="1899-12-30T12:00:00"/>
    <d v="2012-11-18T00:00:00"/>
    <d v="1899-12-30T12:00:00"/>
    <s v="AM"/>
    <x v="0"/>
    <n v="0.5"/>
    <s v="AM"/>
    <s v="Standard Class"/>
    <s v="FM-14380"/>
    <s v="Fred McMath"/>
    <x v="0"/>
    <s v="United States"/>
    <s v="Miami"/>
    <x v="2"/>
    <n v="33178"/>
    <x v="0"/>
    <s v="TEC-AC-10004568"/>
    <x v="2"/>
    <x v="11"/>
    <s v="Maxell LTO Ultrium - 800 GB"/>
    <x v="1375"/>
    <n v="5"/>
    <n v="0.2"/>
    <n v="-1.3995000000000104"/>
  </r>
  <r>
    <n v="8626"/>
    <x v="4297"/>
    <x v="1"/>
    <x v="575"/>
    <d v="1899-12-30T12:00:00"/>
    <d v="2012-12-12T00:00:00"/>
    <d v="1899-12-30T12:00:00"/>
    <s v="AM"/>
    <x v="4"/>
    <n v="0.5"/>
    <s v="AM"/>
    <s v="Standard Class"/>
    <s v="HG-14965"/>
    <s v="Henry Goldwyn"/>
    <x v="1"/>
    <s v="United States"/>
    <s v="Colorado Springs"/>
    <x v="22"/>
    <n v="80906"/>
    <x v="1"/>
    <s v="OFF-PA-10000533"/>
    <x v="1"/>
    <x v="10"/>
    <s v="Southworth Parchment Paper &amp; Envelopes"/>
    <x v="937"/>
    <n v="3"/>
    <n v="0.2"/>
    <n v="5.1011999999999995"/>
  </r>
  <r>
    <n v="8627"/>
    <x v="4298"/>
    <x v="1"/>
    <x v="67"/>
    <d v="1899-12-30T12:00:00"/>
    <d v="2012-09-12T00:00:00"/>
    <d v="1899-12-30T12:00:00"/>
    <s v="AM"/>
    <x v="6"/>
    <n v="0.5"/>
    <s v="AM"/>
    <s v="Standard Class"/>
    <s v="AG-10525"/>
    <s v="Andy Gerbode"/>
    <x v="1"/>
    <s v="United States"/>
    <s v="New York City"/>
    <x v="15"/>
    <n v="10011"/>
    <x v="3"/>
    <s v="OFF-ST-10003638"/>
    <x v="1"/>
    <x v="4"/>
    <s v="Mobile Personal File Cube"/>
    <x v="3824"/>
    <n v="3"/>
    <n v="0"/>
    <n v="18.970199999999998"/>
  </r>
  <r>
    <n v="8628"/>
    <x v="4298"/>
    <x v="1"/>
    <x v="67"/>
    <d v="1899-12-30T12:00:00"/>
    <d v="2012-09-12T00:00:00"/>
    <d v="1899-12-30T12:00:00"/>
    <s v="AM"/>
    <x v="6"/>
    <n v="0.5"/>
    <s v="AM"/>
    <s v="Standard Class"/>
    <s v="AG-10525"/>
    <s v="Andy Gerbode"/>
    <x v="1"/>
    <s v="United States"/>
    <s v="New York City"/>
    <x v="15"/>
    <n v="10011"/>
    <x v="3"/>
    <s v="TEC-AC-10002305"/>
    <x v="2"/>
    <x v="11"/>
    <s v="KeyTronic E03601U1 - Keyboard - Beige"/>
    <x v="2597"/>
    <n v="5"/>
    <n v="0"/>
    <n v="16.199999999999992"/>
  </r>
  <r>
    <n v="8629"/>
    <x v="4298"/>
    <x v="1"/>
    <x v="67"/>
    <d v="1899-12-30T12:00:00"/>
    <d v="2012-09-12T00:00:00"/>
    <d v="1899-12-30T12:00:00"/>
    <s v="AM"/>
    <x v="6"/>
    <n v="0.5"/>
    <s v="AM"/>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1899-12-30T12:00:00"/>
    <d v="2012-09-12T00:00:00"/>
    <d v="1899-12-30T12:00:00"/>
    <s v="AM"/>
    <x v="6"/>
    <n v="0.5"/>
    <s v="AM"/>
    <s v="Standard Class"/>
    <s v="AG-10525"/>
    <s v="Andy Gerbode"/>
    <x v="1"/>
    <s v="United States"/>
    <s v="New York City"/>
    <x v="15"/>
    <n v="10011"/>
    <x v="3"/>
    <s v="FUR-TA-10003569"/>
    <x v="0"/>
    <x v="3"/>
    <s v="Bretford CR8500 Series Meeting Room Furniture"/>
    <x v="5529"/>
    <n v="2"/>
    <n v="0.4"/>
    <n v="-120.29400000000004"/>
  </r>
  <r>
    <n v="8631"/>
    <x v="4298"/>
    <x v="1"/>
    <x v="67"/>
    <d v="1899-12-30T12:00:00"/>
    <d v="2012-09-12T00:00:00"/>
    <d v="1899-12-30T12:00:00"/>
    <s v="AM"/>
    <x v="6"/>
    <n v="0.5"/>
    <s v="AM"/>
    <s v="Standard Class"/>
    <s v="AG-10525"/>
    <s v="Andy Gerbode"/>
    <x v="1"/>
    <s v="United States"/>
    <s v="New York City"/>
    <x v="15"/>
    <n v="10011"/>
    <x v="3"/>
    <s v="OFF-FA-10003059"/>
    <x v="1"/>
    <x v="13"/>
    <s v="Assorted Color Push Pins"/>
    <x v="5530"/>
    <n v="4"/>
    <n v="0"/>
    <n v="2.3891999999999998"/>
  </r>
  <r>
    <n v="8632"/>
    <x v="4299"/>
    <x v="0"/>
    <x v="1062"/>
    <d v="1899-12-30T12:00:00"/>
    <d v="2013-07-30T00:00:00"/>
    <d v="1899-12-30T12:00:00"/>
    <s v="AM"/>
    <x v="7"/>
    <n v="0.5"/>
    <s v="AM"/>
    <s v="First Class"/>
    <s v="OT-18730"/>
    <s v="Olvera Toch"/>
    <x v="0"/>
    <s v="United States"/>
    <s v="Bethlehem"/>
    <x v="9"/>
    <n v="18018"/>
    <x v="3"/>
    <s v="FUR-BO-10004409"/>
    <x v="0"/>
    <x v="0"/>
    <s v="Safco Value Mate Series Steel Bookcases, Baked Enamel Finish on Steel, Gray"/>
    <x v="5531"/>
    <n v="5"/>
    <n v="0.5"/>
    <n v="-78.078000000000003"/>
  </r>
  <r>
    <n v="8633"/>
    <x v="4299"/>
    <x v="0"/>
    <x v="1062"/>
    <d v="1899-12-30T12:00:00"/>
    <d v="2013-07-30T00:00:00"/>
    <d v="1899-12-30T12:00:00"/>
    <s v="AM"/>
    <x v="7"/>
    <n v="0.5"/>
    <s v="AM"/>
    <s v="First Class"/>
    <s v="OT-18730"/>
    <s v="Olvera Toch"/>
    <x v="0"/>
    <s v="United States"/>
    <s v="Bethlehem"/>
    <x v="9"/>
    <n v="18018"/>
    <x v="3"/>
    <s v="OFF-BI-10000545"/>
    <x v="1"/>
    <x v="8"/>
    <s v="GBC Ibimaster 500 Manual ProClick Binding System"/>
    <x v="5341"/>
    <n v="6"/>
    <n v="0.7"/>
    <n v="-913.17599999999993"/>
  </r>
  <r>
    <n v="8634"/>
    <x v="4299"/>
    <x v="0"/>
    <x v="1062"/>
    <d v="1899-12-30T12:00:00"/>
    <d v="2013-07-30T00:00:00"/>
    <d v="1899-12-30T12:00:00"/>
    <s v="AM"/>
    <x v="7"/>
    <n v="0.5"/>
    <s v="AM"/>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1899-12-30T12:00:00"/>
    <d v="2014-08-30T00:00:00"/>
    <d v="1899-12-30T12:00:00"/>
    <s v="AM"/>
    <x v="11"/>
    <n v="0.5"/>
    <s v="AM"/>
    <s v="Standard Class"/>
    <s v="SV-20365"/>
    <s v="Seth Vernon"/>
    <x v="0"/>
    <s v="United States"/>
    <s v="Philadelphia"/>
    <x v="9"/>
    <n v="19140"/>
    <x v="3"/>
    <s v="FUR-BO-10001798"/>
    <x v="0"/>
    <x v="0"/>
    <s v="Bush Somerset Collection Bookcase"/>
    <x v="5532"/>
    <n v="2"/>
    <n v="0.5"/>
    <n v="-89.066399999999987"/>
  </r>
  <r>
    <n v="8636"/>
    <x v="4301"/>
    <x v="2"/>
    <x v="1013"/>
    <d v="1899-12-30T12:00:00"/>
    <d v="2011-05-02T00:00:00"/>
    <d v="1899-12-30T12:00:00"/>
    <s v="AM"/>
    <x v="5"/>
    <n v="0.5"/>
    <s v="AM"/>
    <s v="First Class"/>
    <s v="JM-16195"/>
    <s v="Justin MacKendrick"/>
    <x v="0"/>
    <s v="United States"/>
    <s v="Louisville"/>
    <x v="0"/>
    <n v="40214"/>
    <x v="0"/>
    <s v="OFF-AR-10004010"/>
    <x v="1"/>
    <x v="6"/>
    <s v="Hunt Boston Vacuum Mount KS Pencil Sharpener"/>
    <x v="5368"/>
    <n v="5"/>
    <n v="0"/>
    <n v="45.487000000000002"/>
  </r>
  <r>
    <n v="8637"/>
    <x v="4301"/>
    <x v="2"/>
    <x v="1013"/>
    <d v="1899-12-30T12:00:00"/>
    <d v="2011-05-02T00:00:00"/>
    <d v="1899-12-30T12:00:00"/>
    <s v="AM"/>
    <x v="5"/>
    <n v="0.5"/>
    <s v="AM"/>
    <s v="First Class"/>
    <s v="JM-16195"/>
    <s v="Justin MacKendrick"/>
    <x v="0"/>
    <s v="United States"/>
    <s v="Louisville"/>
    <x v="0"/>
    <n v="40214"/>
    <x v="0"/>
    <s v="OFF-ST-10000585"/>
    <x v="1"/>
    <x v="4"/>
    <s v="Economy Rollaway Files"/>
    <x v="5533"/>
    <n v="5"/>
    <n v="0"/>
    <n v="214.76"/>
  </r>
  <r>
    <n v="8638"/>
    <x v="4302"/>
    <x v="3"/>
    <x v="842"/>
    <d v="1899-12-30T12:00:00"/>
    <d v="2014-05-03T00:00:00"/>
    <d v="1899-12-30T12:00:00"/>
    <s v="AM"/>
    <x v="5"/>
    <n v="0.5"/>
    <s v="AM"/>
    <s v="Standard Class"/>
    <s v="HM-14980"/>
    <s v="Henry MacAllister"/>
    <x v="0"/>
    <s v="United States"/>
    <s v="Seattle"/>
    <x v="4"/>
    <n v="98105"/>
    <x v="1"/>
    <s v="FUR-FU-10000397"/>
    <x v="0"/>
    <x v="5"/>
    <s v="Luxo Economy Swing Arm Lamp"/>
    <x v="5534"/>
    <n v="7"/>
    <n v="0"/>
    <n v="39.082400000000007"/>
  </r>
  <r>
    <n v="8639"/>
    <x v="4303"/>
    <x v="3"/>
    <x v="283"/>
    <d v="1899-12-30T12:00:00"/>
    <d v="2014-07-25T00:00:00"/>
    <d v="1899-12-30T12:00:00"/>
    <s v="AM"/>
    <x v="7"/>
    <n v="0.5"/>
    <s v="AM"/>
    <s v="First Class"/>
    <s v="PO-19180"/>
    <s v="Philisse Overcash"/>
    <x v="2"/>
    <s v="United States"/>
    <s v="Kenosha"/>
    <x v="6"/>
    <n v="53142"/>
    <x v="2"/>
    <s v="TEC-AC-10000736"/>
    <x v="2"/>
    <x v="11"/>
    <s v="Logitech G600 MMO Gaming Mouse"/>
    <x v="4516"/>
    <n v="5"/>
    <n v="0"/>
    <n v="143.982"/>
  </r>
  <r>
    <n v="8640"/>
    <x v="4304"/>
    <x v="2"/>
    <x v="736"/>
    <d v="1899-12-30T12:00:00"/>
    <d v="2011-12-15T00:00:00"/>
    <d v="1899-12-30T12:00:00"/>
    <s v="AM"/>
    <x v="4"/>
    <n v="0.5"/>
    <s v="AM"/>
    <s v="Second Class"/>
    <s v="KC-16675"/>
    <s v="Kimberly Carter"/>
    <x v="1"/>
    <s v="United States"/>
    <s v="Henderson"/>
    <x v="0"/>
    <n v="42420"/>
    <x v="0"/>
    <s v="OFF-BI-10004970"/>
    <x v="1"/>
    <x v="8"/>
    <s v="ACCOHIDE 3-Ring Binder, Blue, 1&quot;"/>
    <x v="714"/>
    <n v="3"/>
    <n v="0"/>
    <n v="5.8232999999999997"/>
  </r>
  <r>
    <n v="8641"/>
    <x v="4305"/>
    <x v="3"/>
    <x v="602"/>
    <d v="1899-12-30T12:00:00"/>
    <d v="2014-01-17T00:00:00"/>
    <d v="1899-12-30T12:00:00"/>
    <s v="AM"/>
    <x v="8"/>
    <n v="0.5"/>
    <s v="AM"/>
    <s v="Standard Class"/>
    <s v="DB-13120"/>
    <s v="David Bremer"/>
    <x v="1"/>
    <s v="United States"/>
    <s v="Dallas"/>
    <x v="5"/>
    <n v="75217"/>
    <x v="2"/>
    <s v="OFF-BI-10000545"/>
    <x v="1"/>
    <x v="8"/>
    <s v="GBC Ibimaster 500 Manual ProClick Binding System"/>
    <x v="5535"/>
    <n v="5"/>
    <n v="0.8"/>
    <n v="-1141.47"/>
  </r>
  <r>
    <n v="8642"/>
    <x v="4306"/>
    <x v="3"/>
    <x v="574"/>
    <d v="1899-12-30T12:00:00"/>
    <d v="2014-12-03T00:00:00"/>
    <d v="1899-12-30T12:00:00"/>
    <s v="AM"/>
    <x v="4"/>
    <n v="0.5"/>
    <s v="AM"/>
    <s v="Same Day"/>
    <s v="SV-20935"/>
    <s v="Susan Vittorini"/>
    <x v="0"/>
    <s v="United States"/>
    <s v="Peoria"/>
    <x v="16"/>
    <n v="85345"/>
    <x v="1"/>
    <s v="OFF-BI-10001670"/>
    <x v="1"/>
    <x v="8"/>
    <s v="Vinyl Sectional Post Binders"/>
    <x v="5536"/>
    <n v="6"/>
    <n v="0.7"/>
    <n v="-45.239999999999995"/>
  </r>
  <r>
    <n v="8643"/>
    <x v="4307"/>
    <x v="1"/>
    <x v="627"/>
    <d v="1899-12-30T12:00:00"/>
    <d v="2012-11-15T00:00:00"/>
    <d v="1899-12-30T12:00:00"/>
    <s v="AM"/>
    <x v="0"/>
    <n v="0.5"/>
    <s v="AM"/>
    <s v="Standard Class"/>
    <s v="NS-18640"/>
    <s v="Noel Staavos"/>
    <x v="1"/>
    <s v="United States"/>
    <s v="Jacksonville"/>
    <x v="3"/>
    <n v="28540"/>
    <x v="0"/>
    <s v="OFF-FA-10000624"/>
    <x v="1"/>
    <x v="13"/>
    <s v="OIC Binder Clips"/>
    <x v="5305"/>
    <n v="11"/>
    <n v="0.2"/>
    <n v="11.814"/>
  </r>
  <r>
    <n v="8644"/>
    <x v="4307"/>
    <x v="1"/>
    <x v="627"/>
    <d v="1899-12-30T12:00:00"/>
    <d v="2012-11-15T00:00:00"/>
    <d v="1899-12-30T12:00:00"/>
    <s v="AM"/>
    <x v="0"/>
    <n v="0.5"/>
    <s v="AM"/>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1899-12-30T12:00:00"/>
    <d v="2012-11-15T00:00:00"/>
    <d v="1899-12-30T12:00:00"/>
    <s v="AM"/>
    <x v="0"/>
    <n v="0.5"/>
    <s v="AM"/>
    <s v="Standard Class"/>
    <s v="NS-18640"/>
    <s v="Noel Staavos"/>
    <x v="1"/>
    <s v="United States"/>
    <s v="Jacksonville"/>
    <x v="3"/>
    <n v="28540"/>
    <x v="0"/>
    <s v="OFF-BI-10000315"/>
    <x v="1"/>
    <x v="8"/>
    <s v="Poly Designer Cover &amp; Back"/>
    <x v="5537"/>
    <n v="7"/>
    <n v="0.7"/>
    <n v="-29.244599999999991"/>
  </r>
  <r>
    <n v="8646"/>
    <x v="4307"/>
    <x v="1"/>
    <x v="627"/>
    <d v="1899-12-30T12:00:00"/>
    <d v="2012-11-15T00:00:00"/>
    <d v="1899-12-30T12:00:00"/>
    <s v="AM"/>
    <x v="0"/>
    <n v="0.5"/>
    <s v="AM"/>
    <s v="Standard Class"/>
    <s v="NS-18640"/>
    <s v="Noel Staavos"/>
    <x v="1"/>
    <s v="United States"/>
    <s v="Jacksonville"/>
    <x v="3"/>
    <n v="28540"/>
    <x v="0"/>
    <s v="FUR-FU-10000023"/>
    <x v="0"/>
    <x v="5"/>
    <s v="Eldon Wave Desk Accessories"/>
    <x v="5364"/>
    <n v="1"/>
    <n v="0.2"/>
    <n v="1.4136000000000002"/>
  </r>
  <r>
    <n v="8647"/>
    <x v="4308"/>
    <x v="0"/>
    <x v="881"/>
    <d v="1899-12-30T12:00:00"/>
    <d v="2013-11-30T00:00:00"/>
    <d v="1899-12-30T12:00:00"/>
    <s v="AM"/>
    <x v="0"/>
    <n v="0.5"/>
    <s v="AM"/>
    <s v="Standard Class"/>
    <s v="MH-17455"/>
    <s v="Mark Hamilton"/>
    <x v="0"/>
    <s v="United States"/>
    <s v="Los Angeles"/>
    <x v="1"/>
    <n v="90032"/>
    <x v="1"/>
    <s v="FUR-CH-10004698"/>
    <x v="0"/>
    <x v="1"/>
    <s v="Padded Folding Chairs, Black, 4/Carton"/>
    <x v="4934"/>
    <n v="3"/>
    <n v="0.2"/>
    <n v="19.435200000000009"/>
  </r>
  <r>
    <n v="8648"/>
    <x v="4309"/>
    <x v="1"/>
    <x v="901"/>
    <d v="1899-12-30T12:00:00"/>
    <d v="2012-12-08T00:00:00"/>
    <d v="1899-12-30T12:00:00"/>
    <s v="AM"/>
    <x v="4"/>
    <n v="0.5"/>
    <s v="AM"/>
    <s v="First Class"/>
    <s v="RR-19525"/>
    <s v="Rick Reed"/>
    <x v="1"/>
    <s v="United States"/>
    <s v="Nashville"/>
    <x v="18"/>
    <n v="37211"/>
    <x v="0"/>
    <s v="FUR-CH-10004477"/>
    <x v="0"/>
    <x v="1"/>
    <s v="Global Push Button Manager's Chair, Indigo"/>
    <x v="5538"/>
    <n v="2"/>
    <n v="0.2"/>
    <n v="10.960199999999993"/>
  </r>
  <r>
    <n v="8649"/>
    <x v="4310"/>
    <x v="0"/>
    <x v="875"/>
    <d v="1899-12-30T12:00:00"/>
    <d v="2013-08-04T00:00:00"/>
    <d v="1899-12-30T12:00:00"/>
    <s v="AM"/>
    <x v="11"/>
    <n v="0.5"/>
    <s v="AM"/>
    <s v="Standard Class"/>
    <s v="RH-19555"/>
    <s v="Ritsa Hightower"/>
    <x v="0"/>
    <s v="United States"/>
    <s v="Charlotte"/>
    <x v="3"/>
    <n v="28205"/>
    <x v="0"/>
    <s v="OFF-ST-10003816"/>
    <x v="1"/>
    <x v="4"/>
    <s v="Fellowes High-Stak Drawer Files"/>
    <x v="3327"/>
    <n v="5"/>
    <n v="0.2"/>
    <n v="26.428499999999957"/>
  </r>
  <r>
    <n v="8650"/>
    <x v="4310"/>
    <x v="0"/>
    <x v="875"/>
    <d v="1899-12-30T12:00:00"/>
    <d v="2013-08-04T00:00:00"/>
    <d v="1899-12-30T12:00:00"/>
    <s v="AM"/>
    <x v="11"/>
    <n v="0.5"/>
    <s v="AM"/>
    <s v="Standard Class"/>
    <s v="RH-19555"/>
    <s v="Ritsa Hightower"/>
    <x v="0"/>
    <s v="United States"/>
    <s v="Charlotte"/>
    <x v="3"/>
    <n v="28205"/>
    <x v="0"/>
    <s v="OFF-BI-10002429"/>
    <x v="1"/>
    <x v="8"/>
    <s v="Premier Elliptical Ring Binder, Black"/>
    <x v="5539"/>
    <n v="3"/>
    <n v="0.7"/>
    <n v="-20.090399999999995"/>
  </r>
  <r>
    <n v="8651"/>
    <x v="4311"/>
    <x v="2"/>
    <x v="103"/>
    <d v="1899-12-30T12:00:00"/>
    <d v="2011-09-13T00:00:00"/>
    <d v="1899-12-30T12:00:00"/>
    <s v="AM"/>
    <x v="6"/>
    <n v="0.5"/>
    <s v="AM"/>
    <s v="Same Day"/>
    <s v="RP-19390"/>
    <s v="Resi Pölking"/>
    <x v="0"/>
    <s v="United States"/>
    <s v="Seattle"/>
    <x v="4"/>
    <n v="98103"/>
    <x v="1"/>
    <s v="OFF-FA-10000840"/>
    <x v="1"/>
    <x v="13"/>
    <s v="OIC Thumb-Tacks"/>
    <x v="5540"/>
    <n v="5"/>
    <n v="0"/>
    <n v="2.6789999999999998"/>
  </r>
  <r>
    <n v="8652"/>
    <x v="4311"/>
    <x v="2"/>
    <x v="103"/>
    <d v="1899-12-30T12:00:00"/>
    <d v="2011-09-13T00:00:00"/>
    <d v="1899-12-30T12:00:00"/>
    <s v="AM"/>
    <x v="6"/>
    <n v="0.5"/>
    <s v="AM"/>
    <s v="Same Day"/>
    <s v="RP-19390"/>
    <s v="Resi Pölking"/>
    <x v="0"/>
    <s v="United States"/>
    <s v="Seattle"/>
    <x v="4"/>
    <n v="98103"/>
    <x v="1"/>
    <s v="FUR-FU-10001918"/>
    <x v="0"/>
    <x v="5"/>
    <s v="C-Line Cubicle Keepers Polyproplyene Holder With Velcro Backings"/>
    <x v="5541"/>
    <n v="3"/>
    <n v="0"/>
    <n v="5.5341000000000014"/>
  </r>
  <r>
    <n v="8653"/>
    <x v="4311"/>
    <x v="2"/>
    <x v="103"/>
    <d v="1899-12-30T12:00:00"/>
    <d v="2011-09-13T00:00:00"/>
    <d v="1899-12-30T12:00:00"/>
    <s v="AM"/>
    <x v="6"/>
    <n v="0.5"/>
    <s v="AM"/>
    <s v="Same Day"/>
    <s v="RP-19390"/>
    <s v="Resi Pölking"/>
    <x v="0"/>
    <s v="United States"/>
    <s v="Seattle"/>
    <x v="4"/>
    <n v="98103"/>
    <x v="1"/>
    <s v="OFF-SU-10001574"/>
    <x v="1"/>
    <x v="14"/>
    <s v="Acme Value Line Scissors"/>
    <x v="549"/>
    <n v="2"/>
    <n v="0"/>
    <n v="2.1899999999999995"/>
  </r>
  <r>
    <n v="8654"/>
    <x v="4311"/>
    <x v="2"/>
    <x v="103"/>
    <d v="1899-12-30T12:00:00"/>
    <d v="2011-09-13T00:00:00"/>
    <d v="1899-12-30T12:00:00"/>
    <s v="AM"/>
    <x v="6"/>
    <n v="0.5"/>
    <s v="AM"/>
    <s v="Same Day"/>
    <s v="RP-19390"/>
    <s v="Resi Pölking"/>
    <x v="0"/>
    <s v="United States"/>
    <s v="Seattle"/>
    <x v="4"/>
    <n v="98103"/>
    <x v="1"/>
    <s v="TEC-AC-10001606"/>
    <x v="2"/>
    <x v="11"/>
    <s v="Logitech Wireless Performance Mouse MX for PC and Mac"/>
    <x v="1664"/>
    <n v="2"/>
    <n v="0"/>
    <n v="75.992400000000004"/>
  </r>
  <r>
    <n v="8655"/>
    <x v="4311"/>
    <x v="2"/>
    <x v="103"/>
    <d v="1899-12-30T12:00:00"/>
    <d v="2011-09-13T00:00:00"/>
    <d v="1899-12-30T12:00:00"/>
    <s v="AM"/>
    <x v="6"/>
    <n v="0.5"/>
    <s v="AM"/>
    <s v="Same Day"/>
    <s v="RP-19390"/>
    <s v="Resi Pölking"/>
    <x v="0"/>
    <s v="United States"/>
    <s v="Seattle"/>
    <x v="4"/>
    <n v="98103"/>
    <x v="1"/>
    <s v="TEC-AC-10003399"/>
    <x v="2"/>
    <x v="11"/>
    <s v="Memorex Mini Travel Drive 64 GB USB 2.0 Flash Drive"/>
    <x v="5542"/>
    <n v="4"/>
    <n v="0"/>
    <n v="60.883200000000002"/>
  </r>
  <r>
    <n v="8656"/>
    <x v="4311"/>
    <x v="2"/>
    <x v="103"/>
    <d v="1899-12-30T12:00:00"/>
    <d v="2011-09-13T00:00:00"/>
    <d v="1899-12-30T12:00:00"/>
    <s v="AM"/>
    <x v="6"/>
    <n v="0.5"/>
    <s v="AM"/>
    <s v="Same Day"/>
    <s v="RP-19390"/>
    <s v="Resi Pölking"/>
    <x v="0"/>
    <s v="United States"/>
    <s v="Seattle"/>
    <x v="4"/>
    <n v="98103"/>
    <x v="1"/>
    <s v="TEC-AC-10000865"/>
    <x v="2"/>
    <x v="11"/>
    <s v="WD My Passport Ultra 500GB Portable External Hard Drive"/>
    <x v="5543"/>
    <n v="2"/>
    <n v="0"/>
    <n v="20.059999999999988"/>
  </r>
  <r>
    <n v="8657"/>
    <x v="4311"/>
    <x v="2"/>
    <x v="103"/>
    <d v="1899-12-30T12:00:00"/>
    <d v="2011-09-13T00:00:00"/>
    <d v="1899-12-30T12:00:00"/>
    <s v="AM"/>
    <x v="6"/>
    <n v="0.5"/>
    <s v="AM"/>
    <s v="Same Day"/>
    <s v="RP-19390"/>
    <s v="Resi Pölking"/>
    <x v="0"/>
    <s v="United States"/>
    <s v="Seattle"/>
    <x v="4"/>
    <n v="98103"/>
    <x v="1"/>
    <s v="OFF-PA-10002923"/>
    <x v="1"/>
    <x v="10"/>
    <s v="Xerox 1942"/>
    <x v="1553"/>
    <n v="1"/>
    <n v="0"/>
    <n v="24.47"/>
  </r>
  <r>
    <n v="8658"/>
    <x v="4311"/>
    <x v="2"/>
    <x v="103"/>
    <d v="1899-12-30T12:00:00"/>
    <d v="2011-09-13T00:00:00"/>
    <d v="1899-12-30T12:00:00"/>
    <s v="AM"/>
    <x v="6"/>
    <n v="0.5"/>
    <s v="AM"/>
    <s v="Same Day"/>
    <s v="RP-19390"/>
    <s v="Resi Pölking"/>
    <x v="0"/>
    <s v="United States"/>
    <s v="Seattle"/>
    <x v="4"/>
    <n v="98103"/>
    <x v="1"/>
    <s v="OFF-AP-10004785"/>
    <x v="1"/>
    <x v="9"/>
    <s v="Holmes Replacement Filter for HEPA Air Cleaner, Medium Room"/>
    <x v="5544"/>
    <n v="2"/>
    <n v="0"/>
    <n v="9.743800000000002"/>
  </r>
  <r>
    <n v="8659"/>
    <x v="4312"/>
    <x v="0"/>
    <x v="1028"/>
    <d v="1899-12-30T12:00:00"/>
    <d v="2013-06-26T00:00:00"/>
    <d v="1899-12-30T12:00:00"/>
    <s v="AM"/>
    <x v="1"/>
    <n v="0.5"/>
    <s v="AM"/>
    <s v="Standard Class"/>
    <s v="KB-16600"/>
    <s v="Ken Brennan"/>
    <x v="1"/>
    <s v="United States"/>
    <s v="Chicago"/>
    <x v="10"/>
    <n v="60623"/>
    <x v="2"/>
    <s v="OFF-BI-10003727"/>
    <x v="1"/>
    <x v="8"/>
    <s v="Avery Durable Slant Ring Binders With Label Holder"/>
    <x v="5545"/>
    <n v="1"/>
    <n v="0.8"/>
    <n v="-1.3376000000000001"/>
  </r>
  <r>
    <n v="8660"/>
    <x v="4313"/>
    <x v="0"/>
    <x v="323"/>
    <d v="1899-12-30T12:00:00"/>
    <d v="2013-09-09T00:00:00"/>
    <d v="1899-12-30T12:00:00"/>
    <s v="AM"/>
    <x v="6"/>
    <n v="0.5"/>
    <s v="AM"/>
    <s v="Standard Class"/>
    <s v="MH-17620"/>
    <s v="Matt Hagelstein"/>
    <x v="1"/>
    <s v="United States"/>
    <s v="Cincinnati"/>
    <x v="24"/>
    <n v="45231"/>
    <x v="3"/>
    <s v="OFF-PA-10002246"/>
    <x v="1"/>
    <x v="10"/>
    <s v="Wirebound Four 2-3/4 x 5 Forms per Page, 400 Sets per Book"/>
    <x v="2733"/>
    <n v="6"/>
    <n v="0.2"/>
    <n v="11.223000000000001"/>
  </r>
  <r>
    <n v="8661"/>
    <x v="4314"/>
    <x v="3"/>
    <x v="920"/>
    <d v="1899-12-30T12:00:00"/>
    <d v="2014-12-01T00:00:00"/>
    <d v="1899-12-30T12:00:00"/>
    <s v="AM"/>
    <x v="4"/>
    <n v="0.5"/>
    <s v="AM"/>
    <s v="Standard Class"/>
    <s v="HZ-14950"/>
    <s v="Henia Zydlo"/>
    <x v="0"/>
    <s v="United States"/>
    <s v="Fort Lauderdale"/>
    <x v="2"/>
    <n v="33311"/>
    <x v="0"/>
    <s v="FUR-BO-10003965"/>
    <x v="0"/>
    <x v="0"/>
    <s v="O'Sullivan Manor Hill 2-Door Library in Brianna Oak"/>
    <x v="1937"/>
    <n v="5"/>
    <n v="0.2"/>
    <n v="-81.440999999999946"/>
  </r>
  <r>
    <n v="8662"/>
    <x v="4315"/>
    <x v="1"/>
    <x v="793"/>
    <d v="1899-12-30T12:00:00"/>
    <d v="2012-05-17T00:00:00"/>
    <d v="1899-12-30T12:00:00"/>
    <s v="AM"/>
    <x v="5"/>
    <n v="0.5"/>
    <s v="AM"/>
    <s v="Standard Class"/>
    <s v="JG-15160"/>
    <s v="James Galang"/>
    <x v="0"/>
    <s v="United States"/>
    <s v="Houston"/>
    <x v="5"/>
    <n v="77041"/>
    <x v="2"/>
    <s v="FUR-FU-10000175"/>
    <x v="0"/>
    <x v="5"/>
    <s v="DAX Wood Document Frame."/>
    <x v="5546"/>
    <n v="4"/>
    <n v="0.6"/>
    <n v="-15.9268"/>
  </r>
  <r>
    <n v="8663"/>
    <x v="4315"/>
    <x v="1"/>
    <x v="793"/>
    <d v="1899-12-30T12:00:00"/>
    <d v="2012-05-17T00:00:00"/>
    <d v="1899-12-30T12:00:00"/>
    <s v="AM"/>
    <x v="5"/>
    <n v="0.5"/>
    <s v="AM"/>
    <s v="Standard Class"/>
    <s v="JG-15160"/>
    <s v="James Galang"/>
    <x v="0"/>
    <s v="United States"/>
    <s v="Houston"/>
    <x v="5"/>
    <n v="77041"/>
    <x v="2"/>
    <s v="TEC-PH-10001336"/>
    <x v="2"/>
    <x v="7"/>
    <s v="Digium D40 VoIP phone"/>
    <x v="5547"/>
    <n v="6"/>
    <n v="0.2"/>
    <n v="69.654599999999988"/>
  </r>
  <r>
    <n v="8664"/>
    <x v="4315"/>
    <x v="1"/>
    <x v="793"/>
    <d v="1899-12-30T12:00:00"/>
    <d v="2012-05-17T00:00:00"/>
    <d v="1899-12-30T12:00:00"/>
    <s v="AM"/>
    <x v="5"/>
    <n v="0.5"/>
    <s v="AM"/>
    <s v="Standard Class"/>
    <s v="JG-15160"/>
    <s v="James Galang"/>
    <x v="0"/>
    <s v="United States"/>
    <s v="Houston"/>
    <x v="5"/>
    <n v="77041"/>
    <x v="2"/>
    <s v="OFF-PA-10001954"/>
    <x v="1"/>
    <x v="10"/>
    <s v="Xerox 1964"/>
    <x v="5548"/>
    <n v="7"/>
    <n v="0.2"/>
    <n v="41.568799999999996"/>
  </r>
  <r>
    <n v="8665"/>
    <x v="4316"/>
    <x v="3"/>
    <x v="983"/>
    <d v="1899-12-30T12:00:00"/>
    <d v="2014-04-02T00:00:00"/>
    <d v="1899-12-30T12:00:00"/>
    <s v="AM"/>
    <x v="3"/>
    <n v="0.5"/>
    <s v="AM"/>
    <s v="Second Class"/>
    <s v="AB-10165"/>
    <s v="Alan Barnes"/>
    <x v="0"/>
    <s v="United States"/>
    <s v="Lakewood"/>
    <x v="1"/>
    <n v="90712"/>
    <x v="1"/>
    <s v="FUR-FU-10004973"/>
    <x v="0"/>
    <x v="5"/>
    <s v="Flat Face Poster Frame"/>
    <x v="5549"/>
    <n v="5"/>
    <n v="0"/>
    <n v="39.564000000000007"/>
  </r>
  <r>
    <n v="8666"/>
    <x v="4317"/>
    <x v="0"/>
    <x v="1019"/>
    <d v="1899-12-30T12:00:00"/>
    <d v="2013-11-19T00:00:00"/>
    <d v="1899-12-30T12:00:00"/>
    <s v="AM"/>
    <x v="0"/>
    <n v="0.5"/>
    <s v="AM"/>
    <s v="First Class"/>
    <s v="HJ-14875"/>
    <s v="Heather Jas"/>
    <x v="2"/>
    <s v="United States"/>
    <s v="San Francisco"/>
    <x v="1"/>
    <n v="94122"/>
    <x v="1"/>
    <s v="OFF-SU-10004231"/>
    <x v="1"/>
    <x v="14"/>
    <s v="Acme Tagit Stainless Steel Antibacterial Scissors"/>
    <x v="5550"/>
    <n v="5"/>
    <n v="0"/>
    <n v="13.365"/>
  </r>
  <r>
    <n v="8667"/>
    <x v="4318"/>
    <x v="0"/>
    <x v="945"/>
    <d v="1899-12-30T12:00:00"/>
    <d v="2014-01-03T00:00:00"/>
    <d v="1899-12-30T12:00:00"/>
    <s v="AM"/>
    <x v="8"/>
    <n v="0.5"/>
    <s v="AM"/>
    <s v="First Class"/>
    <s v="CJ-11875"/>
    <s v="Carl Jackson"/>
    <x v="1"/>
    <s v="United States"/>
    <s v="Philadelphia"/>
    <x v="9"/>
    <n v="19140"/>
    <x v="3"/>
    <s v="OFF-AR-10004269"/>
    <x v="1"/>
    <x v="6"/>
    <s v="Newell 31"/>
    <x v="1053"/>
    <n v="5"/>
    <n v="0.2"/>
    <n v="1.6519999999999992"/>
  </r>
  <r>
    <n v="8668"/>
    <x v="4319"/>
    <x v="0"/>
    <x v="596"/>
    <d v="1899-12-30T12:00:00"/>
    <d v="2013-12-25T00:00:00"/>
    <d v="1899-12-30T12:00:00"/>
    <s v="AM"/>
    <x v="4"/>
    <n v="0.5"/>
    <s v="AM"/>
    <s v="Second Class"/>
    <s v="ED-13885"/>
    <s v="Emily Ducich"/>
    <x v="2"/>
    <s v="United States"/>
    <s v="Seattle"/>
    <x v="4"/>
    <n v="98115"/>
    <x v="1"/>
    <s v="OFF-BI-10004002"/>
    <x v="1"/>
    <x v="8"/>
    <s v="Wilson Jones International Size A4 Ring Binders"/>
    <x v="2444"/>
    <n v="4"/>
    <n v="0.2"/>
    <n v="19.375999999999998"/>
  </r>
  <r>
    <n v="8669"/>
    <x v="4319"/>
    <x v="0"/>
    <x v="596"/>
    <d v="1899-12-30T12:00:00"/>
    <d v="2013-12-25T00:00:00"/>
    <d v="1899-12-30T12:00:00"/>
    <s v="AM"/>
    <x v="4"/>
    <n v="0.5"/>
    <s v="AM"/>
    <s v="Second Class"/>
    <s v="ED-13885"/>
    <s v="Emily Ducich"/>
    <x v="2"/>
    <s v="United States"/>
    <s v="Seattle"/>
    <x v="4"/>
    <n v="98115"/>
    <x v="1"/>
    <s v="TEC-MA-10000752"/>
    <x v="2"/>
    <x v="15"/>
    <s v="Texas Instrument TI-15 Fraction Calculator"/>
    <x v="1057"/>
    <n v="1"/>
    <n v="0.2"/>
    <n v="3.7569999999999992"/>
  </r>
  <r>
    <n v="8670"/>
    <x v="4320"/>
    <x v="1"/>
    <x v="139"/>
    <d v="1899-12-30T12:00:00"/>
    <d v="2012-12-25T00:00:00"/>
    <d v="1899-12-30T12:00:00"/>
    <s v="AM"/>
    <x v="4"/>
    <n v="0.5"/>
    <s v="AM"/>
    <s v="Second Class"/>
    <s v="AI-10855"/>
    <s v="Arianne Irving"/>
    <x v="0"/>
    <s v="United States"/>
    <s v="Los Angeles"/>
    <x v="1"/>
    <n v="90036"/>
    <x v="1"/>
    <s v="OFF-PA-10004947"/>
    <x v="1"/>
    <x v="10"/>
    <s v="Staples"/>
    <x v="860"/>
    <n v="4"/>
    <n v="0"/>
    <n v="7.7039999999999988"/>
  </r>
  <r>
    <n v="8671"/>
    <x v="4321"/>
    <x v="2"/>
    <x v="422"/>
    <d v="1899-12-30T12:00:00"/>
    <d v="2012-01-01T00:00:00"/>
    <d v="1899-12-30T12:00:00"/>
    <s v="AM"/>
    <x v="8"/>
    <n v="0.5"/>
    <s v="AM"/>
    <s v="Second Class"/>
    <s v="KB-16315"/>
    <s v="Karl Braun"/>
    <x v="0"/>
    <s v="United States"/>
    <s v="Cleveland"/>
    <x v="24"/>
    <n v="44105"/>
    <x v="3"/>
    <s v="FUR-FU-10004904"/>
    <x v="0"/>
    <x v="5"/>
    <s v="Eldon &quot;L&quot; Workstation Diamond Chairmat"/>
    <x v="5551"/>
    <n v="3"/>
    <n v="0.2"/>
    <n v="-18.23520000000002"/>
  </r>
  <r>
    <n v="8672"/>
    <x v="4321"/>
    <x v="2"/>
    <x v="422"/>
    <d v="1899-12-30T12:00:00"/>
    <d v="2012-01-01T00:00:00"/>
    <d v="1899-12-30T12:00:00"/>
    <s v="AM"/>
    <x v="8"/>
    <n v="0.5"/>
    <s v="AM"/>
    <s v="Second Class"/>
    <s v="KB-16315"/>
    <s v="Karl Braun"/>
    <x v="0"/>
    <s v="United States"/>
    <s v="Cleveland"/>
    <x v="24"/>
    <n v="44105"/>
    <x v="3"/>
    <s v="OFF-ST-10002790"/>
    <x v="1"/>
    <x v="4"/>
    <s v="Safco Industrial Shelving"/>
    <x v="5092"/>
    <n v="2"/>
    <n v="0.2"/>
    <n v="-25.108999999999988"/>
  </r>
  <r>
    <n v="8673"/>
    <x v="4322"/>
    <x v="3"/>
    <x v="911"/>
    <d v="1899-12-30T12:00:00"/>
    <d v="2014-02-22T00:00:00"/>
    <d v="1899-12-30T12:00:00"/>
    <s v="AM"/>
    <x v="10"/>
    <n v="0.5"/>
    <s v="AM"/>
    <s v="Standard Class"/>
    <s v="JS-16030"/>
    <s v="Joy Smith"/>
    <x v="0"/>
    <s v="United States"/>
    <s v="Decatur"/>
    <x v="10"/>
    <n v="62521"/>
    <x v="2"/>
    <s v="OFF-FA-10004854"/>
    <x v="1"/>
    <x v="13"/>
    <s v="Vinyl Coated Wire Paper Clips in Organizer Box, 800/Box"/>
    <x v="5385"/>
    <n v="2"/>
    <n v="0.2"/>
    <n v="6.1991999999999994"/>
  </r>
  <r>
    <n v="8674"/>
    <x v="4322"/>
    <x v="3"/>
    <x v="911"/>
    <d v="1899-12-30T12:00:00"/>
    <d v="2014-02-22T00:00:00"/>
    <d v="1899-12-30T12:00:00"/>
    <s v="AM"/>
    <x v="10"/>
    <n v="0.5"/>
    <s v="AM"/>
    <s v="Standard Class"/>
    <s v="JS-16030"/>
    <s v="Joy Smith"/>
    <x v="0"/>
    <s v="United States"/>
    <s v="Decatur"/>
    <x v="10"/>
    <n v="62521"/>
    <x v="2"/>
    <s v="FUR-CH-10004063"/>
    <x v="0"/>
    <x v="1"/>
    <s v="Global Deluxe High-Back Manager's Chair"/>
    <x v="121"/>
    <n v="3"/>
    <n v="0.3"/>
    <n v="-8.5794000000000779"/>
  </r>
  <r>
    <n v="8675"/>
    <x v="4322"/>
    <x v="3"/>
    <x v="911"/>
    <d v="1899-12-30T12:00:00"/>
    <d v="2014-02-22T00:00:00"/>
    <d v="1899-12-30T12:00:00"/>
    <s v="AM"/>
    <x v="10"/>
    <n v="0.5"/>
    <s v="AM"/>
    <s v="Standard Class"/>
    <s v="JS-16030"/>
    <s v="Joy Smith"/>
    <x v="0"/>
    <s v="United States"/>
    <s v="Decatur"/>
    <x v="10"/>
    <n v="62521"/>
    <x v="2"/>
    <s v="OFF-ST-10000642"/>
    <x v="1"/>
    <x v="4"/>
    <s v="Tennsco Lockers, Gray"/>
    <x v="4503"/>
    <n v="3"/>
    <n v="0.2"/>
    <n v="-8.1822000000000052"/>
  </r>
  <r>
    <n v="8676"/>
    <x v="4322"/>
    <x v="3"/>
    <x v="911"/>
    <d v="1899-12-30T12:00:00"/>
    <d v="2014-02-22T00:00:00"/>
    <d v="1899-12-30T12:00:00"/>
    <s v="AM"/>
    <x v="10"/>
    <n v="0.5"/>
    <s v="AM"/>
    <s v="Standard Class"/>
    <s v="JS-16030"/>
    <s v="Joy Smith"/>
    <x v="0"/>
    <s v="United States"/>
    <s v="Decatur"/>
    <x v="10"/>
    <n v="62521"/>
    <x v="2"/>
    <s v="OFF-AR-10004078"/>
    <x v="1"/>
    <x v="6"/>
    <s v="Newell 312"/>
    <x v="5552"/>
    <n v="6"/>
    <n v="0.2"/>
    <n v="3.5039999999999996"/>
  </r>
  <r>
    <n v="8677"/>
    <x v="4322"/>
    <x v="3"/>
    <x v="911"/>
    <d v="1899-12-30T12:00:00"/>
    <d v="2014-02-22T00:00:00"/>
    <d v="1899-12-30T12:00:00"/>
    <s v="AM"/>
    <x v="10"/>
    <n v="0.5"/>
    <s v="AM"/>
    <s v="Standard Class"/>
    <s v="JS-16030"/>
    <s v="Joy Smith"/>
    <x v="0"/>
    <s v="United States"/>
    <s v="Decatur"/>
    <x v="10"/>
    <n v="62521"/>
    <x v="2"/>
    <s v="FUR-FU-10004270"/>
    <x v="0"/>
    <x v="5"/>
    <s v="Executive Impressions 13&quot; Clairmont Wall Clock"/>
    <x v="5553"/>
    <n v="1"/>
    <n v="0.6"/>
    <n v="-3.6536999999999988"/>
  </r>
  <r>
    <n v="8678"/>
    <x v="4323"/>
    <x v="3"/>
    <x v="1200"/>
    <d v="1899-12-30T12:00:00"/>
    <d v="2014-10-27T00:00:00"/>
    <d v="1899-12-30T12:00:00"/>
    <s v="AM"/>
    <x v="2"/>
    <n v="0.5"/>
    <s v="AM"/>
    <s v="First Class"/>
    <s v="PO-18850"/>
    <s v="Patrick O'Brill"/>
    <x v="0"/>
    <s v="United States"/>
    <s v="Mansfield"/>
    <x v="5"/>
    <n v="76063"/>
    <x v="2"/>
    <s v="FUR-TA-10004607"/>
    <x v="0"/>
    <x v="3"/>
    <s v="Hon 2111 Invitation Series Straight Table"/>
    <x v="5554"/>
    <n v="5"/>
    <n v="0.3"/>
    <n v="-81.306500000000028"/>
  </r>
  <r>
    <n v="8679"/>
    <x v="4324"/>
    <x v="0"/>
    <x v="476"/>
    <d v="1899-12-30T12:00:00"/>
    <d v="2013-09-08T00:00:00"/>
    <d v="1899-12-30T12:00:00"/>
    <s v="AM"/>
    <x v="6"/>
    <n v="0.5"/>
    <s v="AM"/>
    <s v="Second Class"/>
    <s v="RD-19810"/>
    <s v="Ross DeVincentis"/>
    <x v="2"/>
    <s v="United States"/>
    <s v="Houston"/>
    <x v="5"/>
    <n v="77070"/>
    <x v="2"/>
    <s v="OFF-BI-10001132"/>
    <x v="1"/>
    <x v="8"/>
    <s v="Acco PRESSTEX Data Binder with Storage Hooks, Dark Blue, 9 1/2&quot; X 11&quot;"/>
    <x v="5555"/>
    <n v="8"/>
    <n v="0.8"/>
    <n v="-13.342400000000001"/>
  </r>
  <r>
    <n v="8680"/>
    <x v="4324"/>
    <x v="0"/>
    <x v="476"/>
    <d v="1899-12-30T12:00:00"/>
    <d v="2013-09-08T00:00:00"/>
    <d v="1899-12-30T12:00:00"/>
    <s v="AM"/>
    <x v="6"/>
    <n v="0.5"/>
    <s v="AM"/>
    <s v="Second Class"/>
    <s v="RD-19810"/>
    <s v="Ross DeVincentis"/>
    <x v="2"/>
    <s v="United States"/>
    <s v="Houston"/>
    <x v="5"/>
    <n v="77070"/>
    <x v="2"/>
    <s v="TEC-AC-10001714"/>
    <x v="2"/>
    <x v="11"/>
    <s v="Logitech MX Performance Wireless Mouse"/>
    <x v="4703"/>
    <n v="5"/>
    <n v="0.2"/>
    <n v="33.906499999999994"/>
  </r>
  <r>
    <n v="8681"/>
    <x v="4325"/>
    <x v="0"/>
    <x v="49"/>
    <d v="1899-12-30T12:00:00"/>
    <d v="2013-12-04T00:00:00"/>
    <d v="1899-12-30T12:00:00"/>
    <s v="AM"/>
    <x v="4"/>
    <n v="0.5"/>
    <s v="AM"/>
    <s v="Second Class"/>
    <s v="JD-15895"/>
    <s v="Jonathan Doherty"/>
    <x v="1"/>
    <s v="United States"/>
    <s v="Richmond"/>
    <x v="17"/>
    <n v="23223"/>
    <x v="0"/>
    <s v="OFF-AP-10002945"/>
    <x v="1"/>
    <x v="9"/>
    <s v="Honeywell Enviracaire Portable HEPA Air Cleaner for 17' x 22' Room"/>
    <x v="5556"/>
    <n v="7"/>
    <n v="0"/>
    <n v="694.50149999999985"/>
  </r>
  <r>
    <n v="8682"/>
    <x v="4325"/>
    <x v="0"/>
    <x v="49"/>
    <d v="1899-12-30T12:00:00"/>
    <d v="2013-12-04T00:00:00"/>
    <d v="1899-12-30T12:00:00"/>
    <s v="AM"/>
    <x v="4"/>
    <n v="0.5"/>
    <s v="AM"/>
    <s v="Second Class"/>
    <s v="JD-15895"/>
    <s v="Jonathan Doherty"/>
    <x v="1"/>
    <s v="United States"/>
    <s v="Richmond"/>
    <x v="17"/>
    <n v="23223"/>
    <x v="0"/>
    <s v="OFF-SU-10004664"/>
    <x v="1"/>
    <x v="14"/>
    <s v="Acme Softgrip Scissors"/>
    <x v="5557"/>
    <n v="5"/>
    <n v="0"/>
    <n v="11.802999999999999"/>
  </r>
  <r>
    <n v="8683"/>
    <x v="4326"/>
    <x v="2"/>
    <x v="1127"/>
    <d v="1899-12-30T12:00:00"/>
    <d v="2011-11-10T00:00:00"/>
    <d v="1899-12-30T12:00:00"/>
    <s v="AM"/>
    <x v="0"/>
    <n v="0.5"/>
    <s v="AM"/>
    <s v="Standard Class"/>
    <s v="SR-20740"/>
    <s v="Steven Roelle"/>
    <x v="2"/>
    <s v="United States"/>
    <s v="Arlington"/>
    <x v="17"/>
    <n v="22204"/>
    <x v="0"/>
    <s v="TEC-AC-10002550"/>
    <x v="2"/>
    <x v="11"/>
    <s v="Maxell 4.7GB DVD-RW 3/Pack"/>
    <x v="3706"/>
    <n v="3"/>
    <n v="0"/>
    <n v="16.2486"/>
  </r>
  <r>
    <n v="8684"/>
    <x v="4327"/>
    <x v="3"/>
    <x v="920"/>
    <d v="1899-12-30T12:00:00"/>
    <d v="2014-12-02T00:00:00"/>
    <d v="1899-12-30T12:00:00"/>
    <s v="AM"/>
    <x v="4"/>
    <n v="0.5"/>
    <s v="AM"/>
    <s v="Standard Class"/>
    <s v="TZ-21580"/>
    <s v="Tracy Zic"/>
    <x v="0"/>
    <s v="United States"/>
    <s v="San Francisco"/>
    <x v="1"/>
    <n v="94122"/>
    <x v="1"/>
    <s v="OFF-AR-10002335"/>
    <x v="1"/>
    <x v="6"/>
    <s v="DIXON Oriole Pencils"/>
    <x v="788"/>
    <n v="2"/>
    <n v="0"/>
    <n v="1.3416000000000001"/>
  </r>
  <r>
    <n v="8685"/>
    <x v="4328"/>
    <x v="0"/>
    <x v="186"/>
    <d v="1899-12-30T12:00:00"/>
    <d v="2013-12-24T00:00:00"/>
    <d v="1899-12-30T12:00:00"/>
    <s v="AM"/>
    <x v="4"/>
    <n v="0.5"/>
    <s v="AM"/>
    <s v="Standard Class"/>
    <s v="TN-21040"/>
    <s v="Tanja Norvell"/>
    <x v="2"/>
    <s v="United States"/>
    <s v="San Diego"/>
    <x v="1"/>
    <n v="92024"/>
    <x v="1"/>
    <s v="TEC-AC-10001445"/>
    <x v="2"/>
    <x v="11"/>
    <s v="Imation USB 2.0 Swivel Flash Drive USB flash drive - 4 GB - Pink"/>
    <x v="5558"/>
    <n v="7"/>
    <n v="0"/>
    <n v="4.4540999999999986"/>
  </r>
  <r>
    <n v="8686"/>
    <x v="4329"/>
    <x v="3"/>
    <x v="237"/>
    <d v="1899-12-30T12:00:00"/>
    <d v="2014-11-19T00:00:00"/>
    <d v="1899-12-30T12:00:00"/>
    <s v="AM"/>
    <x v="0"/>
    <n v="0.5"/>
    <s v="AM"/>
    <s v="Second Class"/>
    <s v="PW-19030"/>
    <s v="Pauline Webber"/>
    <x v="1"/>
    <s v="United States"/>
    <s v="Watertown"/>
    <x v="15"/>
    <n v="13601"/>
    <x v="3"/>
    <s v="OFF-ST-10003996"/>
    <x v="1"/>
    <x v="4"/>
    <s v="Letter/Legal File Tote with Clear Snap-On Lid, Black Granite"/>
    <x v="5559"/>
    <n v="6"/>
    <n v="0"/>
    <n v="25.053599999999996"/>
  </r>
  <r>
    <n v="8687"/>
    <x v="4330"/>
    <x v="0"/>
    <x v="190"/>
    <d v="1899-12-30T12:00:00"/>
    <d v="2013-06-27T00:00:00"/>
    <d v="1899-12-30T12:00:00"/>
    <s v="AM"/>
    <x v="1"/>
    <n v="0.5"/>
    <s v="AM"/>
    <s v="Same Day"/>
    <s v="AH-10075"/>
    <s v="Adam Hart"/>
    <x v="1"/>
    <s v="United States"/>
    <s v="Los Angeles"/>
    <x v="1"/>
    <n v="90036"/>
    <x v="1"/>
    <s v="OFF-SU-10003505"/>
    <x v="1"/>
    <x v="14"/>
    <s v="Premier Electric Letter Opener"/>
    <x v="4540"/>
    <n v="2"/>
    <n v="0"/>
    <n v="11.585999999999984"/>
  </r>
  <r>
    <n v="8688"/>
    <x v="4330"/>
    <x v="0"/>
    <x v="190"/>
    <d v="1899-12-30T12:00:00"/>
    <d v="2013-06-27T00:00:00"/>
    <d v="1899-12-30T12:00:00"/>
    <s v="AM"/>
    <x v="1"/>
    <n v="0.5"/>
    <s v="AM"/>
    <s v="Same Day"/>
    <s v="AH-10075"/>
    <s v="Adam Hart"/>
    <x v="1"/>
    <s v="United States"/>
    <s v="Los Angeles"/>
    <x v="1"/>
    <n v="90036"/>
    <x v="1"/>
    <s v="OFF-FA-10000624"/>
    <x v="1"/>
    <x v="13"/>
    <s v="OIC Binder Clips"/>
    <x v="1511"/>
    <n v="5"/>
    <n v="0"/>
    <n v="8.9499999999999993"/>
  </r>
  <r>
    <n v="8689"/>
    <x v="4330"/>
    <x v="0"/>
    <x v="190"/>
    <d v="1899-12-30T12:00:00"/>
    <d v="2013-06-27T00:00:00"/>
    <d v="1899-12-30T12:00:00"/>
    <s v="AM"/>
    <x v="1"/>
    <n v="0.5"/>
    <s v="AM"/>
    <s v="Same Day"/>
    <s v="AH-10075"/>
    <s v="Adam Hart"/>
    <x v="1"/>
    <s v="United States"/>
    <s v="Los Angeles"/>
    <x v="1"/>
    <n v="90036"/>
    <x v="1"/>
    <s v="OFF-PA-10002870"/>
    <x v="1"/>
    <x v="10"/>
    <s v="Ampad Phone Message Book, Recycled, 400 Message Capacity, 5 ¾” x 11”"/>
    <x v="1140"/>
    <n v="2"/>
    <n v="0"/>
    <n v="5.6159999999999997"/>
  </r>
  <r>
    <n v="8690"/>
    <x v="4331"/>
    <x v="2"/>
    <x v="58"/>
    <d v="1899-12-30T12:00:00"/>
    <d v="2011-12-30T00:00:00"/>
    <d v="1899-12-30T12:00:00"/>
    <s v="AM"/>
    <x v="4"/>
    <n v="0.5"/>
    <s v="AM"/>
    <s v="Standard Class"/>
    <s v="AY-10555"/>
    <s v="Andy Yotov"/>
    <x v="1"/>
    <s v="United States"/>
    <s v="Philadelphia"/>
    <x v="9"/>
    <n v="19140"/>
    <x v="3"/>
    <s v="OFF-AR-10002257"/>
    <x v="1"/>
    <x v="6"/>
    <s v="Eldon Spacemaker Box, Quick-Snap Lid, Clear"/>
    <x v="2245"/>
    <n v="3"/>
    <n v="0.2"/>
    <n v="1.102199999999999"/>
  </r>
  <r>
    <n v="8691"/>
    <x v="4332"/>
    <x v="0"/>
    <x v="1041"/>
    <d v="1899-12-30T12:00:00"/>
    <d v="2013-08-19T00:00:00"/>
    <d v="1899-12-30T12:00:00"/>
    <s v="AM"/>
    <x v="11"/>
    <n v="0.5"/>
    <s v="AM"/>
    <s v="Standard Class"/>
    <s v="SP-20650"/>
    <s v="Stephanie Phelps"/>
    <x v="1"/>
    <s v="United States"/>
    <s v="Akron"/>
    <x v="24"/>
    <n v="44312"/>
    <x v="3"/>
    <s v="TEC-PH-10003580"/>
    <x v="2"/>
    <x v="7"/>
    <s v="Cisco IP Phone 7961G-GE VoIP phone"/>
    <x v="4688"/>
    <n v="2"/>
    <n v="0.4"/>
    <n v="-56.310799999999972"/>
  </r>
  <r>
    <n v="8692"/>
    <x v="4332"/>
    <x v="0"/>
    <x v="1041"/>
    <d v="1899-12-30T12:00:00"/>
    <d v="2013-08-19T00:00:00"/>
    <d v="1899-12-30T12:00:00"/>
    <s v="AM"/>
    <x v="11"/>
    <n v="0.5"/>
    <s v="AM"/>
    <s v="Standard Class"/>
    <s v="SP-20650"/>
    <s v="Stephanie Phelps"/>
    <x v="1"/>
    <s v="United States"/>
    <s v="Akron"/>
    <x v="24"/>
    <n v="44312"/>
    <x v="3"/>
    <s v="TEC-PH-10001530"/>
    <x v="2"/>
    <x v="7"/>
    <s v="Plantronics Voyager Pro Legend"/>
    <x v="5560"/>
    <n v="2"/>
    <n v="0.4"/>
    <n v="-49.437600000000032"/>
  </r>
  <r>
    <n v="8693"/>
    <x v="4332"/>
    <x v="0"/>
    <x v="1041"/>
    <d v="1899-12-30T12:00:00"/>
    <d v="2013-08-19T00:00:00"/>
    <d v="1899-12-30T12:00:00"/>
    <s v="AM"/>
    <x v="11"/>
    <n v="0.5"/>
    <s v="AM"/>
    <s v="Standard Class"/>
    <s v="SP-20650"/>
    <s v="Stephanie Phelps"/>
    <x v="1"/>
    <s v="United States"/>
    <s v="Akron"/>
    <x v="24"/>
    <n v="44312"/>
    <x v="3"/>
    <s v="TEC-AC-10000420"/>
    <x v="2"/>
    <x v="11"/>
    <s v="Logitech G500s Laser Gaming Mouse with Adjustable Weight Tuning"/>
    <x v="463"/>
    <n v="5"/>
    <n v="0.2"/>
    <n v="48.992999999999995"/>
  </r>
  <r>
    <n v="8694"/>
    <x v="4333"/>
    <x v="0"/>
    <x v="1057"/>
    <d v="1899-12-30T12:00:00"/>
    <d v="2013-10-29T00:00:00"/>
    <d v="1899-12-30T12:00:00"/>
    <s v="AM"/>
    <x v="2"/>
    <n v="0.5"/>
    <s v="AM"/>
    <s v="Standard Class"/>
    <s v="ED-13885"/>
    <s v="Emily Ducich"/>
    <x v="2"/>
    <s v="United States"/>
    <s v="San Francisco"/>
    <x v="1"/>
    <n v="94110"/>
    <x v="1"/>
    <s v="TEC-AC-10000892"/>
    <x v="2"/>
    <x v="11"/>
    <s v="NETGEAR N750 Dual Band Wi-Fi Gigabit Router"/>
    <x v="5561"/>
    <n v="5"/>
    <n v="0"/>
    <n v="162"/>
  </r>
  <r>
    <n v="8695"/>
    <x v="4334"/>
    <x v="2"/>
    <x v="709"/>
    <d v="1899-12-30T12:00:00"/>
    <d v="2011-08-28T00:00:00"/>
    <d v="1899-12-30T12:00:00"/>
    <s v="AM"/>
    <x v="11"/>
    <n v="0.5"/>
    <s v="AM"/>
    <s v="Second Class"/>
    <s v="CR-12625"/>
    <s v="Corey Roper"/>
    <x v="2"/>
    <s v="United States"/>
    <s v="Grand Rapids"/>
    <x v="12"/>
    <n v="49505"/>
    <x v="2"/>
    <s v="OFF-PA-10001934"/>
    <x v="1"/>
    <x v="10"/>
    <s v="Xerox 1993"/>
    <x v="541"/>
    <n v="3"/>
    <n v="0"/>
    <n v="9.5256000000000007"/>
  </r>
  <r>
    <n v="8696"/>
    <x v="4335"/>
    <x v="3"/>
    <x v="175"/>
    <d v="1899-12-30T12:00:00"/>
    <d v="2014-09-18T00:00:00"/>
    <d v="1899-12-30T12:00:00"/>
    <s v="AM"/>
    <x v="6"/>
    <n v="0.5"/>
    <s v="AM"/>
    <s v="Second Class"/>
    <s v="CS-12400"/>
    <s v="Christopher Schild"/>
    <x v="2"/>
    <s v="United States"/>
    <s v="San Francisco"/>
    <x v="1"/>
    <n v="94109"/>
    <x v="1"/>
    <s v="FUR-TA-10003473"/>
    <x v="0"/>
    <x v="3"/>
    <s v="Bretford Rectangular Conference Table Tops"/>
    <x v="1216"/>
    <n v="1"/>
    <n v="0.2"/>
    <n v="11.283900000000017"/>
  </r>
  <r>
    <n v="8697"/>
    <x v="4336"/>
    <x v="3"/>
    <x v="140"/>
    <d v="1899-12-30T12:00:00"/>
    <d v="2014-06-21T00:00:00"/>
    <d v="1899-12-30T12:00:00"/>
    <s v="AM"/>
    <x v="1"/>
    <n v="0.5"/>
    <s v="AM"/>
    <s v="Standard Class"/>
    <s v="TS-21205"/>
    <s v="Thomas Seio"/>
    <x v="1"/>
    <s v="United States"/>
    <s v="Nashville"/>
    <x v="18"/>
    <n v="37211"/>
    <x v="0"/>
    <s v="TEC-PH-10001051"/>
    <x v="2"/>
    <x v="7"/>
    <s v="HTC One"/>
    <x v="1977"/>
    <n v="3"/>
    <n v="0.2"/>
    <n v="26.997299999999967"/>
  </r>
  <r>
    <n v="8698"/>
    <x v="4336"/>
    <x v="3"/>
    <x v="140"/>
    <d v="1899-12-30T12:00:00"/>
    <d v="2014-06-21T00:00:00"/>
    <d v="1899-12-30T12:00:00"/>
    <s v="AM"/>
    <x v="1"/>
    <n v="0.5"/>
    <s v="AM"/>
    <s v="Standard Class"/>
    <s v="TS-21205"/>
    <s v="Thomas Seio"/>
    <x v="1"/>
    <s v="United States"/>
    <s v="Nashville"/>
    <x v="18"/>
    <n v="37211"/>
    <x v="0"/>
    <s v="FUR-FU-10004351"/>
    <x v="0"/>
    <x v="5"/>
    <s v="Staples"/>
    <x v="5562"/>
    <n v="4"/>
    <n v="0.2"/>
    <n v="9.3504000000000005"/>
  </r>
  <r>
    <n v="8699"/>
    <x v="4336"/>
    <x v="3"/>
    <x v="140"/>
    <d v="1899-12-30T12:00:00"/>
    <d v="2014-06-21T00:00:00"/>
    <d v="1899-12-30T12:00:00"/>
    <s v="AM"/>
    <x v="1"/>
    <n v="0.5"/>
    <s v="AM"/>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1899-12-30T12:00:00"/>
    <d v="2014-06-21T00:00:00"/>
    <d v="1899-12-30T12:00:00"/>
    <s v="AM"/>
    <x v="1"/>
    <n v="0.5"/>
    <s v="AM"/>
    <s v="Standard Class"/>
    <s v="TS-21205"/>
    <s v="Thomas Seio"/>
    <x v="1"/>
    <s v="United States"/>
    <s v="Nashville"/>
    <x v="18"/>
    <n v="37211"/>
    <x v="0"/>
    <s v="TEC-PH-10000560"/>
    <x v="2"/>
    <x v="7"/>
    <s v="Samsung Galaxy S III - 16GB - pebble blue (T-Mobile)"/>
    <x v="5564"/>
    <n v="8"/>
    <n v="0.2"/>
    <n v="223.99360000000013"/>
  </r>
  <r>
    <n v="8701"/>
    <x v="4336"/>
    <x v="3"/>
    <x v="140"/>
    <d v="1899-12-30T12:00:00"/>
    <d v="2014-06-21T00:00:00"/>
    <d v="1899-12-30T12:00:00"/>
    <s v="AM"/>
    <x v="1"/>
    <n v="0.5"/>
    <s v="AM"/>
    <s v="Standard Class"/>
    <s v="TS-21205"/>
    <s v="Thomas Seio"/>
    <x v="1"/>
    <s v="United States"/>
    <s v="Nashville"/>
    <x v="18"/>
    <n v="37211"/>
    <x v="0"/>
    <s v="OFF-AP-10004249"/>
    <x v="1"/>
    <x v="9"/>
    <s v="Staples"/>
    <x v="5565"/>
    <n v="8"/>
    <n v="0.2"/>
    <n v="6.7031999999999954"/>
  </r>
  <r>
    <n v="8702"/>
    <x v="4336"/>
    <x v="3"/>
    <x v="140"/>
    <d v="1899-12-30T12:00:00"/>
    <d v="2014-06-21T00:00:00"/>
    <d v="1899-12-30T12:00:00"/>
    <s v="AM"/>
    <x v="1"/>
    <n v="0.5"/>
    <s v="AM"/>
    <s v="Standard Class"/>
    <s v="TS-21205"/>
    <s v="Thomas Seio"/>
    <x v="1"/>
    <s v="United States"/>
    <s v="Nashville"/>
    <x v="18"/>
    <n v="37211"/>
    <x v="0"/>
    <s v="OFF-ST-10001490"/>
    <x v="1"/>
    <x v="4"/>
    <s v="Hot File 7-Pocket, Floor Stand"/>
    <x v="573"/>
    <n v="1"/>
    <n v="0.2"/>
    <n v="17.84699999999998"/>
  </r>
  <r>
    <n v="8703"/>
    <x v="4336"/>
    <x v="3"/>
    <x v="140"/>
    <d v="1899-12-30T12:00:00"/>
    <d v="2014-06-21T00:00:00"/>
    <d v="1899-12-30T12:00:00"/>
    <s v="AM"/>
    <x v="1"/>
    <n v="0.5"/>
    <s v="AM"/>
    <s v="Standard Class"/>
    <s v="TS-21205"/>
    <s v="Thomas Seio"/>
    <x v="1"/>
    <s v="United States"/>
    <s v="Nashville"/>
    <x v="18"/>
    <n v="37211"/>
    <x v="0"/>
    <s v="OFF-PA-10000312"/>
    <x v="1"/>
    <x v="10"/>
    <s v="Xerox 1955"/>
    <x v="5566"/>
    <n v="5"/>
    <n v="0.2"/>
    <n v="29.691999999999993"/>
  </r>
  <r>
    <n v="8704"/>
    <x v="4337"/>
    <x v="1"/>
    <x v="1201"/>
    <d v="1899-12-30T12:00:00"/>
    <d v="2012-03-05T00:00:00"/>
    <d v="1899-12-30T12:00:00"/>
    <s v="AM"/>
    <x v="9"/>
    <n v="0.5"/>
    <s v="AM"/>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1899-12-30T12:00:00"/>
    <d v="2013-07-27T00:00:00"/>
    <d v="1899-12-30T12:00:00"/>
    <s v="AM"/>
    <x v="7"/>
    <n v="0.5"/>
    <s v="AM"/>
    <s v="First Class"/>
    <s v="IL-15100"/>
    <s v="Ivan Liston"/>
    <x v="0"/>
    <s v="United States"/>
    <s v="Houston"/>
    <x v="5"/>
    <n v="77041"/>
    <x v="2"/>
    <s v="TEC-PH-10004100"/>
    <x v="2"/>
    <x v="7"/>
    <s v="Griffin GC17055 Auxiliary Audio Cable"/>
    <x v="5567"/>
    <n v="8"/>
    <n v="0.2"/>
    <n v="11.513600000000004"/>
  </r>
  <r>
    <n v="8706"/>
    <x v="4339"/>
    <x v="2"/>
    <x v="1202"/>
    <d v="1899-12-30T12:00:00"/>
    <d v="2011-10-05T00:00:00"/>
    <d v="1899-12-30T12:00:00"/>
    <s v="AM"/>
    <x v="2"/>
    <n v="0.5"/>
    <s v="AM"/>
    <s v="Standard Class"/>
    <s v="NF-18475"/>
    <s v="Neil Französisch"/>
    <x v="2"/>
    <s v="United States"/>
    <s v="Reno"/>
    <x v="33"/>
    <n v="89502"/>
    <x v="1"/>
    <s v="OFF-FA-10000254"/>
    <x v="1"/>
    <x v="13"/>
    <s v="Sterling Rubber Bands by Alliance"/>
    <x v="5568"/>
    <n v="1"/>
    <n v="0"/>
    <n v="0"/>
  </r>
  <r>
    <n v="8707"/>
    <x v="4340"/>
    <x v="2"/>
    <x v="78"/>
    <d v="1899-12-30T12:00:00"/>
    <d v="2011-09-13T00:00:00"/>
    <d v="1899-12-30T12:00:00"/>
    <s v="AM"/>
    <x v="6"/>
    <n v="0.5"/>
    <s v="AM"/>
    <s v="Standard Class"/>
    <s v="PP-18955"/>
    <s v="Paul Prost"/>
    <x v="2"/>
    <s v="United States"/>
    <s v="New York City"/>
    <x v="15"/>
    <n v="10009"/>
    <x v="3"/>
    <s v="FUR-CH-10004289"/>
    <x v="0"/>
    <x v="1"/>
    <s v="Global Super Steno Chair"/>
    <x v="3140"/>
    <n v="2"/>
    <n v="0.1"/>
    <n v="13.437199999999986"/>
  </r>
  <r>
    <n v="8708"/>
    <x v="4340"/>
    <x v="2"/>
    <x v="78"/>
    <d v="1899-12-30T12:00:00"/>
    <d v="2011-09-13T00:00:00"/>
    <d v="1899-12-30T12:00:00"/>
    <s v="AM"/>
    <x v="6"/>
    <n v="0.5"/>
    <s v="AM"/>
    <s v="Standard Class"/>
    <s v="PP-18955"/>
    <s v="Paul Prost"/>
    <x v="2"/>
    <s v="United States"/>
    <s v="New York City"/>
    <x v="15"/>
    <n v="10009"/>
    <x v="3"/>
    <s v="OFF-AR-10003469"/>
    <x v="1"/>
    <x v="6"/>
    <s v="Nontoxic Chalk"/>
    <x v="2872"/>
    <n v="2"/>
    <n v="0"/>
    <n v="1.6896"/>
  </r>
  <r>
    <n v="8709"/>
    <x v="4341"/>
    <x v="2"/>
    <x v="912"/>
    <d v="1899-12-30T12:00:00"/>
    <d v="2011-11-18T00:00:00"/>
    <d v="1899-12-30T12:00:00"/>
    <s v="AM"/>
    <x v="0"/>
    <n v="0.5"/>
    <s v="AM"/>
    <s v="First Class"/>
    <s v="JD-16150"/>
    <s v="Justin Deggeller"/>
    <x v="1"/>
    <s v="United States"/>
    <s v="Los Angeles"/>
    <x v="1"/>
    <n v="90008"/>
    <x v="1"/>
    <s v="TEC-PH-10004188"/>
    <x v="2"/>
    <x v="7"/>
    <s v="OtterBox Commuter Series Case - Samsung Galaxy S4"/>
    <x v="5569"/>
    <n v="4"/>
    <n v="0.2"/>
    <n v="-17.992799999999999"/>
  </r>
  <r>
    <n v="8710"/>
    <x v="4341"/>
    <x v="2"/>
    <x v="912"/>
    <d v="1899-12-30T12:00:00"/>
    <d v="2011-11-18T00:00:00"/>
    <d v="1899-12-30T12:00:00"/>
    <s v="AM"/>
    <x v="0"/>
    <n v="0.5"/>
    <s v="AM"/>
    <s v="First Class"/>
    <s v="JD-16150"/>
    <s v="Justin Deggeller"/>
    <x v="1"/>
    <s v="United States"/>
    <s v="Los Angeles"/>
    <x v="1"/>
    <n v="90008"/>
    <x v="1"/>
    <s v="FUR-BO-10004015"/>
    <x v="0"/>
    <x v="0"/>
    <s v="Bush Andora Bookcase, Maple/Graphite Gray Finish"/>
    <x v="5570"/>
    <n v="3"/>
    <n v="0.15"/>
    <n v="25.197899999999969"/>
  </r>
  <r>
    <n v="8711"/>
    <x v="4341"/>
    <x v="2"/>
    <x v="912"/>
    <d v="1899-12-30T12:00:00"/>
    <d v="2011-11-18T00:00:00"/>
    <d v="1899-12-30T12:00:00"/>
    <s v="AM"/>
    <x v="0"/>
    <n v="0.5"/>
    <s v="AM"/>
    <s v="First Class"/>
    <s v="JD-16150"/>
    <s v="Justin Deggeller"/>
    <x v="1"/>
    <s v="United States"/>
    <s v="Los Angeles"/>
    <x v="1"/>
    <n v="90008"/>
    <x v="1"/>
    <s v="OFF-ST-10000991"/>
    <x v="1"/>
    <x v="4"/>
    <s v="Space Solutions HD Industrial Steel Shelving."/>
    <x v="3216"/>
    <n v="3"/>
    <n v="0"/>
    <n v="10.347300000000004"/>
  </r>
  <r>
    <n v="8712"/>
    <x v="4342"/>
    <x v="2"/>
    <x v="223"/>
    <d v="1899-12-30T12:00:00"/>
    <d v="2011-03-07T00:00:00"/>
    <d v="1899-12-30T12:00:00"/>
    <s v="AM"/>
    <x v="9"/>
    <n v="0.5"/>
    <s v="AM"/>
    <s v="Standard Class"/>
    <s v="EJ-14155"/>
    <s v="Eva Jacobs"/>
    <x v="0"/>
    <s v="United States"/>
    <s v="San Diego"/>
    <x v="1"/>
    <n v="92037"/>
    <x v="1"/>
    <s v="FUR-TA-10002958"/>
    <x v="0"/>
    <x v="3"/>
    <s v="Bevis Oval Conference Table, Walnut"/>
    <x v="188"/>
    <n v="3"/>
    <n v="0.2"/>
    <n v="-23.488200000000091"/>
  </r>
  <r>
    <n v="8713"/>
    <x v="4343"/>
    <x v="1"/>
    <x v="155"/>
    <d v="1899-12-30T12:00:00"/>
    <d v="2012-12-07T00:00:00"/>
    <d v="1899-12-30T12:00:00"/>
    <s v="AM"/>
    <x v="4"/>
    <n v="0.5"/>
    <s v="AM"/>
    <s v="Standard Class"/>
    <s v="PW-19240"/>
    <s v="Pierre Wener"/>
    <x v="0"/>
    <s v="United States"/>
    <s v="San Francisco"/>
    <x v="1"/>
    <n v="94110"/>
    <x v="1"/>
    <s v="FUR-BO-10002213"/>
    <x v="0"/>
    <x v="0"/>
    <s v="Sauder Forest Hills Library, Woodland Oak Finish"/>
    <x v="3754"/>
    <n v="3"/>
    <n v="0.15"/>
    <n v="-29.605799999999981"/>
  </r>
  <r>
    <n v="8714"/>
    <x v="4344"/>
    <x v="3"/>
    <x v="497"/>
    <d v="1899-12-30T12:00:00"/>
    <d v="2014-07-17T00:00:00"/>
    <d v="1899-12-30T12:00:00"/>
    <s v="AM"/>
    <x v="7"/>
    <n v="0.5"/>
    <s v="AM"/>
    <s v="Standard Class"/>
    <s v="TS-21430"/>
    <s v="Tom Stivers"/>
    <x v="1"/>
    <s v="United States"/>
    <s v="San Diego"/>
    <x v="1"/>
    <n v="92105"/>
    <x v="1"/>
    <s v="TEC-PH-10000004"/>
    <x v="2"/>
    <x v="7"/>
    <s v="Belkin iPhone and iPad Lightning Cable"/>
    <x v="5571"/>
    <n v="6"/>
    <n v="0.2"/>
    <n v="5.3963999999999963"/>
  </r>
  <r>
    <n v="8715"/>
    <x v="4344"/>
    <x v="3"/>
    <x v="497"/>
    <d v="1899-12-30T12:00:00"/>
    <d v="2014-07-17T00:00:00"/>
    <d v="1899-12-30T12:00:00"/>
    <s v="AM"/>
    <x v="7"/>
    <n v="0.5"/>
    <s v="AM"/>
    <s v="Standard Class"/>
    <s v="TS-21430"/>
    <s v="Tom Stivers"/>
    <x v="1"/>
    <s v="United States"/>
    <s v="San Diego"/>
    <x v="1"/>
    <n v="92105"/>
    <x v="1"/>
    <s v="OFF-BI-10003708"/>
    <x v="1"/>
    <x v="8"/>
    <s v="Acco Four Pocket Poly Ring Binder with Label Holder, Smoke, 1&quot;"/>
    <x v="1278"/>
    <n v="5"/>
    <n v="0.2"/>
    <n v="9.3124999999999982"/>
  </r>
  <r>
    <n v="8716"/>
    <x v="4345"/>
    <x v="3"/>
    <x v="673"/>
    <d v="1899-12-30T12:00:00"/>
    <d v="2014-11-21T00:00:00"/>
    <d v="1899-12-30T12:00:00"/>
    <s v="AM"/>
    <x v="0"/>
    <n v="0.5"/>
    <s v="AM"/>
    <s v="Second Class"/>
    <s v="BM-11650"/>
    <s v="Brian Moss"/>
    <x v="1"/>
    <s v="United States"/>
    <s v="Elyria"/>
    <x v="24"/>
    <n v="44035"/>
    <x v="3"/>
    <s v="OFF-BI-10002949"/>
    <x v="1"/>
    <x v="8"/>
    <s v="Prestige Round Ring Binders"/>
    <x v="5572"/>
    <n v="1"/>
    <n v="0.7"/>
    <n v="-1.3983999999999996"/>
  </r>
  <r>
    <n v="8717"/>
    <x v="4346"/>
    <x v="0"/>
    <x v="1"/>
    <d v="1899-12-30T12:00:00"/>
    <d v="2013-06-17T00:00:00"/>
    <d v="1899-12-30T12:00:00"/>
    <s v="AM"/>
    <x v="1"/>
    <n v="0.5"/>
    <s v="AM"/>
    <s v="Second Class"/>
    <s v="AW-10930"/>
    <s v="Arthur Wiediger"/>
    <x v="2"/>
    <s v="United States"/>
    <s v="Houston"/>
    <x v="5"/>
    <n v="77070"/>
    <x v="2"/>
    <s v="OFF-AP-10001242"/>
    <x v="1"/>
    <x v="9"/>
    <s v="APC 7 Outlet Network SurgeArrest Surge Protector"/>
    <x v="5573"/>
    <n v="4"/>
    <n v="0.8"/>
    <n v="-160.96"/>
  </r>
  <r>
    <n v="8718"/>
    <x v="4346"/>
    <x v="0"/>
    <x v="1"/>
    <d v="1899-12-30T12:00:00"/>
    <d v="2013-06-17T00:00:00"/>
    <d v="1899-12-30T12:00:00"/>
    <s v="AM"/>
    <x v="1"/>
    <n v="0.5"/>
    <s v="AM"/>
    <s v="Second Class"/>
    <s v="AW-10930"/>
    <s v="Arthur Wiediger"/>
    <x v="2"/>
    <s v="United States"/>
    <s v="Houston"/>
    <x v="5"/>
    <n v="77070"/>
    <x v="2"/>
    <s v="FUR-FU-10001424"/>
    <x v="0"/>
    <x v="5"/>
    <s v="Dax Clear Box Frame"/>
    <x v="1913"/>
    <n v="2"/>
    <n v="0.6"/>
    <n v="-4.5396000000000019"/>
  </r>
  <r>
    <n v="8719"/>
    <x v="4346"/>
    <x v="0"/>
    <x v="1"/>
    <d v="1899-12-30T12:00:00"/>
    <d v="2013-06-17T00:00:00"/>
    <d v="1899-12-30T12:00:00"/>
    <s v="AM"/>
    <x v="1"/>
    <n v="0.5"/>
    <s v="AM"/>
    <s v="Second Class"/>
    <s v="AW-10930"/>
    <s v="Arthur Wiediger"/>
    <x v="2"/>
    <s v="United States"/>
    <s v="Houston"/>
    <x v="5"/>
    <n v="77070"/>
    <x v="2"/>
    <s v="OFF-AR-10003469"/>
    <x v="1"/>
    <x v="6"/>
    <s v="Nontoxic Chalk"/>
    <x v="2437"/>
    <n v="8"/>
    <n v="0.2"/>
    <n v="3.9423999999999997"/>
  </r>
  <r>
    <n v="8720"/>
    <x v="4346"/>
    <x v="0"/>
    <x v="1"/>
    <d v="1899-12-30T12:00:00"/>
    <d v="2013-06-17T00:00:00"/>
    <d v="1899-12-30T12:00:00"/>
    <s v="AM"/>
    <x v="1"/>
    <n v="0.5"/>
    <s v="AM"/>
    <s v="Second Class"/>
    <s v="AW-10930"/>
    <s v="Arthur Wiediger"/>
    <x v="2"/>
    <s v="United States"/>
    <s v="Houston"/>
    <x v="5"/>
    <n v="77070"/>
    <x v="2"/>
    <s v="OFF-PA-10000232"/>
    <x v="1"/>
    <x v="10"/>
    <s v="Xerox 1975"/>
    <x v="12"/>
    <n v="3"/>
    <n v="0.2"/>
    <n v="5.6375999999999999"/>
  </r>
  <r>
    <n v="8721"/>
    <x v="4346"/>
    <x v="0"/>
    <x v="1"/>
    <d v="1899-12-30T12:00:00"/>
    <d v="2013-06-17T00:00:00"/>
    <d v="1899-12-30T12:00:00"/>
    <s v="AM"/>
    <x v="1"/>
    <n v="0.5"/>
    <s v="AM"/>
    <s v="Second Class"/>
    <s v="AW-10930"/>
    <s v="Arthur Wiediger"/>
    <x v="2"/>
    <s v="United States"/>
    <s v="Houston"/>
    <x v="5"/>
    <n v="77070"/>
    <x v="2"/>
    <s v="FUR-CH-10000229"/>
    <x v="0"/>
    <x v="1"/>
    <s v="Global Enterprise Series Seating High-Back Swivel/Tilt Chairs"/>
    <x v="5574"/>
    <n v="2"/>
    <n v="0.3"/>
    <n v="-119.23120000000003"/>
  </r>
  <r>
    <n v="8722"/>
    <x v="4346"/>
    <x v="0"/>
    <x v="1"/>
    <d v="1899-12-30T12:00:00"/>
    <d v="2013-06-17T00:00:00"/>
    <d v="1899-12-30T12:00:00"/>
    <s v="AM"/>
    <x v="1"/>
    <n v="0.5"/>
    <s v="AM"/>
    <s v="Second Class"/>
    <s v="AW-10930"/>
    <s v="Arthur Wiediger"/>
    <x v="2"/>
    <s v="United States"/>
    <s v="Houston"/>
    <x v="5"/>
    <n v="77070"/>
    <x v="2"/>
    <s v="OFF-ST-10002562"/>
    <x v="1"/>
    <x v="4"/>
    <s v="Staples"/>
    <x v="5575"/>
    <n v="9"/>
    <n v="0.2"/>
    <n v="6.7535999999999987"/>
  </r>
  <r>
    <n v="8723"/>
    <x v="4346"/>
    <x v="0"/>
    <x v="1"/>
    <d v="1899-12-30T12:00:00"/>
    <d v="2013-06-17T00:00:00"/>
    <d v="1899-12-30T12:00:00"/>
    <s v="AM"/>
    <x v="1"/>
    <n v="0.5"/>
    <s v="AM"/>
    <s v="Second Class"/>
    <s v="AW-10930"/>
    <s v="Arthur Wiediger"/>
    <x v="2"/>
    <s v="United States"/>
    <s v="Houston"/>
    <x v="5"/>
    <n v="77070"/>
    <x v="2"/>
    <s v="OFF-BI-10001525"/>
    <x v="1"/>
    <x v="8"/>
    <s v="Acco Pressboard Covers with Storage Hooks, 14 7/8&quot; x 11&quot;, Executive Red"/>
    <x v="5576"/>
    <n v="2"/>
    <n v="0.8"/>
    <n v="-2.6670000000000007"/>
  </r>
  <r>
    <n v="8724"/>
    <x v="4347"/>
    <x v="0"/>
    <x v="723"/>
    <d v="1899-12-30T12:00:00"/>
    <d v="2014-01-01T00:00:00"/>
    <d v="1899-12-30T12:00:00"/>
    <s v="AM"/>
    <x v="8"/>
    <n v="0.5"/>
    <s v="AM"/>
    <s v="Second Class"/>
    <s v="MH-17290"/>
    <s v="Marc Harrigan"/>
    <x v="2"/>
    <s v="United States"/>
    <s v="Miami"/>
    <x v="2"/>
    <n v="33178"/>
    <x v="0"/>
    <s v="OFF-PA-10002986"/>
    <x v="1"/>
    <x v="10"/>
    <s v="Xerox 1898"/>
    <x v="5577"/>
    <n v="7"/>
    <n v="0.2"/>
    <n v="13.0928"/>
  </r>
  <r>
    <n v="8725"/>
    <x v="4347"/>
    <x v="0"/>
    <x v="723"/>
    <d v="1899-12-30T12:00:00"/>
    <d v="2014-01-01T00:00:00"/>
    <d v="1899-12-30T12:00:00"/>
    <s v="AM"/>
    <x v="8"/>
    <n v="0.5"/>
    <s v="AM"/>
    <s v="Second Class"/>
    <s v="MH-17290"/>
    <s v="Marc Harrigan"/>
    <x v="2"/>
    <s v="United States"/>
    <s v="Miami"/>
    <x v="2"/>
    <n v="33178"/>
    <x v="0"/>
    <s v="OFF-PA-10000143"/>
    <x v="1"/>
    <x v="10"/>
    <s v="Astroparche Fine Business Paper"/>
    <x v="869"/>
    <n v="6"/>
    <n v="0.2"/>
    <n v="8.8704000000000018"/>
  </r>
  <r>
    <n v="8726"/>
    <x v="4348"/>
    <x v="3"/>
    <x v="257"/>
    <d v="1899-12-30T12:00:00"/>
    <d v="2014-03-24T00:00:00"/>
    <d v="1899-12-30T12:00:00"/>
    <s v="AM"/>
    <x v="9"/>
    <n v="0.5"/>
    <s v="AM"/>
    <s v="Standard Class"/>
    <s v="SW-20275"/>
    <s v="Scott Williamson"/>
    <x v="0"/>
    <s v="United States"/>
    <s v="Seattle"/>
    <x v="4"/>
    <n v="98115"/>
    <x v="1"/>
    <s v="OFF-AR-10003752"/>
    <x v="1"/>
    <x v="6"/>
    <s v="Deluxe Chalkboard Eraser Cleaner"/>
    <x v="849"/>
    <n v="4"/>
    <n v="0"/>
    <n v="21.251999999999999"/>
  </r>
  <r>
    <n v="8727"/>
    <x v="4349"/>
    <x v="1"/>
    <x v="17"/>
    <d v="1899-12-30T12:00:00"/>
    <d v="2012-12-31T00:00:00"/>
    <d v="1899-12-30T12:00:00"/>
    <s v="AM"/>
    <x v="4"/>
    <n v="0.5"/>
    <s v="AM"/>
    <s v="Standard Class"/>
    <s v="SP-20860"/>
    <s v="Sung Pak"/>
    <x v="1"/>
    <s v="United States"/>
    <s v="Murfreesboro"/>
    <x v="18"/>
    <n v="37130"/>
    <x v="0"/>
    <s v="TEC-AC-10002370"/>
    <x v="2"/>
    <x v="11"/>
    <s v="Maxell CD-R Discs"/>
    <x v="5578"/>
    <n v="3"/>
    <n v="0.2"/>
    <n v="0.70919999999999961"/>
  </r>
  <r>
    <n v="8728"/>
    <x v="4349"/>
    <x v="1"/>
    <x v="17"/>
    <d v="1899-12-30T12:00:00"/>
    <d v="2012-12-31T00:00:00"/>
    <d v="1899-12-30T12:00:00"/>
    <s v="AM"/>
    <x v="4"/>
    <n v="0.5"/>
    <s v="AM"/>
    <s v="Standard Class"/>
    <s v="SP-20860"/>
    <s v="Sung Pak"/>
    <x v="1"/>
    <s v="United States"/>
    <s v="Murfreesboro"/>
    <x v="18"/>
    <n v="37130"/>
    <x v="0"/>
    <s v="FUR-FU-10002030"/>
    <x v="0"/>
    <x v="5"/>
    <s v="Executive Impressions 14&quot; Contract Wall Clock with Quartz Movement"/>
    <x v="5579"/>
    <n v="3"/>
    <n v="0.2"/>
    <n v="16.005600000000005"/>
  </r>
  <r>
    <n v="8729"/>
    <x v="4349"/>
    <x v="1"/>
    <x v="17"/>
    <d v="1899-12-30T12:00:00"/>
    <d v="2012-12-31T00:00:00"/>
    <d v="1899-12-30T12:00:00"/>
    <s v="AM"/>
    <x v="4"/>
    <n v="0.5"/>
    <s v="AM"/>
    <s v="Standard Class"/>
    <s v="SP-20860"/>
    <s v="Sung Pak"/>
    <x v="1"/>
    <s v="United States"/>
    <s v="Murfreesboro"/>
    <x v="18"/>
    <n v="37130"/>
    <x v="0"/>
    <s v="FUR-BO-10002853"/>
    <x v="0"/>
    <x v="0"/>
    <s v="O'Sullivan 5-Shelf Heavy-Duty Bookcases"/>
    <x v="5580"/>
    <n v="2"/>
    <n v="0.2"/>
    <n v="8.1939999999999955"/>
  </r>
  <r>
    <n v="8730"/>
    <x v="4349"/>
    <x v="1"/>
    <x v="17"/>
    <d v="1899-12-30T12:00:00"/>
    <d v="2012-12-31T00:00:00"/>
    <d v="1899-12-30T12:00:00"/>
    <s v="AM"/>
    <x v="4"/>
    <n v="0.5"/>
    <s v="AM"/>
    <s v="Standard Class"/>
    <s v="SP-20860"/>
    <s v="Sung Pak"/>
    <x v="1"/>
    <s v="United States"/>
    <s v="Murfreesboro"/>
    <x v="18"/>
    <n v="37130"/>
    <x v="0"/>
    <s v="OFF-ST-10002562"/>
    <x v="1"/>
    <x v="4"/>
    <s v="Staples"/>
    <x v="2752"/>
    <n v="3"/>
    <n v="0.2"/>
    <n v="2.2511999999999999"/>
  </r>
  <r>
    <n v="8731"/>
    <x v="4349"/>
    <x v="1"/>
    <x v="17"/>
    <d v="1899-12-30T12:00:00"/>
    <d v="2012-12-31T00:00:00"/>
    <d v="1899-12-30T12:00:00"/>
    <s v="AM"/>
    <x v="4"/>
    <n v="0.5"/>
    <s v="AM"/>
    <s v="Standard Class"/>
    <s v="SP-20860"/>
    <s v="Sung Pak"/>
    <x v="1"/>
    <s v="United States"/>
    <s v="Murfreesboro"/>
    <x v="18"/>
    <n v="37130"/>
    <x v="0"/>
    <s v="TEC-AC-10004227"/>
    <x v="2"/>
    <x v="11"/>
    <s v="SanDisk Ultra 16 GB MicroSDHC Class 10 Memory Card"/>
    <x v="3145"/>
    <n v="7"/>
    <n v="0.2"/>
    <n v="-12.730200000000011"/>
  </r>
  <r>
    <n v="8732"/>
    <x v="4350"/>
    <x v="1"/>
    <x v="374"/>
    <d v="1899-12-30T12:00:00"/>
    <d v="2012-08-06T00:00:00"/>
    <d v="1899-12-30T12:00:00"/>
    <s v="AM"/>
    <x v="11"/>
    <n v="0.5"/>
    <s v="AM"/>
    <s v="Standard Class"/>
    <s v="SC-20695"/>
    <s v="Steve Chapman"/>
    <x v="1"/>
    <s v="United States"/>
    <s v="Saint Louis"/>
    <x v="25"/>
    <n v="63116"/>
    <x v="2"/>
    <s v="OFF-SU-10002573"/>
    <x v="1"/>
    <x v="14"/>
    <s v="Acme 10&quot; Easy Grip Assistive Scissors"/>
    <x v="5581"/>
    <n v="3"/>
    <n v="0"/>
    <n v="15.776999999999996"/>
  </r>
  <r>
    <n v="8733"/>
    <x v="4351"/>
    <x v="3"/>
    <x v="818"/>
    <d v="1899-12-30T12:00:00"/>
    <d v="2014-06-30T00:00:00"/>
    <d v="1899-12-30T12:00:00"/>
    <s v="AM"/>
    <x v="1"/>
    <n v="0.5"/>
    <s v="AM"/>
    <s v="Second Class"/>
    <s v="PW-19030"/>
    <s v="Pauline Webber"/>
    <x v="1"/>
    <s v="United States"/>
    <s v="Seattle"/>
    <x v="4"/>
    <n v="98105"/>
    <x v="1"/>
    <s v="OFF-PA-10003848"/>
    <x v="1"/>
    <x v="10"/>
    <s v="Xerox 1997"/>
    <x v="541"/>
    <n v="3"/>
    <n v="0"/>
    <n v="9.3312000000000008"/>
  </r>
  <r>
    <n v="8734"/>
    <x v="4351"/>
    <x v="3"/>
    <x v="818"/>
    <d v="1899-12-30T12:00:00"/>
    <d v="2014-06-30T00:00:00"/>
    <d v="1899-12-30T12:00:00"/>
    <s v="AM"/>
    <x v="1"/>
    <n v="0.5"/>
    <s v="AM"/>
    <s v="Second Class"/>
    <s v="PW-19030"/>
    <s v="Pauline Webber"/>
    <x v="1"/>
    <s v="United States"/>
    <s v="Seattle"/>
    <x v="4"/>
    <n v="98105"/>
    <x v="1"/>
    <s v="FUR-FU-10001290"/>
    <x v="0"/>
    <x v="5"/>
    <s v="Executive Impressions Supervisor Wall Clock"/>
    <x v="487"/>
    <n v="3"/>
    <n v="0"/>
    <n v="40.415999999999997"/>
  </r>
  <r>
    <n v="8735"/>
    <x v="4351"/>
    <x v="3"/>
    <x v="818"/>
    <d v="1899-12-30T12:00:00"/>
    <d v="2014-06-30T00:00:00"/>
    <d v="1899-12-30T12:00:00"/>
    <s v="AM"/>
    <x v="1"/>
    <n v="0.5"/>
    <s v="AM"/>
    <s v="Second Class"/>
    <s v="PW-19030"/>
    <s v="Pauline Webber"/>
    <x v="1"/>
    <s v="United States"/>
    <s v="Seattle"/>
    <x v="4"/>
    <n v="98105"/>
    <x v="1"/>
    <s v="TEC-AC-10003832"/>
    <x v="2"/>
    <x v="11"/>
    <s v="Logitech P710e Mobile Speakerphone"/>
    <x v="2694"/>
    <n v="5"/>
    <n v="0"/>
    <n v="244.61549999999988"/>
  </r>
  <r>
    <n v="8736"/>
    <x v="4352"/>
    <x v="2"/>
    <x v="315"/>
    <d v="1899-12-30T12:00:00"/>
    <d v="2011-02-11T00:00:00"/>
    <d v="1899-12-30T12:00:00"/>
    <s v="AM"/>
    <x v="10"/>
    <n v="0.5"/>
    <s v="AM"/>
    <s v="Second Class"/>
    <s v="CS-12250"/>
    <s v="Chris Selesnick"/>
    <x v="1"/>
    <s v="United States"/>
    <s v="New York City"/>
    <x v="15"/>
    <n v="10024"/>
    <x v="3"/>
    <s v="OFF-ST-10001558"/>
    <x v="1"/>
    <x v="4"/>
    <s v="Acco Perma 4000 Stacking Storage Drawers"/>
    <x v="647"/>
    <n v="4"/>
    <n v="0"/>
    <n v="9.7439999999999998"/>
  </r>
  <r>
    <n v="8737"/>
    <x v="4353"/>
    <x v="0"/>
    <x v="913"/>
    <d v="1899-12-30T12:00:00"/>
    <d v="2013-09-10T00:00:00"/>
    <d v="1899-12-30T12:00:00"/>
    <s v="AM"/>
    <x v="6"/>
    <n v="0.5"/>
    <s v="AM"/>
    <s v="Standard Class"/>
    <s v="RP-19855"/>
    <s v="Roy Phan"/>
    <x v="1"/>
    <s v="United States"/>
    <s v="Woodbury"/>
    <x v="11"/>
    <n v="55125"/>
    <x v="2"/>
    <s v="OFF-ST-10001490"/>
    <x v="1"/>
    <x v="4"/>
    <s v="Hot File 7-Pocket, Floor Stand"/>
    <x v="3469"/>
    <n v="3"/>
    <n v="0"/>
    <n v="160.62299999999993"/>
  </r>
  <r>
    <n v="8738"/>
    <x v="4354"/>
    <x v="3"/>
    <x v="1191"/>
    <d v="1899-12-30T12:00:00"/>
    <d v="2014-04-11T00:00:00"/>
    <d v="1899-12-30T12:00:00"/>
    <s v="AM"/>
    <x v="3"/>
    <n v="0.5"/>
    <s v="AM"/>
    <s v="Standard Class"/>
    <s v="CS-12175"/>
    <s v="Charles Sheldon"/>
    <x v="1"/>
    <s v="United States"/>
    <s v="Chattanooga"/>
    <x v="18"/>
    <n v="37421"/>
    <x v="0"/>
    <s v="OFF-BI-10003669"/>
    <x v="1"/>
    <x v="8"/>
    <s v="3M Organizer Strips"/>
    <x v="5582"/>
    <n v="5"/>
    <n v="0.7"/>
    <n v="-5.9399999999999977"/>
  </r>
  <r>
    <n v="8739"/>
    <x v="4355"/>
    <x v="3"/>
    <x v="166"/>
    <d v="1899-12-30T12:00:00"/>
    <d v="2014-12-12T00:00:00"/>
    <d v="1899-12-30T12:00:00"/>
    <s v="AM"/>
    <x v="4"/>
    <n v="0.5"/>
    <s v="AM"/>
    <s v="First Class"/>
    <s v="MJ-17740"/>
    <s v="Max Jones"/>
    <x v="0"/>
    <s v="United States"/>
    <s v="Philadelphia"/>
    <x v="9"/>
    <n v="19140"/>
    <x v="3"/>
    <s v="OFF-AR-10004441"/>
    <x v="1"/>
    <x v="6"/>
    <s v="BIC Brite Liner Highlighters"/>
    <x v="2153"/>
    <n v="4"/>
    <n v="0.2"/>
    <n v="3.6431999999999998"/>
  </r>
  <r>
    <n v="8740"/>
    <x v="4355"/>
    <x v="3"/>
    <x v="166"/>
    <d v="1899-12-30T12:00:00"/>
    <d v="2014-12-12T00:00:00"/>
    <d v="1899-12-30T12:00:00"/>
    <s v="AM"/>
    <x v="4"/>
    <n v="0.5"/>
    <s v="AM"/>
    <s v="First Class"/>
    <s v="MJ-17740"/>
    <s v="Max Jones"/>
    <x v="0"/>
    <s v="United States"/>
    <s v="Philadelphia"/>
    <x v="9"/>
    <n v="19140"/>
    <x v="3"/>
    <s v="TEC-PH-10001924"/>
    <x v="2"/>
    <x v="7"/>
    <s v="iHome FM Clock Radio with Lightning Dock"/>
    <x v="5583"/>
    <n v="2"/>
    <n v="0.4"/>
    <n v="-20.996999999999993"/>
  </r>
  <r>
    <n v="8741"/>
    <x v="4356"/>
    <x v="0"/>
    <x v="1131"/>
    <d v="1899-12-30T12:00:00"/>
    <d v="2013-07-26T00:00:00"/>
    <d v="1899-12-30T12:00:00"/>
    <s v="AM"/>
    <x v="7"/>
    <n v="0.5"/>
    <s v="AM"/>
    <s v="First Class"/>
    <s v="JG-15160"/>
    <s v="James Galang"/>
    <x v="0"/>
    <s v="United States"/>
    <s v="Lafayette"/>
    <x v="28"/>
    <n v="70506"/>
    <x v="0"/>
    <s v="OFF-AR-10004456"/>
    <x v="1"/>
    <x v="6"/>
    <s v="Panasonic KP-4ABK Battery-Operated Pencil Sharpener"/>
    <x v="1411"/>
    <n v="5"/>
    <n v="0"/>
    <n v="21.227999999999998"/>
  </r>
  <r>
    <n v="8742"/>
    <x v="4357"/>
    <x v="1"/>
    <x v="529"/>
    <d v="1899-12-30T12:00:00"/>
    <d v="2012-11-09T00:00:00"/>
    <d v="1899-12-30T12:00:00"/>
    <s v="AM"/>
    <x v="0"/>
    <n v="0.5"/>
    <s v="AM"/>
    <s v="Same Day"/>
    <s v="AG-10765"/>
    <s v="Anthony Garverick"/>
    <x v="2"/>
    <s v="United States"/>
    <s v="Lawrence"/>
    <x v="14"/>
    <n v="46226"/>
    <x v="2"/>
    <s v="OFF-BI-10001890"/>
    <x v="1"/>
    <x v="8"/>
    <s v="Avery Poly Binder Pockets"/>
    <x v="631"/>
    <n v="3"/>
    <n v="0"/>
    <n v="5.1551999999999998"/>
  </r>
  <r>
    <n v="8743"/>
    <x v="4358"/>
    <x v="1"/>
    <x v="653"/>
    <d v="1899-12-30T12:00:00"/>
    <d v="2012-10-04T00:00:00"/>
    <d v="1899-12-30T12:00:00"/>
    <s v="AM"/>
    <x v="2"/>
    <n v="0.5"/>
    <s v="AM"/>
    <s v="First Class"/>
    <s v="CK-12205"/>
    <s v="Chloris Kastensmidt"/>
    <x v="0"/>
    <s v="United States"/>
    <s v="Hillsboro"/>
    <x v="21"/>
    <n v="97123"/>
    <x v="1"/>
    <s v="FUR-FU-10000629"/>
    <x v="0"/>
    <x v="5"/>
    <s v="9-3/4 Diameter Round Wall Clock"/>
    <x v="5584"/>
    <n v="1"/>
    <n v="0.2"/>
    <n v="3.0338000000000003"/>
  </r>
  <r>
    <n v="8744"/>
    <x v="4358"/>
    <x v="1"/>
    <x v="653"/>
    <d v="1899-12-30T12:00:00"/>
    <d v="2012-10-04T00:00:00"/>
    <d v="1899-12-30T12:00:00"/>
    <s v="AM"/>
    <x v="2"/>
    <n v="0.5"/>
    <s v="AM"/>
    <s v="First Class"/>
    <s v="CK-12205"/>
    <s v="Chloris Kastensmidt"/>
    <x v="0"/>
    <s v="United States"/>
    <s v="Hillsboro"/>
    <x v="21"/>
    <n v="97123"/>
    <x v="1"/>
    <s v="TEC-AC-10002323"/>
    <x v="2"/>
    <x v="11"/>
    <s v="SanDisk Ultra 32 GB MicroSDHC Class 10 Memory Card"/>
    <x v="4035"/>
    <n v="3"/>
    <n v="0.2"/>
    <n v="-4.6409999999999982"/>
  </r>
  <r>
    <n v="8745"/>
    <x v="4359"/>
    <x v="1"/>
    <x v="6"/>
    <d v="1899-12-30T12:00:00"/>
    <d v="2012-11-25T00:00:00"/>
    <d v="1899-12-30T12:00:00"/>
    <s v="AM"/>
    <x v="0"/>
    <n v="0.5"/>
    <s v="AM"/>
    <s v="Second Class"/>
    <s v="HD-14785"/>
    <s v="Harold Dahlen"/>
    <x v="2"/>
    <s v="United States"/>
    <s v="Cambridge"/>
    <x v="31"/>
    <n v="2138"/>
    <x v="3"/>
    <s v="OFF-AR-10003056"/>
    <x v="1"/>
    <x v="6"/>
    <s v="Newell 341"/>
    <x v="860"/>
    <n v="4"/>
    <n v="0"/>
    <n v="4.9647999999999985"/>
  </r>
  <r>
    <n v="8746"/>
    <x v="4359"/>
    <x v="1"/>
    <x v="6"/>
    <d v="1899-12-30T12:00:00"/>
    <d v="2012-11-25T00:00:00"/>
    <d v="1899-12-30T12:00:00"/>
    <s v="AM"/>
    <x v="0"/>
    <n v="0.5"/>
    <s v="AM"/>
    <s v="Second Class"/>
    <s v="HD-14785"/>
    <s v="Harold Dahlen"/>
    <x v="2"/>
    <s v="United States"/>
    <s v="Cambridge"/>
    <x v="31"/>
    <n v="2138"/>
    <x v="3"/>
    <s v="OFF-PA-10000300"/>
    <x v="1"/>
    <x v="10"/>
    <s v="Xerox 1936"/>
    <x v="731"/>
    <n v="3"/>
    <n v="0"/>
    <n v="28.171799999999998"/>
  </r>
  <r>
    <n v="8747"/>
    <x v="4360"/>
    <x v="3"/>
    <x v="62"/>
    <d v="1899-12-30T12:00:00"/>
    <d v="2014-02-08T00:00:00"/>
    <d v="1899-12-30T12:00:00"/>
    <s v="AM"/>
    <x v="10"/>
    <n v="0.5"/>
    <s v="AM"/>
    <s v="Standard Class"/>
    <s v="BO-11350"/>
    <s v="Bill Overfelt"/>
    <x v="1"/>
    <s v="United States"/>
    <s v="San Diego"/>
    <x v="1"/>
    <n v="92105"/>
    <x v="1"/>
    <s v="FUR-FU-10000293"/>
    <x v="0"/>
    <x v="5"/>
    <s v="Eldon Antistatic Chair Mats for Low to Medium Pile Carpets"/>
    <x v="5585"/>
    <n v="2"/>
    <n v="0"/>
    <n v="12.634799999999984"/>
  </r>
  <r>
    <n v="8748"/>
    <x v="4360"/>
    <x v="3"/>
    <x v="62"/>
    <d v="1899-12-30T12:00:00"/>
    <d v="2014-02-08T00:00:00"/>
    <d v="1899-12-30T12:00:00"/>
    <s v="AM"/>
    <x v="10"/>
    <n v="0.5"/>
    <s v="AM"/>
    <s v="Standard Class"/>
    <s v="BO-11350"/>
    <s v="Bill Overfelt"/>
    <x v="1"/>
    <s v="United States"/>
    <s v="San Diego"/>
    <x v="1"/>
    <n v="92105"/>
    <x v="1"/>
    <s v="OFF-BI-10003638"/>
    <x v="1"/>
    <x v="8"/>
    <s v="GBC Durable Plastic Covers"/>
    <x v="5586"/>
    <n v="2"/>
    <n v="0.2"/>
    <n v="10.061999999999998"/>
  </r>
  <r>
    <n v="8749"/>
    <x v="4360"/>
    <x v="3"/>
    <x v="62"/>
    <d v="1899-12-30T12:00:00"/>
    <d v="2014-02-08T00:00:00"/>
    <d v="1899-12-30T12:00:00"/>
    <s v="AM"/>
    <x v="10"/>
    <n v="0.5"/>
    <s v="AM"/>
    <s v="Standard Class"/>
    <s v="BO-11350"/>
    <s v="Bill Overfelt"/>
    <x v="1"/>
    <s v="United States"/>
    <s v="San Diego"/>
    <x v="1"/>
    <n v="92105"/>
    <x v="1"/>
    <s v="TEC-MA-10002109"/>
    <x v="2"/>
    <x v="15"/>
    <s v="HP Officejet Pro 8600 e-All-In-One Printer, Copier, Scanner, Fax"/>
    <x v="2562"/>
    <n v="2"/>
    <n v="0.2"/>
    <n v="38.997399999999971"/>
  </r>
  <r>
    <n v="8750"/>
    <x v="4361"/>
    <x v="1"/>
    <x v="382"/>
    <d v="1899-12-30T12:00:00"/>
    <d v="2012-06-19T00:00:00"/>
    <d v="1899-12-30T12:00:00"/>
    <s v="AM"/>
    <x v="1"/>
    <n v="0.5"/>
    <s v="AM"/>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1899-12-30T12:00:00"/>
    <d v="2012-06-19T00:00:00"/>
    <d v="1899-12-30T12:00:00"/>
    <s v="AM"/>
    <x v="1"/>
    <n v="0.5"/>
    <s v="AM"/>
    <s v="First Class"/>
    <s v="LC-16885"/>
    <s v="Lena Creighton"/>
    <x v="0"/>
    <s v="United States"/>
    <s v="New York City"/>
    <x v="15"/>
    <n v="10009"/>
    <x v="3"/>
    <s v="TEC-PH-10004922"/>
    <x v="2"/>
    <x v="7"/>
    <s v="RCA Visys Integrated PBX 8-Line Router"/>
    <x v="5588"/>
    <n v="2"/>
    <n v="0"/>
    <n v="33.495000000000005"/>
  </r>
  <r>
    <n v="8752"/>
    <x v="4362"/>
    <x v="0"/>
    <x v="465"/>
    <d v="1899-12-30T12:00:00"/>
    <d v="2013-05-10T00:00:00"/>
    <d v="1899-12-30T12:00:00"/>
    <s v="AM"/>
    <x v="5"/>
    <n v="0.5"/>
    <s v="AM"/>
    <s v="Standard Class"/>
    <s v="RB-19465"/>
    <s v="Rick Bensley"/>
    <x v="2"/>
    <s v="United States"/>
    <s v="Tallahassee"/>
    <x v="2"/>
    <n v="32303"/>
    <x v="0"/>
    <s v="OFF-PA-10001001"/>
    <x v="1"/>
    <x v="10"/>
    <s v="Snap-A-Way Black Print Carbonless Speed Message, No Reply Area, Duplicate"/>
    <x v="5589"/>
    <n v="4"/>
    <n v="0.2"/>
    <n v="31.4712"/>
  </r>
  <r>
    <n v="8753"/>
    <x v="4362"/>
    <x v="0"/>
    <x v="465"/>
    <d v="1899-12-30T12:00:00"/>
    <d v="2013-05-10T00:00:00"/>
    <d v="1899-12-30T12:00:00"/>
    <s v="AM"/>
    <x v="5"/>
    <n v="0.5"/>
    <s v="AM"/>
    <s v="Standard Class"/>
    <s v="RB-19465"/>
    <s v="Rick Bensley"/>
    <x v="2"/>
    <s v="United States"/>
    <s v="Tallahassee"/>
    <x v="2"/>
    <n v="32303"/>
    <x v="0"/>
    <s v="TEC-PH-10001198"/>
    <x v="2"/>
    <x v="7"/>
    <s v="Avaya 4621SW VoIP phone"/>
    <x v="1665"/>
    <n v="3"/>
    <n v="0.2"/>
    <n v="19.966499999999982"/>
  </r>
  <r>
    <n v="8754"/>
    <x v="4363"/>
    <x v="3"/>
    <x v="428"/>
    <d v="1899-12-30T12:00:00"/>
    <d v="2014-09-11T00:00:00"/>
    <d v="1899-12-30T12:00:00"/>
    <s v="AM"/>
    <x v="6"/>
    <n v="0.5"/>
    <s v="AM"/>
    <s v="First Class"/>
    <s v="JD-16015"/>
    <s v="Joy Daniels"/>
    <x v="0"/>
    <s v="United States"/>
    <s v="Toledo"/>
    <x v="24"/>
    <n v="43615"/>
    <x v="3"/>
    <s v="OFF-LA-10000443"/>
    <x v="1"/>
    <x v="2"/>
    <s v="Avery 501"/>
    <x v="1173"/>
    <n v="6"/>
    <n v="0.2"/>
    <n v="5.9777999999999993"/>
  </r>
  <r>
    <n v="8755"/>
    <x v="4363"/>
    <x v="3"/>
    <x v="428"/>
    <d v="1899-12-30T12:00:00"/>
    <d v="2014-09-11T00:00:00"/>
    <d v="1899-12-30T12:00:00"/>
    <s v="AM"/>
    <x v="6"/>
    <n v="0.5"/>
    <s v="AM"/>
    <s v="First Class"/>
    <s v="JD-16015"/>
    <s v="Joy Daniels"/>
    <x v="0"/>
    <s v="United States"/>
    <s v="Toledo"/>
    <x v="24"/>
    <n v="43615"/>
    <x v="3"/>
    <s v="OFF-BI-10003669"/>
    <x v="1"/>
    <x v="8"/>
    <s v="3M Organizer Strips"/>
    <x v="5590"/>
    <n v="3"/>
    <n v="0.7"/>
    <n v="-3.5640000000000001"/>
  </r>
  <r>
    <n v="8756"/>
    <x v="4363"/>
    <x v="3"/>
    <x v="428"/>
    <d v="1899-12-30T12:00:00"/>
    <d v="2014-09-11T00:00:00"/>
    <d v="1899-12-30T12:00:00"/>
    <s v="AM"/>
    <x v="6"/>
    <n v="0.5"/>
    <s v="AM"/>
    <s v="First Class"/>
    <s v="JD-16015"/>
    <s v="Joy Daniels"/>
    <x v="0"/>
    <s v="United States"/>
    <s v="Toledo"/>
    <x v="24"/>
    <n v="43615"/>
    <x v="3"/>
    <s v="OFF-BI-10001628"/>
    <x v="1"/>
    <x v="8"/>
    <s v="Acco Data Flex Cable Posts For Top &amp; Bottom Load Binders, 6&quot; Capacity"/>
    <x v="5591"/>
    <n v="2"/>
    <n v="0.7"/>
    <n v="-5.2149999999999999"/>
  </r>
  <r>
    <n v="8757"/>
    <x v="4364"/>
    <x v="0"/>
    <x v="405"/>
    <d v="1899-12-30T12:00:00"/>
    <d v="2013-07-27T00:00:00"/>
    <d v="1899-12-30T12:00:00"/>
    <s v="AM"/>
    <x v="7"/>
    <n v="0.5"/>
    <s v="AM"/>
    <s v="Standard Class"/>
    <s v="MF-17665"/>
    <s v="Maureen Fritzler"/>
    <x v="1"/>
    <s v="United States"/>
    <s v="Columbia"/>
    <x v="39"/>
    <n v="21044"/>
    <x v="3"/>
    <s v="OFF-AP-10002350"/>
    <x v="1"/>
    <x v="9"/>
    <s v="Belkin F9H710-06 7 Outlet SurgeMaster Surge Protector"/>
    <x v="1023"/>
    <n v="2"/>
    <n v="0"/>
    <n v="10.5504"/>
  </r>
  <r>
    <n v="8758"/>
    <x v="4364"/>
    <x v="0"/>
    <x v="405"/>
    <d v="1899-12-30T12:00:00"/>
    <d v="2013-07-27T00:00:00"/>
    <d v="1899-12-30T12:00:00"/>
    <s v="AM"/>
    <x v="7"/>
    <n v="0.5"/>
    <s v="AM"/>
    <s v="Standard Class"/>
    <s v="MF-17665"/>
    <s v="Maureen Fritzler"/>
    <x v="1"/>
    <s v="United States"/>
    <s v="Columbia"/>
    <x v="39"/>
    <n v="21044"/>
    <x v="3"/>
    <s v="OFF-PA-10004100"/>
    <x v="1"/>
    <x v="10"/>
    <s v="Xerox 216"/>
    <x v="187"/>
    <n v="8"/>
    <n v="0"/>
    <n v="24.883200000000002"/>
  </r>
  <r>
    <n v="8759"/>
    <x v="4364"/>
    <x v="0"/>
    <x v="405"/>
    <d v="1899-12-30T12:00:00"/>
    <d v="2013-07-27T00:00:00"/>
    <d v="1899-12-30T12:00:00"/>
    <s v="AM"/>
    <x v="7"/>
    <n v="0.5"/>
    <s v="AM"/>
    <s v="Standard Class"/>
    <s v="MF-17665"/>
    <s v="Maureen Fritzler"/>
    <x v="1"/>
    <s v="United States"/>
    <s v="Columbia"/>
    <x v="39"/>
    <n v="21044"/>
    <x v="3"/>
    <s v="FUR-FU-10000794"/>
    <x v="0"/>
    <x v="5"/>
    <s v="Eldon Stackable Tray, Side-Load, Legal, Smoke"/>
    <x v="1877"/>
    <n v="3"/>
    <n v="0"/>
    <n v="9.3227999999999991"/>
  </r>
  <r>
    <n v="8760"/>
    <x v="4364"/>
    <x v="0"/>
    <x v="405"/>
    <d v="1899-12-30T12:00:00"/>
    <d v="2013-07-27T00:00:00"/>
    <d v="1899-12-30T12:00:00"/>
    <s v="AM"/>
    <x v="7"/>
    <n v="0.5"/>
    <s v="AM"/>
    <s v="Standard Class"/>
    <s v="MF-17665"/>
    <s v="Maureen Fritzler"/>
    <x v="1"/>
    <s v="United States"/>
    <s v="Columbia"/>
    <x v="39"/>
    <n v="21044"/>
    <x v="3"/>
    <s v="OFF-BI-10002012"/>
    <x v="1"/>
    <x v="8"/>
    <s v="Wilson Jones Easy Flow II Sheet Lifters"/>
    <x v="5592"/>
    <n v="3"/>
    <n v="0"/>
    <n v="2.5920000000000001"/>
  </r>
  <r>
    <n v="8761"/>
    <x v="4365"/>
    <x v="0"/>
    <x v="1011"/>
    <d v="1899-12-30T12:00:00"/>
    <d v="2013-02-06T00:00:00"/>
    <d v="1899-12-30T12:00:00"/>
    <s v="AM"/>
    <x v="10"/>
    <n v="0.5"/>
    <s v="AM"/>
    <s v="Standard Class"/>
    <s v="BF-11170"/>
    <s v="Ben Ferrer"/>
    <x v="2"/>
    <s v="United States"/>
    <s v="Atlanta"/>
    <x v="32"/>
    <n v="30318"/>
    <x v="0"/>
    <s v="OFF-BI-10003527"/>
    <x v="1"/>
    <x v="8"/>
    <s v="Fellowes PB500 Electric Punch Plastic Comb Binding Machine with Manual Bind"/>
    <x v="5593"/>
    <n v="1"/>
    <n v="0"/>
    <n v="635.495"/>
  </r>
  <r>
    <n v="8762"/>
    <x v="4365"/>
    <x v="0"/>
    <x v="1011"/>
    <d v="1899-12-30T12:00:00"/>
    <d v="2013-02-06T00:00:00"/>
    <d v="1899-12-30T12:00:00"/>
    <s v="AM"/>
    <x v="10"/>
    <n v="0.5"/>
    <s v="AM"/>
    <s v="Standard Class"/>
    <s v="BF-11170"/>
    <s v="Ben Ferrer"/>
    <x v="2"/>
    <s v="United States"/>
    <s v="Atlanta"/>
    <x v="32"/>
    <n v="30318"/>
    <x v="0"/>
    <s v="OFF-EN-10004483"/>
    <x v="1"/>
    <x v="12"/>
    <s v="#10 White Business Envelopes,4 1/8 x 9 1/2"/>
    <x v="5594"/>
    <n v="8"/>
    <n v="0"/>
    <n v="58.919199999999989"/>
  </r>
  <r>
    <n v="8763"/>
    <x v="4366"/>
    <x v="0"/>
    <x v="723"/>
    <d v="1899-12-30T12:00:00"/>
    <d v="2014-01-03T00:00:00"/>
    <d v="1899-12-30T12:00:00"/>
    <s v="AM"/>
    <x v="8"/>
    <n v="0.5"/>
    <s v="AM"/>
    <s v="Standard Class"/>
    <s v="FO-14305"/>
    <s v="Frank Olsen"/>
    <x v="0"/>
    <s v="United States"/>
    <s v="Sacramento"/>
    <x v="1"/>
    <n v="95823"/>
    <x v="1"/>
    <s v="OFF-ST-10003722"/>
    <x v="1"/>
    <x v="4"/>
    <s v="Project Tote Personal File"/>
    <x v="919"/>
    <n v="1"/>
    <n v="0"/>
    <n v="4.068699999999998"/>
  </r>
  <r>
    <n v="8764"/>
    <x v="4366"/>
    <x v="0"/>
    <x v="723"/>
    <d v="1899-12-30T12:00:00"/>
    <d v="2014-01-03T00:00:00"/>
    <d v="1899-12-30T12:00:00"/>
    <s v="AM"/>
    <x v="8"/>
    <n v="0.5"/>
    <s v="AM"/>
    <s v="Standard Class"/>
    <s v="FO-14305"/>
    <s v="Frank Olsen"/>
    <x v="0"/>
    <s v="United States"/>
    <s v="Sacramento"/>
    <x v="1"/>
    <n v="95823"/>
    <x v="1"/>
    <s v="OFF-SU-10002557"/>
    <x v="1"/>
    <x v="14"/>
    <s v="Fiskars Spring-Action Scissors"/>
    <x v="5482"/>
    <n v="2"/>
    <n v="0"/>
    <n v="7.2696000000000005"/>
  </r>
  <r>
    <n v="8765"/>
    <x v="4367"/>
    <x v="1"/>
    <x v="82"/>
    <d v="1899-12-30T12:00:00"/>
    <d v="2012-11-27T00:00:00"/>
    <d v="1899-12-30T12:00:00"/>
    <s v="AM"/>
    <x v="0"/>
    <n v="0.5"/>
    <s v="AM"/>
    <s v="Standard Class"/>
    <s v="BB-11545"/>
    <s v="Brenda Bowman"/>
    <x v="1"/>
    <s v="United States"/>
    <s v="Fort Worth"/>
    <x v="5"/>
    <n v="76106"/>
    <x v="2"/>
    <s v="OFF-AR-10002257"/>
    <x v="1"/>
    <x v="6"/>
    <s v="Eldon Spacemaker Box, Quick-Snap Lid, Clear"/>
    <x v="758"/>
    <n v="2"/>
    <n v="0.2"/>
    <n v="0.73479999999999923"/>
  </r>
  <r>
    <n v="8766"/>
    <x v="4367"/>
    <x v="1"/>
    <x v="82"/>
    <d v="1899-12-30T12:00:00"/>
    <d v="2012-11-27T00:00:00"/>
    <d v="1899-12-30T12:00:00"/>
    <s v="AM"/>
    <x v="0"/>
    <n v="0.5"/>
    <s v="AM"/>
    <s v="Standard Class"/>
    <s v="BB-11545"/>
    <s v="Brenda Bowman"/>
    <x v="1"/>
    <s v="United States"/>
    <s v="Fort Worth"/>
    <x v="5"/>
    <n v="76106"/>
    <x v="2"/>
    <s v="OFF-BI-10000756"/>
    <x v="1"/>
    <x v="8"/>
    <s v="Storex DuraTech Recycled Plastic Frosted Binders"/>
    <x v="5595"/>
    <n v="2"/>
    <n v="0.8"/>
    <n v="-2.5440000000000005"/>
  </r>
  <r>
    <n v="8767"/>
    <x v="4367"/>
    <x v="1"/>
    <x v="82"/>
    <d v="1899-12-30T12:00:00"/>
    <d v="2012-11-27T00:00:00"/>
    <d v="1899-12-30T12:00:00"/>
    <s v="AM"/>
    <x v="0"/>
    <n v="0.5"/>
    <s v="AM"/>
    <s v="Standard Class"/>
    <s v="BB-11545"/>
    <s v="Brenda Bowman"/>
    <x v="1"/>
    <s v="United States"/>
    <s v="Fort Worth"/>
    <x v="5"/>
    <n v="76106"/>
    <x v="2"/>
    <s v="OFF-AP-10004136"/>
    <x v="1"/>
    <x v="9"/>
    <s v="Kensington 6 Outlet SmartSocket Surge Protector"/>
    <x v="4396"/>
    <n v="3"/>
    <n v="0.8"/>
    <n v="-67.617000000000019"/>
  </r>
  <r>
    <n v="8768"/>
    <x v="4367"/>
    <x v="1"/>
    <x v="82"/>
    <d v="1899-12-30T12:00:00"/>
    <d v="2012-11-27T00:00:00"/>
    <d v="1899-12-30T12:00:00"/>
    <s v="AM"/>
    <x v="0"/>
    <n v="0.5"/>
    <s v="AM"/>
    <s v="Standard Class"/>
    <s v="BB-11545"/>
    <s v="Brenda Bowman"/>
    <x v="1"/>
    <s v="United States"/>
    <s v="Fort Worth"/>
    <x v="5"/>
    <n v="76106"/>
    <x v="2"/>
    <s v="OFF-BI-10002194"/>
    <x v="1"/>
    <x v="8"/>
    <s v="Cardinal Hold-It CD Pocket"/>
    <x v="5596"/>
    <n v="5"/>
    <n v="0.8"/>
    <n v="-13.167000000000002"/>
  </r>
  <r>
    <n v="8769"/>
    <x v="4368"/>
    <x v="1"/>
    <x v="348"/>
    <d v="1899-12-30T12:00:00"/>
    <d v="2012-10-09T00:00:00"/>
    <d v="1899-12-30T12:00:00"/>
    <s v="AM"/>
    <x v="2"/>
    <n v="0.5"/>
    <s v="AM"/>
    <s v="Standard Class"/>
    <s v="IL-15100"/>
    <s v="Ivan Liston"/>
    <x v="0"/>
    <s v="United States"/>
    <s v="Columbus"/>
    <x v="24"/>
    <n v="43229"/>
    <x v="3"/>
    <s v="TEC-AC-10000892"/>
    <x v="2"/>
    <x v="11"/>
    <s v="NETGEAR N750 Dual Band Wi-Fi Gigabit Router"/>
    <x v="5597"/>
    <n v="4"/>
    <n v="0.2"/>
    <n v="57.599999999999994"/>
  </r>
  <r>
    <n v="8770"/>
    <x v="4369"/>
    <x v="0"/>
    <x v="126"/>
    <d v="1899-12-30T12:00:00"/>
    <d v="2013-09-14T00:00:00"/>
    <d v="1899-12-30T12:00:00"/>
    <s v="AM"/>
    <x v="6"/>
    <n v="0.5"/>
    <s v="AM"/>
    <s v="Same Day"/>
    <s v="PO-19180"/>
    <s v="Philisse Overcash"/>
    <x v="2"/>
    <s v="United States"/>
    <s v="Louisville"/>
    <x v="22"/>
    <n v="80027"/>
    <x v="1"/>
    <s v="TEC-PH-10001870"/>
    <x v="2"/>
    <x v="7"/>
    <s v="Lunatik TT5L-002 Taktik Strike Impact Protection System for iPhone 5"/>
    <x v="5598"/>
    <n v="3"/>
    <n v="0.2"/>
    <n v="9.1844999999999928"/>
  </r>
  <r>
    <n v="8771"/>
    <x v="4369"/>
    <x v="0"/>
    <x v="126"/>
    <d v="1899-12-30T12:00:00"/>
    <d v="2013-09-14T00:00:00"/>
    <d v="1899-12-30T12:00:00"/>
    <s v="AM"/>
    <x v="6"/>
    <n v="0.5"/>
    <s v="AM"/>
    <s v="Same Day"/>
    <s v="PO-19180"/>
    <s v="Philisse Overcash"/>
    <x v="2"/>
    <s v="United States"/>
    <s v="Louisville"/>
    <x v="22"/>
    <n v="80027"/>
    <x v="1"/>
    <s v="FUR-CH-10002304"/>
    <x v="0"/>
    <x v="1"/>
    <s v="Global Stack Chair without Arms, Black"/>
    <x v="5599"/>
    <n v="4"/>
    <n v="0.2"/>
    <n v="5.1960000000000015"/>
  </r>
  <r>
    <n v="8772"/>
    <x v="4370"/>
    <x v="3"/>
    <x v="32"/>
    <d v="1899-12-30T12:00:00"/>
    <d v="2014-09-18T00:00:00"/>
    <d v="1899-12-30T12:00:00"/>
    <s v="AM"/>
    <x v="6"/>
    <n v="0.5"/>
    <s v="AM"/>
    <s v="First Class"/>
    <s v="DB-13555"/>
    <s v="Dorothy Badders"/>
    <x v="1"/>
    <s v="United States"/>
    <s v="Raleigh"/>
    <x v="3"/>
    <n v="27604"/>
    <x v="0"/>
    <s v="OFF-AP-10002534"/>
    <x v="1"/>
    <x v="9"/>
    <s v="3.6 Cubic Foot Counter Height Office Refrigerator"/>
    <x v="5600"/>
    <n v="4"/>
    <n v="0.2"/>
    <n v="94.278400000000033"/>
  </r>
  <r>
    <n v="8773"/>
    <x v="4370"/>
    <x v="3"/>
    <x v="32"/>
    <d v="1899-12-30T12:00:00"/>
    <d v="2014-09-18T00:00:00"/>
    <d v="1899-12-30T12:00:00"/>
    <s v="AM"/>
    <x v="6"/>
    <n v="0.5"/>
    <s v="AM"/>
    <s v="First Class"/>
    <s v="DB-13555"/>
    <s v="Dorothy Badders"/>
    <x v="1"/>
    <s v="United States"/>
    <s v="Raleigh"/>
    <x v="3"/>
    <n v="27604"/>
    <x v="0"/>
    <s v="OFF-PA-10001125"/>
    <x v="1"/>
    <x v="10"/>
    <s v="Xerox 1988"/>
    <x v="1355"/>
    <n v="3"/>
    <n v="0.2"/>
    <n v="23.234999999999992"/>
  </r>
  <r>
    <n v="8774"/>
    <x v="4371"/>
    <x v="1"/>
    <x v="1203"/>
    <d v="1899-12-30T12:00:00"/>
    <d v="2012-02-28T00:00:00"/>
    <d v="1899-12-30T12:00:00"/>
    <s v="AM"/>
    <x v="10"/>
    <n v="0.5"/>
    <s v="AM"/>
    <s v="Standard Class"/>
    <s v="LC-16960"/>
    <s v="Lindsay Castell"/>
    <x v="2"/>
    <s v="United States"/>
    <s v="New York City"/>
    <x v="15"/>
    <n v="10024"/>
    <x v="3"/>
    <s v="OFF-AP-10000804"/>
    <x v="1"/>
    <x v="9"/>
    <s v="Hoover Portapower Portable Vacuum"/>
    <x v="2051"/>
    <n v="6"/>
    <n v="0"/>
    <n v="6.7200000000000006"/>
  </r>
  <r>
    <n v="8775"/>
    <x v="4371"/>
    <x v="1"/>
    <x v="1203"/>
    <d v="1899-12-30T12:00:00"/>
    <d v="2012-02-28T00:00:00"/>
    <d v="1899-12-30T12:00:00"/>
    <s v="AM"/>
    <x v="10"/>
    <n v="0.5"/>
    <s v="AM"/>
    <s v="Standard Class"/>
    <s v="LC-16960"/>
    <s v="Lindsay Castell"/>
    <x v="2"/>
    <s v="United States"/>
    <s v="New York City"/>
    <x v="15"/>
    <n v="10024"/>
    <x v="3"/>
    <s v="OFF-BI-10002982"/>
    <x v="1"/>
    <x v="8"/>
    <s v="Avery Self-Adhesive Photo Pockets for Polaroid Photos"/>
    <x v="3023"/>
    <n v="2"/>
    <n v="0.2"/>
    <n v="3.8135999999999992"/>
  </r>
  <r>
    <n v="8776"/>
    <x v="4372"/>
    <x v="0"/>
    <x v="5"/>
    <d v="1899-12-30T12:00:00"/>
    <d v="2013-12-10T00:00:00"/>
    <d v="1899-12-30T12:00:00"/>
    <s v="AM"/>
    <x v="4"/>
    <n v="0.5"/>
    <s v="AM"/>
    <s v="Second Class"/>
    <s v="MP-18175"/>
    <s v="Mike Pelletier"/>
    <x v="2"/>
    <s v="United States"/>
    <s v="Chicago"/>
    <x v="10"/>
    <n v="60623"/>
    <x v="2"/>
    <s v="OFF-AR-10001547"/>
    <x v="1"/>
    <x v="6"/>
    <s v="Newell 311"/>
    <x v="5601"/>
    <n v="2"/>
    <n v="0.2"/>
    <n v="0.30940000000000001"/>
  </r>
  <r>
    <n v="8777"/>
    <x v="4373"/>
    <x v="0"/>
    <x v="415"/>
    <d v="1899-12-30T12:00:00"/>
    <d v="2013-07-04T00:00:00"/>
    <d v="1899-12-30T12:00:00"/>
    <s v="AM"/>
    <x v="7"/>
    <n v="0.5"/>
    <s v="AM"/>
    <s v="First Class"/>
    <s v="EA-14035"/>
    <s v="Erin Ashbrook"/>
    <x v="1"/>
    <s v="United States"/>
    <s v="Huntsville"/>
    <x v="5"/>
    <n v="77340"/>
    <x v="2"/>
    <s v="FUR-CH-10000665"/>
    <x v="0"/>
    <x v="1"/>
    <s v="Global Airflow Leather Mesh Back Chair, Black"/>
    <x v="2568"/>
    <n v="5"/>
    <n v="0.3"/>
    <n v="0"/>
  </r>
  <r>
    <n v="8778"/>
    <x v="4373"/>
    <x v="0"/>
    <x v="415"/>
    <d v="1899-12-30T12:00:00"/>
    <d v="2013-07-04T00:00:00"/>
    <d v="1899-12-30T12:00:00"/>
    <s v="AM"/>
    <x v="7"/>
    <n v="0.5"/>
    <s v="AM"/>
    <s v="First Class"/>
    <s v="EA-14035"/>
    <s v="Erin Ashbrook"/>
    <x v="1"/>
    <s v="United States"/>
    <s v="Huntsville"/>
    <x v="5"/>
    <n v="77340"/>
    <x v="2"/>
    <s v="OFF-PA-10000520"/>
    <x v="1"/>
    <x v="10"/>
    <s v="Xerox 201"/>
    <x v="759"/>
    <n v="8"/>
    <n v="0.2"/>
    <n v="14.5152"/>
  </r>
  <r>
    <n v="8779"/>
    <x v="4374"/>
    <x v="3"/>
    <x v="1096"/>
    <d v="1899-12-30T12:00:00"/>
    <d v="2014-12-19T00:00:00"/>
    <d v="1899-12-30T12:00:00"/>
    <s v="AM"/>
    <x v="4"/>
    <n v="0.5"/>
    <s v="AM"/>
    <s v="Standard Class"/>
    <s v="BP-11095"/>
    <s v="Bart Pistole"/>
    <x v="1"/>
    <s v="United States"/>
    <s v="New York City"/>
    <x v="15"/>
    <n v="10024"/>
    <x v="3"/>
    <s v="FUR-BO-10004015"/>
    <x v="0"/>
    <x v="0"/>
    <s v="Bush Andora Bookcase, Maple/Graphite Gray Finish"/>
    <x v="5602"/>
    <n v="3"/>
    <n v="0.2"/>
    <n v="7.1993999999999687"/>
  </r>
  <r>
    <n v="8780"/>
    <x v="4375"/>
    <x v="1"/>
    <x v="305"/>
    <d v="1899-12-30T12:00:00"/>
    <d v="2012-03-22T00:00:00"/>
    <d v="1899-12-30T12:00:00"/>
    <s v="AM"/>
    <x v="9"/>
    <n v="0.5"/>
    <s v="AM"/>
    <s v="Second Class"/>
    <s v="BM-11785"/>
    <s v="Bryan Mills"/>
    <x v="0"/>
    <s v="United States"/>
    <s v="Salem"/>
    <x v="21"/>
    <n v="97301"/>
    <x v="1"/>
    <s v="OFF-ST-10004258"/>
    <x v="1"/>
    <x v="4"/>
    <s v="Portable Personal File Box"/>
    <x v="5603"/>
    <n v="3"/>
    <n v="0.2"/>
    <n v="2.5641000000000034"/>
  </r>
  <r>
    <n v="8781"/>
    <x v="4376"/>
    <x v="1"/>
    <x v="1201"/>
    <d v="1899-12-30T12:00:00"/>
    <d v="2012-03-04T00:00:00"/>
    <d v="1899-12-30T12:00:00"/>
    <s v="AM"/>
    <x v="9"/>
    <n v="0.5"/>
    <s v="AM"/>
    <s v="First Class"/>
    <s v="CM-12715"/>
    <s v="Craig Molinari"/>
    <x v="1"/>
    <s v="United States"/>
    <s v="Houston"/>
    <x v="5"/>
    <n v="77070"/>
    <x v="2"/>
    <s v="OFF-AR-10003696"/>
    <x v="1"/>
    <x v="6"/>
    <s v="Panasonic KP-350BK Electric Pencil Sharpener with Auto Stop"/>
    <x v="5604"/>
    <n v="2"/>
    <n v="0.2"/>
    <n v="6.2243999999999957"/>
  </r>
  <r>
    <n v="8782"/>
    <x v="4376"/>
    <x v="1"/>
    <x v="1201"/>
    <d v="1899-12-30T12:00:00"/>
    <d v="2012-03-04T00:00:00"/>
    <d v="1899-12-30T12:00:00"/>
    <s v="AM"/>
    <x v="9"/>
    <n v="0.5"/>
    <s v="AM"/>
    <s v="First Class"/>
    <s v="CM-12715"/>
    <s v="Craig Molinari"/>
    <x v="1"/>
    <s v="United States"/>
    <s v="Houston"/>
    <x v="5"/>
    <n v="77070"/>
    <x v="2"/>
    <s v="FUR-BO-10001811"/>
    <x v="0"/>
    <x v="0"/>
    <s v="Atlantic Metals Mobile 5-Shelf Bookcases, Custom Colors"/>
    <x v="5605"/>
    <n v="6"/>
    <n v="0.32"/>
    <n v="-36.117600000000152"/>
  </r>
  <r>
    <n v="8783"/>
    <x v="4377"/>
    <x v="0"/>
    <x v="306"/>
    <d v="1899-12-30T12:00:00"/>
    <d v="2013-09-21T00:00:00"/>
    <d v="1899-12-30T12:00:00"/>
    <s v="AM"/>
    <x v="6"/>
    <n v="0.5"/>
    <s v="AM"/>
    <s v="Standard Class"/>
    <s v="JD-16150"/>
    <s v="Justin Deggeller"/>
    <x v="1"/>
    <s v="United States"/>
    <s v="Twin Falls"/>
    <x v="45"/>
    <n v="83301"/>
    <x v="1"/>
    <s v="OFF-BI-10001249"/>
    <x v="1"/>
    <x v="8"/>
    <s v="Avery Heavy-Duty EZD View Binder with Locking Rings"/>
    <x v="5606"/>
    <n v="4"/>
    <n v="0.2"/>
    <n v="6.6351999999999984"/>
  </r>
  <r>
    <n v="8784"/>
    <x v="4377"/>
    <x v="0"/>
    <x v="306"/>
    <d v="1899-12-30T12:00:00"/>
    <d v="2013-09-21T00:00:00"/>
    <d v="1899-12-30T12:00:00"/>
    <s v="AM"/>
    <x v="6"/>
    <n v="0.5"/>
    <s v="AM"/>
    <s v="Standard Class"/>
    <s v="JD-16150"/>
    <s v="Justin Deggeller"/>
    <x v="1"/>
    <s v="United States"/>
    <s v="Twin Falls"/>
    <x v="45"/>
    <n v="83301"/>
    <x v="1"/>
    <s v="FUR-TA-10003473"/>
    <x v="0"/>
    <x v="3"/>
    <s v="Bretford Rectangular Conference Table Tops"/>
    <x v="5607"/>
    <n v="3"/>
    <n v="0"/>
    <n v="259.52970000000005"/>
  </r>
  <r>
    <n v="8785"/>
    <x v="4378"/>
    <x v="3"/>
    <x v="294"/>
    <d v="1899-12-30T12:00:00"/>
    <d v="2014-03-24T00:00:00"/>
    <d v="1899-12-30T12:00:00"/>
    <s v="AM"/>
    <x v="9"/>
    <n v="0.5"/>
    <s v="AM"/>
    <s v="Standard Class"/>
    <s v="AS-10630"/>
    <s v="Ann Steele"/>
    <x v="2"/>
    <s v="United States"/>
    <s v="Knoxville"/>
    <x v="18"/>
    <n v="37918"/>
    <x v="0"/>
    <s v="OFF-LA-10003190"/>
    <x v="1"/>
    <x v="2"/>
    <s v="Avery 474"/>
    <x v="877"/>
    <n v="2"/>
    <n v="0.2"/>
    <n v="1.6704000000000001"/>
  </r>
  <r>
    <n v="8786"/>
    <x v="4379"/>
    <x v="3"/>
    <x v="39"/>
    <d v="1899-12-30T12:00:00"/>
    <d v="2014-06-03T00:00:00"/>
    <d v="1899-12-30T12:00:00"/>
    <s v="AM"/>
    <x v="1"/>
    <n v="0.5"/>
    <s v="AM"/>
    <s v="Standard Class"/>
    <s v="CM-11815"/>
    <s v="Candace McMahon"/>
    <x v="1"/>
    <s v="United States"/>
    <s v="Phoenix"/>
    <x v="16"/>
    <n v="85023"/>
    <x v="1"/>
    <s v="TEC-PH-10001305"/>
    <x v="2"/>
    <x v="7"/>
    <s v="Panasonic KX TS208W Corded phone"/>
    <x v="4398"/>
    <n v="5"/>
    <n v="0.2"/>
    <n v="19.596000000000018"/>
  </r>
  <r>
    <n v="8787"/>
    <x v="4379"/>
    <x v="3"/>
    <x v="39"/>
    <d v="1899-12-30T12:00:00"/>
    <d v="2014-06-03T00:00:00"/>
    <d v="1899-12-30T12:00:00"/>
    <s v="AM"/>
    <x v="1"/>
    <n v="0.5"/>
    <s v="AM"/>
    <s v="Standard Class"/>
    <s v="CM-11815"/>
    <s v="Candace McMahon"/>
    <x v="1"/>
    <s v="United States"/>
    <s v="Phoenix"/>
    <x v="16"/>
    <n v="85023"/>
    <x v="1"/>
    <s v="OFF-PA-10001534"/>
    <x v="1"/>
    <x v="10"/>
    <s v="Xerox 230"/>
    <x v="12"/>
    <n v="3"/>
    <n v="0.2"/>
    <n v="5.4432"/>
  </r>
  <r>
    <n v="8788"/>
    <x v="4379"/>
    <x v="3"/>
    <x v="39"/>
    <d v="1899-12-30T12:00:00"/>
    <d v="2014-06-03T00:00:00"/>
    <d v="1899-12-30T12:00:00"/>
    <s v="AM"/>
    <x v="1"/>
    <n v="0.5"/>
    <s v="AM"/>
    <s v="Standard Class"/>
    <s v="CM-11815"/>
    <s v="Candace McMahon"/>
    <x v="1"/>
    <s v="United States"/>
    <s v="Phoenix"/>
    <x v="16"/>
    <n v="85023"/>
    <x v="1"/>
    <s v="TEC-AC-10000844"/>
    <x v="2"/>
    <x v="11"/>
    <s v="Logitech Gaming G510s - Keyboard"/>
    <x v="5608"/>
    <n v="4"/>
    <n v="0.2"/>
    <n v="54.393599999999978"/>
  </r>
  <r>
    <n v="8789"/>
    <x v="4380"/>
    <x v="3"/>
    <x v="140"/>
    <d v="1899-12-30T12:00:00"/>
    <d v="2014-06-20T00:00:00"/>
    <d v="1899-12-30T12:00:00"/>
    <s v="AM"/>
    <x v="1"/>
    <n v="0.5"/>
    <s v="AM"/>
    <s v="Standard Class"/>
    <s v="JE-15715"/>
    <s v="Joe Elijah"/>
    <x v="0"/>
    <s v="United States"/>
    <s v="Monroe"/>
    <x v="3"/>
    <n v="28110"/>
    <x v="0"/>
    <s v="FUR-CH-10000847"/>
    <x v="0"/>
    <x v="1"/>
    <s v="Global Executive Mid-Back Manager's Chair"/>
    <x v="327"/>
    <n v="3"/>
    <n v="0.2"/>
    <n v="52.376399999999961"/>
  </r>
  <r>
    <n v="8790"/>
    <x v="4380"/>
    <x v="3"/>
    <x v="140"/>
    <d v="1899-12-30T12:00:00"/>
    <d v="2014-06-20T00:00:00"/>
    <d v="1899-12-30T12:00:00"/>
    <s v="AM"/>
    <x v="1"/>
    <n v="0.5"/>
    <s v="AM"/>
    <s v="Standard Class"/>
    <s v="JE-15715"/>
    <s v="Joe Elijah"/>
    <x v="0"/>
    <s v="United States"/>
    <s v="Monroe"/>
    <x v="3"/>
    <n v="28110"/>
    <x v="0"/>
    <s v="FUR-BO-10000468"/>
    <x v="0"/>
    <x v="0"/>
    <s v="O'Sullivan 2-Shelf Heavy-Duty Bookcases"/>
    <x v="5609"/>
    <n v="2"/>
    <n v="0.2"/>
    <n v="-3.8863999999999947"/>
  </r>
  <r>
    <n v="8791"/>
    <x v="4381"/>
    <x v="1"/>
    <x v="684"/>
    <d v="1899-12-30T12:00:00"/>
    <d v="2012-09-12T00:00:00"/>
    <d v="1899-12-30T12:00:00"/>
    <s v="AM"/>
    <x v="6"/>
    <n v="0.5"/>
    <s v="AM"/>
    <s v="Standard Class"/>
    <s v="AG-10525"/>
    <s v="Andy Gerbode"/>
    <x v="1"/>
    <s v="United States"/>
    <s v="Richmond"/>
    <x v="17"/>
    <n v="23223"/>
    <x v="0"/>
    <s v="OFF-BI-10002799"/>
    <x v="1"/>
    <x v="8"/>
    <s v="SlimView Poly Binder, 3/8&quot;"/>
    <x v="5610"/>
    <n v="9"/>
    <n v="0"/>
    <n v="21.445199999999996"/>
  </r>
  <r>
    <n v="8792"/>
    <x v="4382"/>
    <x v="3"/>
    <x v="257"/>
    <d v="1899-12-30T12:00:00"/>
    <d v="2014-03-25T00:00:00"/>
    <d v="1899-12-30T12:00:00"/>
    <s v="AM"/>
    <x v="9"/>
    <n v="0.5"/>
    <s v="AM"/>
    <s v="Standard Class"/>
    <s v="TT-21220"/>
    <s v="Thomas Thornton"/>
    <x v="0"/>
    <s v="United States"/>
    <s v="Houston"/>
    <x v="5"/>
    <n v="77041"/>
    <x v="2"/>
    <s v="TEC-PH-10001557"/>
    <x v="2"/>
    <x v="7"/>
    <s v="Pyle PMP37LED"/>
    <x v="3431"/>
    <n v="7"/>
    <n v="0.2"/>
    <n v="47.035099999999971"/>
  </r>
  <r>
    <n v="8793"/>
    <x v="4383"/>
    <x v="2"/>
    <x v="174"/>
    <d v="1899-12-30T12:00:00"/>
    <d v="2011-12-21T00:00:00"/>
    <d v="1899-12-30T12:00:00"/>
    <s v="AM"/>
    <x v="4"/>
    <n v="0.5"/>
    <s v="AM"/>
    <s v="First Class"/>
    <s v="BP-11095"/>
    <s v="Bart Pistole"/>
    <x v="1"/>
    <s v="United States"/>
    <s v="Los Angeles"/>
    <x v="1"/>
    <n v="90008"/>
    <x v="1"/>
    <s v="OFF-LA-10001934"/>
    <x v="1"/>
    <x v="2"/>
    <s v="Avery 516"/>
    <x v="2"/>
    <n v="2"/>
    <n v="0"/>
    <n v="6.8713999999999995"/>
  </r>
  <r>
    <n v="8794"/>
    <x v="4383"/>
    <x v="2"/>
    <x v="174"/>
    <d v="1899-12-30T12:00:00"/>
    <d v="2011-12-21T00:00:00"/>
    <d v="1899-12-30T12:00:00"/>
    <s v="AM"/>
    <x v="4"/>
    <n v="0.5"/>
    <s v="AM"/>
    <s v="First Class"/>
    <s v="BP-11095"/>
    <s v="Bart Pistole"/>
    <x v="1"/>
    <s v="United States"/>
    <s v="Los Angeles"/>
    <x v="1"/>
    <n v="90008"/>
    <x v="1"/>
    <s v="OFF-FA-10004248"/>
    <x v="1"/>
    <x v="13"/>
    <s v="Advantus T-Pin Paper Clips"/>
    <x v="5611"/>
    <n v="5"/>
    <n v="0"/>
    <n v="8.7945000000000011"/>
  </r>
  <r>
    <n v="8795"/>
    <x v="4383"/>
    <x v="2"/>
    <x v="174"/>
    <d v="1899-12-30T12:00:00"/>
    <d v="2011-12-21T00:00:00"/>
    <d v="1899-12-30T12:00:00"/>
    <s v="AM"/>
    <x v="4"/>
    <n v="0.5"/>
    <s v="AM"/>
    <s v="First Class"/>
    <s v="BP-11095"/>
    <s v="Bart Pistole"/>
    <x v="1"/>
    <s v="United States"/>
    <s v="Los Angeles"/>
    <x v="1"/>
    <n v="90008"/>
    <x v="1"/>
    <s v="TEC-PH-10001944"/>
    <x v="2"/>
    <x v="7"/>
    <s v="Wi-Ex zBoost YX540 Cellular Phone Signal Booster"/>
    <x v="5612"/>
    <n v="5"/>
    <n v="0.2"/>
    <n v="72.974999999999909"/>
  </r>
  <r>
    <n v="8796"/>
    <x v="4383"/>
    <x v="2"/>
    <x v="174"/>
    <d v="1899-12-30T12:00:00"/>
    <d v="2011-12-21T00:00:00"/>
    <d v="1899-12-30T12:00:00"/>
    <s v="AM"/>
    <x v="4"/>
    <n v="0.5"/>
    <s v="AM"/>
    <s v="First Class"/>
    <s v="BP-11095"/>
    <s v="Bart Pistole"/>
    <x v="1"/>
    <s v="United States"/>
    <s v="Los Angeles"/>
    <x v="1"/>
    <n v="90008"/>
    <x v="1"/>
    <s v="TEC-PH-10002085"/>
    <x v="2"/>
    <x v="7"/>
    <s v="Clarity 53712"/>
    <x v="2005"/>
    <n v="4"/>
    <n v="0.2"/>
    <n v="15.837600000000009"/>
  </r>
  <r>
    <n v="8797"/>
    <x v="4384"/>
    <x v="0"/>
    <x v="274"/>
    <d v="1899-12-30T12:00:00"/>
    <d v="2013-07-14T00:00:00"/>
    <d v="1899-12-30T12:00:00"/>
    <s v="AM"/>
    <x v="7"/>
    <n v="0.5"/>
    <s v="AM"/>
    <s v="Standard Class"/>
    <s v="MJ-17740"/>
    <s v="Max Jones"/>
    <x v="0"/>
    <s v="United States"/>
    <s v="Orem"/>
    <x v="7"/>
    <n v="84057"/>
    <x v="1"/>
    <s v="OFF-PA-10003441"/>
    <x v="1"/>
    <x v="10"/>
    <s v="Xerox 226"/>
    <x v="91"/>
    <n v="2"/>
    <n v="0"/>
    <n v="6.2208000000000006"/>
  </r>
  <r>
    <n v="8798"/>
    <x v="4384"/>
    <x v="0"/>
    <x v="274"/>
    <d v="1899-12-30T12:00:00"/>
    <d v="2013-07-14T00:00:00"/>
    <d v="1899-12-30T12:00:00"/>
    <s v="AM"/>
    <x v="7"/>
    <n v="0.5"/>
    <s v="AM"/>
    <s v="Standard Class"/>
    <s v="MJ-17740"/>
    <s v="Max Jones"/>
    <x v="0"/>
    <s v="United States"/>
    <s v="Orem"/>
    <x v="7"/>
    <n v="84057"/>
    <x v="1"/>
    <s v="OFF-AR-10004602"/>
    <x v="1"/>
    <x v="6"/>
    <s v="Boston KS Multi-Size Manual Pencil Sharpener"/>
    <x v="44"/>
    <n v="2"/>
    <n v="0"/>
    <n v="12.874400000000001"/>
  </r>
  <r>
    <n v="8799"/>
    <x v="4385"/>
    <x v="0"/>
    <x v="1204"/>
    <d v="1899-12-30T12:00:00"/>
    <d v="2013-04-11T00:00:00"/>
    <d v="1899-12-30T12:00:00"/>
    <s v="AM"/>
    <x v="3"/>
    <n v="0.5"/>
    <s v="AM"/>
    <s v="Standard Class"/>
    <s v="VM-21685"/>
    <s v="Valerie Mitchum"/>
    <x v="2"/>
    <s v="United States"/>
    <s v="Burlington"/>
    <x v="42"/>
    <n v="5408"/>
    <x v="3"/>
    <s v="TEC-PH-10002555"/>
    <x v="2"/>
    <x v="7"/>
    <s v="Nortel Meridian M5316 Digital phone"/>
    <x v="5613"/>
    <n v="5"/>
    <n v="0"/>
    <n v="336.63499999999999"/>
  </r>
  <r>
    <n v="8800"/>
    <x v="4386"/>
    <x v="2"/>
    <x v="1205"/>
    <d v="1899-12-30T12:00:00"/>
    <d v="2011-05-10T00:00:00"/>
    <d v="1899-12-30T12:00:00"/>
    <s v="AM"/>
    <x v="5"/>
    <n v="0.5"/>
    <s v="AM"/>
    <s v="First Class"/>
    <s v="KT-16480"/>
    <s v="Kean Thornton"/>
    <x v="0"/>
    <s v="United States"/>
    <s v="Philadelphia"/>
    <x v="9"/>
    <n v="19134"/>
    <x v="3"/>
    <s v="TEC-CO-10001449"/>
    <x v="2"/>
    <x v="16"/>
    <s v="Hewlett Packard LaserJet 3310 Copier"/>
    <x v="5614"/>
    <n v="5"/>
    <n v="0.4"/>
    <n v="239.99600000000009"/>
  </r>
  <r>
    <n v="8801"/>
    <x v="4387"/>
    <x v="3"/>
    <x v="51"/>
    <d v="1899-12-30T12:00:00"/>
    <d v="2014-11-28T00:00:00"/>
    <d v="1899-12-30T12:00:00"/>
    <s v="AM"/>
    <x v="0"/>
    <n v="0.5"/>
    <s v="AM"/>
    <s v="Standard Class"/>
    <s v="CS-12250"/>
    <s v="Chris Selesnick"/>
    <x v="1"/>
    <s v="United States"/>
    <s v="Chicago"/>
    <x v="10"/>
    <n v="60623"/>
    <x v="2"/>
    <s v="OFF-PA-10004285"/>
    <x v="1"/>
    <x v="10"/>
    <s v="Xerox 1959"/>
    <x v="1432"/>
    <n v="2"/>
    <n v="0.2"/>
    <n v="3.7407999999999997"/>
  </r>
  <r>
    <n v="8802"/>
    <x v="4388"/>
    <x v="0"/>
    <x v="338"/>
    <d v="1899-12-30T12:00:00"/>
    <d v="2013-11-13T00:00:00"/>
    <d v="1899-12-30T12:00:00"/>
    <s v="AM"/>
    <x v="0"/>
    <n v="0.5"/>
    <s v="AM"/>
    <s v="First Class"/>
    <s v="AB-10015"/>
    <s v="Aaron Bergman"/>
    <x v="0"/>
    <s v="United States"/>
    <s v="Oklahoma City"/>
    <x v="26"/>
    <n v="73120"/>
    <x v="2"/>
    <s v="TEC-PH-10000562"/>
    <x v="2"/>
    <x v="7"/>
    <s v="Samsung Convoy 3"/>
    <x v="5615"/>
    <n v="2"/>
    <n v="0"/>
    <n v="62.15440000000001"/>
  </r>
  <r>
    <n v="8803"/>
    <x v="4388"/>
    <x v="0"/>
    <x v="338"/>
    <d v="1899-12-30T12:00:00"/>
    <d v="2013-11-13T00:00:00"/>
    <d v="1899-12-30T12:00:00"/>
    <s v="AM"/>
    <x v="0"/>
    <n v="0.5"/>
    <s v="AM"/>
    <s v="First Class"/>
    <s v="AB-10015"/>
    <s v="Aaron Bergman"/>
    <x v="0"/>
    <s v="United States"/>
    <s v="Oklahoma City"/>
    <x v="26"/>
    <n v="73120"/>
    <x v="2"/>
    <s v="FUR-BO-10003966"/>
    <x v="0"/>
    <x v="0"/>
    <s v="Sauder Facets Collection Library, Sky Alder Finish"/>
    <x v="2661"/>
    <n v="2"/>
    <n v="0"/>
    <n v="54.713599999999985"/>
  </r>
  <r>
    <n v="8804"/>
    <x v="4389"/>
    <x v="2"/>
    <x v="520"/>
    <d v="1899-12-30T12:00:00"/>
    <d v="2012-01-01T00:00:00"/>
    <d v="1899-12-30T12:00:00"/>
    <s v="AM"/>
    <x v="8"/>
    <n v="0.5"/>
    <s v="AM"/>
    <s v="First Class"/>
    <s v="AH-10030"/>
    <s v="Aaron Hawkins"/>
    <x v="1"/>
    <s v="United States"/>
    <s v="New York City"/>
    <x v="15"/>
    <n v="10035"/>
    <x v="3"/>
    <s v="TEC-AC-10003614"/>
    <x v="2"/>
    <x v="11"/>
    <s v="Verbatim 25 GB 6x Blu-ray Single Layer Recordable Disc, 10/Pack"/>
    <x v="5616"/>
    <n v="3"/>
    <n v="0"/>
    <n v="11.474099999999996"/>
  </r>
  <r>
    <n v="8805"/>
    <x v="4389"/>
    <x v="2"/>
    <x v="520"/>
    <d v="1899-12-30T12:00:00"/>
    <d v="2012-01-01T00:00:00"/>
    <d v="1899-12-30T12:00:00"/>
    <s v="AM"/>
    <x v="8"/>
    <n v="0.5"/>
    <s v="AM"/>
    <s v="First Class"/>
    <s v="AH-10030"/>
    <s v="Aaron Hawkins"/>
    <x v="1"/>
    <s v="United States"/>
    <s v="New York City"/>
    <x v="15"/>
    <n v="10035"/>
    <x v="3"/>
    <s v="OFF-LA-10003148"/>
    <x v="1"/>
    <x v="2"/>
    <s v="Avery 51"/>
    <x v="1381"/>
    <n v="3"/>
    <n v="0"/>
    <n v="8.6939999999999991"/>
  </r>
  <r>
    <n v="8806"/>
    <x v="4390"/>
    <x v="3"/>
    <x v="971"/>
    <d v="1899-12-30T12:00:00"/>
    <d v="2014-08-24T00:00:00"/>
    <d v="1899-12-30T12:00:00"/>
    <s v="AM"/>
    <x v="11"/>
    <n v="0.5"/>
    <s v="AM"/>
    <s v="Standard Class"/>
    <s v="DO-13435"/>
    <s v="Denny Ordway"/>
    <x v="0"/>
    <s v="United States"/>
    <s v="Salt Lake City"/>
    <x v="7"/>
    <n v="84106"/>
    <x v="1"/>
    <s v="OFF-BI-10002133"/>
    <x v="1"/>
    <x v="8"/>
    <s v="Wilson Jones Elliptical Ring 3 1/2&quot; Capacity Binders, 800 sheets"/>
    <x v="5617"/>
    <n v="3"/>
    <n v="0.2"/>
    <n v="37.235999999999997"/>
  </r>
  <r>
    <n v="8807"/>
    <x v="4391"/>
    <x v="0"/>
    <x v="126"/>
    <d v="1899-12-30T12:00:00"/>
    <d v="2013-09-17T00:00:00"/>
    <d v="1899-12-30T12:00:00"/>
    <s v="AM"/>
    <x v="6"/>
    <n v="0.5"/>
    <s v="AM"/>
    <s v="Standard Class"/>
    <s v="MC-17590"/>
    <s v="Matt Collister"/>
    <x v="1"/>
    <s v="United States"/>
    <s v="Utica"/>
    <x v="15"/>
    <n v="13501"/>
    <x v="3"/>
    <s v="FUR-FU-10002813"/>
    <x v="0"/>
    <x v="5"/>
    <s v="DAX Contemporary Wood Frame with Silver Metal Mat, Desktop, 11 x 14 Size"/>
    <x v="586"/>
    <n v="2"/>
    <n v="0"/>
    <n v="14.572799999999997"/>
  </r>
  <r>
    <n v="8808"/>
    <x v="4392"/>
    <x v="3"/>
    <x v="40"/>
    <d v="1899-12-30T12:00:00"/>
    <d v="2014-11-01T00:00:00"/>
    <d v="1899-12-30T12:00:00"/>
    <s v="AM"/>
    <x v="0"/>
    <n v="0.5"/>
    <s v="AM"/>
    <s v="Standard Class"/>
    <s v="JF-15190"/>
    <s v="Jamie Frazer"/>
    <x v="0"/>
    <s v="United States"/>
    <s v="Philadelphia"/>
    <x v="9"/>
    <n v="19134"/>
    <x v="3"/>
    <s v="OFF-BI-10004330"/>
    <x v="1"/>
    <x v="8"/>
    <s v="GBC Velobind Prepunched Cover Sets, Regency Series"/>
    <x v="5618"/>
    <n v="3"/>
    <n v="0.7"/>
    <n v="-27.734999999999992"/>
  </r>
  <r>
    <n v="8809"/>
    <x v="4392"/>
    <x v="3"/>
    <x v="40"/>
    <d v="1899-12-30T12:00:00"/>
    <d v="2014-11-01T00:00:00"/>
    <d v="1899-12-30T12:00:00"/>
    <s v="AM"/>
    <x v="0"/>
    <n v="0.5"/>
    <s v="AM"/>
    <s v="Standard Class"/>
    <s v="JF-15190"/>
    <s v="Jamie Frazer"/>
    <x v="0"/>
    <s v="United States"/>
    <s v="Philadelphia"/>
    <x v="9"/>
    <n v="19134"/>
    <x v="3"/>
    <s v="TEC-PH-10002807"/>
    <x v="2"/>
    <x v="7"/>
    <s v="Motorla HX550 Universal Bluetooth Headset"/>
    <x v="5619"/>
    <n v="5"/>
    <n v="0.4"/>
    <n v="19.775000000000006"/>
  </r>
  <r>
    <n v="8810"/>
    <x v="4392"/>
    <x v="3"/>
    <x v="40"/>
    <d v="1899-12-30T12:00:00"/>
    <d v="2014-11-01T00:00:00"/>
    <d v="1899-12-30T12:00:00"/>
    <s v="AM"/>
    <x v="0"/>
    <n v="0.5"/>
    <s v="AM"/>
    <s v="Standard Class"/>
    <s v="JF-15190"/>
    <s v="Jamie Frazer"/>
    <x v="0"/>
    <s v="United States"/>
    <s v="Philadelphia"/>
    <x v="9"/>
    <n v="19134"/>
    <x v="3"/>
    <s v="OFF-LA-10001404"/>
    <x v="1"/>
    <x v="2"/>
    <s v="Avery 517"/>
    <x v="1816"/>
    <n v="5"/>
    <n v="0.2"/>
    <n v="4.9815000000000005"/>
  </r>
  <r>
    <n v="8811"/>
    <x v="4393"/>
    <x v="3"/>
    <x v="1109"/>
    <d v="1899-12-30T12:00:00"/>
    <d v="2014-06-05T00:00:00"/>
    <d v="1899-12-30T12:00:00"/>
    <s v="AM"/>
    <x v="1"/>
    <n v="0.5"/>
    <s v="AM"/>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1899-12-30T12:00:00"/>
    <d v="2013-03-14T00:00:00"/>
    <d v="1899-12-30T12:00:00"/>
    <s v="AM"/>
    <x v="9"/>
    <n v="0.5"/>
    <s v="AM"/>
    <s v="Standard Class"/>
    <s v="SP-20650"/>
    <s v="Stephanie Phelps"/>
    <x v="1"/>
    <s v="United States"/>
    <s v="Jackson"/>
    <x v="12"/>
    <n v="49201"/>
    <x v="2"/>
    <s v="OFF-AP-10004233"/>
    <x v="1"/>
    <x v="9"/>
    <s v="Honeywell Enviracaire Portable Air Cleaner for up to 8 x 10 Room"/>
    <x v="5621"/>
    <n v="3"/>
    <n v="0.1"/>
    <n v="48.333599999999976"/>
  </r>
  <r>
    <n v="8813"/>
    <x v="4394"/>
    <x v="0"/>
    <x v="387"/>
    <d v="1899-12-30T12:00:00"/>
    <d v="2013-03-14T00:00:00"/>
    <d v="1899-12-30T12:00:00"/>
    <s v="AM"/>
    <x v="9"/>
    <n v="0.5"/>
    <s v="AM"/>
    <s v="Standard Class"/>
    <s v="SP-20650"/>
    <s v="Stephanie Phelps"/>
    <x v="1"/>
    <s v="United States"/>
    <s v="Jackson"/>
    <x v="12"/>
    <n v="49201"/>
    <x v="2"/>
    <s v="OFF-AR-10002766"/>
    <x v="1"/>
    <x v="6"/>
    <s v="Prang Drawing Pencil Set"/>
    <x v="2255"/>
    <n v="5"/>
    <n v="0"/>
    <n v="3.7529999999999997"/>
  </r>
  <r>
    <n v="8814"/>
    <x v="4395"/>
    <x v="1"/>
    <x v="353"/>
    <d v="1899-12-30T12:00:00"/>
    <d v="2012-07-31T00:00:00"/>
    <d v="1899-12-30T12:00:00"/>
    <s v="AM"/>
    <x v="7"/>
    <n v="0.5"/>
    <s v="AM"/>
    <s v="Standard Class"/>
    <s v="CK-12760"/>
    <s v="Cyma Kinney"/>
    <x v="1"/>
    <s v="United States"/>
    <s v="Glendale"/>
    <x v="16"/>
    <n v="85301"/>
    <x v="1"/>
    <s v="FUR-CH-10003199"/>
    <x v="0"/>
    <x v="1"/>
    <s v="Office Star - Contemporary Task Swivel Chair"/>
    <x v="4602"/>
    <n v="3"/>
    <n v="0.2"/>
    <n v="13.317599999999985"/>
  </r>
  <r>
    <n v="8815"/>
    <x v="4396"/>
    <x v="1"/>
    <x v="521"/>
    <d v="1899-12-30T12:00:00"/>
    <d v="2012-11-25T00:00:00"/>
    <d v="1899-12-30T12:00:00"/>
    <s v="AM"/>
    <x v="0"/>
    <n v="0.5"/>
    <s v="AM"/>
    <s v="Second Class"/>
    <s v="PW-19240"/>
    <s v="Pierre Wener"/>
    <x v="0"/>
    <s v="United States"/>
    <s v="Wilmington"/>
    <x v="13"/>
    <n v="19805"/>
    <x v="3"/>
    <s v="TEC-PH-10003012"/>
    <x v="2"/>
    <x v="7"/>
    <s v="Nortel Meridian M3904 Professional Digital phone"/>
    <x v="673"/>
    <n v="2"/>
    <n v="0"/>
    <n v="89.314199999999971"/>
  </r>
  <r>
    <n v="8816"/>
    <x v="4396"/>
    <x v="1"/>
    <x v="521"/>
    <d v="1899-12-30T12:00:00"/>
    <d v="2012-11-25T00:00:00"/>
    <d v="1899-12-30T12:00:00"/>
    <s v="AM"/>
    <x v="0"/>
    <n v="0.5"/>
    <s v="AM"/>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1899-12-30T12:00:00"/>
    <d v="2012-11-25T00:00:00"/>
    <d v="1899-12-30T12:00:00"/>
    <s v="AM"/>
    <x v="0"/>
    <n v="0.5"/>
    <s v="AM"/>
    <s v="Second Class"/>
    <s v="PW-19240"/>
    <s v="Pierre Wener"/>
    <x v="0"/>
    <s v="United States"/>
    <s v="Wilmington"/>
    <x v="13"/>
    <n v="19805"/>
    <x v="3"/>
    <s v="OFF-AR-10001940"/>
    <x v="1"/>
    <x v="6"/>
    <s v="Sanford Colorific Eraseable Coloring Pencils, 12 Count"/>
    <x v="2805"/>
    <n v="4"/>
    <n v="0"/>
    <n v="5.6416000000000004"/>
  </r>
  <r>
    <n v="8818"/>
    <x v="4396"/>
    <x v="1"/>
    <x v="521"/>
    <d v="1899-12-30T12:00:00"/>
    <d v="2012-11-25T00:00:00"/>
    <d v="1899-12-30T12:00:00"/>
    <s v="AM"/>
    <x v="0"/>
    <n v="0.5"/>
    <s v="AM"/>
    <s v="Second Class"/>
    <s v="PW-19240"/>
    <s v="Pierre Wener"/>
    <x v="0"/>
    <s v="United States"/>
    <s v="Wilmington"/>
    <x v="13"/>
    <n v="19805"/>
    <x v="3"/>
    <s v="OFF-EN-10003286"/>
    <x v="1"/>
    <x v="12"/>
    <s v="Staples"/>
    <x v="3416"/>
    <n v="2"/>
    <n v="0"/>
    <n v="7.783199999999999"/>
  </r>
  <r>
    <n v="8819"/>
    <x v="4396"/>
    <x v="1"/>
    <x v="521"/>
    <d v="1899-12-30T12:00:00"/>
    <d v="2012-11-25T00:00:00"/>
    <d v="1899-12-30T12:00:00"/>
    <s v="AM"/>
    <x v="0"/>
    <n v="0.5"/>
    <s v="AM"/>
    <s v="Second Class"/>
    <s v="PW-19240"/>
    <s v="Pierre Wener"/>
    <x v="0"/>
    <s v="United States"/>
    <s v="Wilmington"/>
    <x v="13"/>
    <n v="19805"/>
    <x v="3"/>
    <s v="OFF-PA-10003441"/>
    <x v="1"/>
    <x v="10"/>
    <s v="Xerox 226"/>
    <x v="789"/>
    <n v="6"/>
    <n v="0"/>
    <n v="18.662400000000002"/>
  </r>
  <r>
    <n v="8820"/>
    <x v="4397"/>
    <x v="1"/>
    <x v="109"/>
    <d v="1899-12-30T12:00:00"/>
    <d v="2012-12-02T00:00:00"/>
    <d v="1899-12-30T12:00:00"/>
    <s v="AM"/>
    <x v="4"/>
    <n v="0.5"/>
    <s v="AM"/>
    <s v="Standard Class"/>
    <s v="EB-14170"/>
    <s v="Evan Bailliet"/>
    <x v="0"/>
    <s v="United States"/>
    <s v="Austin"/>
    <x v="5"/>
    <n v="78745"/>
    <x v="2"/>
    <s v="OFF-PA-10003395"/>
    <x v="1"/>
    <x v="10"/>
    <s v="Xerox 1941"/>
    <x v="763"/>
    <n v="4"/>
    <n v="0.2"/>
    <n v="117.43199999999999"/>
  </r>
  <r>
    <n v="8821"/>
    <x v="4398"/>
    <x v="3"/>
    <x v="132"/>
    <d v="1899-12-30T12:00:00"/>
    <d v="2014-11-08T00:00:00"/>
    <d v="1899-12-30T12:00:00"/>
    <s v="AM"/>
    <x v="0"/>
    <n v="0.5"/>
    <s v="AM"/>
    <s v="Standard Class"/>
    <s v="DK-13090"/>
    <s v="Dave Kipp"/>
    <x v="0"/>
    <s v="United States"/>
    <s v="Orlando"/>
    <x v="2"/>
    <n v="32839"/>
    <x v="0"/>
    <s v="TEC-CO-10003236"/>
    <x v="2"/>
    <x v="16"/>
    <s v="Canon Image Class D660 Copier"/>
    <x v="324"/>
    <n v="2"/>
    <n v="0.2"/>
    <n v="311.99479999999994"/>
  </r>
  <r>
    <n v="8822"/>
    <x v="4398"/>
    <x v="3"/>
    <x v="132"/>
    <d v="1899-12-30T12:00:00"/>
    <d v="2014-11-08T00:00:00"/>
    <d v="1899-12-30T12:00:00"/>
    <s v="AM"/>
    <x v="0"/>
    <n v="0.5"/>
    <s v="AM"/>
    <s v="Standard Class"/>
    <s v="DK-13090"/>
    <s v="Dave Kipp"/>
    <x v="0"/>
    <s v="United States"/>
    <s v="Orlando"/>
    <x v="2"/>
    <n v="32839"/>
    <x v="0"/>
    <s v="OFF-BI-10002982"/>
    <x v="1"/>
    <x v="8"/>
    <s v="Avery Self-Adhesive Photo Pockets for Polaroid Photos"/>
    <x v="5623"/>
    <n v="2"/>
    <n v="0.7"/>
    <n v="-2.9963999999999995"/>
  </r>
  <r>
    <n v="8823"/>
    <x v="4398"/>
    <x v="3"/>
    <x v="132"/>
    <d v="1899-12-30T12:00:00"/>
    <d v="2014-11-08T00:00:00"/>
    <d v="1899-12-30T12:00:00"/>
    <s v="AM"/>
    <x v="0"/>
    <n v="0.5"/>
    <s v="AM"/>
    <s v="Standard Class"/>
    <s v="DK-13090"/>
    <s v="Dave Kipp"/>
    <x v="0"/>
    <s v="United States"/>
    <s v="Orlando"/>
    <x v="2"/>
    <n v="32839"/>
    <x v="0"/>
    <s v="OFF-AR-10004010"/>
    <x v="1"/>
    <x v="6"/>
    <s v="Hunt Boston Vacuum Mount KS Pencil Sharpener"/>
    <x v="4029"/>
    <n v="2"/>
    <n v="0.2"/>
    <n v="4.1987999999999985"/>
  </r>
  <r>
    <n v="8824"/>
    <x v="4398"/>
    <x v="3"/>
    <x v="132"/>
    <d v="1899-12-30T12:00:00"/>
    <d v="2014-11-08T00:00:00"/>
    <d v="1899-12-30T12:00:00"/>
    <s v="AM"/>
    <x v="0"/>
    <n v="0.5"/>
    <s v="AM"/>
    <s v="Standard Class"/>
    <s v="DK-13090"/>
    <s v="Dave Kipp"/>
    <x v="0"/>
    <s v="United States"/>
    <s v="Orlando"/>
    <x v="2"/>
    <n v="32839"/>
    <x v="0"/>
    <s v="OFF-PA-10002947"/>
    <x v="1"/>
    <x v="10"/>
    <s v="Xerox 1923"/>
    <x v="1432"/>
    <n v="2"/>
    <n v="0.2"/>
    <n v="3.7407999999999997"/>
  </r>
  <r>
    <n v="8825"/>
    <x v="4399"/>
    <x v="3"/>
    <x v="708"/>
    <d v="1899-12-30T12:00:00"/>
    <d v="2014-03-24T00:00:00"/>
    <d v="1899-12-30T12:00:00"/>
    <s v="AM"/>
    <x v="9"/>
    <n v="0.5"/>
    <s v="AM"/>
    <s v="Second Class"/>
    <s v="TB-21055"/>
    <s v="Ted Butterfield"/>
    <x v="0"/>
    <s v="United States"/>
    <s v="Reading"/>
    <x v="9"/>
    <n v="19601"/>
    <x v="3"/>
    <s v="OFF-EN-10003845"/>
    <x v="1"/>
    <x v="12"/>
    <s v="Colored Envelopes"/>
    <x v="3179"/>
    <n v="3"/>
    <n v="0.2"/>
    <n v="2.8781999999999992"/>
  </r>
  <r>
    <n v="8826"/>
    <x v="4400"/>
    <x v="1"/>
    <x v="546"/>
    <d v="1899-12-30T12:00:00"/>
    <d v="2012-12-22T00:00:00"/>
    <d v="1899-12-30T12:00:00"/>
    <s v="AM"/>
    <x v="4"/>
    <n v="0.5"/>
    <s v="AM"/>
    <s v="First Class"/>
    <s v="AG-10900"/>
    <s v="Arthur Gainer"/>
    <x v="0"/>
    <s v="United States"/>
    <s v="Philadelphia"/>
    <x v="9"/>
    <n v="19134"/>
    <x v="3"/>
    <s v="OFF-LA-10003190"/>
    <x v="1"/>
    <x v="2"/>
    <s v="Avery 474"/>
    <x v="2789"/>
    <n v="3"/>
    <n v="0.2"/>
    <n v="2.5056000000000003"/>
  </r>
  <r>
    <n v="8827"/>
    <x v="4401"/>
    <x v="2"/>
    <x v="1063"/>
    <d v="1899-12-30T12:00:00"/>
    <d v="2011-04-06T00:00:00"/>
    <d v="1899-12-30T12:00:00"/>
    <s v="AM"/>
    <x v="3"/>
    <n v="0.5"/>
    <s v="AM"/>
    <s v="Second Class"/>
    <s v="SC-20020"/>
    <s v="Sam Craven"/>
    <x v="0"/>
    <s v="United States"/>
    <s v="Houston"/>
    <x v="5"/>
    <n v="77095"/>
    <x v="2"/>
    <s v="OFF-PA-10002986"/>
    <x v="1"/>
    <x v="10"/>
    <s v="Xerox 1898"/>
    <x v="3059"/>
    <n v="5"/>
    <n v="0.2"/>
    <n v="9.3520000000000003"/>
  </r>
  <r>
    <n v="8828"/>
    <x v="4401"/>
    <x v="2"/>
    <x v="1063"/>
    <d v="1899-12-30T12:00:00"/>
    <d v="2011-04-06T00:00:00"/>
    <d v="1899-12-30T12:00:00"/>
    <s v="AM"/>
    <x v="3"/>
    <n v="0.5"/>
    <s v="AM"/>
    <s v="Second Class"/>
    <s v="SC-20020"/>
    <s v="Sam Craven"/>
    <x v="0"/>
    <s v="United States"/>
    <s v="Houston"/>
    <x v="5"/>
    <n v="77095"/>
    <x v="2"/>
    <s v="OFF-PA-10001593"/>
    <x v="1"/>
    <x v="10"/>
    <s v="Xerox 1947"/>
    <x v="1399"/>
    <n v="7"/>
    <n v="0.2"/>
    <n v="10.464999999999998"/>
  </r>
  <r>
    <n v="8829"/>
    <x v="4402"/>
    <x v="1"/>
    <x v="1117"/>
    <d v="1899-12-30T12:00:00"/>
    <d v="2012-06-09T00:00:00"/>
    <d v="1899-12-30T12:00:00"/>
    <s v="AM"/>
    <x v="1"/>
    <n v="0.5"/>
    <s v="AM"/>
    <s v="Standard Class"/>
    <s v="BB-11545"/>
    <s v="Brenda Bowman"/>
    <x v="1"/>
    <s v="United States"/>
    <s v="Saint Charles"/>
    <x v="25"/>
    <n v="63301"/>
    <x v="2"/>
    <s v="OFF-PA-10000528"/>
    <x v="1"/>
    <x v="10"/>
    <s v="Xerox 1981"/>
    <x v="232"/>
    <n v="2"/>
    <n v="0"/>
    <n v="4.7519999999999998"/>
  </r>
  <r>
    <n v="8830"/>
    <x v="4403"/>
    <x v="2"/>
    <x v="191"/>
    <d v="1899-12-30T12:00:00"/>
    <d v="2011-10-09T00:00:00"/>
    <d v="1899-12-30T12:00:00"/>
    <s v="AM"/>
    <x v="2"/>
    <n v="0.5"/>
    <s v="AM"/>
    <s v="First Class"/>
    <s v="VP-21760"/>
    <s v="Victoria Pisteka"/>
    <x v="1"/>
    <s v="United States"/>
    <s v="Indianapolis"/>
    <x v="14"/>
    <n v="46203"/>
    <x v="2"/>
    <s v="OFF-ST-10001932"/>
    <x v="1"/>
    <x v="4"/>
    <s v="Fellowes Staxonsteel Drawer Files"/>
    <x v="5624"/>
    <n v="2"/>
    <n v="0"/>
    <n v="54.087600000000009"/>
  </r>
  <r>
    <n v="8831"/>
    <x v="4404"/>
    <x v="0"/>
    <x v="1036"/>
    <d v="1899-12-30T12:00:00"/>
    <d v="2013-08-25T00:00:00"/>
    <d v="1899-12-30T12:00:00"/>
    <s v="AM"/>
    <x v="11"/>
    <n v="0.5"/>
    <s v="AM"/>
    <s v="Second Class"/>
    <s v="RP-19270"/>
    <s v="Rachel Payne"/>
    <x v="1"/>
    <s v="United States"/>
    <s v="Seattle"/>
    <x v="4"/>
    <n v="98115"/>
    <x v="1"/>
    <s v="OFF-BI-10003727"/>
    <x v="1"/>
    <x v="8"/>
    <s v="Avery Durable Slant Ring Binders With Label Holder"/>
    <x v="5625"/>
    <n v="10"/>
    <n v="0.2"/>
    <n v="11.703999999999997"/>
  </r>
  <r>
    <n v="8832"/>
    <x v="4405"/>
    <x v="1"/>
    <x v="219"/>
    <d v="1899-12-30T12:00:00"/>
    <d v="2012-11-19T00:00:00"/>
    <d v="1899-12-30T12:00:00"/>
    <s v="AM"/>
    <x v="0"/>
    <n v="0.5"/>
    <s v="AM"/>
    <s v="Standard Class"/>
    <s v="DH-13675"/>
    <s v="Duane Huffman"/>
    <x v="2"/>
    <s v="United States"/>
    <s v="Harrisonburg"/>
    <x v="17"/>
    <n v="22801"/>
    <x v="0"/>
    <s v="FUR-FU-10002759"/>
    <x v="0"/>
    <x v="5"/>
    <s v="12-1/2 Diameter Round Wall Clock"/>
    <x v="792"/>
    <n v="2"/>
    <n v="0"/>
    <n v="14.3856"/>
  </r>
  <r>
    <n v="8833"/>
    <x v="4406"/>
    <x v="1"/>
    <x v="137"/>
    <d v="1899-12-30T12:00:00"/>
    <d v="2012-06-27T00:00:00"/>
    <d v="1899-12-30T12:00:00"/>
    <s v="AM"/>
    <x v="1"/>
    <n v="0.5"/>
    <s v="AM"/>
    <s v="Standard Class"/>
    <s v="SW-20455"/>
    <s v="Shaun Weien"/>
    <x v="0"/>
    <s v="United States"/>
    <s v="Rochester"/>
    <x v="15"/>
    <n v="14609"/>
    <x v="3"/>
    <s v="OFF-BI-10000545"/>
    <x v="1"/>
    <x v="8"/>
    <s v="GBC Ibimaster 500 Manual ProClick Binding System"/>
    <x v="1396"/>
    <n v="2"/>
    <n v="0.2"/>
    <n v="456.58800000000002"/>
  </r>
  <r>
    <n v="8834"/>
    <x v="4407"/>
    <x v="3"/>
    <x v="241"/>
    <d v="1899-12-30T12:00:00"/>
    <d v="2014-09-29T00:00:00"/>
    <d v="1899-12-30T12:00:00"/>
    <s v="AM"/>
    <x v="6"/>
    <n v="0.5"/>
    <s v="AM"/>
    <s v="Standard Class"/>
    <s v="KF-16285"/>
    <s v="Karen Ferguson"/>
    <x v="2"/>
    <s v="United States"/>
    <s v="Sandy Springs"/>
    <x v="32"/>
    <n v="30328"/>
    <x v="0"/>
    <s v="OFF-ST-10004950"/>
    <x v="1"/>
    <x v="4"/>
    <s v="Tenex Personal Filing Tote With Secure Closure Lid, Black/Frost"/>
    <x v="4729"/>
    <n v="1"/>
    <n v="0"/>
    <n v="3.8774999999999995"/>
  </r>
  <r>
    <n v="8835"/>
    <x v="4407"/>
    <x v="3"/>
    <x v="241"/>
    <d v="1899-12-30T12:00:00"/>
    <d v="2014-09-29T00:00:00"/>
    <d v="1899-12-30T12:00:00"/>
    <s v="AM"/>
    <x v="6"/>
    <n v="0.5"/>
    <s v="AM"/>
    <s v="Standard Class"/>
    <s v="KF-16285"/>
    <s v="Karen Ferguson"/>
    <x v="2"/>
    <s v="United States"/>
    <s v="Sandy Springs"/>
    <x v="32"/>
    <n v="30328"/>
    <x v="0"/>
    <s v="TEC-PH-10003171"/>
    <x v="2"/>
    <x v="7"/>
    <s v="Plantronics Encore H101 Dual Earpieces Headset"/>
    <x v="5626"/>
    <n v="2"/>
    <n v="0"/>
    <n v="25.171999999999997"/>
  </r>
  <r>
    <n v="8836"/>
    <x v="4407"/>
    <x v="3"/>
    <x v="241"/>
    <d v="1899-12-30T12:00:00"/>
    <d v="2014-09-29T00:00:00"/>
    <d v="1899-12-30T12:00:00"/>
    <s v="AM"/>
    <x v="6"/>
    <n v="0.5"/>
    <s v="AM"/>
    <s v="Standard Class"/>
    <s v="KF-16285"/>
    <s v="Karen Ferguson"/>
    <x v="2"/>
    <s v="United States"/>
    <s v="Sandy Springs"/>
    <x v="32"/>
    <n v="30328"/>
    <x v="0"/>
    <s v="OFF-AR-10000614"/>
    <x v="1"/>
    <x v="6"/>
    <s v="Barrel Sharpener"/>
    <x v="293"/>
    <n v="4"/>
    <n v="0"/>
    <n v="3.7127999999999997"/>
  </r>
  <r>
    <n v="8837"/>
    <x v="4407"/>
    <x v="3"/>
    <x v="241"/>
    <d v="1899-12-30T12:00:00"/>
    <d v="2014-09-29T00:00:00"/>
    <d v="1899-12-30T12:00:00"/>
    <s v="AM"/>
    <x v="6"/>
    <n v="0.5"/>
    <s v="AM"/>
    <s v="Standard Class"/>
    <s v="KF-16285"/>
    <s v="Karen Ferguson"/>
    <x v="2"/>
    <s v="United States"/>
    <s v="Sandy Springs"/>
    <x v="32"/>
    <n v="30328"/>
    <x v="0"/>
    <s v="OFF-AR-10000034"/>
    <x v="1"/>
    <x v="6"/>
    <s v="BIC Brite Liner Grip Highlighters, Assorted, 5/Pack"/>
    <x v="1936"/>
    <n v="3"/>
    <n v="0"/>
    <n v="4.9607999999999999"/>
  </r>
  <r>
    <n v="8838"/>
    <x v="4407"/>
    <x v="3"/>
    <x v="241"/>
    <d v="1899-12-30T12:00:00"/>
    <d v="2014-09-29T00:00:00"/>
    <d v="1899-12-30T12:00:00"/>
    <s v="AM"/>
    <x v="6"/>
    <n v="0.5"/>
    <s v="AM"/>
    <s v="Standard Class"/>
    <s v="KF-16285"/>
    <s v="Karen Ferguson"/>
    <x v="2"/>
    <s v="United States"/>
    <s v="Sandy Springs"/>
    <x v="32"/>
    <n v="30328"/>
    <x v="0"/>
    <s v="OFF-LA-10003766"/>
    <x v="1"/>
    <x v="2"/>
    <s v="Self-Adhesive Removable Labels"/>
    <x v="2143"/>
    <n v="5"/>
    <n v="0"/>
    <n v="7.5600000000000005"/>
  </r>
  <r>
    <n v="8839"/>
    <x v="4408"/>
    <x v="2"/>
    <x v="322"/>
    <d v="1899-12-30T12:00:00"/>
    <d v="2011-04-10T00:00:00"/>
    <d v="1899-12-30T12:00:00"/>
    <s v="AM"/>
    <x v="3"/>
    <n v="0.5"/>
    <s v="AM"/>
    <s v="Second Class"/>
    <s v="FH-14275"/>
    <s v="Frank Hawley"/>
    <x v="1"/>
    <s v="United States"/>
    <s v="Los Angeles"/>
    <x v="1"/>
    <n v="90004"/>
    <x v="1"/>
    <s v="OFF-AR-10001725"/>
    <x v="1"/>
    <x v="6"/>
    <s v="Boston Home &amp; Office Model 2000 Electric Pencil Sharpeners"/>
    <x v="421"/>
    <n v="3"/>
    <n v="0"/>
    <n v="18.447000000000003"/>
  </r>
  <r>
    <n v="8840"/>
    <x v="4408"/>
    <x v="2"/>
    <x v="322"/>
    <d v="1899-12-30T12:00:00"/>
    <d v="2011-04-10T00:00:00"/>
    <d v="1899-12-30T12:00:00"/>
    <s v="AM"/>
    <x v="3"/>
    <n v="0.5"/>
    <s v="AM"/>
    <s v="Second Class"/>
    <s v="FH-14275"/>
    <s v="Frank Hawley"/>
    <x v="1"/>
    <s v="United States"/>
    <s v="Los Angeles"/>
    <x v="1"/>
    <n v="90004"/>
    <x v="1"/>
    <s v="OFF-BI-10002794"/>
    <x v="1"/>
    <x v="8"/>
    <s v="Avery Trapezoid Ring Binder, 3&quot; Capacity, Black, 1040 sheets"/>
    <x v="959"/>
    <n v="2"/>
    <n v="0.2"/>
    <n v="23.768399999999996"/>
  </r>
  <r>
    <n v="8841"/>
    <x v="4408"/>
    <x v="2"/>
    <x v="322"/>
    <d v="1899-12-30T12:00:00"/>
    <d v="2011-04-10T00:00:00"/>
    <d v="1899-12-30T12:00:00"/>
    <s v="AM"/>
    <x v="3"/>
    <n v="0.5"/>
    <s v="AM"/>
    <s v="Second Class"/>
    <s v="FH-14275"/>
    <s v="Frank Hawley"/>
    <x v="1"/>
    <s v="United States"/>
    <s v="Los Angeles"/>
    <x v="1"/>
    <n v="90004"/>
    <x v="1"/>
    <s v="TEC-AC-10004171"/>
    <x v="2"/>
    <x v="11"/>
    <s v="Razer Kraken 7.1 Surround Sound Over Ear USB Gaming Headset"/>
    <x v="674"/>
    <n v="3"/>
    <n v="0"/>
    <n v="131.98680000000002"/>
  </r>
  <r>
    <n v="8842"/>
    <x v="4409"/>
    <x v="0"/>
    <x v="1206"/>
    <d v="1899-12-30T12:00:00"/>
    <d v="2013-02-13T00:00:00"/>
    <d v="1899-12-30T12:00:00"/>
    <s v="AM"/>
    <x v="10"/>
    <n v="0.5"/>
    <s v="AM"/>
    <s v="Standard Class"/>
    <s v="JR-16210"/>
    <s v="Justin Ritter"/>
    <x v="1"/>
    <s v="United States"/>
    <s v="San Francisco"/>
    <x v="1"/>
    <n v="94110"/>
    <x v="1"/>
    <s v="TEC-AC-10003628"/>
    <x v="2"/>
    <x v="11"/>
    <s v="Logitech 910-002974 M325 Wireless Mouse for Web Scrolling"/>
    <x v="1324"/>
    <n v="3"/>
    <n v="0"/>
    <n v="39.586800000000011"/>
  </r>
  <r>
    <n v="8843"/>
    <x v="4409"/>
    <x v="0"/>
    <x v="1206"/>
    <d v="1899-12-30T12:00:00"/>
    <d v="2013-02-13T00:00:00"/>
    <d v="1899-12-30T12:00:00"/>
    <s v="AM"/>
    <x v="10"/>
    <n v="0.5"/>
    <s v="AM"/>
    <s v="Standard Class"/>
    <s v="JR-16210"/>
    <s v="Justin Ritter"/>
    <x v="1"/>
    <s v="United States"/>
    <s v="San Francisco"/>
    <x v="1"/>
    <n v="94110"/>
    <x v="1"/>
    <s v="TEC-AC-10004761"/>
    <x v="2"/>
    <x v="11"/>
    <s v="Maxell 4.7GB DVD+RW 3/Pack"/>
    <x v="945"/>
    <n v="2"/>
    <n v="0"/>
    <n v="11.151"/>
  </r>
  <r>
    <n v="8844"/>
    <x v="4410"/>
    <x v="2"/>
    <x v="728"/>
    <d v="1899-12-30T12:00:00"/>
    <d v="2011-11-20T00:00:00"/>
    <d v="1899-12-30T12:00:00"/>
    <s v="AM"/>
    <x v="0"/>
    <n v="0.5"/>
    <s v="AM"/>
    <s v="Second Class"/>
    <s v="JC-16105"/>
    <s v="Julie Creighton"/>
    <x v="1"/>
    <s v="United States"/>
    <s v="Minneapolis"/>
    <x v="11"/>
    <n v="55407"/>
    <x v="2"/>
    <s v="OFF-ST-10000885"/>
    <x v="1"/>
    <x v="4"/>
    <s v="Fellowes Desktop Hanging File Manager"/>
    <x v="5335"/>
    <n v="5"/>
    <n v="0"/>
    <n v="16.787500000000001"/>
  </r>
  <r>
    <n v="8845"/>
    <x v="4411"/>
    <x v="3"/>
    <x v="404"/>
    <d v="1899-12-30T12:00:00"/>
    <d v="2014-12-24T00:00:00"/>
    <d v="1899-12-30T12:00:00"/>
    <s v="AM"/>
    <x v="4"/>
    <n v="0.5"/>
    <s v="AM"/>
    <s v="Standard Class"/>
    <s v="BP-11290"/>
    <s v="Beth Paige"/>
    <x v="0"/>
    <s v="United States"/>
    <s v="Columbus"/>
    <x v="24"/>
    <n v="43229"/>
    <x v="3"/>
    <s v="OFF-BI-10004209"/>
    <x v="1"/>
    <x v="8"/>
    <s v="Fellowes Twister Kit, Gray/Clear, 3/pkg"/>
    <x v="5627"/>
    <n v="3"/>
    <n v="0.7"/>
    <n v="-6.0299999999999976"/>
  </r>
  <r>
    <n v="8846"/>
    <x v="4411"/>
    <x v="3"/>
    <x v="404"/>
    <d v="1899-12-30T12:00:00"/>
    <d v="2014-12-24T00:00:00"/>
    <d v="1899-12-30T12:00:00"/>
    <s v="AM"/>
    <x v="4"/>
    <n v="0.5"/>
    <s v="AM"/>
    <s v="Standard Class"/>
    <s v="BP-11290"/>
    <s v="Beth Paige"/>
    <x v="0"/>
    <s v="United States"/>
    <s v="Columbus"/>
    <x v="24"/>
    <n v="43229"/>
    <x v="3"/>
    <s v="OFF-FA-10002988"/>
    <x v="1"/>
    <x v="13"/>
    <s v="Ideal Clamps"/>
    <x v="5628"/>
    <n v="3"/>
    <n v="0.2"/>
    <n v="1.7486999999999999"/>
  </r>
  <r>
    <n v="8847"/>
    <x v="4411"/>
    <x v="3"/>
    <x v="404"/>
    <d v="1899-12-30T12:00:00"/>
    <d v="2014-12-24T00:00:00"/>
    <d v="1899-12-30T12:00:00"/>
    <s v="AM"/>
    <x v="4"/>
    <n v="0.5"/>
    <s v="AM"/>
    <s v="Standard Class"/>
    <s v="BP-11290"/>
    <s v="Beth Paige"/>
    <x v="0"/>
    <s v="United States"/>
    <s v="Columbus"/>
    <x v="24"/>
    <n v="43229"/>
    <x v="3"/>
    <s v="OFF-PA-10002222"/>
    <x v="1"/>
    <x v="10"/>
    <s v="Xerox Color Copier Paper, 11&quot; x 17&quot;, Ream"/>
    <x v="5566"/>
    <n v="5"/>
    <n v="0.2"/>
    <n v="29.691999999999993"/>
  </r>
  <r>
    <n v="8848"/>
    <x v="4411"/>
    <x v="3"/>
    <x v="404"/>
    <d v="1899-12-30T12:00:00"/>
    <d v="2014-12-24T00:00:00"/>
    <d v="1899-12-30T12:00:00"/>
    <s v="AM"/>
    <x v="4"/>
    <n v="0.5"/>
    <s v="AM"/>
    <s v="Standard Class"/>
    <s v="BP-11290"/>
    <s v="Beth Paige"/>
    <x v="0"/>
    <s v="United States"/>
    <s v="Columbus"/>
    <x v="24"/>
    <n v="43229"/>
    <x v="3"/>
    <s v="OFF-AP-10004487"/>
    <x v="1"/>
    <x v="9"/>
    <s v="Kensington 4 Outlet MasterPiece Compact Power Control Center"/>
    <x v="5629"/>
    <n v="2"/>
    <n v="0.2"/>
    <n v="13.011199999999995"/>
  </r>
  <r>
    <n v="8849"/>
    <x v="4412"/>
    <x v="1"/>
    <x v="740"/>
    <d v="1899-12-30T12:00:00"/>
    <d v="2012-07-04T00:00:00"/>
    <d v="1899-12-30T12:00:00"/>
    <s v="AM"/>
    <x v="7"/>
    <n v="0.5"/>
    <s v="AM"/>
    <s v="First Class"/>
    <s v="FA-14230"/>
    <s v="Frank Atkinson"/>
    <x v="1"/>
    <s v="United States"/>
    <s v="Raleigh"/>
    <x v="3"/>
    <n v="27604"/>
    <x v="0"/>
    <s v="TEC-PH-10003505"/>
    <x v="2"/>
    <x v="7"/>
    <s v="Geemarc AmpliPOWER60"/>
    <x v="5630"/>
    <n v="1"/>
    <n v="0.2"/>
    <n v="8.3519999999999932"/>
  </r>
  <r>
    <n v="8850"/>
    <x v="4412"/>
    <x v="1"/>
    <x v="740"/>
    <d v="1899-12-30T12:00:00"/>
    <d v="2012-07-04T00:00:00"/>
    <d v="1899-12-30T12:00:00"/>
    <s v="AM"/>
    <x v="7"/>
    <n v="0.5"/>
    <s v="AM"/>
    <s v="First Class"/>
    <s v="FA-14230"/>
    <s v="Frank Atkinson"/>
    <x v="1"/>
    <s v="United States"/>
    <s v="Raleigh"/>
    <x v="3"/>
    <n v="27604"/>
    <x v="0"/>
    <s v="FUR-FU-10000076"/>
    <x v="0"/>
    <x v="5"/>
    <s v="24-Hour Round Wall Clock"/>
    <x v="5631"/>
    <n v="10"/>
    <n v="0.2"/>
    <n v="45.954000000000008"/>
  </r>
  <r>
    <n v="8851"/>
    <x v="4412"/>
    <x v="1"/>
    <x v="740"/>
    <d v="1899-12-30T12:00:00"/>
    <d v="2012-07-04T00:00:00"/>
    <d v="1899-12-30T12:00:00"/>
    <s v="AM"/>
    <x v="7"/>
    <n v="0.5"/>
    <s v="AM"/>
    <s v="First Class"/>
    <s v="FA-14230"/>
    <s v="Frank Atkinson"/>
    <x v="1"/>
    <s v="United States"/>
    <s v="Raleigh"/>
    <x v="3"/>
    <n v="27604"/>
    <x v="0"/>
    <s v="OFF-BI-10004728"/>
    <x v="1"/>
    <x v="8"/>
    <s v="Wilson Jones Turn Tabs Binder Tool for Ring Binders"/>
    <x v="5632"/>
    <n v="2"/>
    <n v="0.7"/>
    <n v="-2.3136000000000001"/>
  </r>
  <r>
    <n v="8852"/>
    <x v="4412"/>
    <x v="1"/>
    <x v="740"/>
    <d v="1899-12-30T12:00:00"/>
    <d v="2012-07-04T00:00:00"/>
    <d v="1899-12-30T12:00:00"/>
    <s v="AM"/>
    <x v="7"/>
    <n v="0.5"/>
    <s v="AM"/>
    <s v="First Class"/>
    <s v="FA-14230"/>
    <s v="Frank Atkinson"/>
    <x v="1"/>
    <s v="United States"/>
    <s v="Raleigh"/>
    <x v="3"/>
    <n v="27604"/>
    <x v="0"/>
    <s v="OFF-PA-10002250"/>
    <x v="1"/>
    <x v="10"/>
    <s v="Things To Do Today Pad"/>
    <x v="1746"/>
    <n v="2"/>
    <n v="0.2"/>
    <n v="3.2871999999999999"/>
  </r>
  <r>
    <n v="8853"/>
    <x v="4413"/>
    <x v="2"/>
    <x v="1169"/>
    <d v="1899-12-30T12:00:00"/>
    <d v="2011-10-13T00:00:00"/>
    <d v="1899-12-30T12:00:00"/>
    <s v="AM"/>
    <x v="2"/>
    <n v="0.5"/>
    <s v="AM"/>
    <s v="Second Class"/>
    <s v="DN-13690"/>
    <s v="Duane Noonan"/>
    <x v="0"/>
    <s v="United States"/>
    <s v="New York City"/>
    <x v="15"/>
    <n v="10011"/>
    <x v="3"/>
    <s v="OFF-PA-10003823"/>
    <x v="1"/>
    <x v="10"/>
    <s v="Xerox 197"/>
    <x v="1862"/>
    <n v="4"/>
    <n v="0"/>
    <n v="55.763999999999996"/>
  </r>
  <r>
    <n v="8854"/>
    <x v="4414"/>
    <x v="1"/>
    <x v="357"/>
    <d v="1899-12-30T12:00:00"/>
    <d v="2012-09-25T00:00:00"/>
    <d v="1899-12-30T12:00:00"/>
    <s v="AM"/>
    <x v="6"/>
    <n v="0.5"/>
    <s v="AM"/>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1899-12-30T12:00:00"/>
    <d v="2012-09-25T00:00:00"/>
    <d v="1899-12-30T12:00:00"/>
    <s v="AM"/>
    <x v="6"/>
    <n v="0.5"/>
    <s v="AM"/>
    <s v="First Class"/>
    <s v="FO-14305"/>
    <s v="Frank Olsen"/>
    <x v="0"/>
    <s v="United States"/>
    <s v="Philadelphia"/>
    <x v="9"/>
    <n v="19143"/>
    <x v="3"/>
    <s v="TEC-AC-10003832"/>
    <x v="2"/>
    <x v="11"/>
    <s v="Logitech P710e Mobile Speakerphone"/>
    <x v="231"/>
    <n v="3"/>
    <n v="0.2"/>
    <n v="-7.724700000000098"/>
  </r>
  <r>
    <n v="8856"/>
    <x v="4415"/>
    <x v="3"/>
    <x v="165"/>
    <d v="1899-12-30T12:00:00"/>
    <d v="2014-12-31T00:00:00"/>
    <d v="1899-12-30T12:00:00"/>
    <s v="AM"/>
    <x v="4"/>
    <n v="0.5"/>
    <s v="AM"/>
    <s v="Standard Class"/>
    <s v="DP-13105"/>
    <s v="Dave Poirier"/>
    <x v="1"/>
    <s v="United States"/>
    <s v="Meridian"/>
    <x v="45"/>
    <n v="83642"/>
    <x v="1"/>
    <s v="OFF-BI-10001679"/>
    <x v="1"/>
    <x v="8"/>
    <s v="GBC Instant Index System for Binding Systems"/>
    <x v="3406"/>
    <n v="3"/>
    <n v="0.2"/>
    <n v="7.9919999999999991"/>
  </r>
  <r>
    <n v="8857"/>
    <x v="4416"/>
    <x v="3"/>
    <x v="119"/>
    <d v="1899-12-30T12:00:00"/>
    <d v="2014-10-21T00:00:00"/>
    <d v="1899-12-30T12:00:00"/>
    <s v="AM"/>
    <x v="2"/>
    <n v="0.5"/>
    <s v="AM"/>
    <s v="Standard Class"/>
    <s v="JW-15220"/>
    <s v="Jane Waco"/>
    <x v="1"/>
    <s v="United States"/>
    <s v="Sacramento"/>
    <x v="1"/>
    <n v="95823"/>
    <x v="1"/>
    <s v="TEC-AC-10002335"/>
    <x v="2"/>
    <x v="11"/>
    <s v="Logitech Media Keyboard K200"/>
    <x v="4552"/>
    <n v="6"/>
    <n v="0"/>
    <n v="39.888599999999997"/>
  </r>
  <r>
    <n v="8858"/>
    <x v="4416"/>
    <x v="3"/>
    <x v="119"/>
    <d v="1899-12-30T12:00:00"/>
    <d v="2014-10-21T00:00:00"/>
    <d v="1899-12-30T12:00:00"/>
    <s v="AM"/>
    <x v="2"/>
    <n v="0.5"/>
    <s v="AM"/>
    <s v="Standard Class"/>
    <s v="JW-15220"/>
    <s v="Jane Waco"/>
    <x v="1"/>
    <s v="United States"/>
    <s v="Sacramento"/>
    <x v="1"/>
    <n v="95823"/>
    <x v="1"/>
    <s v="TEC-PH-10003187"/>
    <x v="2"/>
    <x v="7"/>
    <s v="Anker Astro Mini 3000mAh Ultra-Compact Portable Charger"/>
    <x v="236"/>
    <n v="2"/>
    <n v="0.2"/>
    <n v="-7.9959999999999996"/>
  </r>
  <r>
    <n v="8859"/>
    <x v="4416"/>
    <x v="3"/>
    <x v="119"/>
    <d v="1899-12-30T12:00:00"/>
    <d v="2014-10-21T00:00:00"/>
    <d v="1899-12-30T12:00:00"/>
    <s v="AM"/>
    <x v="2"/>
    <n v="0.5"/>
    <s v="AM"/>
    <s v="Standard Class"/>
    <s v="JW-15220"/>
    <s v="Jane Waco"/>
    <x v="1"/>
    <s v="United States"/>
    <s v="Sacramento"/>
    <x v="1"/>
    <n v="95823"/>
    <x v="1"/>
    <s v="OFF-BI-10003527"/>
    <x v="1"/>
    <x v="8"/>
    <s v="Fellowes PB500 Electric Punch Plastic Comb Binding Machine with Manual Bind"/>
    <x v="5634"/>
    <n v="5"/>
    <n v="0.2"/>
    <n v="1906.4849999999999"/>
  </r>
  <r>
    <n v="8860"/>
    <x v="4417"/>
    <x v="3"/>
    <x v="648"/>
    <d v="1899-12-30T12:00:00"/>
    <d v="2014-08-27T00:00:00"/>
    <d v="1899-12-30T12:00:00"/>
    <s v="AM"/>
    <x v="11"/>
    <n v="0.5"/>
    <s v="AM"/>
    <s v="Standard Class"/>
    <s v="TT-21460"/>
    <s v="Tonja Turnell"/>
    <x v="2"/>
    <s v="United States"/>
    <s v="Charlotte"/>
    <x v="3"/>
    <n v="28205"/>
    <x v="0"/>
    <s v="TEC-PH-10003171"/>
    <x v="2"/>
    <x v="7"/>
    <s v="Plantronics Encore H101 Dual Earpieces Headset"/>
    <x v="3651"/>
    <n v="1"/>
    <n v="0.2"/>
    <n v="3.5959999999999983"/>
  </r>
  <r>
    <n v="8861"/>
    <x v="4418"/>
    <x v="1"/>
    <x v="861"/>
    <d v="1899-12-30T12:00:00"/>
    <d v="2012-09-18T00:00:00"/>
    <d v="1899-12-30T12:00:00"/>
    <s v="AM"/>
    <x v="6"/>
    <n v="0.5"/>
    <s v="AM"/>
    <s v="Standard Class"/>
    <s v="SN-20560"/>
    <s v="Skye Norling"/>
    <x v="2"/>
    <s v="United States"/>
    <s v="Paterson"/>
    <x v="30"/>
    <n v="7501"/>
    <x v="3"/>
    <s v="OFF-LA-10000414"/>
    <x v="1"/>
    <x v="2"/>
    <s v="Avery 503"/>
    <x v="2551"/>
    <n v="3"/>
    <n v="0"/>
    <n v="14.904"/>
  </r>
  <r>
    <n v="8862"/>
    <x v="4418"/>
    <x v="1"/>
    <x v="861"/>
    <d v="1899-12-30T12:00:00"/>
    <d v="2012-09-18T00:00:00"/>
    <d v="1899-12-30T12:00:00"/>
    <s v="AM"/>
    <x v="6"/>
    <n v="0.5"/>
    <s v="AM"/>
    <s v="Standard Class"/>
    <s v="SN-20560"/>
    <s v="Skye Norling"/>
    <x v="2"/>
    <s v="United States"/>
    <s v="Paterson"/>
    <x v="30"/>
    <n v="7501"/>
    <x v="3"/>
    <s v="FUR-FU-10002107"/>
    <x v="0"/>
    <x v="5"/>
    <s v="Eldon Pizzaz Desk Accessories"/>
    <x v="4206"/>
    <n v="4"/>
    <n v="0"/>
    <n v="3.9248000000000003"/>
  </r>
  <r>
    <n v="8863"/>
    <x v="4418"/>
    <x v="1"/>
    <x v="861"/>
    <d v="1899-12-30T12:00:00"/>
    <d v="2012-09-18T00:00:00"/>
    <d v="1899-12-30T12:00:00"/>
    <s v="AM"/>
    <x v="6"/>
    <n v="0.5"/>
    <s v="AM"/>
    <s v="Standard Class"/>
    <s v="SN-20560"/>
    <s v="Skye Norling"/>
    <x v="2"/>
    <s v="United States"/>
    <s v="Paterson"/>
    <x v="30"/>
    <n v="7501"/>
    <x v="3"/>
    <s v="OFF-BI-10004593"/>
    <x v="1"/>
    <x v="8"/>
    <s v="Ibico Laser Imprintable Binding System Covers"/>
    <x v="5635"/>
    <n v="4"/>
    <n v="0"/>
    <n v="96.415999999999997"/>
  </r>
  <r>
    <n v="8864"/>
    <x v="4418"/>
    <x v="1"/>
    <x v="861"/>
    <d v="1899-12-30T12:00:00"/>
    <d v="2012-09-18T00:00:00"/>
    <d v="1899-12-30T12:00:00"/>
    <s v="AM"/>
    <x v="6"/>
    <n v="0.5"/>
    <s v="AM"/>
    <s v="Standard Class"/>
    <s v="SN-20560"/>
    <s v="Skye Norling"/>
    <x v="2"/>
    <s v="United States"/>
    <s v="Paterson"/>
    <x v="30"/>
    <n v="7501"/>
    <x v="3"/>
    <s v="OFF-AP-10003860"/>
    <x v="1"/>
    <x v="9"/>
    <s v="Fellowes Advanced 8 Outlet Surge Suppressor with Phone/Fax Protection"/>
    <x v="5636"/>
    <n v="4"/>
    <n v="0"/>
    <n v="29.980800000000002"/>
  </r>
  <r>
    <n v="8865"/>
    <x v="4418"/>
    <x v="1"/>
    <x v="861"/>
    <d v="1899-12-30T12:00:00"/>
    <d v="2012-09-18T00:00:00"/>
    <d v="1899-12-30T12:00:00"/>
    <s v="AM"/>
    <x v="6"/>
    <n v="0.5"/>
    <s v="AM"/>
    <s v="Standard Class"/>
    <s v="SN-20560"/>
    <s v="Skye Norling"/>
    <x v="2"/>
    <s v="United States"/>
    <s v="Paterson"/>
    <x v="30"/>
    <n v="7501"/>
    <x v="3"/>
    <s v="OFF-PA-10000556"/>
    <x v="1"/>
    <x v="10"/>
    <s v="Xerox 208"/>
    <x v="789"/>
    <n v="6"/>
    <n v="0"/>
    <n v="18.662400000000002"/>
  </r>
  <r>
    <n v="8866"/>
    <x v="4419"/>
    <x v="1"/>
    <x v="139"/>
    <d v="1899-12-30T12:00:00"/>
    <d v="2012-12-26T00:00:00"/>
    <d v="1899-12-30T12:00:00"/>
    <s v="AM"/>
    <x v="4"/>
    <n v="0.5"/>
    <s v="AM"/>
    <s v="Standard Class"/>
    <s v="JM-15865"/>
    <s v="John Murray"/>
    <x v="0"/>
    <s v="United States"/>
    <s v="Arlington"/>
    <x v="17"/>
    <n v="22204"/>
    <x v="0"/>
    <s v="OFF-AP-10003281"/>
    <x v="1"/>
    <x v="9"/>
    <s v="Acco 6 Outlet Guardian Standard Surge Suppressor"/>
    <x v="2311"/>
    <n v="3"/>
    <n v="0"/>
    <n v="10.880999999999997"/>
  </r>
  <r>
    <n v="8867"/>
    <x v="4420"/>
    <x v="2"/>
    <x v="59"/>
    <d v="1899-12-30T12:00:00"/>
    <d v="2011-09-23T00:00:00"/>
    <d v="1899-12-30T12:00:00"/>
    <s v="AM"/>
    <x v="6"/>
    <n v="0.5"/>
    <s v="AM"/>
    <s v="First Class"/>
    <s v="SB-20185"/>
    <s v="Sarah Brown"/>
    <x v="0"/>
    <s v="United States"/>
    <s v="Chicago"/>
    <x v="10"/>
    <n v="60653"/>
    <x v="2"/>
    <s v="FUR-BO-10004218"/>
    <x v="0"/>
    <x v="0"/>
    <s v="Bush Heritage Pine Collection 5-Shelf Bookcase, Albany Pine Finish, *Special Order"/>
    <x v="5637"/>
    <n v="5"/>
    <n v="0.3"/>
    <n v="-70.489999999999981"/>
  </r>
  <r>
    <n v="8868"/>
    <x v="4420"/>
    <x v="2"/>
    <x v="59"/>
    <d v="1899-12-30T12:00:00"/>
    <d v="2011-09-23T00:00:00"/>
    <d v="1899-12-30T12:00:00"/>
    <s v="AM"/>
    <x v="6"/>
    <n v="0.5"/>
    <s v="AM"/>
    <s v="First Class"/>
    <s v="SB-20185"/>
    <s v="Sarah Brown"/>
    <x v="0"/>
    <s v="United States"/>
    <s v="Chicago"/>
    <x v="10"/>
    <n v="60653"/>
    <x v="2"/>
    <s v="TEC-PH-10002185"/>
    <x v="2"/>
    <x v="7"/>
    <s v="QVS USB Car Charger 2-Port 2.1Amp for iPod/iPhone/iPad/iPad 2/iPad 3"/>
    <x v="3988"/>
    <n v="2"/>
    <n v="0.2"/>
    <n v="3.4749999999999996"/>
  </r>
  <r>
    <n v="8869"/>
    <x v="4421"/>
    <x v="0"/>
    <x v="254"/>
    <d v="1899-12-30T12:00:00"/>
    <d v="2013-11-09T00:00:00"/>
    <d v="1899-12-30T12:00:00"/>
    <s v="AM"/>
    <x v="0"/>
    <n v="0.5"/>
    <s v="AM"/>
    <s v="Standard Class"/>
    <s v="CC-12475"/>
    <s v="Cindy Chapman"/>
    <x v="0"/>
    <s v="United States"/>
    <s v="San Diego"/>
    <x v="1"/>
    <n v="92037"/>
    <x v="1"/>
    <s v="TEC-MA-10003176"/>
    <x v="2"/>
    <x v="15"/>
    <s v="Okidata B400 Printer"/>
    <x v="5638"/>
    <n v="2"/>
    <n v="0.2"/>
    <n v="77.219999999999914"/>
  </r>
  <r>
    <n v="8870"/>
    <x v="4422"/>
    <x v="3"/>
    <x v="96"/>
    <d v="1899-12-30T12:00:00"/>
    <d v="2014-12-07T00:00:00"/>
    <d v="1899-12-30T12:00:00"/>
    <s v="AM"/>
    <x v="4"/>
    <n v="0.5"/>
    <s v="AM"/>
    <s v="Standard Class"/>
    <s v="SH-19975"/>
    <s v="Sally Hughsby"/>
    <x v="1"/>
    <s v="United States"/>
    <s v="Seattle"/>
    <x v="4"/>
    <n v="98105"/>
    <x v="1"/>
    <s v="OFF-BI-10002003"/>
    <x v="1"/>
    <x v="8"/>
    <s v="Ibico Presentation Index for Binding Systems"/>
    <x v="482"/>
    <n v="5"/>
    <n v="0.2"/>
    <n v="5.3729999999999993"/>
  </r>
  <r>
    <n v="8871"/>
    <x v="4422"/>
    <x v="3"/>
    <x v="96"/>
    <d v="1899-12-30T12:00:00"/>
    <d v="2014-12-07T00:00:00"/>
    <d v="1899-12-30T12:00:00"/>
    <s v="AM"/>
    <x v="4"/>
    <n v="0.5"/>
    <s v="AM"/>
    <s v="Standard Class"/>
    <s v="SH-19975"/>
    <s v="Sally Hughsby"/>
    <x v="1"/>
    <s v="United States"/>
    <s v="Seattle"/>
    <x v="4"/>
    <n v="98105"/>
    <x v="1"/>
    <s v="FUR-FU-10000023"/>
    <x v="0"/>
    <x v="5"/>
    <s v="Eldon Wave Desk Accessories"/>
    <x v="5639"/>
    <n v="12"/>
    <n v="0"/>
    <n v="31.099200000000003"/>
  </r>
  <r>
    <n v="8872"/>
    <x v="4422"/>
    <x v="3"/>
    <x v="96"/>
    <d v="1899-12-30T12:00:00"/>
    <d v="2014-12-07T00:00:00"/>
    <d v="1899-12-30T12:00:00"/>
    <s v="AM"/>
    <x v="4"/>
    <n v="0.5"/>
    <s v="AM"/>
    <s v="Standard Class"/>
    <s v="SH-19975"/>
    <s v="Sally Hughsby"/>
    <x v="1"/>
    <s v="United States"/>
    <s v="Seattle"/>
    <x v="4"/>
    <n v="98105"/>
    <x v="1"/>
    <s v="OFF-ST-10002756"/>
    <x v="1"/>
    <x v="4"/>
    <s v="Tennsco Stur-D-Stor Boltless Shelving, 5 Shelves, 24&quot; Deep, Sand"/>
    <x v="5248"/>
    <n v="4"/>
    <n v="0"/>
    <n v="5.4124000000000478"/>
  </r>
  <r>
    <n v="8873"/>
    <x v="4423"/>
    <x v="2"/>
    <x v="982"/>
    <d v="1899-12-30T12:00:00"/>
    <d v="2011-10-10T00:00:00"/>
    <d v="1899-12-30T12:00:00"/>
    <s v="AM"/>
    <x v="2"/>
    <n v="0.5"/>
    <s v="AM"/>
    <s v="Same Day"/>
    <s v="RB-19435"/>
    <s v="Richard Bierner"/>
    <x v="0"/>
    <s v="United States"/>
    <s v="Columbus"/>
    <x v="24"/>
    <n v="43229"/>
    <x v="3"/>
    <s v="TEC-MA-10002694"/>
    <x v="2"/>
    <x v="15"/>
    <s v="Hewlett-Packard Deskjet F4180 All-in-One Color Ink-jet - Printer / copier / scanner"/>
    <x v="5640"/>
    <n v="2"/>
    <n v="0.7"/>
    <n v="-71.39579999999998"/>
  </r>
  <r>
    <n v="8874"/>
    <x v="4423"/>
    <x v="2"/>
    <x v="982"/>
    <d v="1899-12-30T12:00:00"/>
    <d v="2011-10-10T00:00:00"/>
    <d v="1899-12-30T12:00:00"/>
    <s v="AM"/>
    <x v="2"/>
    <n v="0.5"/>
    <s v="AM"/>
    <s v="Same Day"/>
    <s v="RB-19435"/>
    <s v="Richard Bierner"/>
    <x v="0"/>
    <s v="United States"/>
    <s v="Columbus"/>
    <x v="24"/>
    <n v="43229"/>
    <x v="3"/>
    <s v="OFF-BI-10002429"/>
    <x v="1"/>
    <x v="8"/>
    <s v="Premier Elliptical Ring Binder, Black"/>
    <x v="3594"/>
    <n v="2"/>
    <n v="0.7"/>
    <n v="-13.393599999999999"/>
  </r>
  <r>
    <n v="8875"/>
    <x v="4424"/>
    <x v="3"/>
    <x v="237"/>
    <d v="1899-12-30T12:00:00"/>
    <d v="2014-11-17T00:00:00"/>
    <d v="1899-12-30T12:00:00"/>
    <s v="AM"/>
    <x v="0"/>
    <n v="0.5"/>
    <s v="AM"/>
    <s v="Second Class"/>
    <s v="TC-21295"/>
    <s v="Toby Carlisle"/>
    <x v="0"/>
    <s v="United States"/>
    <s v="Houston"/>
    <x v="5"/>
    <n v="77095"/>
    <x v="2"/>
    <s v="OFF-BI-10003684"/>
    <x v="1"/>
    <x v="8"/>
    <s v="Wilson Jones Legal Size Ring Binders"/>
    <x v="5641"/>
    <n v="5"/>
    <n v="0.8"/>
    <n v="-32.984999999999999"/>
  </r>
  <r>
    <n v="8876"/>
    <x v="4425"/>
    <x v="0"/>
    <x v="572"/>
    <d v="1899-12-30T12:00:00"/>
    <d v="2013-08-20T00:00:00"/>
    <d v="1899-12-30T12:00:00"/>
    <s v="AM"/>
    <x v="11"/>
    <n v="0.5"/>
    <s v="AM"/>
    <s v="Standard Class"/>
    <s v="CT-11995"/>
    <s v="Carol Triggs"/>
    <x v="0"/>
    <s v="United States"/>
    <s v="Irving"/>
    <x v="5"/>
    <n v="75061"/>
    <x v="2"/>
    <s v="OFF-SU-10003505"/>
    <x v="1"/>
    <x v="14"/>
    <s v="Premier Electric Letter Opener"/>
    <x v="442"/>
    <n v="2"/>
    <n v="0.2"/>
    <n v="-34.758000000000017"/>
  </r>
  <r>
    <n v="8877"/>
    <x v="4425"/>
    <x v="0"/>
    <x v="572"/>
    <d v="1899-12-30T12:00:00"/>
    <d v="2013-08-20T00:00:00"/>
    <d v="1899-12-30T12:00:00"/>
    <s v="AM"/>
    <x v="11"/>
    <n v="0.5"/>
    <s v="AM"/>
    <s v="Standard Class"/>
    <s v="CT-11995"/>
    <s v="Carol Triggs"/>
    <x v="0"/>
    <s v="United States"/>
    <s v="Irving"/>
    <x v="5"/>
    <n v="75061"/>
    <x v="2"/>
    <s v="OFF-AP-10002534"/>
    <x v="1"/>
    <x v="9"/>
    <s v="3.6 Cubic Foot Counter Height Office Refrigerator"/>
    <x v="5642"/>
    <n v="1"/>
    <n v="0.8"/>
    <n v="-153.20240000000001"/>
  </r>
  <r>
    <n v="8878"/>
    <x v="4426"/>
    <x v="3"/>
    <x v="697"/>
    <d v="1899-12-30T12:00:00"/>
    <d v="2014-09-24T00:00:00"/>
    <d v="1899-12-30T12:00:00"/>
    <s v="AM"/>
    <x v="6"/>
    <n v="0.5"/>
    <s v="AM"/>
    <s v="Standard Class"/>
    <s v="GZ-14470"/>
    <s v="Gary Zandusky"/>
    <x v="0"/>
    <s v="United States"/>
    <s v="Morristown"/>
    <x v="30"/>
    <n v="7960"/>
    <x v="3"/>
    <s v="TEC-MA-10004626"/>
    <x v="2"/>
    <x v="15"/>
    <s v="Lexmark 20R1285 X6650 Wireless All-in-One Printer"/>
    <x v="5643"/>
    <n v="4"/>
    <n v="0"/>
    <n v="225.6"/>
  </r>
  <r>
    <n v="8879"/>
    <x v="4426"/>
    <x v="3"/>
    <x v="697"/>
    <d v="1899-12-30T12:00:00"/>
    <d v="2014-09-24T00:00:00"/>
    <d v="1899-12-30T12:00:00"/>
    <s v="AM"/>
    <x v="6"/>
    <n v="0.5"/>
    <s v="AM"/>
    <s v="Standard Class"/>
    <s v="GZ-14470"/>
    <s v="Gary Zandusky"/>
    <x v="0"/>
    <s v="United States"/>
    <s v="Morristown"/>
    <x v="30"/>
    <n v="7960"/>
    <x v="3"/>
    <s v="OFF-ST-10000615"/>
    <x v="1"/>
    <x v="4"/>
    <s v="SimpliFile Personal File, Black Granite, 15w x 6-15/16d x 11-1/4h"/>
    <x v="4024"/>
    <n v="3"/>
    <n v="0"/>
    <n v="9.5340000000000025"/>
  </r>
  <r>
    <n v="8880"/>
    <x v="4427"/>
    <x v="1"/>
    <x v="391"/>
    <d v="1899-12-30T12:00:00"/>
    <d v="2012-03-25T00:00:00"/>
    <d v="1899-12-30T12:00:00"/>
    <s v="AM"/>
    <x v="9"/>
    <n v="0.5"/>
    <s v="AM"/>
    <s v="First Class"/>
    <s v="AM-10360"/>
    <s v="Alice McCarthy"/>
    <x v="1"/>
    <s v="United States"/>
    <s v="Los Angeles"/>
    <x v="1"/>
    <n v="90008"/>
    <x v="1"/>
    <s v="OFF-PA-10000659"/>
    <x v="1"/>
    <x v="10"/>
    <s v="TOPS Carbonless Receipt Book, Four 2-3/4 x 7-1/4 Money Receipts per Page"/>
    <x v="5644"/>
    <n v="11"/>
    <n v="0"/>
    <n v="92.505599999999987"/>
  </r>
  <r>
    <n v="8881"/>
    <x v="4427"/>
    <x v="1"/>
    <x v="391"/>
    <d v="1899-12-30T12:00:00"/>
    <d v="2012-03-25T00:00:00"/>
    <d v="1899-12-30T12:00:00"/>
    <s v="AM"/>
    <x v="9"/>
    <n v="0.5"/>
    <s v="AM"/>
    <s v="First Class"/>
    <s v="AM-10360"/>
    <s v="Alice McCarthy"/>
    <x v="1"/>
    <s v="United States"/>
    <s v="Los Angeles"/>
    <x v="1"/>
    <n v="90008"/>
    <x v="1"/>
    <s v="TEC-AC-10000736"/>
    <x v="2"/>
    <x v="11"/>
    <s v="Logitech G600 MMO Gaming Mouse"/>
    <x v="764"/>
    <n v="3"/>
    <n v="0"/>
    <n v="86.389199999999988"/>
  </r>
  <r>
    <n v="8882"/>
    <x v="4428"/>
    <x v="0"/>
    <x v="1186"/>
    <d v="1899-12-30T12:00:00"/>
    <d v="2013-07-04T00:00:00"/>
    <d v="1899-12-30T12:00:00"/>
    <s v="AM"/>
    <x v="7"/>
    <n v="0.5"/>
    <s v="AM"/>
    <s v="Second Class"/>
    <s v="AH-10120"/>
    <s v="Adrian Hane"/>
    <x v="2"/>
    <s v="United States"/>
    <s v="Aurora"/>
    <x v="10"/>
    <n v="60505"/>
    <x v="2"/>
    <s v="TEC-AC-10003038"/>
    <x v="2"/>
    <x v="11"/>
    <s v="Kingston Digital DataTraveler 16GB USB 2.0"/>
    <x v="2298"/>
    <n v="7"/>
    <n v="0.2"/>
    <n v="-0.62650000000000716"/>
  </r>
  <r>
    <n v="8883"/>
    <x v="4429"/>
    <x v="3"/>
    <x v="179"/>
    <d v="1899-12-30T12:00:00"/>
    <d v="2014-10-26T00:00:00"/>
    <d v="1899-12-30T12:00:00"/>
    <s v="AM"/>
    <x v="2"/>
    <n v="0.5"/>
    <s v="AM"/>
    <s v="Standard Class"/>
    <s v="MY-18295"/>
    <s v="Muhammed Yedwab"/>
    <x v="1"/>
    <s v="United States"/>
    <s v="Durham"/>
    <x v="3"/>
    <n v="27707"/>
    <x v="0"/>
    <s v="TEC-PH-10004071"/>
    <x v="2"/>
    <x v="7"/>
    <s v="PayAnywhere Card Reader"/>
    <x v="2992"/>
    <n v="2"/>
    <n v="0.2"/>
    <n v="1.3986000000000001"/>
  </r>
  <r>
    <n v="8884"/>
    <x v="4429"/>
    <x v="3"/>
    <x v="179"/>
    <d v="1899-12-30T12:00:00"/>
    <d v="2014-10-26T00:00:00"/>
    <d v="1899-12-30T12:00:00"/>
    <s v="AM"/>
    <x v="2"/>
    <n v="0.5"/>
    <s v="AM"/>
    <s v="Standard Class"/>
    <s v="MY-18295"/>
    <s v="Muhammed Yedwab"/>
    <x v="1"/>
    <s v="United States"/>
    <s v="Durham"/>
    <x v="3"/>
    <n v="27707"/>
    <x v="0"/>
    <s v="OFF-PA-10001667"/>
    <x v="1"/>
    <x v="10"/>
    <s v="Great White Multi-Use Recycled Paper (20Lb. and 84 Bright)"/>
    <x v="646"/>
    <n v="3"/>
    <n v="0.2"/>
    <n v="4.4849999999999994"/>
  </r>
  <r>
    <n v="8885"/>
    <x v="4430"/>
    <x v="2"/>
    <x v="55"/>
    <d v="1899-12-30T12:00:00"/>
    <d v="2011-08-30T00:00:00"/>
    <d v="1899-12-30T12:00:00"/>
    <s v="AM"/>
    <x v="11"/>
    <n v="0.5"/>
    <s v="AM"/>
    <s v="Standard Class"/>
    <s v="BS-11590"/>
    <s v="Brendan Sweed"/>
    <x v="1"/>
    <s v="United States"/>
    <s v="Columbus"/>
    <x v="24"/>
    <n v="43229"/>
    <x v="3"/>
    <s v="OFF-BI-10001982"/>
    <x v="1"/>
    <x v="8"/>
    <s v="Wilson Jones Custom Binder Spines &amp; Labels"/>
    <x v="5645"/>
    <n v="4"/>
    <n v="0.7"/>
    <n v="-4.5695999999999994"/>
  </r>
  <r>
    <n v="8886"/>
    <x v="4430"/>
    <x v="2"/>
    <x v="55"/>
    <d v="1899-12-30T12:00:00"/>
    <d v="2011-08-30T00:00:00"/>
    <d v="1899-12-30T12:00:00"/>
    <s v="AM"/>
    <x v="11"/>
    <n v="0.5"/>
    <s v="AM"/>
    <s v="Standard Class"/>
    <s v="BS-11590"/>
    <s v="Brendan Sweed"/>
    <x v="1"/>
    <s v="United States"/>
    <s v="Columbus"/>
    <x v="24"/>
    <n v="43229"/>
    <x v="3"/>
    <s v="OFF-BI-10004141"/>
    <x v="1"/>
    <x v="8"/>
    <s v="Insertable Tab Indexes For Data Binders"/>
    <x v="5646"/>
    <n v="3"/>
    <n v="0.7"/>
    <n v="-2.2896000000000001"/>
  </r>
  <r>
    <n v="8887"/>
    <x v="4430"/>
    <x v="2"/>
    <x v="55"/>
    <d v="1899-12-30T12:00:00"/>
    <d v="2011-08-30T00:00:00"/>
    <d v="1899-12-30T12:00:00"/>
    <s v="AM"/>
    <x v="11"/>
    <n v="0.5"/>
    <s v="AM"/>
    <s v="Standard Class"/>
    <s v="BS-11590"/>
    <s v="Brendan Sweed"/>
    <x v="1"/>
    <s v="United States"/>
    <s v="Columbus"/>
    <x v="24"/>
    <n v="43229"/>
    <x v="3"/>
    <s v="OFF-BI-10002103"/>
    <x v="1"/>
    <x v="8"/>
    <s v="Cardinal Slant-D Ring Binder, Heavy Gauge Vinyl"/>
    <x v="5647"/>
    <n v="8"/>
    <n v="0.7"/>
    <n v="-16.684799999999996"/>
  </r>
  <r>
    <n v="8888"/>
    <x v="4431"/>
    <x v="2"/>
    <x v="923"/>
    <d v="1899-12-30T12:00:00"/>
    <d v="2011-07-30T00:00:00"/>
    <d v="1899-12-30T12:00:00"/>
    <s v="AM"/>
    <x v="7"/>
    <n v="0.5"/>
    <s v="AM"/>
    <s v="Second Class"/>
    <s v="BB-10990"/>
    <s v="Barry Blumstein"/>
    <x v="1"/>
    <s v="United States"/>
    <s v="Los Angeles"/>
    <x v="1"/>
    <n v="90036"/>
    <x v="1"/>
    <s v="OFF-ST-10002574"/>
    <x v="1"/>
    <x v="4"/>
    <s v="SAFCO Commercial Wire Shelving, Black"/>
    <x v="5648"/>
    <n v="2"/>
    <n v="0"/>
    <n v="0"/>
  </r>
  <r>
    <n v="8889"/>
    <x v="4432"/>
    <x v="3"/>
    <x v="96"/>
    <d v="1899-12-30T12:00:00"/>
    <d v="2014-12-08T00:00:00"/>
    <d v="1899-12-30T12:00:00"/>
    <s v="AM"/>
    <x v="4"/>
    <n v="0.5"/>
    <s v="AM"/>
    <s v="Standard Class"/>
    <s v="ML-17755"/>
    <s v="Max Ludwig"/>
    <x v="2"/>
    <s v="United States"/>
    <s v="Stockton"/>
    <x v="1"/>
    <n v="95207"/>
    <x v="1"/>
    <s v="FUR-FU-10003394"/>
    <x v="0"/>
    <x v="5"/>
    <s v="Tenex &quot;The Solids&quot; Textured Chair Mats"/>
    <x v="5649"/>
    <n v="9"/>
    <n v="0"/>
    <n v="107.03879999999994"/>
  </r>
  <r>
    <n v="8890"/>
    <x v="4433"/>
    <x v="0"/>
    <x v="508"/>
    <d v="1899-12-30T12:00:00"/>
    <d v="2013-10-22T00:00:00"/>
    <d v="1899-12-30T12:00:00"/>
    <s v="AM"/>
    <x v="2"/>
    <n v="0.5"/>
    <s v="AM"/>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1899-12-30T12:00:00"/>
    <d v="2013-10-22T00:00:00"/>
    <d v="1899-12-30T12:00:00"/>
    <s v="AM"/>
    <x v="2"/>
    <n v="0.5"/>
    <s v="AM"/>
    <s v="Second Class"/>
    <s v="FC-14245"/>
    <s v="Frank Carlisle"/>
    <x v="2"/>
    <s v="United States"/>
    <s v="Columbia"/>
    <x v="25"/>
    <n v="65203"/>
    <x v="2"/>
    <s v="OFF-AP-10003057"/>
    <x v="1"/>
    <x v="9"/>
    <s v="Honeywell Enviracaire Portable HEPA Air Cleaner for 16' x 20' Room"/>
    <x v="5651"/>
    <n v="7"/>
    <n v="0"/>
    <n v="751.76010000000008"/>
  </r>
  <r>
    <n v="8892"/>
    <x v="4434"/>
    <x v="0"/>
    <x v="1142"/>
    <d v="1899-12-30T12:00:00"/>
    <d v="2013-09-19T00:00:00"/>
    <d v="1899-12-30T12:00:00"/>
    <s v="AM"/>
    <x v="6"/>
    <n v="0.5"/>
    <s v="AM"/>
    <s v="First Class"/>
    <s v="CR-12625"/>
    <s v="Corey Roper"/>
    <x v="2"/>
    <s v="United States"/>
    <s v="Columbus"/>
    <x v="32"/>
    <n v="31907"/>
    <x v="0"/>
    <s v="FUR-CH-10001146"/>
    <x v="0"/>
    <x v="1"/>
    <s v="Global Value Mid-Back Manager's Chair, Gray"/>
    <x v="5652"/>
    <n v="2"/>
    <n v="0"/>
    <n v="30.444999999999993"/>
  </r>
  <r>
    <n v="8893"/>
    <x v="4435"/>
    <x v="1"/>
    <x v="494"/>
    <d v="1899-12-30T12:00:00"/>
    <d v="2012-12-06T00:00:00"/>
    <d v="1899-12-30T12:00:00"/>
    <s v="AM"/>
    <x v="4"/>
    <n v="0.5"/>
    <s v="AM"/>
    <s v="Standard Class"/>
    <s v="LC-16960"/>
    <s v="Lindsay Castell"/>
    <x v="2"/>
    <s v="United States"/>
    <s v="San Diego"/>
    <x v="1"/>
    <n v="92037"/>
    <x v="1"/>
    <s v="FUR-CH-10003973"/>
    <x v="0"/>
    <x v="1"/>
    <s v="GuestStacker Chair with Chrome Finish Legs"/>
    <x v="5653"/>
    <n v="9"/>
    <n v="0.2"/>
    <n v="267.66720000000009"/>
  </r>
  <r>
    <n v="8894"/>
    <x v="4436"/>
    <x v="2"/>
    <x v="79"/>
    <d v="1899-12-30T12:00:00"/>
    <d v="2011-08-12T00:00:00"/>
    <d v="1899-12-30T12:00:00"/>
    <s v="AM"/>
    <x v="11"/>
    <n v="0.5"/>
    <s v="AM"/>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1899-12-30T12:00:00"/>
    <d v="2013-08-23T00:00:00"/>
    <d v="1899-12-30T12:00:00"/>
    <s v="AM"/>
    <x v="11"/>
    <n v="0.5"/>
    <s v="AM"/>
    <s v="Standard Class"/>
    <s v="BD-11320"/>
    <s v="Bill Donatelli"/>
    <x v="0"/>
    <s v="United States"/>
    <s v="Los Angeles"/>
    <x v="1"/>
    <n v="90004"/>
    <x v="1"/>
    <s v="FUR-FU-10004071"/>
    <x v="0"/>
    <x v="5"/>
    <s v="Luxo Professional Magnifying Clamp-On Fluorescent Lamps"/>
    <x v="5655"/>
    <n v="3"/>
    <n v="0"/>
    <n v="43.684200000000018"/>
  </r>
  <r>
    <n v="8896"/>
    <x v="4437"/>
    <x v="0"/>
    <x v="243"/>
    <d v="1899-12-30T12:00:00"/>
    <d v="2013-08-23T00:00:00"/>
    <d v="1899-12-30T12:00:00"/>
    <s v="AM"/>
    <x v="11"/>
    <n v="0.5"/>
    <s v="AM"/>
    <s v="Standard Class"/>
    <s v="BD-11320"/>
    <s v="Bill Donatelli"/>
    <x v="0"/>
    <s v="United States"/>
    <s v="Los Angeles"/>
    <x v="1"/>
    <n v="90004"/>
    <x v="1"/>
    <s v="OFF-ST-10001505"/>
    <x v="1"/>
    <x v="4"/>
    <s v="Perma STOR-ALL Hanging File Box, 13 1/8&quot;W x 12 1/4&quot;D x 10 1/2&quot;H"/>
    <x v="1465"/>
    <n v="3"/>
    <n v="0"/>
    <n v="3.0497999999999985"/>
  </r>
  <r>
    <n v="8897"/>
    <x v="4437"/>
    <x v="0"/>
    <x v="243"/>
    <d v="1899-12-30T12:00:00"/>
    <d v="2013-08-23T00:00:00"/>
    <d v="1899-12-30T12:00:00"/>
    <s v="AM"/>
    <x v="11"/>
    <n v="0.5"/>
    <s v="AM"/>
    <s v="Standard Class"/>
    <s v="BD-11320"/>
    <s v="Bill Donatelli"/>
    <x v="0"/>
    <s v="United States"/>
    <s v="Los Angeles"/>
    <x v="1"/>
    <n v="90004"/>
    <x v="1"/>
    <s v="TEC-PH-10004614"/>
    <x v="2"/>
    <x v="7"/>
    <s v="AT&amp;T 841000 Phone"/>
    <x v="5441"/>
    <n v="3"/>
    <n v="0.2"/>
    <n v="10.349999999999994"/>
  </r>
  <r>
    <n v="8898"/>
    <x v="4437"/>
    <x v="0"/>
    <x v="243"/>
    <d v="1899-12-30T12:00:00"/>
    <d v="2013-08-23T00:00:00"/>
    <d v="1899-12-30T12:00:00"/>
    <s v="AM"/>
    <x v="11"/>
    <n v="0.5"/>
    <s v="AM"/>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1899-12-30T12:00:00"/>
    <d v="2012-08-09T00:00:00"/>
    <d v="1899-12-30T12:00:00"/>
    <s v="AM"/>
    <x v="11"/>
    <n v="0.5"/>
    <s v="AM"/>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1899-12-30T12:00:00"/>
    <d v="2012-08-09T00:00:00"/>
    <d v="1899-12-30T12:00:00"/>
    <s v="AM"/>
    <x v="11"/>
    <n v="0.5"/>
    <s v="AM"/>
    <s v="Second Class"/>
    <s v="EM-14095"/>
    <s v="Eudokia Martin"/>
    <x v="1"/>
    <s v="United States"/>
    <s v="Springfield"/>
    <x v="17"/>
    <n v="22153"/>
    <x v="0"/>
    <s v="OFF-LA-10004545"/>
    <x v="1"/>
    <x v="2"/>
    <s v="Avery 50"/>
    <x v="2989"/>
    <n v="2"/>
    <n v="0"/>
    <n v="11.778199999999998"/>
  </r>
  <r>
    <n v="8901"/>
    <x v="4439"/>
    <x v="0"/>
    <x v="1207"/>
    <d v="1899-12-30T12:00:00"/>
    <d v="2013-06-05T00:00:00"/>
    <d v="1899-12-30T12:00:00"/>
    <s v="AM"/>
    <x v="1"/>
    <n v="0.5"/>
    <s v="AM"/>
    <s v="Standard Class"/>
    <s v="BP-11290"/>
    <s v="Beth Paige"/>
    <x v="0"/>
    <s v="United States"/>
    <s v="Decatur"/>
    <x v="10"/>
    <n v="62521"/>
    <x v="2"/>
    <s v="FUR-FU-10001379"/>
    <x v="0"/>
    <x v="5"/>
    <s v="Executive Impressions 16-1/2&quot; Circular Wall Clock"/>
    <x v="164"/>
    <n v="3"/>
    <n v="0.6"/>
    <n v="-12.825599999999994"/>
  </r>
  <r>
    <n v="8902"/>
    <x v="4439"/>
    <x v="0"/>
    <x v="1207"/>
    <d v="1899-12-30T12:00:00"/>
    <d v="2013-06-05T00:00:00"/>
    <d v="1899-12-30T12:00:00"/>
    <s v="AM"/>
    <x v="1"/>
    <n v="0.5"/>
    <s v="AM"/>
    <s v="Standard Class"/>
    <s v="BP-11290"/>
    <s v="Beth Paige"/>
    <x v="0"/>
    <s v="United States"/>
    <s v="Decatur"/>
    <x v="10"/>
    <n v="62521"/>
    <x v="2"/>
    <s v="OFF-PA-10001846"/>
    <x v="1"/>
    <x v="10"/>
    <s v="Xerox 1899"/>
    <x v="282"/>
    <n v="4"/>
    <n v="0.2"/>
    <n v="6.7048000000000005"/>
  </r>
  <r>
    <n v="8903"/>
    <x v="4439"/>
    <x v="0"/>
    <x v="1207"/>
    <d v="1899-12-30T12:00:00"/>
    <d v="2013-06-05T00:00:00"/>
    <d v="1899-12-30T12:00:00"/>
    <s v="AM"/>
    <x v="1"/>
    <n v="0.5"/>
    <s v="AM"/>
    <s v="Standard Class"/>
    <s v="BP-11290"/>
    <s v="Beth Paige"/>
    <x v="0"/>
    <s v="United States"/>
    <s v="Decatur"/>
    <x v="10"/>
    <n v="62521"/>
    <x v="2"/>
    <s v="FUR-CH-10000422"/>
    <x v="0"/>
    <x v="1"/>
    <s v="Global Highback Leather Tilter in Burgundy"/>
    <x v="5656"/>
    <n v="3"/>
    <n v="0.3"/>
    <n v="-38.215799999999973"/>
  </r>
  <r>
    <n v="8904"/>
    <x v="4439"/>
    <x v="0"/>
    <x v="1207"/>
    <d v="1899-12-30T12:00:00"/>
    <d v="2013-06-05T00:00:00"/>
    <d v="1899-12-30T12:00:00"/>
    <s v="AM"/>
    <x v="1"/>
    <n v="0.5"/>
    <s v="AM"/>
    <s v="Standard Class"/>
    <s v="BP-11290"/>
    <s v="Beth Paige"/>
    <x v="0"/>
    <s v="United States"/>
    <s v="Decatur"/>
    <x v="10"/>
    <n v="62521"/>
    <x v="2"/>
    <s v="OFF-PA-10004621"/>
    <x v="1"/>
    <x v="10"/>
    <s v="Xerox 212"/>
    <x v="563"/>
    <n v="2"/>
    <n v="0.2"/>
    <n v="3.6288"/>
  </r>
  <r>
    <n v="8905"/>
    <x v="4440"/>
    <x v="0"/>
    <x v="949"/>
    <d v="1899-12-30T12:00:00"/>
    <d v="2013-07-02T00:00:00"/>
    <d v="1899-12-30T12:00:00"/>
    <s v="AM"/>
    <x v="7"/>
    <n v="0.5"/>
    <s v="AM"/>
    <s v="Same Day"/>
    <s v="SU-20665"/>
    <s v="Stephanie Ulpright"/>
    <x v="2"/>
    <s v="United States"/>
    <s v="New York City"/>
    <x v="15"/>
    <n v="10009"/>
    <x v="3"/>
    <s v="OFF-LA-10001474"/>
    <x v="1"/>
    <x v="2"/>
    <s v="Avery 477"/>
    <x v="5657"/>
    <n v="1"/>
    <n v="0"/>
    <n v="14.043800000000001"/>
  </r>
  <r>
    <n v="8906"/>
    <x v="4440"/>
    <x v="0"/>
    <x v="949"/>
    <d v="1899-12-30T12:00:00"/>
    <d v="2013-07-02T00:00:00"/>
    <d v="1899-12-30T12:00:00"/>
    <s v="AM"/>
    <x v="7"/>
    <n v="0.5"/>
    <s v="AM"/>
    <s v="Same Day"/>
    <s v="SU-20665"/>
    <s v="Stephanie Ulpright"/>
    <x v="2"/>
    <s v="United States"/>
    <s v="New York City"/>
    <x v="15"/>
    <n v="10009"/>
    <x v="3"/>
    <s v="TEC-AC-10001635"/>
    <x v="2"/>
    <x v="11"/>
    <s v="KeyTronic KT400U2 - Keyboard - Black"/>
    <x v="5658"/>
    <n v="3"/>
    <n v="0"/>
    <n v="6.1679999999999975"/>
  </r>
  <r>
    <n v="8907"/>
    <x v="4440"/>
    <x v="0"/>
    <x v="949"/>
    <d v="1899-12-30T12:00:00"/>
    <d v="2013-07-02T00:00:00"/>
    <d v="1899-12-30T12:00:00"/>
    <s v="AM"/>
    <x v="7"/>
    <n v="0.5"/>
    <s v="AM"/>
    <s v="Same Day"/>
    <s v="SU-20665"/>
    <s v="Stephanie Ulpright"/>
    <x v="2"/>
    <s v="United States"/>
    <s v="New York City"/>
    <x v="15"/>
    <n v="10009"/>
    <x v="3"/>
    <s v="OFF-PA-10001950"/>
    <x v="1"/>
    <x v="10"/>
    <s v="Southworth 25% Cotton Antique Laid Paper &amp; Envelopes"/>
    <x v="5659"/>
    <n v="9"/>
    <n v="0"/>
    <n v="33.776999999999994"/>
  </r>
  <r>
    <n v="8908"/>
    <x v="4441"/>
    <x v="0"/>
    <x v="122"/>
    <d v="1899-12-30T12:00:00"/>
    <d v="2013-12-21T00:00:00"/>
    <d v="1899-12-30T12:00:00"/>
    <s v="AM"/>
    <x v="4"/>
    <n v="0.5"/>
    <s v="AM"/>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1899-12-30T12:00:00"/>
    <d v="2012-02-01T00:00:00"/>
    <d v="1899-12-30T12:00:00"/>
    <s v="AM"/>
    <x v="10"/>
    <n v="0.5"/>
    <s v="AM"/>
    <s v="Standard Class"/>
    <s v="EM-13825"/>
    <s v="Elizabeth Moffitt"/>
    <x v="1"/>
    <s v="United States"/>
    <s v="Moreno Valley"/>
    <x v="1"/>
    <n v="92553"/>
    <x v="1"/>
    <s v="OFF-PA-10003790"/>
    <x v="1"/>
    <x v="10"/>
    <s v="Xerox 1991"/>
    <x v="685"/>
    <n v="8"/>
    <n v="0"/>
    <n v="84.051199999999994"/>
  </r>
  <r>
    <n v="8910"/>
    <x v="4443"/>
    <x v="3"/>
    <x v="960"/>
    <d v="1899-12-30T12:00:00"/>
    <d v="2014-11-02T00:00:00"/>
    <d v="1899-12-30T12:00:00"/>
    <s v="AM"/>
    <x v="0"/>
    <n v="0.5"/>
    <s v="AM"/>
    <s v="Standard Class"/>
    <s v="SA-20830"/>
    <s v="Sue Ann Reed"/>
    <x v="0"/>
    <s v="United States"/>
    <s v="Everett"/>
    <x v="31"/>
    <n v="2149"/>
    <x v="3"/>
    <s v="OFF-LA-10002475"/>
    <x v="1"/>
    <x v="2"/>
    <s v="Avery 519"/>
    <x v="2521"/>
    <n v="3"/>
    <n v="0"/>
    <n v="10.307099999999998"/>
  </r>
  <r>
    <n v="8911"/>
    <x v="4444"/>
    <x v="3"/>
    <x v="259"/>
    <d v="1899-12-30T12:00:00"/>
    <d v="2014-11-09T00:00:00"/>
    <d v="1899-12-30T12:00:00"/>
    <s v="AM"/>
    <x v="0"/>
    <n v="0.5"/>
    <s v="AM"/>
    <s v="Standard Class"/>
    <s v="CA-12265"/>
    <s v="Christina Anderson"/>
    <x v="0"/>
    <s v="United States"/>
    <s v="Chattanooga"/>
    <x v="18"/>
    <n v="37421"/>
    <x v="0"/>
    <s v="TEC-AC-10000303"/>
    <x v="2"/>
    <x v="11"/>
    <s v="Logitech M510 Wireless Mouse"/>
    <x v="98"/>
    <n v="3"/>
    <n v="0.2"/>
    <n v="15.596099999999996"/>
  </r>
  <r>
    <n v="8912"/>
    <x v="4444"/>
    <x v="3"/>
    <x v="259"/>
    <d v="1899-12-30T12:00:00"/>
    <d v="2014-11-09T00:00:00"/>
    <d v="1899-12-30T12:00:00"/>
    <s v="AM"/>
    <x v="0"/>
    <n v="0.5"/>
    <s v="AM"/>
    <s v="Standard Class"/>
    <s v="CA-12265"/>
    <s v="Christina Anderson"/>
    <x v="0"/>
    <s v="United States"/>
    <s v="Chattanooga"/>
    <x v="18"/>
    <n v="37421"/>
    <x v="0"/>
    <s v="TEC-PH-10000127"/>
    <x v="2"/>
    <x v="7"/>
    <s v="iOttie XL Car Mount"/>
    <x v="5661"/>
    <n v="9"/>
    <n v="0.2"/>
    <n v="-32.383800000000008"/>
  </r>
  <r>
    <n v="8913"/>
    <x v="4444"/>
    <x v="3"/>
    <x v="259"/>
    <d v="1899-12-30T12:00:00"/>
    <d v="2014-11-09T00:00:00"/>
    <d v="1899-12-30T12:00:00"/>
    <s v="AM"/>
    <x v="0"/>
    <n v="0.5"/>
    <s v="AM"/>
    <s v="Standard Class"/>
    <s v="CA-12265"/>
    <s v="Christina Anderson"/>
    <x v="0"/>
    <s v="United States"/>
    <s v="Chattanooga"/>
    <x v="18"/>
    <n v="37421"/>
    <x v="0"/>
    <s v="OFF-BI-10004364"/>
    <x v="1"/>
    <x v="8"/>
    <s v="Storex Dura Pro Binders"/>
    <x v="5662"/>
    <n v="2"/>
    <n v="0.7"/>
    <n v="-2.9700000000000006"/>
  </r>
  <r>
    <n v="8914"/>
    <x v="4444"/>
    <x v="3"/>
    <x v="259"/>
    <d v="1899-12-30T12:00:00"/>
    <d v="2014-11-09T00:00:00"/>
    <d v="1899-12-30T12:00:00"/>
    <s v="AM"/>
    <x v="0"/>
    <n v="0.5"/>
    <s v="AM"/>
    <s v="Standard Class"/>
    <s v="CA-12265"/>
    <s v="Christina Anderson"/>
    <x v="0"/>
    <s v="United States"/>
    <s v="Chattanooga"/>
    <x v="18"/>
    <n v="37421"/>
    <x v="0"/>
    <s v="OFF-LA-10002195"/>
    <x v="1"/>
    <x v="2"/>
    <s v="Avery 481"/>
    <x v="1268"/>
    <n v="2"/>
    <n v="0.2"/>
    <n v="1.7247999999999997"/>
  </r>
  <r>
    <n v="8915"/>
    <x v="4445"/>
    <x v="0"/>
    <x v="195"/>
    <d v="1899-12-30T12:00:00"/>
    <d v="2013-05-14T00:00:00"/>
    <d v="1899-12-30T12:00:00"/>
    <s v="AM"/>
    <x v="5"/>
    <n v="0.5"/>
    <s v="AM"/>
    <s v="Standard Class"/>
    <s v="CV-12805"/>
    <s v="Cynthia Voltz"/>
    <x v="1"/>
    <s v="United States"/>
    <s v="Austin"/>
    <x v="5"/>
    <n v="78745"/>
    <x v="2"/>
    <s v="OFF-ST-10001490"/>
    <x v="1"/>
    <x v="4"/>
    <s v="Hot File 7-Pocket, Floor Stand"/>
    <x v="5663"/>
    <n v="6"/>
    <n v="0.2"/>
    <n v="107.08199999999985"/>
  </r>
  <r>
    <n v="8916"/>
    <x v="4445"/>
    <x v="0"/>
    <x v="195"/>
    <d v="1899-12-30T12:00:00"/>
    <d v="2013-05-14T00:00:00"/>
    <d v="1899-12-30T12:00:00"/>
    <s v="AM"/>
    <x v="5"/>
    <n v="0.5"/>
    <s v="AM"/>
    <s v="Standard Class"/>
    <s v="CV-12805"/>
    <s v="Cynthia Voltz"/>
    <x v="1"/>
    <s v="United States"/>
    <s v="Austin"/>
    <x v="5"/>
    <n v="78745"/>
    <x v="2"/>
    <s v="OFF-BI-10002852"/>
    <x v="1"/>
    <x v="8"/>
    <s v="Ibico Standard Transparent Covers"/>
    <x v="5664"/>
    <n v="4"/>
    <n v="0.8"/>
    <n v="-20.435200000000002"/>
  </r>
  <r>
    <n v="8917"/>
    <x v="4445"/>
    <x v="0"/>
    <x v="195"/>
    <d v="1899-12-30T12:00:00"/>
    <d v="2013-05-14T00:00:00"/>
    <d v="1899-12-30T12:00:00"/>
    <s v="AM"/>
    <x v="5"/>
    <n v="0.5"/>
    <s v="AM"/>
    <s v="Standard Class"/>
    <s v="CV-12805"/>
    <s v="Cynthia Voltz"/>
    <x v="1"/>
    <s v="United States"/>
    <s v="Austin"/>
    <x v="5"/>
    <n v="78745"/>
    <x v="2"/>
    <s v="OFF-AP-10000390"/>
    <x v="1"/>
    <x v="9"/>
    <s v="Euro Pro Shark Stick Mini Vacuum"/>
    <x v="5665"/>
    <n v="4"/>
    <n v="0.8"/>
    <n v="-131.71680000000001"/>
  </r>
  <r>
    <n v="8918"/>
    <x v="4445"/>
    <x v="0"/>
    <x v="195"/>
    <d v="1899-12-30T12:00:00"/>
    <d v="2013-05-14T00:00:00"/>
    <d v="1899-12-30T12:00:00"/>
    <s v="AM"/>
    <x v="5"/>
    <n v="0.5"/>
    <s v="AM"/>
    <s v="Standard Class"/>
    <s v="CV-12805"/>
    <s v="Cynthia Voltz"/>
    <x v="1"/>
    <s v="United States"/>
    <s v="Austin"/>
    <x v="5"/>
    <n v="78745"/>
    <x v="2"/>
    <s v="OFF-PA-10004327"/>
    <x v="1"/>
    <x v="10"/>
    <s v="Xerox 1911"/>
    <x v="5201"/>
    <n v="2"/>
    <n v="0.2"/>
    <n v="26.823999999999995"/>
  </r>
  <r>
    <n v="8919"/>
    <x v="4445"/>
    <x v="0"/>
    <x v="195"/>
    <d v="1899-12-30T12:00:00"/>
    <d v="2013-05-14T00:00:00"/>
    <d v="1899-12-30T12:00:00"/>
    <s v="AM"/>
    <x v="5"/>
    <n v="0.5"/>
    <s v="AM"/>
    <s v="Standard Class"/>
    <s v="CV-12805"/>
    <s v="Cynthia Voltz"/>
    <x v="1"/>
    <s v="United States"/>
    <s v="Austin"/>
    <x v="5"/>
    <n v="78745"/>
    <x v="2"/>
    <s v="OFF-BI-10002353"/>
    <x v="1"/>
    <x v="8"/>
    <s v="GBC VeloBind Cover Sets"/>
    <x v="5666"/>
    <n v="6"/>
    <n v="0.8"/>
    <n v="-27.791999999999994"/>
  </r>
  <r>
    <n v="8920"/>
    <x v="4446"/>
    <x v="2"/>
    <x v="1063"/>
    <d v="1899-12-30T12:00:00"/>
    <d v="2011-04-08T00:00:00"/>
    <d v="1899-12-30T12:00:00"/>
    <s v="AM"/>
    <x v="3"/>
    <n v="0.5"/>
    <s v="AM"/>
    <s v="Standard Class"/>
    <s v="AH-10690"/>
    <s v="Anna Häberlin"/>
    <x v="1"/>
    <s v="United States"/>
    <s v="Virginia Beach"/>
    <x v="17"/>
    <n v="23464"/>
    <x v="0"/>
    <s v="FUR-FU-10003192"/>
    <x v="0"/>
    <x v="5"/>
    <s v="Luxo Adjustable Task Clamp Lamp"/>
    <x v="5667"/>
    <n v="2"/>
    <n v="0"/>
    <n v="46.196799999999996"/>
  </r>
  <r>
    <n v="8921"/>
    <x v="4447"/>
    <x v="2"/>
    <x v="582"/>
    <d v="1899-12-30T12:00:00"/>
    <d v="2011-05-03T00:00:00"/>
    <d v="1899-12-30T12:00:00"/>
    <s v="AM"/>
    <x v="5"/>
    <n v="0.5"/>
    <s v="AM"/>
    <s v="Standard Class"/>
    <s v="DS-13180"/>
    <s v="David Smith"/>
    <x v="1"/>
    <s v="United States"/>
    <s v="Jamestown"/>
    <x v="15"/>
    <n v="14701"/>
    <x v="3"/>
    <s v="TEC-AC-10000736"/>
    <x v="2"/>
    <x v="11"/>
    <s v="Logitech G600 MMO Gaming Mouse"/>
    <x v="460"/>
    <n v="2"/>
    <n v="0"/>
    <n v="57.592799999999997"/>
  </r>
  <r>
    <n v="8922"/>
    <x v="4448"/>
    <x v="0"/>
    <x v="964"/>
    <d v="1899-12-30T12:00:00"/>
    <d v="2013-10-09T00:00:00"/>
    <d v="1899-12-30T12:00:00"/>
    <s v="AM"/>
    <x v="2"/>
    <n v="0.5"/>
    <s v="AM"/>
    <s v="Standard Class"/>
    <s v="AH-10690"/>
    <s v="Anna Häberlin"/>
    <x v="1"/>
    <s v="United States"/>
    <s v="Coral Gables"/>
    <x v="2"/>
    <n v="33134"/>
    <x v="0"/>
    <s v="TEC-PH-10003095"/>
    <x v="2"/>
    <x v="7"/>
    <s v="Samsung HM1900 Bluetooth Headset"/>
    <x v="2672"/>
    <n v="3"/>
    <n v="0.2"/>
    <n v="19.754999999999999"/>
  </r>
  <r>
    <n v="8923"/>
    <x v="4448"/>
    <x v="0"/>
    <x v="964"/>
    <d v="1899-12-30T12:00:00"/>
    <d v="2013-10-09T00:00:00"/>
    <d v="1899-12-30T12:00:00"/>
    <s v="AM"/>
    <x v="2"/>
    <n v="0.5"/>
    <s v="AM"/>
    <s v="Standard Class"/>
    <s v="AH-10690"/>
    <s v="Anna Häberlin"/>
    <x v="1"/>
    <s v="United States"/>
    <s v="Coral Gables"/>
    <x v="2"/>
    <n v="33134"/>
    <x v="0"/>
    <s v="FUR-FU-10002885"/>
    <x v="0"/>
    <x v="5"/>
    <s v="Magna Visual Magnetic Picture Hangers"/>
    <x v="5668"/>
    <n v="3"/>
    <n v="0.2"/>
    <n v="2.6028000000000011"/>
  </r>
  <r>
    <n v="8924"/>
    <x v="4449"/>
    <x v="3"/>
    <x v="532"/>
    <d v="1899-12-30T12:00:00"/>
    <d v="2014-06-18T00:00:00"/>
    <d v="1899-12-30T12:00:00"/>
    <s v="AM"/>
    <x v="1"/>
    <n v="0.5"/>
    <s v="AM"/>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1899-12-30T12:00:00"/>
    <d v="2013-02-03T00:00:00"/>
    <d v="1899-12-30T12:00:00"/>
    <s v="AM"/>
    <x v="10"/>
    <n v="0.5"/>
    <s v="AM"/>
    <s v="Standard Class"/>
    <s v="DF-13135"/>
    <s v="David Flashing"/>
    <x v="0"/>
    <s v="United States"/>
    <s v="Rockford"/>
    <x v="10"/>
    <n v="61107"/>
    <x v="2"/>
    <s v="TEC-PH-10004241"/>
    <x v="2"/>
    <x v="7"/>
    <s v="Nokia Lumia 1020"/>
    <x v="4345"/>
    <n v="4"/>
    <n v="0.2"/>
    <n v="143.99680000000006"/>
  </r>
  <r>
    <n v="8926"/>
    <x v="4450"/>
    <x v="0"/>
    <x v="806"/>
    <d v="1899-12-30T12:00:00"/>
    <d v="2013-02-03T00:00:00"/>
    <d v="1899-12-30T12:00:00"/>
    <s v="AM"/>
    <x v="10"/>
    <n v="0.5"/>
    <s v="AM"/>
    <s v="Standard Class"/>
    <s v="DF-13135"/>
    <s v="David Flashing"/>
    <x v="0"/>
    <s v="United States"/>
    <s v="Rockford"/>
    <x v="10"/>
    <n v="61107"/>
    <x v="2"/>
    <s v="OFF-BI-10000546"/>
    <x v="1"/>
    <x v="8"/>
    <s v="Avery Durable Binders"/>
    <x v="5670"/>
    <n v="3"/>
    <n v="0.8"/>
    <n v="-2.678399999999999"/>
  </r>
  <r>
    <n v="8927"/>
    <x v="4450"/>
    <x v="0"/>
    <x v="806"/>
    <d v="1899-12-30T12:00:00"/>
    <d v="2013-02-03T00:00:00"/>
    <d v="1899-12-30T12:00:00"/>
    <s v="AM"/>
    <x v="10"/>
    <n v="0.5"/>
    <s v="AM"/>
    <s v="Standard Class"/>
    <s v="DF-13135"/>
    <s v="David Flashing"/>
    <x v="0"/>
    <s v="United States"/>
    <s v="Rockford"/>
    <x v="10"/>
    <n v="61107"/>
    <x v="2"/>
    <s v="FUR-TA-10004256"/>
    <x v="0"/>
    <x v="3"/>
    <s v="Bretford “Just In Time” Height-Adjustable Multi-Task Work Tables"/>
    <x v="5671"/>
    <n v="3"/>
    <n v="0.5"/>
    <n v="-538.44600000000003"/>
  </r>
  <r>
    <n v="8928"/>
    <x v="4451"/>
    <x v="1"/>
    <x v="874"/>
    <d v="1899-12-30T12:00:00"/>
    <d v="2012-09-29T00:00:00"/>
    <d v="1899-12-30T12:00:00"/>
    <s v="AM"/>
    <x v="6"/>
    <n v="0.5"/>
    <s v="AM"/>
    <s v="Second Class"/>
    <s v="SS-20140"/>
    <s v="Saphhira Shifley"/>
    <x v="1"/>
    <s v="United States"/>
    <s v="Seattle"/>
    <x v="4"/>
    <n v="98103"/>
    <x v="1"/>
    <s v="OFF-AR-10002067"/>
    <x v="1"/>
    <x v="6"/>
    <s v="Newell 334"/>
    <x v="1618"/>
    <n v="5"/>
    <n v="0"/>
    <n v="25.792000000000002"/>
  </r>
  <r>
    <n v="8929"/>
    <x v="4452"/>
    <x v="1"/>
    <x v="657"/>
    <d v="1899-12-30T12:00:00"/>
    <d v="2012-04-17T00:00:00"/>
    <d v="1899-12-30T12:00:00"/>
    <s v="AM"/>
    <x v="3"/>
    <n v="0.5"/>
    <s v="AM"/>
    <s v="Standard Class"/>
    <s v="FP-14320"/>
    <s v="Frank Preis"/>
    <x v="0"/>
    <s v="United States"/>
    <s v="Huntsville"/>
    <x v="5"/>
    <n v="77340"/>
    <x v="2"/>
    <s v="FUR-TA-10000688"/>
    <x v="0"/>
    <x v="3"/>
    <s v="Chromcraft Bull-Nose Wood Round Conference Table Top, Wood Base"/>
    <x v="5672"/>
    <n v="4"/>
    <n v="0.3"/>
    <n v="-113.28200000000004"/>
  </r>
  <r>
    <n v="8930"/>
    <x v="4452"/>
    <x v="1"/>
    <x v="657"/>
    <d v="1899-12-30T12:00:00"/>
    <d v="2012-04-17T00:00:00"/>
    <d v="1899-12-30T12:00:00"/>
    <s v="AM"/>
    <x v="3"/>
    <n v="0.5"/>
    <s v="AM"/>
    <s v="Standard Class"/>
    <s v="FP-14320"/>
    <s v="Frank Preis"/>
    <x v="0"/>
    <s v="United States"/>
    <s v="Huntsville"/>
    <x v="5"/>
    <n v="77340"/>
    <x v="2"/>
    <s v="FUR-TA-10002530"/>
    <x v="0"/>
    <x v="3"/>
    <s v="Iceberg OfficeWorks 42&quot; Round Tables"/>
    <x v="5673"/>
    <n v="2"/>
    <n v="0.3"/>
    <n v="-45.294000000000011"/>
  </r>
  <r>
    <n v="8931"/>
    <x v="4452"/>
    <x v="1"/>
    <x v="657"/>
    <d v="1899-12-30T12:00:00"/>
    <d v="2012-04-17T00:00:00"/>
    <d v="1899-12-30T12:00:00"/>
    <s v="AM"/>
    <x v="3"/>
    <n v="0.5"/>
    <s v="AM"/>
    <s v="Standard Class"/>
    <s v="FP-14320"/>
    <s v="Frank Preis"/>
    <x v="0"/>
    <s v="United States"/>
    <s v="Huntsville"/>
    <x v="5"/>
    <n v="77340"/>
    <x v="2"/>
    <s v="TEC-PH-10001061"/>
    <x v="2"/>
    <x v="7"/>
    <s v="Apple iPhone 5C"/>
    <x v="1977"/>
    <n v="3"/>
    <n v="0.2"/>
    <n v="17.998199999999997"/>
  </r>
  <r>
    <n v="8932"/>
    <x v="4453"/>
    <x v="3"/>
    <x v="404"/>
    <d v="1899-12-30T12:00:00"/>
    <d v="2014-12-25T00:00:00"/>
    <d v="1899-12-30T12:00:00"/>
    <s v="AM"/>
    <x v="4"/>
    <n v="0.5"/>
    <s v="AM"/>
    <s v="Standard Class"/>
    <s v="HE-14800"/>
    <s v="Harold Engle"/>
    <x v="1"/>
    <s v="United States"/>
    <s v="Milwaukee"/>
    <x v="6"/>
    <n v="53209"/>
    <x v="2"/>
    <s v="FUR-FU-10001057"/>
    <x v="0"/>
    <x v="5"/>
    <s v="Tensor Track Tree Floor Lamp"/>
    <x v="5674"/>
    <n v="5"/>
    <n v="0"/>
    <n v="22.988499999999998"/>
  </r>
  <r>
    <n v="8933"/>
    <x v="4453"/>
    <x v="3"/>
    <x v="404"/>
    <d v="1899-12-30T12:00:00"/>
    <d v="2014-12-25T00:00:00"/>
    <d v="1899-12-30T12:00:00"/>
    <s v="AM"/>
    <x v="4"/>
    <n v="0.5"/>
    <s v="AM"/>
    <s v="Standard Class"/>
    <s v="HE-14800"/>
    <s v="Harold Engle"/>
    <x v="1"/>
    <s v="United States"/>
    <s v="Milwaukee"/>
    <x v="6"/>
    <n v="53209"/>
    <x v="2"/>
    <s v="TEC-AC-10002331"/>
    <x v="2"/>
    <x v="11"/>
    <s v="Maxell 74 Minute CDR, 10/Pack"/>
    <x v="1624"/>
    <n v="3"/>
    <n v="0"/>
    <n v="10.855799999999999"/>
  </r>
  <r>
    <n v="8934"/>
    <x v="4454"/>
    <x v="0"/>
    <x v="560"/>
    <d v="1899-12-30T12:00:00"/>
    <d v="2013-03-20T00:00:00"/>
    <d v="1899-12-30T12:00:00"/>
    <s v="AM"/>
    <x v="9"/>
    <n v="0.5"/>
    <s v="AM"/>
    <s v="Standard Class"/>
    <s v="SP-20545"/>
    <s v="Sibella Parks"/>
    <x v="1"/>
    <s v="United States"/>
    <s v="Green Bay"/>
    <x v="6"/>
    <n v="54302"/>
    <x v="2"/>
    <s v="FUR-FU-10003724"/>
    <x v="0"/>
    <x v="5"/>
    <s v="Westinghouse Clip-On Gooseneck Lamps"/>
    <x v="2499"/>
    <n v="2"/>
    <n v="0"/>
    <n v="4.3523999999999994"/>
  </r>
  <r>
    <n v="8935"/>
    <x v="4455"/>
    <x v="3"/>
    <x v="151"/>
    <d v="1899-12-30T12:00:00"/>
    <d v="2014-08-28T00:00:00"/>
    <d v="1899-12-30T12:00:00"/>
    <s v="AM"/>
    <x v="11"/>
    <n v="0.5"/>
    <s v="AM"/>
    <s v="Same Day"/>
    <s v="BP-11185"/>
    <s v="Ben Peterman"/>
    <x v="1"/>
    <s v="United States"/>
    <s v="Philadelphia"/>
    <x v="9"/>
    <n v="19120"/>
    <x v="3"/>
    <s v="OFF-PA-10000528"/>
    <x v="1"/>
    <x v="10"/>
    <s v="Xerox 1981"/>
    <x v="2538"/>
    <n v="3"/>
    <n v="0.2"/>
    <n v="3.96"/>
  </r>
  <r>
    <n v="8936"/>
    <x v="4455"/>
    <x v="3"/>
    <x v="151"/>
    <d v="1899-12-30T12:00:00"/>
    <d v="2014-08-28T00:00:00"/>
    <d v="1899-12-30T12:00:00"/>
    <s v="AM"/>
    <x v="11"/>
    <n v="0.5"/>
    <s v="AM"/>
    <s v="Same Day"/>
    <s v="BP-11185"/>
    <s v="Ben Peterman"/>
    <x v="1"/>
    <s v="United States"/>
    <s v="Philadelphia"/>
    <x v="9"/>
    <n v="19120"/>
    <x v="3"/>
    <s v="TEC-AC-10001908"/>
    <x v="2"/>
    <x v="11"/>
    <s v="Logitech Wireless Headset h800"/>
    <x v="5675"/>
    <n v="14"/>
    <n v="0.2"/>
    <n v="209.97899999999993"/>
  </r>
  <r>
    <n v="8937"/>
    <x v="4456"/>
    <x v="1"/>
    <x v="997"/>
    <d v="1899-12-30T12:00:00"/>
    <d v="2012-12-19T00:00:00"/>
    <d v="1899-12-30T12:00:00"/>
    <s v="AM"/>
    <x v="4"/>
    <n v="0.5"/>
    <s v="AM"/>
    <s v="Second Class"/>
    <s v="PG-18895"/>
    <s v="Paul Gonzalez"/>
    <x v="0"/>
    <s v="United States"/>
    <s v="Los Angeles"/>
    <x v="1"/>
    <n v="90008"/>
    <x v="1"/>
    <s v="OFF-AR-10003903"/>
    <x v="1"/>
    <x v="6"/>
    <s v="Sanford 52201 APSCO Electric Pencil Sharpener"/>
    <x v="3135"/>
    <n v="5"/>
    <n v="0"/>
    <n v="53.261000000000003"/>
  </r>
  <r>
    <n v="8938"/>
    <x v="4456"/>
    <x v="1"/>
    <x v="997"/>
    <d v="1899-12-30T12:00:00"/>
    <d v="2012-12-19T00:00:00"/>
    <d v="1899-12-30T12:00:00"/>
    <s v="AM"/>
    <x v="4"/>
    <n v="0.5"/>
    <s v="AM"/>
    <s v="Second Class"/>
    <s v="PG-18895"/>
    <s v="Paul Gonzalez"/>
    <x v="0"/>
    <s v="United States"/>
    <s v="Los Angeles"/>
    <x v="1"/>
    <n v="90008"/>
    <x v="1"/>
    <s v="TEC-PH-10004908"/>
    <x v="2"/>
    <x v="7"/>
    <s v="Panasonic KX TS3282W Corded phone"/>
    <x v="5676"/>
    <n v="2"/>
    <n v="0.2"/>
    <n v="16.997999999999983"/>
  </r>
  <r>
    <n v="8939"/>
    <x v="4456"/>
    <x v="1"/>
    <x v="997"/>
    <d v="1899-12-30T12:00:00"/>
    <d v="2012-12-19T00:00:00"/>
    <d v="1899-12-30T12:00:00"/>
    <s v="AM"/>
    <x v="4"/>
    <n v="0.5"/>
    <s v="AM"/>
    <s v="Second Class"/>
    <s v="PG-18895"/>
    <s v="Paul Gonzalez"/>
    <x v="0"/>
    <s v="United States"/>
    <s v="Los Angeles"/>
    <x v="1"/>
    <n v="90008"/>
    <x v="1"/>
    <s v="OFF-AR-10001940"/>
    <x v="1"/>
    <x v="6"/>
    <s v="Sanford Colorific Eraseable Coloring Pencils, 12 Count"/>
    <x v="1235"/>
    <n v="5"/>
    <n v="0"/>
    <n v="7.0520000000000005"/>
  </r>
  <r>
    <n v="8940"/>
    <x v="4456"/>
    <x v="1"/>
    <x v="997"/>
    <d v="1899-12-30T12:00:00"/>
    <d v="2012-12-19T00:00:00"/>
    <d v="1899-12-30T12:00:00"/>
    <s v="AM"/>
    <x v="4"/>
    <n v="0.5"/>
    <s v="AM"/>
    <s v="Second Class"/>
    <s v="PG-18895"/>
    <s v="Paul Gonzalez"/>
    <x v="0"/>
    <s v="United States"/>
    <s v="Los Angeles"/>
    <x v="1"/>
    <n v="90008"/>
    <x v="1"/>
    <s v="OFF-BI-10002026"/>
    <x v="1"/>
    <x v="8"/>
    <s v="Avery Arch Ring Binders"/>
    <x v="5677"/>
    <n v="2"/>
    <n v="0.2"/>
    <n v="31.373999999999995"/>
  </r>
  <r>
    <n v="8941"/>
    <x v="4457"/>
    <x v="2"/>
    <x v="963"/>
    <d v="1899-12-30T12:00:00"/>
    <d v="2011-08-24T00:00:00"/>
    <d v="1899-12-30T12:00:00"/>
    <s v="AM"/>
    <x v="11"/>
    <n v="0.5"/>
    <s v="AM"/>
    <s v="Second Class"/>
    <s v="JP-15520"/>
    <s v="Jeremy Pistek"/>
    <x v="0"/>
    <s v="United States"/>
    <s v="North Miami"/>
    <x v="2"/>
    <n v="33161"/>
    <x v="0"/>
    <s v="OFF-SU-10003936"/>
    <x v="1"/>
    <x v="14"/>
    <s v="Acme Serrated Blade Letter Opener"/>
    <x v="5678"/>
    <n v="3"/>
    <n v="0.2"/>
    <n v="-1.8126000000000002"/>
  </r>
  <r>
    <n v="8942"/>
    <x v="4458"/>
    <x v="0"/>
    <x v="54"/>
    <d v="1899-12-30T12:00:00"/>
    <d v="2013-11-06T00:00:00"/>
    <d v="1899-12-30T12:00:00"/>
    <s v="AM"/>
    <x v="0"/>
    <n v="0.5"/>
    <s v="AM"/>
    <s v="First Class"/>
    <s v="NW-18400"/>
    <s v="Natalie Webber"/>
    <x v="0"/>
    <s v="United States"/>
    <s v="Portland"/>
    <x v="21"/>
    <n v="97206"/>
    <x v="1"/>
    <s v="OFF-BI-10002813"/>
    <x v="1"/>
    <x v="8"/>
    <s v="Avery Reinforcements for Hole-Punch Pages"/>
    <x v="4909"/>
    <n v="7"/>
    <n v="0.7"/>
    <n v="-3.4649999999999999"/>
  </r>
  <r>
    <n v="8943"/>
    <x v="4458"/>
    <x v="0"/>
    <x v="54"/>
    <d v="1899-12-30T12:00:00"/>
    <d v="2013-11-06T00:00:00"/>
    <d v="1899-12-30T12:00:00"/>
    <s v="AM"/>
    <x v="0"/>
    <n v="0.5"/>
    <s v="AM"/>
    <s v="First Class"/>
    <s v="NW-18400"/>
    <s v="Natalie Webber"/>
    <x v="0"/>
    <s v="United States"/>
    <s v="Portland"/>
    <x v="21"/>
    <n v="97206"/>
    <x v="1"/>
    <s v="TEC-MA-10003337"/>
    <x v="2"/>
    <x v="15"/>
    <s v="Okidata B401 Printer"/>
    <x v="5679"/>
    <n v="3"/>
    <n v="0.7"/>
    <n v="-251.98739999999992"/>
  </r>
  <r>
    <n v="8944"/>
    <x v="4459"/>
    <x v="3"/>
    <x v="1209"/>
    <d v="1899-12-30T12:00:00"/>
    <d v="2014-10-17T00:00:00"/>
    <d v="1899-12-30T12:00:00"/>
    <s v="AM"/>
    <x v="2"/>
    <n v="0.5"/>
    <s v="AM"/>
    <s v="Standard Class"/>
    <s v="SW-20245"/>
    <s v="Scot Wooten"/>
    <x v="0"/>
    <s v="United States"/>
    <s v="Aurora"/>
    <x v="10"/>
    <n v="60505"/>
    <x v="2"/>
    <s v="FUR-CH-10001545"/>
    <x v="0"/>
    <x v="1"/>
    <s v="Hon Comfortask Task/Swivel Chairs"/>
    <x v="5680"/>
    <n v="3"/>
    <n v="0.3"/>
    <n v="-47.871600000000001"/>
  </r>
  <r>
    <n v="8945"/>
    <x v="4460"/>
    <x v="2"/>
    <x v="1035"/>
    <d v="1899-12-30T12:00:00"/>
    <d v="2011-12-08T00:00:00"/>
    <d v="1899-12-30T12:00:00"/>
    <s v="AM"/>
    <x v="4"/>
    <n v="0.5"/>
    <s v="AM"/>
    <s v="First Class"/>
    <s v="EH-14005"/>
    <s v="Erica Hernandez"/>
    <x v="2"/>
    <s v="United States"/>
    <s v="San Francisco"/>
    <x v="1"/>
    <n v="94109"/>
    <x v="1"/>
    <s v="OFF-PA-10000062"/>
    <x v="1"/>
    <x v="10"/>
    <s v="Green Bar Computer Printout Paper"/>
    <x v="2210"/>
    <n v="3"/>
    <n v="0"/>
    <n v="80.791200000000003"/>
  </r>
  <r>
    <n v="8946"/>
    <x v="4461"/>
    <x v="2"/>
    <x v="647"/>
    <d v="1899-12-30T12:00:00"/>
    <d v="2011-11-17T00:00:00"/>
    <d v="1899-12-30T12:00:00"/>
    <s v="AM"/>
    <x v="0"/>
    <n v="0.5"/>
    <s v="AM"/>
    <s v="Second Class"/>
    <s v="SC-20260"/>
    <s v="Scott Cohen"/>
    <x v="1"/>
    <s v="United States"/>
    <s v="San Francisco"/>
    <x v="1"/>
    <n v="94110"/>
    <x v="1"/>
    <s v="OFF-SU-10001574"/>
    <x v="1"/>
    <x v="14"/>
    <s v="Acme Value Line Scissors"/>
    <x v="1031"/>
    <n v="3"/>
    <n v="0"/>
    <n v="3.2849999999999993"/>
  </r>
  <r>
    <n v="8947"/>
    <x v="4462"/>
    <x v="3"/>
    <x v="165"/>
    <d v="1899-12-30T12:00:00"/>
    <d v="2014-12-29T00:00:00"/>
    <d v="1899-12-30T12:00:00"/>
    <s v="AM"/>
    <x v="4"/>
    <n v="0.5"/>
    <s v="AM"/>
    <s v="Standard Class"/>
    <s v="NC-18535"/>
    <s v="Nick Crebassa"/>
    <x v="1"/>
    <s v="United States"/>
    <s v="New Bedford"/>
    <x v="31"/>
    <n v="2740"/>
    <x v="3"/>
    <s v="OFF-PA-10001972"/>
    <x v="1"/>
    <x v="10"/>
    <s v="Xerox 214"/>
    <x v="541"/>
    <n v="3"/>
    <n v="0"/>
    <n v="9.3312000000000008"/>
  </r>
  <r>
    <n v="8948"/>
    <x v="4462"/>
    <x v="3"/>
    <x v="165"/>
    <d v="1899-12-30T12:00:00"/>
    <d v="2014-12-29T00:00:00"/>
    <d v="1899-12-30T12:00:00"/>
    <s v="AM"/>
    <x v="4"/>
    <n v="0.5"/>
    <s v="AM"/>
    <s v="Standard Class"/>
    <s v="NC-18535"/>
    <s v="Nick Crebassa"/>
    <x v="1"/>
    <s v="United States"/>
    <s v="New Bedford"/>
    <x v="31"/>
    <n v="2740"/>
    <x v="3"/>
    <s v="OFF-BI-10000201"/>
    <x v="1"/>
    <x v="8"/>
    <s v="Avery Triangle Shaped Sheet Lifters, Black, 2/Pack"/>
    <x v="5681"/>
    <n v="5"/>
    <n v="0"/>
    <n v="6.15"/>
  </r>
  <r>
    <n v="8949"/>
    <x v="4463"/>
    <x v="2"/>
    <x v="163"/>
    <d v="1899-12-30T12:00:00"/>
    <d v="2011-12-26T00:00:00"/>
    <d v="1899-12-30T12:00:00"/>
    <s v="AM"/>
    <x v="4"/>
    <n v="0.5"/>
    <s v="AM"/>
    <s v="First Class"/>
    <s v="AS-10090"/>
    <s v="Adam Shillingsburg"/>
    <x v="0"/>
    <s v="United States"/>
    <s v="San Diego"/>
    <x v="1"/>
    <n v="92037"/>
    <x v="1"/>
    <s v="OFF-AP-10003278"/>
    <x v="1"/>
    <x v="9"/>
    <s v="Belkin 7-Outlet SurgeMaster Home Series"/>
    <x v="5682"/>
    <n v="1"/>
    <n v="0"/>
    <n v="3.632200000000001"/>
  </r>
  <r>
    <n v="8950"/>
    <x v="4464"/>
    <x v="3"/>
    <x v="66"/>
    <d v="1899-12-30T12:00:00"/>
    <d v="2014-12-29T00:00:00"/>
    <d v="1899-12-30T12:00:00"/>
    <s v="AM"/>
    <x v="4"/>
    <n v="0.5"/>
    <s v="AM"/>
    <s v="Standard Class"/>
    <s v="JL-15130"/>
    <s v="Jack Lebron"/>
    <x v="0"/>
    <s v="United States"/>
    <s v="Jackson"/>
    <x v="18"/>
    <n v="38301"/>
    <x v="0"/>
    <s v="FUR-TA-10002903"/>
    <x v="0"/>
    <x v="3"/>
    <s v="Bevis Round Bullnose 29&quot; High Table Top"/>
    <x v="5683"/>
    <n v="6"/>
    <n v="0.4"/>
    <n v="-249.32159999999999"/>
  </r>
  <r>
    <n v="8951"/>
    <x v="4464"/>
    <x v="3"/>
    <x v="66"/>
    <d v="1899-12-30T12:00:00"/>
    <d v="2014-12-29T00:00:00"/>
    <d v="1899-12-30T12:00:00"/>
    <s v="AM"/>
    <x v="4"/>
    <n v="0.5"/>
    <s v="AM"/>
    <s v="Standard Class"/>
    <s v="JL-15130"/>
    <s v="Jack Lebron"/>
    <x v="0"/>
    <s v="United States"/>
    <s v="Jackson"/>
    <x v="18"/>
    <n v="38301"/>
    <x v="0"/>
    <s v="TEC-AC-10001013"/>
    <x v="2"/>
    <x v="11"/>
    <s v="Logitech ClearChat Comfort/USB Headset H390"/>
    <x v="1525"/>
    <n v="2"/>
    <n v="0.2"/>
    <n v="7.615399999999994"/>
  </r>
  <r>
    <n v="8952"/>
    <x v="4464"/>
    <x v="3"/>
    <x v="66"/>
    <d v="1899-12-30T12:00:00"/>
    <d v="2014-12-29T00:00:00"/>
    <d v="1899-12-30T12:00:00"/>
    <s v="AM"/>
    <x v="4"/>
    <n v="0.5"/>
    <s v="AM"/>
    <s v="Standard Class"/>
    <s v="JL-15130"/>
    <s v="Jack Lebron"/>
    <x v="0"/>
    <s v="United States"/>
    <s v="Jackson"/>
    <x v="18"/>
    <n v="38301"/>
    <x v="0"/>
    <s v="OFF-ST-10000918"/>
    <x v="1"/>
    <x v="4"/>
    <s v="Crate-A-Files"/>
    <x v="4322"/>
    <n v="3"/>
    <n v="0.2"/>
    <n v="1.961999999999998"/>
  </r>
  <r>
    <n v="8953"/>
    <x v="4464"/>
    <x v="3"/>
    <x v="66"/>
    <d v="1899-12-30T12:00:00"/>
    <d v="2014-12-29T00:00:00"/>
    <d v="1899-12-30T12:00:00"/>
    <s v="AM"/>
    <x v="4"/>
    <n v="0.5"/>
    <s v="AM"/>
    <s v="Standard Class"/>
    <s v="JL-15130"/>
    <s v="Jack Lebron"/>
    <x v="0"/>
    <s v="United States"/>
    <s v="Jackson"/>
    <x v="18"/>
    <n v="38301"/>
    <x v="0"/>
    <s v="OFF-AR-10001419"/>
    <x v="1"/>
    <x v="6"/>
    <s v="Newell 325"/>
    <x v="5684"/>
    <n v="7"/>
    <n v="0.2"/>
    <n v="2.8909999999999982"/>
  </r>
  <r>
    <n v="8954"/>
    <x v="4464"/>
    <x v="3"/>
    <x v="66"/>
    <d v="1899-12-30T12:00:00"/>
    <d v="2014-12-29T00:00:00"/>
    <d v="1899-12-30T12:00:00"/>
    <s v="AM"/>
    <x v="4"/>
    <n v="0.5"/>
    <s v="AM"/>
    <s v="Standard Class"/>
    <s v="JL-15130"/>
    <s v="Jack Lebron"/>
    <x v="0"/>
    <s v="United States"/>
    <s v="Jackson"/>
    <x v="18"/>
    <n v="38301"/>
    <x v="0"/>
    <s v="OFF-AP-10003266"/>
    <x v="1"/>
    <x v="9"/>
    <s v="Holmes Replacement Filter for HEPA Air Cleaner, Large Room"/>
    <x v="5685"/>
    <n v="5"/>
    <n v="0.2"/>
    <n v="16.290999999999997"/>
  </r>
  <r>
    <n v="8955"/>
    <x v="4465"/>
    <x v="2"/>
    <x v="233"/>
    <d v="1899-12-30T12:00:00"/>
    <d v="2011-08-10T00:00:00"/>
    <d v="1899-12-30T12:00:00"/>
    <s v="AM"/>
    <x v="11"/>
    <n v="0.5"/>
    <s v="AM"/>
    <s v="Second Class"/>
    <s v="VG-21790"/>
    <s v="Vivek Gonzalez"/>
    <x v="0"/>
    <s v="United States"/>
    <s v="Jacksonville"/>
    <x v="2"/>
    <n v="32216"/>
    <x v="0"/>
    <s v="FUR-BO-10000468"/>
    <x v="0"/>
    <x v="0"/>
    <s v="O'Sullivan 2-Shelf Heavy-Duty Bookcases"/>
    <x v="5686"/>
    <n v="4"/>
    <n v="0.2"/>
    <n v="-7.7727999999999895"/>
  </r>
  <r>
    <n v="8956"/>
    <x v="4466"/>
    <x v="2"/>
    <x v="59"/>
    <d v="1899-12-30T12:00:00"/>
    <d v="2011-09-24T00:00:00"/>
    <d v="1899-12-30T12:00:00"/>
    <s v="AM"/>
    <x v="6"/>
    <n v="0.5"/>
    <s v="AM"/>
    <s v="Standard Class"/>
    <s v="HG-14965"/>
    <s v="Henry Goldwyn"/>
    <x v="1"/>
    <s v="United States"/>
    <s v="San Diego"/>
    <x v="1"/>
    <n v="92024"/>
    <x v="1"/>
    <s v="OFF-PA-10004610"/>
    <x v="1"/>
    <x v="10"/>
    <s v="Xerox 1900"/>
    <x v="18"/>
    <n v="2"/>
    <n v="0"/>
    <n v="3.8519999999999994"/>
  </r>
  <r>
    <n v="8957"/>
    <x v="4467"/>
    <x v="3"/>
    <x v="53"/>
    <d v="1899-12-30T12:00:00"/>
    <d v="2014-12-29T00:00:00"/>
    <d v="1899-12-30T12:00:00"/>
    <s v="AM"/>
    <x v="4"/>
    <n v="0.5"/>
    <s v="AM"/>
    <s v="First Class"/>
    <s v="JH-15430"/>
    <s v="Jennifer Halladay"/>
    <x v="0"/>
    <s v="United States"/>
    <s v="Hialeah"/>
    <x v="2"/>
    <n v="33012"/>
    <x v="0"/>
    <s v="FUR-FU-10004963"/>
    <x v="0"/>
    <x v="5"/>
    <s v="Eldon 400 Class Desk Accessories, Black Carbon"/>
    <x v="5687"/>
    <n v="3"/>
    <n v="0.2"/>
    <n v="5.7750000000000021"/>
  </r>
  <r>
    <n v="8958"/>
    <x v="4467"/>
    <x v="3"/>
    <x v="53"/>
    <d v="1899-12-30T12:00:00"/>
    <d v="2014-12-29T00:00:00"/>
    <d v="1899-12-30T12:00:00"/>
    <s v="AM"/>
    <x v="4"/>
    <n v="0.5"/>
    <s v="AM"/>
    <s v="First Class"/>
    <s v="JH-15430"/>
    <s v="Jennifer Halladay"/>
    <x v="0"/>
    <s v="United States"/>
    <s v="Hialeah"/>
    <x v="2"/>
    <n v="33012"/>
    <x v="0"/>
    <s v="TEC-MA-10004626"/>
    <x v="2"/>
    <x v="15"/>
    <s v="Lexmark 20R1285 X6650 Wireless All-in-One Printer"/>
    <x v="5253"/>
    <n v="2"/>
    <n v="0.5"/>
    <n v="-7.2000000000000028"/>
  </r>
  <r>
    <n v="8959"/>
    <x v="4468"/>
    <x v="3"/>
    <x v="920"/>
    <d v="1899-12-30T12:00:00"/>
    <d v="2014-12-01T00:00:00"/>
    <d v="1899-12-30T12:00:00"/>
    <s v="AM"/>
    <x v="4"/>
    <n v="0.5"/>
    <s v="AM"/>
    <s v="Standard Class"/>
    <s v="RO-19780"/>
    <s v="Rose O'Brian"/>
    <x v="0"/>
    <s v="United States"/>
    <s v="Houston"/>
    <x v="5"/>
    <n v="77070"/>
    <x v="2"/>
    <s v="TEC-PH-10003437"/>
    <x v="2"/>
    <x v="7"/>
    <s v="Blue Parrot B250XT Professional Grade Wireless Bluetooth Headset with"/>
    <x v="5688"/>
    <n v="5"/>
    <n v="0.2"/>
    <n v="37.494999999999962"/>
  </r>
  <r>
    <n v="8960"/>
    <x v="4468"/>
    <x v="3"/>
    <x v="920"/>
    <d v="1899-12-30T12:00:00"/>
    <d v="2014-12-01T00:00:00"/>
    <d v="1899-12-30T12:00:00"/>
    <s v="AM"/>
    <x v="4"/>
    <n v="0.5"/>
    <s v="AM"/>
    <s v="Standard Class"/>
    <s v="RO-19780"/>
    <s v="Rose O'Brian"/>
    <x v="0"/>
    <s v="United States"/>
    <s v="Houston"/>
    <x v="5"/>
    <n v="77070"/>
    <x v="2"/>
    <s v="OFF-AP-10002867"/>
    <x v="1"/>
    <x v="9"/>
    <s v="Fellowes Command Center 5-outlet power strip"/>
    <x v="5689"/>
    <n v="5"/>
    <n v="0.8"/>
    <n v="-179.77600000000001"/>
  </r>
  <r>
    <n v="8961"/>
    <x v="4468"/>
    <x v="3"/>
    <x v="920"/>
    <d v="1899-12-30T12:00:00"/>
    <d v="2014-12-01T00:00:00"/>
    <d v="1899-12-30T12:00:00"/>
    <s v="AM"/>
    <x v="4"/>
    <n v="0.5"/>
    <s v="AM"/>
    <s v="Standard Class"/>
    <s v="RO-19780"/>
    <s v="Rose O'Brian"/>
    <x v="0"/>
    <s v="United States"/>
    <s v="Houston"/>
    <x v="5"/>
    <n v="77070"/>
    <x v="2"/>
    <s v="FUR-CH-10002126"/>
    <x v="0"/>
    <x v="1"/>
    <s v="Hon Deluxe Fabric Upholstered Stacking Chairs"/>
    <x v="3122"/>
    <n v="5"/>
    <n v="0.3"/>
    <n v="-24.397999999999911"/>
  </r>
  <r>
    <n v="8962"/>
    <x v="4468"/>
    <x v="3"/>
    <x v="920"/>
    <d v="1899-12-30T12:00:00"/>
    <d v="2014-12-01T00:00:00"/>
    <d v="1899-12-30T12:00:00"/>
    <s v="AM"/>
    <x v="4"/>
    <n v="0.5"/>
    <s v="AM"/>
    <s v="Standard Class"/>
    <s v="RO-19780"/>
    <s v="Rose O'Brian"/>
    <x v="0"/>
    <s v="United States"/>
    <s v="Houston"/>
    <x v="5"/>
    <n v="77070"/>
    <x v="2"/>
    <s v="OFF-AR-10001761"/>
    <x v="1"/>
    <x v="6"/>
    <s v="Avery Hi-Liter Smear-Safe Highlighters"/>
    <x v="4061"/>
    <n v="4"/>
    <n v="0.2"/>
    <n v="3.7375999999999996"/>
  </r>
  <r>
    <n v="8963"/>
    <x v="4469"/>
    <x v="0"/>
    <x v="732"/>
    <d v="1899-12-30T12:00:00"/>
    <d v="2013-11-08T00:00:00"/>
    <d v="1899-12-30T12:00:00"/>
    <s v="AM"/>
    <x v="0"/>
    <n v="0.5"/>
    <s v="AM"/>
    <s v="First Class"/>
    <s v="LW-17125"/>
    <s v="Liz Willingham"/>
    <x v="0"/>
    <s v="United States"/>
    <s v="Virginia Beach"/>
    <x v="17"/>
    <n v="23464"/>
    <x v="0"/>
    <s v="FUR-FU-10004665"/>
    <x v="0"/>
    <x v="5"/>
    <s v="3M Polarizing Task Lamp with Clamp Arm, Light Gray"/>
    <x v="2963"/>
    <n v="2"/>
    <n v="0"/>
    <n v="71.229600000000005"/>
  </r>
  <r>
    <n v="8964"/>
    <x v="4469"/>
    <x v="0"/>
    <x v="732"/>
    <d v="1899-12-30T12:00:00"/>
    <d v="2013-11-08T00:00:00"/>
    <d v="1899-12-30T12:00:00"/>
    <s v="AM"/>
    <x v="0"/>
    <n v="0.5"/>
    <s v="AM"/>
    <s v="First Class"/>
    <s v="LW-17125"/>
    <s v="Liz Willingham"/>
    <x v="0"/>
    <s v="United States"/>
    <s v="Virginia Beach"/>
    <x v="17"/>
    <n v="23464"/>
    <x v="0"/>
    <s v="TEC-AC-10000057"/>
    <x v="2"/>
    <x v="11"/>
    <s v="Microsoft Natural Ergonomic Keyboard 4000"/>
    <x v="1324"/>
    <n v="3"/>
    <n v="0"/>
    <n v="18.893699999999995"/>
  </r>
  <r>
    <n v="8965"/>
    <x v="4469"/>
    <x v="0"/>
    <x v="732"/>
    <d v="1899-12-30T12:00:00"/>
    <d v="2013-11-08T00:00:00"/>
    <d v="1899-12-30T12:00:00"/>
    <s v="AM"/>
    <x v="0"/>
    <n v="0.5"/>
    <s v="AM"/>
    <s v="First Class"/>
    <s v="LW-17125"/>
    <s v="Liz Willingham"/>
    <x v="0"/>
    <s v="United States"/>
    <s v="Virginia Beach"/>
    <x v="17"/>
    <n v="23464"/>
    <x v="0"/>
    <s v="FUR-FU-10003806"/>
    <x v="0"/>
    <x v="5"/>
    <s v="Tenex Chairmat w/ Average Lip, 45&quot; x 53&quot;"/>
    <x v="4850"/>
    <n v="5"/>
    <n v="0"/>
    <n v="75.679999999999978"/>
  </r>
  <r>
    <n v="8966"/>
    <x v="4470"/>
    <x v="3"/>
    <x v="44"/>
    <d v="1899-12-30T12:00:00"/>
    <d v="2014-11-13T00:00:00"/>
    <d v="1899-12-30T12:00:00"/>
    <s v="AM"/>
    <x v="0"/>
    <n v="0.5"/>
    <s v="AM"/>
    <s v="Standard Class"/>
    <s v="CC-12370"/>
    <s v="Christopher Conant"/>
    <x v="0"/>
    <s v="United States"/>
    <s v="Houston"/>
    <x v="5"/>
    <n v="77070"/>
    <x v="2"/>
    <s v="OFF-BI-10000145"/>
    <x v="1"/>
    <x v="8"/>
    <s v="Zipper Ring Binder Pockets"/>
    <x v="75"/>
    <n v="2"/>
    <n v="0.8"/>
    <n v="-1.934400000000001"/>
  </r>
  <r>
    <n v="8967"/>
    <x v="4471"/>
    <x v="0"/>
    <x v="54"/>
    <d v="1899-12-30T12:00:00"/>
    <d v="2013-11-08T00:00:00"/>
    <d v="1899-12-30T12:00:00"/>
    <s v="AM"/>
    <x v="0"/>
    <n v="0.5"/>
    <s v="AM"/>
    <s v="Standard Class"/>
    <s v="JP-16135"/>
    <s v="Julie Prescott"/>
    <x v="2"/>
    <s v="United States"/>
    <s v="Philadelphia"/>
    <x v="9"/>
    <n v="19120"/>
    <x v="3"/>
    <s v="TEC-AC-10000892"/>
    <x v="2"/>
    <x v="11"/>
    <s v="NETGEAR N750 Dual Band Wi-Fi Gigabit Router"/>
    <x v="2775"/>
    <n v="1"/>
    <n v="0.2"/>
    <n v="14.399999999999999"/>
  </r>
  <r>
    <n v="8968"/>
    <x v="4471"/>
    <x v="0"/>
    <x v="54"/>
    <d v="1899-12-30T12:00:00"/>
    <d v="2013-11-08T00:00:00"/>
    <d v="1899-12-30T12:00:00"/>
    <s v="AM"/>
    <x v="0"/>
    <n v="0.5"/>
    <s v="AM"/>
    <s v="Standard Class"/>
    <s v="JP-16135"/>
    <s v="Julie Prescott"/>
    <x v="2"/>
    <s v="United States"/>
    <s v="Philadelphia"/>
    <x v="9"/>
    <n v="19120"/>
    <x v="3"/>
    <s v="FUR-CH-10004886"/>
    <x v="0"/>
    <x v="1"/>
    <s v="Bevis Steel Folding Chairs"/>
    <x v="5690"/>
    <n v="7"/>
    <n v="0.3"/>
    <n v="-13.432999999999993"/>
  </r>
  <r>
    <n v="8969"/>
    <x v="4472"/>
    <x v="2"/>
    <x v="125"/>
    <d v="1899-12-30T12:00:00"/>
    <d v="2012-01-01T00:00:00"/>
    <d v="1899-12-30T12:00:00"/>
    <s v="AM"/>
    <x v="8"/>
    <n v="0.5"/>
    <s v="AM"/>
    <s v="First Class"/>
    <s v="DD-13570"/>
    <s v="Dorothy Dickinson"/>
    <x v="0"/>
    <s v="United States"/>
    <s v="Memphis"/>
    <x v="18"/>
    <n v="38109"/>
    <x v="0"/>
    <s v="OFF-ST-10002554"/>
    <x v="1"/>
    <x v="4"/>
    <s v="Tennsco Industrial Shelving"/>
    <x v="5691"/>
    <n v="1"/>
    <n v="0.2"/>
    <n v="-8.803799999999999"/>
  </r>
  <r>
    <n v="8970"/>
    <x v="4473"/>
    <x v="3"/>
    <x v="574"/>
    <d v="1899-12-30T12:00:00"/>
    <d v="2014-12-08T00:00:00"/>
    <d v="1899-12-30T12:00:00"/>
    <s v="AM"/>
    <x v="4"/>
    <n v="0.5"/>
    <s v="AM"/>
    <s v="Standard Class"/>
    <s v="ES-14080"/>
    <s v="Erin Smith"/>
    <x v="1"/>
    <s v="United States"/>
    <s v="Lakewood"/>
    <x v="24"/>
    <n v="44107"/>
    <x v="3"/>
    <s v="OFF-AR-10001662"/>
    <x v="1"/>
    <x v="6"/>
    <s v="Rogers Handheld Barrel Pencil Sharpener"/>
    <x v="5692"/>
    <n v="9"/>
    <n v="0.2"/>
    <n v="1.7262000000000022"/>
  </r>
  <r>
    <n v="8971"/>
    <x v="4473"/>
    <x v="3"/>
    <x v="574"/>
    <d v="1899-12-30T12:00:00"/>
    <d v="2014-12-08T00:00:00"/>
    <d v="1899-12-30T12:00:00"/>
    <s v="AM"/>
    <x v="4"/>
    <n v="0.5"/>
    <s v="AM"/>
    <s v="Standard Class"/>
    <s v="ES-14080"/>
    <s v="Erin Smith"/>
    <x v="1"/>
    <s v="United States"/>
    <s v="Lakewood"/>
    <x v="24"/>
    <n v="44107"/>
    <x v="3"/>
    <s v="TEC-PH-10004531"/>
    <x v="2"/>
    <x v="7"/>
    <s v="AT&amp;T CL2909"/>
    <x v="5693"/>
    <n v="2"/>
    <n v="0.4"/>
    <n v="-25.198000000000008"/>
  </r>
  <r>
    <n v="8972"/>
    <x v="4474"/>
    <x v="3"/>
    <x v="668"/>
    <d v="1899-12-30T12:00:00"/>
    <d v="2014-03-29T00:00:00"/>
    <d v="1899-12-30T12:00:00"/>
    <s v="AM"/>
    <x v="9"/>
    <n v="0.5"/>
    <s v="AM"/>
    <s v="Standard Class"/>
    <s v="MV-17485"/>
    <s v="Mark Van Huff"/>
    <x v="0"/>
    <s v="United States"/>
    <s v="New York City"/>
    <x v="15"/>
    <n v="10011"/>
    <x v="3"/>
    <s v="FUR-CH-10000665"/>
    <x v="0"/>
    <x v="1"/>
    <s v="Global Airflow Leather Mesh Back Chair, Black"/>
    <x v="2659"/>
    <n v="2"/>
    <n v="0.1"/>
    <n v="60.391999999999967"/>
  </r>
  <r>
    <n v="8973"/>
    <x v="4475"/>
    <x v="2"/>
    <x v="84"/>
    <d v="1899-12-30T12:00:00"/>
    <d v="2011-11-21T00:00:00"/>
    <d v="1899-12-30T12:00:00"/>
    <s v="AM"/>
    <x v="0"/>
    <n v="0.5"/>
    <s v="AM"/>
    <s v="First Class"/>
    <s v="RD-19900"/>
    <s v="Ruben Dartt"/>
    <x v="0"/>
    <s v="United States"/>
    <s v="Philadelphia"/>
    <x v="9"/>
    <n v="19120"/>
    <x v="3"/>
    <s v="TEC-AC-10003023"/>
    <x v="2"/>
    <x v="11"/>
    <s v="Logitech G105 Gaming Keyboard"/>
    <x v="5694"/>
    <n v="1"/>
    <n v="0.2"/>
    <n v="-1.187400000000002"/>
  </r>
  <r>
    <n v="8974"/>
    <x v="4476"/>
    <x v="3"/>
    <x v="1016"/>
    <d v="1899-12-30T12:00:00"/>
    <d v="2014-04-28T00:00:00"/>
    <d v="1899-12-30T12:00:00"/>
    <s v="AM"/>
    <x v="3"/>
    <n v="0.5"/>
    <s v="AM"/>
    <s v="Second Class"/>
    <s v="RL-19615"/>
    <s v="Rob Lucas"/>
    <x v="0"/>
    <s v="United States"/>
    <s v="Los Angeles"/>
    <x v="1"/>
    <n v="90008"/>
    <x v="1"/>
    <s v="FUR-BO-10004709"/>
    <x v="0"/>
    <x v="0"/>
    <s v="Bush Westfield Collection Bookcases, Medium Cherry Finish"/>
    <x v="5695"/>
    <n v="7"/>
    <n v="0.15"/>
    <n v="28.410200000000017"/>
  </r>
  <r>
    <n v="8975"/>
    <x v="4477"/>
    <x v="3"/>
    <x v="51"/>
    <d v="1899-12-30T12:00:00"/>
    <d v="2014-11-27T00:00:00"/>
    <d v="1899-12-30T12:00:00"/>
    <s v="AM"/>
    <x v="0"/>
    <n v="0.5"/>
    <s v="AM"/>
    <s v="First Class"/>
    <s v="JP-15460"/>
    <s v="Jennifer Patt"/>
    <x v="1"/>
    <s v="United States"/>
    <s v="Dallas"/>
    <x v="5"/>
    <n v="75220"/>
    <x v="2"/>
    <s v="OFF-PA-10000477"/>
    <x v="1"/>
    <x v="10"/>
    <s v="Xerox 22"/>
    <x v="1590"/>
    <n v="7"/>
    <n v="0.2"/>
    <n v="12.700800000000001"/>
  </r>
  <r>
    <n v="8976"/>
    <x v="4477"/>
    <x v="3"/>
    <x v="51"/>
    <d v="1899-12-30T12:00:00"/>
    <d v="2014-11-27T00:00:00"/>
    <d v="1899-12-30T12:00:00"/>
    <s v="AM"/>
    <x v="0"/>
    <n v="0.5"/>
    <s v="AM"/>
    <s v="First Class"/>
    <s v="JP-15460"/>
    <s v="Jennifer Patt"/>
    <x v="1"/>
    <s v="United States"/>
    <s v="Dallas"/>
    <x v="5"/>
    <n v="75220"/>
    <x v="2"/>
    <s v="OFF-PA-10002923"/>
    <x v="1"/>
    <x v="10"/>
    <s v="Xerox 1942"/>
    <x v="128"/>
    <n v="2"/>
    <n v="0.2"/>
    <n v="29.363999999999997"/>
  </r>
  <r>
    <n v="8977"/>
    <x v="4477"/>
    <x v="3"/>
    <x v="51"/>
    <d v="1899-12-30T12:00:00"/>
    <d v="2014-11-27T00:00:00"/>
    <d v="1899-12-30T12:00:00"/>
    <s v="AM"/>
    <x v="0"/>
    <n v="0.5"/>
    <s v="AM"/>
    <s v="First Class"/>
    <s v="JP-15460"/>
    <s v="Jennifer Patt"/>
    <x v="1"/>
    <s v="United States"/>
    <s v="Dallas"/>
    <x v="5"/>
    <n v="75220"/>
    <x v="2"/>
    <s v="FUR-TA-10003008"/>
    <x v="0"/>
    <x v="3"/>
    <s v="Lesro Round Back Collection Coffee Table, End Table"/>
    <x v="5696"/>
    <n v="1"/>
    <n v="0.3"/>
    <n v="-31.033499999999989"/>
  </r>
  <r>
    <n v="8978"/>
    <x v="4477"/>
    <x v="3"/>
    <x v="51"/>
    <d v="1899-12-30T12:00:00"/>
    <d v="2014-11-27T00:00:00"/>
    <d v="1899-12-30T12:00:00"/>
    <s v="AM"/>
    <x v="0"/>
    <n v="0.5"/>
    <s v="AM"/>
    <s v="First Class"/>
    <s v="JP-15460"/>
    <s v="Jennifer Patt"/>
    <x v="1"/>
    <s v="United States"/>
    <s v="Dallas"/>
    <x v="5"/>
    <n v="75220"/>
    <x v="2"/>
    <s v="OFF-BI-10003707"/>
    <x v="1"/>
    <x v="8"/>
    <s v="Aluminum Screw Posts"/>
    <x v="5697"/>
    <n v="2"/>
    <n v="0.8"/>
    <n v="-9.1560000000000006"/>
  </r>
  <r>
    <n v="8979"/>
    <x v="4478"/>
    <x v="2"/>
    <x v="935"/>
    <d v="1899-12-30T12:00:00"/>
    <d v="2011-11-05T00:00:00"/>
    <d v="1899-12-30T12:00:00"/>
    <s v="AM"/>
    <x v="0"/>
    <n v="0.5"/>
    <s v="AM"/>
    <s v="Second Class"/>
    <s v="DM-13345"/>
    <s v="Denise Monton"/>
    <x v="1"/>
    <s v="United States"/>
    <s v="Orange"/>
    <x v="30"/>
    <n v="7050"/>
    <x v="3"/>
    <s v="OFF-BI-10000546"/>
    <x v="1"/>
    <x v="8"/>
    <s v="Avery Durable Binders"/>
    <x v="1784"/>
    <n v="2"/>
    <n v="0"/>
    <n v="2.8224"/>
  </r>
  <r>
    <n v="8980"/>
    <x v="4479"/>
    <x v="1"/>
    <x v="324"/>
    <d v="1899-12-30T12:00:00"/>
    <d v="2012-10-24T00:00:00"/>
    <d v="1899-12-30T12:00:00"/>
    <s v="AM"/>
    <x v="2"/>
    <n v="0.5"/>
    <s v="AM"/>
    <s v="Second Class"/>
    <s v="CS-11860"/>
    <s v="Cari Schnelling"/>
    <x v="0"/>
    <s v="United States"/>
    <s v="Dallas"/>
    <x v="5"/>
    <n v="75220"/>
    <x v="2"/>
    <s v="OFF-BI-10000404"/>
    <x v="1"/>
    <x v="8"/>
    <s v="Avery Printable Repositionable Plastic Tabs"/>
    <x v="5698"/>
    <n v="1"/>
    <n v="0.8"/>
    <n v="-2.8380000000000001"/>
  </r>
  <r>
    <n v="8981"/>
    <x v="4480"/>
    <x v="2"/>
    <x v="644"/>
    <d v="1899-12-30T12:00:00"/>
    <d v="2011-02-11T00:00:00"/>
    <d v="1899-12-30T12:00:00"/>
    <s v="AM"/>
    <x v="10"/>
    <n v="0.5"/>
    <s v="AM"/>
    <s v="Second Class"/>
    <s v="DL-13315"/>
    <s v="Delfina Latchford"/>
    <x v="0"/>
    <s v="United States"/>
    <s v="Romeoville"/>
    <x v="10"/>
    <n v="60441"/>
    <x v="2"/>
    <s v="OFF-BI-10001196"/>
    <x v="1"/>
    <x v="8"/>
    <s v="Avery Flip-Chart Easel Binder, Black"/>
    <x v="5699"/>
    <n v="2"/>
    <n v="0.8"/>
    <n v="-14.770800000000001"/>
  </r>
  <r>
    <n v="8982"/>
    <x v="4481"/>
    <x v="0"/>
    <x v="1193"/>
    <d v="1899-12-30T12:00:00"/>
    <d v="2013-03-13T00:00:00"/>
    <d v="1899-12-30T12:00:00"/>
    <s v="AM"/>
    <x v="9"/>
    <n v="0.5"/>
    <s v="AM"/>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1899-12-30T12:00:00"/>
    <d v="2013-03-13T00:00:00"/>
    <d v="1899-12-30T12:00:00"/>
    <s v="AM"/>
    <x v="9"/>
    <n v="0.5"/>
    <s v="AM"/>
    <s v="Standard Class"/>
    <s v="LC-16870"/>
    <s v="Lena Cacioppo"/>
    <x v="0"/>
    <s v="United States"/>
    <s v="Chicago"/>
    <x v="10"/>
    <n v="60623"/>
    <x v="2"/>
    <s v="OFF-BI-10004656"/>
    <x v="1"/>
    <x v="8"/>
    <s v="Peel &amp; Stick Add-On Corner Pockets"/>
    <x v="5701"/>
    <n v="4"/>
    <n v="0.8"/>
    <n v="-2.764800000000001"/>
  </r>
  <r>
    <n v="8984"/>
    <x v="4481"/>
    <x v="0"/>
    <x v="1193"/>
    <d v="1899-12-30T12:00:00"/>
    <d v="2013-03-13T00:00:00"/>
    <d v="1899-12-30T12:00:00"/>
    <s v="AM"/>
    <x v="9"/>
    <n v="0.5"/>
    <s v="AM"/>
    <s v="Standard Class"/>
    <s v="LC-16870"/>
    <s v="Lena Cacioppo"/>
    <x v="0"/>
    <s v="United States"/>
    <s v="Chicago"/>
    <x v="10"/>
    <n v="60623"/>
    <x v="2"/>
    <s v="FUR-FU-10003773"/>
    <x v="0"/>
    <x v="5"/>
    <s v="Eldon Cleatmat Plus Chair Mats for High Pile Carpets"/>
    <x v="5702"/>
    <n v="5"/>
    <n v="0.6"/>
    <n v="-194.82400000000001"/>
  </r>
  <r>
    <n v="8985"/>
    <x v="4481"/>
    <x v="0"/>
    <x v="1193"/>
    <d v="1899-12-30T12:00:00"/>
    <d v="2013-03-13T00:00:00"/>
    <d v="1899-12-30T12:00:00"/>
    <s v="AM"/>
    <x v="9"/>
    <n v="0.5"/>
    <s v="AM"/>
    <s v="Standard Class"/>
    <s v="LC-16870"/>
    <s v="Lena Cacioppo"/>
    <x v="0"/>
    <s v="United States"/>
    <s v="Chicago"/>
    <x v="10"/>
    <n v="60623"/>
    <x v="2"/>
    <s v="FUR-TA-10000849"/>
    <x v="0"/>
    <x v="3"/>
    <s v="Bevis Rectangular Conference Tables"/>
    <x v="2044"/>
    <n v="2"/>
    <n v="0.5"/>
    <n v="-99.266399999999976"/>
  </r>
  <r>
    <n v="8986"/>
    <x v="4482"/>
    <x v="1"/>
    <x v="155"/>
    <d v="1899-12-30T12:00:00"/>
    <d v="2012-12-07T00:00:00"/>
    <d v="1899-12-30T12:00:00"/>
    <s v="AM"/>
    <x v="4"/>
    <n v="0.5"/>
    <s v="AM"/>
    <s v="Standard Class"/>
    <s v="JG-15115"/>
    <s v="Jack Garza"/>
    <x v="0"/>
    <s v="United States"/>
    <s v="Jacksonville"/>
    <x v="3"/>
    <n v="28540"/>
    <x v="0"/>
    <s v="FUR-FU-10000222"/>
    <x v="0"/>
    <x v="5"/>
    <s v="Seth Thomas 16&quot; Steel Case Clock"/>
    <x v="2540"/>
    <n v="3"/>
    <n v="0.2"/>
    <n v="12.667199999999994"/>
  </r>
  <r>
    <n v="8987"/>
    <x v="4482"/>
    <x v="1"/>
    <x v="155"/>
    <d v="1899-12-30T12:00:00"/>
    <d v="2012-12-07T00:00:00"/>
    <d v="1899-12-30T12:00:00"/>
    <s v="AM"/>
    <x v="4"/>
    <n v="0.5"/>
    <s v="AM"/>
    <s v="Standard Class"/>
    <s v="JG-15115"/>
    <s v="Jack Garza"/>
    <x v="0"/>
    <s v="United States"/>
    <s v="Jacksonville"/>
    <x v="3"/>
    <n v="28540"/>
    <x v="0"/>
    <s v="OFF-BI-10001718"/>
    <x v="1"/>
    <x v="8"/>
    <s v="GBC DocuBind P50 Personal Binding Machine"/>
    <x v="5703"/>
    <n v="5"/>
    <n v="0.7"/>
    <n v="-73.57699999999997"/>
  </r>
  <r>
    <n v="8988"/>
    <x v="4482"/>
    <x v="1"/>
    <x v="155"/>
    <d v="1899-12-30T12:00:00"/>
    <d v="2012-12-07T00:00:00"/>
    <d v="1899-12-30T12:00:00"/>
    <s v="AM"/>
    <x v="4"/>
    <n v="0.5"/>
    <s v="AM"/>
    <s v="Standard Class"/>
    <s v="JG-15115"/>
    <s v="Jack Garza"/>
    <x v="0"/>
    <s v="United States"/>
    <s v="Jacksonville"/>
    <x v="3"/>
    <n v="28540"/>
    <x v="0"/>
    <s v="TEC-PH-10001700"/>
    <x v="2"/>
    <x v="7"/>
    <s v="Panasonic KX-TG6844B Expandable Digital Cordless Telephone"/>
    <x v="554"/>
    <n v="2"/>
    <n v="0.2"/>
    <n v="9.2386000000000053"/>
  </r>
  <r>
    <n v="8989"/>
    <x v="4482"/>
    <x v="1"/>
    <x v="155"/>
    <d v="1899-12-30T12:00:00"/>
    <d v="2012-12-07T00:00:00"/>
    <d v="1899-12-30T12:00:00"/>
    <s v="AM"/>
    <x v="4"/>
    <n v="0.5"/>
    <s v="AM"/>
    <s v="Standard Class"/>
    <s v="JG-15115"/>
    <s v="Jack Garza"/>
    <x v="0"/>
    <s v="United States"/>
    <s v="Jacksonville"/>
    <x v="3"/>
    <n v="28540"/>
    <x v="0"/>
    <s v="OFF-AR-10004078"/>
    <x v="1"/>
    <x v="6"/>
    <s v="Newell 312"/>
    <x v="564"/>
    <n v="2"/>
    <n v="0.2"/>
    <n v="1.1679999999999997"/>
  </r>
  <r>
    <n v="8990"/>
    <x v="4483"/>
    <x v="1"/>
    <x v="100"/>
    <d v="1899-12-30T12:00:00"/>
    <d v="2012-12-30T00:00:00"/>
    <d v="1899-12-30T12:00:00"/>
    <s v="AM"/>
    <x v="4"/>
    <n v="0.5"/>
    <s v="AM"/>
    <s v="Standard Class"/>
    <s v="HM-14860"/>
    <s v="Harry Marie"/>
    <x v="1"/>
    <s v="United States"/>
    <s v="Springfield"/>
    <x v="25"/>
    <n v="65807"/>
    <x v="2"/>
    <s v="FUR-FU-10003026"/>
    <x v="0"/>
    <x v="5"/>
    <s v="Eldon Regeneration Recycled Desk Accessories, Black"/>
    <x v="390"/>
    <n v="2"/>
    <n v="0"/>
    <n v="3.7751999999999999"/>
  </r>
  <r>
    <n v="8991"/>
    <x v="4483"/>
    <x v="1"/>
    <x v="100"/>
    <d v="1899-12-30T12:00:00"/>
    <d v="2012-12-30T00:00:00"/>
    <d v="1899-12-30T12:00:00"/>
    <s v="AM"/>
    <x v="4"/>
    <n v="0.5"/>
    <s v="AM"/>
    <s v="Standard Class"/>
    <s v="HM-14860"/>
    <s v="Harry Marie"/>
    <x v="1"/>
    <s v="United States"/>
    <s v="Springfield"/>
    <x v="25"/>
    <n v="65807"/>
    <x v="2"/>
    <s v="TEC-CO-10003763"/>
    <x v="2"/>
    <x v="16"/>
    <s v="Canon PC1060 Personal Laser Copier"/>
    <x v="980"/>
    <n v="7"/>
    <n v="0"/>
    <n v="2302.9670999999998"/>
  </r>
  <r>
    <n v="8992"/>
    <x v="4484"/>
    <x v="3"/>
    <x v="172"/>
    <d v="1899-12-30T12:00:00"/>
    <d v="2014-10-07T00:00:00"/>
    <d v="1899-12-30T12:00:00"/>
    <s v="AM"/>
    <x v="2"/>
    <n v="0.5"/>
    <s v="AM"/>
    <s v="Standard Class"/>
    <s v="TN-21040"/>
    <s v="Tanja Norvell"/>
    <x v="2"/>
    <s v="United States"/>
    <s v="San Francisco"/>
    <x v="1"/>
    <n v="94110"/>
    <x v="1"/>
    <s v="TEC-AC-10004708"/>
    <x v="2"/>
    <x v="11"/>
    <s v="Sony 32GB Class 10 Micro SDHC R40 Memory Card"/>
    <x v="5704"/>
    <n v="5"/>
    <n v="0"/>
    <n v="21.997499999999999"/>
  </r>
  <r>
    <n v="8993"/>
    <x v="4485"/>
    <x v="3"/>
    <x v="524"/>
    <d v="1899-12-30T12:00:00"/>
    <d v="2014-10-22T00:00:00"/>
    <d v="1899-12-30T12:00:00"/>
    <s v="AM"/>
    <x v="2"/>
    <n v="0.5"/>
    <s v="AM"/>
    <s v="Standard Class"/>
    <s v="VP-21760"/>
    <s v="Victoria Pisteka"/>
    <x v="1"/>
    <s v="United States"/>
    <s v="Columbia"/>
    <x v="18"/>
    <n v="38401"/>
    <x v="0"/>
    <s v="TEC-AC-10003499"/>
    <x v="2"/>
    <x v="11"/>
    <s v="Memorex Mini Travel Drive 8 GB USB 2.0 Flash Drive"/>
    <x v="5183"/>
    <n v="2"/>
    <n v="0.2"/>
    <n v="4.4004000000000003"/>
  </r>
  <r>
    <n v="8994"/>
    <x v="4485"/>
    <x v="3"/>
    <x v="524"/>
    <d v="1899-12-30T12:00:00"/>
    <d v="2014-10-22T00:00:00"/>
    <d v="1899-12-30T12:00:00"/>
    <s v="AM"/>
    <x v="2"/>
    <n v="0.5"/>
    <s v="AM"/>
    <s v="Standard Class"/>
    <s v="VP-21760"/>
    <s v="Victoria Pisteka"/>
    <x v="1"/>
    <s v="United States"/>
    <s v="Columbia"/>
    <x v="18"/>
    <n v="38401"/>
    <x v="0"/>
    <s v="FUR-TA-10001950"/>
    <x v="0"/>
    <x v="3"/>
    <s v="Balt Solid Wood Round Tables"/>
    <x v="5705"/>
    <n v="7"/>
    <n v="0.4"/>
    <n v="-968.88329999999996"/>
  </r>
  <r>
    <n v="8995"/>
    <x v="4486"/>
    <x v="2"/>
    <x v="860"/>
    <d v="1899-12-30T12:00:00"/>
    <d v="2011-08-17T00:00:00"/>
    <d v="1899-12-30T12:00:00"/>
    <s v="AM"/>
    <x v="11"/>
    <n v="0.5"/>
    <s v="AM"/>
    <s v="First Class"/>
    <s v="CS-12355"/>
    <s v="Christine Sundaresam"/>
    <x v="0"/>
    <s v="United States"/>
    <s v="Hollywood"/>
    <x v="2"/>
    <n v="33021"/>
    <x v="0"/>
    <s v="OFF-PA-10000312"/>
    <x v="1"/>
    <x v="10"/>
    <s v="Xerox 1955"/>
    <x v="5566"/>
    <n v="5"/>
    <n v="0.2"/>
    <n v="29.691999999999993"/>
  </r>
  <r>
    <n v="8996"/>
    <x v="4486"/>
    <x v="2"/>
    <x v="860"/>
    <d v="1899-12-30T12:00:00"/>
    <d v="2011-08-17T00:00:00"/>
    <d v="1899-12-30T12:00:00"/>
    <s v="AM"/>
    <x v="11"/>
    <n v="0.5"/>
    <s v="AM"/>
    <s v="First Class"/>
    <s v="CS-12355"/>
    <s v="Christine Sundaresam"/>
    <x v="0"/>
    <s v="United States"/>
    <s v="Hollywood"/>
    <x v="2"/>
    <n v="33021"/>
    <x v="0"/>
    <s v="OFF-AP-10004708"/>
    <x v="1"/>
    <x v="9"/>
    <s v="Fellowes Superior 10 Outlet Split Surge Protector"/>
    <x v="5706"/>
    <n v="5"/>
    <n v="0.2"/>
    <n v="17.126999999999988"/>
  </r>
  <r>
    <n v="8997"/>
    <x v="4487"/>
    <x v="3"/>
    <x v="343"/>
    <d v="1899-12-30T12:00:00"/>
    <d v="2014-11-14T00:00:00"/>
    <d v="1899-12-30T12:00:00"/>
    <s v="AM"/>
    <x v="0"/>
    <n v="0.5"/>
    <s v="AM"/>
    <s v="First Class"/>
    <s v="PG-18820"/>
    <s v="Patrick Gardner"/>
    <x v="0"/>
    <s v="United States"/>
    <s v="Dallas"/>
    <x v="5"/>
    <n v="75081"/>
    <x v="2"/>
    <s v="TEC-PH-10004531"/>
    <x v="2"/>
    <x v="7"/>
    <s v="OtterBox Commuter Series Case - iPhone 5 &amp; 5s"/>
    <x v="5707"/>
    <n v="2"/>
    <n v="0.2"/>
    <n v="12.314399999999999"/>
  </r>
  <r>
    <n v="8998"/>
    <x v="4488"/>
    <x v="3"/>
    <x v="177"/>
    <d v="1899-12-30T12:00:00"/>
    <d v="2014-03-21T00:00:00"/>
    <d v="1899-12-30T12:00:00"/>
    <s v="AM"/>
    <x v="9"/>
    <n v="0.5"/>
    <s v="AM"/>
    <s v="Same Day"/>
    <s v="HG-14845"/>
    <s v="Harry Greene"/>
    <x v="0"/>
    <s v="United States"/>
    <s v="Houston"/>
    <x v="5"/>
    <n v="77041"/>
    <x v="2"/>
    <s v="OFF-PA-10000474"/>
    <x v="1"/>
    <x v="10"/>
    <s v="Staples"/>
    <x v="3987"/>
    <n v="2"/>
    <n v="0.2"/>
    <n v="19.137599999999992"/>
  </r>
  <r>
    <n v="8999"/>
    <x v="4488"/>
    <x v="3"/>
    <x v="177"/>
    <d v="1899-12-30T12:00:00"/>
    <d v="2014-03-21T00:00:00"/>
    <d v="1899-12-30T12:00:00"/>
    <s v="AM"/>
    <x v="9"/>
    <n v="0.5"/>
    <s v="AM"/>
    <s v="Same Day"/>
    <s v="HG-14845"/>
    <s v="Harry Greene"/>
    <x v="0"/>
    <s v="United States"/>
    <s v="Houston"/>
    <x v="5"/>
    <n v="77041"/>
    <x v="2"/>
    <s v="OFF-PA-10002377"/>
    <x v="1"/>
    <x v="10"/>
    <s v="Xerox 1916"/>
    <x v="5708"/>
    <n v="7"/>
    <n v="0.2"/>
    <n v="102.77399999999999"/>
  </r>
  <r>
    <n v="9000"/>
    <x v="4489"/>
    <x v="3"/>
    <x v="726"/>
    <d v="1899-12-30T12:00:00"/>
    <d v="2014-05-18T00:00:00"/>
    <d v="1899-12-30T12:00:00"/>
    <s v="AM"/>
    <x v="5"/>
    <n v="0.5"/>
    <s v="AM"/>
    <s v="Standard Class"/>
    <s v="MH-18115"/>
    <s v="Mick Hernandez"/>
    <x v="2"/>
    <s v="United States"/>
    <s v="Philadelphia"/>
    <x v="9"/>
    <n v="19140"/>
    <x v="3"/>
    <s v="FUR-CH-10001482"/>
    <x v="0"/>
    <x v="1"/>
    <s v="Office Star - Mesh Screen back chair with Vinyl seat"/>
    <x v="4237"/>
    <n v="5"/>
    <n v="0.3"/>
    <n v="-124.431"/>
  </r>
  <r>
    <n v="9001"/>
    <x v="4490"/>
    <x v="2"/>
    <x v="169"/>
    <d v="1899-12-30T12:00:00"/>
    <d v="2011-06-22T00:00:00"/>
    <d v="1899-12-30T12:00:00"/>
    <s v="AM"/>
    <x v="1"/>
    <n v="0.5"/>
    <s v="AM"/>
    <s v="Same Day"/>
    <s v="TB-21280"/>
    <s v="Toby Braunhardt"/>
    <x v="0"/>
    <s v="United States"/>
    <s v="Phoenix"/>
    <x v="16"/>
    <n v="85023"/>
    <x v="1"/>
    <s v="OFF-BI-10001553"/>
    <x v="1"/>
    <x v="8"/>
    <s v="SpineVue Locking Slant-D Ring Binders by Cardinal"/>
    <x v="2281"/>
    <n v="3"/>
    <n v="0.7"/>
    <n v="-6.0323999999999991"/>
  </r>
  <r>
    <n v="9002"/>
    <x v="4491"/>
    <x v="2"/>
    <x v="266"/>
    <d v="1899-12-30T12:00:00"/>
    <d v="2011-12-09T00:00:00"/>
    <d v="1899-12-30T12:00:00"/>
    <s v="AM"/>
    <x v="4"/>
    <n v="0.5"/>
    <s v="AM"/>
    <s v="Standard Class"/>
    <s v="EM-13825"/>
    <s v="Elizabeth Moffitt"/>
    <x v="1"/>
    <s v="United States"/>
    <s v="Sandy Springs"/>
    <x v="32"/>
    <n v="30328"/>
    <x v="0"/>
    <s v="TEC-AC-10000199"/>
    <x v="2"/>
    <x v="11"/>
    <s v="Kingston Digital DataTraveler 8GB USB 2.0"/>
    <x v="5709"/>
    <n v="1"/>
    <n v="0"/>
    <n v="0.83300000000000018"/>
  </r>
  <r>
    <n v="9003"/>
    <x v="4491"/>
    <x v="2"/>
    <x v="266"/>
    <d v="1899-12-30T12:00:00"/>
    <d v="2011-12-09T00:00:00"/>
    <d v="1899-12-30T12:00:00"/>
    <s v="AM"/>
    <x v="4"/>
    <n v="0.5"/>
    <s v="AM"/>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1899-12-30T12:00:00"/>
    <d v="2012-04-06T00:00:00"/>
    <d v="1899-12-30T12:00:00"/>
    <s v="AM"/>
    <x v="3"/>
    <n v="0.5"/>
    <s v="AM"/>
    <s v="Same Day"/>
    <s v="JF-15415"/>
    <s v="Jennifer Ferguson"/>
    <x v="0"/>
    <s v="United States"/>
    <s v="Spokane"/>
    <x v="4"/>
    <n v="99207"/>
    <x v="1"/>
    <s v="TEC-AC-10001767"/>
    <x v="2"/>
    <x v="11"/>
    <s v="SanDisk Ultra 64 GB MicroSDHC Class 10 Memory Card"/>
    <x v="5710"/>
    <n v="6"/>
    <n v="0"/>
    <n v="26.393399999999986"/>
  </r>
  <r>
    <n v="9005"/>
    <x v="4492"/>
    <x v="1"/>
    <x v="57"/>
    <d v="1899-12-30T12:00:00"/>
    <d v="2012-04-06T00:00:00"/>
    <d v="1899-12-30T12:00:00"/>
    <s v="AM"/>
    <x v="3"/>
    <n v="0.5"/>
    <s v="AM"/>
    <s v="Same Day"/>
    <s v="JF-15415"/>
    <s v="Jennifer Ferguson"/>
    <x v="0"/>
    <s v="United States"/>
    <s v="Spokane"/>
    <x v="4"/>
    <n v="99207"/>
    <x v="1"/>
    <s v="OFF-AR-10002467"/>
    <x v="1"/>
    <x v="6"/>
    <s v="Dixon Ticonderoga Pencils"/>
    <x v="5711"/>
    <n v="8"/>
    <n v="0"/>
    <n v="6.4368000000000016"/>
  </r>
  <r>
    <n v="9006"/>
    <x v="4493"/>
    <x v="3"/>
    <x v="551"/>
    <d v="1899-12-30T12:00:00"/>
    <d v="2014-11-19T00:00:00"/>
    <d v="1899-12-30T12:00:00"/>
    <s v="AM"/>
    <x v="0"/>
    <n v="0.5"/>
    <s v="AM"/>
    <s v="Same Day"/>
    <s v="NB-18655"/>
    <s v="Nona Balk"/>
    <x v="1"/>
    <s v="United States"/>
    <s v="Milwaukee"/>
    <x v="6"/>
    <n v="53209"/>
    <x v="2"/>
    <s v="OFF-ST-10001321"/>
    <x v="1"/>
    <x v="4"/>
    <s v="Decoflex Hanging Personal Folder File, Blue"/>
    <x v="451"/>
    <n v="6"/>
    <n v="0"/>
    <n v="24.980400000000007"/>
  </r>
  <r>
    <n v="9007"/>
    <x v="4493"/>
    <x v="3"/>
    <x v="551"/>
    <d v="1899-12-30T12:00:00"/>
    <d v="2014-11-19T00:00:00"/>
    <d v="1899-12-30T12:00:00"/>
    <s v="AM"/>
    <x v="0"/>
    <n v="0.5"/>
    <s v="AM"/>
    <s v="Same Day"/>
    <s v="NB-18655"/>
    <s v="Nona Balk"/>
    <x v="1"/>
    <s v="United States"/>
    <s v="Milwaukee"/>
    <x v="6"/>
    <n v="53209"/>
    <x v="2"/>
    <s v="OFF-ST-10000777"/>
    <x v="1"/>
    <x v="4"/>
    <s v="Companion Letter/Legal File, Black"/>
    <x v="5712"/>
    <n v="1"/>
    <n v="0"/>
    <n v="10.572800000000001"/>
  </r>
  <r>
    <n v="9008"/>
    <x v="4493"/>
    <x v="3"/>
    <x v="551"/>
    <d v="1899-12-30T12:00:00"/>
    <d v="2014-11-19T00:00:00"/>
    <d v="1899-12-30T12:00:00"/>
    <s v="AM"/>
    <x v="0"/>
    <n v="0.5"/>
    <s v="AM"/>
    <s v="Same Day"/>
    <s v="NB-18655"/>
    <s v="Nona Balk"/>
    <x v="1"/>
    <s v="United States"/>
    <s v="Milwaukee"/>
    <x v="6"/>
    <n v="53209"/>
    <x v="2"/>
    <s v="OFF-LA-10003720"/>
    <x v="1"/>
    <x v="2"/>
    <s v="Avery 487"/>
    <x v="1576"/>
    <n v="2"/>
    <n v="0"/>
    <n v="3.4685999999999999"/>
  </r>
  <r>
    <n v="9009"/>
    <x v="4493"/>
    <x v="3"/>
    <x v="551"/>
    <d v="1899-12-30T12:00:00"/>
    <d v="2014-11-19T00:00:00"/>
    <d v="1899-12-30T12:00:00"/>
    <s v="AM"/>
    <x v="0"/>
    <n v="0.5"/>
    <s v="AM"/>
    <s v="Same Day"/>
    <s v="NB-18655"/>
    <s v="Nona Balk"/>
    <x v="1"/>
    <s v="United States"/>
    <s v="Milwaukee"/>
    <x v="6"/>
    <n v="53209"/>
    <x v="2"/>
    <s v="FUR-FU-10000206"/>
    <x v="0"/>
    <x v="5"/>
    <s v="GE General Purpose, Extra Long Life, Showcase &amp; Floodlight Incandescent Bulbs"/>
    <x v="5713"/>
    <n v="2"/>
    <n v="0"/>
    <n v="2.7353999999999998"/>
  </r>
  <r>
    <n v="9010"/>
    <x v="4494"/>
    <x v="3"/>
    <x v="1210"/>
    <d v="1899-12-30T12:00:00"/>
    <d v="2014-07-19T00:00:00"/>
    <d v="1899-12-30T12:00:00"/>
    <s v="AM"/>
    <x v="7"/>
    <n v="0.5"/>
    <s v="AM"/>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1899-12-30T12:00:00"/>
    <d v="2014-05-24T00:00:00"/>
    <d v="1899-12-30T12:00:00"/>
    <s v="AM"/>
    <x v="5"/>
    <n v="0.5"/>
    <s v="AM"/>
    <s v="Standard Class"/>
    <s v="ND-18460"/>
    <s v="Neil Ducich"/>
    <x v="1"/>
    <s v="United States"/>
    <s v="Huntsville"/>
    <x v="19"/>
    <n v="35810"/>
    <x v="0"/>
    <s v="OFF-BI-10001787"/>
    <x v="1"/>
    <x v="8"/>
    <s v="Wilson Jones Four-Pocket Poly Binders"/>
    <x v="5715"/>
    <n v="4"/>
    <n v="0"/>
    <n v="12.8184"/>
  </r>
  <r>
    <n v="9012"/>
    <x v="4496"/>
    <x v="1"/>
    <x v="139"/>
    <d v="1899-12-30T12:00:00"/>
    <d v="2012-12-21T00:00:00"/>
    <d v="1899-12-30T12:00:00"/>
    <s v="AM"/>
    <x v="4"/>
    <n v="0.5"/>
    <s v="AM"/>
    <s v="First Class"/>
    <s v="ED-13885"/>
    <s v="Emily Ducich"/>
    <x v="2"/>
    <s v="United States"/>
    <s v="Houston"/>
    <x v="5"/>
    <n v="77036"/>
    <x v="2"/>
    <s v="TEC-AC-10004353"/>
    <x v="2"/>
    <x v="11"/>
    <s v="Hypercom P1300 Pinpad"/>
    <x v="4649"/>
    <n v="2"/>
    <n v="0.2"/>
    <n v="21.42"/>
  </r>
  <r>
    <n v="9013"/>
    <x v="4497"/>
    <x v="0"/>
    <x v="823"/>
    <d v="1899-12-30T12:00:00"/>
    <d v="2013-02-22T00:00:00"/>
    <d v="1899-12-30T12:00:00"/>
    <s v="AM"/>
    <x v="10"/>
    <n v="0.5"/>
    <s v="AM"/>
    <s v="First Class"/>
    <s v="EA-14035"/>
    <s v="Erin Ashbrook"/>
    <x v="1"/>
    <s v="United States"/>
    <s v="New York City"/>
    <x v="15"/>
    <n v="10011"/>
    <x v="3"/>
    <s v="FUR-FU-10001861"/>
    <x v="0"/>
    <x v="5"/>
    <s v="Floodlight Indoor Halogen Bulbs, 1 Bulb per Pack, 60 Watts"/>
    <x v="5716"/>
    <n v="7"/>
    <n v="0"/>
    <n v="66.541999999999987"/>
  </r>
  <r>
    <n v="9014"/>
    <x v="4498"/>
    <x v="3"/>
    <x v="257"/>
    <d v="1899-12-30T12:00:00"/>
    <d v="2014-03-23T00:00:00"/>
    <d v="1899-12-30T12:00:00"/>
    <s v="AM"/>
    <x v="9"/>
    <n v="0.5"/>
    <s v="AM"/>
    <s v="Standard Class"/>
    <s v="BP-11050"/>
    <s v="Barry Pond"/>
    <x v="1"/>
    <s v="United States"/>
    <s v="Los Angeles"/>
    <x v="1"/>
    <n v="90008"/>
    <x v="1"/>
    <s v="OFF-AR-10002766"/>
    <x v="1"/>
    <x v="6"/>
    <s v="Prang Drawing Pencil Set"/>
    <x v="2255"/>
    <n v="5"/>
    <n v="0"/>
    <n v="3.7529999999999997"/>
  </r>
  <r>
    <n v="9015"/>
    <x v="4498"/>
    <x v="3"/>
    <x v="257"/>
    <d v="1899-12-30T12:00:00"/>
    <d v="2014-03-23T00:00:00"/>
    <d v="1899-12-30T12:00:00"/>
    <s v="AM"/>
    <x v="9"/>
    <n v="0.5"/>
    <s v="AM"/>
    <s v="Standard Class"/>
    <s v="BP-11050"/>
    <s v="Barry Pond"/>
    <x v="1"/>
    <s v="United States"/>
    <s v="Los Angeles"/>
    <x v="1"/>
    <n v="90008"/>
    <x v="1"/>
    <s v="OFF-EN-10003072"/>
    <x v="1"/>
    <x v="12"/>
    <s v="Peel &amp; Seel Envelopes"/>
    <x v="5717"/>
    <n v="5"/>
    <n v="0"/>
    <n v="9.3120000000000012"/>
  </r>
  <r>
    <n v="9016"/>
    <x v="4499"/>
    <x v="0"/>
    <x v="907"/>
    <d v="1899-12-30T12:00:00"/>
    <d v="2013-12-24T00:00:00"/>
    <d v="1899-12-30T12:00:00"/>
    <s v="AM"/>
    <x v="4"/>
    <n v="0.5"/>
    <s v="AM"/>
    <s v="Standard Class"/>
    <s v="NS-18640"/>
    <s v="Noel Staavos"/>
    <x v="1"/>
    <s v="United States"/>
    <s v="Carlsbad"/>
    <x v="27"/>
    <n v="88220"/>
    <x v="1"/>
    <s v="OFF-BI-10001636"/>
    <x v="1"/>
    <x v="8"/>
    <s v="Ibico Plastic and Wire Spiral Binding Combs"/>
    <x v="5718"/>
    <n v="2"/>
    <n v="0.2"/>
    <n v="4.3835999999999995"/>
  </r>
  <r>
    <n v="9017"/>
    <x v="4499"/>
    <x v="0"/>
    <x v="907"/>
    <d v="1899-12-30T12:00:00"/>
    <d v="2013-12-24T00:00:00"/>
    <d v="1899-12-30T12:00:00"/>
    <s v="AM"/>
    <x v="4"/>
    <n v="0.5"/>
    <s v="AM"/>
    <s v="Standard Class"/>
    <s v="NS-18640"/>
    <s v="Noel Staavos"/>
    <x v="1"/>
    <s v="United States"/>
    <s v="Carlsbad"/>
    <x v="27"/>
    <n v="88220"/>
    <x v="1"/>
    <s v="OFF-BI-10000948"/>
    <x v="1"/>
    <x v="8"/>
    <s v="GBC Laser Imprintable Binding System Covers, Desert Sand"/>
    <x v="5719"/>
    <n v="1"/>
    <n v="0.2"/>
    <n v="3.8528999999999991"/>
  </r>
  <r>
    <n v="9018"/>
    <x v="4500"/>
    <x v="0"/>
    <x v="253"/>
    <d v="1899-12-30T12:00:00"/>
    <d v="2013-03-29T00:00:00"/>
    <d v="1899-12-30T12:00:00"/>
    <s v="AM"/>
    <x v="9"/>
    <n v="0.5"/>
    <s v="AM"/>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1899-12-30T12:00:00"/>
    <d v="2013-03-29T00:00:00"/>
    <d v="1899-12-30T12:00:00"/>
    <s v="AM"/>
    <x v="9"/>
    <n v="0.5"/>
    <s v="AM"/>
    <s v="Second Class"/>
    <s v="MV-17485"/>
    <s v="Mark Van Huff"/>
    <x v="0"/>
    <s v="United States"/>
    <s v="Pocatello"/>
    <x v="45"/>
    <n v="83201"/>
    <x v="1"/>
    <s v="OFF-BI-10002215"/>
    <x v="1"/>
    <x v="8"/>
    <s v="Wilson Jones Hanging View Binder, White, 1&quot;"/>
    <x v="342"/>
    <n v="3"/>
    <n v="0.2"/>
    <n v="5.5379999999999985"/>
  </r>
  <r>
    <n v="9020"/>
    <x v="4501"/>
    <x v="2"/>
    <x v="757"/>
    <d v="1899-12-30T12:00:00"/>
    <d v="2011-12-18T00:00:00"/>
    <d v="1899-12-30T12:00:00"/>
    <s v="AM"/>
    <x v="4"/>
    <n v="0.5"/>
    <s v="AM"/>
    <s v="Second Class"/>
    <s v="LE-16810"/>
    <s v="Laurel Elliston"/>
    <x v="0"/>
    <s v="United States"/>
    <s v="Springfield"/>
    <x v="17"/>
    <n v="22153"/>
    <x v="0"/>
    <s v="TEC-AC-10001314"/>
    <x v="2"/>
    <x v="11"/>
    <s v="Case Logic 2.4GHz Wireless Keyboard"/>
    <x v="2622"/>
    <n v="2"/>
    <n v="0"/>
    <n v="7.9983999999999895"/>
  </r>
  <r>
    <n v="9021"/>
    <x v="4501"/>
    <x v="2"/>
    <x v="757"/>
    <d v="1899-12-30T12:00:00"/>
    <d v="2011-12-18T00:00:00"/>
    <d v="1899-12-30T12:00:00"/>
    <s v="AM"/>
    <x v="4"/>
    <n v="0.5"/>
    <s v="AM"/>
    <s v="Second Class"/>
    <s v="LE-16810"/>
    <s v="Laurel Elliston"/>
    <x v="0"/>
    <s v="United States"/>
    <s v="Springfield"/>
    <x v="17"/>
    <n v="22153"/>
    <x v="0"/>
    <s v="FUR-FU-10002268"/>
    <x v="0"/>
    <x v="5"/>
    <s v="Ultra Door Push Plate"/>
    <x v="2111"/>
    <n v="6"/>
    <n v="0"/>
    <n v="9.7217999999999982"/>
  </r>
  <r>
    <n v="9022"/>
    <x v="4502"/>
    <x v="1"/>
    <x v="219"/>
    <d v="1899-12-30T12:00:00"/>
    <d v="2012-11-20T00:00:00"/>
    <d v="1899-12-30T12:00:00"/>
    <s v="AM"/>
    <x v="0"/>
    <n v="0.5"/>
    <s v="AM"/>
    <s v="Standard Class"/>
    <s v="VP-21760"/>
    <s v="Victoria Pisteka"/>
    <x v="1"/>
    <s v="United States"/>
    <s v="Toledo"/>
    <x v="24"/>
    <n v="43615"/>
    <x v="3"/>
    <s v="OFF-BI-10002133"/>
    <x v="1"/>
    <x v="8"/>
    <s v="Wilson Jones Elliptical Ring 3 1/2&quot; Capacity Binders, 800 sheets"/>
    <x v="5720"/>
    <n v="13"/>
    <n v="0.7"/>
    <n v="-116.84399999999999"/>
  </r>
  <r>
    <n v="9023"/>
    <x v="4503"/>
    <x v="0"/>
    <x v="250"/>
    <d v="1899-12-30T12:00:00"/>
    <d v="2013-08-24T00:00:00"/>
    <d v="1899-12-30T12:00:00"/>
    <s v="AM"/>
    <x v="11"/>
    <n v="0.5"/>
    <s v="AM"/>
    <s v="First Class"/>
    <s v="TC-21475"/>
    <s v="Tony Chapman"/>
    <x v="2"/>
    <s v="United States"/>
    <s v="Fort Collins"/>
    <x v="22"/>
    <n v="80525"/>
    <x v="1"/>
    <s v="FUR-FU-10001979"/>
    <x v="0"/>
    <x v="5"/>
    <s v="Dana Halogen Swing-Arm Architect Lamp"/>
    <x v="5721"/>
    <n v="3"/>
    <n v="0.2"/>
    <n v="9.832800000000006"/>
  </r>
  <r>
    <n v="9024"/>
    <x v="4504"/>
    <x v="1"/>
    <x v="685"/>
    <d v="1899-12-30T12:00:00"/>
    <d v="2012-07-02T00:00:00"/>
    <d v="1899-12-30T12:00:00"/>
    <s v="AM"/>
    <x v="7"/>
    <n v="0.5"/>
    <s v="AM"/>
    <s v="First Class"/>
    <s v="SG-20470"/>
    <s v="Sheri Gordon"/>
    <x v="0"/>
    <s v="United States"/>
    <s v="New York City"/>
    <x v="15"/>
    <n v="10024"/>
    <x v="3"/>
    <s v="FUR-CH-10001482"/>
    <x v="0"/>
    <x v="1"/>
    <s v="Office Star - Mesh Screen back chair with Vinyl seat"/>
    <x v="5722"/>
    <n v="1"/>
    <n v="0.1"/>
    <n v="1.3097999999999956"/>
  </r>
  <r>
    <n v="9025"/>
    <x v="4505"/>
    <x v="0"/>
    <x v="190"/>
    <d v="1899-12-30T12:00:00"/>
    <d v="2013-07-03T00:00:00"/>
    <d v="1899-12-30T12:00:00"/>
    <s v="AM"/>
    <x v="7"/>
    <n v="0.5"/>
    <s v="AM"/>
    <s v="Standard Class"/>
    <s v="VP-21760"/>
    <s v="Victoria Pisteka"/>
    <x v="1"/>
    <s v="United States"/>
    <s v="New York City"/>
    <x v="15"/>
    <n v="10035"/>
    <x v="3"/>
    <s v="TEC-AC-10002018"/>
    <x v="2"/>
    <x v="11"/>
    <s v="AmazonBasics 3-Button USB Wired Mouse"/>
    <x v="5723"/>
    <n v="3"/>
    <n v="0"/>
    <n v="9.017100000000001"/>
  </r>
  <r>
    <n v="9026"/>
    <x v="4505"/>
    <x v="0"/>
    <x v="190"/>
    <d v="1899-12-30T12:00:00"/>
    <d v="2013-07-03T00:00:00"/>
    <d v="1899-12-30T12:00:00"/>
    <s v="AM"/>
    <x v="7"/>
    <n v="0.5"/>
    <s v="AM"/>
    <s v="Standard Class"/>
    <s v="VP-21760"/>
    <s v="Victoria Pisteka"/>
    <x v="1"/>
    <s v="United States"/>
    <s v="New York City"/>
    <x v="15"/>
    <n v="10035"/>
    <x v="3"/>
    <s v="TEC-AC-10000397"/>
    <x v="2"/>
    <x v="11"/>
    <s v="Perixx PERIBOARD-512B, Ergonomic Split Keyboard"/>
    <x v="5724"/>
    <n v="4"/>
    <n v="0"/>
    <n v="9.7972000000000037"/>
  </r>
  <r>
    <n v="9027"/>
    <x v="4505"/>
    <x v="0"/>
    <x v="190"/>
    <d v="1899-12-30T12:00:00"/>
    <d v="2013-07-03T00:00:00"/>
    <d v="1899-12-30T12:00:00"/>
    <s v="AM"/>
    <x v="7"/>
    <n v="0.5"/>
    <s v="AM"/>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1899-12-30T12:00:00"/>
    <d v="2013-09-23T00:00:00"/>
    <d v="1899-12-30T12:00:00"/>
    <s v="AM"/>
    <x v="6"/>
    <n v="0.5"/>
    <s v="AM"/>
    <s v="Standard Class"/>
    <s v="PO-18865"/>
    <s v="Patrick O'Donnell"/>
    <x v="0"/>
    <s v="United States"/>
    <s v="Marlborough"/>
    <x v="31"/>
    <n v="1752"/>
    <x v="3"/>
    <s v="FUR-FU-10002597"/>
    <x v="0"/>
    <x v="5"/>
    <s v="C-Line Magnetic Cubicle Keepers, Clear Polypropylene"/>
    <x v="1471"/>
    <n v="3"/>
    <n v="0"/>
    <n v="6.224400000000001"/>
  </r>
  <r>
    <n v="9029"/>
    <x v="4506"/>
    <x v="0"/>
    <x v="42"/>
    <d v="1899-12-30T12:00:00"/>
    <d v="2013-09-23T00:00:00"/>
    <d v="1899-12-30T12:00:00"/>
    <s v="AM"/>
    <x v="6"/>
    <n v="0.5"/>
    <s v="AM"/>
    <s v="Standard Class"/>
    <s v="PO-18865"/>
    <s v="Patrick O'Donnell"/>
    <x v="0"/>
    <s v="United States"/>
    <s v="Marlborough"/>
    <x v="31"/>
    <n v="1752"/>
    <x v="3"/>
    <s v="FUR-FU-10004864"/>
    <x v="0"/>
    <x v="5"/>
    <s v="Howard Miller 14-1/2&quot; Diameter Chrome Round Wall Clock"/>
    <x v="1868"/>
    <n v="3"/>
    <n v="0"/>
    <n v="61.382399999999997"/>
  </r>
  <r>
    <n v="9030"/>
    <x v="4507"/>
    <x v="2"/>
    <x v="667"/>
    <d v="1899-12-30T12:00:00"/>
    <d v="2011-07-23T00:00:00"/>
    <d v="1899-12-30T12:00:00"/>
    <s v="AM"/>
    <x v="7"/>
    <n v="0.5"/>
    <s v="AM"/>
    <s v="Standard Class"/>
    <s v="JL-15130"/>
    <s v="Jack Lebron"/>
    <x v="0"/>
    <s v="United States"/>
    <s v="New Rochelle"/>
    <x v="15"/>
    <n v="10801"/>
    <x v="3"/>
    <s v="OFF-BI-10002103"/>
    <x v="1"/>
    <x v="8"/>
    <s v="Cardinal Slant-D Ring Binder, Heavy Gauge Vinyl"/>
    <x v="1162"/>
    <n v="2"/>
    <n v="0.2"/>
    <n v="4.5187999999999997"/>
  </r>
  <r>
    <n v="9031"/>
    <x v="4508"/>
    <x v="3"/>
    <x v="853"/>
    <d v="1899-12-30T12:00:00"/>
    <d v="2014-09-02T00:00:00"/>
    <d v="1899-12-30T12:00:00"/>
    <s v="AM"/>
    <x v="6"/>
    <n v="0.5"/>
    <s v="AM"/>
    <s v="Same Day"/>
    <s v="RW-19540"/>
    <s v="Rick Wilson"/>
    <x v="1"/>
    <s v="United States"/>
    <s v="Seattle"/>
    <x v="4"/>
    <n v="98103"/>
    <x v="1"/>
    <s v="OFF-AP-10001005"/>
    <x v="1"/>
    <x v="9"/>
    <s v="Honeywell Quietcare HEPA Air Cleaner"/>
    <x v="5725"/>
    <n v="4"/>
    <n v="0"/>
    <n v="103.81799999999998"/>
  </r>
  <r>
    <n v="9032"/>
    <x v="4508"/>
    <x v="3"/>
    <x v="853"/>
    <d v="1899-12-30T12:00:00"/>
    <d v="2014-09-02T00:00:00"/>
    <d v="1899-12-30T12:00:00"/>
    <s v="AM"/>
    <x v="6"/>
    <n v="0.5"/>
    <s v="AM"/>
    <s v="Same Day"/>
    <s v="RW-19540"/>
    <s v="Rick Wilson"/>
    <x v="1"/>
    <s v="United States"/>
    <s v="Seattle"/>
    <x v="4"/>
    <n v="98103"/>
    <x v="1"/>
    <s v="FUR-TA-10002607"/>
    <x v="0"/>
    <x v="3"/>
    <s v="KI Conference Tables"/>
    <x v="5726"/>
    <n v="4"/>
    <n v="0"/>
    <n v="45.36960000000002"/>
  </r>
  <r>
    <n v="9033"/>
    <x v="4509"/>
    <x v="3"/>
    <x v="738"/>
    <d v="1899-12-30T12:00:00"/>
    <d v="2014-06-27T00:00:00"/>
    <d v="1899-12-30T12:00:00"/>
    <s v="AM"/>
    <x v="1"/>
    <n v="0.5"/>
    <s v="AM"/>
    <s v="Standard Class"/>
    <s v="RB-19465"/>
    <s v="Rick Bensley"/>
    <x v="2"/>
    <s v="United States"/>
    <s v="Detroit"/>
    <x v="12"/>
    <n v="48227"/>
    <x v="2"/>
    <s v="FUR-CH-10000454"/>
    <x v="0"/>
    <x v="1"/>
    <s v="Hon Deluxe Fabric Upholstered Stacking Chairs, Rounded Back"/>
    <x v="5727"/>
    <n v="2"/>
    <n v="0"/>
    <n v="146.38799999999998"/>
  </r>
  <r>
    <n v="9034"/>
    <x v="4510"/>
    <x v="2"/>
    <x v="814"/>
    <d v="1899-12-30T12:00:00"/>
    <d v="2011-09-07T00:00:00"/>
    <d v="1899-12-30T12:00:00"/>
    <s v="AM"/>
    <x v="6"/>
    <n v="0.5"/>
    <s v="AM"/>
    <s v="Standard Class"/>
    <s v="SC-20095"/>
    <s v="Sanjit Chand"/>
    <x v="0"/>
    <s v="United States"/>
    <s v="Fayetteville"/>
    <x v="36"/>
    <n v="72701"/>
    <x v="0"/>
    <s v="OFF-BI-10001359"/>
    <x v="1"/>
    <x v="8"/>
    <s v="GBC DocuBind TL300 Electric Binding System"/>
    <x v="1639"/>
    <n v="2"/>
    <n v="0"/>
    <n v="843.17059999999992"/>
  </r>
  <r>
    <n v="9035"/>
    <x v="4511"/>
    <x v="1"/>
    <x v="486"/>
    <d v="1899-12-30T12:00:00"/>
    <d v="2012-10-05T00:00:00"/>
    <d v="1899-12-30T12:00:00"/>
    <s v="AM"/>
    <x v="2"/>
    <n v="0.5"/>
    <s v="AM"/>
    <s v="Standard Class"/>
    <s v="EM-13960"/>
    <s v="Eric Murdock"/>
    <x v="0"/>
    <s v="United States"/>
    <s v="Quincy"/>
    <x v="10"/>
    <n v="62301"/>
    <x v="2"/>
    <s v="OFF-BI-10003196"/>
    <x v="1"/>
    <x v="8"/>
    <s v="Accohide Poly Flexible Ring Binders"/>
    <x v="5728"/>
    <n v="4"/>
    <n v="0.8"/>
    <n v="-4.4880000000000013"/>
  </r>
  <r>
    <n v="9036"/>
    <x v="4511"/>
    <x v="1"/>
    <x v="486"/>
    <d v="1899-12-30T12:00:00"/>
    <d v="2012-10-05T00:00:00"/>
    <d v="1899-12-30T12:00:00"/>
    <s v="AM"/>
    <x v="2"/>
    <n v="0.5"/>
    <s v="AM"/>
    <s v="Standard Class"/>
    <s v="EM-13960"/>
    <s v="Eric Murdock"/>
    <x v="0"/>
    <s v="United States"/>
    <s v="Quincy"/>
    <x v="10"/>
    <n v="62301"/>
    <x v="2"/>
    <s v="TEC-AC-10003657"/>
    <x v="2"/>
    <x v="11"/>
    <s v="Lenovo 17-Key USB Numeric Keypad"/>
    <x v="5729"/>
    <n v="4"/>
    <n v="0.2"/>
    <n v="2.7191999999999901"/>
  </r>
  <r>
    <n v="9037"/>
    <x v="4512"/>
    <x v="1"/>
    <x v="1003"/>
    <d v="1899-12-30T12:00:00"/>
    <d v="2012-04-10T00:00:00"/>
    <d v="1899-12-30T12:00:00"/>
    <s v="AM"/>
    <x v="3"/>
    <n v="0.5"/>
    <s v="AM"/>
    <s v="First Class"/>
    <s v="RP-19390"/>
    <s v="Resi Pölking"/>
    <x v="0"/>
    <s v="United States"/>
    <s v="New York City"/>
    <x v="15"/>
    <n v="10035"/>
    <x v="3"/>
    <s v="OFF-PA-10002262"/>
    <x v="1"/>
    <x v="10"/>
    <s v="Xerox 192"/>
    <x v="243"/>
    <n v="4"/>
    <n v="0"/>
    <n v="12.441600000000001"/>
  </r>
  <r>
    <n v="9038"/>
    <x v="4512"/>
    <x v="1"/>
    <x v="1003"/>
    <d v="1899-12-30T12:00:00"/>
    <d v="2012-04-10T00:00:00"/>
    <d v="1899-12-30T12:00:00"/>
    <s v="AM"/>
    <x v="3"/>
    <n v="0.5"/>
    <s v="AM"/>
    <s v="First Class"/>
    <s v="RP-19390"/>
    <s v="Resi Pölking"/>
    <x v="0"/>
    <s v="United States"/>
    <s v="New York City"/>
    <x v="15"/>
    <n v="10035"/>
    <x v="3"/>
    <s v="OFF-ST-10002214"/>
    <x v="1"/>
    <x v="4"/>
    <s v="X-Rack File for Hanging Folders"/>
    <x v="2433"/>
    <n v="2"/>
    <n v="0"/>
    <n v="5.8707999999999991"/>
  </r>
  <r>
    <n v="9039"/>
    <x v="4513"/>
    <x v="3"/>
    <x v="610"/>
    <d v="1899-12-30T12:00:00"/>
    <d v="2014-11-22T00:00:00"/>
    <d v="1899-12-30T12:00:00"/>
    <s v="AM"/>
    <x v="0"/>
    <n v="0.5"/>
    <s v="AM"/>
    <s v="Same Day"/>
    <s v="HZ-14950"/>
    <s v="Henia Zydlo"/>
    <x v="0"/>
    <s v="United States"/>
    <s v="Houston"/>
    <x v="5"/>
    <n v="77095"/>
    <x v="2"/>
    <s v="TEC-PH-10003555"/>
    <x v="2"/>
    <x v="7"/>
    <s v="Motorola HK250 Universal Bluetooth Headset"/>
    <x v="498"/>
    <n v="3"/>
    <n v="0.2"/>
    <n v="-12.414599999999997"/>
  </r>
  <r>
    <n v="9040"/>
    <x v="4514"/>
    <x v="0"/>
    <x v="907"/>
    <d v="1899-12-30T12:00:00"/>
    <d v="2013-12-22T00:00:00"/>
    <d v="1899-12-30T12:00:00"/>
    <s v="AM"/>
    <x v="4"/>
    <n v="0.5"/>
    <s v="AM"/>
    <s v="Standard Class"/>
    <s v="AB-10105"/>
    <s v="Adrian Barton"/>
    <x v="0"/>
    <s v="United States"/>
    <s v="Detroit"/>
    <x v="12"/>
    <n v="48205"/>
    <x v="2"/>
    <s v="OFF-BI-10000545"/>
    <x v="1"/>
    <x v="8"/>
    <s v="GBC Ibimaster 500 Manual ProClick Binding System"/>
    <x v="5730"/>
    <n v="13"/>
    <n v="0"/>
    <n v="4946.37"/>
  </r>
  <r>
    <n v="9041"/>
    <x v="4515"/>
    <x v="2"/>
    <x v="111"/>
    <d v="1899-12-30T12:00:00"/>
    <d v="2011-09-24T00:00:00"/>
    <d v="1899-12-30T12:00:00"/>
    <s v="AM"/>
    <x v="6"/>
    <n v="0.5"/>
    <s v="AM"/>
    <s v="Standard Class"/>
    <s v="ND-18460"/>
    <s v="Neil Ducich"/>
    <x v="1"/>
    <s v="United States"/>
    <s v="Chandler"/>
    <x v="16"/>
    <n v="85224"/>
    <x v="1"/>
    <s v="FUR-TA-10004607"/>
    <x v="0"/>
    <x v="3"/>
    <s v="Hon 2111 Invitation Series Straight Table"/>
    <x v="5731"/>
    <n v="1"/>
    <n v="0.5"/>
    <n v="-45.827300000000008"/>
  </r>
  <r>
    <n v="9042"/>
    <x v="4516"/>
    <x v="2"/>
    <x v="450"/>
    <d v="1899-12-30T12:00:00"/>
    <d v="2011-10-03T00:00:00"/>
    <d v="1899-12-30T12:00:00"/>
    <s v="AM"/>
    <x v="2"/>
    <n v="0.5"/>
    <s v="AM"/>
    <s v="Standard Class"/>
    <s v="XP-21865"/>
    <s v="Xylona Preis"/>
    <x v="0"/>
    <s v="United States"/>
    <s v="Hollywood"/>
    <x v="2"/>
    <n v="33021"/>
    <x v="0"/>
    <s v="FUR-FU-10000277"/>
    <x v="0"/>
    <x v="5"/>
    <s v="Deflect-o DuraMat Antistatic Studded Beveled Mat for Medium Pile Carpeting"/>
    <x v="5732"/>
    <n v="4"/>
    <n v="0.2"/>
    <n v="16.854399999999984"/>
  </r>
  <r>
    <n v="9043"/>
    <x v="4517"/>
    <x v="1"/>
    <x v="357"/>
    <d v="1899-12-30T12:00:00"/>
    <d v="2012-09-26T00:00:00"/>
    <d v="1899-12-30T12:00:00"/>
    <s v="AM"/>
    <x v="6"/>
    <n v="0.5"/>
    <s v="AM"/>
    <s v="Second Class"/>
    <s v="MM-18280"/>
    <s v="Muhammed MacIntyre"/>
    <x v="1"/>
    <s v="United States"/>
    <s v="Los Angeles"/>
    <x v="1"/>
    <n v="90049"/>
    <x v="1"/>
    <s v="OFF-AP-10004532"/>
    <x v="1"/>
    <x v="9"/>
    <s v="Kensington 6 Outlet Guardian Standard Surge Protector"/>
    <x v="639"/>
    <n v="3"/>
    <n v="0"/>
    <n v="16.588799999999999"/>
  </r>
  <r>
    <n v="9044"/>
    <x v="4518"/>
    <x v="0"/>
    <x v="77"/>
    <d v="1899-12-30T12:00:00"/>
    <d v="2013-11-14T00:00:00"/>
    <d v="1899-12-30T12:00:00"/>
    <s v="AM"/>
    <x v="0"/>
    <n v="0.5"/>
    <s v="AM"/>
    <s v="Standard Class"/>
    <s v="ML-17395"/>
    <s v="Marina Lichtenstein"/>
    <x v="1"/>
    <s v="United States"/>
    <s v="San Francisco"/>
    <x v="1"/>
    <n v="94122"/>
    <x v="1"/>
    <s v="TEC-AC-10003911"/>
    <x v="2"/>
    <x v="11"/>
    <s v="NETGEAR AC1750 Dual Band Gigabit Smart WiFi Router"/>
    <x v="651"/>
    <n v="3"/>
    <n v="0"/>
    <n v="163.18979999999999"/>
  </r>
  <r>
    <n v="9045"/>
    <x v="4519"/>
    <x v="3"/>
    <x v="819"/>
    <d v="1899-12-30T12:00:00"/>
    <d v="2014-12-21T00:00:00"/>
    <d v="1899-12-30T12:00:00"/>
    <s v="AM"/>
    <x v="4"/>
    <n v="0.5"/>
    <s v="AM"/>
    <s v="Second Class"/>
    <s v="KM-16225"/>
    <s v="Kalyca Meade"/>
    <x v="1"/>
    <s v="United States"/>
    <s v="Sunnyvale"/>
    <x v="1"/>
    <n v="94086"/>
    <x v="1"/>
    <s v="OFF-BI-10003196"/>
    <x v="1"/>
    <x v="8"/>
    <s v="Accohide Poly Flexible Ring Binders"/>
    <x v="4452"/>
    <n v="2"/>
    <n v="0.2"/>
    <n v="2.2439999999999998"/>
  </r>
  <r>
    <n v="9046"/>
    <x v="4519"/>
    <x v="3"/>
    <x v="819"/>
    <d v="1899-12-30T12:00:00"/>
    <d v="2014-12-21T00:00:00"/>
    <d v="1899-12-30T12:00:00"/>
    <s v="AM"/>
    <x v="4"/>
    <n v="0.5"/>
    <s v="AM"/>
    <s v="Second Class"/>
    <s v="KM-16225"/>
    <s v="Kalyca Meade"/>
    <x v="1"/>
    <s v="United States"/>
    <s v="Sunnyvale"/>
    <x v="1"/>
    <n v="94086"/>
    <x v="1"/>
    <s v="TEC-AC-10000358"/>
    <x v="2"/>
    <x v="11"/>
    <s v="Imation Secure Drive + Hardware Encrypted USB flash drive - 16 GB"/>
    <x v="5733"/>
    <n v="5"/>
    <n v="0"/>
    <n v="45.587999999999994"/>
  </r>
  <r>
    <n v="9047"/>
    <x v="4519"/>
    <x v="3"/>
    <x v="819"/>
    <d v="1899-12-30T12:00:00"/>
    <d v="2014-12-21T00:00:00"/>
    <d v="1899-12-30T12:00:00"/>
    <s v="AM"/>
    <x v="4"/>
    <n v="0.5"/>
    <s v="AM"/>
    <s v="Second Class"/>
    <s v="KM-16225"/>
    <s v="Kalyca Meade"/>
    <x v="1"/>
    <s v="United States"/>
    <s v="Sunnyvale"/>
    <x v="1"/>
    <n v="94086"/>
    <x v="1"/>
    <s v="TEC-AC-10000057"/>
    <x v="2"/>
    <x v="11"/>
    <s v="Microsoft Natural Ergonomic Keyboard 4000"/>
    <x v="179"/>
    <n v="5"/>
    <n v="0"/>
    <n v="31.489499999999992"/>
  </r>
  <r>
    <n v="9048"/>
    <x v="4519"/>
    <x v="3"/>
    <x v="819"/>
    <d v="1899-12-30T12:00:00"/>
    <d v="2014-12-21T00:00:00"/>
    <d v="1899-12-30T12:00:00"/>
    <s v="AM"/>
    <x v="4"/>
    <n v="0.5"/>
    <s v="AM"/>
    <s v="Second Class"/>
    <s v="KM-16225"/>
    <s v="Kalyca Meade"/>
    <x v="1"/>
    <s v="United States"/>
    <s v="Sunnyvale"/>
    <x v="1"/>
    <n v="94086"/>
    <x v="1"/>
    <s v="OFF-AR-10001988"/>
    <x v="1"/>
    <x v="6"/>
    <s v="Bulldog Table or Wall-Mount Pencil Sharpener"/>
    <x v="5734"/>
    <n v="5"/>
    <n v="0"/>
    <n v="8.6854999999999993"/>
  </r>
  <r>
    <n v="9049"/>
    <x v="4519"/>
    <x v="3"/>
    <x v="819"/>
    <d v="1899-12-30T12:00:00"/>
    <d v="2014-12-21T00:00:00"/>
    <d v="1899-12-30T12:00:00"/>
    <s v="AM"/>
    <x v="4"/>
    <n v="0.5"/>
    <s v="AM"/>
    <s v="Second Class"/>
    <s v="KM-16225"/>
    <s v="Kalyca Meade"/>
    <x v="1"/>
    <s v="United States"/>
    <s v="Sunnyvale"/>
    <x v="1"/>
    <n v="94086"/>
    <x v="1"/>
    <s v="OFF-LA-10003498"/>
    <x v="1"/>
    <x v="2"/>
    <s v="Avery 475"/>
    <x v="1851"/>
    <n v="3"/>
    <n v="0"/>
    <n v="22.200000000000003"/>
  </r>
  <r>
    <n v="9050"/>
    <x v="4520"/>
    <x v="2"/>
    <x v="158"/>
    <d v="1899-12-30T12:00:00"/>
    <d v="2011-09-25T00:00:00"/>
    <d v="1899-12-30T12:00:00"/>
    <s v="AM"/>
    <x v="6"/>
    <n v="0.5"/>
    <s v="AM"/>
    <s v="Standard Class"/>
    <s v="SL-20155"/>
    <s v="Sara Luxemburg"/>
    <x v="2"/>
    <s v="United States"/>
    <s v="New York City"/>
    <x v="15"/>
    <n v="10011"/>
    <x v="3"/>
    <s v="OFF-AR-10002956"/>
    <x v="1"/>
    <x v="6"/>
    <s v="Boston 16801 Nautilus Battery Pencil Sharpener"/>
    <x v="5735"/>
    <n v="3"/>
    <n v="0"/>
    <n v="17.1678"/>
  </r>
  <r>
    <n v="9051"/>
    <x v="4521"/>
    <x v="1"/>
    <x v="1211"/>
    <d v="1899-12-30T12:00:00"/>
    <d v="2012-05-22T00:00:00"/>
    <d v="1899-12-30T12:00:00"/>
    <s v="AM"/>
    <x v="5"/>
    <n v="0.5"/>
    <s v="AM"/>
    <s v="Standard Class"/>
    <s v="AJ-10780"/>
    <s v="Anthony Jacobs"/>
    <x v="1"/>
    <s v="United States"/>
    <s v="Los Angeles"/>
    <x v="1"/>
    <n v="90004"/>
    <x v="1"/>
    <s v="OFF-PA-10003724"/>
    <x v="1"/>
    <x v="10"/>
    <s v="Wirebound Message Book, 4 per Page"/>
    <x v="139"/>
    <n v="2"/>
    <n v="0"/>
    <n v="5.3213999999999997"/>
  </r>
  <r>
    <n v="9052"/>
    <x v="4522"/>
    <x v="2"/>
    <x v="959"/>
    <d v="1899-12-30T12:00:00"/>
    <d v="2011-03-31T00:00:00"/>
    <d v="1899-12-30T12:00:00"/>
    <s v="AM"/>
    <x v="9"/>
    <n v="0.5"/>
    <s v="AM"/>
    <s v="Second Class"/>
    <s v="DK-12835"/>
    <s v="Damala Kotsonis"/>
    <x v="1"/>
    <s v="United States"/>
    <s v="San Francisco"/>
    <x v="1"/>
    <n v="94122"/>
    <x v="1"/>
    <s v="OFF-AR-10004272"/>
    <x v="1"/>
    <x v="6"/>
    <s v="Newell 308"/>
    <x v="3636"/>
    <n v="2"/>
    <n v="0"/>
    <n v="0.83999999999999986"/>
  </r>
  <r>
    <n v="9053"/>
    <x v="4522"/>
    <x v="2"/>
    <x v="959"/>
    <d v="1899-12-30T12:00:00"/>
    <d v="2011-03-31T00:00:00"/>
    <d v="1899-12-30T12:00:00"/>
    <s v="AM"/>
    <x v="9"/>
    <n v="0.5"/>
    <s v="AM"/>
    <s v="Second Class"/>
    <s v="DK-12835"/>
    <s v="Damala Kotsonis"/>
    <x v="1"/>
    <s v="United States"/>
    <s v="San Francisco"/>
    <x v="1"/>
    <n v="94122"/>
    <x v="1"/>
    <s v="OFF-BI-10003291"/>
    <x v="1"/>
    <x v="8"/>
    <s v="Wilson Jones Leather-Like Binders with DublLock Round Rings"/>
    <x v="692"/>
    <n v="4"/>
    <n v="0.2"/>
    <n v="9.4283999999999963"/>
  </r>
  <r>
    <n v="9054"/>
    <x v="4522"/>
    <x v="2"/>
    <x v="959"/>
    <d v="1899-12-30T12:00:00"/>
    <d v="2011-03-31T00:00:00"/>
    <d v="1899-12-30T12:00:00"/>
    <s v="AM"/>
    <x v="9"/>
    <n v="0.5"/>
    <s v="AM"/>
    <s v="Second Class"/>
    <s v="DK-12835"/>
    <s v="Damala Kotsonis"/>
    <x v="1"/>
    <s v="United States"/>
    <s v="San Francisco"/>
    <x v="1"/>
    <n v="94122"/>
    <x v="1"/>
    <s v="TEC-PH-10004100"/>
    <x v="2"/>
    <x v="7"/>
    <s v="Griffin GC17055 Auxiliary Audio Cable"/>
    <x v="5736"/>
    <n v="2"/>
    <n v="0.2"/>
    <n v="2.878400000000001"/>
  </r>
  <r>
    <n v="9055"/>
    <x v="4523"/>
    <x v="3"/>
    <x v="585"/>
    <d v="1899-12-30T12:00:00"/>
    <d v="2014-09-29T00:00:00"/>
    <d v="1899-12-30T12:00:00"/>
    <s v="AM"/>
    <x v="6"/>
    <n v="0.5"/>
    <s v="AM"/>
    <s v="Standard Class"/>
    <s v="BK-11260"/>
    <s v="Berenike Kampe"/>
    <x v="0"/>
    <s v="United States"/>
    <s v="Santa Ana"/>
    <x v="1"/>
    <n v="92704"/>
    <x v="1"/>
    <s v="OFF-SU-10001218"/>
    <x v="1"/>
    <x v="14"/>
    <s v="Fiskars Softgrip Scissors"/>
    <x v="2138"/>
    <n v="2"/>
    <n v="0"/>
    <n v="6.1488000000000014"/>
  </r>
  <r>
    <n v="9056"/>
    <x v="4524"/>
    <x v="1"/>
    <x v="811"/>
    <d v="1899-12-30T12:00:00"/>
    <d v="2012-09-17T00:00:00"/>
    <d v="1899-12-30T12:00:00"/>
    <s v="AM"/>
    <x v="6"/>
    <n v="0.5"/>
    <s v="AM"/>
    <s v="Second Class"/>
    <s v="CC-12670"/>
    <s v="Craig Carreira"/>
    <x v="0"/>
    <s v="United States"/>
    <s v="Seattle"/>
    <x v="4"/>
    <n v="98103"/>
    <x v="1"/>
    <s v="TEC-AC-10004209"/>
    <x v="2"/>
    <x v="11"/>
    <s v="Memorex Froggy Flash Drive 4 GB"/>
    <x v="223"/>
    <n v="2"/>
    <n v="0"/>
    <n v="8.5722000000000005"/>
  </r>
  <r>
    <n v="9057"/>
    <x v="4525"/>
    <x v="1"/>
    <x v="121"/>
    <d v="1899-12-30T12:00:00"/>
    <d v="2012-11-04T00:00:00"/>
    <d v="1899-12-30T12:00:00"/>
    <s v="AM"/>
    <x v="0"/>
    <n v="0.5"/>
    <s v="AM"/>
    <s v="First Class"/>
    <s v="ED-13885"/>
    <s v="Emily Ducich"/>
    <x v="2"/>
    <s v="United States"/>
    <s v="New York City"/>
    <x v="15"/>
    <n v="10011"/>
    <x v="3"/>
    <s v="FUR-CH-10002073"/>
    <x v="0"/>
    <x v="1"/>
    <s v="Hon Olson Stacker Chairs"/>
    <x v="5737"/>
    <n v="11"/>
    <n v="0.1"/>
    <n v="553.39019999999982"/>
  </r>
  <r>
    <n v="9058"/>
    <x v="4526"/>
    <x v="1"/>
    <x v="1182"/>
    <d v="1899-12-30T12:00:00"/>
    <d v="2012-10-24T00:00:00"/>
    <d v="1899-12-30T12:00:00"/>
    <s v="AM"/>
    <x v="2"/>
    <n v="0.5"/>
    <s v="AM"/>
    <s v="Standard Class"/>
    <s v="SV-20785"/>
    <s v="Stewart Visinsky"/>
    <x v="0"/>
    <s v="United States"/>
    <s v="Los Angeles"/>
    <x v="1"/>
    <n v="90045"/>
    <x v="1"/>
    <s v="FUR-FU-10003424"/>
    <x v="0"/>
    <x v="5"/>
    <s v="Nu-Dell Oak Frame"/>
    <x v="5738"/>
    <n v="7"/>
    <n v="0"/>
    <n v="23.923199999999994"/>
  </r>
  <r>
    <n v="9059"/>
    <x v="4526"/>
    <x v="1"/>
    <x v="1182"/>
    <d v="1899-12-30T12:00:00"/>
    <d v="2012-10-24T00:00:00"/>
    <d v="1899-12-30T12:00:00"/>
    <s v="AM"/>
    <x v="2"/>
    <n v="0.5"/>
    <s v="AM"/>
    <s v="Standard Class"/>
    <s v="SV-20785"/>
    <s v="Stewart Visinsky"/>
    <x v="0"/>
    <s v="United States"/>
    <s v="Los Angeles"/>
    <x v="1"/>
    <n v="90045"/>
    <x v="1"/>
    <s v="FUR-TA-10001086"/>
    <x v="0"/>
    <x v="3"/>
    <s v="SAFCO PlanMaster Boards, 60w x 37-1/2d, White Melamine"/>
    <x v="5739"/>
    <n v="3"/>
    <n v="0.2"/>
    <n v="27.358200000000011"/>
  </r>
  <r>
    <n v="9060"/>
    <x v="4527"/>
    <x v="0"/>
    <x v="403"/>
    <d v="1899-12-30T12:00:00"/>
    <d v="2013-06-19T00:00:00"/>
    <d v="1899-12-30T12:00:00"/>
    <s v="AM"/>
    <x v="1"/>
    <n v="0.5"/>
    <s v="AM"/>
    <s v="Standard Class"/>
    <s v="AR-10825"/>
    <s v="Anthony Rawles"/>
    <x v="1"/>
    <s v="United States"/>
    <s v="Seattle"/>
    <x v="4"/>
    <n v="98103"/>
    <x v="1"/>
    <s v="FUR-TA-10004619"/>
    <x v="0"/>
    <x v="3"/>
    <s v="Hon Non-Folding Utility Tables"/>
    <x v="5740"/>
    <n v="7"/>
    <n v="0"/>
    <n v="334.55099999999993"/>
  </r>
  <r>
    <n v="9061"/>
    <x v="4528"/>
    <x v="1"/>
    <x v="312"/>
    <d v="1899-12-30T12:00:00"/>
    <d v="2012-11-21T00:00:00"/>
    <d v="1899-12-30T12:00:00"/>
    <s v="AM"/>
    <x v="0"/>
    <n v="0.5"/>
    <s v="AM"/>
    <s v="First Class"/>
    <s v="CS-12250"/>
    <s v="Chris Selesnick"/>
    <x v="1"/>
    <s v="United States"/>
    <s v="San Diego"/>
    <x v="1"/>
    <n v="92024"/>
    <x v="1"/>
    <s v="OFF-BI-10002854"/>
    <x v="1"/>
    <x v="8"/>
    <s v="Performers Binder/Pad Holder, Black"/>
    <x v="5741"/>
    <n v="4"/>
    <n v="0.2"/>
    <n v="33.635999999999996"/>
  </r>
  <r>
    <n v="9062"/>
    <x v="4528"/>
    <x v="1"/>
    <x v="312"/>
    <d v="1899-12-30T12:00:00"/>
    <d v="2012-11-21T00:00:00"/>
    <d v="1899-12-30T12:00:00"/>
    <s v="AM"/>
    <x v="0"/>
    <n v="0.5"/>
    <s v="AM"/>
    <s v="First Class"/>
    <s v="CS-12250"/>
    <s v="Chris Selesnick"/>
    <x v="1"/>
    <s v="United States"/>
    <s v="San Diego"/>
    <x v="1"/>
    <n v="92024"/>
    <x v="1"/>
    <s v="OFF-LA-10002762"/>
    <x v="1"/>
    <x v="2"/>
    <s v="Avery 485"/>
    <x v="5742"/>
    <n v="4"/>
    <n v="0"/>
    <n v="23.556399999999996"/>
  </r>
  <r>
    <n v="9063"/>
    <x v="4529"/>
    <x v="0"/>
    <x v="1212"/>
    <d v="1899-12-30T12:00:00"/>
    <d v="2013-03-07T00:00:00"/>
    <d v="1899-12-30T12:00:00"/>
    <s v="AM"/>
    <x v="9"/>
    <n v="0.5"/>
    <s v="AM"/>
    <s v="Standard Class"/>
    <s v="RR-19525"/>
    <s v="Rick Reed"/>
    <x v="1"/>
    <s v="United States"/>
    <s v="New York City"/>
    <x v="15"/>
    <n v="10035"/>
    <x v="3"/>
    <s v="OFF-FA-10003495"/>
    <x v="1"/>
    <x v="13"/>
    <s v="Staples"/>
    <x v="5743"/>
    <n v="6"/>
    <n v="0"/>
    <n v="18.240000000000002"/>
  </r>
  <r>
    <n v="9064"/>
    <x v="4530"/>
    <x v="2"/>
    <x v="1005"/>
    <d v="1899-12-30T12:00:00"/>
    <d v="2011-10-20T00:00:00"/>
    <d v="1899-12-30T12:00:00"/>
    <s v="AM"/>
    <x v="2"/>
    <n v="0.5"/>
    <s v="AM"/>
    <s v="Standard Class"/>
    <s v="BD-11500"/>
    <s v="Bradley Drucker"/>
    <x v="0"/>
    <s v="United States"/>
    <s v="Chicago"/>
    <x v="10"/>
    <n v="60653"/>
    <x v="2"/>
    <s v="OFF-PA-10002581"/>
    <x v="1"/>
    <x v="10"/>
    <s v="Xerox 1951"/>
    <x v="5744"/>
    <n v="13"/>
    <n v="0.2"/>
    <n v="100.68499999999997"/>
  </r>
  <r>
    <n v="9065"/>
    <x v="4530"/>
    <x v="2"/>
    <x v="1005"/>
    <d v="1899-12-30T12:00:00"/>
    <d v="2011-10-20T00:00:00"/>
    <d v="1899-12-30T12:00:00"/>
    <s v="AM"/>
    <x v="2"/>
    <n v="0.5"/>
    <s v="AM"/>
    <s v="Standard Class"/>
    <s v="BD-11500"/>
    <s v="Bradley Drucker"/>
    <x v="0"/>
    <s v="United States"/>
    <s v="Chicago"/>
    <x v="10"/>
    <n v="60653"/>
    <x v="2"/>
    <s v="OFF-BI-10000343"/>
    <x v="1"/>
    <x v="8"/>
    <s v="Pressboard Covers with Storage Hooks, 9 1/2&quot; x 11&quot;, Light Blue"/>
    <x v="5745"/>
    <n v="3"/>
    <n v="0.8"/>
    <n v="-4.8609000000000009"/>
  </r>
  <r>
    <n v="9066"/>
    <x v="4530"/>
    <x v="2"/>
    <x v="1005"/>
    <d v="1899-12-30T12:00:00"/>
    <d v="2011-10-20T00:00:00"/>
    <d v="1899-12-30T12:00:00"/>
    <s v="AM"/>
    <x v="2"/>
    <n v="0.5"/>
    <s v="AM"/>
    <s v="Standard Class"/>
    <s v="BD-11500"/>
    <s v="Bradley Drucker"/>
    <x v="0"/>
    <s v="United States"/>
    <s v="Chicago"/>
    <x v="10"/>
    <n v="60653"/>
    <x v="2"/>
    <s v="OFF-PA-10001184"/>
    <x v="1"/>
    <x v="10"/>
    <s v="Xerox 1903"/>
    <x v="4501"/>
    <n v="4"/>
    <n v="0.2"/>
    <n v="6.9367999999999999"/>
  </r>
  <r>
    <n v="9067"/>
    <x v="4531"/>
    <x v="3"/>
    <x v="1143"/>
    <d v="1899-12-30T12:00:00"/>
    <d v="2014-05-31T00:00:00"/>
    <d v="1899-12-30T12:00:00"/>
    <s v="AM"/>
    <x v="5"/>
    <n v="0.5"/>
    <s v="AM"/>
    <s v="Standard Class"/>
    <s v="BM-11785"/>
    <s v="Bryan Mills"/>
    <x v="0"/>
    <s v="United States"/>
    <s v="Harrisonburg"/>
    <x v="17"/>
    <n v="22801"/>
    <x v="0"/>
    <s v="TEC-AC-10000521"/>
    <x v="2"/>
    <x v="11"/>
    <s v="Verbatim Slim CD and DVD Storage Cases, 50/Pack"/>
    <x v="5746"/>
    <n v="2"/>
    <n v="0"/>
    <n v="6.9239999999999995"/>
  </r>
  <r>
    <n v="9068"/>
    <x v="4532"/>
    <x v="0"/>
    <x v="1084"/>
    <d v="1899-12-30T12:00:00"/>
    <d v="2013-02-10T00:00:00"/>
    <d v="1899-12-30T12:00:00"/>
    <s v="AM"/>
    <x v="10"/>
    <n v="0.5"/>
    <s v="AM"/>
    <s v="Standard Class"/>
    <s v="MS-17365"/>
    <s v="Maribeth Schnelling"/>
    <x v="0"/>
    <s v="United States"/>
    <s v="Rockville"/>
    <x v="39"/>
    <n v="20852"/>
    <x v="3"/>
    <s v="TEC-PH-10002890"/>
    <x v="2"/>
    <x v="7"/>
    <s v="AT&amp;T 17929 Lendline Telephone"/>
    <x v="3658"/>
    <n v="2"/>
    <n v="0"/>
    <n v="23.524799999999999"/>
  </r>
  <r>
    <n v="9069"/>
    <x v="4533"/>
    <x v="0"/>
    <x v="476"/>
    <d v="1899-12-30T12:00:00"/>
    <d v="2013-09-06T00:00:00"/>
    <d v="1899-12-30T12:00:00"/>
    <s v="AM"/>
    <x v="6"/>
    <n v="0.5"/>
    <s v="AM"/>
    <s v="Second Class"/>
    <s v="BM-11140"/>
    <s v="Becky Martin"/>
    <x v="0"/>
    <s v="United States"/>
    <s v="Des Moines"/>
    <x v="4"/>
    <n v="98198"/>
    <x v="1"/>
    <s v="FUR-CH-10003061"/>
    <x v="0"/>
    <x v="1"/>
    <s v="Global Leather Task Chair, Black"/>
    <x v="1804"/>
    <n v="3"/>
    <n v="0.2"/>
    <n v="-2.6997000000000355"/>
  </r>
  <r>
    <n v="9070"/>
    <x v="4533"/>
    <x v="0"/>
    <x v="476"/>
    <d v="1899-12-30T12:00:00"/>
    <d v="2013-09-06T00:00:00"/>
    <d v="1899-12-30T12:00:00"/>
    <s v="AM"/>
    <x v="6"/>
    <n v="0.5"/>
    <s v="AM"/>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1899-12-30T12:00:00"/>
    <d v="2014-12-06T00:00:00"/>
    <d v="1899-12-30T12:00:00"/>
    <s v="AM"/>
    <x v="4"/>
    <n v="0.5"/>
    <s v="AM"/>
    <s v="First Class"/>
    <s v="KE-16420"/>
    <s v="Katrina Edelman"/>
    <x v="1"/>
    <s v="United States"/>
    <s v="Philadelphia"/>
    <x v="9"/>
    <n v="19134"/>
    <x v="3"/>
    <s v="FUR-FU-10001918"/>
    <x v="0"/>
    <x v="5"/>
    <s v="C-Line Cubicle Keepers Polyproplyene Holder With Velcro Backings"/>
    <x v="1382"/>
    <n v="3"/>
    <n v="0.2"/>
    <n v="2.6961000000000008"/>
  </r>
  <r>
    <n v="9072"/>
    <x v="4535"/>
    <x v="1"/>
    <x v="821"/>
    <d v="1899-12-30T12:00:00"/>
    <d v="2012-06-16T00:00:00"/>
    <d v="1899-12-30T12:00:00"/>
    <s v="AM"/>
    <x v="1"/>
    <n v="0.5"/>
    <s v="AM"/>
    <s v="Standard Class"/>
    <s v="SZ-20035"/>
    <s v="Sam Zeldin"/>
    <x v="2"/>
    <s v="United States"/>
    <s v="Columbus"/>
    <x v="14"/>
    <n v="47201"/>
    <x v="2"/>
    <s v="OFF-ST-10002444"/>
    <x v="1"/>
    <x v="4"/>
    <s v="Recycled Eldon Regeneration Jumbo File"/>
    <x v="335"/>
    <n v="2"/>
    <n v="0"/>
    <n v="6.8767999999999994"/>
  </r>
  <r>
    <n v="9073"/>
    <x v="4536"/>
    <x v="0"/>
    <x v="913"/>
    <d v="1899-12-30T12:00:00"/>
    <d v="2013-09-09T00:00:00"/>
    <d v="1899-12-30T12:00:00"/>
    <s v="AM"/>
    <x v="6"/>
    <n v="0.5"/>
    <s v="AM"/>
    <s v="Standard Class"/>
    <s v="MB-18085"/>
    <s v="Mick Brown"/>
    <x v="0"/>
    <s v="United States"/>
    <s v="Springfield"/>
    <x v="25"/>
    <n v="65807"/>
    <x v="2"/>
    <s v="OFF-EN-10003286"/>
    <x v="1"/>
    <x v="12"/>
    <s v="Staples"/>
    <x v="3416"/>
    <n v="2"/>
    <n v="0"/>
    <n v="7.783199999999999"/>
  </r>
  <r>
    <n v="9074"/>
    <x v="4536"/>
    <x v="0"/>
    <x v="913"/>
    <d v="1899-12-30T12:00:00"/>
    <d v="2013-09-09T00:00:00"/>
    <d v="1899-12-30T12:00:00"/>
    <s v="AM"/>
    <x v="6"/>
    <n v="0.5"/>
    <s v="AM"/>
    <s v="Standard Class"/>
    <s v="MB-18085"/>
    <s v="Mick Brown"/>
    <x v="0"/>
    <s v="United States"/>
    <s v="Springfield"/>
    <x v="25"/>
    <n v="65807"/>
    <x v="2"/>
    <s v="TEC-AC-10000109"/>
    <x v="2"/>
    <x v="11"/>
    <s v="Sony Micro Vault Click 16 GB USB 2.0 Flash Drive"/>
    <x v="5747"/>
    <n v="5"/>
    <n v="0"/>
    <n v="67.188000000000017"/>
  </r>
  <r>
    <n v="9075"/>
    <x v="4537"/>
    <x v="2"/>
    <x v="419"/>
    <d v="1899-12-30T12:00:00"/>
    <d v="2011-04-26T00:00:00"/>
    <d v="1899-12-30T12:00:00"/>
    <s v="AM"/>
    <x v="3"/>
    <n v="0.5"/>
    <s v="AM"/>
    <s v="Standard Class"/>
    <s v="DB-13555"/>
    <s v="Dorothy Badders"/>
    <x v="1"/>
    <s v="United States"/>
    <s v="Henderson"/>
    <x v="0"/>
    <n v="42420"/>
    <x v="0"/>
    <s v="OFF-ST-10002574"/>
    <x v="1"/>
    <x v="4"/>
    <s v="SAFCO Commercial Wire Shelving, Black"/>
    <x v="5748"/>
    <n v="6"/>
    <n v="0"/>
    <n v="0"/>
  </r>
  <r>
    <n v="9076"/>
    <x v="4538"/>
    <x v="1"/>
    <x v="599"/>
    <d v="1899-12-30T12:00:00"/>
    <d v="2012-11-08T00:00:00"/>
    <d v="1899-12-30T12:00:00"/>
    <s v="AM"/>
    <x v="0"/>
    <n v="0.5"/>
    <s v="AM"/>
    <s v="First Class"/>
    <s v="CB-12415"/>
    <s v="Christy Brittain"/>
    <x v="0"/>
    <s v="United States"/>
    <s v="Lakewood"/>
    <x v="24"/>
    <n v="44107"/>
    <x v="3"/>
    <s v="OFF-BI-10000773"/>
    <x v="1"/>
    <x v="8"/>
    <s v="Insertable Tab Post Binder Dividers"/>
    <x v="574"/>
    <n v="3"/>
    <n v="0.7"/>
    <n v="-5.5338000000000012"/>
  </r>
  <r>
    <n v="9077"/>
    <x v="4538"/>
    <x v="1"/>
    <x v="599"/>
    <d v="1899-12-30T12:00:00"/>
    <d v="2012-11-08T00:00:00"/>
    <d v="1899-12-30T12:00:00"/>
    <s v="AM"/>
    <x v="0"/>
    <n v="0.5"/>
    <s v="AM"/>
    <s v="First Class"/>
    <s v="CB-12415"/>
    <s v="Christy Brittain"/>
    <x v="0"/>
    <s v="United States"/>
    <s v="Lakewood"/>
    <x v="24"/>
    <n v="44107"/>
    <x v="3"/>
    <s v="OFF-SU-10004661"/>
    <x v="1"/>
    <x v="14"/>
    <s v="Acme Titanium Bonded Scissors"/>
    <x v="5749"/>
    <n v="4"/>
    <n v="0.2"/>
    <n v="2.0399999999999991"/>
  </r>
  <r>
    <n v="9078"/>
    <x v="4539"/>
    <x v="2"/>
    <x v="935"/>
    <d v="1899-12-30T12:00:00"/>
    <d v="2011-11-07T00:00:00"/>
    <d v="1899-12-30T12:00:00"/>
    <s v="AM"/>
    <x v="0"/>
    <n v="0.5"/>
    <s v="AM"/>
    <s v="Standard Class"/>
    <s v="SP-20650"/>
    <s v="Stephanie Phelps"/>
    <x v="1"/>
    <s v="United States"/>
    <s v="Omaha"/>
    <x v="8"/>
    <n v="68104"/>
    <x v="2"/>
    <s v="TEC-AC-10003280"/>
    <x v="2"/>
    <x v="11"/>
    <s v="Belkin F8E887 USB Wired Ergonomic Keyboard"/>
    <x v="1324"/>
    <n v="3"/>
    <n v="0"/>
    <n v="18.893699999999995"/>
  </r>
  <r>
    <n v="9079"/>
    <x v="4540"/>
    <x v="0"/>
    <x v="595"/>
    <d v="1899-12-30T12:00:00"/>
    <d v="2013-02-23T00:00:00"/>
    <d v="1899-12-30T12:00:00"/>
    <s v="AM"/>
    <x v="10"/>
    <n v="0.5"/>
    <s v="AM"/>
    <s v="Standard Class"/>
    <s v="GW-14605"/>
    <s v="Giulietta Weimer"/>
    <x v="0"/>
    <s v="United States"/>
    <s v="Henderson"/>
    <x v="0"/>
    <n v="42420"/>
    <x v="0"/>
    <s v="FUR-FU-10003773"/>
    <x v="0"/>
    <x v="5"/>
    <s v="Eldon Cleatmat Plus Chair Mats for High Pile Carpets"/>
    <x v="5750"/>
    <n v="4"/>
    <n v="0"/>
    <n v="34.988799999999969"/>
  </r>
  <r>
    <n v="9080"/>
    <x v="4540"/>
    <x v="0"/>
    <x v="595"/>
    <d v="1899-12-30T12:00:00"/>
    <d v="2013-02-23T00:00:00"/>
    <d v="1899-12-30T12:00:00"/>
    <s v="AM"/>
    <x v="10"/>
    <n v="0.5"/>
    <s v="AM"/>
    <s v="Standard Class"/>
    <s v="GW-14605"/>
    <s v="Giulietta Weimer"/>
    <x v="0"/>
    <s v="United States"/>
    <s v="Henderson"/>
    <x v="0"/>
    <n v="42420"/>
    <x v="0"/>
    <s v="OFF-BI-10002412"/>
    <x v="1"/>
    <x v="8"/>
    <s v="Wilson Jones “Snap” Scratch Pad Binder Tool for Ring Binders"/>
    <x v="5751"/>
    <n v="1"/>
    <n v="0"/>
    <n v="2.61"/>
  </r>
  <r>
    <n v="9081"/>
    <x v="4541"/>
    <x v="3"/>
    <x v="220"/>
    <d v="1899-12-30T12:00:00"/>
    <d v="2014-09-14T00:00:00"/>
    <d v="1899-12-30T12:00:00"/>
    <s v="AM"/>
    <x v="6"/>
    <n v="0.5"/>
    <s v="AM"/>
    <s v="Second Class"/>
    <s v="KH-16630"/>
    <s v="Ken Heidel"/>
    <x v="1"/>
    <s v="United States"/>
    <s v="Santa Ana"/>
    <x v="1"/>
    <n v="92704"/>
    <x v="1"/>
    <s v="TEC-PH-10002564"/>
    <x v="2"/>
    <x v="7"/>
    <s v="OtterBox Defender Series Case - Samsung Galaxy S4"/>
    <x v="2130"/>
    <n v="6"/>
    <n v="0.2"/>
    <n v="17.993999999999978"/>
  </r>
  <r>
    <n v="9082"/>
    <x v="4541"/>
    <x v="3"/>
    <x v="220"/>
    <d v="1899-12-30T12:00:00"/>
    <d v="2014-09-14T00:00:00"/>
    <d v="1899-12-30T12:00:00"/>
    <s v="AM"/>
    <x v="6"/>
    <n v="0.5"/>
    <s v="AM"/>
    <s v="Second Class"/>
    <s v="KH-16630"/>
    <s v="Ken Heidel"/>
    <x v="1"/>
    <s v="United States"/>
    <s v="Santa Ana"/>
    <x v="1"/>
    <n v="92704"/>
    <x v="1"/>
    <s v="OFF-PA-10002262"/>
    <x v="1"/>
    <x v="10"/>
    <s v="Xerox 192"/>
    <x v="541"/>
    <n v="3"/>
    <n v="0"/>
    <n v="9.3312000000000008"/>
  </r>
  <r>
    <n v="9083"/>
    <x v="4542"/>
    <x v="3"/>
    <x v="808"/>
    <d v="1899-12-30T12:00:00"/>
    <d v="2014-11-07T00:00:00"/>
    <d v="1899-12-30T12:00:00"/>
    <s v="AM"/>
    <x v="0"/>
    <n v="0.5"/>
    <s v="AM"/>
    <s v="Standard Class"/>
    <s v="BG-11035"/>
    <s v="Barry Gonzalez"/>
    <x v="0"/>
    <s v="United States"/>
    <s v="Springfield"/>
    <x v="17"/>
    <n v="22153"/>
    <x v="0"/>
    <s v="OFF-AR-10000246"/>
    <x v="1"/>
    <x v="6"/>
    <s v="Newell 318"/>
    <x v="348"/>
    <n v="2"/>
    <n v="0"/>
    <n v="1.4455999999999998"/>
  </r>
  <r>
    <n v="9084"/>
    <x v="4543"/>
    <x v="1"/>
    <x v="525"/>
    <d v="1899-12-30T12:00:00"/>
    <d v="2012-02-08T00:00:00"/>
    <d v="1899-12-30T12:00:00"/>
    <s v="AM"/>
    <x v="10"/>
    <n v="0.5"/>
    <s v="AM"/>
    <s v="First Class"/>
    <s v="LO-17170"/>
    <s v="Lori Olson"/>
    <x v="1"/>
    <s v="United States"/>
    <s v="Suffolk"/>
    <x v="17"/>
    <n v="23434"/>
    <x v="0"/>
    <s v="OFF-ST-10002554"/>
    <x v="1"/>
    <x v="4"/>
    <s v="Tennsco Industrial Shelving"/>
    <x v="64"/>
    <n v="3"/>
    <n v="0"/>
    <n v="2.9346000000000032"/>
  </r>
  <r>
    <n v="9085"/>
    <x v="4543"/>
    <x v="1"/>
    <x v="525"/>
    <d v="1899-12-30T12:00:00"/>
    <d v="2012-02-08T00:00:00"/>
    <d v="1899-12-30T12:00:00"/>
    <s v="AM"/>
    <x v="10"/>
    <n v="0.5"/>
    <s v="AM"/>
    <s v="First Class"/>
    <s v="LO-17170"/>
    <s v="Lori Olson"/>
    <x v="1"/>
    <s v="United States"/>
    <s v="Suffolk"/>
    <x v="17"/>
    <n v="23434"/>
    <x v="0"/>
    <s v="OFF-PA-10002751"/>
    <x v="1"/>
    <x v="10"/>
    <s v="Xerox 1920"/>
    <x v="2744"/>
    <n v="5"/>
    <n v="0"/>
    <n v="13.454999999999998"/>
  </r>
  <r>
    <n v="9086"/>
    <x v="4544"/>
    <x v="0"/>
    <x v="545"/>
    <d v="1899-12-30T12:00:00"/>
    <d v="2013-09-13T00:00:00"/>
    <d v="1899-12-30T12:00:00"/>
    <s v="AM"/>
    <x v="6"/>
    <n v="0.5"/>
    <s v="AM"/>
    <s v="Second Class"/>
    <s v="DV-13465"/>
    <s v="Dianna Vittorini"/>
    <x v="0"/>
    <s v="United States"/>
    <s v="Los Angeles"/>
    <x v="1"/>
    <n v="90049"/>
    <x v="1"/>
    <s v="OFF-BI-10004318"/>
    <x v="1"/>
    <x v="8"/>
    <s v="Ibico EB-19 Dual Function Manual Binding System"/>
    <x v="4795"/>
    <n v="2"/>
    <n v="0.2"/>
    <n v="89.954799999999992"/>
  </r>
  <r>
    <n v="9087"/>
    <x v="4545"/>
    <x v="0"/>
    <x v="182"/>
    <d v="1899-12-30T12:00:00"/>
    <d v="2013-10-01T00:00:00"/>
    <d v="1899-12-30T12:00:00"/>
    <s v="AM"/>
    <x v="2"/>
    <n v="0.5"/>
    <s v="AM"/>
    <s v="Standard Class"/>
    <s v="LR-17035"/>
    <s v="Lisa Ryan"/>
    <x v="1"/>
    <s v="United States"/>
    <s v="Houston"/>
    <x v="5"/>
    <n v="77041"/>
    <x v="2"/>
    <s v="OFF-AP-10001564"/>
    <x v="1"/>
    <x v="9"/>
    <s v="Hoover Commercial Lightweight Upright Vacuum with E-Z Empty Dirt Cup"/>
    <x v="5752"/>
    <n v="2"/>
    <n v="0.8"/>
    <n v="-251.18640000000005"/>
  </r>
  <r>
    <n v="9088"/>
    <x v="4545"/>
    <x v="0"/>
    <x v="182"/>
    <d v="1899-12-30T12:00:00"/>
    <d v="2013-10-01T00:00:00"/>
    <d v="1899-12-30T12:00:00"/>
    <s v="AM"/>
    <x v="2"/>
    <n v="0.5"/>
    <s v="AM"/>
    <s v="Standard Class"/>
    <s v="LR-17035"/>
    <s v="Lisa Ryan"/>
    <x v="1"/>
    <s v="United States"/>
    <s v="Houston"/>
    <x v="5"/>
    <n v="77041"/>
    <x v="2"/>
    <s v="FUR-CH-10000513"/>
    <x v="0"/>
    <x v="1"/>
    <s v="High-Back Leather Manager's Chair"/>
    <x v="5753"/>
    <n v="5"/>
    <n v="0.3"/>
    <n v="-136.48950000000002"/>
  </r>
  <r>
    <n v="9089"/>
    <x v="4546"/>
    <x v="1"/>
    <x v="83"/>
    <d v="1899-12-30T12:00:00"/>
    <d v="2012-12-20T00:00:00"/>
    <d v="1899-12-30T12:00:00"/>
    <s v="AM"/>
    <x v="4"/>
    <n v="0.5"/>
    <s v="AM"/>
    <s v="Standard Class"/>
    <s v="RR-19525"/>
    <s v="Rick Reed"/>
    <x v="1"/>
    <s v="United States"/>
    <s v="Cary"/>
    <x v="3"/>
    <n v="27511"/>
    <x v="0"/>
    <s v="TEC-PH-10001433"/>
    <x v="2"/>
    <x v="7"/>
    <s v="Cisco Small Business SPA 502G VoIP phone"/>
    <x v="2166"/>
    <n v="3"/>
    <n v="0.2"/>
    <n v="21.539699999999996"/>
  </r>
  <r>
    <n v="9090"/>
    <x v="4547"/>
    <x v="0"/>
    <x v="42"/>
    <d v="1899-12-30T12:00:00"/>
    <d v="2013-09-21T00:00:00"/>
    <d v="1899-12-30T12:00:00"/>
    <s v="AM"/>
    <x v="6"/>
    <n v="0.5"/>
    <s v="AM"/>
    <s v="Second Class"/>
    <s v="TS-21610"/>
    <s v="Troy Staebel"/>
    <x v="0"/>
    <s v="United States"/>
    <s v="Springfield"/>
    <x v="24"/>
    <n v="45503"/>
    <x v="3"/>
    <s v="OFF-ST-10002790"/>
    <x v="1"/>
    <x v="4"/>
    <s v="Safco Industrial Shelving"/>
    <x v="5754"/>
    <n v="5"/>
    <n v="0.2"/>
    <n v="-62.772499999999965"/>
  </r>
  <r>
    <n v="9091"/>
    <x v="4548"/>
    <x v="3"/>
    <x v="119"/>
    <d v="1899-12-30T12:00:00"/>
    <d v="2014-10-16T00:00:00"/>
    <d v="1899-12-30T12:00:00"/>
    <s v="AM"/>
    <x v="2"/>
    <n v="0.5"/>
    <s v="AM"/>
    <s v="First Class"/>
    <s v="AH-10210"/>
    <s v="Alan Hwang"/>
    <x v="0"/>
    <s v="United States"/>
    <s v="Louisville"/>
    <x v="0"/>
    <n v="40214"/>
    <x v="0"/>
    <s v="OFF-ST-10002974"/>
    <x v="1"/>
    <x v="4"/>
    <s v="Trav-L-File Heavy-Duty Shuttle II, Black"/>
    <x v="5755"/>
    <n v="8"/>
    <n v="0"/>
    <n v="104.56799999999998"/>
  </r>
  <r>
    <n v="9092"/>
    <x v="4549"/>
    <x v="1"/>
    <x v="1141"/>
    <d v="1899-12-30T12:00:00"/>
    <d v="2012-07-03T00:00:00"/>
    <d v="1899-12-30T12:00:00"/>
    <s v="AM"/>
    <x v="7"/>
    <n v="0.5"/>
    <s v="AM"/>
    <s v="Second Class"/>
    <s v="DW-13585"/>
    <s v="Dorothy Wardle"/>
    <x v="1"/>
    <s v="United States"/>
    <s v="Troy"/>
    <x v="24"/>
    <n v="45373"/>
    <x v="3"/>
    <s v="OFF-PA-10003177"/>
    <x v="1"/>
    <x v="10"/>
    <s v="Xerox 1999"/>
    <x v="12"/>
    <n v="3"/>
    <n v="0.2"/>
    <n v="5.4432"/>
  </r>
  <r>
    <n v="9093"/>
    <x v="4549"/>
    <x v="1"/>
    <x v="1141"/>
    <d v="1899-12-30T12:00:00"/>
    <d v="2012-07-03T00:00:00"/>
    <d v="1899-12-30T12:00:00"/>
    <s v="AM"/>
    <x v="7"/>
    <n v="0.5"/>
    <s v="AM"/>
    <s v="Second Class"/>
    <s v="DW-13585"/>
    <s v="Dorothy Wardle"/>
    <x v="1"/>
    <s v="United States"/>
    <s v="Troy"/>
    <x v="24"/>
    <n v="45373"/>
    <x v="3"/>
    <s v="FUR-BO-10001918"/>
    <x v="0"/>
    <x v="0"/>
    <s v="Sauder Forest Hills Library with Doors, Woodland Oak Finish"/>
    <x v="5756"/>
    <n v="6"/>
    <n v="0.5"/>
    <n v="-376.69319999999999"/>
  </r>
  <r>
    <n v="9094"/>
    <x v="4550"/>
    <x v="1"/>
    <x v="932"/>
    <d v="1899-12-30T12:00:00"/>
    <d v="2012-06-05T00:00:00"/>
    <d v="1899-12-30T12:00:00"/>
    <s v="AM"/>
    <x v="1"/>
    <n v="0.5"/>
    <s v="AM"/>
    <s v="Standard Class"/>
    <s v="AJ-10945"/>
    <s v="Ashley Jarboe"/>
    <x v="0"/>
    <s v="United States"/>
    <s v="Detroit"/>
    <x v="12"/>
    <n v="48227"/>
    <x v="2"/>
    <s v="TEC-PH-10001299"/>
    <x v="2"/>
    <x v="7"/>
    <s v="Polycom CX300 Desktop Phone USB VoIP phone"/>
    <x v="3749"/>
    <n v="2"/>
    <n v="0"/>
    <n v="83.994400000000013"/>
  </r>
  <r>
    <n v="9095"/>
    <x v="4550"/>
    <x v="1"/>
    <x v="932"/>
    <d v="1899-12-30T12:00:00"/>
    <d v="2012-06-05T00:00:00"/>
    <d v="1899-12-30T12:00:00"/>
    <s v="AM"/>
    <x v="1"/>
    <n v="0.5"/>
    <s v="AM"/>
    <s v="Standard Class"/>
    <s v="AJ-10945"/>
    <s v="Ashley Jarboe"/>
    <x v="0"/>
    <s v="United States"/>
    <s v="Detroit"/>
    <x v="12"/>
    <n v="48227"/>
    <x v="2"/>
    <s v="OFF-BI-10004224"/>
    <x v="1"/>
    <x v="8"/>
    <s v="Catalog Binders with Expanding Posts"/>
    <x v="5757"/>
    <n v="6"/>
    <n v="0"/>
    <n v="181.65599999999998"/>
  </r>
  <r>
    <n v="9096"/>
    <x v="4550"/>
    <x v="1"/>
    <x v="932"/>
    <d v="1899-12-30T12:00:00"/>
    <d v="2012-06-05T00:00:00"/>
    <d v="1899-12-30T12:00:00"/>
    <s v="AM"/>
    <x v="1"/>
    <n v="0.5"/>
    <s v="AM"/>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1899-12-30T12:00:00"/>
    <d v="2012-06-05T00:00:00"/>
    <d v="1899-12-30T12:00:00"/>
    <s v="AM"/>
    <x v="1"/>
    <n v="0.5"/>
    <s v="AM"/>
    <s v="Standard Class"/>
    <s v="AJ-10945"/>
    <s v="Ashley Jarboe"/>
    <x v="0"/>
    <s v="United States"/>
    <s v="Detroit"/>
    <x v="12"/>
    <n v="48227"/>
    <x v="2"/>
    <s v="OFF-LA-10004178"/>
    <x v="1"/>
    <x v="2"/>
    <s v="Avery 491"/>
    <x v="1316"/>
    <n v="7"/>
    <n v="0"/>
    <n v="13.2986"/>
  </r>
  <r>
    <n v="9098"/>
    <x v="4551"/>
    <x v="2"/>
    <x v="791"/>
    <d v="1899-12-30T12:00:00"/>
    <d v="2011-04-17T00:00:00"/>
    <d v="1899-12-30T12:00:00"/>
    <s v="AM"/>
    <x v="3"/>
    <n v="0.5"/>
    <s v="AM"/>
    <s v="Standard Class"/>
    <s v="SV-20785"/>
    <s v="Stewart Visinsky"/>
    <x v="0"/>
    <s v="United States"/>
    <s v="Bloomington"/>
    <x v="14"/>
    <n v="47401"/>
    <x v="2"/>
    <s v="OFF-PA-10000289"/>
    <x v="1"/>
    <x v="10"/>
    <s v="Xerox 213"/>
    <x v="56"/>
    <n v="5"/>
    <n v="0"/>
    <n v="15.552000000000001"/>
  </r>
  <r>
    <n v="9099"/>
    <x v="4552"/>
    <x v="3"/>
    <x v="386"/>
    <d v="1899-12-30T12:00:00"/>
    <d v="2014-10-17T00:00:00"/>
    <d v="1899-12-30T12:00:00"/>
    <s v="AM"/>
    <x v="2"/>
    <n v="0.5"/>
    <s v="AM"/>
    <s v="Standard Class"/>
    <s v="MG-17650"/>
    <s v="Matthew Grinstein"/>
    <x v="2"/>
    <s v="United States"/>
    <s v="Dallas"/>
    <x v="5"/>
    <n v="75081"/>
    <x v="2"/>
    <s v="TEC-PH-10002085"/>
    <x v="2"/>
    <x v="7"/>
    <s v="Clarity 53712"/>
    <x v="4235"/>
    <n v="7"/>
    <n v="0.2"/>
    <n v="27.71580000000003"/>
  </r>
  <r>
    <n v="9100"/>
    <x v="4552"/>
    <x v="3"/>
    <x v="386"/>
    <d v="1899-12-30T12:00:00"/>
    <d v="2014-10-17T00:00:00"/>
    <d v="1899-12-30T12:00:00"/>
    <s v="AM"/>
    <x v="2"/>
    <n v="0.5"/>
    <s v="AM"/>
    <s v="Standard Class"/>
    <s v="MG-17650"/>
    <s v="Matthew Grinstein"/>
    <x v="2"/>
    <s v="United States"/>
    <s v="Dallas"/>
    <x v="5"/>
    <n v="75081"/>
    <x v="2"/>
    <s v="OFF-PA-10001934"/>
    <x v="1"/>
    <x v="10"/>
    <s v="Xerox 1993"/>
    <x v="563"/>
    <n v="2"/>
    <n v="0.2"/>
    <n v="3.7584"/>
  </r>
  <r>
    <n v="9101"/>
    <x v="4552"/>
    <x v="3"/>
    <x v="386"/>
    <d v="1899-12-30T12:00:00"/>
    <d v="2014-10-17T00:00:00"/>
    <d v="1899-12-30T12:00:00"/>
    <s v="AM"/>
    <x v="2"/>
    <n v="0.5"/>
    <s v="AM"/>
    <s v="Standard Class"/>
    <s v="MG-17650"/>
    <s v="Matthew Grinstein"/>
    <x v="2"/>
    <s v="United States"/>
    <s v="Dallas"/>
    <x v="5"/>
    <n v="75081"/>
    <x v="2"/>
    <s v="TEC-AC-10003033"/>
    <x v="2"/>
    <x v="11"/>
    <s v="Plantronics CS510 - Over-the-Head monaural Wireless Headset System"/>
    <x v="5758"/>
    <n v="3"/>
    <n v="0.2"/>
    <n v="128.68049999999994"/>
  </r>
  <r>
    <n v="9102"/>
    <x v="4553"/>
    <x v="1"/>
    <x v="209"/>
    <d v="1899-12-30T12:00:00"/>
    <d v="2012-11-12T00:00:00"/>
    <d v="1899-12-30T12:00:00"/>
    <s v="AM"/>
    <x v="0"/>
    <n v="0.5"/>
    <s v="AM"/>
    <s v="Standard Class"/>
    <s v="AB-10105"/>
    <s v="Adrian Barton"/>
    <x v="0"/>
    <s v="United States"/>
    <s v="Houston"/>
    <x v="5"/>
    <n v="77041"/>
    <x v="2"/>
    <s v="OFF-AR-10001683"/>
    <x v="1"/>
    <x v="6"/>
    <s v="Lumber Crayons"/>
    <x v="5759"/>
    <n v="3"/>
    <n v="0.2"/>
    <n v="5.3190000000000008"/>
  </r>
  <r>
    <n v="9103"/>
    <x v="4553"/>
    <x v="1"/>
    <x v="209"/>
    <d v="1899-12-30T12:00:00"/>
    <d v="2012-11-12T00:00:00"/>
    <d v="1899-12-30T12:00:00"/>
    <s v="AM"/>
    <x v="0"/>
    <n v="0.5"/>
    <s v="AM"/>
    <s v="Standard Class"/>
    <s v="AB-10105"/>
    <s v="Adrian Barton"/>
    <x v="0"/>
    <s v="United States"/>
    <s v="Houston"/>
    <x v="5"/>
    <n v="77041"/>
    <x v="2"/>
    <s v="OFF-ST-10001713"/>
    <x v="1"/>
    <x v="4"/>
    <s v="Gould Plastics 9-Pocket Panel Bin, 18-3/8w x 5-1/4d x 20-1/2h, Black"/>
    <x v="560"/>
    <n v="2"/>
    <n v="0.2"/>
    <n v="-16.956800000000005"/>
  </r>
  <r>
    <n v="9104"/>
    <x v="4553"/>
    <x v="1"/>
    <x v="209"/>
    <d v="1899-12-30T12:00:00"/>
    <d v="2012-11-12T00:00:00"/>
    <d v="1899-12-30T12:00:00"/>
    <s v="AM"/>
    <x v="0"/>
    <n v="0.5"/>
    <s v="AM"/>
    <s v="Standard Class"/>
    <s v="AB-10105"/>
    <s v="Adrian Barton"/>
    <x v="0"/>
    <s v="United States"/>
    <s v="Houston"/>
    <x v="5"/>
    <n v="77041"/>
    <x v="2"/>
    <s v="FUR-FU-10000193"/>
    <x v="0"/>
    <x v="5"/>
    <s v="Tenex Chairmats For Use with Hard Floors"/>
    <x v="647"/>
    <n v="5"/>
    <n v="0.6"/>
    <n v="-84.447999999999993"/>
  </r>
  <r>
    <n v="9105"/>
    <x v="4553"/>
    <x v="1"/>
    <x v="209"/>
    <d v="1899-12-30T12:00:00"/>
    <d v="2012-11-12T00:00:00"/>
    <d v="1899-12-30T12:00:00"/>
    <s v="AM"/>
    <x v="0"/>
    <n v="0.5"/>
    <s v="AM"/>
    <s v="Standard Class"/>
    <s v="AB-10105"/>
    <s v="Adrian Barton"/>
    <x v="0"/>
    <s v="United States"/>
    <s v="Houston"/>
    <x v="5"/>
    <n v="77041"/>
    <x v="2"/>
    <s v="OFF-BI-10000474"/>
    <x v="1"/>
    <x v="8"/>
    <s v="Avery Recycled Flexi-View Covers for Binding Systems"/>
    <x v="5760"/>
    <n v="10"/>
    <n v="0.8"/>
    <n v="-51.296000000000006"/>
  </r>
  <r>
    <n v="9106"/>
    <x v="4553"/>
    <x v="1"/>
    <x v="209"/>
    <d v="1899-12-30T12:00:00"/>
    <d v="2012-11-12T00:00:00"/>
    <d v="1899-12-30T12:00:00"/>
    <s v="AM"/>
    <x v="0"/>
    <n v="0.5"/>
    <s v="AM"/>
    <s v="Standard Class"/>
    <s v="AB-10105"/>
    <s v="Adrian Barton"/>
    <x v="0"/>
    <s v="United States"/>
    <s v="Houston"/>
    <x v="5"/>
    <n v="77041"/>
    <x v="2"/>
    <s v="OFF-ST-10000129"/>
    <x v="1"/>
    <x v="4"/>
    <s v="Fellowes Recycled Storage Drawers"/>
    <x v="5761"/>
    <n v="2"/>
    <n v="0.2"/>
    <n v="-28.867800000000017"/>
  </r>
  <r>
    <n v="9107"/>
    <x v="4553"/>
    <x v="1"/>
    <x v="209"/>
    <d v="1899-12-30T12:00:00"/>
    <d v="2012-11-12T00:00:00"/>
    <d v="1899-12-30T12:00:00"/>
    <s v="AM"/>
    <x v="0"/>
    <n v="0.5"/>
    <s v="AM"/>
    <s v="Standard Class"/>
    <s v="AB-10105"/>
    <s v="Adrian Barton"/>
    <x v="0"/>
    <s v="United States"/>
    <s v="Houston"/>
    <x v="5"/>
    <n v="77041"/>
    <x v="2"/>
    <s v="TEC-MA-10001016"/>
    <x v="2"/>
    <x v="15"/>
    <s v="Canon PC170 Desktop Personal Copier"/>
    <x v="3110"/>
    <n v="3"/>
    <n v="0.4"/>
    <n v="33.589499999999987"/>
  </r>
  <r>
    <n v="9108"/>
    <x v="4554"/>
    <x v="1"/>
    <x v="442"/>
    <d v="1899-12-30T12:00:00"/>
    <d v="2012-05-28T00:00:00"/>
    <d v="1899-12-30T12:00:00"/>
    <s v="AM"/>
    <x v="5"/>
    <n v="0.5"/>
    <s v="AM"/>
    <s v="First Class"/>
    <s v="MM-18280"/>
    <s v="Muhammed MacIntyre"/>
    <x v="1"/>
    <s v="United States"/>
    <s v="Haltom City"/>
    <x v="5"/>
    <n v="76117"/>
    <x v="2"/>
    <s v="OFF-SU-10002557"/>
    <x v="1"/>
    <x v="14"/>
    <s v="Fiskars Spring-Action Scissors"/>
    <x v="4"/>
    <n v="2"/>
    <n v="0.2"/>
    <n v="1.6776"/>
  </r>
  <r>
    <n v="9109"/>
    <x v="4554"/>
    <x v="1"/>
    <x v="442"/>
    <d v="1899-12-30T12:00:00"/>
    <d v="2012-05-28T00:00:00"/>
    <d v="1899-12-30T12:00:00"/>
    <s v="AM"/>
    <x v="5"/>
    <n v="0.5"/>
    <s v="AM"/>
    <s v="First Class"/>
    <s v="MM-18280"/>
    <s v="Muhammed MacIntyre"/>
    <x v="1"/>
    <s v="United States"/>
    <s v="Haltom City"/>
    <x v="5"/>
    <n v="76117"/>
    <x v="2"/>
    <s v="OFF-PA-10002160"/>
    <x v="1"/>
    <x v="10"/>
    <s v="Xerox 1978"/>
    <x v="5762"/>
    <n v="7"/>
    <n v="0.2"/>
    <n v="11.733400000000001"/>
  </r>
  <r>
    <n v="9110"/>
    <x v="4554"/>
    <x v="1"/>
    <x v="442"/>
    <d v="1899-12-30T12:00:00"/>
    <d v="2012-05-28T00:00:00"/>
    <d v="1899-12-30T12:00:00"/>
    <s v="AM"/>
    <x v="5"/>
    <n v="0.5"/>
    <s v="AM"/>
    <s v="First Class"/>
    <s v="MM-18280"/>
    <s v="Muhammed MacIntyre"/>
    <x v="1"/>
    <s v="United States"/>
    <s v="Haltom City"/>
    <x v="5"/>
    <n v="76117"/>
    <x v="2"/>
    <s v="TEC-AC-10003095"/>
    <x v="2"/>
    <x v="11"/>
    <s v="Logitech G35 7.1-Channel Surround Sound Headset"/>
    <x v="3683"/>
    <n v="2"/>
    <n v="0.2"/>
    <n v="36.397199999999998"/>
  </r>
  <r>
    <n v="9111"/>
    <x v="4555"/>
    <x v="2"/>
    <x v="303"/>
    <d v="1899-12-30T12:00:00"/>
    <d v="2011-10-15T00:00:00"/>
    <d v="1899-12-30T12:00:00"/>
    <s v="AM"/>
    <x v="2"/>
    <n v="0.5"/>
    <s v="AM"/>
    <s v="First Class"/>
    <s v="MA-17995"/>
    <s v="Michelle Arnett"/>
    <x v="2"/>
    <s v="United States"/>
    <s v="Richmond"/>
    <x v="17"/>
    <n v="23223"/>
    <x v="0"/>
    <s v="OFF-EN-10003160"/>
    <x v="1"/>
    <x v="12"/>
    <s v="Pastel Pink Envelopes"/>
    <x v="3441"/>
    <n v="5"/>
    <n v="0"/>
    <n v="17.472000000000001"/>
  </r>
  <r>
    <n v="9112"/>
    <x v="4555"/>
    <x v="2"/>
    <x v="303"/>
    <d v="1899-12-30T12:00:00"/>
    <d v="2011-10-15T00:00:00"/>
    <d v="1899-12-30T12:00:00"/>
    <s v="AM"/>
    <x v="2"/>
    <n v="0.5"/>
    <s v="AM"/>
    <s v="First Class"/>
    <s v="MA-17995"/>
    <s v="Michelle Arnett"/>
    <x v="2"/>
    <s v="United States"/>
    <s v="Richmond"/>
    <x v="17"/>
    <n v="23223"/>
    <x v="0"/>
    <s v="TEC-AC-10001542"/>
    <x v="2"/>
    <x v="11"/>
    <s v="SanDisk Cruzer 16 GB USB Flash Drive"/>
    <x v="1113"/>
    <n v="2"/>
    <n v="0"/>
    <n v="4.3623999999999974"/>
  </r>
  <r>
    <n v="9113"/>
    <x v="4555"/>
    <x v="2"/>
    <x v="303"/>
    <d v="1899-12-30T12:00:00"/>
    <d v="2011-10-15T00:00:00"/>
    <d v="1899-12-30T12:00:00"/>
    <s v="AM"/>
    <x v="2"/>
    <n v="0.5"/>
    <s v="AM"/>
    <s v="First Class"/>
    <s v="MA-17995"/>
    <s v="Michelle Arnett"/>
    <x v="2"/>
    <s v="United States"/>
    <s v="Richmond"/>
    <x v="17"/>
    <n v="23223"/>
    <x v="0"/>
    <s v="OFF-ST-10003641"/>
    <x v="1"/>
    <x v="4"/>
    <s v="Space Solutions Industrial Galvanized Steel Shelving."/>
    <x v="5763"/>
    <n v="4"/>
    <n v="0"/>
    <n v="6.3040000000000305"/>
  </r>
  <r>
    <n v="9114"/>
    <x v="4555"/>
    <x v="2"/>
    <x v="303"/>
    <d v="1899-12-30T12:00:00"/>
    <d v="2011-10-15T00:00:00"/>
    <d v="1899-12-30T12:00:00"/>
    <s v="AM"/>
    <x v="2"/>
    <n v="0.5"/>
    <s v="AM"/>
    <s v="First Class"/>
    <s v="MA-17995"/>
    <s v="Michelle Arnett"/>
    <x v="2"/>
    <s v="United States"/>
    <s v="Richmond"/>
    <x v="17"/>
    <n v="23223"/>
    <x v="0"/>
    <s v="OFF-BI-10002432"/>
    <x v="1"/>
    <x v="8"/>
    <s v="Wilson Jones Standard D-Ring Binders"/>
    <x v="5764"/>
    <n v="3"/>
    <n v="0"/>
    <n v="7.1345999999999989"/>
  </r>
  <r>
    <n v="9115"/>
    <x v="4556"/>
    <x v="0"/>
    <x v="569"/>
    <d v="1899-12-30T12:00:00"/>
    <d v="2013-02-10T00:00:00"/>
    <d v="1899-12-30T12:00:00"/>
    <s v="AM"/>
    <x v="10"/>
    <n v="0.5"/>
    <s v="AM"/>
    <s v="Second Class"/>
    <s v="EB-13975"/>
    <s v="Erica Bern"/>
    <x v="1"/>
    <s v="United States"/>
    <s v="Los Angeles"/>
    <x v="1"/>
    <n v="90049"/>
    <x v="1"/>
    <s v="TEC-PH-10004094"/>
    <x v="2"/>
    <x v="7"/>
    <s v="Motorola L703CM"/>
    <x v="4723"/>
    <n v="5"/>
    <n v="0.2"/>
    <n v="38.997500000000002"/>
  </r>
  <r>
    <n v="9116"/>
    <x v="4557"/>
    <x v="3"/>
    <x v="617"/>
    <d v="1899-12-30T12:00:00"/>
    <d v="2014-01-25T00:00:00"/>
    <d v="1899-12-30T12:00:00"/>
    <s v="AM"/>
    <x v="8"/>
    <n v="0.5"/>
    <s v="AM"/>
    <s v="Second Class"/>
    <s v="NS-18505"/>
    <s v="Neola Schneider"/>
    <x v="0"/>
    <s v="United States"/>
    <s v="Philadelphia"/>
    <x v="9"/>
    <n v="19140"/>
    <x v="3"/>
    <s v="TEC-PH-10001817"/>
    <x v="2"/>
    <x v="7"/>
    <s v="Wilson Electronics DB Pro Signal Booster"/>
    <x v="5765"/>
    <n v="2"/>
    <n v="0.4"/>
    <n v="-93.079999999999984"/>
  </r>
  <r>
    <n v="9117"/>
    <x v="4557"/>
    <x v="3"/>
    <x v="617"/>
    <d v="1899-12-30T12:00:00"/>
    <d v="2014-01-25T00:00:00"/>
    <d v="1899-12-30T12:00:00"/>
    <s v="AM"/>
    <x v="8"/>
    <n v="0.5"/>
    <s v="AM"/>
    <s v="Second Class"/>
    <s v="NS-18505"/>
    <s v="Neola Schneider"/>
    <x v="0"/>
    <s v="United States"/>
    <s v="Philadelphia"/>
    <x v="9"/>
    <n v="19140"/>
    <x v="3"/>
    <s v="FUR-FU-10002759"/>
    <x v="0"/>
    <x v="5"/>
    <s v="12-1/2 Diameter Round Wall Clock"/>
    <x v="1318"/>
    <n v="2"/>
    <n v="0.2"/>
    <n v="6.3935999999999993"/>
  </r>
  <r>
    <n v="9118"/>
    <x v="4557"/>
    <x v="3"/>
    <x v="617"/>
    <d v="1899-12-30T12:00:00"/>
    <d v="2014-01-25T00:00:00"/>
    <d v="1899-12-30T12:00:00"/>
    <s v="AM"/>
    <x v="8"/>
    <n v="0.5"/>
    <s v="AM"/>
    <s v="Second Class"/>
    <s v="NS-18505"/>
    <s v="Neola Schneider"/>
    <x v="0"/>
    <s v="United States"/>
    <s v="Philadelphia"/>
    <x v="9"/>
    <n v="19140"/>
    <x v="3"/>
    <s v="FUR-CH-10000309"/>
    <x v="0"/>
    <x v="1"/>
    <s v="Global Comet Stacking Arm Chair"/>
    <x v="5052"/>
    <n v="3"/>
    <n v="0.3"/>
    <n v="-63.376499999999965"/>
  </r>
  <r>
    <n v="9119"/>
    <x v="4557"/>
    <x v="3"/>
    <x v="617"/>
    <d v="1899-12-30T12:00:00"/>
    <d v="2014-01-25T00:00:00"/>
    <d v="1899-12-30T12:00:00"/>
    <s v="AM"/>
    <x v="8"/>
    <n v="0.5"/>
    <s v="AM"/>
    <s v="Second Class"/>
    <s v="NS-18505"/>
    <s v="Neola Schneider"/>
    <x v="0"/>
    <s v="United States"/>
    <s v="Philadelphia"/>
    <x v="9"/>
    <n v="19140"/>
    <x v="3"/>
    <s v="OFF-PA-10003673"/>
    <x v="1"/>
    <x v="10"/>
    <s v="Strathmore Photo Mount Cards"/>
    <x v="5766"/>
    <n v="4"/>
    <n v="0.2"/>
    <n v="7.0511999999999988"/>
  </r>
  <r>
    <n v="9120"/>
    <x v="4558"/>
    <x v="0"/>
    <x v="112"/>
    <d v="1899-12-30T12:00:00"/>
    <d v="2013-06-13T00:00:00"/>
    <d v="1899-12-30T12:00:00"/>
    <s v="AM"/>
    <x v="1"/>
    <n v="0.5"/>
    <s v="AM"/>
    <s v="Standard Class"/>
    <s v="RB-19795"/>
    <s v="Ross Baird"/>
    <x v="2"/>
    <s v="United States"/>
    <s v="Los Angeles"/>
    <x v="1"/>
    <n v="90036"/>
    <x v="1"/>
    <s v="OFF-LA-10000452"/>
    <x v="1"/>
    <x v="2"/>
    <s v="Avery 488"/>
    <x v="424"/>
    <n v="7"/>
    <n v="0"/>
    <n v="10.584"/>
  </r>
  <r>
    <n v="9121"/>
    <x v="4558"/>
    <x v="0"/>
    <x v="112"/>
    <d v="1899-12-30T12:00:00"/>
    <d v="2013-06-13T00:00:00"/>
    <d v="1899-12-30T12:00:00"/>
    <s v="AM"/>
    <x v="1"/>
    <n v="0.5"/>
    <s v="AM"/>
    <s v="Standard Class"/>
    <s v="RB-19795"/>
    <s v="Ross Baird"/>
    <x v="2"/>
    <s v="United States"/>
    <s v="Los Angeles"/>
    <x v="1"/>
    <n v="90036"/>
    <x v="1"/>
    <s v="OFF-PA-10000210"/>
    <x v="1"/>
    <x v="10"/>
    <s v="Xerox Blank Computer Paper"/>
    <x v="3421"/>
    <n v="5"/>
    <n v="0"/>
    <n v="46.952999999999996"/>
  </r>
  <r>
    <n v="9122"/>
    <x v="4559"/>
    <x v="3"/>
    <x v="257"/>
    <d v="1899-12-30T12:00:00"/>
    <d v="2014-03-21T00:00:00"/>
    <d v="1899-12-30T12:00:00"/>
    <s v="AM"/>
    <x v="9"/>
    <n v="0.5"/>
    <s v="AM"/>
    <s v="Second Class"/>
    <s v="JK-15325"/>
    <s v="Jason Klamczynski"/>
    <x v="1"/>
    <s v="United States"/>
    <s v="Los Angeles"/>
    <x v="1"/>
    <n v="90032"/>
    <x v="1"/>
    <s v="OFF-AP-10000358"/>
    <x v="1"/>
    <x v="9"/>
    <s v="Fellowes Basic Home/Office Series Surge Protectors"/>
    <x v="1779"/>
    <n v="7"/>
    <n v="0"/>
    <n v="26.349399999999992"/>
  </r>
  <r>
    <n v="9123"/>
    <x v="4560"/>
    <x v="3"/>
    <x v="221"/>
    <d v="1899-12-30T12:00:00"/>
    <d v="2014-11-25T00:00:00"/>
    <d v="1899-12-30T12:00:00"/>
    <s v="AM"/>
    <x v="0"/>
    <n v="0.5"/>
    <s v="AM"/>
    <s v="Same Day"/>
    <s v="PR-18880"/>
    <s v="Patrick Ryan"/>
    <x v="0"/>
    <s v="United States"/>
    <s v="San Francisco"/>
    <x v="1"/>
    <n v="94109"/>
    <x v="1"/>
    <s v="OFF-PA-10002137"/>
    <x v="1"/>
    <x v="10"/>
    <s v="Southworth 100% Résumé Paper, 24lb."/>
    <x v="4034"/>
    <n v="1"/>
    <n v="0"/>
    <n v="3.5009999999999994"/>
  </r>
  <r>
    <n v="9124"/>
    <x v="4561"/>
    <x v="0"/>
    <x v="491"/>
    <d v="1899-12-30T12:00:00"/>
    <d v="2013-11-29T00:00:00"/>
    <d v="1899-12-30T12:00:00"/>
    <s v="AM"/>
    <x v="0"/>
    <n v="0.5"/>
    <s v="AM"/>
    <s v="Second Class"/>
    <s v="EH-13945"/>
    <s v="Eric Hoffmann"/>
    <x v="0"/>
    <s v="United States"/>
    <s v="Philadelphia"/>
    <x v="9"/>
    <n v="19120"/>
    <x v="3"/>
    <s v="OFF-BI-10003364"/>
    <x v="1"/>
    <x v="8"/>
    <s v="Binding Machine Supplies"/>
    <x v="5767"/>
    <n v="9"/>
    <n v="0.7"/>
    <n v="-57.75660000000002"/>
  </r>
  <r>
    <n v="9125"/>
    <x v="4562"/>
    <x v="0"/>
    <x v="298"/>
    <d v="1899-12-30T12:00:00"/>
    <d v="2013-08-21T00:00:00"/>
    <d v="1899-12-30T12:00:00"/>
    <s v="AM"/>
    <x v="11"/>
    <n v="0.5"/>
    <s v="AM"/>
    <s v="Second Class"/>
    <s v="MA-17560"/>
    <s v="Matt Abelman"/>
    <x v="2"/>
    <s v="United States"/>
    <s v="Houston"/>
    <x v="5"/>
    <n v="77070"/>
    <x v="2"/>
    <s v="FUR-FU-10001940"/>
    <x v="0"/>
    <x v="5"/>
    <s v="Staples"/>
    <x v="1250"/>
    <n v="3"/>
    <n v="0.6"/>
    <n v="-3.8207999999999984"/>
  </r>
  <r>
    <n v="9126"/>
    <x v="4562"/>
    <x v="0"/>
    <x v="298"/>
    <d v="1899-12-30T12:00:00"/>
    <d v="2013-08-21T00:00:00"/>
    <d v="1899-12-30T12:00:00"/>
    <s v="AM"/>
    <x v="11"/>
    <n v="0.5"/>
    <s v="AM"/>
    <s v="Second Class"/>
    <s v="MA-17560"/>
    <s v="Matt Abelman"/>
    <x v="2"/>
    <s v="United States"/>
    <s v="Houston"/>
    <x v="5"/>
    <n v="77070"/>
    <x v="2"/>
    <s v="FUR-FU-10000320"/>
    <x v="0"/>
    <x v="5"/>
    <s v="OIC Stacking Trays"/>
    <x v="758"/>
    <n v="4"/>
    <n v="0.6"/>
    <n v="-2.1375999999999991"/>
  </r>
  <r>
    <n v="9127"/>
    <x v="4563"/>
    <x v="1"/>
    <x v="109"/>
    <d v="1899-12-30T12:00:00"/>
    <d v="2012-12-03T00:00:00"/>
    <d v="1899-12-30T12:00:00"/>
    <s v="AM"/>
    <x v="4"/>
    <n v="0.5"/>
    <s v="AM"/>
    <s v="Standard Class"/>
    <s v="MA-17995"/>
    <s v="Michelle Arnett"/>
    <x v="2"/>
    <s v="United States"/>
    <s v="Las Cruces"/>
    <x v="27"/>
    <n v="88001"/>
    <x v="1"/>
    <s v="OFF-AR-10004441"/>
    <x v="1"/>
    <x v="6"/>
    <s v="BIC Brite Liner Highlighters"/>
    <x v="5768"/>
    <n v="2"/>
    <n v="0"/>
    <n v="3.4775999999999998"/>
  </r>
  <r>
    <n v="9128"/>
    <x v="4564"/>
    <x v="3"/>
    <x v="1126"/>
    <d v="1899-12-30T12:00:00"/>
    <d v="2014-06-02T00:00:00"/>
    <d v="1899-12-30T12:00:00"/>
    <s v="AM"/>
    <x v="1"/>
    <n v="0.5"/>
    <s v="AM"/>
    <s v="Standard Class"/>
    <s v="JL-15505"/>
    <s v="Jeremy Lonsdale"/>
    <x v="0"/>
    <s v="United States"/>
    <s v="Houston"/>
    <x v="5"/>
    <n v="77070"/>
    <x v="2"/>
    <s v="OFF-ST-10002182"/>
    <x v="1"/>
    <x v="4"/>
    <s v="Iris 3-Drawer Stacking Bin, Black"/>
    <x v="5769"/>
    <n v="3"/>
    <n v="0.2"/>
    <n v="-11.2806"/>
  </r>
  <r>
    <n v="9129"/>
    <x v="4565"/>
    <x v="3"/>
    <x v="507"/>
    <d v="1899-12-30T12:00:00"/>
    <d v="2014-09-06T00:00:00"/>
    <d v="1899-12-30T12:00:00"/>
    <s v="AM"/>
    <x v="6"/>
    <n v="0.5"/>
    <s v="AM"/>
    <s v="First Class"/>
    <s v="AS-10045"/>
    <s v="Aaron Smayling"/>
    <x v="1"/>
    <s v="United States"/>
    <s v="Redmond"/>
    <x v="21"/>
    <n v="97756"/>
    <x v="1"/>
    <s v="OFF-BI-10002931"/>
    <x v="1"/>
    <x v="8"/>
    <s v="Avery Trapezoid Extra Heavy Duty 4&quot; Binders"/>
    <x v="5770"/>
    <n v="7"/>
    <n v="0.7"/>
    <n v="-58.71599999999998"/>
  </r>
  <r>
    <n v="9130"/>
    <x v="4566"/>
    <x v="0"/>
    <x v="830"/>
    <d v="1899-12-30T12:00:00"/>
    <d v="2013-03-27T00:00:00"/>
    <d v="1899-12-30T12:00:00"/>
    <s v="AM"/>
    <x v="9"/>
    <n v="0.5"/>
    <s v="AM"/>
    <s v="Second Class"/>
    <s v="DC-12850"/>
    <s v="Dan Campbell"/>
    <x v="0"/>
    <s v="United States"/>
    <s v="Cleveland"/>
    <x v="24"/>
    <n v="44105"/>
    <x v="3"/>
    <s v="FUR-BO-10004357"/>
    <x v="0"/>
    <x v="0"/>
    <s v="O'Sullivan Living Dimensions 3-Shelf Bookcases"/>
    <x v="5771"/>
    <n v="3"/>
    <n v="0.5"/>
    <n v="-241.17600000000002"/>
  </r>
  <r>
    <n v="9131"/>
    <x v="4566"/>
    <x v="0"/>
    <x v="830"/>
    <d v="1899-12-30T12:00:00"/>
    <d v="2013-03-27T00:00:00"/>
    <d v="1899-12-30T12:00:00"/>
    <s v="AM"/>
    <x v="9"/>
    <n v="0.5"/>
    <s v="AM"/>
    <s v="Second Class"/>
    <s v="DC-12850"/>
    <s v="Dan Campbell"/>
    <x v="0"/>
    <s v="United States"/>
    <s v="Cleveland"/>
    <x v="24"/>
    <n v="44105"/>
    <x v="3"/>
    <s v="OFF-AR-10000475"/>
    <x v="1"/>
    <x v="6"/>
    <s v="Hunt BOSTON Vista Battery-Operated Pencil Sharpener, Black"/>
    <x v="4067"/>
    <n v="2"/>
    <n v="0.2"/>
    <n v="1.6324000000000014"/>
  </r>
  <r>
    <n v="9132"/>
    <x v="4567"/>
    <x v="3"/>
    <x v="39"/>
    <d v="1899-12-30T12:00:00"/>
    <d v="2014-06-02T00:00:00"/>
    <d v="1899-12-30T12:00:00"/>
    <s v="AM"/>
    <x v="1"/>
    <n v="0.5"/>
    <s v="AM"/>
    <s v="Standard Class"/>
    <s v="MD-17860"/>
    <s v="Michael Dominguez"/>
    <x v="1"/>
    <s v="United States"/>
    <s v="Laurel"/>
    <x v="39"/>
    <n v="20707"/>
    <x v="3"/>
    <s v="FUR-FU-10001473"/>
    <x v="0"/>
    <x v="5"/>
    <s v="DAX Wood Document Frame"/>
    <x v="1302"/>
    <n v="2"/>
    <n v="0"/>
    <n v="9.8856000000000002"/>
  </r>
  <r>
    <n v="9133"/>
    <x v="4567"/>
    <x v="3"/>
    <x v="39"/>
    <d v="1899-12-30T12:00:00"/>
    <d v="2014-06-02T00:00:00"/>
    <d v="1899-12-30T12:00:00"/>
    <s v="AM"/>
    <x v="1"/>
    <n v="0.5"/>
    <s v="AM"/>
    <s v="Standard Class"/>
    <s v="MD-17860"/>
    <s v="Michael Dominguez"/>
    <x v="1"/>
    <s v="United States"/>
    <s v="Laurel"/>
    <x v="39"/>
    <n v="20707"/>
    <x v="3"/>
    <s v="OFF-AP-10001469"/>
    <x v="1"/>
    <x v="9"/>
    <s v="Fellowes 8 Outlet Superior Workstation Surge Protector"/>
    <x v="5772"/>
    <n v="3"/>
    <n v="0"/>
    <n v="36.287699999999987"/>
  </r>
  <r>
    <n v="9134"/>
    <x v="4568"/>
    <x v="1"/>
    <x v="284"/>
    <d v="1899-12-30T12:00:00"/>
    <d v="2012-09-04T00:00:00"/>
    <d v="1899-12-30T12:00:00"/>
    <s v="AM"/>
    <x v="6"/>
    <n v="0.5"/>
    <s v="AM"/>
    <s v="Standard Class"/>
    <s v="RH-19510"/>
    <s v="Rick Huthwaite"/>
    <x v="2"/>
    <s v="United States"/>
    <s v="San Diego"/>
    <x v="1"/>
    <n v="92037"/>
    <x v="1"/>
    <s v="TEC-PH-10004447"/>
    <x v="2"/>
    <x v="7"/>
    <s v="Toshiba IPT2010-SD IP Telephone"/>
    <x v="5773"/>
    <n v="5"/>
    <n v="0.2"/>
    <n v="41.697000000000003"/>
  </r>
  <r>
    <n v="9135"/>
    <x v="4569"/>
    <x v="0"/>
    <x v="408"/>
    <d v="1899-12-30T12:00:00"/>
    <d v="2013-04-18T00:00:00"/>
    <d v="1899-12-30T12:00:00"/>
    <s v="AM"/>
    <x v="3"/>
    <n v="0.5"/>
    <s v="AM"/>
    <s v="Standard Class"/>
    <s v="TB-21175"/>
    <s v="Thomas Boland"/>
    <x v="1"/>
    <s v="United States"/>
    <s v="Wilson"/>
    <x v="3"/>
    <n v="27893"/>
    <x v="0"/>
    <s v="OFF-ST-10001469"/>
    <x v="1"/>
    <x v="4"/>
    <s v="Fellowes Bankers Box Recycled Super Stor/Drawer"/>
    <x v="5222"/>
    <n v="3"/>
    <n v="0.2"/>
    <n v="-22.671600000000005"/>
  </r>
  <r>
    <n v="9136"/>
    <x v="4569"/>
    <x v="0"/>
    <x v="408"/>
    <d v="1899-12-30T12:00:00"/>
    <d v="2013-04-18T00:00:00"/>
    <d v="1899-12-30T12:00:00"/>
    <s v="AM"/>
    <x v="3"/>
    <n v="0.5"/>
    <s v="AM"/>
    <s v="Standard Class"/>
    <s v="TB-21175"/>
    <s v="Thomas Boland"/>
    <x v="1"/>
    <s v="United States"/>
    <s v="Wilson"/>
    <x v="3"/>
    <n v="27893"/>
    <x v="0"/>
    <s v="OFF-ST-10000060"/>
    <x v="1"/>
    <x v="4"/>
    <s v="Fellowes Bankers Box Staxonsteel Drawer File/Stacking System"/>
    <x v="5774"/>
    <n v="1"/>
    <n v="0.2"/>
    <n v="-5.1983999999999995"/>
  </r>
  <r>
    <n v="9137"/>
    <x v="4569"/>
    <x v="0"/>
    <x v="408"/>
    <d v="1899-12-30T12:00:00"/>
    <d v="2013-04-18T00:00:00"/>
    <d v="1899-12-30T12:00:00"/>
    <s v="AM"/>
    <x v="3"/>
    <n v="0.5"/>
    <s v="AM"/>
    <s v="Standard Class"/>
    <s v="TB-21175"/>
    <s v="Thomas Boland"/>
    <x v="1"/>
    <s v="United States"/>
    <s v="Wilson"/>
    <x v="3"/>
    <n v="27893"/>
    <x v="0"/>
    <s v="OFF-PA-10000807"/>
    <x v="1"/>
    <x v="10"/>
    <s v="TOPS &quot;Important Message&quot; Pads, Canary, 4-1/4 x 5-1/2, 50 Sheets per Pad"/>
    <x v="1518"/>
    <n v="3"/>
    <n v="0.2"/>
    <n v="3.4668000000000001"/>
  </r>
  <r>
    <n v="9138"/>
    <x v="4570"/>
    <x v="2"/>
    <x v="563"/>
    <d v="1899-12-30T12:00:00"/>
    <d v="2011-02-10T00:00:00"/>
    <d v="1899-12-30T12:00:00"/>
    <s v="AM"/>
    <x v="10"/>
    <n v="0.5"/>
    <s v="AM"/>
    <s v="Standard Class"/>
    <s v="EB-13930"/>
    <s v="Eric Barreto"/>
    <x v="0"/>
    <s v="United States"/>
    <s v="Saint Petersburg"/>
    <x v="2"/>
    <n v="33710"/>
    <x v="0"/>
    <s v="OFF-BI-10000666"/>
    <x v="1"/>
    <x v="8"/>
    <s v="Surelock Post Binders"/>
    <x v="5775"/>
    <n v="2"/>
    <n v="0.7"/>
    <n v="-12.224"/>
  </r>
  <r>
    <n v="9139"/>
    <x v="4570"/>
    <x v="2"/>
    <x v="563"/>
    <d v="1899-12-30T12:00:00"/>
    <d v="2011-02-10T00:00:00"/>
    <d v="1899-12-30T12:00:00"/>
    <s v="AM"/>
    <x v="10"/>
    <n v="0.5"/>
    <s v="AM"/>
    <s v="Standard Class"/>
    <s v="EB-13930"/>
    <s v="Eric Barreto"/>
    <x v="0"/>
    <s v="United States"/>
    <s v="Saint Petersburg"/>
    <x v="2"/>
    <n v="33710"/>
    <x v="0"/>
    <s v="TEC-PH-10002890"/>
    <x v="2"/>
    <x v="7"/>
    <s v="AT&amp;T 17929 Lendline Telephone"/>
    <x v="2171"/>
    <n v="5"/>
    <n v="0.2"/>
    <n v="13.571999999999996"/>
  </r>
  <r>
    <n v="9140"/>
    <x v="4571"/>
    <x v="2"/>
    <x v="814"/>
    <d v="1899-12-30T12:00:00"/>
    <d v="2011-09-08T00:00:00"/>
    <d v="1899-12-30T12:00:00"/>
    <s v="AM"/>
    <x v="6"/>
    <n v="0.5"/>
    <s v="AM"/>
    <s v="Standard Class"/>
    <s v="BM-11785"/>
    <s v="Bryan Mills"/>
    <x v="0"/>
    <s v="United States"/>
    <s v="Buffalo Grove"/>
    <x v="10"/>
    <n v="60089"/>
    <x v="2"/>
    <s v="TEC-AC-10000844"/>
    <x v="2"/>
    <x v="11"/>
    <s v="Logitech Gaming G510s - Keyboard"/>
    <x v="5519"/>
    <n v="7"/>
    <n v="0.2"/>
    <n v="95.188799999999972"/>
  </r>
  <r>
    <n v="9141"/>
    <x v="4572"/>
    <x v="3"/>
    <x v="1033"/>
    <d v="1899-12-30T12:00:00"/>
    <d v="2014-10-03T00:00:00"/>
    <d v="1899-12-30T12:00:00"/>
    <s v="AM"/>
    <x v="2"/>
    <n v="0.5"/>
    <s v="AM"/>
    <s v="Second Class"/>
    <s v="BT-11530"/>
    <s v="Bradley Talbott"/>
    <x v="2"/>
    <s v="United States"/>
    <s v="Los Angeles"/>
    <x v="1"/>
    <n v="90049"/>
    <x v="1"/>
    <s v="TEC-AC-10002402"/>
    <x v="2"/>
    <x v="11"/>
    <s v="Razer Kraken PRO Over Ear PC and Music Headset"/>
    <x v="460"/>
    <n v="2"/>
    <n v="0"/>
    <n v="47.993999999999986"/>
  </r>
  <r>
    <n v="9142"/>
    <x v="4573"/>
    <x v="0"/>
    <x v="64"/>
    <d v="1899-12-30T12:00:00"/>
    <d v="2013-09-08T00:00:00"/>
    <d v="1899-12-30T12:00:00"/>
    <s v="AM"/>
    <x v="6"/>
    <n v="0.5"/>
    <s v="AM"/>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1899-12-30T12:00:00"/>
    <d v="2014-05-27T00:00:00"/>
    <d v="1899-12-30T12:00:00"/>
    <s v="AM"/>
    <x v="5"/>
    <n v="0.5"/>
    <s v="AM"/>
    <s v="Standard Class"/>
    <s v="RD-19480"/>
    <s v="Rick Duston"/>
    <x v="0"/>
    <s v="United States"/>
    <s v="Las Vegas"/>
    <x v="33"/>
    <n v="89115"/>
    <x v="1"/>
    <s v="OFF-BI-10004040"/>
    <x v="1"/>
    <x v="8"/>
    <s v="Wilson Jones Impact Binders"/>
    <x v="1838"/>
    <n v="2"/>
    <n v="0.2"/>
    <n v="3.0043999999999995"/>
  </r>
  <r>
    <n v="9144"/>
    <x v="4574"/>
    <x v="3"/>
    <x v="968"/>
    <d v="1899-12-30T12:00:00"/>
    <d v="2014-05-27T00:00:00"/>
    <d v="1899-12-30T12:00:00"/>
    <s v="AM"/>
    <x v="5"/>
    <n v="0.5"/>
    <s v="AM"/>
    <s v="Standard Class"/>
    <s v="RD-19480"/>
    <s v="Rick Duston"/>
    <x v="0"/>
    <s v="United States"/>
    <s v="Las Vegas"/>
    <x v="33"/>
    <n v="89115"/>
    <x v="1"/>
    <s v="TEC-PH-10004094"/>
    <x v="2"/>
    <x v="7"/>
    <s v="Motorola L703CM"/>
    <x v="5776"/>
    <n v="9"/>
    <n v="0.2"/>
    <n v="70.195499999999981"/>
  </r>
  <r>
    <n v="9145"/>
    <x v="4574"/>
    <x v="3"/>
    <x v="968"/>
    <d v="1899-12-30T12:00:00"/>
    <d v="2014-05-27T00:00:00"/>
    <d v="1899-12-30T12:00:00"/>
    <s v="AM"/>
    <x v="5"/>
    <n v="0.5"/>
    <s v="AM"/>
    <s v="Standard Class"/>
    <s v="RD-19480"/>
    <s v="Rick Duston"/>
    <x v="0"/>
    <s v="United States"/>
    <s v="Las Vegas"/>
    <x v="33"/>
    <n v="89115"/>
    <x v="1"/>
    <s v="OFF-AP-10000358"/>
    <x v="1"/>
    <x v="9"/>
    <s v="Fellowes Basic Home/Office Series Surge Protectors"/>
    <x v="5777"/>
    <n v="5"/>
    <n v="0"/>
    <n v="18.820999999999994"/>
  </r>
  <r>
    <n v="9146"/>
    <x v="4575"/>
    <x v="1"/>
    <x v="1181"/>
    <d v="1899-12-30T12:00:00"/>
    <d v="2012-09-24T00:00:00"/>
    <d v="1899-12-30T12:00:00"/>
    <s v="AM"/>
    <x v="6"/>
    <n v="0.5"/>
    <s v="AM"/>
    <s v="Standard Class"/>
    <s v="TP-21130"/>
    <s v="Theone Pippenger"/>
    <x v="0"/>
    <s v="United States"/>
    <s v="Naperville"/>
    <x v="10"/>
    <n v="60540"/>
    <x v="2"/>
    <s v="OFF-BI-10000138"/>
    <x v="1"/>
    <x v="8"/>
    <s v="Acco Translucent Poly Ring Binders"/>
    <x v="5778"/>
    <n v="3"/>
    <n v="0.8"/>
    <n v="-4.492799999999999"/>
  </r>
  <r>
    <n v="9147"/>
    <x v="4576"/>
    <x v="0"/>
    <x v="1156"/>
    <d v="1899-12-30T12:00:00"/>
    <d v="2013-01-27T00:00:00"/>
    <d v="1899-12-30T12:00:00"/>
    <s v="AM"/>
    <x v="8"/>
    <n v="0.5"/>
    <s v="AM"/>
    <s v="Standard Class"/>
    <s v="CB-12535"/>
    <s v="Claudia Bergmann"/>
    <x v="1"/>
    <s v="United States"/>
    <s v="Burlington"/>
    <x v="42"/>
    <n v="5408"/>
    <x v="3"/>
    <s v="TEC-AC-10002926"/>
    <x v="2"/>
    <x v="11"/>
    <s v="Logitech Wireless Marathon Mouse M705"/>
    <x v="2622"/>
    <n v="2"/>
    <n v="0"/>
    <n v="42.991400000000006"/>
  </r>
  <r>
    <n v="9148"/>
    <x v="4576"/>
    <x v="0"/>
    <x v="1156"/>
    <d v="1899-12-30T12:00:00"/>
    <d v="2013-01-27T00:00:00"/>
    <d v="1899-12-30T12:00:00"/>
    <s v="AM"/>
    <x v="8"/>
    <n v="0.5"/>
    <s v="AM"/>
    <s v="Standard Class"/>
    <s v="CB-12535"/>
    <s v="Claudia Bergmann"/>
    <x v="1"/>
    <s v="United States"/>
    <s v="Burlington"/>
    <x v="42"/>
    <n v="5408"/>
    <x v="3"/>
    <s v="OFF-AR-10003477"/>
    <x v="1"/>
    <x v="6"/>
    <s v="4009 Highlighters"/>
    <x v="5779"/>
    <n v="6"/>
    <n v="0"/>
    <n v="2.7336"/>
  </r>
  <r>
    <n v="9149"/>
    <x v="4576"/>
    <x v="0"/>
    <x v="1156"/>
    <d v="1899-12-30T12:00:00"/>
    <d v="2013-01-27T00:00:00"/>
    <d v="1899-12-30T12:00:00"/>
    <s v="AM"/>
    <x v="8"/>
    <n v="0.5"/>
    <s v="AM"/>
    <s v="Standard Class"/>
    <s v="CB-12535"/>
    <s v="Claudia Bergmann"/>
    <x v="1"/>
    <s v="United States"/>
    <s v="Burlington"/>
    <x v="42"/>
    <n v="5408"/>
    <x v="3"/>
    <s v="OFF-ST-10001526"/>
    <x v="1"/>
    <x v="4"/>
    <s v="Iceberg Mobile Mega Data/Printer Cart "/>
    <x v="5780"/>
    <n v="13"/>
    <n v="0"/>
    <n v="406.71539999999993"/>
  </r>
  <r>
    <n v="9150"/>
    <x v="4577"/>
    <x v="2"/>
    <x v="106"/>
    <d v="1899-12-30T12:00:00"/>
    <d v="2011-06-06T00:00:00"/>
    <d v="1899-12-30T12:00:00"/>
    <s v="AM"/>
    <x v="1"/>
    <n v="0.5"/>
    <s v="AM"/>
    <s v="Standard Class"/>
    <s v="QJ-19255"/>
    <s v="Quincy Jones"/>
    <x v="1"/>
    <s v="United States"/>
    <s v="Detroit"/>
    <x v="12"/>
    <n v="48234"/>
    <x v="2"/>
    <s v="OFF-BI-10001765"/>
    <x v="1"/>
    <x v="8"/>
    <s v="Wilson Jones Heavy-Duty Casebound Ring Binders with Metal Hinges"/>
    <x v="5781"/>
    <n v="4"/>
    <n v="0"/>
    <n v="66.508799999999994"/>
  </r>
  <r>
    <n v="9151"/>
    <x v="4577"/>
    <x v="2"/>
    <x v="106"/>
    <d v="1899-12-30T12:00:00"/>
    <d v="2011-06-06T00:00:00"/>
    <d v="1899-12-30T12:00:00"/>
    <s v="AM"/>
    <x v="1"/>
    <n v="0.5"/>
    <s v="AM"/>
    <s v="Standard Class"/>
    <s v="QJ-19255"/>
    <s v="Quincy Jones"/>
    <x v="1"/>
    <s v="United States"/>
    <s v="Detroit"/>
    <x v="12"/>
    <n v="48234"/>
    <x v="2"/>
    <s v="OFF-AP-10004859"/>
    <x v="1"/>
    <x v="9"/>
    <s v="Acco 6 Outlet Guardian Premium Surge Suppressor"/>
    <x v="5782"/>
    <n v="5"/>
    <n v="0.1"/>
    <n v="12.376000000000001"/>
  </r>
  <r>
    <n v="9152"/>
    <x v="4578"/>
    <x v="1"/>
    <x v="496"/>
    <d v="1899-12-30T12:00:00"/>
    <d v="2012-09-29T00:00:00"/>
    <d v="1899-12-30T12:00:00"/>
    <s v="AM"/>
    <x v="6"/>
    <n v="0.5"/>
    <s v="AM"/>
    <s v="Second Class"/>
    <s v="KM-16720"/>
    <s v="Kunst Miller"/>
    <x v="0"/>
    <s v="United States"/>
    <s v="Avondale"/>
    <x v="16"/>
    <n v="85323"/>
    <x v="1"/>
    <s v="OFF-AR-10003179"/>
    <x v="1"/>
    <x v="6"/>
    <s v="Dixon Ticonderoga Core-Lock Colored Pencils"/>
    <x v="4769"/>
    <n v="2"/>
    <n v="0.2"/>
    <n v="2.3685999999999989"/>
  </r>
  <r>
    <n v="9153"/>
    <x v="4578"/>
    <x v="1"/>
    <x v="496"/>
    <d v="1899-12-30T12:00:00"/>
    <d v="2012-09-29T00:00:00"/>
    <d v="1899-12-30T12:00:00"/>
    <s v="AM"/>
    <x v="6"/>
    <n v="0.5"/>
    <s v="AM"/>
    <s v="Second Class"/>
    <s v="KM-16720"/>
    <s v="Kunst Miller"/>
    <x v="0"/>
    <s v="United States"/>
    <s v="Avondale"/>
    <x v="16"/>
    <n v="85323"/>
    <x v="1"/>
    <s v="TEC-AC-10002345"/>
    <x v="2"/>
    <x v="11"/>
    <s v="HP Standard 104 key PS/2 Keyboard"/>
    <x v="5783"/>
    <n v="2"/>
    <n v="0.2"/>
    <n v="1.4499999999999993"/>
  </r>
  <r>
    <n v="9154"/>
    <x v="4578"/>
    <x v="1"/>
    <x v="496"/>
    <d v="1899-12-30T12:00:00"/>
    <d v="2012-09-29T00:00:00"/>
    <d v="1899-12-30T12:00:00"/>
    <s v="AM"/>
    <x v="6"/>
    <n v="0.5"/>
    <s v="AM"/>
    <s v="Second Class"/>
    <s v="KM-16720"/>
    <s v="Kunst Miller"/>
    <x v="0"/>
    <s v="United States"/>
    <s v="Avondale"/>
    <x v="16"/>
    <n v="85323"/>
    <x v="1"/>
    <s v="OFF-AR-10001246"/>
    <x v="1"/>
    <x v="6"/>
    <s v="Newell 317"/>
    <x v="2309"/>
    <n v="7"/>
    <n v="0.2"/>
    <n v="1.852199999999999"/>
  </r>
  <r>
    <n v="9155"/>
    <x v="4579"/>
    <x v="0"/>
    <x v="1147"/>
    <d v="1899-12-30T12:00:00"/>
    <d v="2013-08-04T00:00:00"/>
    <d v="1899-12-30T12:00:00"/>
    <s v="AM"/>
    <x v="11"/>
    <n v="0.5"/>
    <s v="AM"/>
    <s v="Second Class"/>
    <s v="KM-16660"/>
    <s v="Khloe Miller"/>
    <x v="0"/>
    <s v="United States"/>
    <s v="Philadelphia"/>
    <x v="9"/>
    <n v="19140"/>
    <x v="3"/>
    <s v="FUR-FU-10004864"/>
    <x v="0"/>
    <x v="5"/>
    <s v="Eldon 500 Class Desk Accessories"/>
    <x v="5784"/>
    <n v="2"/>
    <n v="0.2"/>
    <n v="3.1382000000000003"/>
  </r>
  <r>
    <n v="9156"/>
    <x v="4580"/>
    <x v="2"/>
    <x v="1213"/>
    <d v="1899-12-30T12:00:00"/>
    <d v="2011-01-29T00:00:00"/>
    <d v="1899-12-30T12:00:00"/>
    <s v="AM"/>
    <x v="8"/>
    <n v="0.5"/>
    <s v="AM"/>
    <s v="Standard Class"/>
    <s v="IM-15055"/>
    <s v="Ionia McGrath"/>
    <x v="0"/>
    <s v="United States"/>
    <s v="Las Vegas"/>
    <x v="33"/>
    <n v="89115"/>
    <x v="1"/>
    <s v="OFF-PA-10001804"/>
    <x v="1"/>
    <x v="10"/>
    <s v="Xerox 195"/>
    <x v="1598"/>
    <n v="6"/>
    <n v="0"/>
    <n v="19.238399999999999"/>
  </r>
  <r>
    <n v="9157"/>
    <x v="4581"/>
    <x v="2"/>
    <x v="472"/>
    <d v="1899-12-30T12:00:00"/>
    <d v="2011-08-08T00:00:00"/>
    <d v="1899-12-30T12:00:00"/>
    <s v="AM"/>
    <x v="11"/>
    <n v="0.5"/>
    <s v="AM"/>
    <s v="Standard Class"/>
    <s v="ML-17395"/>
    <s v="Marina Lichtenstein"/>
    <x v="1"/>
    <s v="United States"/>
    <s v="Bangor"/>
    <x v="43"/>
    <n v="4401"/>
    <x v="3"/>
    <s v="OFF-AP-10001271"/>
    <x v="1"/>
    <x v="9"/>
    <s v="Eureka The Boss Cordless Rechargeable Stick Vac"/>
    <x v="5785"/>
    <n v="2"/>
    <n v="0"/>
    <n v="27.529200000000003"/>
  </r>
  <r>
    <n v="9158"/>
    <x v="4581"/>
    <x v="2"/>
    <x v="472"/>
    <d v="1899-12-30T12:00:00"/>
    <d v="2011-08-08T00:00:00"/>
    <d v="1899-12-30T12:00:00"/>
    <s v="AM"/>
    <x v="11"/>
    <n v="0.5"/>
    <s v="AM"/>
    <s v="Standard Class"/>
    <s v="ML-17395"/>
    <s v="Marina Lichtenstein"/>
    <x v="1"/>
    <s v="United States"/>
    <s v="Bangor"/>
    <x v="43"/>
    <n v="4401"/>
    <x v="3"/>
    <s v="OFF-PA-10004353"/>
    <x v="1"/>
    <x v="10"/>
    <s v="Southworth 25% Cotton Premium Laser Paper and Envelopes"/>
    <x v="5786"/>
    <n v="13"/>
    <n v="0"/>
    <n v="124.6752"/>
  </r>
  <r>
    <n v="9159"/>
    <x v="4581"/>
    <x v="2"/>
    <x v="472"/>
    <d v="1899-12-30T12:00:00"/>
    <d v="2011-08-08T00:00:00"/>
    <d v="1899-12-30T12:00:00"/>
    <s v="AM"/>
    <x v="11"/>
    <n v="0.5"/>
    <s v="AM"/>
    <s v="Standard Class"/>
    <s v="ML-17395"/>
    <s v="Marina Lichtenstein"/>
    <x v="1"/>
    <s v="United States"/>
    <s v="Bangor"/>
    <x v="43"/>
    <n v="4401"/>
    <x v="3"/>
    <s v="TEC-AC-10002473"/>
    <x v="2"/>
    <x v="11"/>
    <s v="Maxell 4.7GB DVD-R"/>
    <x v="5787"/>
    <n v="9"/>
    <n v="0"/>
    <n v="104.7222"/>
  </r>
  <r>
    <n v="9160"/>
    <x v="4582"/>
    <x v="0"/>
    <x v="888"/>
    <d v="1899-12-30T12:00:00"/>
    <d v="2013-08-15T00:00:00"/>
    <d v="1899-12-30T12:00:00"/>
    <s v="AM"/>
    <x v="11"/>
    <n v="0.5"/>
    <s v="AM"/>
    <s v="Standard Class"/>
    <s v="GH-14410"/>
    <s v="Gary Hansen"/>
    <x v="2"/>
    <s v="United States"/>
    <s v="Hendersonville"/>
    <x v="18"/>
    <n v="37075"/>
    <x v="0"/>
    <s v="OFF-BI-10003314"/>
    <x v="1"/>
    <x v="8"/>
    <s v="Tuff Stuff Recycled Round Ring Binders"/>
    <x v="5788"/>
    <n v="3"/>
    <n v="0.7"/>
    <n v="-3.0366"/>
  </r>
  <r>
    <n v="9161"/>
    <x v="4582"/>
    <x v="0"/>
    <x v="888"/>
    <d v="1899-12-30T12:00:00"/>
    <d v="2013-08-15T00:00:00"/>
    <d v="1899-12-30T12:00:00"/>
    <s v="AM"/>
    <x v="11"/>
    <n v="0.5"/>
    <s v="AM"/>
    <s v="Standard Class"/>
    <s v="GH-14410"/>
    <s v="Gary Hansen"/>
    <x v="2"/>
    <s v="United States"/>
    <s v="Hendersonville"/>
    <x v="18"/>
    <n v="37075"/>
    <x v="0"/>
    <s v="OFF-BI-10004465"/>
    <x v="1"/>
    <x v="8"/>
    <s v="Avery Durable Slant Ring Binders"/>
    <x v="5789"/>
    <n v="5"/>
    <n v="0.7"/>
    <n v="-7.9199999999999982"/>
  </r>
  <r>
    <n v="9162"/>
    <x v="4583"/>
    <x v="0"/>
    <x v="16"/>
    <d v="1899-12-30T12:00:00"/>
    <d v="2013-12-13T00:00:00"/>
    <d v="1899-12-30T12:00:00"/>
    <s v="AM"/>
    <x v="4"/>
    <n v="0.5"/>
    <s v="AM"/>
    <s v="Standard Class"/>
    <s v="AG-10900"/>
    <s v="Arthur Gainer"/>
    <x v="0"/>
    <s v="United States"/>
    <s v="Eau Claire"/>
    <x v="6"/>
    <n v="54703"/>
    <x v="2"/>
    <s v="FUR-BO-10003450"/>
    <x v="0"/>
    <x v="0"/>
    <s v="Bush Westfield Collection Bookcases, Dark Cherry Finish"/>
    <x v="5790"/>
    <n v="7"/>
    <n v="0"/>
    <n v="32.46879999999998"/>
  </r>
  <r>
    <n v="9163"/>
    <x v="4583"/>
    <x v="0"/>
    <x v="16"/>
    <d v="1899-12-30T12:00:00"/>
    <d v="2013-12-13T00:00:00"/>
    <d v="1899-12-30T12:00:00"/>
    <s v="AM"/>
    <x v="4"/>
    <n v="0.5"/>
    <s v="AM"/>
    <s v="Standard Class"/>
    <s v="AG-10900"/>
    <s v="Arthur Gainer"/>
    <x v="0"/>
    <s v="United States"/>
    <s v="Eau Claire"/>
    <x v="6"/>
    <n v="54703"/>
    <x v="2"/>
    <s v="FUR-CH-10002335"/>
    <x v="0"/>
    <x v="1"/>
    <s v="Hon GuestStacker Chair"/>
    <x v="5791"/>
    <n v="3"/>
    <n v="0"/>
    <n v="176.80260000000001"/>
  </r>
  <r>
    <n v="9164"/>
    <x v="4584"/>
    <x v="1"/>
    <x v="1214"/>
    <d v="1899-12-30T12:00:00"/>
    <d v="2012-06-12T00:00:00"/>
    <d v="1899-12-30T12:00:00"/>
    <s v="AM"/>
    <x v="1"/>
    <n v="0.5"/>
    <s v="AM"/>
    <s v="Standard Class"/>
    <s v="MG-17695"/>
    <s v="Maureen Gnade"/>
    <x v="0"/>
    <s v="United States"/>
    <s v="Chicago"/>
    <x v="10"/>
    <n v="60610"/>
    <x v="2"/>
    <s v="TEC-AC-10003433"/>
    <x v="2"/>
    <x v="11"/>
    <s v="Maxell 4.7GB DVD+R 5/Pack"/>
    <x v="480"/>
    <n v="3"/>
    <n v="0.2"/>
    <n v="0.74249999999999994"/>
  </r>
  <r>
    <n v="9165"/>
    <x v="4584"/>
    <x v="1"/>
    <x v="1214"/>
    <d v="1899-12-30T12:00:00"/>
    <d v="2012-06-12T00:00:00"/>
    <d v="1899-12-30T12:00:00"/>
    <s v="AM"/>
    <x v="1"/>
    <n v="0.5"/>
    <s v="AM"/>
    <s v="Standard Class"/>
    <s v="MG-17695"/>
    <s v="Maureen Gnade"/>
    <x v="0"/>
    <s v="United States"/>
    <s v="Chicago"/>
    <x v="10"/>
    <n v="60610"/>
    <x v="2"/>
    <s v="OFF-AP-10003849"/>
    <x v="1"/>
    <x v="9"/>
    <s v="Hoover Shoulder Vac Commercial Portable Vacuum"/>
    <x v="5792"/>
    <n v="2"/>
    <n v="0.8"/>
    <n v="-393.60200000000009"/>
  </r>
  <r>
    <n v="9166"/>
    <x v="4585"/>
    <x v="0"/>
    <x v="890"/>
    <d v="1899-12-30T12:00:00"/>
    <d v="2013-06-27T00:00:00"/>
    <d v="1899-12-30T12:00:00"/>
    <s v="AM"/>
    <x v="1"/>
    <n v="0.5"/>
    <s v="AM"/>
    <s v="Second Class"/>
    <s v="MJ-17740"/>
    <s v="Max Jones"/>
    <x v="0"/>
    <s v="United States"/>
    <s v="San Diego"/>
    <x v="1"/>
    <n v="92037"/>
    <x v="1"/>
    <s v="TEC-MA-10000984"/>
    <x v="2"/>
    <x v="15"/>
    <s v="Okidata MB760 Printer"/>
    <x v="5793"/>
    <n v="4"/>
    <n v="0.2"/>
    <n v="503.63999999999965"/>
  </r>
  <r>
    <n v="9167"/>
    <x v="4585"/>
    <x v="0"/>
    <x v="890"/>
    <d v="1899-12-30T12:00:00"/>
    <d v="2013-06-27T00:00:00"/>
    <d v="1899-12-30T12:00:00"/>
    <s v="AM"/>
    <x v="1"/>
    <n v="0.5"/>
    <s v="AM"/>
    <s v="Second Class"/>
    <s v="MJ-17740"/>
    <s v="Max Jones"/>
    <x v="0"/>
    <s v="United States"/>
    <s v="San Diego"/>
    <x v="1"/>
    <n v="92037"/>
    <x v="1"/>
    <s v="OFF-PA-10000418"/>
    <x v="1"/>
    <x v="10"/>
    <s v="Xerox 189"/>
    <x v="2840"/>
    <n v="1"/>
    <n v="0"/>
    <n v="50.327999999999996"/>
  </r>
  <r>
    <n v="9168"/>
    <x v="4585"/>
    <x v="0"/>
    <x v="890"/>
    <d v="1899-12-30T12:00:00"/>
    <d v="2013-06-27T00:00:00"/>
    <d v="1899-12-30T12:00:00"/>
    <s v="AM"/>
    <x v="1"/>
    <n v="0.5"/>
    <s v="AM"/>
    <s v="Second Class"/>
    <s v="MJ-17740"/>
    <s v="Max Jones"/>
    <x v="0"/>
    <s v="United States"/>
    <s v="San Diego"/>
    <x v="1"/>
    <n v="92037"/>
    <x v="1"/>
    <s v="OFF-AP-10001242"/>
    <x v="1"/>
    <x v="9"/>
    <s v="APC 7 Outlet Network SurgeArrest Surge Protector"/>
    <x v="2624"/>
    <n v="3"/>
    <n v="0"/>
    <n v="72.431999999999988"/>
  </r>
  <r>
    <n v="9169"/>
    <x v="4586"/>
    <x v="0"/>
    <x v="543"/>
    <d v="1899-12-30T12:00:00"/>
    <d v="2013-03-20T00:00:00"/>
    <d v="1899-12-30T12:00:00"/>
    <s v="AM"/>
    <x v="9"/>
    <n v="0.5"/>
    <s v="AM"/>
    <s v="Standard Class"/>
    <s v="SJ-20125"/>
    <s v="Sanjit Jacobs"/>
    <x v="2"/>
    <s v="United States"/>
    <s v="Jackson"/>
    <x v="35"/>
    <n v="39212"/>
    <x v="0"/>
    <s v="OFF-PA-10001954"/>
    <x v="1"/>
    <x v="10"/>
    <s v="Xerox 1964"/>
    <x v="5794"/>
    <n v="14"/>
    <n v="0"/>
    <n v="147.08959999999999"/>
  </r>
  <r>
    <n v="9170"/>
    <x v="4586"/>
    <x v="0"/>
    <x v="543"/>
    <d v="1899-12-30T12:00:00"/>
    <d v="2013-03-20T00:00:00"/>
    <d v="1899-12-30T12:00:00"/>
    <s v="AM"/>
    <x v="9"/>
    <n v="0.5"/>
    <s v="AM"/>
    <s v="Standard Class"/>
    <s v="SJ-20125"/>
    <s v="Sanjit Jacobs"/>
    <x v="2"/>
    <s v="United States"/>
    <s v="Jackson"/>
    <x v="35"/>
    <n v="39212"/>
    <x v="0"/>
    <s v="OFF-PA-10001954"/>
    <x v="1"/>
    <x v="10"/>
    <s v="Xerox 1964"/>
    <x v="1846"/>
    <n v="2"/>
    <n v="0"/>
    <n v="21.012799999999999"/>
  </r>
  <r>
    <n v="9171"/>
    <x v="4587"/>
    <x v="0"/>
    <x v="49"/>
    <d v="1899-12-30T12:00:00"/>
    <d v="2013-12-02T00:00:00"/>
    <d v="1899-12-30T12:00:00"/>
    <s v="AM"/>
    <x v="4"/>
    <n v="0.5"/>
    <s v="AM"/>
    <s v="Same Day"/>
    <s v="LB-16795"/>
    <s v="Laurel Beltran"/>
    <x v="2"/>
    <s v="United States"/>
    <s v="Oxnard"/>
    <x v="1"/>
    <n v="93030"/>
    <x v="1"/>
    <s v="FUR-FU-10000448"/>
    <x v="0"/>
    <x v="5"/>
    <s v="Tenex Chairmats For Use With Carpeted Floors"/>
    <x v="5795"/>
    <n v="2"/>
    <n v="0"/>
    <n v="1.597999999999999"/>
  </r>
  <r>
    <n v="9172"/>
    <x v="4587"/>
    <x v="0"/>
    <x v="49"/>
    <d v="1899-12-30T12:00:00"/>
    <d v="2013-12-02T00:00:00"/>
    <d v="1899-12-30T12:00:00"/>
    <s v="AM"/>
    <x v="4"/>
    <n v="0.5"/>
    <s v="AM"/>
    <s v="Same Day"/>
    <s v="LB-16795"/>
    <s v="Laurel Beltran"/>
    <x v="2"/>
    <s v="United States"/>
    <s v="Oxnard"/>
    <x v="1"/>
    <n v="93030"/>
    <x v="1"/>
    <s v="OFF-PA-10001357"/>
    <x v="1"/>
    <x v="10"/>
    <s v="Xerox 1886"/>
    <x v="3642"/>
    <n v="1"/>
    <n v="0"/>
    <n v="22.991999999999997"/>
  </r>
  <r>
    <n v="9173"/>
    <x v="4587"/>
    <x v="0"/>
    <x v="49"/>
    <d v="1899-12-30T12:00:00"/>
    <d v="2013-12-02T00:00:00"/>
    <d v="1899-12-30T12:00:00"/>
    <s v="AM"/>
    <x v="4"/>
    <n v="0.5"/>
    <s v="AM"/>
    <s v="Same Day"/>
    <s v="LB-16795"/>
    <s v="Laurel Beltran"/>
    <x v="2"/>
    <s v="United States"/>
    <s v="Oxnard"/>
    <x v="1"/>
    <n v="93030"/>
    <x v="1"/>
    <s v="OFF-ST-10002292"/>
    <x v="1"/>
    <x v="4"/>
    <s v="Sauder Facets Collection Locker/File Cabinet, Sky Alder Finish"/>
    <x v="5796"/>
    <n v="3"/>
    <n v="0"/>
    <n v="222.58799999999991"/>
  </r>
  <r>
    <n v="9174"/>
    <x v="4587"/>
    <x v="0"/>
    <x v="49"/>
    <d v="1899-12-30T12:00:00"/>
    <d v="2013-12-02T00:00:00"/>
    <d v="1899-12-30T12:00:00"/>
    <s v="AM"/>
    <x v="4"/>
    <n v="0.5"/>
    <s v="AM"/>
    <s v="Same Day"/>
    <s v="LB-16795"/>
    <s v="Laurel Beltran"/>
    <x v="2"/>
    <s v="United States"/>
    <s v="Oxnard"/>
    <x v="1"/>
    <n v="93030"/>
    <x v="1"/>
    <s v="OFF-EN-10001219"/>
    <x v="1"/>
    <x v="12"/>
    <s v="#10- 4 1/8&quot; x 9 1/2&quot; Security-Tint Envelopes"/>
    <x v="996"/>
    <n v="3"/>
    <n v="0"/>
    <n v="11.230799999999999"/>
  </r>
  <r>
    <n v="9175"/>
    <x v="4588"/>
    <x v="3"/>
    <x v="492"/>
    <d v="1899-12-30T12:00:00"/>
    <d v="2014-06-15T00:00:00"/>
    <d v="1899-12-30T12:00:00"/>
    <s v="AM"/>
    <x v="1"/>
    <n v="0.5"/>
    <s v="AM"/>
    <s v="Second Class"/>
    <s v="SB-20185"/>
    <s v="Sarah Brown"/>
    <x v="0"/>
    <s v="United States"/>
    <s v="Kent"/>
    <x v="4"/>
    <n v="98031"/>
    <x v="1"/>
    <s v="TEC-PH-10002564"/>
    <x v="2"/>
    <x v="7"/>
    <s v="OtterBox Defender Series Case - Samsung Galaxy S4"/>
    <x v="981"/>
    <n v="3"/>
    <n v="0.2"/>
    <n v="8.9969999999999892"/>
  </r>
  <r>
    <n v="9176"/>
    <x v="4588"/>
    <x v="3"/>
    <x v="492"/>
    <d v="1899-12-30T12:00:00"/>
    <d v="2014-06-15T00:00:00"/>
    <d v="1899-12-30T12:00:00"/>
    <s v="AM"/>
    <x v="1"/>
    <n v="0.5"/>
    <s v="AM"/>
    <s v="Second Class"/>
    <s v="SB-20185"/>
    <s v="Sarah Brown"/>
    <x v="0"/>
    <s v="United States"/>
    <s v="Kent"/>
    <x v="4"/>
    <n v="98031"/>
    <x v="1"/>
    <s v="OFF-PA-10001639"/>
    <x v="1"/>
    <x v="10"/>
    <s v="Xerox 203"/>
    <x v="541"/>
    <n v="3"/>
    <n v="0"/>
    <n v="9.3312000000000008"/>
  </r>
  <r>
    <n v="9177"/>
    <x v="4589"/>
    <x v="0"/>
    <x v="690"/>
    <d v="1899-12-30T12:00:00"/>
    <d v="2013-03-25T00:00:00"/>
    <d v="1899-12-30T12:00:00"/>
    <s v="AM"/>
    <x v="9"/>
    <n v="0.5"/>
    <s v="AM"/>
    <s v="Standard Class"/>
    <s v="CC-12610"/>
    <s v="Corey Catlett"/>
    <x v="1"/>
    <s v="United States"/>
    <s v="Nashville"/>
    <x v="18"/>
    <n v="37211"/>
    <x v="0"/>
    <s v="OFF-BI-10001153"/>
    <x v="1"/>
    <x v="8"/>
    <s v="Ibico Recycled Grain-Textured Covers"/>
    <x v="762"/>
    <n v="3"/>
    <n v="0.7"/>
    <n v="-20.72399999999999"/>
  </r>
  <r>
    <n v="9178"/>
    <x v="4590"/>
    <x v="0"/>
    <x v="696"/>
    <d v="1899-12-30T12:00:00"/>
    <d v="2013-11-19T00:00:00"/>
    <d v="1899-12-30T12:00:00"/>
    <s v="AM"/>
    <x v="0"/>
    <n v="0.5"/>
    <s v="AM"/>
    <s v="Standard Class"/>
    <s v="DP-13000"/>
    <s v="Darren Powers"/>
    <x v="0"/>
    <s v="United States"/>
    <s v="New York City"/>
    <x v="15"/>
    <n v="10035"/>
    <x v="3"/>
    <s v="TEC-PH-10003356"/>
    <x v="2"/>
    <x v="7"/>
    <s v="SmartStand Mobile Device Holder, Assorted Colors"/>
    <x v="62"/>
    <n v="2"/>
    <n v="0"/>
    <n v="3.9144000000000005"/>
  </r>
  <r>
    <n v="9179"/>
    <x v="4590"/>
    <x v="0"/>
    <x v="696"/>
    <d v="1899-12-30T12:00:00"/>
    <d v="2013-11-19T00:00:00"/>
    <d v="1899-12-30T12:00:00"/>
    <s v="AM"/>
    <x v="0"/>
    <n v="0.5"/>
    <s v="AM"/>
    <s v="Standard Class"/>
    <s v="DP-13000"/>
    <s v="Darren Powers"/>
    <x v="0"/>
    <s v="United States"/>
    <s v="New York City"/>
    <x v="15"/>
    <n v="10035"/>
    <x v="3"/>
    <s v="OFF-AR-10001725"/>
    <x v="1"/>
    <x v="6"/>
    <s v="Boston Home &amp; Office Model 2000 Electric Pencil Sharpeners"/>
    <x v="5797"/>
    <n v="1"/>
    <n v="0"/>
    <n v="6.1490000000000009"/>
  </r>
  <r>
    <n v="9180"/>
    <x v="4591"/>
    <x v="3"/>
    <x v="783"/>
    <d v="1899-12-30T12:00:00"/>
    <d v="2014-08-12T00:00:00"/>
    <d v="1899-12-30T12:00:00"/>
    <s v="AM"/>
    <x v="11"/>
    <n v="0.5"/>
    <s v="AM"/>
    <s v="Standard Class"/>
    <s v="JL-15505"/>
    <s v="Jeremy Lonsdale"/>
    <x v="0"/>
    <s v="United States"/>
    <s v="Westminster"/>
    <x v="1"/>
    <n v="92683"/>
    <x v="1"/>
    <s v="TEC-PH-10002415"/>
    <x v="2"/>
    <x v="7"/>
    <s v="Polycom VoiceStation 500 Conference phone"/>
    <x v="5798"/>
    <n v="3"/>
    <n v="0.2"/>
    <n v="44.242500000000035"/>
  </r>
  <r>
    <n v="9181"/>
    <x v="4591"/>
    <x v="3"/>
    <x v="783"/>
    <d v="1899-12-30T12:00:00"/>
    <d v="2014-08-12T00:00:00"/>
    <d v="1899-12-30T12:00:00"/>
    <s v="AM"/>
    <x v="11"/>
    <n v="0.5"/>
    <s v="AM"/>
    <s v="Standard Class"/>
    <s v="JL-15505"/>
    <s v="Jeremy Lonsdale"/>
    <x v="0"/>
    <s v="United States"/>
    <s v="Westminster"/>
    <x v="1"/>
    <n v="92683"/>
    <x v="1"/>
    <s v="OFF-BI-10003355"/>
    <x v="1"/>
    <x v="8"/>
    <s v="Cardinal Holdit Business Card Pockets"/>
    <x v="1655"/>
    <n v="3"/>
    <n v="0.2"/>
    <n v="4.1832000000000003"/>
  </r>
  <r>
    <n v="9182"/>
    <x v="4591"/>
    <x v="3"/>
    <x v="783"/>
    <d v="1899-12-30T12:00:00"/>
    <d v="2014-08-12T00:00:00"/>
    <d v="1899-12-30T12:00:00"/>
    <s v="AM"/>
    <x v="11"/>
    <n v="0.5"/>
    <s v="AM"/>
    <s v="Standard Class"/>
    <s v="JL-15505"/>
    <s v="Jeremy Lonsdale"/>
    <x v="0"/>
    <s v="United States"/>
    <s v="Westminster"/>
    <x v="1"/>
    <n v="92683"/>
    <x v="1"/>
    <s v="OFF-BI-10000216"/>
    <x v="1"/>
    <x v="8"/>
    <s v="Mead 1st Gear 2&quot; Zipper Binder, Asst. Colors"/>
    <x v="5799"/>
    <n v="3"/>
    <n v="0.2"/>
    <n v="11.673000000000002"/>
  </r>
  <r>
    <n v="9183"/>
    <x v="4591"/>
    <x v="3"/>
    <x v="783"/>
    <d v="1899-12-30T12:00:00"/>
    <d v="2014-08-12T00:00:00"/>
    <d v="1899-12-30T12:00:00"/>
    <s v="AM"/>
    <x v="11"/>
    <n v="0.5"/>
    <s v="AM"/>
    <s v="Standard Class"/>
    <s v="JL-15505"/>
    <s v="Jeremy Lonsdale"/>
    <x v="0"/>
    <s v="United States"/>
    <s v="Westminster"/>
    <x v="1"/>
    <n v="92683"/>
    <x v="1"/>
    <s v="TEC-AC-10004803"/>
    <x v="2"/>
    <x v="11"/>
    <s v="Sony Micro Vault Click 4 GB USB 2.0 Flash Drive"/>
    <x v="5800"/>
    <n v="4"/>
    <n v="0"/>
    <n v="7.8064000000000036"/>
  </r>
  <r>
    <n v="9184"/>
    <x v="4591"/>
    <x v="3"/>
    <x v="783"/>
    <d v="1899-12-30T12:00:00"/>
    <d v="2014-08-12T00:00:00"/>
    <d v="1899-12-30T12:00:00"/>
    <s v="AM"/>
    <x v="11"/>
    <n v="0.5"/>
    <s v="AM"/>
    <s v="Standard Class"/>
    <s v="JL-15505"/>
    <s v="Jeremy Lonsdale"/>
    <x v="0"/>
    <s v="United States"/>
    <s v="Westminster"/>
    <x v="1"/>
    <n v="92683"/>
    <x v="1"/>
    <s v="OFF-PA-10001970"/>
    <x v="1"/>
    <x v="10"/>
    <s v="Xerox 1881"/>
    <x v="335"/>
    <n v="2"/>
    <n v="0"/>
    <n v="11.543199999999999"/>
  </r>
  <r>
    <n v="9185"/>
    <x v="4591"/>
    <x v="3"/>
    <x v="783"/>
    <d v="1899-12-30T12:00:00"/>
    <d v="2014-08-12T00:00:00"/>
    <d v="1899-12-30T12:00:00"/>
    <s v="AM"/>
    <x v="11"/>
    <n v="0.5"/>
    <s v="AM"/>
    <s v="Standard Class"/>
    <s v="JL-15505"/>
    <s v="Jeremy Lonsdale"/>
    <x v="0"/>
    <s v="United States"/>
    <s v="Westminster"/>
    <x v="1"/>
    <n v="92683"/>
    <x v="1"/>
    <s v="FUR-FU-10004848"/>
    <x v="0"/>
    <x v="5"/>
    <s v="Howard Miller 13-3/4&quot; Diameter Brushed Chrome Round Wall Clock"/>
    <x v="2678"/>
    <n v="1"/>
    <n v="0"/>
    <n v="15.524999999999999"/>
  </r>
  <r>
    <n v="9186"/>
    <x v="4591"/>
    <x v="3"/>
    <x v="783"/>
    <d v="1899-12-30T12:00:00"/>
    <d v="2014-08-12T00:00:00"/>
    <d v="1899-12-30T12:00:00"/>
    <s v="AM"/>
    <x v="11"/>
    <n v="0.5"/>
    <s v="AM"/>
    <s v="Standard Class"/>
    <s v="JL-15505"/>
    <s v="Jeremy Lonsdale"/>
    <x v="0"/>
    <s v="United States"/>
    <s v="Westminster"/>
    <x v="1"/>
    <n v="92683"/>
    <x v="1"/>
    <s v="FUR-CH-10002317"/>
    <x v="0"/>
    <x v="1"/>
    <s v="Global Enterprise Series Seating Low-Back Swivel/Tilt Chairs"/>
    <x v="5801"/>
    <n v="1"/>
    <n v="0.2"/>
    <n v="25.897999999999982"/>
  </r>
  <r>
    <n v="9187"/>
    <x v="4591"/>
    <x v="3"/>
    <x v="783"/>
    <d v="1899-12-30T12:00:00"/>
    <d v="2014-08-12T00:00:00"/>
    <d v="1899-12-30T12:00:00"/>
    <s v="AM"/>
    <x v="11"/>
    <n v="0.5"/>
    <s v="AM"/>
    <s v="Standard Class"/>
    <s v="JL-15505"/>
    <s v="Jeremy Lonsdale"/>
    <x v="0"/>
    <s v="United States"/>
    <s v="Westminster"/>
    <x v="1"/>
    <n v="92683"/>
    <x v="1"/>
    <s v="OFF-AP-10002534"/>
    <x v="1"/>
    <x v="9"/>
    <s v="3.6 Cubic Foot Counter Height Office Refrigerator"/>
    <x v="5802"/>
    <n v="5"/>
    <n v="0"/>
    <n v="412.46800000000007"/>
  </r>
  <r>
    <n v="9188"/>
    <x v="4592"/>
    <x v="1"/>
    <x v="291"/>
    <d v="1899-12-30T12:00:00"/>
    <d v="2012-08-25T00:00:00"/>
    <d v="1899-12-30T12:00:00"/>
    <s v="AM"/>
    <x v="11"/>
    <n v="0.5"/>
    <s v="AM"/>
    <s v="Standard Class"/>
    <s v="SM-20320"/>
    <s v="Sean Miller"/>
    <x v="2"/>
    <s v="United States"/>
    <s v="Allentown"/>
    <x v="9"/>
    <n v="18103"/>
    <x v="3"/>
    <s v="OFF-SU-10001935"/>
    <x v="1"/>
    <x v="14"/>
    <s v="Staples"/>
    <x v="4273"/>
    <n v="2"/>
    <n v="0.2"/>
    <n v="-0.69760000000000066"/>
  </r>
  <r>
    <n v="9189"/>
    <x v="4592"/>
    <x v="1"/>
    <x v="291"/>
    <d v="1899-12-30T12:00:00"/>
    <d v="2012-08-25T00:00:00"/>
    <d v="1899-12-30T12:00:00"/>
    <s v="AM"/>
    <x v="11"/>
    <n v="0.5"/>
    <s v="AM"/>
    <s v="Standard Class"/>
    <s v="SM-20320"/>
    <s v="Sean Miller"/>
    <x v="2"/>
    <s v="United States"/>
    <s v="Allentown"/>
    <x v="9"/>
    <n v="18103"/>
    <x v="3"/>
    <s v="TEC-AC-10000290"/>
    <x v="2"/>
    <x v="11"/>
    <s v="Sabrent 4-Port USB 2.0 Hub"/>
    <x v="5018"/>
    <n v="4"/>
    <n v="0.2"/>
    <n v="3.8024000000000004"/>
  </r>
  <r>
    <n v="9190"/>
    <x v="4592"/>
    <x v="1"/>
    <x v="291"/>
    <d v="1899-12-30T12:00:00"/>
    <d v="2012-08-25T00:00:00"/>
    <d v="1899-12-30T12:00:00"/>
    <s v="AM"/>
    <x v="11"/>
    <n v="0.5"/>
    <s v="AM"/>
    <s v="Standard Class"/>
    <s v="SM-20320"/>
    <s v="Sean Miller"/>
    <x v="2"/>
    <s v="United States"/>
    <s v="Allentown"/>
    <x v="9"/>
    <n v="18103"/>
    <x v="3"/>
    <s v="OFF-ST-10002574"/>
    <x v="1"/>
    <x v="4"/>
    <s v="SAFCO Commercial Wire Shelving, Black"/>
    <x v="5803"/>
    <n v="6"/>
    <n v="0.2"/>
    <n v="-165.768"/>
  </r>
  <r>
    <n v="9191"/>
    <x v="4592"/>
    <x v="1"/>
    <x v="291"/>
    <d v="1899-12-30T12:00:00"/>
    <d v="2012-08-25T00:00:00"/>
    <d v="1899-12-30T12:00:00"/>
    <s v="AM"/>
    <x v="11"/>
    <n v="0.5"/>
    <s v="AM"/>
    <s v="Standard Class"/>
    <s v="SM-20320"/>
    <s v="Sean Miller"/>
    <x v="2"/>
    <s v="United States"/>
    <s v="Allentown"/>
    <x v="9"/>
    <n v="18103"/>
    <x v="3"/>
    <s v="OFF-BI-10004519"/>
    <x v="1"/>
    <x v="8"/>
    <s v="GBC DocuBind P100 Manual Binding Machine"/>
    <x v="5804"/>
    <n v="2"/>
    <n v="0.7"/>
    <n v="-82.989999999999981"/>
  </r>
  <r>
    <n v="9192"/>
    <x v="4592"/>
    <x v="1"/>
    <x v="291"/>
    <d v="1899-12-30T12:00:00"/>
    <d v="2012-08-25T00:00:00"/>
    <d v="1899-12-30T12:00:00"/>
    <s v="AM"/>
    <x v="11"/>
    <n v="0.5"/>
    <s v="AM"/>
    <s v="Standard Class"/>
    <s v="SM-20320"/>
    <s v="Sean Miller"/>
    <x v="2"/>
    <s v="United States"/>
    <s v="Allentown"/>
    <x v="9"/>
    <n v="18103"/>
    <x v="3"/>
    <s v="OFF-PA-10003625"/>
    <x v="1"/>
    <x v="10"/>
    <s v="Xerox 1979"/>
    <x v="2000"/>
    <n v="2"/>
    <n v="0.2"/>
    <n v="15.489999999999997"/>
  </r>
  <r>
    <n v="9193"/>
    <x v="4593"/>
    <x v="1"/>
    <x v="121"/>
    <d v="1899-12-30T12:00:00"/>
    <d v="2012-11-07T00:00:00"/>
    <d v="1899-12-30T12:00:00"/>
    <s v="AM"/>
    <x v="0"/>
    <n v="0.5"/>
    <s v="AM"/>
    <s v="Standard Class"/>
    <s v="BB-10990"/>
    <s v="Barry Blumstein"/>
    <x v="1"/>
    <s v="United States"/>
    <s v="San Antonio"/>
    <x v="5"/>
    <n v="78207"/>
    <x v="2"/>
    <s v="OFF-BI-10001524"/>
    <x v="1"/>
    <x v="8"/>
    <s v="GBC Premium Transparent Covers with Diagonal Lined Pattern"/>
    <x v="5805"/>
    <n v="7"/>
    <n v="0.8"/>
    <n v="-46.995200000000025"/>
  </r>
  <r>
    <n v="9194"/>
    <x v="4593"/>
    <x v="1"/>
    <x v="121"/>
    <d v="1899-12-30T12:00:00"/>
    <d v="2012-11-07T00:00:00"/>
    <d v="1899-12-30T12:00:00"/>
    <s v="AM"/>
    <x v="0"/>
    <n v="0.5"/>
    <s v="AM"/>
    <s v="Standard Class"/>
    <s v="BB-10990"/>
    <s v="Barry Blumstein"/>
    <x v="1"/>
    <s v="United States"/>
    <s v="San Antonio"/>
    <x v="5"/>
    <n v="78207"/>
    <x v="2"/>
    <s v="TEC-PH-10002200"/>
    <x v="2"/>
    <x v="7"/>
    <s v="Aastra 6757i CT Wireless VoIP phone"/>
    <x v="3532"/>
    <n v="2"/>
    <n v="0.2"/>
    <n v="38.779199999999989"/>
  </r>
  <r>
    <n v="9195"/>
    <x v="4594"/>
    <x v="2"/>
    <x v="953"/>
    <d v="1899-12-30T12:00:00"/>
    <d v="2011-12-06T00:00:00"/>
    <d v="1899-12-30T12:00:00"/>
    <s v="AM"/>
    <x v="4"/>
    <n v="0.5"/>
    <s v="AM"/>
    <s v="Standard Class"/>
    <s v="PB-19150"/>
    <s v="Philip Brown"/>
    <x v="0"/>
    <s v="United States"/>
    <s v="Avondale"/>
    <x v="16"/>
    <n v="85323"/>
    <x v="1"/>
    <s v="OFF-SU-10001664"/>
    <x v="1"/>
    <x v="14"/>
    <s v="Acme Office Executive Series Stainless Steel Trimmers"/>
    <x v="2758"/>
    <n v="7"/>
    <n v="0.2"/>
    <n v="3.5993999999999993"/>
  </r>
  <r>
    <n v="9196"/>
    <x v="4594"/>
    <x v="2"/>
    <x v="953"/>
    <d v="1899-12-30T12:00:00"/>
    <d v="2011-12-06T00:00:00"/>
    <d v="1899-12-30T12:00:00"/>
    <s v="AM"/>
    <x v="4"/>
    <n v="0.5"/>
    <s v="AM"/>
    <s v="Standard Class"/>
    <s v="PB-19150"/>
    <s v="Philip Brown"/>
    <x v="0"/>
    <s v="United States"/>
    <s v="Avondale"/>
    <x v="16"/>
    <n v="85323"/>
    <x v="1"/>
    <s v="TEC-AC-10002550"/>
    <x v="2"/>
    <x v="11"/>
    <s v="Memorex 25GB 6X Branded Blu-Ray Recordable Disc, 30/Pack"/>
    <x v="5806"/>
    <n v="4"/>
    <n v="0.2"/>
    <n v="-16.614000000000004"/>
  </r>
  <r>
    <n v="9197"/>
    <x v="4595"/>
    <x v="2"/>
    <x v="1025"/>
    <d v="1899-12-30T12:00:00"/>
    <d v="2011-05-15T00:00:00"/>
    <d v="1899-12-30T12:00:00"/>
    <s v="AM"/>
    <x v="5"/>
    <n v="0.5"/>
    <s v="AM"/>
    <s v="Standard Class"/>
    <s v="GM-14680"/>
    <s v="Greg Matthias"/>
    <x v="0"/>
    <s v="United States"/>
    <s v="San Jose"/>
    <x v="1"/>
    <n v="95123"/>
    <x v="1"/>
    <s v="OFF-PA-10004353"/>
    <x v="1"/>
    <x v="10"/>
    <s v="Southworth 25% Cotton Premium Laser Paper and Envelopes"/>
    <x v="792"/>
    <n v="2"/>
    <n v="0"/>
    <n v="19.180800000000001"/>
  </r>
  <r>
    <n v="9198"/>
    <x v="4595"/>
    <x v="2"/>
    <x v="1025"/>
    <d v="1899-12-30T12:00:00"/>
    <d v="2011-05-15T00:00:00"/>
    <d v="1899-12-30T12:00:00"/>
    <s v="AM"/>
    <x v="5"/>
    <n v="0.5"/>
    <s v="AM"/>
    <s v="Standard Class"/>
    <s v="GM-14680"/>
    <s v="Greg Matthias"/>
    <x v="0"/>
    <s v="United States"/>
    <s v="San Jose"/>
    <x v="1"/>
    <n v="95123"/>
    <x v="1"/>
    <s v="TEC-PH-10001817"/>
    <x v="2"/>
    <x v="7"/>
    <s v="Wilson Electronics DB Pro Signal Booster"/>
    <x v="5807"/>
    <n v="5"/>
    <n v="0.2"/>
    <n v="125.30000000000007"/>
  </r>
  <r>
    <n v="9199"/>
    <x v="4595"/>
    <x v="2"/>
    <x v="1025"/>
    <d v="1899-12-30T12:00:00"/>
    <d v="2011-05-15T00:00:00"/>
    <d v="1899-12-30T12:00:00"/>
    <s v="AM"/>
    <x v="5"/>
    <n v="0.5"/>
    <s v="AM"/>
    <s v="Standard Class"/>
    <s v="GM-14680"/>
    <s v="Greg Matthias"/>
    <x v="0"/>
    <s v="United States"/>
    <s v="San Jose"/>
    <x v="1"/>
    <n v="95123"/>
    <x v="1"/>
    <s v="OFF-SU-10004737"/>
    <x v="1"/>
    <x v="14"/>
    <s v="Acme Design Stainless Steel Bent Scissors"/>
    <x v="5808"/>
    <n v="6"/>
    <n v="0"/>
    <n v="11.0808"/>
  </r>
  <r>
    <n v="9200"/>
    <x v="4595"/>
    <x v="2"/>
    <x v="1025"/>
    <d v="1899-12-30T12:00:00"/>
    <d v="2011-05-15T00:00:00"/>
    <d v="1899-12-30T12:00:00"/>
    <s v="AM"/>
    <x v="5"/>
    <n v="0.5"/>
    <s v="AM"/>
    <s v="Standard Class"/>
    <s v="GM-14680"/>
    <s v="Greg Matthias"/>
    <x v="0"/>
    <s v="United States"/>
    <s v="San Jose"/>
    <x v="1"/>
    <n v="95123"/>
    <x v="1"/>
    <s v="FUR-CH-10002320"/>
    <x v="0"/>
    <x v="1"/>
    <s v="Hon Pagoda Stacking Chairs"/>
    <x v="5809"/>
    <n v="1"/>
    <n v="0.2"/>
    <n v="32.097999999999971"/>
  </r>
  <r>
    <n v="9201"/>
    <x v="4596"/>
    <x v="0"/>
    <x v="508"/>
    <d v="1899-12-30T12:00:00"/>
    <d v="2013-10-21T00:00:00"/>
    <d v="1899-12-30T12:00:00"/>
    <s v="AM"/>
    <x v="2"/>
    <n v="0.5"/>
    <s v="AM"/>
    <s v="First Class"/>
    <s v="NR-18550"/>
    <s v="Nick Radford"/>
    <x v="0"/>
    <s v="United States"/>
    <s v="Perth Amboy"/>
    <x v="30"/>
    <n v="8861"/>
    <x v="3"/>
    <s v="FUR-BO-10001337"/>
    <x v="0"/>
    <x v="0"/>
    <s v="O'Sullivan Living Dimensions 2-Shelf Bookcases"/>
    <x v="5810"/>
    <n v="1"/>
    <n v="0"/>
    <n v="12.097999999999999"/>
  </r>
  <r>
    <n v="9202"/>
    <x v="4596"/>
    <x v="0"/>
    <x v="508"/>
    <d v="1899-12-30T12:00:00"/>
    <d v="2013-10-21T00:00:00"/>
    <d v="1899-12-30T12:00:00"/>
    <s v="AM"/>
    <x v="2"/>
    <n v="0.5"/>
    <s v="AM"/>
    <s v="First Class"/>
    <s v="NR-18550"/>
    <s v="Nick Radford"/>
    <x v="0"/>
    <s v="United States"/>
    <s v="Perth Amboy"/>
    <x v="30"/>
    <n v="8861"/>
    <x v="3"/>
    <s v="OFF-BI-10004584"/>
    <x v="1"/>
    <x v="8"/>
    <s v="GBC ProClick 150 Presentation Binding System"/>
    <x v="5811"/>
    <n v="1"/>
    <n v="0"/>
    <n v="148.51060000000001"/>
  </r>
  <r>
    <n v="9203"/>
    <x v="4597"/>
    <x v="0"/>
    <x v="859"/>
    <d v="1899-12-30T12:00:00"/>
    <d v="2013-11-04T00:00:00"/>
    <d v="1899-12-30T12:00:00"/>
    <s v="AM"/>
    <x v="0"/>
    <n v="0.5"/>
    <s v="AM"/>
    <s v="Standard Class"/>
    <s v="EH-13765"/>
    <s v="Edward Hooks"/>
    <x v="1"/>
    <s v="United States"/>
    <s v="New York City"/>
    <x v="15"/>
    <n v="10011"/>
    <x v="3"/>
    <s v="OFF-BI-10004817"/>
    <x v="1"/>
    <x v="8"/>
    <s v="GBC Personal VeloBind Strips"/>
    <x v="1528"/>
    <n v="3"/>
    <n v="0.2"/>
    <n v="10.0632"/>
  </r>
  <r>
    <n v="9204"/>
    <x v="4597"/>
    <x v="0"/>
    <x v="859"/>
    <d v="1899-12-30T12:00:00"/>
    <d v="2013-11-04T00:00:00"/>
    <d v="1899-12-30T12:00:00"/>
    <s v="AM"/>
    <x v="0"/>
    <n v="0.5"/>
    <s v="AM"/>
    <s v="Standard Class"/>
    <s v="EH-13765"/>
    <s v="Edward Hooks"/>
    <x v="1"/>
    <s v="United States"/>
    <s v="New York City"/>
    <x v="15"/>
    <n v="10011"/>
    <x v="3"/>
    <s v="OFF-AR-10004602"/>
    <x v="1"/>
    <x v="6"/>
    <s v="Boston KS Multi-Size Manual Pencil Sharpener"/>
    <x v="1164"/>
    <n v="5"/>
    <n v="0"/>
    <n v="32.186000000000007"/>
  </r>
  <r>
    <n v="9205"/>
    <x v="4598"/>
    <x v="0"/>
    <x v="49"/>
    <d v="1899-12-30T12:00:00"/>
    <d v="2013-12-06T00:00:00"/>
    <d v="1899-12-30T12:00:00"/>
    <s v="AM"/>
    <x v="4"/>
    <n v="0.5"/>
    <s v="AM"/>
    <s v="Standard Class"/>
    <s v="FH-14365"/>
    <s v="Fred Hopkins"/>
    <x v="1"/>
    <s v="United States"/>
    <s v="Los Angeles"/>
    <x v="1"/>
    <n v="90004"/>
    <x v="1"/>
    <s v="OFF-AR-10001149"/>
    <x v="1"/>
    <x v="6"/>
    <s v="Sanford Colorific Colored Pencils, 12/Box"/>
    <x v="4173"/>
    <n v="8"/>
    <n v="0"/>
    <n v="6.911999999999999"/>
  </r>
  <r>
    <n v="9206"/>
    <x v="4599"/>
    <x v="0"/>
    <x v="438"/>
    <d v="1899-12-30T12:00:00"/>
    <d v="2013-04-22T00:00:00"/>
    <d v="1899-12-30T12:00:00"/>
    <s v="AM"/>
    <x v="3"/>
    <n v="0.5"/>
    <s v="AM"/>
    <s v="Same Day"/>
    <s v="BT-11680"/>
    <s v="Brian Thompson"/>
    <x v="0"/>
    <s v="United States"/>
    <s v="Milford"/>
    <x v="29"/>
    <n v="6460"/>
    <x v="3"/>
    <s v="OFF-AR-10004817"/>
    <x v="1"/>
    <x v="6"/>
    <s v="Colorific Watercolor Pencils"/>
    <x v="1154"/>
    <n v="3"/>
    <n v="0"/>
    <n v="4.4891999999999985"/>
  </r>
  <r>
    <n v="9207"/>
    <x v="4599"/>
    <x v="0"/>
    <x v="438"/>
    <d v="1899-12-30T12:00:00"/>
    <d v="2013-04-22T00:00:00"/>
    <d v="1899-12-30T12:00:00"/>
    <s v="AM"/>
    <x v="3"/>
    <n v="0.5"/>
    <s v="AM"/>
    <s v="Same Day"/>
    <s v="BT-11680"/>
    <s v="Brian Thompson"/>
    <x v="0"/>
    <s v="United States"/>
    <s v="Milford"/>
    <x v="29"/>
    <n v="6460"/>
    <x v="3"/>
    <s v="OFF-PA-10003797"/>
    <x v="1"/>
    <x v="10"/>
    <s v="Xerox 209"/>
    <x v="187"/>
    <n v="8"/>
    <n v="0"/>
    <n v="24.883200000000002"/>
  </r>
  <r>
    <n v="9208"/>
    <x v="4600"/>
    <x v="3"/>
    <x v="646"/>
    <d v="1899-12-30T12:00:00"/>
    <d v="2014-08-08T00:00:00"/>
    <d v="1899-12-30T12:00:00"/>
    <s v="AM"/>
    <x v="11"/>
    <n v="0.5"/>
    <s v="AM"/>
    <s v="Standard Class"/>
    <s v="AB-10105"/>
    <s v="Adrian Barton"/>
    <x v="0"/>
    <s v="United States"/>
    <s v="Bloomington"/>
    <x v="10"/>
    <n v="61701"/>
    <x v="2"/>
    <s v="TEC-AC-10000682"/>
    <x v="2"/>
    <x v="11"/>
    <s v="Kensington K72356US Mouse-in-a-Box USB Desktop Mouse"/>
    <x v="5812"/>
    <n v="3"/>
    <n v="0.2"/>
    <n v="7.4654999999999987"/>
  </r>
  <r>
    <n v="9209"/>
    <x v="4601"/>
    <x v="3"/>
    <x v="646"/>
    <d v="1899-12-30T12:00:00"/>
    <d v="2014-08-09T00:00:00"/>
    <d v="1899-12-30T12:00:00"/>
    <s v="AM"/>
    <x v="11"/>
    <n v="0.5"/>
    <s v="AM"/>
    <s v="Second Class"/>
    <s v="SC-20230"/>
    <s v="Scot Coram"/>
    <x v="1"/>
    <s v="United States"/>
    <s v="Seattle"/>
    <x v="4"/>
    <n v="98105"/>
    <x v="1"/>
    <s v="OFF-ST-10003996"/>
    <x v="1"/>
    <x v="4"/>
    <s v="Letter/Legal File Tote with Clear Snap-On Lid, Black Granite"/>
    <x v="5813"/>
    <n v="1"/>
    <n v="0"/>
    <n v="4.1755999999999993"/>
  </r>
  <r>
    <n v="9210"/>
    <x v="4602"/>
    <x v="3"/>
    <x v="157"/>
    <d v="1899-12-30T12:00:00"/>
    <d v="2014-12-15T00:00:00"/>
    <d v="1899-12-30T12:00:00"/>
    <s v="AM"/>
    <x v="4"/>
    <n v="0.5"/>
    <s v="AM"/>
    <s v="Second Class"/>
    <s v="RS-19870"/>
    <s v="Roy Skaria"/>
    <x v="2"/>
    <s v="United States"/>
    <s v="Burlington"/>
    <x v="23"/>
    <n v="52601"/>
    <x v="2"/>
    <s v="OFF-EN-10003160"/>
    <x v="1"/>
    <x v="12"/>
    <s v="Pastel Pink Envelopes"/>
    <x v="6"/>
    <n v="1"/>
    <n v="0"/>
    <n v="3.4944000000000002"/>
  </r>
  <r>
    <n v="9211"/>
    <x v="4602"/>
    <x v="3"/>
    <x v="157"/>
    <d v="1899-12-30T12:00:00"/>
    <d v="2014-12-15T00:00:00"/>
    <d v="1899-12-30T12:00:00"/>
    <s v="AM"/>
    <x v="4"/>
    <n v="0.5"/>
    <s v="AM"/>
    <s v="Second Class"/>
    <s v="RS-19870"/>
    <s v="Roy Skaria"/>
    <x v="2"/>
    <s v="United States"/>
    <s v="Burlington"/>
    <x v="23"/>
    <n v="52601"/>
    <x v="2"/>
    <s v="OFF-BI-10002012"/>
    <x v="1"/>
    <x v="8"/>
    <s v="Wilson Jones Easy Flow II Sheet Lifters"/>
    <x v="5592"/>
    <n v="3"/>
    <n v="0"/>
    <n v="2.5920000000000001"/>
  </r>
  <r>
    <n v="9212"/>
    <x v="4603"/>
    <x v="1"/>
    <x v="948"/>
    <d v="1899-12-30T12:00:00"/>
    <d v="2012-03-19T00:00:00"/>
    <d v="1899-12-30T12:00:00"/>
    <s v="AM"/>
    <x v="9"/>
    <n v="0.5"/>
    <s v="AM"/>
    <s v="Standard Class"/>
    <s v="AI-10855"/>
    <s v="Arianne Irving"/>
    <x v="0"/>
    <s v="United States"/>
    <s v="Roseville"/>
    <x v="1"/>
    <n v="95661"/>
    <x v="1"/>
    <s v="OFF-PA-10002105"/>
    <x v="1"/>
    <x v="10"/>
    <s v="Xerox 223"/>
    <x v="541"/>
    <n v="3"/>
    <n v="0"/>
    <n v="9.3312000000000008"/>
  </r>
  <r>
    <n v="9213"/>
    <x v="4604"/>
    <x v="2"/>
    <x v="589"/>
    <d v="1899-12-30T12:00:00"/>
    <d v="2011-12-15T00:00:00"/>
    <d v="1899-12-30T12:00:00"/>
    <s v="AM"/>
    <x v="4"/>
    <n v="0.5"/>
    <s v="AM"/>
    <s v="Standard Class"/>
    <s v="DJ-13420"/>
    <s v="Denny Joy"/>
    <x v="1"/>
    <s v="United States"/>
    <s v="San Francisco"/>
    <x v="1"/>
    <n v="94110"/>
    <x v="1"/>
    <s v="FUR-FU-10000397"/>
    <x v="0"/>
    <x v="5"/>
    <s v="Luxo Economy Swing Arm Lamp"/>
    <x v="1155"/>
    <n v="2"/>
    <n v="0"/>
    <n v="11.166400000000003"/>
  </r>
  <r>
    <n v="9214"/>
    <x v="4604"/>
    <x v="2"/>
    <x v="589"/>
    <d v="1899-12-30T12:00:00"/>
    <d v="2011-12-15T00:00:00"/>
    <d v="1899-12-30T12:00:00"/>
    <s v="AM"/>
    <x v="4"/>
    <n v="0.5"/>
    <s v="AM"/>
    <s v="Standard Class"/>
    <s v="DJ-13420"/>
    <s v="Denny Joy"/>
    <x v="1"/>
    <s v="United States"/>
    <s v="San Francisco"/>
    <x v="1"/>
    <n v="94110"/>
    <x v="1"/>
    <s v="FUR-FU-10000758"/>
    <x v="0"/>
    <x v="5"/>
    <s v="DAX Natural Wood-Tone Poster Frame"/>
    <x v="4092"/>
    <n v="3"/>
    <n v="0"/>
    <n v="28.598399999999994"/>
  </r>
  <r>
    <n v="9215"/>
    <x v="4605"/>
    <x v="3"/>
    <x v="1033"/>
    <d v="1899-12-30T12:00:00"/>
    <d v="2014-10-03T00:00:00"/>
    <d v="1899-12-30T12:00:00"/>
    <s v="AM"/>
    <x v="2"/>
    <n v="0.5"/>
    <s v="AM"/>
    <s v="First Class"/>
    <s v="BF-10975"/>
    <s v="Barbara Fisher"/>
    <x v="1"/>
    <s v="United States"/>
    <s v="Philadelphia"/>
    <x v="9"/>
    <n v="19120"/>
    <x v="3"/>
    <s v="OFF-LA-10004677"/>
    <x v="1"/>
    <x v="2"/>
    <s v="Self-Adhesive Address Labels for Typewriters with Dispenser Box"/>
    <x v="5814"/>
    <n v="7"/>
    <n v="0.2"/>
    <n v="6.9741"/>
  </r>
  <r>
    <n v="9216"/>
    <x v="4606"/>
    <x v="0"/>
    <x v="831"/>
    <d v="1899-12-30T12:00:00"/>
    <d v="2013-11-27T00:00:00"/>
    <d v="1899-12-30T12:00:00"/>
    <s v="AM"/>
    <x v="0"/>
    <n v="0.5"/>
    <s v="AM"/>
    <s v="Standard Class"/>
    <s v="TH-21235"/>
    <s v="Tiffany House"/>
    <x v="1"/>
    <s v="United States"/>
    <s v="Los Angeles"/>
    <x v="1"/>
    <n v="90049"/>
    <x v="1"/>
    <s v="OFF-PA-10004451"/>
    <x v="1"/>
    <x v="10"/>
    <s v="Xerox 222"/>
    <x v="56"/>
    <n v="5"/>
    <n v="0"/>
    <n v="15.552000000000001"/>
  </r>
  <r>
    <n v="9217"/>
    <x v="4607"/>
    <x v="3"/>
    <x v="221"/>
    <d v="1899-12-30T12:00:00"/>
    <d v="2014-12-01T00:00:00"/>
    <d v="1899-12-30T12:00:00"/>
    <s v="AM"/>
    <x v="4"/>
    <n v="0.5"/>
    <s v="AM"/>
    <s v="Standard Class"/>
    <s v="JG-15310"/>
    <s v="Jason Gross"/>
    <x v="1"/>
    <s v="United States"/>
    <s v="Odessa"/>
    <x v="5"/>
    <n v="79762"/>
    <x v="2"/>
    <s v="OFF-AP-10002311"/>
    <x v="1"/>
    <x v="9"/>
    <s v="Holmes Replacement Filter for HEPA Air Cleaner, Very Large Room, HEPA Filter"/>
    <x v="5815"/>
    <n v="1"/>
    <n v="0.8"/>
    <n v="-24.771599999999999"/>
  </r>
  <r>
    <n v="9218"/>
    <x v="4608"/>
    <x v="3"/>
    <x v="237"/>
    <d v="1899-12-30T12:00:00"/>
    <d v="2014-11-18T00:00:00"/>
    <d v="1899-12-30T12:00:00"/>
    <s v="AM"/>
    <x v="0"/>
    <n v="0.5"/>
    <s v="AM"/>
    <s v="First Class"/>
    <s v="AW-10930"/>
    <s v="Arthur Wiediger"/>
    <x v="2"/>
    <s v="United States"/>
    <s v="Minneapolis"/>
    <x v="11"/>
    <n v="55407"/>
    <x v="2"/>
    <s v="OFF-EN-10004459"/>
    <x v="1"/>
    <x v="12"/>
    <s v="Security-Tint Envelopes"/>
    <x v="770"/>
    <n v="2"/>
    <n v="0"/>
    <n v="7.4871999999999996"/>
  </r>
  <r>
    <n v="9219"/>
    <x v="4609"/>
    <x v="1"/>
    <x v="748"/>
    <d v="1899-12-30T12:00:00"/>
    <d v="2012-08-20T00:00:00"/>
    <d v="1899-12-30T12:00:00"/>
    <s v="AM"/>
    <x v="11"/>
    <n v="0.5"/>
    <s v="AM"/>
    <s v="Standard Class"/>
    <s v="JW-15955"/>
    <s v="Joni Wasserman"/>
    <x v="0"/>
    <s v="United States"/>
    <s v="Philadelphia"/>
    <x v="9"/>
    <n v="19120"/>
    <x v="3"/>
    <s v="OFF-ST-10002352"/>
    <x v="1"/>
    <x v="4"/>
    <s v="Iris Project Case"/>
    <x v="5219"/>
    <n v="7"/>
    <n v="0.2"/>
    <n v="3.3515999999999977"/>
  </r>
  <r>
    <n v="9220"/>
    <x v="4609"/>
    <x v="1"/>
    <x v="748"/>
    <d v="1899-12-30T12:00:00"/>
    <d v="2012-08-20T00:00:00"/>
    <d v="1899-12-30T12:00:00"/>
    <s v="AM"/>
    <x v="11"/>
    <n v="0.5"/>
    <s v="AM"/>
    <s v="Standard Class"/>
    <s v="JW-15955"/>
    <s v="Joni Wasserman"/>
    <x v="0"/>
    <s v="United States"/>
    <s v="Philadelphia"/>
    <x v="9"/>
    <n v="19120"/>
    <x v="3"/>
    <s v="FUR-BO-10000780"/>
    <x v="0"/>
    <x v="0"/>
    <s v="O'Sullivan Plantations 2-Door Library in Landvery Oak"/>
    <x v="5771"/>
    <n v="3"/>
    <n v="0.5"/>
    <n v="-204.99959999999996"/>
  </r>
  <r>
    <n v="9221"/>
    <x v="4610"/>
    <x v="3"/>
    <x v="119"/>
    <d v="1899-12-30T12:00:00"/>
    <d v="2014-10-15T00:00:00"/>
    <d v="1899-12-30T12:00:00"/>
    <s v="AM"/>
    <x v="2"/>
    <n v="0.5"/>
    <s v="AM"/>
    <s v="First Class"/>
    <s v="MH-18025"/>
    <s v="Michelle Huthwaite"/>
    <x v="0"/>
    <s v="United States"/>
    <s v="Lafayette"/>
    <x v="28"/>
    <n v="70506"/>
    <x v="0"/>
    <s v="OFF-LA-10000248"/>
    <x v="1"/>
    <x v="2"/>
    <s v="Avery 52"/>
    <x v="469"/>
    <n v="3"/>
    <n v="0"/>
    <n v="5.2028999999999996"/>
  </r>
  <r>
    <n v="9222"/>
    <x v="4610"/>
    <x v="3"/>
    <x v="119"/>
    <d v="1899-12-30T12:00:00"/>
    <d v="2014-10-15T00:00:00"/>
    <d v="1899-12-30T12:00:00"/>
    <s v="AM"/>
    <x v="2"/>
    <n v="0.5"/>
    <s v="AM"/>
    <s v="First Class"/>
    <s v="MH-18025"/>
    <s v="Michelle Huthwaite"/>
    <x v="0"/>
    <s v="United States"/>
    <s v="Lafayette"/>
    <x v="28"/>
    <n v="70506"/>
    <x v="0"/>
    <s v="FUR-TA-10003473"/>
    <x v="0"/>
    <x v="3"/>
    <s v="Bretford Rectangular Conference Table Tops"/>
    <x v="5816"/>
    <n v="4"/>
    <n v="0"/>
    <n v="346.03960000000006"/>
  </r>
  <r>
    <n v="9223"/>
    <x v="4610"/>
    <x v="3"/>
    <x v="119"/>
    <d v="1899-12-30T12:00:00"/>
    <d v="2014-10-15T00:00:00"/>
    <d v="1899-12-30T12:00:00"/>
    <s v="AM"/>
    <x v="2"/>
    <n v="0.5"/>
    <s v="AM"/>
    <s v="First Class"/>
    <s v="MH-18025"/>
    <s v="Michelle Huthwaite"/>
    <x v="0"/>
    <s v="United States"/>
    <s v="Lafayette"/>
    <x v="28"/>
    <n v="70506"/>
    <x v="0"/>
    <s v="OFF-PA-10004355"/>
    <x v="1"/>
    <x v="10"/>
    <s v="Xerox 231"/>
    <x v="243"/>
    <n v="4"/>
    <n v="0"/>
    <n v="12.441600000000001"/>
  </r>
  <r>
    <n v="9224"/>
    <x v="4611"/>
    <x v="3"/>
    <x v="259"/>
    <d v="1899-12-30T12:00:00"/>
    <d v="2014-11-05T00:00:00"/>
    <d v="1899-12-30T12:00:00"/>
    <s v="AM"/>
    <x v="0"/>
    <n v="0.5"/>
    <s v="AM"/>
    <s v="Same Day"/>
    <s v="FM-14290"/>
    <s v="Frank Merwin"/>
    <x v="2"/>
    <s v="United States"/>
    <s v="Bryan"/>
    <x v="5"/>
    <n v="77803"/>
    <x v="2"/>
    <s v="OFF-BI-10001308"/>
    <x v="1"/>
    <x v="8"/>
    <s v="GBC Standard Plastic Binding Systems' Combs"/>
    <x v="5817"/>
    <n v="6"/>
    <n v="0.8"/>
    <n v="-13.188000000000009"/>
  </r>
  <r>
    <n v="9225"/>
    <x v="4611"/>
    <x v="3"/>
    <x v="259"/>
    <d v="1899-12-30T12:00:00"/>
    <d v="2014-11-05T00:00:00"/>
    <d v="1899-12-30T12:00:00"/>
    <s v="AM"/>
    <x v="0"/>
    <n v="0.5"/>
    <s v="AM"/>
    <s v="Same Day"/>
    <s v="FM-14290"/>
    <s v="Frank Merwin"/>
    <x v="2"/>
    <s v="United States"/>
    <s v="Bryan"/>
    <x v="5"/>
    <n v="77803"/>
    <x v="2"/>
    <s v="OFF-BI-10003094"/>
    <x v="1"/>
    <x v="8"/>
    <s v="Self-Adhesive Ring Binder Labels"/>
    <x v="5818"/>
    <n v="2"/>
    <n v="0.8"/>
    <n v="-2.3232000000000008"/>
  </r>
  <r>
    <n v="9226"/>
    <x v="4611"/>
    <x v="3"/>
    <x v="259"/>
    <d v="1899-12-30T12:00:00"/>
    <d v="2014-11-05T00:00:00"/>
    <d v="1899-12-30T12:00:00"/>
    <s v="AM"/>
    <x v="0"/>
    <n v="0.5"/>
    <s v="AM"/>
    <s v="Same Day"/>
    <s v="FM-14290"/>
    <s v="Frank Merwin"/>
    <x v="2"/>
    <s v="United States"/>
    <s v="Bryan"/>
    <x v="5"/>
    <n v="77803"/>
    <x v="2"/>
    <s v="OFF-BI-10004040"/>
    <x v="1"/>
    <x v="8"/>
    <s v="Wilson Jones Impact Binders"/>
    <x v="5819"/>
    <n v="4"/>
    <n v="0.8"/>
    <n v="-6.4232000000000014"/>
  </r>
  <r>
    <n v="9227"/>
    <x v="4611"/>
    <x v="3"/>
    <x v="259"/>
    <d v="1899-12-30T12:00:00"/>
    <d v="2014-11-05T00:00:00"/>
    <d v="1899-12-30T12:00:00"/>
    <s v="AM"/>
    <x v="0"/>
    <n v="0.5"/>
    <s v="AM"/>
    <s v="Same Day"/>
    <s v="FM-14290"/>
    <s v="Frank Merwin"/>
    <x v="2"/>
    <s v="United States"/>
    <s v="Bryan"/>
    <x v="5"/>
    <n v="77803"/>
    <x v="2"/>
    <s v="OFF-ST-10002485"/>
    <x v="1"/>
    <x v="4"/>
    <s v="Rogers Deluxe File Chest"/>
    <x v="5820"/>
    <n v="3"/>
    <n v="0.2"/>
    <n v="-12.528600000000001"/>
  </r>
  <r>
    <n v="9228"/>
    <x v="4612"/>
    <x v="3"/>
    <x v="498"/>
    <d v="1899-12-30T12:00:00"/>
    <d v="2014-03-25T00:00:00"/>
    <d v="1899-12-30T12:00:00"/>
    <s v="AM"/>
    <x v="9"/>
    <n v="0.5"/>
    <s v="AM"/>
    <s v="Standard Class"/>
    <s v="GZ-14545"/>
    <s v="George Zrebassa"/>
    <x v="1"/>
    <s v="United States"/>
    <s v="Los Angeles"/>
    <x v="1"/>
    <n v="90008"/>
    <x v="1"/>
    <s v="OFF-AP-10001205"/>
    <x v="1"/>
    <x v="9"/>
    <s v="Belkin 5 Outlet SurgeMaster Power Centers"/>
    <x v="5821"/>
    <n v="7"/>
    <n v="0"/>
    <n v="106.78080000000003"/>
  </r>
  <r>
    <n v="9229"/>
    <x v="4613"/>
    <x v="2"/>
    <x v="935"/>
    <d v="1899-12-30T12:00:00"/>
    <d v="2011-11-03T00:00:00"/>
    <d v="1899-12-30T12:00:00"/>
    <s v="AM"/>
    <x v="0"/>
    <n v="0.5"/>
    <s v="AM"/>
    <s v="Same Day"/>
    <s v="TC-21535"/>
    <s v="Tracy Collins"/>
    <x v="2"/>
    <s v="United States"/>
    <s v="Los Angeles"/>
    <x v="1"/>
    <n v="90049"/>
    <x v="1"/>
    <s v="OFF-AR-10001868"/>
    <x v="1"/>
    <x v="6"/>
    <s v="Prang Dustless Chalk Sticks"/>
    <x v="1336"/>
    <n v="4"/>
    <n v="0"/>
    <n v="3.36"/>
  </r>
  <r>
    <n v="9230"/>
    <x v="4614"/>
    <x v="3"/>
    <x v="283"/>
    <d v="1899-12-30T12:00:00"/>
    <d v="2014-07-27T00:00:00"/>
    <d v="1899-12-30T12:00:00"/>
    <s v="AM"/>
    <x v="7"/>
    <n v="0.5"/>
    <s v="AM"/>
    <s v="First Class"/>
    <s v="TB-21520"/>
    <s v="Tracy Blumstein"/>
    <x v="0"/>
    <s v="United States"/>
    <s v="Los Angeles"/>
    <x v="1"/>
    <n v="90045"/>
    <x v="1"/>
    <s v="OFF-BI-10003429"/>
    <x v="1"/>
    <x v="8"/>
    <s v="Cardinal HOLDit! Binder Insert Strips,Extra Strips"/>
    <x v="5822"/>
    <n v="3"/>
    <n v="0.2"/>
    <n v="5.5070999999999994"/>
  </r>
  <r>
    <n v="9231"/>
    <x v="4614"/>
    <x v="3"/>
    <x v="283"/>
    <d v="1899-12-30T12:00:00"/>
    <d v="2014-07-27T00:00:00"/>
    <d v="1899-12-30T12:00:00"/>
    <s v="AM"/>
    <x v="7"/>
    <n v="0.5"/>
    <s v="AM"/>
    <s v="First Class"/>
    <s v="TB-21520"/>
    <s v="Tracy Blumstein"/>
    <x v="0"/>
    <s v="United States"/>
    <s v="Los Angeles"/>
    <x v="1"/>
    <n v="90045"/>
    <x v="1"/>
    <s v="OFF-PA-10002689"/>
    <x v="1"/>
    <x v="10"/>
    <s v="Weyerhaeuser First Choice Laser/Copy Paper (20Lb. and 88 Bright)"/>
    <x v="713"/>
    <n v="9"/>
    <n v="0"/>
    <n v="27.993600000000001"/>
  </r>
  <r>
    <n v="9232"/>
    <x v="4615"/>
    <x v="2"/>
    <x v="422"/>
    <d v="1899-12-30T12:00:00"/>
    <d v="2011-12-31T00:00:00"/>
    <d v="1899-12-30T12:00:00"/>
    <s v="AM"/>
    <x v="4"/>
    <n v="0.5"/>
    <s v="AM"/>
    <s v="Standard Class"/>
    <s v="RP-19390"/>
    <s v="Resi Pölking"/>
    <x v="0"/>
    <s v="United States"/>
    <s v="Phoenix"/>
    <x v="16"/>
    <n v="85023"/>
    <x v="1"/>
    <s v="OFF-BI-10003650"/>
    <x v="1"/>
    <x v="8"/>
    <s v="GBC DocuBind 300 Electric Binding Machine"/>
    <x v="5823"/>
    <n v="6"/>
    <n v="0.7"/>
    <n v="-694.29359999999997"/>
  </r>
  <r>
    <n v="9233"/>
    <x v="4616"/>
    <x v="0"/>
    <x v="476"/>
    <d v="1899-12-30T12:00:00"/>
    <d v="2013-09-07T00:00:00"/>
    <d v="1899-12-30T12:00:00"/>
    <s v="AM"/>
    <x v="6"/>
    <n v="0.5"/>
    <s v="AM"/>
    <s v="Standard Class"/>
    <s v="LR-16915"/>
    <s v="Lena Radford"/>
    <x v="0"/>
    <s v="United States"/>
    <s v="Los Angeles"/>
    <x v="1"/>
    <n v="90036"/>
    <x v="1"/>
    <s v="FUR-FU-10001889"/>
    <x v="0"/>
    <x v="5"/>
    <s v="Ultra Door Pull Handle"/>
    <x v="5824"/>
    <n v="9"/>
    <n v="0"/>
    <n v="31.244399999999995"/>
  </r>
  <r>
    <n v="9234"/>
    <x v="4616"/>
    <x v="0"/>
    <x v="476"/>
    <d v="1899-12-30T12:00:00"/>
    <d v="2013-09-07T00:00:00"/>
    <d v="1899-12-30T12:00:00"/>
    <s v="AM"/>
    <x v="6"/>
    <n v="0.5"/>
    <s v="AM"/>
    <s v="Standard Class"/>
    <s v="LR-16915"/>
    <s v="Lena Radford"/>
    <x v="0"/>
    <s v="United States"/>
    <s v="Los Angeles"/>
    <x v="1"/>
    <n v="90036"/>
    <x v="1"/>
    <s v="OFF-ST-10000321"/>
    <x v="1"/>
    <x v="4"/>
    <s v="Akro Stacking Bins"/>
    <x v="5825"/>
    <n v="3"/>
    <n v="0"/>
    <n v="0.94679999999999698"/>
  </r>
  <r>
    <n v="9235"/>
    <x v="4616"/>
    <x v="0"/>
    <x v="476"/>
    <d v="1899-12-30T12:00:00"/>
    <d v="2013-09-07T00:00:00"/>
    <d v="1899-12-30T12:00:00"/>
    <s v="AM"/>
    <x v="6"/>
    <n v="0.5"/>
    <s v="AM"/>
    <s v="Standard Class"/>
    <s v="LR-16915"/>
    <s v="Lena Radford"/>
    <x v="0"/>
    <s v="United States"/>
    <s v="Los Angeles"/>
    <x v="1"/>
    <n v="90036"/>
    <x v="1"/>
    <s v="TEC-PH-10001530"/>
    <x v="2"/>
    <x v="7"/>
    <s v="Cisco Unified IP Phone 7945G VoIP phone"/>
    <x v="2707"/>
    <n v="4"/>
    <n v="0.2"/>
    <n v="68.197999999999979"/>
  </r>
  <r>
    <n v="9236"/>
    <x v="4616"/>
    <x v="0"/>
    <x v="476"/>
    <d v="1899-12-30T12:00:00"/>
    <d v="2013-09-07T00:00:00"/>
    <d v="1899-12-30T12:00:00"/>
    <s v="AM"/>
    <x v="6"/>
    <n v="0.5"/>
    <s v="AM"/>
    <s v="Standard Class"/>
    <s v="LR-16915"/>
    <s v="Lena Radford"/>
    <x v="0"/>
    <s v="United States"/>
    <s v="Los Angeles"/>
    <x v="1"/>
    <n v="90036"/>
    <x v="1"/>
    <s v="OFF-AR-10004752"/>
    <x v="1"/>
    <x v="6"/>
    <s v="Blackstonian Pencils"/>
    <x v="5476"/>
    <n v="7"/>
    <n v="0"/>
    <n v="5.2332000000000001"/>
  </r>
  <r>
    <n v="9237"/>
    <x v="4616"/>
    <x v="0"/>
    <x v="476"/>
    <d v="1899-12-30T12:00:00"/>
    <d v="2013-09-07T00:00:00"/>
    <d v="1899-12-30T12:00:00"/>
    <s v="AM"/>
    <x v="6"/>
    <n v="0.5"/>
    <s v="AM"/>
    <s v="Standard Class"/>
    <s v="LR-16915"/>
    <s v="Lena Radford"/>
    <x v="0"/>
    <s v="United States"/>
    <s v="Los Angeles"/>
    <x v="1"/>
    <n v="90036"/>
    <x v="1"/>
    <s v="FUR-TA-10001539"/>
    <x v="0"/>
    <x v="3"/>
    <s v="Chromcraft Rectangular Conference Tables"/>
    <x v="2675"/>
    <n v="3"/>
    <n v="0.2"/>
    <n v="28.436399999999935"/>
  </r>
  <r>
    <n v="9238"/>
    <x v="4616"/>
    <x v="0"/>
    <x v="476"/>
    <d v="1899-12-30T12:00:00"/>
    <d v="2013-09-07T00:00:00"/>
    <d v="1899-12-30T12:00:00"/>
    <s v="AM"/>
    <x v="6"/>
    <n v="0.5"/>
    <s v="AM"/>
    <s v="Standard Class"/>
    <s v="LR-16915"/>
    <s v="Lena Radford"/>
    <x v="0"/>
    <s v="United States"/>
    <s v="Los Angeles"/>
    <x v="1"/>
    <n v="90036"/>
    <x v="1"/>
    <s v="OFF-BI-10001553"/>
    <x v="1"/>
    <x v="8"/>
    <s v="SpineVue Locking Slant-D Ring Binders by Cardinal"/>
    <x v="1775"/>
    <n v="1"/>
    <n v="0.2"/>
    <n v="2.5591999999999997"/>
  </r>
  <r>
    <n v="9239"/>
    <x v="4617"/>
    <x v="3"/>
    <x v="512"/>
    <d v="1899-12-30T12:00:00"/>
    <d v="2014-02-15T00:00:00"/>
    <d v="1899-12-30T12:00:00"/>
    <s v="AM"/>
    <x v="10"/>
    <n v="0.5"/>
    <s v="AM"/>
    <s v="First Class"/>
    <s v="MM-17260"/>
    <s v="Magdelene Morse"/>
    <x v="0"/>
    <s v="United States"/>
    <s v="Columbus"/>
    <x v="24"/>
    <n v="43229"/>
    <x v="3"/>
    <s v="FUR-FU-10003601"/>
    <x v="0"/>
    <x v="5"/>
    <s v="Deflect-o RollaMat Studded, Beveled Mat for Medium Pile Carpeting"/>
    <x v="5826"/>
    <n v="2"/>
    <n v="0.2"/>
    <n v="-3.6892000000000067"/>
  </r>
  <r>
    <n v="9240"/>
    <x v="4618"/>
    <x v="3"/>
    <x v="855"/>
    <d v="1899-12-30T12:00:00"/>
    <d v="2014-11-03T00:00:00"/>
    <d v="1899-12-30T12:00:00"/>
    <s v="AM"/>
    <x v="0"/>
    <n v="0.5"/>
    <s v="AM"/>
    <s v="Standard Class"/>
    <s v="NB-18655"/>
    <s v="Nona Balk"/>
    <x v="1"/>
    <s v="United States"/>
    <s v="Tallahassee"/>
    <x v="2"/>
    <n v="32303"/>
    <x v="0"/>
    <s v="OFF-PA-10001685"/>
    <x v="1"/>
    <x v="10"/>
    <s v="Staples"/>
    <x v="5827"/>
    <n v="7"/>
    <n v="0.2"/>
    <n v="20.584200000000003"/>
  </r>
  <r>
    <n v="9241"/>
    <x v="4618"/>
    <x v="3"/>
    <x v="855"/>
    <d v="1899-12-30T12:00:00"/>
    <d v="2014-11-03T00:00:00"/>
    <d v="1899-12-30T12:00:00"/>
    <s v="AM"/>
    <x v="0"/>
    <n v="0.5"/>
    <s v="AM"/>
    <s v="Standard Class"/>
    <s v="NB-18655"/>
    <s v="Nona Balk"/>
    <x v="1"/>
    <s v="United States"/>
    <s v="Tallahassee"/>
    <x v="2"/>
    <n v="32303"/>
    <x v="0"/>
    <s v="OFF-BI-10001097"/>
    <x v="1"/>
    <x v="8"/>
    <s v="Avery Hole Reinforcements"/>
    <x v="1564"/>
    <n v="3"/>
    <n v="0.7"/>
    <n v="-3.9248999999999974"/>
  </r>
  <r>
    <n v="9242"/>
    <x v="4618"/>
    <x v="3"/>
    <x v="855"/>
    <d v="1899-12-30T12:00:00"/>
    <d v="2014-11-03T00:00:00"/>
    <d v="1899-12-30T12:00:00"/>
    <s v="AM"/>
    <x v="0"/>
    <n v="0.5"/>
    <s v="AM"/>
    <s v="Standard Class"/>
    <s v="NB-18655"/>
    <s v="Nona Balk"/>
    <x v="1"/>
    <s v="United States"/>
    <s v="Tallahassee"/>
    <x v="2"/>
    <n v="32303"/>
    <x v="0"/>
    <s v="OFF-AR-10001662"/>
    <x v="1"/>
    <x v="6"/>
    <s v="Rogers Handheld Barrel Pencil Sharpener"/>
    <x v="5828"/>
    <n v="3"/>
    <n v="0.2"/>
    <n v="0.57540000000000058"/>
  </r>
  <r>
    <n v="9243"/>
    <x v="4619"/>
    <x v="2"/>
    <x v="868"/>
    <d v="1899-12-30T12:00:00"/>
    <d v="2011-07-14T00:00:00"/>
    <d v="1899-12-30T12:00:00"/>
    <s v="AM"/>
    <x v="7"/>
    <n v="0.5"/>
    <s v="AM"/>
    <s v="Standard Class"/>
    <s v="DS-13030"/>
    <s v="Darrin Sayre"/>
    <x v="2"/>
    <s v="United States"/>
    <s v="San Francisco"/>
    <x v="1"/>
    <n v="94122"/>
    <x v="1"/>
    <s v="OFF-BI-10002609"/>
    <x v="1"/>
    <x v="8"/>
    <s v="Avery Hidden Tab Dividers for Binding Systems"/>
    <x v="1494"/>
    <n v="6"/>
    <n v="0.2"/>
    <n v="4.6487999999999987"/>
  </r>
  <r>
    <n v="9244"/>
    <x v="4619"/>
    <x v="2"/>
    <x v="868"/>
    <d v="1899-12-30T12:00:00"/>
    <d v="2011-07-14T00:00:00"/>
    <d v="1899-12-30T12:00:00"/>
    <s v="AM"/>
    <x v="7"/>
    <n v="0.5"/>
    <s v="AM"/>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1899-12-30T12:00:00"/>
    <d v="2011-07-14T00:00:00"/>
    <d v="1899-12-30T12:00:00"/>
    <s v="AM"/>
    <x v="7"/>
    <n v="0.5"/>
    <s v="AM"/>
    <s v="Standard Class"/>
    <s v="DS-13030"/>
    <s v="Darrin Sayre"/>
    <x v="2"/>
    <s v="United States"/>
    <s v="San Francisco"/>
    <x v="1"/>
    <n v="94122"/>
    <x v="1"/>
    <s v="OFF-AR-10003251"/>
    <x v="1"/>
    <x v="6"/>
    <s v="Prang Drawing Pencil Set"/>
    <x v="348"/>
    <n v="2"/>
    <n v="0"/>
    <n v="2.2239999999999998"/>
  </r>
  <r>
    <n v="9246"/>
    <x v="4619"/>
    <x v="2"/>
    <x v="868"/>
    <d v="1899-12-30T12:00:00"/>
    <d v="2011-07-14T00:00:00"/>
    <d v="1899-12-30T12:00:00"/>
    <s v="AM"/>
    <x v="7"/>
    <n v="0.5"/>
    <s v="AM"/>
    <s v="Standard Class"/>
    <s v="DS-13030"/>
    <s v="Darrin Sayre"/>
    <x v="2"/>
    <s v="United States"/>
    <s v="San Francisco"/>
    <x v="1"/>
    <n v="94122"/>
    <x v="1"/>
    <s v="OFF-PA-10002365"/>
    <x v="1"/>
    <x v="10"/>
    <s v="Xerox 1967"/>
    <x v="56"/>
    <n v="5"/>
    <n v="0"/>
    <n v="15.552000000000001"/>
  </r>
  <r>
    <n v="9247"/>
    <x v="4620"/>
    <x v="3"/>
    <x v="1053"/>
    <d v="1899-12-30T12:00:00"/>
    <d v="2014-05-27T00:00:00"/>
    <d v="1899-12-30T12:00:00"/>
    <s v="AM"/>
    <x v="5"/>
    <n v="0.5"/>
    <s v="AM"/>
    <s v="Standard Class"/>
    <s v="VF-21715"/>
    <s v="Vicky Freymann"/>
    <x v="2"/>
    <s v="United States"/>
    <s v="San Francisco"/>
    <x v="1"/>
    <n v="94109"/>
    <x v="1"/>
    <s v="OFF-AR-10003651"/>
    <x v="1"/>
    <x v="6"/>
    <s v="Newell 350"/>
    <x v="296"/>
    <n v="3"/>
    <n v="0"/>
    <n v="2.8535999999999988"/>
  </r>
  <r>
    <n v="9248"/>
    <x v="4620"/>
    <x v="3"/>
    <x v="1053"/>
    <d v="1899-12-30T12:00:00"/>
    <d v="2014-05-27T00:00:00"/>
    <d v="1899-12-30T12:00:00"/>
    <s v="AM"/>
    <x v="5"/>
    <n v="0.5"/>
    <s v="AM"/>
    <s v="Standard Class"/>
    <s v="VF-21715"/>
    <s v="Vicky Freymann"/>
    <x v="2"/>
    <s v="United States"/>
    <s v="San Francisco"/>
    <x v="1"/>
    <n v="94109"/>
    <x v="1"/>
    <s v="OFF-AR-10003732"/>
    <x v="1"/>
    <x v="6"/>
    <s v="Newell 333"/>
    <x v="1104"/>
    <n v="1"/>
    <n v="0"/>
    <n v="0.72279999999999989"/>
  </r>
  <r>
    <n v="9249"/>
    <x v="4621"/>
    <x v="0"/>
    <x v="338"/>
    <d v="1899-12-30T12:00:00"/>
    <d v="2013-11-15T00:00:00"/>
    <d v="1899-12-30T12:00:00"/>
    <s v="AM"/>
    <x v="0"/>
    <n v="0.5"/>
    <s v="AM"/>
    <s v="Standard Class"/>
    <s v="SW-20275"/>
    <s v="Scott Williamson"/>
    <x v="0"/>
    <s v="United States"/>
    <s v="New York City"/>
    <x v="15"/>
    <n v="10009"/>
    <x v="3"/>
    <s v="OFF-BI-10002557"/>
    <x v="1"/>
    <x v="8"/>
    <s v="Presstex Flexible Ring Binders"/>
    <x v="1034"/>
    <n v="1"/>
    <n v="0.2"/>
    <n v="1.3649999999999998"/>
  </r>
  <r>
    <n v="9250"/>
    <x v="4621"/>
    <x v="0"/>
    <x v="338"/>
    <d v="1899-12-30T12:00:00"/>
    <d v="2013-11-15T00:00:00"/>
    <d v="1899-12-30T12:00:00"/>
    <s v="AM"/>
    <x v="0"/>
    <n v="0.5"/>
    <s v="AM"/>
    <s v="Standard Class"/>
    <s v="SW-20275"/>
    <s v="Scott Williamson"/>
    <x v="0"/>
    <s v="United States"/>
    <s v="New York City"/>
    <x v="15"/>
    <n v="10009"/>
    <x v="3"/>
    <s v="TEC-PH-10003691"/>
    <x v="2"/>
    <x v="7"/>
    <s v="BlackBerry Q10"/>
    <x v="1867"/>
    <n v="7"/>
    <n v="0"/>
    <n v="220.48250000000002"/>
  </r>
  <r>
    <n v="9251"/>
    <x v="4622"/>
    <x v="0"/>
    <x v="499"/>
    <d v="1899-12-30T12:00:00"/>
    <d v="2013-12-07T00:00:00"/>
    <d v="1899-12-30T12:00:00"/>
    <s v="AM"/>
    <x v="4"/>
    <n v="0.5"/>
    <s v="AM"/>
    <s v="Standard Class"/>
    <s v="PW-19030"/>
    <s v="Pauline Webber"/>
    <x v="1"/>
    <s v="United States"/>
    <s v="Marion"/>
    <x v="23"/>
    <n v="52302"/>
    <x v="2"/>
    <s v="OFF-BI-10001107"/>
    <x v="1"/>
    <x v="8"/>
    <s v="GBC White Gloss Covers, Plain Front"/>
    <x v="5829"/>
    <n v="8"/>
    <n v="0"/>
    <n v="54.444800000000001"/>
  </r>
  <r>
    <n v="9252"/>
    <x v="4623"/>
    <x v="3"/>
    <x v="580"/>
    <d v="1899-12-30T12:00:00"/>
    <d v="2014-03-09T00:00:00"/>
    <d v="1899-12-30T12:00:00"/>
    <s v="AM"/>
    <x v="9"/>
    <n v="0.5"/>
    <s v="AM"/>
    <s v="Standard Class"/>
    <s v="KD-16615"/>
    <s v="Ken Dana"/>
    <x v="1"/>
    <s v="United States"/>
    <s v="Los Angeles"/>
    <x v="1"/>
    <n v="90008"/>
    <x v="1"/>
    <s v="OFF-BI-10004224"/>
    <x v="1"/>
    <x v="8"/>
    <s v="Catalog Binders with Expanding Posts"/>
    <x v="3850"/>
    <n v="2"/>
    <n v="0.2"/>
    <n v="33.639999999999986"/>
  </r>
  <r>
    <n v="9253"/>
    <x v="4624"/>
    <x v="3"/>
    <x v="397"/>
    <d v="1899-12-30T12:00:00"/>
    <d v="2014-09-26T00:00:00"/>
    <d v="1899-12-30T12:00:00"/>
    <s v="AM"/>
    <x v="6"/>
    <n v="0.5"/>
    <s v="AM"/>
    <s v="Second Class"/>
    <s v="DO-13645"/>
    <s v="Doug O'Connell"/>
    <x v="0"/>
    <s v="United States"/>
    <s v="Pine Bluff"/>
    <x v="36"/>
    <n v="71603"/>
    <x v="0"/>
    <s v="TEC-AC-10001114"/>
    <x v="2"/>
    <x v="11"/>
    <s v="Microsoft Wireless Mobile Mouse 4000"/>
    <x v="1723"/>
    <n v="5"/>
    <n v="0"/>
    <n v="63.983999999999988"/>
  </r>
  <r>
    <n v="9254"/>
    <x v="4624"/>
    <x v="3"/>
    <x v="397"/>
    <d v="1899-12-30T12:00:00"/>
    <d v="2014-09-26T00:00:00"/>
    <d v="1899-12-30T12:00:00"/>
    <s v="AM"/>
    <x v="6"/>
    <n v="0.5"/>
    <s v="AM"/>
    <s v="Second Class"/>
    <s v="DO-13645"/>
    <s v="Doug O'Connell"/>
    <x v="0"/>
    <s v="United States"/>
    <s v="Pine Bluff"/>
    <x v="36"/>
    <n v="71603"/>
    <x v="0"/>
    <s v="OFF-PA-10002005"/>
    <x v="1"/>
    <x v="10"/>
    <s v="Xerox 225"/>
    <x v="91"/>
    <n v="2"/>
    <n v="0"/>
    <n v="6.2208000000000006"/>
  </r>
  <r>
    <n v="9255"/>
    <x v="4625"/>
    <x v="2"/>
    <x v="1058"/>
    <d v="1899-12-30T12:00:00"/>
    <d v="2011-02-16T00:00:00"/>
    <d v="1899-12-30T12:00:00"/>
    <s v="AM"/>
    <x v="10"/>
    <n v="0.5"/>
    <s v="AM"/>
    <s v="Second Class"/>
    <s v="GA-14725"/>
    <s v="Guy Armstrong"/>
    <x v="0"/>
    <s v="United States"/>
    <s v="Columbia"/>
    <x v="25"/>
    <n v="65203"/>
    <x v="2"/>
    <s v="FUR-CH-10001146"/>
    <x v="0"/>
    <x v="1"/>
    <s v="Global Value Mid-Back Manager's Chair, Gray"/>
    <x v="5830"/>
    <n v="1"/>
    <n v="0"/>
    <n v="15.222499999999997"/>
  </r>
  <r>
    <n v="9256"/>
    <x v="4625"/>
    <x v="2"/>
    <x v="1058"/>
    <d v="1899-12-30T12:00:00"/>
    <d v="2011-02-16T00:00:00"/>
    <d v="1899-12-30T12:00:00"/>
    <s v="AM"/>
    <x v="10"/>
    <n v="0.5"/>
    <s v="AM"/>
    <s v="Second Class"/>
    <s v="GA-14725"/>
    <s v="Guy Armstrong"/>
    <x v="0"/>
    <s v="United States"/>
    <s v="Columbia"/>
    <x v="25"/>
    <n v="65203"/>
    <x v="2"/>
    <s v="OFF-LA-10004853"/>
    <x v="1"/>
    <x v="2"/>
    <s v="Avery 483"/>
    <x v="1830"/>
    <n v="3"/>
    <n v="0"/>
    <n v="6.8723999999999998"/>
  </r>
  <r>
    <n v="9257"/>
    <x v="4625"/>
    <x v="2"/>
    <x v="1058"/>
    <d v="1899-12-30T12:00:00"/>
    <d v="2011-02-16T00:00:00"/>
    <d v="1899-12-30T12:00:00"/>
    <s v="AM"/>
    <x v="10"/>
    <n v="0.5"/>
    <s v="AM"/>
    <s v="Second Class"/>
    <s v="GA-14725"/>
    <s v="Guy Armstrong"/>
    <x v="0"/>
    <s v="United States"/>
    <s v="Columbia"/>
    <x v="25"/>
    <n v="65203"/>
    <x v="2"/>
    <s v="OFF-BI-10004728"/>
    <x v="1"/>
    <x v="8"/>
    <s v="Wilson Jones Turn Tabs Binder Tool for Ring Binders"/>
    <x v="1328"/>
    <n v="2"/>
    <n v="0"/>
    <n v="4.4344000000000001"/>
  </r>
  <r>
    <n v="9258"/>
    <x v="4625"/>
    <x v="2"/>
    <x v="1058"/>
    <d v="1899-12-30T12:00:00"/>
    <d v="2011-02-16T00:00:00"/>
    <d v="1899-12-30T12:00:00"/>
    <s v="AM"/>
    <x v="10"/>
    <n v="0.5"/>
    <s v="AM"/>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1899-12-30T12:00:00"/>
    <d v="2011-02-16T00:00:00"/>
    <d v="1899-12-30T12:00:00"/>
    <s v="AM"/>
    <x v="10"/>
    <n v="0.5"/>
    <s v="AM"/>
    <s v="Second Class"/>
    <s v="GA-14725"/>
    <s v="Guy Armstrong"/>
    <x v="0"/>
    <s v="United States"/>
    <s v="Columbia"/>
    <x v="25"/>
    <n v="65203"/>
    <x v="2"/>
    <s v="OFF-BI-10004654"/>
    <x v="1"/>
    <x v="8"/>
    <s v="VariCap6 Expandable Binder"/>
    <x v="5831"/>
    <n v="3"/>
    <n v="0"/>
    <n v="24.393000000000001"/>
  </r>
  <r>
    <n v="9260"/>
    <x v="4625"/>
    <x v="2"/>
    <x v="1058"/>
    <d v="1899-12-30T12:00:00"/>
    <d v="2011-02-16T00:00:00"/>
    <d v="1899-12-30T12:00:00"/>
    <s v="AM"/>
    <x v="10"/>
    <n v="0.5"/>
    <s v="AM"/>
    <s v="Second Class"/>
    <s v="GA-14725"/>
    <s v="Guy Armstrong"/>
    <x v="0"/>
    <s v="United States"/>
    <s v="Columbia"/>
    <x v="25"/>
    <n v="65203"/>
    <x v="2"/>
    <s v="OFF-ST-10002583"/>
    <x v="1"/>
    <x v="4"/>
    <s v="Fellowes Neat Ideas Storage Cubes"/>
    <x v="647"/>
    <n v="2"/>
    <n v="0"/>
    <n v="2.598399999999998"/>
  </r>
  <r>
    <n v="9261"/>
    <x v="4626"/>
    <x v="3"/>
    <x v="343"/>
    <d v="1899-12-30T12:00:00"/>
    <d v="2014-11-15T00:00:00"/>
    <d v="1899-12-30T12:00:00"/>
    <s v="AM"/>
    <x v="0"/>
    <n v="0.5"/>
    <s v="AM"/>
    <s v="Second Class"/>
    <s v="JL-15505"/>
    <s v="Jeremy Lonsdale"/>
    <x v="0"/>
    <s v="United States"/>
    <s v="Aberdeen"/>
    <x v="44"/>
    <n v="57401"/>
    <x v="2"/>
    <s v="OFF-SU-10004661"/>
    <x v="1"/>
    <x v="14"/>
    <s v="Acme Titanium Bonded Scissors"/>
    <x v="4198"/>
    <n v="3"/>
    <n v="0"/>
    <n v="6.63"/>
  </r>
  <r>
    <n v="9262"/>
    <x v="4627"/>
    <x v="3"/>
    <x v="264"/>
    <d v="1899-12-30T12:00:00"/>
    <d v="2014-09-03T00:00:00"/>
    <d v="1899-12-30T12:00:00"/>
    <s v="AM"/>
    <x v="6"/>
    <n v="0.5"/>
    <s v="AM"/>
    <s v="Same Day"/>
    <s v="SU-20665"/>
    <s v="Stephanie Ulpright"/>
    <x v="2"/>
    <s v="United States"/>
    <s v="Seattle"/>
    <x v="4"/>
    <n v="98103"/>
    <x v="1"/>
    <s v="FUR-CH-10003061"/>
    <x v="0"/>
    <x v="1"/>
    <s v="Global Leather Task Chair, Black"/>
    <x v="1804"/>
    <n v="3"/>
    <n v="0.2"/>
    <n v="-2.6997000000000355"/>
  </r>
  <r>
    <n v="9263"/>
    <x v="4628"/>
    <x v="1"/>
    <x v="330"/>
    <d v="1899-12-30T12:00:00"/>
    <d v="2012-10-13T00:00:00"/>
    <d v="1899-12-30T12:00:00"/>
    <s v="AM"/>
    <x v="2"/>
    <n v="0.5"/>
    <s v="AM"/>
    <s v="Standard Class"/>
    <s v="FM-14380"/>
    <s v="Fred McMath"/>
    <x v="0"/>
    <s v="United States"/>
    <s v="Detroit"/>
    <x v="12"/>
    <n v="48227"/>
    <x v="2"/>
    <s v="FUR-CH-10000513"/>
    <x v="0"/>
    <x v="1"/>
    <s v="High-Back Leather Manager's Chair"/>
    <x v="1948"/>
    <n v="3"/>
    <n v="0"/>
    <n v="35.097300000000004"/>
  </r>
  <r>
    <n v="9264"/>
    <x v="4628"/>
    <x v="1"/>
    <x v="330"/>
    <d v="1899-12-30T12:00:00"/>
    <d v="2012-10-13T00:00:00"/>
    <d v="1899-12-30T12:00:00"/>
    <s v="AM"/>
    <x v="2"/>
    <n v="0.5"/>
    <s v="AM"/>
    <s v="Standard Class"/>
    <s v="FM-14380"/>
    <s v="Fred McMath"/>
    <x v="0"/>
    <s v="United States"/>
    <s v="Detroit"/>
    <x v="12"/>
    <n v="48227"/>
    <x v="2"/>
    <s v="OFF-AP-10002191"/>
    <x v="1"/>
    <x v="9"/>
    <s v="Belkin 8 Outlet SurgeMaster II Gold Surge Protector"/>
    <x v="5832"/>
    <n v="5"/>
    <n v="0.1"/>
    <n v="53.982000000000006"/>
  </r>
  <r>
    <n v="9265"/>
    <x v="4629"/>
    <x v="3"/>
    <x v="221"/>
    <d v="1899-12-30T12:00:00"/>
    <d v="2014-12-02T00:00:00"/>
    <d v="1899-12-30T12:00:00"/>
    <s v="AM"/>
    <x v="4"/>
    <n v="0.5"/>
    <s v="AM"/>
    <s v="Standard Class"/>
    <s v="MY-17380"/>
    <s v="Maribeth Yedwab"/>
    <x v="1"/>
    <s v="United States"/>
    <s v="Memphis"/>
    <x v="18"/>
    <n v="38109"/>
    <x v="0"/>
    <s v="OFF-BI-10000216"/>
    <x v="1"/>
    <x v="8"/>
    <s v="Mead 1st Gear 2&quot; Zipper Binder, Asst. Colors"/>
    <x v="3266"/>
    <n v="3"/>
    <n v="0.7"/>
    <n v="-7.782"/>
  </r>
  <r>
    <n v="9266"/>
    <x v="4629"/>
    <x v="3"/>
    <x v="221"/>
    <d v="1899-12-30T12:00:00"/>
    <d v="2014-12-02T00:00:00"/>
    <d v="1899-12-30T12:00:00"/>
    <s v="AM"/>
    <x v="4"/>
    <n v="0.5"/>
    <s v="AM"/>
    <s v="Standard Class"/>
    <s v="MY-17380"/>
    <s v="Maribeth Yedwab"/>
    <x v="1"/>
    <s v="United States"/>
    <s v="Memphis"/>
    <x v="18"/>
    <n v="38109"/>
    <x v="0"/>
    <s v="OFF-EN-10003448"/>
    <x v="1"/>
    <x v="12"/>
    <s v="Peel &amp; Seel Recycled Catalog Envelopes, Brown"/>
    <x v="5833"/>
    <n v="7"/>
    <n v="0.2"/>
    <n v="24.317999999999998"/>
  </r>
  <r>
    <n v="9267"/>
    <x v="4630"/>
    <x v="2"/>
    <x v="1215"/>
    <d v="1899-12-30T12:00:00"/>
    <d v="2011-02-10T00:00:00"/>
    <d v="1899-12-30T12:00:00"/>
    <s v="AM"/>
    <x v="10"/>
    <n v="0.5"/>
    <s v="AM"/>
    <s v="First Class"/>
    <s v="NM-18445"/>
    <s v="Nathan Mautz"/>
    <x v="2"/>
    <s v="United States"/>
    <s v="North Las Vegas"/>
    <x v="33"/>
    <n v="89031"/>
    <x v="1"/>
    <s v="FUR-FU-10002111"/>
    <x v="0"/>
    <x v="5"/>
    <s v="Master Caster Door Stop, Large Brown"/>
    <x v="58"/>
    <n v="2"/>
    <n v="0"/>
    <n v="5.5327999999999999"/>
  </r>
  <r>
    <n v="9268"/>
    <x v="4631"/>
    <x v="1"/>
    <x v="12"/>
    <d v="1899-12-30T12:00:00"/>
    <d v="2012-09-25T00:00:00"/>
    <d v="1899-12-30T12:00:00"/>
    <s v="AM"/>
    <x v="6"/>
    <n v="0.5"/>
    <s v="AM"/>
    <s v="Same Day"/>
    <s v="CS-11950"/>
    <s v="Carlos Soltero"/>
    <x v="0"/>
    <s v="United States"/>
    <s v="Freeport"/>
    <x v="15"/>
    <n v="11520"/>
    <x v="3"/>
    <s v="FUR-CH-10001545"/>
    <x v="0"/>
    <x v="1"/>
    <s v="Hon Comfortask Task/Swivel Chairs"/>
    <x v="5834"/>
    <n v="1"/>
    <n v="0.1"/>
    <n v="6.8388000000000009"/>
  </r>
  <r>
    <n v="9269"/>
    <x v="4631"/>
    <x v="1"/>
    <x v="12"/>
    <d v="1899-12-30T12:00:00"/>
    <d v="2012-09-25T00:00:00"/>
    <d v="1899-12-30T12:00:00"/>
    <s v="AM"/>
    <x v="6"/>
    <n v="0.5"/>
    <s v="AM"/>
    <s v="Same Day"/>
    <s v="CS-11950"/>
    <s v="Carlos Soltero"/>
    <x v="0"/>
    <s v="United States"/>
    <s v="Freeport"/>
    <x v="15"/>
    <n v="11520"/>
    <x v="3"/>
    <s v="OFF-PA-10002947"/>
    <x v="1"/>
    <x v="10"/>
    <s v="Xerox 1923"/>
    <x v="130"/>
    <n v="3"/>
    <n v="0"/>
    <n v="9.6191999999999993"/>
  </r>
  <r>
    <n v="9270"/>
    <x v="4632"/>
    <x v="3"/>
    <x v="170"/>
    <d v="1899-12-30T12:00:00"/>
    <d v="2014-08-29T00:00:00"/>
    <d v="1899-12-30T12:00:00"/>
    <s v="AM"/>
    <x v="11"/>
    <n v="0.5"/>
    <s v="AM"/>
    <s v="Standard Class"/>
    <s v="PK-19075"/>
    <s v="Pete Kriz"/>
    <x v="0"/>
    <s v="United States"/>
    <s v="New York City"/>
    <x v="15"/>
    <n v="10035"/>
    <x v="3"/>
    <s v="OFF-BI-10003476"/>
    <x v="1"/>
    <x v="8"/>
    <s v="Avery Metallic Poly Binders"/>
    <x v="5835"/>
    <n v="7"/>
    <n v="0.2"/>
    <n v="11.2308"/>
  </r>
  <r>
    <n v="9271"/>
    <x v="4632"/>
    <x v="3"/>
    <x v="170"/>
    <d v="1899-12-30T12:00:00"/>
    <d v="2014-08-29T00:00:00"/>
    <d v="1899-12-30T12:00:00"/>
    <s v="AM"/>
    <x v="11"/>
    <n v="0.5"/>
    <s v="AM"/>
    <s v="Standard Class"/>
    <s v="PK-19075"/>
    <s v="Pete Kriz"/>
    <x v="0"/>
    <s v="United States"/>
    <s v="New York City"/>
    <x v="15"/>
    <n v="10035"/>
    <x v="3"/>
    <s v="OFF-BI-10001359"/>
    <x v="1"/>
    <x v="8"/>
    <s v="GBC DocuBind TL300 Electric Binding System"/>
    <x v="5836"/>
    <n v="6"/>
    <n v="0.2"/>
    <n v="1453.1237999999996"/>
  </r>
  <r>
    <n v="9272"/>
    <x v="4633"/>
    <x v="0"/>
    <x v="536"/>
    <d v="1899-12-30T12:00:00"/>
    <d v="2013-05-18T00:00:00"/>
    <d v="1899-12-30T12:00:00"/>
    <s v="AM"/>
    <x v="5"/>
    <n v="0.5"/>
    <s v="AM"/>
    <s v="Standard Class"/>
    <s v="HM-14860"/>
    <s v="Harry Marie"/>
    <x v="1"/>
    <s v="United States"/>
    <s v="New York City"/>
    <x v="15"/>
    <n v="10024"/>
    <x v="3"/>
    <s v="FUR-FU-10000320"/>
    <x v="0"/>
    <x v="5"/>
    <s v="OIC Stacking Trays"/>
    <x v="4807"/>
    <n v="3"/>
    <n v="0"/>
    <n v="4.4088000000000012"/>
  </r>
  <r>
    <n v="9273"/>
    <x v="4633"/>
    <x v="0"/>
    <x v="536"/>
    <d v="1899-12-30T12:00:00"/>
    <d v="2013-05-18T00:00:00"/>
    <d v="1899-12-30T12:00:00"/>
    <s v="AM"/>
    <x v="5"/>
    <n v="0.5"/>
    <s v="AM"/>
    <s v="Standard Class"/>
    <s v="HM-14860"/>
    <s v="Harry Marie"/>
    <x v="1"/>
    <s v="United States"/>
    <s v="New York City"/>
    <x v="15"/>
    <n v="10024"/>
    <x v="3"/>
    <s v="TEC-PH-10001835"/>
    <x v="2"/>
    <x v="7"/>
    <s v="Jawbone JAMBOX Wireless Bluetooth Speaker"/>
    <x v="2087"/>
    <n v="4"/>
    <n v="0"/>
    <n v="303.3408"/>
  </r>
  <r>
    <n v="9274"/>
    <x v="4634"/>
    <x v="3"/>
    <x v="264"/>
    <d v="1899-12-30T12:00:00"/>
    <d v="2014-09-07T00:00:00"/>
    <d v="1899-12-30T12:00:00"/>
    <s v="AM"/>
    <x v="6"/>
    <n v="0.5"/>
    <s v="AM"/>
    <s v="Standard Class"/>
    <s v="AH-10210"/>
    <s v="Alan Hwang"/>
    <x v="0"/>
    <s v="United States"/>
    <s v="Henderson"/>
    <x v="0"/>
    <n v="42420"/>
    <x v="0"/>
    <s v="OFF-BI-10003650"/>
    <x v="1"/>
    <x v="8"/>
    <s v="GBC DocuBind 300 Electric Binding Machine"/>
    <x v="2829"/>
    <n v="3"/>
    <n v="0"/>
    <n v="757.41120000000001"/>
  </r>
  <r>
    <n v="9275"/>
    <x v="4635"/>
    <x v="2"/>
    <x v="982"/>
    <d v="1899-12-30T12:00:00"/>
    <d v="2011-10-10T00:00:00"/>
    <d v="1899-12-30T12:00:00"/>
    <s v="AM"/>
    <x v="2"/>
    <n v="0.5"/>
    <s v="AM"/>
    <s v="Same Day"/>
    <s v="FC-14335"/>
    <s v="Fred Chung"/>
    <x v="1"/>
    <s v="United States"/>
    <s v="Albuquerque"/>
    <x v="27"/>
    <n v="87105"/>
    <x v="1"/>
    <s v="OFF-AR-10000937"/>
    <x v="1"/>
    <x v="6"/>
    <s v="Dixon Ticonderoga Core-Lock Colored Pencils, 48-Color Set"/>
    <x v="5837"/>
    <n v="7"/>
    <n v="0"/>
    <n v="112.57400000000001"/>
  </r>
  <r>
    <n v="9276"/>
    <x v="4636"/>
    <x v="0"/>
    <x v="439"/>
    <d v="1899-12-30T12:00:00"/>
    <d v="2013-05-30T00:00:00"/>
    <d v="1899-12-30T12:00:00"/>
    <s v="AM"/>
    <x v="5"/>
    <n v="0.5"/>
    <s v="AM"/>
    <s v="Second Class"/>
    <s v="CP-12085"/>
    <s v="Cathy Prescott"/>
    <x v="1"/>
    <s v="United States"/>
    <s v="Delray Beach"/>
    <x v="2"/>
    <n v="33445"/>
    <x v="0"/>
    <s v="OFF-ST-10000532"/>
    <x v="1"/>
    <x v="4"/>
    <s v="Advantus Rolling Drawer Organizers"/>
    <x v="5838"/>
    <n v="6"/>
    <n v="0.2"/>
    <n v="13.852799999999995"/>
  </r>
  <r>
    <n v="9277"/>
    <x v="4636"/>
    <x v="0"/>
    <x v="439"/>
    <d v="1899-12-30T12:00:00"/>
    <d v="2013-05-30T00:00:00"/>
    <d v="1899-12-30T12:00:00"/>
    <s v="AM"/>
    <x v="5"/>
    <n v="0.5"/>
    <s v="AM"/>
    <s v="Second Class"/>
    <s v="CP-12085"/>
    <s v="Cathy Prescott"/>
    <x v="1"/>
    <s v="United States"/>
    <s v="Delray Beach"/>
    <x v="2"/>
    <n v="33445"/>
    <x v="0"/>
    <s v="TEC-AC-10001267"/>
    <x v="2"/>
    <x v="11"/>
    <s v="Imation 32GB Pocket Pro USB 3.0 Flash Drive - 32 GB - Black - 1 P ..."/>
    <x v="5839"/>
    <n v="2"/>
    <n v="0.2"/>
    <n v="11.98"/>
  </r>
  <r>
    <n v="9278"/>
    <x v="4637"/>
    <x v="3"/>
    <x v="96"/>
    <d v="1899-12-30T12:00:00"/>
    <d v="2014-12-06T00:00:00"/>
    <d v="1899-12-30T12:00:00"/>
    <s v="AM"/>
    <x v="4"/>
    <n v="0.5"/>
    <s v="AM"/>
    <s v="Standard Class"/>
    <s v="SC-20305"/>
    <s v="Sean Christensen"/>
    <x v="0"/>
    <s v="United States"/>
    <s v="Philadelphia"/>
    <x v="9"/>
    <n v="19140"/>
    <x v="3"/>
    <s v="OFF-LA-10004853"/>
    <x v="1"/>
    <x v="2"/>
    <s v="Avery 483"/>
    <x v="801"/>
    <n v="4"/>
    <n v="0.2"/>
    <n v="5.1791999999999998"/>
  </r>
  <r>
    <n v="9279"/>
    <x v="4637"/>
    <x v="3"/>
    <x v="96"/>
    <d v="1899-12-30T12:00:00"/>
    <d v="2014-12-06T00:00:00"/>
    <d v="1899-12-30T12:00:00"/>
    <s v="AM"/>
    <x v="4"/>
    <n v="0.5"/>
    <s v="AM"/>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1899-12-30T12:00:00"/>
    <d v="2014-12-06T00:00:00"/>
    <d v="1899-12-30T12:00:00"/>
    <s v="AM"/>
    <x v="4"/>
    <n v="0.5"/>
    <s v="AM"/>
    <s v="Standard Class"/>
    <s v="SC-20305"/>
    <s v="Sean Christensen"/>
    <x v="0"/>
    <s v="United States"/>
    <s v="Philadelphia"/>
    <x v="9"/>
    <n v="19140"/>
    <x v="3"/>
    <s v="FUR-CH-10003379"/>
    <x v="0"/>
    <x v="1"/>
    <s v="Global Commerce Series High-Back Swivel/Tilt Chairs"/>
    <x v="5841"/>
    <n v="2"/>
    <n v="0.3"/>
    <n v="-28.49799999999999"/>
  </r>
  <r>
    <n v="9281"/>
    <x v="4638"/>
    <x v="0"/>
    <x v="873"/>
    <d v="1899-12-30T12:00:00"/>
    <d v="2013-09-25T00:00:00"/>
    <d v="1899-12-30T12:00:00"/>
    <s v="AM"/>
    <x v="6"/>
    <n v="0.5"/>
    <s v="AM"/>
    <s v="Standard Class"/>
    <s v="HJ-14875"/>
    <s v="Heather Jas"/>
    <x v="2"/>
    <s v="United States"/>
    <s v="Seattle"/>
    <x v="4"/>
    <n v="98105"/>
    <x v="1"/>
    <s v="FUR-BO-10002853"/>
    <x v="0"/>
    <x v="0"/>
    <s v="O'Sullivan 5-Shelf Heavy-Duty Bookcases"/>
    <x v="3514"/>
    <n v="2"/>
    <n v="0"/>
    <n v="40.97"/>
  </r>
  <r>
    <n v="9282"/>
    <x v="4639"/>
    <x v="3"/>
    <x v="220"/>
    <d v="1899-12-30T12:00:00"/>
    <d v="2014-09-16T00:00:00"/>
    <d v="1899-12-30T12:00:00"/>
    <s v="AM"/>
    <x v="6"/>
    <n v="0.5"/>
    <s v="AM"/>
    <s v="Standard Class"/>
    <s v="CB-12025"/>
    <s v="Cassandra Brandow"/>
    <x v="0"/>
    <s v="United States"/>
    <s v="Richmond"/>
    <x v="17"/>
    <n v="23223"/>
    <x v="0"/>
    <s v="OFF-AP-10000027"/>
    <x v="1"/>
    <x v="9"/>
    <s v="Hoover Commercial SteamVac"/>
    <x v="4672"/>
    <n v="5"/>
    <n v="0"/>
    <n v="20.369999999999997"/>
  </r>
  <r>
    <n v="9283"/>
    <x v="4640"/>
    <x v="0"/>
    <x v="945"/>
    <d v="1899-12-30T12:00:00"/>
    <d v="2014-01-05T00:00:00"/>
    <d v="1899-12-30T12:00:00"/>
    <s v="AM"/>
    <x v="8"/>
    <n v="0.5"/>
    <s v="AM"/>
    <s v="Standard Class"/>
    <s v="EH-14185"/>
    <s v="Evan Henry"/>
    <x v="0"/>
    <s v="United States"/>
    <s v="West Palm Beach"/>
    <x v="2"/>
    <n v="33407"/>
    <x v="0"/>
    <s v="OFF-PA-10002421"/>
    <x v="1"/>
    <x v="10"/>
    <s v="Embossed Ink Jet Note Cards"/>
    <x v="5842"/>
    <n v="4"/>
    <n v="0.2"/>
    <n v="25.278400000000001"/>
  </r>
  <r>
    <n v="9284"/>
    <x v="4641"/>
    <x v="3"/>
    <x v="264"/>
    <d v="1899-12-30T12:00:00"/>
    <d v="2014-09-05T00:00:00"/>
    <d v="1899-12-30T12:00:00"/>
    <s v="AM"/>
    <x v="6"/>
    <n v="0.5"/>
    <s v="AM"/>
    <s v="Second Class"/>
    <s v="LW-17215"/>
    <s v="Luke Weiss"/>
    <x v="0"/>
    <s v="United States"/>
    <s v="Fort Collins"/>
    <x v="22"/>
    <n v="80525"/>
    <x v="1"/>
    <s v="OFF-LA-10002475"/>
    <x v="1"/>
    <x v="2"/>
    <s v="Avery 519"/>
    <x v="3280"/>
    <n v="2"/>
    <n v="0.2"/>
    <n v="3.9473999999999996"/>
  </r>
  <r>
    <n v="9285"/>
    <x v="4642"/>
    <x v="2"/>
    <x v="728"/>
    <d v="1899-12-30T12:00:00"/>
    <d v="2011-11-23T00:00:00"/>
    <d v="1899-12-30T12:00:00"/>
    <s v="AM"/>
    <x v="0"/>
    <n v="0.5"/>
    <s v="AM"/>
    <s v="Standard Class"/>
    <s v="MK-17905"/>
    <s v="Michael Kennedy"/>
    <x v="1"/>
    <s v="United States"/>
    <s v="Franklin"/>
    <x v="6"/>
    <n v="53132"/>
    <x v="2"/>
    <s v="FUR-CH-10001482"/>
    <x v="0"/>
    <x v="1"/>
    <s v="Office Star - Mesh Screen back chair with Vinyl seat"/>
    <x v="604"/>
    <n v="3"/>
    <n v="0"/>
    <n v="43.223399999999984"/>
  </r>
  <r>
    <n v="9286"/>
    <x v="4643"/>
    <x v="1"/>
    <x v="82"/>
    <d v="1899-12-30T12:00:00"/>
    <d v="2012-11-24T00:00:00"/>
    <d v="1899-12-30T12:00:00"/>
    <s v="AM"/>
    <x v="0"/>
    <n v="0.5"/>
    <s v="AM"/>
    <s v="First Class"/>
    <s v="JH-15820"/>
    <s v="John Huston"/>
    <x v="0"/>
    <s v="United States"/>
    <s v="Monroe"/>
    <x v="3"/>
    <n v="28110"/>
    <x v="0"/>
    <s v="FUR-FU-10000087"/>
    <x v="0"/>
    <x v="5"/>
    <s v="Executive Impressions 14&quot; Two-Color Numerals Wall Clock"/>
    <x v="269"/>
    <n v="1"/>
    <n v="0.2"/>
    <n v="4.7712000000000012"/>
  </r>
  <r>
    <n v="9287"/>
    <x v="4644"/>
    <x v="3"/>
    <x v="249"/>
    <d v="1899-12-30T12:00:00"/>
    <d v="2014-06-27T00:00:00"/>
    <d v="1899-12-30T12:00:00"/>
    <s v="AM"/>
    <x v="1"/>
    <n v="0.5"/>
    <s v="AM"/>
    <s v="Standard Class"/>
    <s v="DB-13270"/>
    <s v="Deborah Brumfield"/>
    <x v="2"/>
    <s v="United States"/>
    <s v="Dallas"/>
    <x v="5"/>
    <n v="75081"/>
    <x v="2"/>
    <s v="OFF-BI-10003166"/>
    <x v="1"/>
    <x v="8"/>
    <s v="GBC Plasticlear Binding Covers"/>
    <x v="5843"/>
    <n v="3"/>
    <n v="0.8"/>
    <n v="-11.020800000000005"/>
  </r>
  <r>
    <n v="9288"/>
    <x v="4644"/>
    <x v="3"/>
    <x v="249"/>
    <d v="1899-12-30T12:00:00"/>
    <d v="2014-06-27T00:00:00"/>
    <d v="1899-12-30T12:00:00"/>
    <s v="AM"/>
    <x v="1"/>
    <n v="0.5"/>
    <s v="AM"/>
    <s v="Standard Class"/>
    <s v="DB-13270"/>
    <s v="Deborah Brumfield"/>
    <x v="2"/>
    <s v="United States"/>
    <s v="Dallas"/>
    <x v="5"/>
    <n v="75081"/>
    <x v="2"/>
    <s v="FUR-TA-10000688"/>
    <x v="0"/>
    <x v="3"/>
    <s v="Chromcraft Bull-Nose Wood Round Conference Table Top, Wood Base"/>
    <x v="5844"/>
    <n v="3"/>
    <n v="0.3"/>
    <n v="-84.961500000000029"/>
  </r>
  <r>
    <n v="9289"/>
    <x v="4645"/>
    <x v="3"/>
    <x v="329"/>
    <d v="1899-12-30T12:00:00"/>
    <d v="2014-12-04T00:00:00"/>
    <d v="1899-12-30T12:00:00"/>
    <s v="AM"/>
    <x v="4"/>
    <n v="0.5"/>
    <s v="AM"/>
    <s v="First Class"/>
    <s v="TB-21625"/>
    <s v="Trudy Brown"/>
    <x v="0"/>
    <s v="United States"/>
    <s v="Philadelphia"/>
    <x v="9"/>
    <n v="19134"/>
    <x v="3"/>
    <s v="FUR-CH-10003981"/>
    <x v="0"/>
    <x v="1"/>
    <s v="Global Commerce Series Low-Back Swivel/Tilt Chairs"/>
    <x v="5845"/>
    <n v="6"/>
    <n v="0.3"/>
    <n v="-15.418800000000203"/>
  </r>
  <r>
    <n v="9290"/>
    <x v="4646"/>
    <x v="2"/>
    <x v="488"/>
    <d v="1899-12-30T12:00:00"/>
    <d v="2011-04-26T00:00:00"/>
    <d v="1899-12-30T12:00:00"/>
    <s v="AM"/>
    <x v="3"/>
    <n v="0.5"/>
    <s v="AM"/>
    <s v="Second Class"/>
    <s v="NM-18445"/>
    <s v="Nathan Mautz"/>
    <x v="2"/>
    <s v="United States"/>
    <s v="San Francisco"/>
    <x v="1"/>
    <n v="94109"/>
    <x v="1"/>
    <s v="OFF-PA-10001878"/>
    <x v="1"/>
    <x v="10"/>
    <s v="Xerox 1891"/>
    <x v="5846"/>
    <n v="1"/>
    <n v="0"/>
    <n v="22.987699999999997"/>
  </r>
  <r>
    <n v="9291"/>
    <x v="4647"/>
    <x v="2"/>
    <x v="865"/>
    <d v="1899-12-30T12:00:00"/>
    <d v="2011-09-25T00:00:00"/>
    <d v="1899-12-30T12:00:00"/>
    <s v="AM"/>
    <x v="6"/>
    <n v="0.5"/>
    <s v="AM"/>
    <s v="First Class"/>
    <s v="TT-21220"/>
    <s v="Thomas Thornton"/>
    <x v="0"/>
    <s v="United States"/>
    <s v="Dover"/>
    <x v="13"/>
    <n v="19901"/>
    <x v="3"/>
    <s v="OFF-AR-10002375"/>
    <x v="1"/>
    <x v="6"/>
    <s v="Newell 351"/>
    <x v="296"/>
    <n v="3"/>
    <n v="0"/>
    <n v="2.8535999999999988"/>
  </r>
  <r>
    <n v="9292"/>
    <x v="4647"/>
    <x v="2"/>
    <x v="865"/>
    <d v="1899-12-30T12:00:00"/>
    <d v="2011-09-25T00:00:00"/>
    <d v="1899-12-30T12:00:00"/>
    <s v="AM"/>
    <x v="6"/>
    <n v="0.5"/>
    <s v="AM"/>
    <s v="First Class"/>
    <s v="TT-21220"/>
    <s v="Thomas Thornton"/>
    <x v="0"/>
    <s v="United States"/>
    <s v="Dover"/>
    <x v="13"/>
    <n v="19901"/>
    <x v="3"/>
    <s v="OFF-BI-10004965"/>
    <x v="1"/>
    <x v="8"/>
    <s v="Ibico Covers for Plastic or Wire Binding Elements"/>
    <x v="1339"/>
    <n v="3"/>
    <n v="0"/>
    <n v="15.524999999999999"/>
  </r>
  <r>
    <n v="9293"/>
    <x v="4648"/>
    <x v="3"/>
    <x v="580"/>
    <d v="1899-12-30T12:00:00"/>
    <d v="2014-03-03T00:00:00"/>
    <d v="1899-12-30T12:00:00"/>
    <s v="AM"/>
    <x v="9"/>
    <n v="0.5"/>
    <s v="AM"/>
    <s v="Same Day"/>
    <s v="RS-19765"/>
    <s v="Roland Schwarz"/>
    <x v="1"/>
    <s v="United States"/>
    <s v="Waco"/>
    <x v="5"/>
    <n v="76706"/>
    <x v="2"/>
    <s v="OFF-BI-10004022"/>
    <x v="1"/>
    <x v="8"/>
    <s v="Acco Suede Grain Vinyl Round Ring Binder"/>
    <x v="5847"/>
    <n v="1"/>
    <n v="0.8"/>
    <n v="-0.94520000000000004"/>
  </r>
  <r>
    <n v="9294"/>
    <x v="4649"/>
    <x v="3"/>
    <x v="701"/>
    <d v="1899-12-30T12:00:00"/>
    <d v="2014-11-22T00:00:00"/>
    <d v="1899-12-30T12:00:00"/>
    <s v="AM"/>
    <x v="0"/>
    <n v="0.5"/>
    <s v="AM"/>
    <s v="Second Class"/>
    <s v="TB-21625"/>
    <s v="Trudy Brown"/>
    <x v="0"/>
    <s v="United States"/>
    <s v="Hagerstown"/>
    <x v="39"/>
    <n v="21740"/>
    <x v="3"/>
    <s v="OFF-BI-10000050"/>
    <x v="1"/>
    <x v="8"/>
    <s v="Angle-D Binders with Locking Rings, Label Holders"/>
    <x v="1875"/>
    <n v="6"/>
    <n v="0"/>
    <n v="20.585999999999999"/>
  </r>
  <r>
    <n v="9295"/>
    <x v="4650"/>
    <x v="3"/>
    <x v="39"/>
    <d v="1899-12-30T12:00:00"/>
    <d v="2014-06-02T00:00:00"/>
    <d v="1899-12-30T12:00:00"/>
    <s v="AM"/>
    <x v="1"/>
    <n v="0.5"/>
    <s v="AM"/>
    <s v="Standard Class"/>
    <s v="AM-10360"/>
    <s v="Alice McCarthy"/>
    <x v="1"/>
    <s v="United States"/>
    <s v="Cleveland"/>
    <x v="24"/>
    <n v="44105"/>
    <x v="3"/>
    <s v="OFF-PA-10002464"/>
    <x v="1"/>
    <x v="10"/>
    <s v="HP Office Recycled Paper (20Lb. and 87 Bright)"/>
    <x v="853"/>
    <n v="3"/>
    <n v="0.2"/>
    <n v="5.0286000000000008"/>
  </r>
  <r>
    <n v="9296"/>
    <x v="4650"/>
    <x v="3"/>
    <x v="39"/>
    <d v="1899-12-30T12:00:00"/>
    <d v="2014-06-02T00:00:00"/>
    <d v="1899-12-30T12:00:00"/>
    <s v="AM"/>
    <x v="1"/>
    <n v="0.5"/>
    <s v="AM"/>
    <s v="Standard Class"/>
    <s v="AM-10360"/>
    <s v="Alice McCarthy"/>
    <x v="1"/>
    <s v="United States"/>
    <s v="Cleveland"/>
    <x v="24"/>
    <n v="44105"/>
    <x v="3"/>
    <s v="FUR-BO-10004709"/>
    <x v="0"/>
    <x v="0"/>
    <s v="Bush Westfield Collection Bookcases, Medium Cherry Finish"/>
    <x v="4701"/>
    <n v="4"/>
    <n v="0.5"/>
    <n v="-64.937599999999989"/>
  </r>
  <r>
    <n v="9297"/>
    <x v="4651"/>
    <x v="1"/>
    <x v="24"/>
    <d v="1899-12-30T12:00:00"/>
    <d v="2012-04-22T00:00:00"/>
    <d v="1899-12-30T12:00:00"/>
    <s v="AM"/>
    <x v="3"/>
    <n v="0.5"/>
    <s v="AM"/>
    <s v="Second Class"/>
    <s v="MP-17965"/>
    <s v="Michael Paige"/>
    <x v="1"/>
    <s v="United States"/>
    <s v="Mcallen"/>
    <x v="5"/>
    <n v="78501"/>
    <x v="2"/>
    <s v="TEC-AC-10003590"/>
    <x v="2"/>
    <x v="11"/>
    <s v="TRENDnet 56K USB 2.0 Phone, Internet and Fax Modem"/>
    <x v="2967"/>
    <n v="2"/>
    <n v="0.2"/>
    <n v="8.2847999999999971"/>
  </r>
  <r>
    <n v="9298"/>
    <x v="4651"/>
    <x v="1"/>
    <x v="24"/>
    <d v="1899-12-30T12:00:00"/>
    <d v="2012-04-22T00:00:00"/>
    <d v="1899-12-30T12:00:00"/>
    <s v="AM"/>
    <x v="3"/>
    <n v="0.5"/>
    <s v="AM"/>
    <s v="Second Class"/>
    <s v="MP-17965"/>
    <s v="Michael Paige"/>
    <x v="1"/>
    <s v="United States"/>
    <s v="Mcallen"/>
    <x v="5"/>
    <n v="78501"/>
    <x v="2"/>
    <s v="TEC-PH-10003357"/>
    <x v="2"/>
    <x v="7"/>
    <s v="Grandstream GXP2100 Mainstream Business Phone"/>
    <x v="4494"/>
    <n v="4"/>
    <n v="0.2"/>
    <n v="24.476800000000004"/>
  </r>
  <r>
    <n v="9299"/>
    <x v="4651"/>
    <x v="1"/>
    <x v="24"/>
    <d v="1899-12-30T12:00:00"/>
    <d v="2012-04-22T00:00:00"/>
    <d v="1899-12-30T12:00:00"/>
    <s v="AM"/>
    <x v="3"/>
    <n v="0.5"/>
    <s v="AM"/>
    <s v="Second Class"/>
    <s v="MP-17965"/>
    <s v="Michael Paige"/>
    <x v="1"/>
    <s v="United States"/>
    <s v="Mcallen"/>
    <x v="5"/>
    <n v="78501"/>
    <x v="2"/>
    <s v="OFF-AR-10003373"/>
    <x v="1"/>
    <x v="6"/>
    <s v="Boston School Pro Electric Pencil Sharpener, 1670"/>
    <x v="1355"/>
    <n v="3"/>
    <n v="0.2"/>
    <n v="6.5057999999999971"/>
  </r>
  <r>
    <n v="9300"/>
    <x v="4651"/>
    <x v="1"/>
    <x v="24"/>
    <d v="1899-12-30T12:00:00"/>
    <d v="2012-04-22T00:00:00"/>
    <d v="1899-12-30T12:00:00"/>
    <s v="AM"/>
    <x v="3"/>
    <n v="0.5"/>
    <s v="AM"/>
    <s v="Second Class"/>
    <s v="MP-17965"/>
    <s v="Michael Paige"/>
    <x v="1"/>
    <s v="United States"/>
    <s v="Mcallen"/>
    <x v="5"/>
    <n v="78501"/>
    <x v="2"/>
    <s v="OFF-BI-10003676"/>
    <x v="1"/>
    <x v="8"/>
    <s v="GBC Standard Recycled Report Covers, Clear Plastic Sheets"/>
    <x v="3176"/>
    <n v="2"/>
    <n v="0.8"/>
    <n v="-6.8992000000000022"/>
  </r>
  <r>
    <n v="9301"/>
    <x v="4651"/>
    <x v="1"/>
    <x v="24"/>
    <d v="1899-12-30T12:00:00"/>
    <d v="2012-04-22T00:00:00"/>
    <d v="1899-12-30T12:00:00"/>
    <s v="AM"/>
    <x v="3"/>
    <n v="0.5"/>
    <s v="AM"/>
    <s v="Second Class"/>
    <s v="MP-17965"/>
    <s v="Michael Paige"/>
    <x v="1"/>
    <s v="United States"/>
    <s v="Mcallen"/>
    <x v="5"/>
    <n v="78501"/>
    <x v="2"/>
    <s v="FUR-CH-10000225"/>
    <x v="0"/>
    <x v="1"/>
    <s v="Global Geo Office Task Chair, Gray"/>
    <x v="4350"/>
    <n v="1"/>
    <n v="0.3"/>
    <n v="-20.245000000000008"/>
  </r>
  <r>
    <n v="9302"/>
    <x v="4651"/>
    <x v="1"/>
    <x v="24"/>
    <d v="1899-12-30T12:00:00"/>
    <d v="2012-04-22T00:00:00"/>
    <d v="1899-12-30T12:00:00"/>
    <s v="AM"/>
    <x v="3"/>
    <n v="0.5"/>
    <s v="AM"/>
    <s v="Second Class"/>
    <s v="MP-17965"/>
    <s v="Michael Paige"/>
    <x v="1"/>
    <s v="United States"/>
    <s v="Mcallen"/>
    <x v="5"/>
    <n v="78501"/>
    <x v="2"/>
    <s v="TEC-PH-10001870"/>
    <x v="2"/>
    <x v="7"/>
    <s v="Lunatik TT5L-002 Taktik Strike Impact Protection System for iPhone 5"/>
    <x v="5848"/>
    <n v="2"/>
    <n v="0.2"/>
    <n v="6.122999999999994"/>
  </r>
  <r>
    <n v="9303"/>
    <x v="4651"/>
    <x v="1"/>
    <x v="24"/>
    <d v="1899-12-30T12:00:00"/>
    <d v="2012-04-22T00:00:00"/>
    <d v="1899-12-30T12:00:00"/>
    <s v="AM"/>
    <x v="3"/>
    <n v="0.5"/>
    <s v="AM"/>
    <s v="Second Class"/>
    <s v="MP-17965"/>
    <s v="Michael Paige"/>
    <x v="1"/>
    <s v="United States"/>
    <s v="Mcallen"/>
    <x v="5"/>
    <n v="78501"/>
    <x v="2"/>
    <s v="OFF-AR-10003481"/>
    <x v="1"/>
    <x v="6"/>
    <s v="Newell 348"/>
    <x v="964"/>
    <n v="3"/>
    <n v="0.2"/>
    <n v="0.88559999999999883"/>
  </r>
  <r>
    <n v="9304"/>
    <x v="4651"/>
    <x v="1"/>
    <x v="24"/>
    <d v="1899-12-30T12:00:00"/>
    <d v="2012-04-22T00:00:00"/>
    <d v="1899-12-30T12:00:00"/>
    <s v="AM"/>
    <x v="3"/>
    <n v="0.5"/>
    <s v="AM"/>
    <s v="Second Class"/>
    <s v="MP-17965"/>
    <s v="Michael Paige"/>
    <x v="1"/>
    <s v="United States"/>
    <s v="Mcallen"/>
    <x v="5"/>
    <n v="78501"/>
    <x v="2"/>
    <s v="OFF-PA-10003936"/>
    <x v="1"/>
    <x v="10"/>
    <s v="Xerox 1994"/>
    <x v="12"/>
    <n v="3"/>
    <n v="0.2"/>
    <n v="5.4432"/>
  </r>
  <r>
    <n v="9305"/>
    <x v="4651"/>
    <x v="1"/>
    <x v="24"/>
    <d v="1899-12-30T12:00:00"/>
    <d v="2012-04-22T00:00:00"/>
    <d v="1899-12-30T12:00:00"/>
    <s v="AM"/>
    <x v="3"/>
    <n v="0.5"/>
    <s v="AM"/>
    <s v="Second Class"/>
    <s v="MP-17965"/>
    <s v="Michael Paige"/>
    <x v="1"/>
    <s v="United States"/>
    <s v="Mcallen"/>
    <x v="5"/>
    <n v="78501"/>
    <x v="2"/>
    <s v="OFF-BI-10000320"/>
    <x v="1"/>
    <x v="8"/>
    <s v="GBC Plastic Binding Combs"/>
    <x v="5849"/>
    <n v="1"/>
    <n v="0.8"/>
    <n v="-2.2877999999999998"/>
  </r>
  <r>
    <n v="9306"/>
    <x v="4652"/>
    <x v="1"/>
    <x v="444"/>
    <d v="1899-12-30T12:00:00"/>
    <d v="2012-09-24T00:00:00"/>
    <d v="1899-12-30T12:00:00"/>
    <s v="AM"/>
    <x v="6"/>
    <n v="0.5"/>
    <s v="AM"/>
    <s v="Standard Class"/>
    <s v="MH-17290"/>
    <s v="Marc Harrigan"/>
    <x v="2"/>
    <s v="United States"/>
    <s v="Santa Fe"/>
    <x v="27"/>
    <n v="87505"/>
    <x v="1"/>
    <s v="OFF-AR-10001972"/>
    <x v="1"/>
    <x v="6"/>
    <s v="Newell 323"/>
    <x v="3681"/>
    <n v="5"/>
    <n v="0"/>
    <n v="2.1840000000000002"/>
  </r>
  <r>
    <n v="9307"/>
    <x v="4653"/>
    <x v="2"/>
    <x v="727"/>
    <d v="1899-12-30T12:00:00"/>
    <d v="2011-03-30T00:00:00"/>
    <d v="1899-12-30T12:00:00"/>
    <s v="AM"/>
    <x v="9"/>
    <n v="0.5"/>
    <s v="AM"/>
    <s v="Standard Class"/>
    <s v="CA-12265"/>
    <s v="Christina Anderson"/>
    <x v="0"/>
    <s v="United States"/>
    <s v="San Francisco"/>
    <x v="1"/>
    <n v="94110"/>
    <x v="1"/>
    <s v="OFF-AR-10003829"/>
    <x v="1"/>
    <x v="6"/>
    <s v="Newell 35"/>
    <x v="2637"/>
    <n v="2"/>
    <n v="0"/>
    <n v="1.9023999999999992"/>
  </r>
  <r>
    <n v="9308"/>
    <x v="4653"/>
    <x v="2"/>
    <x v="727"/>
    <d v="1899-12-30T12:00:00"/>
    <d v="2011-03-30T00:00:00"/>
    <d v="1899-12-30T12:00:00"/>
    <s v="AM"/>
    <x v="9"/>
    <n v="0.5"/>
    <s v="AM"/>
    <s v="Standard Class"/>
    <s v="CA-12265"/>
    <s v="Christina Anderson"/>
    <x v="0"/>
    <s v="United States"/>
    <s v="San Francisco"/>
    <x v="1"/>
    <n v="94110"/>
    <x v="1"/>
    <s v="OFF-AR-10003338"/>
    <x v="1"/>
    <x v="6"/>
    <s v="Eberhard Faber 3 1/2&quot; Golf Pencils"/>
    <x v="3659"/>
    <n v="2"/>
    <n v="0"/>
    <n v="3.7200000000000006"/>
  </r>
  <r>
    <n v="9309"/>
    <x v="4653"/>
    <x v="2"/>
    <x v="727"/>
    <d v="1899-12-30T12:00:00"/>
    <d v="2011-03-30T00:00:00"/>
    <d v="1899-12-30T12:00:00"/>
    <s v="AM"/>
    <x v="9"/>
    <n v="0.5"/>
    <s v="AM"/>
    <s v="Standard Class"/>
    <s v="CA-12265"/>
    <s v="Christina Anderson"/>
    <x v="0"/>
    <s v="United States"/>
    <s v="San Francisco"/>
    <x v="1"/>
    <n v="94110"/>
    <x v="1"/>
    <s v="TEC-AC-10002558"/>
    <x v="2"/>
    <x v="11"/>
    <s v="Imation Swivel Flash Drive USB flash drive - 8 GB"/>
    <x v="5850"/>
    <n v="4"/>
    <n v="0"/>
    <n v="15.917999999999999"/>
  </r>
  <r>
    <n v="9310"/>
    <x v="4653"/>
    <x v="2"/>
    <x v="727"/>
    <d v="1899-12-30T12:00:00"/>
    <d v="2011-03-30T00:00:00"/>
    <d v="1899-12-30T12:00:00"/>
    <s v="AM"/>
    <x v="9"/>
    <n v="0.5"/>
    <s v="AM"/>
    <s v="Standard Class"/>
    <s v="CA-12265"/>
    <s v="Christina Anderson"/>
    <x v="0"/>
    <s v="United States"/>
    <s v="San Francisco"/>
    <x v="1"/>
    <n v="94110"/>
    <x v="1"/>
    <s v="OFF-AR-10000034"/>
    <x v="1"/>
    <x v="6"/>
    <s v="BIC Brite Liner Grip Highlighters, Assorted, 5/Pack"/>
    <x v="2370"/>
    <n v="6"/>
    <n v="0"/>
    <n v="9.9215999999999998"/>
  </r>
  <r>
    <n v="9311"/>
    <x v="4654"/>
    <x v="0"/>
    <x v="370"/>
    <d v="1899-12-30T12:00:00"/>
    <d v="2013-09-01T00:00:00"/>
    <d v="1899-12-30T12:00:00"/>
    <s v="AM"/>
    <x v="6"/>
    <n v="0.5"/>
    <s v="AM"/>
    <s v="Standard Class"/>
    <s v="KD-16615"/>
    <s v="Ken Dana"/>
    <x v="1"/>
    <s v="United States"/>
    <s v="New York City"/>
    <x v="15"/>
    <n v="10024"/>
    <x v="3"/>
    <s v="OFF-BI-10001510"/>
    <x v="1"/>
    <x v="8"/>
    <s v="Deluxe Heavy-Duty Vinyl Round Ring Binder"/>
    <x v="5851"/>
    <n v="8"/>
    <n v="0.2"/>
    <n v="45.839999999999996"/>
  </r>
  <r>
    <n v="9312"/>
    <x v="4655"/>
    <x v="3"/>
    <x v="904"/>
    <d v="1899-12-30T12:00:00"/>
    <d v="2014-03-13T00:00:00"/>
    <d v="1899-12-30T12:00:00"/>
    <s v="AM"/>
    <x v="9"/>
    <n v="0.5"/>
    <s v="AM"/>
    <s v="Standard Class"/>
    <s v="DW-13540"/>
    <s v="Don Weiss"/>
    <x v="0"/>
    <s v="United States"/>
    <s v="Dallas"/>
    <x v="5"/>
    <n v="75220"/>
    <x v="2"/>
    <s v="OFF-LA-10000134"/>
    <x v="1"/>
    <x v="2"/>
    <s v="Avery 511"/>
    <x v="1268"/>
    <n v="2"/>
    <n v="0.2"/>
    <n v="1.7247999999999997"/>
  </r>
  <r>
    <n v="9313"/>
    <x v="4655"/>
    <x v="3"/>
    <x v="904"/>
    <d v="1899-12-30T12:00:00"/>
    <d v="2014-03-13T00:00:00"/>
    <d v="1899-12-30T12:00:00"/>
    <s v="AM"/>
    <x v="9"/>
    <n v="0.5"/>
    <s v="AM"/>
    <s v="Standard Class"/>
    <s v="DW-13540"/>
    <s v="Don Weiss"/>
    <x v="0"/>
    <s v="United States"/>
    <s v="Dallas"/>
    <x v="5"/>
    <n v="75220"/>
    <x v="2"/>
    <s v="OFF-AR-10000588"/>
    <x v="1"/>
    <x v="6"/>
    <s v="Newell 345"/>
    <x v="5852"/>
    <n v="4"/>
    <n v="0.2"/>
    <n v="4.7616000000000014"/>
  </r>
  <r>
    <n v="9314"/>
    <x v="4656"/>
    <x v="1"/>
    <x v="1216"/>
    <d v="1899-12-30T12:00:00"/>
    <d v="2012-11-11T00:00:00"/>
    <d v="1899-12-30T12:00:00"/>
    <s v="AM"/>
    <x v="0"/>
    <n v="0.5"/>
    <s v="AM"/>
    <s v="Same Day"/>
    <s v="AG-10495"/>
    <s v="Andrew Gjertsen"/>
    <x v="1"/>
    <s v="United States"/>
    <s v="Detroit"/>
    <x v="12"/>
    <n v="48234"/>
    <x v="2"/>
    <s v="OFF-ST-10003282"/>
    <x v="1"/>
    <x v="4"/>
    <s v="Advantus 10-Drawer Portable Organizer, Chrome Metal Frame, Smoke Drawers"/>
    <x v="5853"/>
    <n v="7"/>
    <n v="0"/>
    <n v="117.12960000000004"/>
  </r>
  <r>
    <n v="9315"/>
    <x v="4656"/>
    <x v="1"/>
    <x v="1216"/>
    <d v="1899-12-30T12:00:00"/>
    <d v="2012-11-11T00:00:00"/>
    <d v="1899-12-30T12:00:00"/>
    <s v="AM"/>
    <x v="0"/>
    <n v="0.5"/>
    <s v="AM"/>
    <s v="Same Day"/>
    <s v="AG-10495"/>
    <s v="Andrew Gjertsen"/>
    <x v="1"/>
    <s v="United States"/>
    <s v="Detroit"/>
    <x v="12"/>
    <n v="48234"/>
    <x v="2"/>
    <s v="OFF-AP-10002311"/>
    <x v="1"/>
    <x v="9"/>
    <s v="Holmes Replacement Filter for HEPA Air Cleaner, Very Large Room, HEPA Filter"/>
    <x v="5854"/>
    <n v="2"/>
    <n v="0.1"/>
    <n v="46.790800000000004"/>
  </r>
  <r>
    <n v="9316"/>
    <x v="4657"/>
    <x v="0"/>
    <x v="41"/>
    <d v="1899-12-30T12:00:00"/>
    <d v="2013-04-10T00:00:00"/>
    <d v="1899-12-30T12:00:00"/>
    <s v="AM"/>
    <x v="3"/>
    <n v="0.5"/>
    <s v="AM"/>
    <s v="Standard Class"/>
    <s v="JH-16180"/>
    <s v="Justin Hirsh"/>
    <x v="0"/>
    <s v="United States"/>
    <s v="Philadelphia"/>
    <x v="9"/>
    <n v="19140"/>
    <x v="3"/>
    <s v="TEC-PH-10000141"/>
    <x v="2"/>
    <x v="7"/>
    <s v="Clearsounds A400"/>
    <x v="965"/>
    <n v="3"/>
    <n v="0.4"/>
    <n v="-27.715799999999994"/>
  </r>
  <r>
    <n v="9317"/>
    <x v="4657"/>
    <x v="0"/>
    <x v="41"/>
    <d v="1899-12-30T12:00:00"/>
    <d v="2013-04-10T00:00:00"/>
    <d v="1899-12-30T12:00:00"/>
    <s v="AM"/>
    <x v="3"/>
    <n v="0.5"/>
    <s v="AM"/>
    <s v="Standard Class"/>
    <s v="JH-16180"/>
    <s v="Justin Hirsh"/>
    <x v="0"/>
    <s v="United States"/>
    <s v="Philadelphia"/>
    <x v="9"/>
    <n v="19140"/>
    <x v="3"/>
    <s v="OFF-SU-10000646"/>
    <x v="1"/>
    <x v="14"/>
    <s v="Premier Automatic Letter Opener"/>
    <x v="5855"/>
    <n v="4"/>
    <n v="0.2"/>
    <n v="-163.45159999999996"/>
  </r>
  <r>
    <n v="9318"/>
    <x v="4658"/>
    <x v="3"/>
    <x v="1217"/>
    <d v="1899-12-30T12:00:00"/>
    <d v="2014-02-27T00:00:00"/>
    <d v="1899-12-30T12:00:00"/>
    <s v="AM"/>
    <x v="10"/>
    <n v="0.5"/>
    <s v="AM"/>
    <s v="Standard Class"/>
    <s v="DK-13090"/>
    <s v="Dave Kipp"/>
    <x v="0"/>
    <s v="United States"/>
    <s v="Carrollton"/>
    <x v="5"/>
    <n v="75007"/>
    <x v="2"/>
    <s v="TEC-AC-10002076"/>
    <x v="2"/>
    <x v="11"/>
    <s v="Microsoft Natural Keyboard Elite"/>
    <x v="5856"/>
    <n v="1"/>
    <n v="0.2"/>
    <n v="-2.9940000000000015"/>
  </r>
  <r>
    <n v="9319"/>
    <x v="4659"/>
    <x v="3"/>
    <x v="228"/>
    <d v="1899-12-30T12:00:00"/>
    <d v="2014-07-26T00:00:00"/>
    <d v="1899-12-30T12:00:00"/>
    <s v="AM"/>
    <x v="7"/>
    <n v="0.5"/>
    <s v="AM"/>
    <s v="Standard Class"/>
    <s v="AR-10825"/>
    <s v="Anthony Rawles"/>
    <x v="1"/>
    <s v="United States"/>
    <s v="New York City"/>
    <x v="15"/>
    <n v="10009"/>
    <x v="3"/>
    <s v="OFF-PA-10000743"/>
    <x v="1"/>
    <x v="10"/>
    <s v="Xerox 1977"/>
    <x v="522"/>
    <n v="2"/>
    <n v="0"/>
    <n v="6.4127999999999998"/>
  </r>
  <r>
    <n v="9320"/>
    <x v="4659"/>
    <x v="3"/>
    <x v="228"/>
    <d v="1899-12-30T12:00:00"/>
    <d v="2014-07-26T00:00:00"/>
    <d v="1899-12-30T12:00:00"/>
    <s v="AM"/>
    <x v="7"/>
    <n v="0.5"/>
    <s v="AM"/>
    <s v="Standard Class"/>
    <s v="AR-10825"/>
    <s v="Anthony Rawles"/>
    <x v="1"/>
    <s v="United States"/>
    <s v="New York City"/>
    <x v="15"/>
    <n v="10009"/>
    <x v="3"/>
    <s v="FUR-CH-10002780"/>
    <x v="0"/>
    <x v="1"/>
    <s v="Office Star - Task Chair with Contemporary Loop Arms"/>
    <x v="5857"/>
    <n v="2"/>
    <n v="0.1"/>
    <n v="25.474399999999999"/>
  </r>
  <r>
    <n v="9321"/>
    <x v="4659"/>
    <x v="3"/>
    <x v="228"/>
    <d v="1899-12-30T12:00:00"/>
    <d v="2014-07-26T00:00:00"/>
    <d v="1899-12-30T12:00:00"/>
    <s v="AM"/>
    <x v="7"/>
    <n v="0.5"/>
    <s v="AM"/>
    <s v="Standard Class"/>
    <s v="AR-10825"/>
    <s v="Anthony Rawles"/>
    <x v="1"/>
    <s v="United States"/>
    <s v="New York City"/>
    <x v="15"/>
    <n v="10009"/>
    <x v="3"/>
    <s v="FUR-FU-10000747"/>
    <x v="0"/>
    <x v="5"/>
    <s v="Tenex B1-RE Series Chair Mats for Low Pile Carpets"/>
    <x v="5858"/>
    <n v="4"/>
    <n v="0"/>
    <n v="31.266399999999976"/>
  </r>
  <r>
    <n v="9322"/>
    <x v="4660"/>
    <x v="0"/>
    <x v="254"/>
    <d v="1899-12-30T12:00:00"/>
    <d v="2013-11-09T00:00:00"/>
    <d v="1899-12-30T12:00:00"/>
    <s v="AM"/>
    <x v="0"/>
    <n v="0.5"/>
    <s v="AM"/>
    <s v="Standard Class"/>
    <s v="SM-20005"/>
    <s v="Sally Matthias"/>
    <x v="0"/>
    <s v="United States"/>
    <s v="Houston"/>
    <x v="5"/>
    <n v="77041"/>
    <x v="2"/>
    <s v="FUR-FU-10002445"/>
    <x v="0"/>
    <x v="5"/>
    <s v="DAX Two-Tone Rosewood/Black Document Frame, Desktop, 5 x 7"/>
    <x v="5859"/>
    <n v="3"/>
    <n v="0.6"/>
    <n v="-5.6879999999999988"/>
  </r>
  <r>
    <n v="9323"/>
    <x v="4660"/>
    <x v="0"/>
    <x v="254"/>
    <d v="1899-12-30T12:00:00"/>
    <d v="2013-11-09T00:00:00"/>
    <d v="1899-12-30T12:00:00"/>
    <s v="AM"/>
    <x v="0"/>
    <n v="0.5"/>
    <s v="AM"/>
    <s v="Standard Class"/>
    <s v="SM-20005"/>
    <s v="Sally Matthias"/>
    <x v="0"/>
    <s v="United States"/>
    <s v="Houston"/>
    <x v="5"/>
    <n v="77041"/>
    <x v="2"/>
    <s v="FUR-FU-10000723"/>
    <x v="0"/>
    <x v="5"/>
    <s v="Deflect-o EconoMat Studded, No Bevel Mat for Low Pile Carpeting"/>
    <x v="520"/>
    <n v="4"/>
    <n v="0.6"/>
    <n v="-84.292799999999986"/>
  </r>
  <r>
    <n v="9324"/>
    <x v="4661"/>
    <x v="3"/>
    <x v="397"/>
    <d v="1899-12-30T12:00:00"/>
    <d v="2014-09-30T00:00:00"/>
    <d v="1899-12-30T12:00:00"/>
    <s v="AM"/>
    <x v="6"/>
    <n v="0.5"/>
    <s v="AM"/>
    <s v="Standard Class"/>
    <s v="DB-13660"/>
    <s v="Duane Benoit"/>
    <x v="0"/>
    <s v="United States"/>
    <s v="Los Angeles"/>
    <x v="1"/>
    <n v="90036"/>
    <x v="1"/>
    <s v="OFF-PA-10003641"/>
    <x v="1"/>
    <x v="10"/>
    <s v="Xerox 1909"/>
    <x v="5860"/>
    <n v="8"/>
    <n v="0"/>
    <n v="97.078399999999988"/>
  </r>
  <r>
    <n v="9325"/>
    <x v="4661"/>
    <x v="3"/>
    <x v="397"/>
    <d v="1899-12-30T12:00:00"/>
    <d v="2014-09-30T00:00:00"/>
    <d v="1899-12-30T12:00:00"/>
    <s v="AM"/>
    <x v="6"/>
    <n v="0.5"/>
    <s v="AM"/>
    <s v="Standard Class"/>
    <s v="DB-13660"/>
    <s v="Duane Benoit"/>
    <x v="0"/>
    <s v="United States"/>
    <s v="Los Angeles"/>
    <x v="1"/>
    <n v="90036"/>
    <x v="1"/>
    <s v="FUR-CH-10003973"/>
    <x v="0"/>
    <x v="1"/>
    <s v="GuestStacker Chair with Chrome Finish Legs"/>
    <x v="5861"/>
    <n v="2"/>
    <n v="0.2"/>
    <n v="59.481600000000014"/>
  </r>
  <r>
    <n v="9326"/>
    <x v="4661"/>
    <x v="3"/>
    <x v="397"/>
    <d v="1899-12-30T12:00:00"/>
    <d v="2014-09-30T00:00:00"/>
    <d v="1899-12-30T12:00:00"/>
    <s v="AM"/>
    <x v="6"/>
    <n v="0.5"/>
    <s v="AM"/>
    <s v="Standard Class"/>
    <s v="DB-13660"/>
    <s v="Duane Benoit"/>
    <x v="0"/>
    <s v="United States"/>
    <s v="Los Angeles"/>
    <x v="1"/>
    <n v="90036"/>
    <x v="1"/>
    <s v="OFF-BI-10000977"/>
    <x v="1"/>
    <x v="8"/>
    <s v="Ibico Plastic Spiral Binding Combs"/>
    <x v="5862"/>
    <n v="3"/>
    <n v="0.2"/>
    <n v="23.711999999999996"/>
  </r>
  <r>
    <n v="9327"/>
    <x v="4662"/>
    <x v="3"/>
    <x v="210"/>
    <d v="1899-12-30T12:00:00"/>
    <d v="2014-09-11T00:00:00"/>
    <d v="1899-12-30T12:00:00"/>
    <s v="AM"/>
    <x v="6"/>
    <n v="0.5"/>
    <s v="AM"/>
    <s v="First Class"/>
    <s v="PF-19225"/>
    <s v="Phillip Flathmann"/>
    <x v="0"/>
    <s v="United States"/>
    <s v="Edmonds"/>
    <x v="4"/>
    <n v="98026"/>
    <x v="1"/>
    <s v="FUR-FU-10004053"/>
    <x v="0"/>
    <x v="5"/>
    <s v="DAX Two-Tone Silver Metal Document Frame"/>
    <x v="4165"/>
    <n v="4"/>
    <n v="0"/>
    <n v="34.812800000000003"/>
  </r>
  <r>
    <n v="9328"/>
    <x v="4662"/>
    <x v="3"/>
    <x v="210"/>
    <d v="1899-12-30T12:00:00"/>
    <d v="2014-09-11T00:00:00"/>
    <d v="1899-12-30T12:00:00"/>
    <s v="AM"/>
    <x v="6"/>
    <n v="0.5"/>
    <s v="AM"/>
    <s v="First Class"/>
    <s v="PF-19225"/>
    <s v="Phillip Flathmann"/>
    <x v="0"/>
    <s v="United States"/>
    <s v="Edmonds"/>
    <x v="4"/>
    <n v="98026"/>
    <x v="1"/>
    <s v="TEC-PH-10002033"/>
    <x v="2"/>
    <x v="7"/>
    <s v="Konftel 250 Conference phone - Charcoal black"/>
    <x v="5863"/>
    <n v="2"/>
    <n v="0.2"/>
    <n v="34.178400000000011"/>
  </r>
  <r>
    <n v="9329"/>
    <x v="4662"/>
    <x v="3"/>
    <x v="210"/>
    <d v="1899-12-30T12:00:00"/>
    <d v="2014-09-11T00:00:00"/>
    <d v="1899-12-30T12:00:00"/>
    <s v="AM"/>
    <x v="6"/>
    <n v="0.5"/>
    <s v="AM"/>
    <s v="First Class"/>
    <s v="PF-19225"/>
    <s v="Phillip Flathmann"/>
    <x v="0"/>
    <s v="United States"/>
    <s v="Edmonds"/>
    <x v="4"/>
    <n v="98026"/>
    <x v="1"/>
    <s v="OFF-AR-10004260"/>
    <x v="1"/>
    <x v="6"/>
    <s v="Boston 1799 Powerhouse Electric Pencil Sharpener"/>
    <x v="2275"/>
    <n v="1"/>
    <n v="0"/>
    <n v="7.2744"/>
  </r>
  <r>
    <n v="9330"/>
    <x v="4663"/>
    <x v="1"/>
    <x v="109"/>
    <d v="1899-12-30T12:00:00"/>
    <d v="2012-11-30T00:00:00"/>
    <d v="1899-12-30T12:00:00"/>
    <s v="AM"/>
    <x v="0"/>
    <n v="0.5"/>
    <s v="AM"/>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1899-12-30T12:00:00"/>
    <d v="2012-11-18T00:00:00"/>
    <d v="1899-12-30T12:00:00"/>
    <s v="AM"/>
    <x v="0"/>
    <n v="0.5"/>
    <s v="AM"/>
    <s v="Standard Class"/>
    <s v="EB-14110"/>
    <s v="Eugene Barchas"/>
    <x v="0"/>
    <s v="United States"/>
    <s v="New York City"/>
    <x v="15"/>
    <n v="10035"/>
    <x v="3"/>
    <s v="OFF-EN-10001539"/>
    <x v="1"/>
    <x v="12"/>
    <s v="Staples"/>
    <x v="2560"/>
    <n v="2"/>
    <n v="0"/>
    <n v="7.3132000000000001"/>
  </r>
  <r>
    <n v="9332"/>
    <x v="4665"/>
    <x v="0"/>
    <x v="321"/>
    <d v="1899-12-30T12:00:00"/>
    <d v="2013-10-04T00:00:00"/>
    <d v="1899-12-30T12:00:00"/>
    <s v="AM"/>
    <x v="2"/>
    <n v="0.5"/>
    <s v="AM"/>
    <s v="Standard Class"/>
    <s v="ES-14080"/>
    <s v="Erin Smith"/>
    <x v="1"/>
    <s v="United States"/>
    <s v="Springfield"/>
    <x v="21"/>
    <n v="97477"/>
    <x v="1"/>
    <s v="TEC-PH-10001817"/>
    <x v="2"/>
    <x v="7"/>
    <s v="Wilson Electronics DB Pro Signal Booster"/>
    <x v="4253"/>
    <n v="3"/>
    <n v="0.2"/>
    <n v="75.180000000000064"/>
  </r>
  <r>
    <n v="9333"/>
    <x v="4666"/>
    <x v="3"/>
    <x v="220"/>
    <d v="1899-12-30T12:00:00"/>
    <d v="2014-09-14T00:00:00"/>
    <d v="1899-12-30T12:00:00"/>
    <s v="AM"/>
    <x v="6"/>
    <n v="0.5"/>
    <s v="AM"/>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1899-12-30T12:00:00"/>
    <d v="2014-09-14T00:00:00"/>
    <d v="1899-12-30T12:00:00"/>
    <s v="AM"/>
    <x v="6"/>
    <n v="0.5"/>
    <s v="AM"/>
    <s v="Second Class"/>
    <s v="SS-20410"/>
    <s v="Shahid Shariari"/>
    <x v="0"/>
    <s v="United States"/>
    <s v="Georgetown"/>
    <x v="0"/>
    <n v="40324"/>
    <x v="0"/>
    <s v="OFF-FA-10000992"/>
    <x v="1"/>
    <x v="13"/>
    <s v="Acco Clips to Go Binder Clips, 24 Clips in Two Sizes"/>
    <x v="3210"/>
    <n v="4"/>
    <n v="0"/>
    <n v="6.6739999999999995"/>
  </r>
  <r>
    <n v="9335"/>
    <x v="4667"/>
    <x v="3"/>
    <x v="927"/>
    <d v="1899-12-30T12:00:00"/>
    <d v="2014-05-03T00:00:00"/>
    <d v="1899-12-30T12:00:00"/>
    <s v="AM"/>
    <x v="5"/>
    <n v="0.5"/>
    <s v="AM"/>
    <s v="First Class"/>
    <s v="AG-10900"/>
    <s v="Arthur Gainer"/>
    <x v="0"/>
    <s v="United States"/>
    <s v="Coral Springs"/>
    <x v="2"/>
    <n v="33065"/>
    <x v="0"/>
    <s v="FUR-BO-10001798"/>
    <x v="0"/>
    <x v="0"/>
    <s v="Bush Somerset Collection Bookcase"/>
    <x v="2361"/>
    <n v="3"/>
    <n v="0.2"/>
    <n v="-15.71759999999999"/>
  </r>
  <r>
    <n v="9336"/>
    <x v="4667"/>
    <x v="3"/>
    <x v="927"/>
    <d v="1899-12-30T12:00:00"/>
    <d v="2014-05-03T00:00:00"/>
    <d v="1899-12-30T12:00:00"/>
    <s v="AM"/>
    <x v="5"/>
    <n v="0.5"/>
    <s v="AM"/>
    <s v="First Class"/>
    <s v="AG-10900"/>
    <s v="Arthur Gainer"/>
    <x v="0"/>
    <s v="United States"/>
    <s v="Coral Springs"/>
    <x v="2"/>
    <n v="33065"/>
    <x v="0"/>
    <s v="OFF-LA-10004409"/>
    <x v="1"/>
    <x v="2"/>
    <s v="Avery 492"/>
    <x v="877"/>
    <n v="2"/>
    <n v="0.2"/>
    <n v="1.4975999999999996"/>
  </r>
  <r>
    <n v="9337"/>
    <x v="4668"/>
    <x v="3"/>
    <x v="118"/>
    <d v="1899-12-30T12:00:00"/>
    <d v="2014-09-21T00:00:00"/>
    <d v="1899-12-30T12:00:00"/>
    <s v="AM"/>
    <x v="6"/>
    <n v="0.5"/>
    <s v="AM"/>
    <s v="Standard Class"/>
    <s v="CY-12745"/>
    <s v="Craig Yedwab"/>
    <x v="1"/>
    <s v="United States"/>
    <s v="San Francisco"/>
    <x v="1"/>
    <n v="94110"/>
    <x v="1"/>
    <s v="OFF-FA-10000621"/>
    <x v="1"/>
    <x v="13"/>
    <s v="OIC Colored Binder Clips, Assorted Sizes"/>
    <x v="1511"/>
    <n v="5"/>
    <n v="0"/>
    <n v="8.7710000000000008"/>
  </r>
  <r>
    <n v="9338"/>
    <x v="4669"/>
    <x v="2"/>
    <x v="538"/>
    <d v="1899-12-30T12:00:00"/>
    <d v="2011-10-22T00:00:00"/>
    <d v="1899-12-30T12:00:00"/>
    <s v="AM"/>
    <x v="2"/>
    <n v="0.5"/>
    <s v="AM"/>
    <s v="Second Class"/>
    <s v="RP-19270"/>
    <s v="Rachel Payne"/>
    <x v="1"/>
    <s v="United States"/>
    <s v="San Francisco"/>
    <x v="1"/>
    <n v="94110"/>
    <x v="1"/>
    <s v="OFF-BI-10003196"/>
    <x v="1"/>
    <x v="8"/>
    <s v="Accohide Poly Flexible Ring Binders"/>
    <x v="5866"/>
    <n v="1"/>
    <n v="0.2"/>
    <n v="1.1219999999999999"/>
  </r>
  <r>
    <n v="9339"/>
    <x v="4669"/>
    <x v="2"/>
    <x v="538"/>
    <d v="1899-12-30T12:00:00"/>
    <d v="2011-10-22T00:00:00"/>
    <d v="1899-12-30T12:00:00"/>
    <s v="AM"/>
    <x v="2"/>
    <n v="0.5"/>
    <s v="AM"/>
    <s v="Second Class"/>
    <s v="RP-19270"/>
    <s v="Rachel Payne"/>
    <x v="1"/>
    <s v="United States"/>
    <s v="San Francisco"/>
    <x v="1"/>
    <n v="94110"/>
    <x v="1"/>
    <s v="OFF-BI-10003727"/>
    <x v="1"/>
    <x v="8"/>
    <s v="Avery Durable Slant Ring Binders With Label Holder"/>
    <x v="5867"/>
    <n v="6"/>
    <n v="0.2"/>
    <n v="7.0223999999999993"/>
  </r>
  <r>
    <n v="9340"/>
    <x v="4669"/>
    <x v="2"/>
    <x v="538"/>
    <d v="1899-12-30T12:00:00"/>
    <d v="2011-10-22T00:00:00"/>
    <d v="1899-12-30T12:00:00"/>
    <s v="AM"/>
    <x v="2"/>
    <n v="0.5"/>
    <s v="AM"/>
    <s v="Second Class"/>
    <s v="RP-19270"/>
    <s v="Rachel Payne"/>
    <x v="1"/>
    <s v="United States"/>
    <s v="San Francisco"/>
    <x v="1"/>
    <n v="94110"/>
    <x v="1"/>
    <s v="OFF-PA-10003228"/>
    <x v="1"/>
    <x v="10"/>
    <s v="Xerox 1917"/>
    <x v="64"/>
    <n v="3"/>
    <n v="0"/>
    <n v="68.963099999999997"/>
  </r>
  <r>
    <n v="9341"/>
    <x v="4669"/>
    <x v="2"/>
    <x v="538"/>
    <d v="1899-12-30T12:00:00"/>
    <d v="2011-10-22T00:00:00"/>
    <d v="1899-12-30T12:00:00"/>
    <s v="AM"/>
    <x v="2"/>
    <n v="0.5"/>
    <s v="AM"/>
    <s v="Second Class"/>
    <s v="RP-19270"/>
    <s v="Rachel Payne"/>
    <x v="1"/>
    <s v="United States"/>
    <s v="San Francisco"/>
    <x v="1"/>
    <n v="94110"/>
    <x v="1"/>
    <s v="OFF-LA-10002787"/>
    <x v="1"/>
    <x v="2"/>
    <s v="Avery 480"/>
    <x v="2057"/>
    <n v="5"/>
    <n v="0"/>
    <n v="9"/>
  </r>
  <r>
    <n v="9342"/>
    <x v="4669"/>
    <x v="2"/>
    <x v="538"/>
    <d v="1899-12-30T12:00:00"/>
    <d v="2011-10-22T00:00:00"/>
    <d v="1899-12-30T12:00:00"/>
    <s v="AM"/>
    <x v="2"/>
    <n v="0.5"/>
    <s v="AM"/>
    <s v="Second Class"/>
    <s v="RP-19270"/>
    <s v="Rachel Payne"/>
    <x v="1"/>
    <s v="United States"/>
    <s v="San Francisco"/>
    <x v="1"/>
    <n v="94110"/>
    <x v="1"/>
    <s v="TEC-PH-10001305"/>
    <x v="2"/>
    <x v="7"/>
    <s v="Panasonic KX TS208W Corded phone"/>
    <x v="5868"/>
    <n v="3"/>
    <n v="0.2"/>
    <n v="11.757600000000011"/>
  </r>
  <r>
    <n v="9343"/>
    <x v="4670"/>
    <x v="0"/>
    <x v="69"/>
    <d v="1899-12-30T12:00:00"/>
    <d v="2013-03-19T00:00:00"/>
    <d v="1899-12-30T12:00:00"/>
    <s v="AM"/>
    <x v="9"/>
    <n v="0.5"/>
    <s v="AM"/>
    <s v="Standard Class"/>
    <s v="DB-13360"/>
    <s v="Dennis Bolton"/>
    <x v="2"/>
    <s v="United States"/>
    <s v="Riverside"/>
    <x v="1"/>
    <n v="92503"/>
    <x v="1"/>
    <s v="OFF-BI-10001036"/>
    <x v="1"/>
    <x v="8"/>
    <s v="Cardinal EasyOpen D-Ring Binders"/>
    <x v="5869"/>
    <n v="7"/>
    <n v="0.2"/>
    <n v="19.193999999999999"/>
  </r>
  <r>
    <n v="9344"/>
    <x v="4671"/>
    <x v="3"/>
    <x v="922"/>
    <d v="1899-12-30T12:00:00"/>
    <d v="2014-02-21T00:00:00"/>
    <d v="1899-12-30T12:00:00"/>
    <s v="AM"/>
    <x v="10"/>
    <n v="0.5"/>
    <s v="AM"/>
    <s v="First Class"/>
    <s v="CK-12325"/>
    <s v="Christine Kargatis"/>
    <x v="2"/>
    <s v="United States"/>
    <s v="Troy"/>
    <x v="24"/>
    <n v="45373"/>
    <x v="3"/>
    <s v="FUR-TA-10001086"/>
    <x v="0"/>
    <x v="3"/>
    <s v="SAFCO PlanMaster Boards, 60w x 37-1/2d, White Melamine"/>
    <x v="4003"/>
    <n v="5"/>
    <n v="0.4"/>
    <n v="-106.39299999999997"/>
  </r>
  <r>
    <n v="9345"/>
    <x v="4671"/>
    <x v="3"/>
    <x v="922"/>
    <d v="1899-12-30T12:00:00"/>
    <d v="2014-02-21T00:00:00"/>
    <d v="1899-12-30T12:00:00"/>
    <s v="AM"/>
    <x v="10"/>
    <n v="0.5"/>
    <s v="AM"/>
    <s v="First Class"/>
    <s v="CK-12325"/>
    <s v="Christine Kargatis"/>
    <x v="2"/>
    <s v="United States"/>
    <s v="Troy"/>
    <x v="24"/>
    <n v="45373"/>
    <x v="3"/>
    <s v="OFF-BI-10001525"/>
    <x v="1"/>
    <x v="8"/>
    <s v="Acco Pressboard Covers with Storage Hooks, 14 7/8&quot; x 11&quot;, Executive Red"/>
    <x v="3517"/>
    <n v="5"/>
    <n v="0.7"/>
    <n v="-4.7625000000000011"/>
  </r>
  <r>
    <n v="9346"/>
    <x v="4671"/>
    <x v="3"/>
    <x v="922"/>
    <d v="1899-12-30T12:00:00"/>
    <d v="2014-02-21T00:00:00"/>
    <d v="1899-12-30T12:00:00"/>
    <s v="AM"/>
    <x v="10"/>
    <n v="0.5"/>
    <s v="AM"/>
    <s v="First Class"/>
    <s v="CK-12325"/>
    <s v="Christine Kargatis"/>
    <x v="2"/>
    <s v="United States"/>
    <s v="Troy"/>
    <x v="24"/>
    <n v="45373"/>
    <x v="3"/>
    <s v="TEC-PH-10000526"/>
    <x v="2"/>
    <x v="7"/>
    <s v="Vtech CS6719"/>
    <x v="5870"/>
    <n v="1"/>
    <n v="0.4"/>
    <n v="-11.518799999999999"/>
  </r>
  <r>
    <n v="9347"/>
    <x v="4671"/>
    <x v="3"/>
    <x v="922"/>
    <d v="1899-12-30T12:00:00"/>
    <d v="2014-02-21T00:00:00"/>
    <d v="1899-12-30T12:00:00"/>
    <s v="AM"/>
    <x v="10"/>
    <n v="0.5"/>
    <s v="AM"/>
    <s v="First Class"/>
    <s v="CK-12325"/>
    <s v="Christine Kargatis"/>
    <x v="2"/>
    <s v="United States"/>
    <s v="Troy"/>
    <x v="24"/>
    <n v="45373"/>
    <x v="3"/>
    <s v="FUR-FU-10004973"/>
    <x v="0"/>
    <x v="5"/>
    <s v="Flat Face Poster Frame"/>
    <x v="615"/>
    <n v="2"/>
    <n v="0.2"/>
    <n v="8.2896000000000001"/>
  </r>
  <r>
    <n v="9348"/>
    <x v="4671"/>
    <x v="3"/>
    <x v="922"/>
    <d v="1899-12-30T12:00:00"/>
    <d v="2014-02-21T00:00:00"/>
    <d v="1899-12-30T12:00:00"/>
    <s v="AM"/>
    <x v="10"/>
    <n v="0.5"/>
    <s v="AM"/>
    <s v="First Class"/>
    <s v="CK-12325"/>
    <s v="Christine Kargatis"/>
    <x v="2"/>
    <s v="United States"/>
    <s v="Troy"/>
    <x v="24"/>
    <n v="45373"/>
    <x v="3"/>
    <s v="FUR-CH-10003981"/>
    <x v="0"/>
    <x v="1"/>
    <s v="Global Commerce Series Low-Back Swivel/Tilt Chairs"/>
    <x v="4448"/>
    <n v="5"/>
    <n v="0.3"/>
    <n v="-12.84900000000016"/>
  </r>
  <r>
    <n v="9349"/>
    <x v="4672"/>
    <x v="0"/>
    <x v="596"/>
    <d v="1899-12-30T12:00:00"/>
    <d v="2013-12-29T00:00:00"/>
    <d v="1899-12-30T12:00:00"/>
    <s v="AM"/>
    <x v="4"/>
    <n v="0.5"/>
    <s v="AM"/>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1899-12-30T12:00:00"/>
    <d v="2013-12-29T00:00:00"/>
    <d v="1899-12-30T12:00:00"/>
    <s v="AM"/>
    <x v="4"/>
    <n v="0.5"/>
    <s v="AM"/>
    <s v="Standard Class"/>
    <s v="DN-13690"/>
    <s v="Duane Noonan"/>
    <x v="0"/>
    <s v="United States"/>
    <s v="Moreno Valley"/>
    <x v="1"/>
    <n v="92553"/>
    <x v="1"/>
    <s v="FUR-FU-10001934"/>
    <x v="0"/>
    <x v="5"/>
    <s v="Magnifier Swing Arm Lamp"/>
    <x v="108"/>
    <n v="2"/>
    <n v="0"/>
    <n v="10.909600000000001"/>
  </r>
  <r>
    <n v="9351"/>
    <x v="4673"/>
    <x v="0"/>
    <x v="713"/>
    <d v="1899-12-30T12:00:00"/>
    <d v="2013-09-28T00:00:00"/>
    <d v="1899-12-30T12:00:00"/>
    <s v="AM"/>
    <x v="6"/>
    <n v="0.5"/>
    <s v="AM"/>
    <s v="Standard Class"/>
    <s v="DP-13105"/>
    <s v="Dave Poirier"/>
    <x v="1"/>
    <s v="United States"/>
    <s v="Seattle"/>
    <x v="4"/>
    <n v="98115"/>
    <x v="1"/>
    <s v="OFF-BI-10004970"/>
    <x v="1"/>
    <x v="8"/>
    <s v="ACCOHIDE 3-Ring Binder, Blue, 1&quot;"/>
    <x v="1157"/>
    <n v="4"/>
    <n v="0.2"/>
    <n v="4.4603999999999999"/>
  </r>
  <r>
    <n v="9352"/>
    <x v="4673"/>
    <x v="0"/>
    <x v="713"/>
    <d v="1899-12-30T12:00:00"/>
    <d v="2013-09-28T00:00:00"/>
    <d v="1899-12-30T12:00:00"/>
    <s v="AM"/>
    <x v="6"/>
    <n v="0.5"/>
    <s v="AM"/>
    <s v="Standard Class"/>
    <s v="DP-13105"/>
    <s v="Dave Poirier"/>
    <x v="1"/>
    <s v="United States"/>
    <s v="Seattle"/>
    <x v="4"/>
    <n v="98115"/>
    <x v="1"/>
    <s v="FUR-CH-10003396"/>
    <x v="0"/>
    <x v="1"/>
    <s v="Global Deluxe Steno Chair"/>
    <x v="4236"/>
    <n v="3"/>
    <n v="0.2"/>
    <n v="-20.784600000000012"/>
  </r>
  <r>
    <n v="9353"/>
    <x v="4674"/>
    <x v="3"/>
    <x v="241"/>
    <d v="1899-12-30T12:00:00"/>
    <d v="2014-09-27T00:00:00"/>
    <d v="1899-12-30T12:00:00"/>
    <s v="AM"/>
    <x v="6"/>
    <n v="0.5"/>
    <s v="AM"/>
    <s v="First Class"/>
    <s v="RO-19780"/>
    <s v="Rose O'Brian"/>
    <x v="0"/>
    <s v="United States"/>
    <s v="Chicago"/>
    <x v="10"/>
    <n v="60623"/>
    <x v="2"/>
    <s v="FUR-CH-10003973"/>
    <x v="0"/>
    <x v="1"/>
    <s v="GuestStacker Chair with Chrome Finish Legs"/>
    <x v="3324"/>
    <n v="2"/>
    <n v="0.3"/>
    <n v="-14.870399999999961"/>
  </r>
  <r>
    <n v="9354"/>
    <x v="4674"/>
    <x v="3"/>
    <x v="241"/>
    <d v="1899-12-30T12:00:00"/>
    <d v="2014-09-27T00:00:00"/>
    <d v="1899-12-30T12:00:00"/>
    <s v="AM"/>
    <x v="6"/>
    <n v="0.5"/>
    <s v="AM"/>
    <s v="First Class"/>
    <s v="RO-19780"/>
    <s v="Rose O'Brian"/>
    <x v="0"/>
    <s v="United States"/>
    <s v="Chicago"/>
    <x v="10"/>
    <n v="60623"/>
    <x v="2"/>
    <s v="OFF-PA-10002109"/>
    <x v="1"/>
    <x v="10"/>
    <s v="Wirebound Voice Message Log Book"/>
    <x v="5872"/>
    <n v="3"/>
    <n v="0.2"/>
    <n v="3.7127999999999988"/>
  </r>
  <r>
    <n v="9355"/>
    <x v="4675"/>
    <x v="1"/>
    <x v="494"/>
    <d v="1899-12-30T12:00:00"/>
    <d v="2012-12-05T00:00:00"/>
    <d v="1899-12-30T12:00:00"/>
    <s v="AM"/>
    <x v="4"/>
    <n v="0.5"/>
    <s v="AM"/>
    <s v="Standard Class"/>
    <s v="MA-17560"/>
    <s v="Matt Abelman"/>
    <x v="2"/>
    <s v="United States"/>
    <s v="Jackson"/>
    <x v="12"/>
    <n v="49201"/>
    <x v="2"/>
    <s v="OFF-PA-10001826"/>
    <x v="1"/>
    <x v="10"/>
    <s v="Xerox 207"/>
    <x v="541"/>
    <n v="3"/>
    <n v="0"/>
    <n v="9.3312000000000008"/>
  </r>
  <r>
    <n v="9356"/>
    <x v="4675"/>
    <x v="1"/>
    <x v="494"/>
    <d v="1899-12-30T12:00:00"/>
    <d v="2012-12-05T00:00:00"/>
    <d v="1899-12-30T12:00:00"/>
    <s v="AM"/>
    <x v="4"/>
    <n v="0.5"/>
    <s v="AM"/>
    <s v="Standard Class"/>
    <s v="MA-17560"/>
    <s v="Matt Abelman"/>
    <x v="2"/>
    <s v="United States"/>
    <s v="Jackson"/>
    <x v="12"/>
    <n v="49201"/>
    <x v="2"/>
    <s v="OFF-AR-10000823"/>
    <x v="1"/>
    <x v="6"/>
    <s v="Newell 307"/>
    <x v="1034"/>
    <n v="2"/>
    <n v="0"/>
    <n v="1.0192000000000001"/>
  </r>
  <r>
    <n v="9357"/>
    <x v="4675"/>
    <x v="1"/>
    <x v="494"/>
    <d v="1899-12-30T12:00:00"/>
    <d v="2012-12-05T00:00:00"/>
    <d v="1899-12-30T12:00:00"/>
    <s v="AM"/>
    <x v="4"/>
    <n v="0.5"/>
    <s v="AM"/>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1899-12-30T12:00:00"/>
    <d v="2013-01-28T00:00:00"/>
    <d v="1899-12-30T12:00:00"/>
    <s v="AM"/>
    <x v="8"/>
    <n v="0.5"/>
    <s v="AM"/>
    <s v="Second Class"/>
    <s v="JD-15895"/>
    <s v="Jonathan Doherty"/>
    <x v="1"/>
    <s v="United States"/>
    <s v="New York City"/>
    <x v="15"/>
    <n v="10024"/>
    <x v="3"/>
    <s v="OFF-BI-10003676"/>
    <x v="1"/>
    <x v="8"/>
    <s v="GBC Standard Recycled Report Covers, Clear Plastic Sheets"/>
    <x v="136"/>
    <n v="5"/>
    <n v="0.2"/>
    <n v="15.091999999999995"/>
  </r>
  <r>
    <n v="9359"/>
    <x v="4676"/>
    <x v="0"/>
    <x v="967"/>
    <d v="1899-12-30T12:00:00"/>
    <d v="2013-01-28T00:00:00"/>
    <d v="1899-12-30T12:00:00"/>
    <s v="AM"/>
    <x v="8"/>
    <n v="0.5"/>
    <s v="AM"/>
    <s v="Second Class"/>
    <s v="JD-15895"/>
    <s v="Jonathan Doherty"/>
    <x v="1"/>
    <s v="United States"/>
    <s v="New York City"/>
    <x v="15"/>
    <n v="10024"/>
    <x v="3"/>
    <s v="FUR-TA-10001095"/>
    <x v="0"/>
    <x v="3"/>
    <s v="Chromcraft Round Conference Tables"/>
    <x v="5873"/>
    <n v="3"/>
    <n v="0.4"/>
    <n v="-99.34529999999998"/>
  </r>
  <r>
    <n v="9360"/>
    <x v="4676"/>
    <x v="0"/>
    <x v="967"/>
    <d v="1899-12-30T12:00:00"/>
    <d v="2013-01-28T00:00:00"/>
    <d v="1899-12-30T12:00:00"/>
    <s v="AM"/>
    <x v="8"/>
    <n v="0.5"/>
    <s v="AM"/>
    <s v="Second Class"/>
    <s v="JD-15895"/>
    <s v="Jonathan Doherty"/>
    <x v="1"/>
    <s v="United States"/>
    <s v="New York City"/>
    <x v="15"/>
    <n v="10024"/>
    <x v="3"/>
    <s v="FUR-FU-10000747"/>
    <x v="0"/>
    <x v="5"/>
    <s v="Tenex B1-RE Series Chair Mats for Low Pile Carpets"/>
    <x v="44"/>
    <n v="1"/>
    <n v="0"/>
    <n v="7.816599999999994"/>
  </r>
  <r>
    <n v="9361"/>
    <x v="4676"/>
    <x v="0"/>
    <x v="967"/>
    <d v="1899-12-30T12:00:00"/>
    <d v="2013-01-28T00:00:00"/>
    <d v="1899-12-30T12:00:00"/>
    <s v="AM"/>
    <x v="8"/>
    <n v="0.5"/>
    <s v="AM"/>
    <s v="Second Class"/>
    <s v="JD-15895"/>
    <s v="Jonathan Doherty"/>
    <x v="1"/>
    <s v="United States"/>
    <s v="New York City"/>
    <x v="15"/>
    <n v="10024"/>
    <x v="3"/>
    <s v="OFF-ST-10004337"/>
    <x v="1"/>
    <x v="4"/>
    <s v="SAFCO Commercial Wire Shelving, 72h"/>
    <x v="5874"/>
    <n v="7"/>
    <n v="0"/>
    <n v="0"/>
  </r>
  <r>
    <n v="9362"/>
    <x v="4677"/>
    <x v="3"/>
    <x v="708"/>
    <d v="1899-12-30T12:00:00"/>
    <d v="2014-03-26T00:00:00"/>
    <d v="1899-12-30T12:00:00"/>
    <s v="AM"/>
    <x v="9"/>
    <n v="0.5"/>
    <s v="AM"/>
    <s v="Standard Class"/>
    <s v="PS-18970"/>
    <s v="Paul Stevenson"/>
    <x v="2"/>
    <s v="United States"/>
    <s v="Seattle"/>
    <x v="4"/>
    <n v="98105"/>
    <x v="1"/>
    <s v="OFF-BI-10004410"/>
    <x v="1"/>
    <x v="8"/>
    <s v="C-Line Peel &amp; Stick Add-On Filing Pockets, 8-3/4 x 5-1/8, 10/Pack"/>
    <x v="5875"/>
    <n v="6"/>
    <n v="0.2"/>
    <n v="10.3194"/>
  </r>
  <r>
    <n v="9363"/>
    <x v="4677"/>
    <x v="3"/>
    <x v="708"/>
    <d v="1899-12-30T12:00:00"/>
    <d v="2014-03-26T00:00:00"/>
    <d v="1899-12-30T12:00:00"/>
    <s v="AM"/>
    <x v="9"/>
    <n v="0.5"/>
    <s v="AM"/>
    <s v="Standard Class"/>
    <s v="PS-18970"/>
    <s v="Paul Stevenson"/>
    <x v="2"/>
    <s v="United States"/>
    <s v="Seattle"/>
    <x v="4"/>
    <n v="98105"/>
    <x v="1"/>
    <s v="OFF-FA-10004838"/>
    <x v="1"/>
    <x v="13"/>
    <s v="Super Bands, 12/Pack"/>
    <x v="5876"/>
    <n v="7"/>
    <n v="0"/>
    <n v="0.3906000000000005"/>
  </r>
  <r>
    <n v="9364"/>
    <x v="4677"/>
    <x v="3"/>
    <x v="708"/>
    <d v="1899-12-30T12:00:00"/>
    <d v="2014-03-26T00:00:00"/>
    <d v="1899-12-30T12:00:00"/>
    <s v="AM"/>
    <x v="9"/>
    <n v="0.5"/>
    <s v="AM"/>
    <s v="Standard Class"/>
    <s v="PS-18970"/>
    <s v="Paul Stevenson"/>
    <x v="2"/>
    <s v="United States"/>
    <s v="Seattle"/>
    <x v="4"/>
    <n v="98105"/>
    <x v="1"/>
    <s v="FUR-FU-10002364"/>
    <x v="0"/>
    <x v="5"/>
    <s v="Eldon Expressions Wood Desk Accessories, Oak"/>
    <x v="3077"/>
    <n v="3"/>
    <n v="0"/>
    <n v="6.4205999999999976"/>
  </r>
  <r>
    <n v="9365"/>
    <x v="4677"/>
    <x v="3"/>
    <x v="708"/>
    <d v="1899-12-30T12:00:00"/>
    <d v="2014-03-26T00:00:00"/>
    <d v="1899-12-30T12:00:00"/>
    <s v="AM"/>
    <x v="9"/>
    <n v="0.5"/>
    <s v="AM"/>
    <s v="Standard Class"/>
    <s v="PS-18970"/>
    <s v="Paul Stevenson"/>
    <x v="2"/>
    <s v="United States"/>
    <s v="Seattle"/>
    <x v="4"/>
    <n v="98105"/>
    <x v="1"/>
    <s v="OFF-ST-10001809"/>
    <x v="1"/>
    <x v="4"/>
    <s v="Fellowes Officeware Wire Shelving"/>
    <x v="704"/>
    <n v="4"/>
    <n v="0"/>
    <n v="7.1863999999999919"/>
  </r>
  <r>
    <n v="9366"/>
    <x v="4678"/>
    <x v="2"/>
    <x v="963"/>
    <d v="1899-12-30T12:00:00"/>
    <d v="2011-08-25T00:00:00"/>
    <d v="1899-12-30T12:00:00"/>
    <s v="AM"/>
    <x v="11"/>
    <n v="0.5"/>
    <s v="AM"/>
    <s v="First Class"/>
    <s v="JF-15415"/>
    <s v="Jennifer Ferguson"/>
    <x v="0"/>
    <s v="United States"/>
    <s v="Saint Charles"/>
    <x v="25"/>
    <n v="63301"/>
    <x v="2"/>
    <s v="OFF-PA-10001846"/>
    <x v="1"/>
    <x v="10"/>
    <s v="Xerox 1899"/>
    <x v="1057"/>
    <n v="2"/>
    <n v="0"/>
    <n v="5.6644000000000005"/>
  </r>
  <r>
    <n v="9367"/>
    <x v="4679"/>
    <x v="2"/>
    <x v="785"/>
    <d v="1899-12-30T12:00:00"/>
    <d v="2011-06-13T00:00:00"/>
    <d v="1899-12-30T12:00:00"/>
    <s v="AM"/>
    <x v="1"/>
    <n v="0.5"/>
    <s v="AM"/>
    <s v="Standard Class"/>
    <s v="RD-19480"/>
    <s v="Rick Duston"/>
    <x v="0"/>
    <s v="United States"/>
    <s v="Long Beach"/>
    <x v="15"/>
    <n v="11561"/>
    <x v="3"/>
    <s v="OFF-BI-10003876"/>
    <x v="1"/>
    <x v="8"/>
    <s v="Green Canvas Binder for 8-1/2&quot; x 14&quot; Sheets"/>
    <x v="5877"/>
    <n v="2"/>
    <n v="0.2"/>
    <n v="25.679999999999996"/>
  </r>
  <r>
    <n v="9368"/>
    <x v="4679"/>
    <x v="2"/>
    <x v="785"/>
    <d v="1899-12-30T12:00:00"/>
    <d v="2011-06-13T00:00:00"/>
    <d v="1899-12-30T12:00:00"/>
    <s v="AM"/>
    <x v="1"/>
    <n v="0.5"/>
    <s v="AM"/>
    <s v="Standard Class"/>
    <s v="RD-19480"/>
    <s v="Rick Duston"/>
    <x v="0"/>
    <s v="United States"/>
    <s v="Long Beach"/>
    <x v="15"/>
    <n v="11561"/>
    <x v="3"/>
    <s v="OFF-ST-10003470"/>
    <x v="1"/>
    <x v="4"/>
    <s v="Tennsco Snap-Together Open Shelving Units, Starter Sets and Add-On Units"/>
    <x v="5878"/>
    <n v="6"/>
    <n v="0"/>
    <n v="83.843999999999937"/>
  </r>
  <r>
    <n v="9369"/>
    <x v="4680"/>
    <x v="0"/>
    <x v="281"/>
    <d v="1899-12-30T12:00:00"/>
    <d v="2013-04-10T00:00:00"/>
    <d v="1899-12-30T12:00:00"/>
    <s v="AM"/>
    <x v="3"/>
    <n v="0.5"/>
    <s v="AM"/>
    <s v="First Class"/>
    <s v="ES-14080"/>
    <s v="Erin Smith"/>
    <x v="1"/>
    <s v="United States"/>
    <s v="Lakewood"/>
    <x v="30"/>
    <n v="8701"/>
    <x v="3"/>
    <s v="OFF-PA-10004243"/>
    <x v="1"/>
    <x v="10"/>
    <s v="Xerox 1939"/>
    <x v="2479"/>
    <n v="2"/>
    <n v="0"/>
    <n v="18.211199999999998"/>
  </r>
  <r>
    <n v="9370"/>
    <x v="4681"/>
    <x v="3"/>
    <x v="659"/>
    <d v="1899-12-30T12:00:00"/>
    <d v="2014-11-10T00:00:00"/>
    <d v="1899-12-30T12:00:00"/>
    <s v="AM"/>
    <x v="0"/>
    <n v="0.5"/>
    <s v="AM"/>
    <s v="Second Class"/>
    <s v="KN-16390"/>
    <s v="Katherine Nockton"/>
    <x v="1"/>
    <s v="United States"/>
    <s v="Clinton"/>
    <x v="39"/>
    <n v="20735"/>
    <x v="3"/>
    <s v="FUR-CH-10000422"/>
    <x v="0"/>
    <x v="1"/>
    <s v="Global Highback Leather Tilter in Burgundy"/>
    <x v="5879"/>
    <n v="3"/>
    <n v="0"/>
    <n v="43.675200000000018"/>
  </r>
  <r>
    <n v="9371"/>
    <x v="4682"/>
    <x v="1"/>
    <x v="352"/>
    <d v="1899-12-30T12:00:00"/>
    <d v="2012-05-31T00:00:00"/>
    <d v="1899-12-30T12:00:00"/>
    <s v="AM"/>
    <x v="5"/>
    <n v="0.5"/>
    <s v="AM"/>
    <s v="First Class"/>
    <s v="VP-21760"/>
    <s v="Victoria Pisteka"/>
    <x v="1"/>
    <s v="United States"/>
    <s v="Columbus"/>
    <x v="24"/>
    <n v="43229"/>
    <x v="3"/>
    <s v="FUR-FU-10002506"/>
    <x v="0"/>
    <x v="5"/>
    <s v="Tensor &quot;Hersey Kiss&quot; Styled Floor Lamp"/>
    <x v="2185"/>
    <n v="4"/>
    <n v="0.2"/>
    <n v="-4.1568000000000023"/>
  </r>
  <r>
    <n v="9372"/>
    <x v="4682"/>
    <x v="1"/>
    <x v="352"/>
    <d v="1899-12-30T12:00:00"/>
    <d v="2012-05-31T00:00:00"/>
    <d v="1899-12-30T12:00:00"/>
    <s v="AM"/>
    <x v="5"/>
    <n v="0.5"/>
    <s v="AM"/>
    <s v="First Class"/>
    <s v="VP-21760"/>
    <s v="Victoria Pisteka"/>
    <x v="1"/>
    <s v="United States"/>
    <s v="Columbus"/>
    <x v="24"/>
    <n v="43229"/>
    <x v="3"/>
    <s v="FUR-CH-10000863"/>
    <x v="0"/>
    <x v="1"/>
    <s v="Novimex Swivel Fabric Task Chair"/>
    <x v="2613"/>
    <n v="3"/>
    <n v="0.3"/>
    <n v="-86.058600000000013"/>
  </r>
  <r>
    <n v="9373"/>
    <x v="4682"/>
    <x v="1"/>
    <x v="352"/>
    <d v="1899-12-30T12:00:00"/>
    <d v="2012-05-31T00:00:00"/>
    <d v="1899-12-30T12:00:00"/>
    <s v="AM"/>
    <x v="5"/>
    <n v="0.5"/>
    <s v="AM"/>
    <s v="First Class"/>
    <s v="VP-21760"/>
    <s v="Victoria Pisteka"/>
    <x v="1"/>
    <s v="United States"/>
    <s v="Columbus"/>
    <x v="24"/>
    <n v="43229"/>
    <x v="3"/>
    <s v="OFF-FA-10002988"/>
    <x v="1"/>
    <x v="13"/>
    <s v="Ideal Clamps"/>
    <x v="1400"/>
    <n v="5"/>
    <n v="0.2"/>
    <n v="2.9144999999999994"/>
  </r>
  <r>
    <n v="9374"/>
    <x v="4683"/>
    <x v="3"/>
    <x v="917"/>
    <d v="1899-12-30T12:00:00"/>
    <d v="2014-05-12T00:00:00"/>
    <d v="1899-12-30T12:00:00"/>
    <s v="AM"/>
    <x v="5"/>
    <n v="0.5"/>
    <s v="AM"/>
    <s v="Standard Class"/>
    <s v="CS-11950"/>
    <s v="Carlos Soltero"/>
    <x v="0"/>
    <s v="United States"/>
    <s v="Pasadena"/>
    <x v="1"/>
    <n v="91104"/>
    <x v="1"/>
    <s v="TEC-PH-10003437"/>
    <x v="2"/>
    <x v="7"/>
    <s v="Blue Parrot B250XT Professional Grade Wireless Bluetooth Headset with"/>
    <x v="1171"/>
    <n v="7"/>
    <n v="0.2"/>
    <n v="52.492999999999967"/>
  </r>
  <r>
    <n v="9375"/>
    <x v="4684"/>
    <x v="0"/>
    <x v="410"/>
    <d v="1899-12-30T12:00:00"/>
    <d v="2013-06-10T00:00:00"/>
    <d v="1899-12-30T12:00:00"/>
    <s v="AM"/>
    <x v="1"/>
    <n v="0.5"/>
    <s v="AM"/>
    <s v="Standard Class"/>
    <s v="KB-16600"/>
    <s v="Ken Brennan"/>
    <x v="1"/>
    <s v="United States"/>
    <s v="Seattle"/>
    <x v="4"/>
    <n v="98105"/>
    <x v="1"/>
    <s v="OFF-SU-10002537"/>
    <x v="1"/>
    <x v="14"/>
    <s v="Acme Box Cutter Scissors"/>
    <x v="5880"/>
    <n v="6"/>
    <n v="0"/>
    <n v="15.958800000000004"/>
  </r>
  <r>
    <n v="9376"/>
    <x v="4685"/>
    <x v="1"/>
    <x v="639"/>
    <d v="1899-12-30T12:00:00"/>
    <d v="2012-12-19T00:00:00"/>
    <d v="1899-12-30T12:00:00"/>
    <s v="AM"/>
    <x v="4"/>
    <n v="0.5"/>
    <s v="AM"/>
    <s v="Second Class"/>
    <s v="AJ-10945"/>
    <s v="Ashley Jarboe"/>
    <x v="0"/>
    <s v="United States"/>
    <s v="Los Angeles"/>
    <x v="1"/>
    <n v="90045"/>
    <x v="1"/>
    <s v="TEC-AC-10003063"/>
    <x v="2"/>
    <x v="11"/>
    <s v="Micro Innovations USB RF Wireless Keyboard with Mouse"/>
    <x v="1424"/>
    <n v="2"/>
    <n v="0"/>
    <n v="10.5"/>
  </r>
  <r>
    <n v="9377"/>
    <x v="4686"/>
    <x v="3"/>
    <x v="53"/>
    <d v="1899-12-30T12:00:00"/>
    <d v="2014-12-30T00:00:00"/>
    <d v="1899-12-30T12:00:00"/>
    <s v="AM"/>
    <x v="4"/>
    <n v="0.5"/>
    <s v="AM"/>
    <s v="Standard Class"/>
    <s v="PO-18865"/>
    <s v="Patrick O'Donnell"/>
    <x v="0"/>
    <s v="United States"/>
    <s v="East Orange"/>
    <x v="30"/>
    <n v="7017"/>
    <x v="3"/>
    <s v="TEC-AC-10003237"/>
    <x v="2"/>
    <x v="11"/>
    <s v="Memorex Micro Travel Drive 4 GB"/>
    <x v="5881"/>
    <n v="3"/>
    <n v="0"/>
    <n v="13.674000000000003"/>
  </r>
  <r>
    <n v="9378"/>
    <x v="4687"/>
    <x v="3"/>
    <x v="94"/>
    <d v="1899-12-30T12:00:00"/>
    <d v="2014-12-22T00:00:00"/>
    <d v="1899-12-30T12:00:00"/>
    <s v="AM"/>
    <x v="4"/>
    <n v="0.5"/>
    <s v="AM"/>
    <s v="Standard Class"/>
    <s v="DP-13105"/>
    <s v="Dave Poirier"/>
    <x v="1"/>
    <s v="United States"/>
    <s v="Eau Claire"/>
    <x v="6"/>
    <n v="54703"/>
    <x v="2"/>
    <s v="OFF-ST-10001031"/>
    <x v="1"/>
    <x v="4"/>
    <s v="Adjustable Personal File Tote"/>
    <x v="5882"/>
    <n v="2"/>
    <n v="0"/>
    <n v="8.465600000000002"/>
  </r>
  <r>
    <n v="9379"/>
    <x v="4688"/>
    <x v="0"/>
    <x v="1120"/>
    <d v="1899-12-30T12:00:00"/>
    <d v="2013-05-16T00:00:00"/>
    <d v="1899-12-30T12:00:00"/>
    <s v="AM"/>
    <x v="5"/>
    <n v="0.5"/>
    <s v="AM"/>
    <s v="Standard Class"/>
    <s v="GM-14500"/>
    <s v="Gene McClure"/>
    <x v="0"/>
    <s v="United States"/>
    <s v="Chicago"/>
    <x v="10"/>
    <n v="60610"/>
    <x v="2"/>
    <s v="OFF-EN-10001535"/>
    <x v="1"/>
    <x v="12"/>
    <s v="Grip Seal Envelopes"/>
    <x v="5883"/>
    <n v="2"/>
    <n v="0.2"/>
    <n v="2.3868"/>
  </r>
  <r>
    <n v="9380"/>
    <x v="4689"/>
    <x v="2"/>
    <x v="851"/>
    <d v="1899-12-30T12:00:00"/>
    <d v="2011-12-27T00:00:00"/>
    <d v="1899-12-30T12:00:00"/>
    <s v="AM"/>
    <x v="4"/>
    <n v="0.5"/>
    <s v="AM"/>
    <s v="Second Class"/>
    <s v="CC-12670"/>
    <s v="Craig Carreira"/>
    <x v="0"/>
    <s v="United States"/>
    <s v="Tampa"/>
    <x v="2"/>
    <n v="33614"/>
    <x v="0"/>
    <s v="OFF-PA-10001295"/>
    <x v="1"/>
    <x v="10"/>
    <s v="Computer Printout Paper with Letter-Trim Perforations"/>
    <x v="2817"/>
    <n v="3"/>
    <n v="0.2"/>
    <n v="15.934799999999997"/>
  </r>
  <r>
    <n v="9381"/>
    <x v="4689"/>
    <x v="2"/>
    <x v="851"/>
    <d v="1899-12-30T12:00:00"/>
    <d v="2011-12-27T00:00:00"/>
    <d v="1899-12-30T12:00:00"/>
    <s v="AM"/>
    <x v="4"/>
    <n v="0.5"/>
    <s v="AM"/>
    <s v="Second Class"/>
    <s v="CC-12670"/>
    <s v="Craig Carreira"/>
    <x v="0"/>
    <s v="United States"/>
    <s v="Tampa"/>
    <x v="2"/>
    <n v="33614"/>
    <x v="0"/>
    <s v="FUR-CH-10004698"/>
    <x v="0"/>
    <x v="1"/>
    <s v="Padded Folding Chairs, Black, 4/Carton"/>
    <x v="1466"/>
    <n v="1"/>
    <n v="0.2"/>
    <n v="6.4784000000000042"/>
  </r>
  <r>
    <n v="9382"/>
    <x v="4689"/>
    <x v="2"/>
    <x v="851"/>
    <d v="1899-12-30T12:00:00"/>
    <d v="2011-12-27T00:00:00"/>
    <d v="1899-12-30T12:00:00"/>
    <s v="AM"/>
    <x v="4"/>
    <n v="0.5"/>
    <s v="AM"/>
    <s v="Second Class"/>
    <s v="CC-12670"/>
    <s v="Craig Carreira"/>
    <x v="0"/>
    <s v="United States"/>
    <s v="Tampa"/>
    <x v="2"/>
    <n v="33614"/>
    <x v="0"/>
    <s v="OFF-ST-10000078"/>
    <x v="1"/>
    <x v="4"/>
    <s v="Tennsco 6- and 18-Compartment Lockers"/>
    <x v="5884"/>
    <n v="2"/>
    <n v="0.2"/>
    <n v="-10.60680000000005"/>
  </r>
  <r>
    <n v="9383"/>
    <x v="4689"/>
    <x v="2"/>
    <x v="851"/>
    <d v="1899-12-30T12:00:00"/>
    <d v="2011-12-27T00:00:00"/>
    <d v="1899-12-30T12:00:00"/>
    <s v="AM"/>
    <x v="4"/>
    <n v="0.5"/>
    <s v="AM"/>
    <s v="Second Class"/>
    <s v="CC-12670"/>
    <s v="Craig Carreira"/>
    <x v="0"/>
    <s v="United States"/>
    <s v="Tampa"/>
    <x v="2"/>
    <n v="33614"/>
    <x v="0"/>
    <s v="OFF-AR-10001868"/>
    <x v="1"/>
    <x v="6"/>
    <s v="Prang Dustless Chalk Sticks"/>
    <x v="2956"/>
    <n v="1"/>
    <n v="0.2"/>
    <n v="0.504"/>
  </r>
  <r>
    <n v="9384"/>
    <x v="4689"/>
    <x v="2"/>
    <x v="851"/>
    <d v="1899-12-30T12:00:00"/>
    <d v="2011-12-27T00:00:00"/>
    <d v="1899-12-30T12:00:00"/>
    <s v="AM"/>
    <x v="4"/>
    <n v="0.5"/>
    <s v="AM"/>
    <s v="Second Class"/>
    <s v="CC-12670"/>
    <s v="Craig Carreira"/>
    <x v="0"/>
    <s v="United States"/>
    <s v="Tampa"/>
    <x v="2"/>
    <n v="33614"/>
    <x v="0"/>
    <s v="OFF-ST-10004950"/>
    <x v="1"/>
    <x v="4"/>
    <s v="Acco Perma 3000 Stacking Storage Drawers"/>
    <x v="2067"/>
    <n v="5"/>
    <n v="0.2"/>
    <n v="-1.049000000000003"/>
  </r>
  <r>
    <n v="9385"/>
    <x v="4690"/>
    <x v="3"/>
    <x v="938"/>
    <d v="1899-12-30T12:00:00"/>
    <d v="2014-08-17T00:00:00"/>
    <d v="1899-12-30T12:00:00"/>
    <s v="AM"/>
    <x v="11"/>
    <n v="0.5"/>
    <s v="AM"/>
    <s v="Standard Class"/>
    <s v="SJ-20125"/>
    <s v="Sanjit Jacobs"/>
    <x v="2"/>
    <s v="United States"/>
    <s v="New York City"/>
    <x v="15"/>
    <n v="10009"/>
    <x v="3"/>
    <s v="OFF-PA-10003441"/>
    <x v="1"/>
    <x v="10"/>
    <s v="Xerox 226"/>
    <x v="243"/>
    <n v="4"/>
    <n v="0"/>
    <n v="12.441600000000001"/>
  </r>
  <r>
    <n v="9386"/>
    <x v="4691"/>
    <x v="3"/>
    <x v="151"/>
    <d v="1899-12-30T12:00:00"/>
    <d v="2014-09-01T00:00:00"/>
    <d v="1899-12-30T12:00:00"/>
    <s v="AM"/>
    <x v="6"/>
    <n v="0.5"/>
    <s v="AM"/>
    <s v="Standard Class"/>
    <s v="SF-20200"/>
    <s v="Sarah Foster"/>
    <x v="0"/>
    <s v="United States"/>
    <s v="Mesa"/>
    <x v="16"/>
    <n v="85204"/>
    <x v="1"/>
    <s v="FUR-FU-10004973"/>
    <x v="0"/>
    <x v="5"/>
    <s v="Flat Face Poster Frame"/>
    <x v="5885"/>
    <n v="8"/>
    <n v="0.2"/>
    <n v="33.1584"/>
  </r>
  <r>
    <n v="9387"/>
    <x v="4692"/>
    <x v="3"/>
    <x v="617"/>
    <d v="1899-12-30T12:00:00"/>
    <d v="2014-01-24T00:00:00"/>
    <d v="1899-12-30T12:00:00"/>
    <s v="AM"/>
    <x v="8"/>
    <n v="0.5"/>
    <s v="AM"/>
    <s v="Standard Class"/>
    <s v="RM-19375"/>
    <s v="Raymond Messe"/>
    <x v="0"/>
    <s v="United States"/>
    <s v="Burlington"/>
    <x v="42"/>
    <n v="5408"/>
    <x v="3"/>
    <s v="OFF-PA-10000157"/>
    <x v="1"/>
    <x v="10"/>
    <s v="Xerox 191"/>
    <x v="710"/>
    <n v="4"/>
    <n v="0"/>
    <n v="37.562399999999997"/>
  </r>
  <r>
    <n v="9388"/>
    <x v="4692"/>
    <x v="3"/>
    <x v="617"/>
    <d v="1899-12-30T12:00:00"/>
    <d v="2014-01-24T00:00:00"/>
    <d v="1899-12-30T12:00:00"/>
    <s v="AM"/>
    <x v="8"/>
    <n v="0.5"/>
    <s v="AM"/>
    <s v="Standard Class"/>
    <s v="RM-19375"/>
    <s v="Raymond Messe"/>
    <x v="0"/>
    <s v="United States"/>
    <s v="Burlington"/>
    <x v="42"/>
    <n v="5408"/>
    <x v="3"/>
    <s v="OFF-PA-10001970"/>
    <x v="1"/>
    <x v="10"/>
    <s v="Xerox 1881"/>
    <x v="5886"/>
    <n v="1"/>
    <n v="0"/>
    <n v="5.7715999999999994"/>
  </r>
  <r>
    <n v="9389"/>
    <x v="4692"/>
    <x v="3"/>
    <x v="617"/>
    <d v="1899-12-30T12:00:00"/>
    <d v="2014-01-24T00:00:00"/>
    <d v="1899-12-30T12:00:00"/>
    <s v="AM"/>
    <x v="8"/>
    <n v="0.5"/>
    <s v="AM"/>
    <s v="Standard Class"/>
    <s v="RM-19375"/>
    <s v="Raymond Messe"/>
    <x v="0"/>
    <s v="United States"/>
    <s v="Burlington"/>
    <x v="42"/>
    <n v="5408"/>
    <x v="3"/>
    <s v="OFF-AP-10000828"/>
    <x v="1"/>
    <x v="9"/>
    <s v="Avanti 4.4 Cu. Ft. Refrigerator"/>
    <x v="3116"/>
    <n v="3"/>
    <n v="0"/>
    <n v="152.02319999999997"/>
  </r>
  <r>
    <n v="9390"/>
    <x v="4692"/>
    <x v="3"/>
    <x v="617"/>
    <d v="1899-12-30T12:00:00"/>
    <d v="2014-01-24T00:00:00"/>
    <d v="1899-12-30T12:00:00"/>
    <s v="AM"/>
    <x v="8"/>
    <n v="0.5"/>
    <s v="AM"/>
    <s v="Standard Class"/>
    <s v="RM-19375"/>
    <s v="Raymond Messe"/>
    <x v="0"/>
    <s v="United States"/>
    <s v="Burlington"/>
    <x v="42"/>
    <n v="5408"/>
    <x v="3"/>
    <s v="OFF-EN-10001509"/>
    <x v="1"/>
    <x v="12"/>
    <s v="Poly String Tie Envelopes"/>
    <x v="5887"/>
    <n v="1"/>
    <n v="0"/>
    <n v="0.95879999999999987"/>
  </r>
  <r>
    <n v="9391"/>
    <x v="4693"/>
    <x v="1"/>
    <x v="974"/>
    <d v="1899-12-30T12:00:00"/>
    <d v="2012-06-24T00:00:00"/>
    <d v="1899-12-30T12:00:00"/>
    <s v="AM"/>
    <x v="1"/>
    <n v="0.5"/>
    <s v="AM"/>
    <s v="Standard Class"/>
    <s v="KM-16375"/>
    <s v="Katherine Murray"/>
    <x v="2"/>
    <s v="United States"/>
    <s v="Houston"/>
    <x v="5"/>
    <n v="77070"/>
    <x v="2"/>
    <s v="OFF-ST-10003692"/>
    <x v="1"/>
    <x v="4"/>
    <s v="Recycled Steel Personal File for Hanging File Folders"/>
    <x v="1894"/>
    <n v="5"/>
    <n v="0.2"/>
    <n v="14.307499999999997"/>
  </r>
  <r>
    <n v="9392"/>
    <x v="4694"/>
    <x v="3"/>
    <x v="677"/>
    <d v="1899-12-30T12:00:00"/>
    <d v="2014-03-17T00:00:00"/>
    <d v="1899-12-30T12:00:00"/>
    <s v="AM"/>
    <x v="9"/>
    <n v="0.5"/>
    <s v="AM"/>
    <s v="First Class"/>
    <s v="FH-14275"/>
    <s v="Frank Hawley"/>
    <x v="1"/>
    <s v="United States"/>
    <s v="Aurora"/>
    <x v="10"/>
    <n v="60505"/>
    <x v="2"/>
    <s v="TEC-PH-10004700"/>
    <x v="2"/>
    <x v="7"/>
    <s v="PowerGen Dual USB Car Charger"/>
    <x v="465"/>
    <n v="1"/>
    <n v="0.2"/>
    <n v="2.5973999999999995"/>
  </r>
  <r>
    <n v="9393"/>
    <x v="4695"/>
    <x v="1"/>
    <x v="969"/>
    <d v="1899-12-30T12:00:00"/>
    <d v="2012-10-25T00:00:00"/>
    <d v="1899-12-30T12:00:00"/>
    <s v="AM"/>
    <x v="2"/>
    <n v="0.5"/>
    <s v="AM"/>
    <s v="Same Day"/>
    <s v="DG-13300"/>
    <s v="Deirdre Greer"/>
    <x v="1"/>
    <s v="United States"/>
    <s v="Denver"/>
    <x v="22"/>
    <n v="80219"/>
    <x v="1"/>
    <s v="FUR-CH-10000422"/>
    <x v="0"/>
    <x v="1"/>
    <s v="Global Highback Leather Tilter in Burgundy"/>
    <x v="5888"/>
    <n v="8"/>
    <n v="0.2"/>
    <n v="-29.116799999999955"/>
  </r>
  <r>
    <n v="9394"/>
    <x v="4696"/>
    <x v="2"/>
    <x v="59"/>
    <d v="1899-12-30T12:00:00"/>
    <d v="2011-09-23T00:00:00"/>
    <d v="1899-12-30T12:00:00"/>
    <s v="AM"/>
    <x v="6"/>
    <n v="0.5"/>
    <s v="AM"/>
    <s v="First Class"/>
    <s v="MW-18220"/>
    <s v="Mitch Webber"/>
    <x v="0"/>
    <s v="United States"/>
    <s v="New York City"/>
    <x v="15"/>
    <n v="10011"/>
    <x v="3"/>
    <s v="TEC-PH-10003484"/>
    <x v="2"/>
    <x v="7"/>
    <s v="Ooma Telo VoIP Home Phone System"/>
    <x v="3211"/>
    <n v="5"/>
    <n v="0"/>
    <n v="157.48750000000001"/>
  </r>
  <r>
    <n v="9395"/>
    <x v="4696"/>
    <x v="2"/>
    <x v="59"/>
    <d v="1899-12-30T12:00:00"/>
    <d v="2011-09-23T00:00:00"/>
    <d v="1899-12-30T12:00:00"/>
    <s v="AM"/>
    <x v="6"/>
    <n v="0.5"/>
    <s v="AM"/>
    <s v="First Class"/>
    <s v="MW-18220"/>
    <s v="Mitch Webber"/>
    <x v="0"/>
    <s v="United States"/>
    <s v="New York City"/>
    <x v="15"/>
    <n v="10011"/>
    <x v="3"/>
    <s v="FUR-CH-10001394"/>
    <x v="0"/>
    <x v="1"/>
    <s v="Global Leather Executive Chair"/>
    <x v="3317"/>
    <n v="2"/>
    <n v="0.1"/>
    <n v="140.39599999999993"/>
  </r>
  <r>
    <n v="9396"/>
    <x v="4696"/>
    <x v="2"/>
    <x v="59"/>
    <d v="1899-12-30T12:00:00"/>
    <d v="2011-09-23T00:00:00"/>
    <d v="1899-12-30T12:00:00"/>
    <s v="AM"/>
    <x v="6"/>
    <n v="0.5"/>
    <s v="AM"/>
    <s v="First Class"/>
    <s v="MW-18220"/>
    <s v="Mitch Webber"/>
    <x v="0"/>
    <s v="United States"/>
    <s v="New York City"/>
    <x v="15"/>
    <n v="10011"/>
    <x v="3"/>
    <s v="FUR-BO-10002213"/>
    <x v="0"/>
    <x v="0"/>
    <s v="DMI Eclipse Executive Suite Bookcases"/>
    <x v="479"/>
    <n v="2"/>
    <n v="0.2"/>
    <n v="-10.019600000000054"/>
  </r>
  <r>
    <n v="9397"/>
    <x v="4696"/>
    <x v="2"/>
    <x v="59"/>
    <d v="1899-12-30T12:00:00"/>
    <d v="2011-09-23T00:00:00"/>
    <d v="1899-12-30T12:00:00"/>
    <s v="AM"/>
    <x v="6"/>
    <n v="0.5"/>
    <s v="AM"/>
    <s v="First Class"/>
    <s v="MW-18220"/>
    <s v="Mitch Webber"/>
    <x v="0"/>
    <s v="United States"/>
    <s v="New York City"/>
    <x v="15"/>
    <n v="10011"/>
    <x v="3"/>
    <s v="OFF-LA-10002762"/>
    <x v="1"/>
    <x v="2"/>
    <s v="Avery 485"/>
    <x v="50"/>
    <n v="6"/>
    <n v="0"/>
    <n v="35.334599999999995"/>
  </r>
  <r>
    <n v="9398"/>
    <x v="4696"/>
    <x v="2"/>
    <x v="59"/>
    <d v="1899-12-30T12:00:00"/>
    <d v="2011-09-23T00:00:00"/>
    <d v="1899-12-30T12:00:00"/>
    <s v="AM"/>
    <x v="6"/>
    <n v="0.5"/>
    <s v="AM"/>
    <s v="First Class"/>
    <s v="MW-18220"/>
    <s v="Mitch Webber"/>
    <x v="0"/>
    <s v="United States"/>
    <s v="New York City"/>
    <x v="15"/>
    <n v="10011"/>
    <x v="3"/>
    <s v="OFF-AP-10003842"/>
    <x v="1"/>
    <x v="9"/>
    <s v="Euro-Pro Shark Turbo Vacuum"/>
    <x v="4771"/>
    <n v="1"/>
    <n v="0"/>
    <n v="8.0548000000000002"/>
  </r>
  <r>
    <n v="9399"/>
    <x v="4696"/>
    <x v="2"/>
    <x v="59"/>
    <d v="1899-12-30T12:00:00"/>
    <d v="2011-09-23T00:00:00"/>
    <d v="1899-12-30T12:00:00"/>
    <s v="AM"/>
    <x v="6"/>
    <n v="0.5"/>
    <s v="AM"/>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1899-12-30T12:00:00"/>
    <d v="2013-11-16T00:00:00"/>
    <d v="1899-12-30T12:00:00"/>
    <s v="AM"/>
    <x v="0"/>
    <n v="0.5"/>
    <s v="AM"/>
    <s v="Standard Class"/>
    <s v="SC-20845"/>
    <s v="Sung Chung"/>
    <x v="0"/>
    <s v="United States"/>
    <s v="Arlington Heights"/>
    <x v="10"/>
    <n v="60004"/>
    <x v="2"/>
    <s v="OFF-AR-10003394"/>
    <x v="1"/>
    <x v="6"/>
    <s v="Newell 332"/>
    <x v="5890"/>
    <n v="6"/>
    <n v="0.2"/>
    <n v="1.2348000000000008"/>
  </r>
  <r>
    <n v="9401"/>
    <x v="4698"/>
    <x v="1"/>
    <x v="1218"/>
    <d v="1899-12-30T12:00:00"/>
    <d v="2012-09-21T00:00:00"/>
    <d v="1899-12-30T12:00:00"/>
    <s v="AM"/>
    <x v="6"/>
    <n v="0.5"/>
    <s v="AM"/>
    <s v="Standard Class"/>
    <s v="BD-11500"/>
    <s v="Bradley Drucker"/>
    <x v="0"/>
    <s v="United States"/>
    <s v="Newport News"/>
    <x v="17"/>
    <n v="23602"/>
    <x v="0"/>
    <s v="OFF-EN-10001539"/>
    <x v="1"/>
    <x v="12"/>
    <s v="Staples"/>
    <x v="4995"/>
    <n v="4"/>
    <n v="0"/>
    <n v="14.6264"/>
  </r>
  <r>
    <n v="9402"/>
    <x v="4699"/>
    <x v="2"/>
    <x v="1219"/>
    <d v="1899-12-30T12:00:00"/>
    <d v="2011-06-28T00:00:00"/>
    <d v="1899-12-30T12:00:00"/>
    <s v="AM"/>
    <x v="1"/>
    <n v="0.5"/>
    <s v="AM"/>
    <s v="Standard Class"/>
    <s v="LP-17080"/>
    <s v="Liz Pelletier"/>
    <x v="0"/>
    <s v="United States"/>
    <s v="Tucson"/>
    <x v="16"/>
    <n v="85705"/>
    <x v="1"/>
    <s v="FUR-FU-10001731"/>
    <x v="0"/>
    <x v="5"/>
    <s v="Acrylic Self-Standing Desk Frames"/>
    <x v="5891"/>
    <n v="2"/>
    <n v="0.2"/>
    <n v="0.96119999999999983"/>
  </r>
  <r>
    <n v="9403"/>
    <x v="4700"/>
    <x v="0"/>
    <x v="399"/>
    <d v="1899-12-30T12:00:00"/>
    <d v="2013-08-18T00:00:00"/>
    <d v="1899-12-30T12:00:00"/>
    <s v="AM"/>
    <x v="11"/>
    <n v="0.5"/>
    <s v="AM"/>
    <s v="Second Class"/>
    <s v="NP-18700"/>
    <s v="Nora Preis"/>
    <x v="0"/>
    <s v="United States"/>
    <s v="New York City"/>
    <x v="15"/>
    <n v="10024"/>
    <x v="3"/>
    <s v="FUR-TA-10001095"/>
    <x v="0"/>
    <x v="3"/>
    <s v="Chromcraft Round Conference Tables"/>
    <x v="5892"/>
    <n v="2"/>
    <n v="0.4"/>
    <n v="-66.230199999999996"/>
  </r>
  <r>
    <n v="9404"/>
    <x v="4700"/>
    <x v="0"/>
    <x v="399"/>
    <d v="1899-12-30T12:00:00"/>
    <d v="2013-08-18T00:00:00"/>
    <d v="1899-12-30T12:00:00"/>
    <s v="AM"/>
    <x v="11"/>
    <n v="0.5"/>
    <s v="AM"/>
    <s v="Second Class"/>
    <s v="NP-18700"/>
    <s v="Nora Preis"/>
    <x v="0"/>
    <s v="United States"/>
    <s v="New York City"/>
    <x v="15"/>
    <n v="10024"/>
    <x v="3"/>
    <s v="OFF-ST-10000078"/>
    <x v="1"/>
    <x v="4"/>
    <s v="Tennsco 6- and 18-Compartment Lockers"/>
    <x v="5893"/>
    <n v="6"/>
    <n v="0"/>
    <n v="286.38359999999989"/>
  </r>
  <r>
    <n v="9405"/>
    <x v="4701"/>
    <x v="3"/>
    <x v="669"/>
    <d v="1899-12-30T12:00:00"/>
    <d v="2014-04-18T00:00:00"/>
    <d v="1899-12-30T12:00:00"/>
    <s v="AM"/>
    <x v="3"/>
    <n v="0.5"/>
    <s v="AM"/>
    <s v="Standard Class"/>
    <s v="DP-13105"/>
    <s v="Dave Poirier"/>
    <x v="1"/>
    <s v="United States"/>
    <s v="Philadelphia"/>
    <x v="9"/>
    <n v="19134"/>
    <x v="3"/>
    <s v="OFF-FA-10004076"/>
    <x v="1"/>
    <x v="13"/>
    <s v="Translucent Push Pins by OIC"/>
    <x v="1063"/>
    <n v="5"/>
    <n v="0.2"/>
    <n v="1.6829999999999994"/>
  </r>
  <r>
    <n v="9406"/>
    <x v="4702"/>
    <x v="2"/>
    <x v="619"/>
    <d v="1899-12-30T12:00:00"/>
    <d v="2011-03-17T00:00:00"/>
    <d v="1899-12-30T12:00:00"/>
    <s v="AM"/>
    <x v="9"/>
    <n v="0.5"/>
    <s v="AM"/>
    <s v="First Class"/>
    <s v="RB-19465"/>
    <s v="Rick Bensley"/>
    <x v="2"/>
    <s v="United States"/>
    <s v="Chicago"/>
    <x v="10"/>
    <n v="60653"/>
    <x v="2"/>
    <s v="TEC-MA-10003626"/>
    <x v="2"/>
    <x v="15"/>
    <s v="Hewlett-Packard Deskjet 6540 Color Inkjet Printer"/>
    <x v="5894"/>
    <n v="2"/>
    <n v="0.3"/>
    <n v="156.04699999999997"/>
  </r>
  <r>
    <n v="9407"/>
    <x v="4702"/>
    <x v="2"/>
    <x v="619"/>
    <d v="1899-12-30T12:00:00"/>
    <d v="2011-03-17T00:00:00"/>
    <d v="1899-12-30T12:00:00"/>
    <s v="AM"/>
    <x v="9"/>
    <n v="0.5"/>
    <s v="AM"/>
    <s v="First Class"/>
    <s v="RB-19465"/>
    <s v="Rick Bensley"/>
    <x v="2"/>
    <s v="United States"/>
    <s v="Chicago"/>
    <x v="10"/>
    <n v="60653"/>
    <x v="2"/>
    <s v="OFF-PA-10001215"/>
    <x v="1"/>
    <x v="10"/>
    <s v="Xerox 1963"/>
    <x v="582"/>
    <n v="2"/>
    <n v="0.2"/>
    <n v="2.6399999999999997"/>
  </r>
  <r>
    <n v="9408"/>
    <x v="4703"/>
    <x v="3"/>
    <x v="585"/>
    <d v="1899-12-30T12:00:00"/>
    <d v="2014-09-25T00:00:00"/>
    <d v="1899-12-30T12:00:00"/>
    <s v="AM"/>
    <x v="6"/>
    <n v="0.5"/>
    <s v="AM"/>
    <s v="Second Class"/>
    <s v="LC-17140"/>
    <s v="Logan Currie"/>
    <x v="0"/>
    <s v="United States"/>
    <s v="New York City"/>
    <x v="15"/>
    <n v="10035"/>
    <x v="3"/>
    <s v="TEC-AC-10002842"/>
    <x v="2"/>
    <x v="11"/>
    <s v="WD My Passport Ultra 2TB Portable External Hard Drive"/>
    <x v="5895"/>
    <n v="9"/>
    <n v="0"/>
    <n v="171.36000000000007"/>
  </r>
  <r>
    <n v="9409"/>
    <x v="4703"/>
    <x v="3"/>
    <x v="585"/>
    <d v="1899-12-30T12:00:00"/>
    <d v="2014-09-25T00:00:00"/>
    <d v="1899-12-30T12:00:00"/>
    <s v="AM"/>
    <x v="6"/>
    <n v="0.5"/>
    <s v="AM"/>
    <s v="Second Class"/>
    <s v="LC-17140"/>
    <s v="Logan Currie"/>
    <x v="0"/>
    <s v="United States"/>
    <s v="New York City"/>
    <x v="15"/>
    <n v="10035"/>
    <x v="3"/>
    <s v="FUR-FU-10004864"/>
    <x v="0"/>
    <x v="5"/>
    <s v="Eldon 500 Class Desk Accessories"/>
    <x v="5896"/>
    <n v="1"/>
    <n v="0"/>
    <n v="3.9831000000000003"/>
  </r>
  <r>
    <n v="9410"/>
    <x v="4704"/>
    <x v="3"/>
    <x v="389"/>
    <d v="1899-12-30T12:00:00"/>
    <d v="2014-12-14T00:00:00"/>
    <d v="1899-12-30T12:00:00"/>
    <s v="AM"/>
    <x v="4"/>
    <n v="0.5"/>
    <s v="AM"/>
    <s v="First Class"/>
    <s v="WB-21850"/>
    <s v="William Brown"/>
    <x v="0"/>
    <s v="United States"/>
    <s v="Philadelphia"/>
    <x v="9"/>
    <n v="19143"/>
    <x v="3"/>
    <s v="OFF-BI-10000014"/>
    <x v="1"/>
    <x v="8"/>
    <s v="Heavy-Duty E-Z-D Binders"/>
    <x v="5897"/>
    <n v="1"/>
    <n v="0.7"/>
    <n v="-2.5092999999999996"/>
  </r>
  <r>
    <n v="9411"/>
    <x v="4704"/>
    <x v="3"/>
    <x v="389"/>
    <d v="1899-12-30T12:00:00"/>
    <d v="2014-12-14T00:00:00"/>
    <d v="1899-12-30T12:00:00"/>
    <s v="AM"/>
    <x v="4"/>
    <n v="0.5"/>
    <s v="AM"/>
    <s v="First Class"/>
    <s v="WB-21850"/>
    <s v="William Brown"/>
    <x v="0"/>
    <s v="United States"/>
    <s v="Philadelphia"/>
    <x v="9"/>
    <n v="19143"/>
    <x v="3"/>
    <s v="FUR-FU-10001475"/>
    <x v="0"/>
    <x v="5"/>
    <s v="Contract Clock, 14&quot;, Brown"/>
    <x v="1190"/>
    <n v="5"/>
    <n v="0.2"/>
    <n v="15.385999999999999"/>
  </r>
  <r>
    <n v="9412"/>
    <x v="4705"/>
    <x v="0"/>
    <x v="612"/>
    <d v="1899-12-30T12:00:00"/>
    <d v="2013-03-15T00:00:00"/>
    <d v="1899-12-30T12:00:00"/>
    <s v="AM"/>
    <x v="9"/>
    <n v="0.5"/>
    <s v="AM"/>
    <s v="Second Class"/>
    <s v="MH-17785"/>
    <s v="Maya Herman"/>
    <x v="1"/>
    <s v="United States"/>
    <s v="Glendale"/>
    <x v="16"/>
    <n v="85301"/>
    <x v="1"/>
    <s v="OFF-ST-10001272"/>
    <x v="1"/>
    <x v="4"/>
    <s v="Mini 13-1/2 Capacity Data Binder Rack, Pearl"/>
    <x v="5898"/>
    <n v="1"/>
    <n v="0.2"/>
    <n v="6.5434999999999981"/>
  </r>
  <r>
    <n v="9413"/>
    <x v="4706"/>
    <x v="1"/>
    <x v="746"/>
    <d v="1899-12-30T12:00:00"/>
    <d v="2012-01-29T00:00:00"/>
    <d v="1899-12-30T12:00:00"/>
    <s v="AM"/>
    <x v="8"/>
    <n v="0.5"/>
    <s v="AM"/>
    <s v="First Class"/>
    <s v="SC-20305"/>
    <s v="Sean Christensen"/>
    <x v="0"/>
    <s v="United States"/>
    <s v="Los Angeles"/>
    <x v="1"/>
    <n v="90036"/>
    <x v="1"/>
    <s v="FUR-CH-10002024"/>
    <x v="0"/>
    <x v="1"/>
    <s v="HON 5400 Series Task Chairs for Big and Tall"/>
    <x v="5355"/>
    <n v="5"/>
    <n v="0.2"/>
    <n v="0"/>
  </r>
  <r>
    <n v="9414"/>
    <x v="4707"/>
    <x v="0"/>
    <x v="182"/>
    <d v="1899-12-30T12:00:00"/>
    <d v="2013-09-28T00:00:00"/>
    <d v="1899-12-30T12:00:00"/>
    <s v="AM"/>
    <x v="6"/>
    <n v="0.5"/>
    <s v="AM"/>
    <s v="First Class"/>
    <s v="MH-17620"/>
    <s v="Matt Hagelstein"/>
    <x v="1"/>
    <s v="United States"/>
    <s v="Houston"/>
    <x v="5"/>
    <n v="77041"/>
    <x v="2"/>
    <s v="OFF-BI-10004001"/>
    <x v="1"/>
    <x v="8"/>
    <s v="GBC Recycled VeloBinder Covers"/>
    <x v="5899"/>
    <n v="2"/>
    <n v="0.8"/>
    <n v="-11.587200000000003"/>
  </r>
  <r>
    <n v="9415"/>
    <x v="4708"/>
    <x v="1"/>
    <x v="1090"/>
    <d v="1899-12-30T12:00:00"/>
    <d v="2012-10-22T00:00:00"/>
    <d v="1899-12-30T12:00:00"/>
    <s v="AM"/>
    <x v="2"/>
    <n v="0.5"/>
    <s v="AM"/>
    <s v="Standard Class"/>
    <s v="JC-15775"/>
    <s v="John Castell"/>
    <x v="0"/>
    <s v="United States"/>
    <s v="Seattle"/>
    <x v="4"/>
    <n v="98115"/>
    <x v="1"/>
    <s v="TEC-PH-10004094"/>
    <x v="2"/>
    <x v="7"/>
    <s v="Motorola L703CM"/>
    <x v="2528"/>
    <n v="2"/>
    <n v="0.2"/>
    <n v="15.598999999999997"/>
  </r>
  <r>
    <n v="9416"/>
    <x v="4708"/>
    <x v="1"/>
    <x v="1090"/>
    <d v="1899-12-30T12:00:00"/>
    <d v="2012-10-22T00:00:00"/>
    <d v="1899-12-30T12:00:00"/>
    <s v="AM"/>
    <x v="2"/>
    <n v="0.5"/>
    <s v="AM"/>
    <s v="Standard Class"/>
    <s v="JC-15775"/>
    <s v="John Castell"/>
    <x v="0"/>
    <s v="United States"/>
    <s v="Seattle"/>
    <x v="4"/>
    <n v="98115"/>
    <x v="1"/>
    <s v="OFF-PA-10001184"/>
    <x v="1"/>
    <x v="10"/>
    <s v="Xerox 1903"/>
    <x v="1465"/>
    <n v="3"/>
    <n v="0"/>
    <n v="8.7906000000000013"/>
  </r>
  <r>
    <n v="9417"/>
    <x v="4708"/>
    <x v="1"/>
    <x v="1090"/>
    <d v="1899-12-30T12:00:00"/>
    <d v="2012-10-22T00:00:00"/>
    <d v="1899-12-30T12:00:00"/>
    <s v="AM"/>
    <x v="2"/>
    <n v="0.5"/>
    <s v="AM"/>
    <s v="Standard Class"/>
    <s v="JC-15775"/>
    <s v="John Castell"/>
    <x v="0"/>
    <s v="United States"/>
    <s v="Seattle"/>
    <x v="4"/>
    <n v="98115"/>
    <x v="1"/>
    <s v="FUR-FU-10002505"/>
    <x v="0"/>
    <x v="5"/>
    <s v="Eldon 100 Class Desk Accessories"/>
    <x v="3716"/>
    <n v="3"/>
    <n v="0"/>
    <n v="3.2351999999999994"/>
  </r>
  <r>
    <n v="9418"/>
    <x v="4709"/>
    <x v="2"/>
    <x v="1220"/>
    <d v="1899-12-30T12:00:00"/>
    <d v="2011-11-01T00:00:00"/>
    <d v="1899-12-30T12:00:00"/>
    <s v="AM"/>
    <x v="0"/>
    <n v="0.5"/>
    <s v="AM"/>
    <s v="Standard Class"/>
    <s v="RD-19810"/>
    <s v="Ross DeVincentis"/>
    <x v="2"/>
    <s v="United States"/>
    <s v="Fayetteville"/>
    <x v="3"/>
    <n v="28314"/>
    <x v="0"/>
    <s v="OFF-PA-10001166"/>
    <x v="1"/>
    <x v="10"/>
    <s v="Xerox 2"/>
    <x v="563"/>
    <n v="2"/>
    <n v="0.2"/>
    <n v="3.6288"/>
  </r>
  <r>
    <n v="9419"/>
    <x v="4709"/>
    <x v="2"/>
    <x v="1220"/>
    <d v="1899-12-30T12:00:00"/>
    <d v="2011-11-01T00:00:00"/>
    <d v="1899-12-30T12:00:00"/>
    <s v="AM"/>
    <x v="0"/>
    <n v="0.5"/>
    <s v="AM"/>
    <s v="Standard Class"/>
    <s v="RD-19810"/>
    <s v="Ross DeVincentis"/>
    <x v="2"/>
    <s v="United States"/>
    <s v="Fayetteville"/>
    <x v="3"/>
    <n v="28314"/>
    <x v="0"/>
    <s v="OFF-PA-10000349"/>
    <x v="1"/>
    <x v="10"/>
    <s v="Staples"/>
    <x v="1655"/>
    <n v="3"/>
    <n v="0.2"/>
    <n v="4.0338000000000003"/>
  </r>
  <r>
    <n v="9420"/>
    <x v="4710"/>
    <x v="3"/>
    <x v="280"/>
    <d v="1899-12-30T12:00:00"/>
    <d v="2014-10-05T00:00:00"/>
    <d v="1899-12-30T12:00:00"/>
    <s v="AM"/>
    <x v="2"/>
    <n v="0.5"/>
    <s v="AM"/>
    <s v="Second Class"/>
    <s v="SC-20695"/>
    <s v="Steve Chapman"/>
    <x v="1"/>
    <s v="United States"/>
    <s v="Houston"/>
    <x v="5"/>
    <n v="77041"/>
    <x v="2"/>
    <s v="OFF-AP-10004708"/>
    <x v="1"/>
    <x v="9"/>
    <s v="Fellowes Superior 10 Outlet Split Surge Protector"/>
    <x v="5279"/>
    <n v="2"/>
    <n v="0.8"/>
    <n v="-38.821200000000012"/>
  </r>
  <r>
    <n v="9421"/>
    <x v="4710"/>
    <x v="3"/>
    <x v="280"/>
    <d v="1899-12-30T12:00:00"/>
    <d v="2014-10-05T00:00:00"/>
    <d v="1899-12-30T12:00:00"/>
    <s v="AM"/>
    <x v="2"/>
    <n v="0.5"/>
    <s v="AM"/>
    <s v="Second Class"/>
    <s v="SC-20695"/>
    <s v="Steve Chapman"/>
    <x v="1"/>
    <s v="United States"/>
    <s v="Houston"/>
    <x v="5"/>
    <n v="77041"/>
    <x v="2"/>
    <s v="OFF-AP-10001947"/>
    <x v="1"/>
    <x v="9"/>
    <s v="Acco 6 Outlet Guardian Premium Plus Surge Suppressor"/>
    <x v="5900"/>
    <n v="6"/>
    <n v="0.8"/>
    <n v="-56.059200000000011"/>
  </r>
  <r>
    <n v="9422"/>
    <x v="4711"/>
    <x v="2"/>
    <x v="149"/>
    <d v="1899-12-30T12:00:00"/>
    <d v="2011-07-27T00:00:00"/>
    <d v="1899-12-30T12:00:00"/>
    <s v="AM"/>
    <x v="7"/>
    <n v="0.5"/>
    <s v="AM"/>
    <s v="Standard Class"/>
    <s v="NC-18535"/>
    <s v="Nick Crebassa"/>
    <x v="1"/>
    <s v="United States"/>
    <s v="San Francisco"/>
    <x v="1"/>
    <n v="94122"/>
    <x v="1"/>
    <s v="TEC-PH-10000441"/>
    <x v="2"/>
    <x v="7"/>
    <s v="VTech DS6151"/>
    <x v="2821"/>
    <n v="6"/>
    <n v="0.2"/>
    <n v="60.475200000000058"/>
  </r>
  <r>
    <n v="9423"/>
    <x v="4711"/>
    <x v="2"/>
    <x v="149"/>
    <d v="1899-12-30T12:00:00"/>
    <d v="2011-07-27T00:00:00"/>
    <d v="1899-12-30T12:00:00"/>
    <s v="AM"/>
    <x v="7"/>
    <n v="0.5"/>
    <s v="AM"/>
    <s v="Standard Class"/>
    <s v="NC-18535"/>
    <s v="Nick Crebassa"/>
    <x v="1"/>
    <s v="United States"/>
    <s v="San Francisco"/>
    <x v="1"/>
    <n v="94122"/>
    <x v="1"/>
    <s v="OFF-SU-10004664"/>
    <x v="1"/>
    <x v="14"/>
    <s v="Acme Softgrip Scissors"/>
    <x v="5557"/>
    <n v="5"/>
    <n v="0"/>
    <n v="11.802999999999999"/>
  </r>
  <r>
    <n v="9424"/>
    <x v="4711"/>
    <x v="2"/>
    <x v="149"/>
    <d v="1899-12-30T12:00:00"/>
    <d v="2011-07-27T00:00:00"/>
    <d v="1899-12-30T12:00:00"/>
    <s v="AM"/>
    <x v="7"/>
    <n v="0.5"/>
    <s v="AM"/>
    <s v="Standard Class"/>
    <s v="NC-18535"/>
    <s v="Nick Crebassa"/>
    <x v="1"/>
    <s v="United States"/>
    <s v="San Francisco"/>
    <x v="1"/>
    <n v="94122"/>
    <x v="1"/>
    <s v="TEC-PH-10004531"/>
    <x v="2"/>
    <x v="7"/>
    <s v="AT&amp;T CL2909"/>
    <x v="214"/>
    <n v="3"/>
    <n v="0.2"/>
    <n v="37.796999999999997"/>
  </r>
  <r>
    <n v="9425"/>
    <x v="4711"/>
    <x v="2"/>
    <x v="149"/>
    <d v="1899-12-30T12:00:00"/>
    <d v="2011-07-27T00:00:00"/>
    <d v="1899-12-30T12:00:00"/>
    <s v="AM"/>
    <x v="7"/>
    <n v="0.5"/>
    <s v="AM"/>
    <s v="Standard Class"/>
    <s v="NC-18535"/>
    <s v="Nick Crebassa"/>
    <x v="1"/>
    <s v="United States"/>
    <s v="San Francisco"/>
    <x v="1"/>
    <n v="94122"/>
    <x v="1"/>
    <s v="TEC-AC-10002167"/>
    <x v="2"/>
    <x v="11"/>
    <s v="Imation 8gb Micro Traveldrive Usb 2.0 Flash Drive"/>
    <x v="47"/>
    <n v="3"/>
    <n v="0"/>
    <n v="4.9500000000000011"/>
  </r>
  <r>
    <n v="9426"/>
    <x v="4712"/>
    <x v="2"/>
    <x v="171"/>
    <d v="1899-12-30T12:00:00"/>
    <d v="2011-09-17T00:00:00"/>
    <d v="1899-12-30T12:00:00"/>
    <s v="AM"/>
    <x v="6"/>
    <n v="0.5"/>
    <s v="AM"/>
    <s v="Second Class"/>
    <s v="LW-17215"/>
    <s v="Luke Weiss"/>
    <x v="0"/>
    <s v="United States"/>
    <s v="New York City"/>
    <x v="15"/>
    <n v="10035"/>
    <x v="3"/>
    <s v="FUR-CH-10002024"/>
    <x v="0"/>
    <x v="1"/>
    <s v="HON 5400 Series Task Chairs for Big and Tall"/>
    <x v="5901"/>
    <n v="6"/>
    <n v="0.1"/>
    <n v="420.58800000000019"/>
  </r>
  <r>
    <n v="9427"/>
    <x v="4713"/>
    <x v="0"/>
    <x v="306"/>
    <d v="1899-12-30T12:00:00"/>
    <d v="2013-09-21T00:00:00"/>
    <d v="1899-12-30T12:00:00"/>
    <s v="AM"/>
    <x v="6"/>
    <n v="0.5"/>
    <s v="AM"/>
    <s v="Standard Class"/>
    <s v="AH-10585"/>
    <s v="Angele Hood"/>
    <x v="0"/>
    <s v="United States"/>
    <s v="Seattle"/>
    <x v="4"/>
    <n v="98105"/>
    <x v="1"/>
    <s v="OFF-AR-10002445"/>
    <x v="1"/>
    <x v="6"/>
    <s v="SANFORD Major Accent Highlighters"/>
    <x v="3826"/>
    <n v="5"/>
    <n v="0"/>
    <n v="13.452000000000002"/>
  </r>
  <r>
    <n v="9428"/>
    <x v="4714"/>
    <x v="2"/>
    <x v="501"/>
    <d v="1899-12-30T12:00:00"/>
    <d v="2011-12-01T00:00:00"/>
    <d v="1899-12-30T12:00:00"/>
    <s v="AM"/>
    <x v="4"/>
    <n v="0.5"/>
    <s v="AM"/>
    <s v="Standard Class"/>
    <s v="JO-15145"/>
    <s v="Jack O'Briant"/>
    <x v="1"/>
    <s v="United States"/>
    <s v="Buffalo"/>
    <x v="15"/>
    <n v="14215"/>
    <x v="3"/>
    <s v="FUR-FU-10003268"/>
    <x v="0"/>
    <x v="5"/>
    <s v="Eldon Radial Chair Mat for Low to Medium Pile Carpets"/>
    <x v="3351"/>
    <n v="5"/>
    <n v="0"/>
    <n v="39.97999999999999"/>
  </r>
  <r>
    <n v="9429"/>
    <x v="4715"/>
    <x v="2"/>
    <x v="218"/>
    <d v="1899-12-30T12:00:00"/>
    <d v="2011-05-16T00:00:00"/>
    <d v="1899-12-30T12:00:00"/>
    <s v="AM"/>
    <x v="5"/>
    <n v="0.5"/>
    <s v="AM"/>
    <s v="Standard Class"/>
    <s v="VW-21775"/>
    <s v="Victoria Wilson"/>
    <x v="1"/>
    <s v="United States"/>
    <s v="Huntsville"/>
    <x v="5"/>
    <n v="77340"/>
    <x v="2"/>
    <s v="FUR-CH-10000015"/>
    <x v="0"/>
    <x v="1"/>
    <s v="Hon Multipurpose Stacking Arm Chairs"/>
    <x v="5902"/>
    <n v="8"/>
    <n v="0.3"/>
    <n v="-69.311999999999898"/>
  </r>
  <r>
    <n v="9430"/>
    <x v="4716"/>
    <x v="1"/>
    <x v="834"/>
    <d v="1899-12-30T12:00:00"/>
    <d v="2012-09-01T00:00:00"/>
    <d v="1899-12-30T12:00:00"/>
    <s v="AM"/>
    <x v="6"/>
    <n v="0.5"/>
    <s v="AM"/>
    <s v="Standard Class"/>
    <s v="BP-11185"/>
    <s v="Ben Peterman"/>
    <x v="1"/>
    <s v="United States"/>
    <s v="Dallas"/>
    <x v="5"/>
    <n v="75081"/>
    <x v="2"/>
    <s v="TEC-PH-10004165"/>
    <x v="2"/>
    <x v="7"/>
    <s v="Mitel MiVoice 5330e IP Phone"/>
    <x v="1124"/>
    <n v="5"/>
    <n v="0.2"/>
    <n v="82.496999999999957"/>
  </r>
  <r>
    <n v="9431"/>
    <x v="4716"/>
    <x v="1"/>
    <x v="834"/>
    <d v="1899-12-30T12:00:00"/>
    <d v="2012-09-01T00:00:00"/>
    <d v="1899-12-30T12:00:00"/>
    <s v="AM"/>
    <x v="6"/>
    <n v="0.5"/>
    <s v="AM"/>
    <s v="Standard Class"/>
    <s v="BP-11185"/>
    <s v="Ben Peterman"/>
    <x v="1"/>
    <s v="United States"/>
    <s v="Dallas"/>
    <x v="5"/>
    <n v="75081"/>
    <x v="2"/>
    <s v="FUR-TA-10004607"/>
    <x v="0"/>
    <x v="3"/>
    <s v="Hon 2111 Invitation Series Straight Table"/>
    <x v="5903"/>
    <n v="1"/>
    <n v="0.3"/>
    <n v="-16.261300000000006"/>
  </r>
  <r>
    <n v="9432"/>
    <x v="4717"/>
    <x v="1"/>
    <x v="974"/>
    <d v="1899-12-30T12:00:00"/>
    <d v="2012-06-19T00:00:00"/>
    <d v="1899-12-30T12:00:00"/>
    <s v="AM"/>
    <x v="1"/>
    <n v="0.5"/>
    <s v="AM"/>
    <s v="Same Day"/>
    <s v="PP-18955"/>
    <s v="Paul Prost"/>
    <x v="2"/>
    <s v="United States"/>
    <s v="Philadelphia"/>
    <x v="9"/>
    <n v="19134"/>
    <x v="3"/>
    <s v="OFF-LA-10004677"/>
    <x v="1"/>
    <x v="2"/>
    <s v="Self-Adhesive Address Labels for Typewriters with Dispenser Box"/>
    <x v="2184"/>
    <n v="2"/>
    <n v="0.2"/>
    <n v="1.9925999999999999"/>
  </r>
  <r>
    <n v="9433"/>
    <x v="4718"/>
    <x v="1"/>
    <x v="493"/>
    <d v="1899-12-30T12:00:00"/>
    <d v="2012-08-23T00:00:00"/>
    <d v="1899-12-30T12:00:00"/>
    <s v="AM"/>
    <x v="11"/>
    <n v="0.5"/>
    <s v="AM"/>
    <s v="Standard Class"/>
    <s v="SC-20725"/>
    <s v="Steven Cartwright"/>
    <x v="0"/>
    <s v="United States"/>
    <s v="Peoria"/>
    <x v="16"/>
    <n v="85345"/>
    <x v="1"/>
    <s v="TEC-AC-10002217"/>
    <x v="2"/>
    <x v="11"/>
    <s v="Imation Clip USB flash drive - 8 GB"/>
    <x v="5520"/>
    <n v="2"/>
    <n v="0.2"/>
    <n v="-5.2640000000000002"/>
  </r>
  <r>
    <n v="9434"/>
    <x v="4718"/>
    <x v="1"/>
    <x v="493"/>
    <d v="1899-12-30T12:00:00"/>
    <d v="2012-08-23T00:00:00"/>
    <d v="1899-12-30T12:00:00"/>
    <s v="AM"/>
    <x v="11"/>
    <n v="0.5"/>
    <s v="AM"/>
    <s v="Standard Class"/>
    <s v="SC-20725"/>
    <s v="Steven Cartwright"/>
    <x v="0"/>
    <s v="United States"/>
    <s v="Peoria"/>
    <x v="16"/>
    <n v="85345"/>
    <x v="1"/>
    <s v="OFF-PA-10001937"/>
    <x v="1"/>
    <x v="10"/>
    <s v="Xerox 21"/>
    <x v="1590"/>
    <n v="7"/>
    <n v="0.2"/>
    <n v="12.700800000000001"/>
  </r>
  <r>
    <n v="9435"/>
    <x v="4718"/>
    <x v="1"/>
    <x v="493"/>
    <d v="1899-12-30T12:00:00"/>
    <d v="2012-08-23T00:00:00"/>
    <d v="1899-12-30T12:00:00"/>
    <s v="AM"/>
    <x v="11"/>
    <n v="0.5"/>
    <s v="AM"/>
    <s v="Standard Class"/>
    <s v="SC-20725"/>
    <s v="Steven Cartwright"/>
    <x v="0"/>
    <s v="United States"/>
    <s v="Peoria"/>
    <x v="16"/>
    <n v="85345"/>
    <x v="1"/>
    <s v="OFF-AR-10000203"/>
    <x v="1"/>
    <x v="6"/>
    <s v="Newell 336"/>
    <x v="1518"/>
    <n v="3"/>
    <n v="0.2"/>
    <n v="1.1555999999999984"/>
  </r>
  <r>
    <n v="9436"/>
    <x v="4718"/>
    <x v="1"/>
    <x v="493"/>
    <d v="1899-12-30T12:00:00"/>
    <d v="2012-08-23T00:00:00"/>
    <d v="1899-12-30T12:00:00"/>
    <s v="AM"/>
    <x v="11"/>
    <n v="0.5"/>
    <s v="AM"/>
    <s v="Standard Class"/>
    <s v="SC-20725"/>
    <s v="Steven Cartwright"/>
    <x v="0"/>
    <s v="United States"/>
    <s v="Peoria"/>
    <x v="16"/>
    <n v="85345"/>
    <x v="1"/>
    <s v="TEC-AC-10001142"/>
    <x v="2"/>
    <x v="11"/>
    <s v="First Data FD10 PIN Pad"/>
    <x v="5904"/>
    <n v="4"/>
    <n v="0.2"/>
    <n v="-31.600000000000037"/>
  </r>
  <r>
    <n v="9437"/>
    <x v="4719"/>
    <x v="1"/>
    <x v="12"/>
    <d v="1899-12-30T12:00:00"/>
    <d v="2012-09-25T00:00:00"/>
    <d v="1899-12-30T12:00:00"/>
    <s v="AM"/>
    <x v="6"/>
    <n v="0.5"/>
    <s v="AM"/>
    <s v="Same Day"/>
    <s v="BM-11785"/>
    <s v="Bryan Mills"/>
    <x v="0"/>
    <s v="United States"/>
    <s v="Philadelphia"/>
    <x v="9"/>
    <n v="19143"/>
    <x v="3"/>
    <s v="OFF-BI-10003712"/>
    <x v="1"/>
    <x v="8"/>
    <s v="Acco Pressboard Covers with Storage Hooks, 14 7/8&quot; x 11&quot;, Light Blue"/>
    <x v="194"/>
    <n v="2"/>
    <n v="0.7"/>
    <n v="-2.0621999999999998"/>
  </r>
  <r>
    <n v="9438"/>
    <x v="4720"/>
    <x v="3"/>
    <x v="1143"/>
    <d v="1899-12-30T12:00:00"/>
    <d v="2014-06-01T00:00:00"/>
    <d v="1899-12-30T12:00:00"/>
    <s v="AM"/>
    <x v="1"/>
    <n v="0.5"/>
    <s v="AM"/>
    <s v="Standard Class"/>
    <s v="CD-11920"/>
    <s v="Carlos Daly"/>
    <x v="0"/>
    <s v="United States"/>
    <s v="Oceanside"/>
    <x v="1"/>
    <n v="92054"/>
    <x v="1"/>
    <s v="OFF-PA-10000520"/>
    <x v="1"/>
    <x v="10"/>
    <s v="Xerox 201"/>
    <x v="91"/>
    <n v="2"/>
    <n v="0"/>
    <n v="6.2208000000000006"/>
  </r>
  <r>
    <n v="9439"/>
    <x v="4721"/>
    <x v="3"/>
    <x v="689"/>
    <d v="1899-12-30T12:00:00"/>
    <d v="2014-08-06T00:00:00"/>
    <d v="1899-12-30T12:00:00"/>
    <s v="AM"/>
    <x v="11"/>
    <n v="0.5"/>
    <s v="AM"/>
    <s v="Standard Class"/>
    <s v="GM-14680"/>
    <s v="Greg Matthias"/>
    <x v="0"/>
    <s v="United States"/>
    <s v="Philadelphia"/>
    <x v="9"/>
    <n v="19134"/>
    <x v="3"/>
    <s v="TEC-PH-10001079"/>
    <x v="2"/>
    <x v="7"/>
    <s v="Polycom SoundPoint Pro SE-225 Corded phone"/>
    <x v="5905"/>
    <n v="4"/>
    <n v="0.4"/>
    <n v="-57.115200000000016"/>
  </r>
  <r>
    <n v="9440"/>
    <x v="4722"/>
    <x v="2"/>
    <x v="36"/>
    <d v="1899-12-30T12:00:00"/>
    <d v="2011-10-17T00:00:00"/>
    <d v="1899-12-30T12:00:00"/>
    <s v="AM"/>
    <x v="2"/>
    <n v="0.5"/>
    <s v="AM"/>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1899-12-30T12:00:00"/>
    <d v="2011-05-29T00:00:00"/>
    <d v="1899-12-30T12:00:00"/>
    <s v="AM"/>
    <x v="5"/>
    <n v="0.5"/>
    <s v="AM"/>
    <s v="Standard Class"/>
    <s v="BW-11065"/>
    <s v="Barry Weirich"/>
    <x v="0"/>
    <s v="United States"/>
    <s v="New York City"/>
    <x v="15"/>
    <n v="10035"/>
    <x v="3"/>
    <s v="OFF-PA-10001471"/>
    <x v="1"/>
    <x v="10"/>
    <s v="Strathmore Photo Frame Cards"/>
    <x v="2"/>
    <n v="2"/>
    <n v="0"/>
    <n v="6.7251999999999992"/>
  </r>
  <r>
    <n v="9442"/>
    <x v="4724"/>
    <x v="2"/>
    <x v="282"/>
    <d v="1899-12-30T12:00:00"/>
    <d v="2011-12-31T00:00:00"/>
    <d v="1899-12-30T12:00:00"/>
    <s v="AM"/>
    <x v="4"/>
    <n v="0.5"/>
    <s v="AM"/>
    <s v="Second Class"/>
    <s v="RE-19405"/>
    <s v="Ricardo Emerson"/>
    <x v="0"/>
    <s v="United States"/>
    <s v="Kent"/>
    <x v="24"/>
    <n v="44240"/>
    <x v="3"/>
    <s v="OFF-AP-10003281"/>
    <x v="1"/>
    <x v="9"/>
    <s v="Acco 6 Outlet Guardian Standard Surge Suppressor"/>
    <x v="5907"/>
    <n v="5"/>
    <n v="0.2"/>
    <n v="6.0449999999999946"/>
  </r>
  <r>
    <n v="9443"/>
    <x v="4725"/>
    <x v="3"/>
    <x v="104"/>
    <d v="1899-12-30T12:00:00"/>
    <d v="2014-04-12T00:00:00"/>
    <d v="1899-12-30T12:00:00"/>
    <s v="AM"/>
    <x v="3"/>
    <n v="0.5"/>
    <s v="AM"/>
    <s v="Standard Class"/>
    <s v="HR-14770"/>
    <s v="Hallie Redmond"/>
    <x v="2"/>
    <s v="United States"/>
    <s v="Jacksonville"/>
    <x v="2"/>
    <n v="32216"/>
    <x v="0"/>
    <s v="OFF-AR-10003156"/>
    <x v="1"/>
    <x v="6"/>
    <s v="50 Colored Long Pencils"/>
    <x v="5908"/>
    <n v="2"/>
    <n v="0.2"/>
    <n v="1.2192000000000007"/>
  </r>
  <r>
    <n v="9444"/>
    <x v="4725"/>
    <x v="3"/>
    <x v="104"/>
    <d v="1899-12-30T12:00:00"/>
    <d v="2014-04-12T00:00:00"/>
    <d v="1899-12-30T12:00:00"/>
    <s v="AM"/>
    <x v="3"/>
    <n v="0.5"/>
    <s v="AM"/>
    <s v="Standard Class"/>
    <s v="HR-14770"/>
    <s v="Hallie Redmond"/>
    <x v="2"/>
    <s v="United States"/>
    <s v="Jacksonville"/>
    <x v="2"/>
    <n v="32216"/>
    <x v="0"/>
    <s v="TEC-PH-10000576"/>
    <x v="2"/>
    <x v="7"/>
    <s v="AT&amp;T 1080 Corded phone"/>
    <x v="985"/>
    <n v="2"/>
    <n v="0.2"/>
    <n v="19.178600000000003"/>
  </r>
  <r>
    <n v="9445"/>
    <x v="4726"/>
    <x v="1"/>
    <x v="1201"/>
    <d v="1899-12-30T12:00:00"/>
    <d v="2012-03-02T00:00:00"/>
    <d v="1899-12-30T12:00:00"/>
    <s v="AM"/>
    <x v="9"/>
    <n v="0.5"/>
    <s v="AM"/>
    <s v="First Class"/>
    <s v="TP-21565"/>
    <s v="Tracy Poddar"/>
    <x v="1"/>
    <s v="United States"/>
    <s v="Coppell"/>
    <x v="5"/>
    <n v="75019"/>
    <x v="2"/>
    <s v="TEC-PH-10003215"/>
    <x v="2"/>
    <x v="7"/>
    <s v="Jackery Bar Premium Fast-charging Portable Charger"/>
    <x v="3124"/>
    <n v="4"/>
    <n v="0.2"/>
    <n v="34.741999999999997"/>
  </r>
  <r>
    <n v="9446"/>
    <x v="4727"/>
    <x v="1"/>
    <x v="352"/>
    <d v="1899-12-30T12:00:00"/>
    <d v="2012-06-03T00:00:00"/>
    <d v="1899-12-30T12:00:00"/>
    <s v="AM"/>
    <x v="1"/>
    <n v="0.5"/>
    <s v="AM"/>
    <s v="Standard Class"/>
    <s v="KB-16315"/>
    <s v="Karl Braun"/>
    <x v="0"/>
    <s v="United States"/>
    <s v="Indianapolis"/>
    <x v="14"/>
    <n v="46203"/>
    <x v="2"/>
    <s v="OFF-LA-10004484"/>
    <x v="1"/>
    <x v="2"/>
    <s v="Avery 476"/>
    <x v="714"/>
    <n v="3"/>
    <n v="0"/>
    <n v="5.6993999999999998"/>
  </r>
  <r>
    <n v="9447"/>
    <x v="4728"/>
    <x v="0"/>
    <x v="897"/>
    <d v="1899-12-30T12:00:00"/>
    <d v="2013-09-29T00:00:00"/>
    <d v="1899-12-30T12:00:00"/>
    <s v="AM"/>
    <x v="6"/>
    <n v="0.5"/>
    <s v="AM"/>
    <s v="Standard Class"/>
    <s v="AC-10660"/>
    <s v="Anna Chung"/>
    <x v="0"/>
    <s v="United States"/>
    <s v="Lawrence"/>
    <x v="14"/>
    <n v="46226"/>
    <x v="2"/>
    <s v="OFF-PA-10002245"/>
    <x v="1"/>
    <x v="10"/>
    <s v="Xerox 1895"/>
    <x v="1211"/>
    <n v="6"/>
    <n v="0"/>
    <n v="16.146000000000001"/>
  </r>
  <r>
    <n v="9448"/>
    <x v="4729"/>
    <x v="3"/>
    <x v="837"/>
    <d v="1899-12-30T12:00:00"/>
    <d v="2014-06-04T00:00:00"/>
    <d v="1899-12-30T12:00:00"/>
    <s v="AM"/>
    <x v="1"/>
    <n v="0.5"/>
    <s v="AM"/>
    <s v="Standard Class"/>
    <s v="DN-13690"/>
    <s v="Duane Noonan"/>
    <x v="0"/>
    <s v="United States"/>
    <s v="Tulsa"/>
    <x v="26"/>
    <n v="74133"/>
    <x v="2"/>
    <s v="FUR-FU-10003664"/>
    <x v="0"/>
    <x v="5"/>
    <s v="Electrix Architect's Clamp-On Swing Arm Lamp, Black"/>
    <x v="5909"/>
    <n v="5"/>
    <n v="0"/>
    <n v="138.41699999999997"/>
  </r>
  <r>
    <n v="9449"/>
    <x v="4730"/>
    <x v="0"/>
    <x v="42"/>
    <d v="1899-12-30T12:00:00"/>
    <d v="2013-09-24T00:00:00"/>
    <d v="1899-12-30T12:00:00"/>
    <s v="AM"/>
    <x v="6"/>
    <n v="0.5"/>
    <s v="AM"/>
    <s v="Standard Class"/>
    <s v="CC-12430"/>
    <s v="Chuck Clark"/>
    <x v="2"/>
    <s v="United States"/>
    <s v="Redmond"/>
    <x v="4"/>
    <n v="98052"/>
    <x v="1"/>
    <s v="OFF-LA-10002195"/>
    <x v="1"/>
    <x v="2"/>
    <s v="Avery 481"/>
    <x v="5910"/>
    <n v="4"/>
    <n v="0"/>
    <n v="5.9135999999999997"/>
  </r>
  <r>
    <n v="9450"/>
    <x v="4731"/>
    <x v="2"/>
    <x v="78"/>
    <d v="1899-12-30T12:00:00"/>
    <d v="2011-09-13T00:00:00"/>
    <d v="1899-12-30T12:00:00"/>
    <s v="AM"/>
    <x v="6"/>
    <n v="0.5"/>
    <s v="AM"/>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1899-12-30T12:00:00"/>
    <d v="2014-06-08T00:00:00"/>
    <d v="1899-12-30T12:00:00"/>
    <s v="AM"/>
    <x v="1"/>
    <n v="0.5"/>
    <s v="AM"/>
    <s v="Standard Class"/>
    <s v="MO-17800"/>
    <s v="Meg O'Connel"/>
    <x v="2"/>
    <s v="United States"/>
    <s v="Spokane"/>
    <x v="4"/>
    <n v="99207"/>
    <x v="1"/>
    <s v="OFF-ST-10004963"/>
    <x v="1"/>
    <x v="4"/>
    <s v="Eldon Gobal File Keepers"/>
    <x v="5912"/>
    <n v="9"/>
    <n v="0"/>
    <n v="5.4503999999999913"/>
  </r>
  <r>
    <n v="9452"/>
    <x v="4733"/>
    <x v="1"/>
    <x v="694"/>
    <d v="1899-12-30T12:00:00"/>
    <d v="2012-10-05T00:00:00"/>
    <d v="1899-12-30T12:00:00"/>
    <s v="AM"/>
    <x v="2"/>
    <n v="0.5"/>
    <s v="AM"/>
    <s v="Standard Class"/>
    <s v="RP-19855"/>
    <s v="Roy Phan"/>
    <x v="1"/>
    <s v="United States"/>
    <s v="Los Angeles"/>
    <x v="1"/>
    <n v="90032"/>
    <x v="1"/>
    <s v="OFF-AP-10002495"/>
    <x v="1"/>
    <x v="9"/>
    <s v="Acco Smartsocket Table Surge Protector, 6 Color-Coded Adapter Outlets"/>
    <x v="5913"/>
    <n v="3"/>
    <n v="0"/>
    <n v="55.844999999999985"/>
  </r>
  <r>
    <n v="9453"/>
    <x v="4733"/>
    <x v="1"/>
    <x v="694"/>
    <d v="1899-12-30T12:00:00"/>
    <d v="2012-10-05T00:00:00"/>
    <d v="1899-12-30T12:00:00"/>
    <s v="AM"/>
    <x v="2"/>
    <n v="0.5"/>
    <s v="AM"/>
    <s v="Standard Class"/>
    <s v="RP-19855"/>
    <s v="Roy Phan"/>
    <x v="1"/>
    <s v="United States"/>
    <s v="Los Angeles"/>
    <x v="1"/>
    <n v="90032"/>
    <x v="1"/>
    <s v="OFF-BI-10004001"/>
    <x v="1"/>
    <x v="8"/>
    <s v="GBC Recycled VeloBinder Covers"/>
    <x v="5914"/>
    <n v="6"/>
    <n v="0.2"/>
    <n v="26.582399999999986"/>
  </r>
  <r>
    <n v="9454"/>
    <x v="4733"/>
    <x v="1"/>
    <x v="694"/>
    <d v="1899-12-30T12:00:00"/>
    <d v="2012-10-05T00:00:00"/>
    <d v="1899-12-30T12:00:00"/>
    <s v="AM"/>
    <x v="2"/>
    <n v="0.5"/>
    <s v="AM"/>
    <s v="Standard Class"/>
    <s v="RP-19855"/>
    <s v="Roy Phan"/>
    <x v="1"/>
    <s v="United States"/>
    <s v="Los Angeles"/>
    <x v="1"/>
    <n v="90032"/>
    <x v="1"/>
    <s v="OFF-SU-10004884"/>
    <x v="1"/>
    <x v="14"/>
    <s v="Acme Galleria Hot Forged Steel Scissors with Colored Handles"/>
    <x v="5915"/>
    <n v="3"/>
    <n v="0"/>
    <n v="13.685099999999995"/>
  </r>
  <r>
    <n v="9455"/>
    <x v="4733"/>
    <x v="1"/>
    <x v="694"/>
    <d v="1899-12-30T12:00:00"/>
    <d v="2012-10-05T00:00:00"/>
    <d v="1899-12-30T12:00:00"/>
    <s v="AM"/>
    <x v="2"/>
    <n v="0.5"/>
    <s v="AM"/>
    <s v="Standard Class"/>
    <s v="RP-19855"/>
    <s v="Roy Phan"/>
    <x v="1"/>
    <s v="United States"/>
    <s v="Los Angeles"/>
    <x v="1"/>
    <n v="90032"/>
    <x v="1"/>
    <s v="TEC-PH-10003555"/>
    <x v="2"/>
    <x v="7"/>
    <s v="Motorola HK250 Universal Bluetooth Headset"/>
    <x v="2862"/>
    <n v="2"/>
    <n v="0.2"/>
    <n v="-8.2763999999999971"/>
  </r>
  <r>
    <n v="9456"/>
    <x v="4734"/>
    <x v="0"/>
    <x v="950"/>
    <d v="1899-12-30T12:00:00"/>
    <d v="2013-06-20T00:00:00"/>
    <d v="1899-12-30T12:00:00"/>
    <s v="AM"/>
    <x v="1"/>
    <n v="0.5"/>
    <s v="AM"/>
    <s v="Second Class"/>
    <s v="JL-15175"/>
    <s v="James Lanier"/>
    <x v="2"/>
    <s v="United States"/>
    <s v="Chattanooga"/>
    <x v="18"/>
    <n v="37421"/>
    <x v="0"/>
    <s v="TEC-MA-10003493"/>
    <x v="2"/>
    <x v="15"/>
    <s v="Penpower WorldCard Pro Card Scanner"/>
    <x v="5916"/>
    <n v="1"/>
    <n v="0.5"/>
    <n v="-1.8294999999999959"/>
  </r>
  <r>
    <n v="9457"/>
    <x v="4735"/>
    <x v="3"/>
    <x v="837"/>
    <d v="1899-12-30T12:00:00"/>
    <d v="2014-06-04T00:00:00"/>
    <d v="1899-12-30T12:00:00"/>
    <s v="AM"/>
    <x v="1"/>
    <n v="0.5"/>
    <s v="AM"/>
    <s v="Standard Class"/>
    <s v="BW-11110"/>
    <s v="Bart Watters"/>
    <x v="1"/>
    <s v="United States"/>
    <s v="Greensboro"/>
    <x v="3"/>
    <n v="27405"/>
    <x v="0"/>
    <s v="TEC-AC-10002380"/>
    <x v="2"/>
    <x v="11"/>
    <s v="Sony 8GB Class 10 Micro SDHC R40 Memory Card"/>
    <x v="5917"/>
    <n v="3"/>
    <n v="0.2"/>
    <n v="0.33989999999999654"/>
  </r>
  <r>
    <n v="9458"/>
    <x v="4735"/>
    <x v="3"/>
    <x v="837"/>
    <d v="1899-12-30T12:00:00"/>
    <d v="2014-06-04T00:00:00"/>
    <d v="1899-12-30T12:00:00"/>
    <s v="AM"/>
    <x v="1"/>
    <n v="0.5"/>
    <s v="AM"/>
    <s v="Standard Class"/>
    <s v="BW-11110"/>
    <s v="Bart Watters"/>
    <x v="1"/>
    <s v="United States"/>
    <s v="Greensboro"/>
    <x v="3"/>
    <n v="27405"/>
    <x v="0"/>
    <s v="OFF-BI-10004209"/>
    <x v="1"/>
    <x v="8"/>
    <s v="Fellowes Twister Kit, Gray/Clear, 3/pkg"/>
    <x v="5918"/>
    <n v="5"/>
    <n v="0.7"/>
    <n v="-10.050000000000001"/>
  </r>
  <r>
    <n v="9459"/>
    <x v="4736"/>
    <x v="2"/>
    <x v="1148"/>
    <d v="1899-12-30T12:00:00"/>
    <d v="2011-10-14T00:00:00"/>
    <d v="1899-12-30T12:00:00"/>
    <s v="AM"/>
    <x v="2"/>
    <n v="0.5"/>
    <s v="AM"/>
    <s v="Standard Class"/>
    <s v="SJ-20500"/>
    <s v="Shirley Jackson"/>
    <x v="0"/>
    <s v="United States"/>
    <s v="San Francisco"/>
    <x v="1"/>
    <n v="94122"/>
    <x v="1"/>
    <s v="OFF-AR-10002135"/>
    <x v="1"/>
    <x v="6"/>
    <s v="Boston Heavy-Duty Trimline Electric Pencil Sharpeners"/>
    <x v="5919"/>
    <n v="3"/>
    <n v="0"/>
    <n v="41.933999999999983"/>
  </r>
  <r>
    <n v="9460"/>
    <x v="4736"/>
    <x v="2"/>
    <x v="1148"/>
    <d v="1899-12-30T12:00:00"/>
    <d v="2011-10-14T00:00:00"/>
    <d v="1899-12-30T12:00:00"/>
    <s v="AM"/>
    <x v="2"/>
    <n v="0.5"/>
    <s v="AM"/>
    <s v="Standard Class"/>
    <s v="SJ-20500"/>
    <s v="Shirley Jackson"/>
    <x v="0"/>
    <s v="United States"/>
    <s v="San Francisco"/>
    <x v="1"/>
    <n v="94122"/>
    <x v="1"/>
    <s v="TEC-PH-10002583"/>
    <x v="2"/>
    <x v="7"/>
    <s v="iOttie HLCRIO102 Car Mount"/>
    <x v="314"/>
    <n v="1"/>
    <n v="0.2"/>
    <n v="-2.9985000000000022"/>
  </r>
  <r>
    <n v="9461"/>
    <x v="4737"/>
    <x v="2"/>
    <x v="664"/>
    <d v="1899-12-30T12:00:00"/>
    <d v="2011-11-22T00:00:00"/>
    <d v="1899-12-30T12:00:00"/>
    <s v="AM"/>
    <x v="0"/>
    <n v="0.5"/>
    <s v="AM"/>
    <s v="Second Class"/>
    <s v="FG-14260"/>
    <s v="Frank Gastineau"/>
    <x v="2"/>
    <s v="United States"/>
    <s v="New York City"/>
    <x v="15"/>
    <n v="10024"/>
    <x v="3"/>
    <s v="OFF-PA-10003591"/>
    <x v="1"/>
    <x v="10"/>
    <s v="Southworth 100% Cotton The Best Paper"/>
    <x v="805"/>
    <n v="3"/>
    <n v="0"/>
    <n v="17.22"/>
  </r>
  <r>
    <n v="9462"/>
    <x v="4738"/>
    <x v="2"/>
    <x v="538"/>
    <d v="1899-12-30T12:00:00"/>
    <d v="2011-10-24T00:00:00"/>
    <d v="1899-12-30T12:00:00"/>
    <s v="AM"/>
    <x v="2"/>
    <n v="0.5"/>
    <s v="AM"/>
    <s v="Standard Class"/>
    <s v="EH-14125"/>
    <s v="Eugene Hildebrand"/>
    <x v="2"/>
    <s v="United States"/>
    <s v="Lakewood"/>
    <x v="1"/>
    <n v="90712"/>
    <x v="1"/>
    <s v="TEC-PH-10004922"/>
    <x v="2"/>
    <x v="7"/>
    <s v="RCA Visys Integrated PBX 8-Line Router"/>
    <x v="5920"/>
    <n v="6"/>
    <n v="0.2"/>
    <n v="20.097000000000008"/>
  </r>
  <r>
    <n v="9463"/>
    <x v="4739"/>
    <x v="3"/>
    <x v="920"/>
    <d v="1899-12-30T12:00:00"/>
    <d v="2014-12-01T00:00:00"/>
    <d v="1899-12-30T12:00:00"/>
    <s v="AM"/>
    <x v="4"/>
    <n v="0.5"/>
    <s v="AM"/>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1899-12-30T12:00:00"/>
    <d v="2011-03-03T00:00:00"/>
    <d v="1899-12-30T12:00:00"/>
    <s v="AM"/>
    <x v="9"/>
    <n v="0.5"/>
    <s v="AM"/>
    <s v="First Class"/>
    <s v="JS-16030"/>
    <s v="Joy Smith"/>
    <x v="0"/>
    <s v="United States"/>
    <s v="Columbus"/>
    <x v="24"/>
    <n v="43229"/>
    <x v="3"/>
    <s v="OFF-AR-10003560"/>
    <x v="1"/>
    <x v="6"/>
    <s v="Zebra Zazzle Fluorescent Highlighters"/>
    <x v="530"/>
    <n v="4"/>
    <n v="0.2"/>
    <n v="3.4047999999999981"/>
  </r>
  <r>
    <n v="9465"/>
    <x v="4741"/>
    <x v="2"/>
    <x v="1059"/>
    <d v="1899-12-30T12:00:00"/>
    <d v="2011-12-25T00:00:00"/>
    <d v="1899-12-30T12:00:00"/>
    <s v="AM"/>
    <x v="4"/>
    <n v="0.5"/>
    <s v="AM"/>
    <s v="Standard Class"/>
    <s v="JC-15775"/>
    <s v="John Castell"/>
    <x v="0"/>
    <s v="United States"/>
    <s v="Newark"/>
    <x v="13"/>
    <n v="19711"/>
    <x v="3"/>
    <s v="OFF-LA-10004409"/>
    <x v="1"/>
    <x v="2"/>
    <s v="Avery 492"/>
    <x v="1315"/>
    <n v="6"/>
    <n v="0"/>
    <n v="7.9487999999999985"/>
  </r>
  <r>
    <n v="9466"/>
    <x v="4742"/>
    <x v="0"/>
    <x v="258"/>
    <d v="1899-12-30T12:00:00"/>
    <d v="2013-11-24T00:00:00"/>
    <d v="1899-12-30T12:00:00"/>
    <s v="AM"/>
    <x v="0"/>
    <n v="0.5"/>
    <s v="AM"/>
    <s v="Standard Class"/>
    <s v="JM-15265"/>
    <s v="Janet Molinari"/>
    <x v="1"/>
    <s v="United States"/>
    <s v="Seattle"/>
    <x v="4"/>
    <n v="98115"/>
    <x v="1"/>
    <s v="FUR-FU-10000448"/>
    <x v="0"/>
    <x v="5"/>
    <s v="Tenex Chairmats For Use With Carpeted Floors"/>
    <x v="5795"/>
    <n v="2"/>
    <n v="0"/>
    <n v="1.597999999999999"/>
  </r>
  <r>
    <n v="9467"/>
    <x v="4743"/>
    <x v="3"/>
    <x v="60"/>
    <d v="1899-12-30T12:00:00"/>
    <d v="2014-11-11T00:00:00"/>
    <d v="1899-12-30T12:00:00"/>
    <s v="AM"/>
    <x v="0"/>
    <n v="0.5"/>
    <s v="AM"/>
    <s v="Second Class"/>
    <s v="CD-12280"/>
    <s v="Christina DeMoss"/>
    <x v="0"/>
    <s v="United States"/>
    <s v="New York City"/>
    <x v="15"/>
    <n v="10024"/>
    <x v="3"/>
    <s v="OFF-BI-10002735"/>
    <x v="1"/>
    <x v="8"/>
    <s v="GBC Prestige Therm-A-Bind Covers"/>
    <x v="5921"/>
    <n v="6"/>
    <n v="0.2"/>
    <n v="55.582200000000007"/>
  </r>
  <r>
    <n v="9468"/>
    <x v="4743"/>
    <x v="3"/>
    <x v="60"/>
    <d v="1899-12-30T12:00:00"/>
    <d v="2014-11-11T00:00:00"/>
    <d v="1899-12-30T12:00:00"/>
    <s v="AM"/>
    <x v="0"/>
    <n v="0.5"/>
    <s v="AM"/>
    <s v="Second Class"/>
    <s v="CD-12280"/>
    <s v="Christina DeMoss"/>
    <x v="0"/>
    <s v="United States"/>
    <s v="New York City"/>
    <x v="15"/>
    <n v="10024"/>
    <x v="3"/>
    <s v="FUR-TA-10003469"/>
    <x v="0"/>
    <x v="3"/>
    <s v="Balt Split Level Computer Training Table"/>
    <x v="4365"/>
    <n v="2"/>
    <n v="0.4"/>
    <n v="-66.599999999999994"/>
  </r>
  <r>
    <n v="9469"/>
    <x v="4743"/>
    <x v="3"/>
    <x v="60"/>
    <d v="1899-12-30T12:00:00"/>
    <d v="2014-11-11T00:00:00"/>
    <d v="1899-12-30T12:00:00"/>
    <s v="AM"/>
    <x v="0"/>
    <n v="0.5"/>
    <s v="AM"/>
    <s v="Second Class"/>
    <s v="CD-12280"/>
    <s v="Christina DeMoss"/>
    <x v="0"/>
    <s v="United States"/>
    <s v="New York City"/>
    <x v="15"/>
    <n v="10024"/>
    <x v="3"/>
    <s v="OFF-PA-10001870"/>
    <x v="1"/>
    <x v="10"/>
    <s v="Xerox 202"/>
    <x v="91"/>
    <n v="2"/>
    <n v="0"/>
    <n v="6.2208000000000006"/>
  </r>
  <r>
    <n v="9470"/>
    <x v="4743"/>
    <x v="3"/>
    <x v="60"/>
    <d v="1899-12-30T12:00:00"/>
    <d v="2014-11-11T00:00:00"/>
    <d v="1899-12-30T12:00:00"/>
    <s v="AM"/>
    <x v="0"/>
    <n v="0.5"/>
    <s v="AM"/>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1899-12-30T12:00:00"/>
    <d v="2014-11-11T00:00:00"/>
    <d v="1899-12-30T12:00:00"/>
    <s v="AM"/>
    <x v="0"/>
    <n v="0.5"/>
    <s v="AM"/>
    <s v="Second Class"/>
    <s v="CD-12280"/>
    <s v="Christina DeMoss"/>
    <x v="0"/>
    <s v="United States"/>
    <s v="New York City"/>
    <x v="15"/>
    <n v="10024"/>
    <x v="3"/>
    <s v="TEC-PH-10001448"/>
    <x v="2"/>
    <x v="7"/>
    <s v="Anker Astro 15000mAh USB Portable Charger"/>
    <x v="2622"/>
    <n v="2"/>
    <n v="0"/>
    <n v="3.9991999999999877"/>
  </r>
  <r>
    <n v="9472"/>
    <x v="4743"/>
    <x v="3"/>
    <x v="60"/>
    <d v="1899-12-30T12:00:00"/>
    <d v="2014-11-11T00:00:00"/>
    <d v="1899-12-30T12:00:00"/>
    <s v="AM"/>
    <x v="0"/>
    <n v="0.5"/>
    <s v="AM"/>
    <s v="Second Class"/>
    <s v="CD-12280"/>
    <s v="Christina DeMoss"/>
    <x v="0"/>
    <s v="United States"/>
    <s v="New York City"/>
    <x v="15"/>
    <n v="10024"/>
    <x v="3"/>
    <s v="OFF-BI-10002706"/>
    <x v="1"/>
    <x v="8"/>
    <s v="Avery Premier Heavy-Duty Binder with Round Locking Rings"/>
    <x v="5872"/>
    <n v="1"/>
    <n v="0.2"/>
    <n v="3.7127999999999997"/>
  </r>
  <r>
    <n v="9473"/>
    <x v="4743"/>
    <x v="3"/>
    <x v="60"/>
    <d v="1899-12-30T12:00:00"/>
    <d v="2014-11-11T00:00:00"/>
    <d v="1899-12-30T12:00:00"/>
    <s v="AM"/>
    <x v="0"/>
    <n v="0.5"/>
    <s v="AM"/>
    <s v="Second Class"/>
    <s v="CD-12280"/>
    <s v="Christina DeMoss"/>
    <x v="0"/>
    <s v="United States"/>
    <s v="New York City"/>
    <x v="15"/>
    <n v="10024"/>
    <x v="3"/>
    <s v="FUR-CH-10004875"/>
    <x v="0"/>
    <x v="1"/>
    <s v="Harbour Creations 67200 Series Stacking Chairs"/>
    <x v="5922"/>
    <n v="2"/>
    <n v="0.1"/>
    <n v="24.2012"/>
  </r>
  <r>
    <n v="9474"/>
    <x v="4743"/>
    <x v="3"/>
    <x v="60"/>
    <d v="1899-12-30T12:00:00"/>
    <d v="2014-11-11T00:00:00"/>
    <d v="1899-12-30T12:00:00"/>
    <s v="AM"/>
    <x v="0"/>
    <n v="0.5"/>
    <s v="AM"/>
    <s v="Second Class"/>
    <s v="CD-12280"/>
    <s v="Christina DeMoss"/>
    <x v="0"/>
    <s v="United States"/>
    <s v="New York City"/>
    <x v="15"/>
    <n v="10024"/>
    <x v="3"/>
    <s v="FUR-FU-10004245"/>
    <x v="0"/>
    <x v="5"/>
    <s v="Career Cubicle Clock, 8 1/4&quot;, Black"/>
    <x v="5923"/>
    <n v="5"/>
    <n v="0"/>
    <n v="38.532000000000004"/>
  </r>
  <r>
    <n v="9475"/>
    <x v="4744"/>
    <x v="1"/>
    <x v="70"/>
    <d v="1899-12-30T12:00:00"/>
    <d v="2012-06-05T00:00:00"/>
    <d v="1899-12-30T12:00:00"/>
    <s v="AM"/>
    <x v="1"/>
    <n v="0.5"/>
    <s v="AM"/>
    <s v="Second Class"/>
    <s v="JM-15265"/>
    <s v="Janet Molinari"/>
    <x v="1"/>
    <s v="United States"/>
    <s v="Chicago"/>
    <x v="10"/>
    <n v="60653"/>
    <x v="2"/>
    <s v="OFF-LA-10000443"/>
    <x v="1"/>
    <x v="2"/>
    <s v="Avery 501"/>
    <x v="2184"/>
    <n v="2"/>
    <n v="0.2"/>
    <n v="1.9925999999999999"/>
  </r>
  <r>
    <n v="9476"/>
    <x v="4744"/>
    <x v="1"/>
    <x v="70"/>
    <d v="1899-12-30T12:00:00"/>
    <d v="2012-06-05T00:00:00"/>
    <d v="1899-12-30T12:00:00"/>
    <s v="AM"/>
    <x v="1"/>
    <n v="0.5"/>
    <s v="AM"/>
    <s v="Second Class"/>
    <s v="JM-15265"/>
    <s v="Janet Molinari"/>
    <x v="1"/>
    <s v="United States"/>
    <s v="Chicago"/>
    <x v="10"/>
    <n v="60653"/>
    <x v="2"/>
    <s v="OFF-PA-10001125"/>
    <x v="1"/>
    <x v="10"/>
    <s v="Xerox 1988"/>
    <x v="4259"/>
    <n v="7"/>
    <n v="0.2"/>
    <n v="54.214999999999982"/>
  </r>
  <r>
    <n v="9477"/>
    <x v="4744"/>
    <x v="1"/>
    <x v="70"/>
    <d v="1899-12-30T12:00:00"/>
    <d v="2012-06-05T00:00:00"/>
    <d v="1899-12-30T12:00:00"/>
    <s v="AM"/>
    <x v="1"/>
    <n v="0.5"/>
    <s v="AM"/>
    <s v="Second Class"/>
    <s v="JM-15265"/>
    <s v="Janet Molinari"/>
    <x v="1"/>
    <s v="United States"/>
    <s v="Chicago"/>
    <x v="10"/>
    <n v="60653"/>
    <x v="2"/>
    <s v="FUR-FU-10002703"/>
    <x v="0"/>
    <x v="5"/>
    <s v="Tenex Traditional Chairmats for Hard Floors, Average Lip, 36&quot; x 48&quot;"/>
    <x v="5924"/>
    <n v="2"/>
    <n v="0.6"/>
    <n v="-61.872"/>
  </r>
  <r>
    <n v="9478"/>
    <x v="4744"/>
    <x v="1"/>
    <x v="70"/>
    <d v="1899-12-30T12:00:00"/>
    <d v="2012-06-05T00:00:00"/>
    <d v="1899-12-30T12:00:00"/>
    <s v="AM"/>
    <x v="1"/>
    <n v="0.5"/>
    <s v="AM"/>
    <s v="Second Class"/>
    <s v="JM-15265"/>
    <s v="Janet Molinari"/>
    <x v="1"/>
    <s v="United States"/>
    <s v="Chicago"/>
    <x v="10"/>
    <n v="60653"/>
    <x v="2"/>
    <s v="OFF-BI-10004364"/>
    <x v="1"/>
    <x v="8"/>
    <s v="Storex Dura Pro Binders"/>
    <x v="3019"/>
    <n v="3"/>
    <n v="0.8"/>
    <n v="-6.2370000000000019"/>
  </r>
  <r>
    <n v="9479"/>
    <x v="4745"/>
    <x v="2"/>
    <x v="557"/>
    <d v="1899-12-30T12:00:00"/>
    <d v="2011-09-14T00:00:00"/>
    <d v="1899-12-30T12:00:00"/>
    <s v="AM"/>
    <x v="6"/>
    <n v="0.5"/>
    <s v="AM"/>
    <s v="Standard Class"/>
    <s v="SS-20410"/>
    <s v="Shahid Shariari"/>
    <x v="0"/>
    <s v="United States"/>
    <s v="Oswego"/>
    <x v="10"/>
    <n v="60543"/>
    <x v="2"/>
    <s v="OFF-FA-10000936"/>
    <x v="1"/>
    <x v="13"/>
    <s v="Acco Hot Clips Clips to Go"/>
    <x v="5925"/>
    <n v="5"/>
    <n v="0.2"/>
    <n v="4.1124999999999998"/>
  </r>
  <r>
    <n v="9480"/>
    <x v="4745"/>
    <x v="2"/>
    <x v="557"/>
    <d v="1899-12-30T12:00:00"/>
    <d v="2011-09-14T00:00:00"/>
    <d v="1899-12-30T12:00:00"/>
    <s v="AM"/>
    <x v="6"/>
    <n v="0.5"/>
    <s v="AM"/>
    <s v="Standard Class"/>
    <s v="SS-20410"/>
    <s v="Shahid Shariari"/>
    <x v="0"/>
    <s v="United States"/>
    <s v="Oswego"/>
    <x v="10"/>
    <n v="60543"/>
    <x v="2"/>
    <s v="OFF-BI-10001249"/>
    <x v="1"/>
    <x v="8"/>
    <s v="Avery Heavy-Duty EZD View Binder with Locking Rings"/>
    <x v="5926"/>
    <n v="3"/>
    <n v="0.8"/>
    <n v="-6.5076000000000018"/>
  </r>
  <r>
    <n v="9481"/>
    <x v="4745"/>
    <x v="2"/>
    <x v="557"/>
    <d v="1899-12-30T12:00:00"/>
    <d v="2011-09-14T00:00:00"/>
    <d v="1899-12-30T12:00:00"/>
    <s v="AM"/>
    <x v="6"/>
    <n v="0.5"/>
    <s v="AM"/>
    <s v="Standard Class"/>
    <s v="SS-20410"/>
    <s v="Shahid Shariari"/>
    <x v="0"/>
    <s v="United States"/>
    <s v="Oswego"/>
    <x v="10"/>
    <n v="60543"/>
    <x v="2"/>
    <s v="OFF-BI-10004632"/>
    <x v="1"/>
    <x v="8"/>
    <s v="Ibico Hi-Tech Manual Binding System"/>
    <x v="5927"/>
    <n v="5"/>
    <n v="0.8"/>
    <n v="-533.73250000000007"/>
  </r>
  <r>
    <n v="9482"/>
    <x v="4746"/>
    <x v="3"/>
    <x v="44"/>
    <d v="1899-12-30T12:00:00"/>
    <d v="2014-11-13T00:00:00"/>
    <d v="1899-12-30T12:00:00"/>
    <s v="AM"/>
    <x v="0"/>
    <n v="0.5"/>
    <s v="AM"/>
    <s v="Standard Class"/>
    <s v="HG-14845"/>
    <s v="Harry Greene"/>
    <x v="0"/>
    <s v="United States"/>
    <s v="Dallas"/>
    <x v="5"/>
    <n v="75220"/>
    <x v="2"/>
    <s v="OFF-ST-10000615"/>
    <x v="1"/>
    <x v="4"/>
    <s v="SimpliFile Personal File, Black Granite, 15w x 6-15/16d x 11-1/4h"/>
    <x v="1333"/>
    <n v="2"/>
    <n v="0.2"/>
    <n v="1.8160000000000016"/>
  </r>
  <r>
    <n v="9483"/>
    <x v="4747"/>
    <x v="1"/>
    <x v="782"/>
    <d v="1899-12-30T12:00:00"/>
    <d v="2012-06-24T00:00:00"/>
    <d v="1899-12-30T12:00:00"/>
    <s v="AM"/>
    <x v="1"/>
    <n v="0.5"/>
    <s v="AM"/>
    <s v="Second Class"/>
    <s v="BC-11125"/>
    <s v="Becky Castell"/>
    <x v="2"/>
    <s v="United States"/>
    <s v="Philadelphia"/>
    <x v="9"/>
    <n v="19134"/>
    <x v="3"/>
    <s v="TEC-AC-10001838"/>
    <x v="2"/>
    <x v="11"/>
    <s v="Razer Tiamat Over Ear 7.1 Surround Sound PC Gaming Headset"/>
    <x v="4570"/>
    <n v="2"/>
    <n v="0.2"/>
    <n v="91.995400000000018"/>
  </r>
  <r>
    <n v="9484"/>
    <x v="4748"/>
    <x v="2"/>
    <x v="192"/>
    <d v="1899-12-30T12:00:00"/>
    <d v="2011-07-28T00:00:00"/>
    <d v="1899-12-30T12:00:00"/>
    <s v="AM"/>
    <x v="7"/>
    <n v="0.5"/>
    <s v="AM"/>
    <s v="Standard Class"/>
    <s v="AB-10255"/>
    <s v="Alejandro Ballentine"/>
    <x v="2"/>
    <s v="United States"/>
    <s v="Los Angeles"/>
    <x v="1"/>
    <n v="90008"/>
    <x v="1"/>
    <s v="OFF-AR-10004757"/>
    <x v="1"/>
    <x v="6"/>
    <s v="Crayola Colored Pencils"/>
    <x v="1209"/>
    <n v="6"/>
    <n v="0"/>
    <n v="6.4943999999999988"/>
  </r>
  <r>
    <n v="9485"/>
    <x v="4749"/>
    <x v="0"/>
    <x v="499"/>
    <d v="1899-12-30T12:00:00"/>
    <d v="2013-12-05T00:00:00"/>
    <d v="1899-12-30T12:00:00"/>
    <s v="AM"/>
    <x v="4"/>
    <n v="0.5"/>
    <s v="AM"/>
    <s v="Second Class"/>
    <s v="MY-18295"/>
    <s v="Muhammed Yedwab"/>
    <x v="1"/>
    <s v="United States"/>
    <s v="Houston"/>
    <x v="5"/>
    <n v="77036"/>
    <x v="2"/>
    <s v="FUR-BO-10003893"/>
    <x v="0"/>
    <x v="0"/>
    <s v="Sauder Camden County Collection Library"/>
    <x v="5928"/>
    <n v="10"/>
    <n v="0.32"/>
    <n v="-137.97600000000008"/>
  </r>
  <r>
    <n v="9486"/>
    <x v="4749"/>
    <x v="0"/>
    <x v="499"/>
    <d v="1899-12-30T12:00:00"/>
    <d v="2013-12-05T00:00:00"/>
    <d v="1899-12-30T12:00:00"/>
    <s v="AM"/>
    <x v="4"/>
    <n v="0.5"/>
    <s v="AM"/>
    <s v="Second Class"/>
    <s v="MY-18295"/>
    <s v="Muhammed Yedwab"/>
    <x v="1"/>
    <s v="United States"/>
    <s v="Houston"/>
    <x v="5"/>
    <n v="77036"/>
    <x v="2"/>
    <s v="OFF-PA-10003893"/>
    <x v="1"/>
    <x v="10"/>
    <s v="Xerox 1962"/>
    <x v="2791"/>
    <n v="9"/>
    <n v="0.2"/>
    <n v="9.6299999999999955"/>
  </r>
  <r>
    <n v="9487"/>
    <x v="4750"/>
    <x v="3"/>
    <x v="386"/>
    <d v="1899-12-30T12:00:00"/>
    <d v="2014-10-13T00:00:00"/>
    <d v="1899-12-30T12:00:00"/>
    <s v="AM"/>
    <x v="2"/>
    <n v="0.5"/>
    <s v="AM"/>
    <s v="Same Day"/>
    <s v="NF-18385"/>
    <s v="Natalie Fritzler"/>
    <x v="0"/>
    <s v="United States"/>
    <s v="Wheeling"/>
    <x v="48"/>
    <n v="26003"/>
    <x v="3"/>
    <s v="FUR-TA-10001932"/>
    <x v="0"/>
    <x v="3"/>
    <s v="Chromcraft 48&quot; x 96&quot; Racetrack Double Pedestal Table"/>
    <x v="5929"/>
    <n v="3"/>
    <n v="0.3"/>
    <n v="-76.953599999999994"/>
  </r>
  <r>
    <n v="9488"/>
    <x v="4751"/>
    <x v="3"/>
    <x v="157"/>
    <d v="1899-12-30T12:00:00"/>
    <d v="2014-12-14T00:00:00"/>
    <d v="1899-12-30T12:00:00"/>
    <s v="AM"/>
    <x v="4"/>
    <n v="0.5"/>
    <s v="AM"/>
    <s v="First Class"/>
    <s v="NB-18655"/>
    <s v="Nona Balk"/>
    <x v="1"/>
    <s v="United States"/>
    <s v="Paterson"/>
    <x v="30"/>
    <n v="7501"/>
    <x v="3"/>
    <s v="OFF-FA-10001561"/>
    <x v="1"/>
    <x v="13"/>
    <s v="Stockwell Push Pins"/>
    <x v="2630"/>
    <n v="3"/>
    <n v="0"/>
    <n v="2.1581999999999999"/>
  </r>
  <r>
    <n v="9489"/>
    <x v="4752"/>
    <x v="1"/>
    <x v="486"/>
    <d v="1899-12-30T12:00:00"/>
    <d v="2012-10-04T00:00:00"/>
    <d v="1899-12-30T12:00:00"/>
    <s v="AM"/>
    <x v="2"/>
    <n v="0.5"/>
    <s v="AM"/>
    <s v="First Class"/>
    <s v="EM-13960"/>
    <s v="Eric Murdock"/>
    <x v="0"/>
    <s v="United States"/>
    <s v="Portland"/>
    <x v="21"/>
    <n v="97206"/>
    <x v="1"/>
    <s v="TEC-PH-10001817"/>
    <x v="2"/>
    <x v="7"/>
    <s v="Wilson Electronics DB Pro Signal Booster"/>
    <x v="5930"/>
    <n v="2"/>
    <n v="0.2"/>
    <n v="50.120000000000033"/>
  </r>
  <r>
    <n v="9490"/>
    <x v="4753"/>
    <x v="0"/>
    <x v="1222"/>
    <d v="1899-12-30T12:00:00"/>
    <d v="2013-08-12T00:00:00"/>
    <d v="1899-12-30T12:00:00"/>
    <s v="AM"/>
    <x v="11"/>
    <n v="0.5"/>
    <s v="AM"/>
    <s v="Standard Class"/>
    <s v="MF-17665"/>
    <s v="Maureen Fritzler"/>
    <x v="1"/>
    <s v="United States"/>
    <s v="Huntsville"/>
    <x v="19"/>
    <n v="35810"/>
    <x v="0"/>
    <s v="OFF-AR-10000538"/>
    <x v="1"/>
    <x v="6"/>
    <s v="Boston Model 1800 Electric Pencil Sharpener, Gray"/>
    <x v="5931"/>
    <n v="7"/>
    <n v="0"/>
    <n v="59.114999999999981"/>
  </r>
  <r>
    <n v="9491"/>
    <x v="4754"/>
    <x v="3"/>
    <x v="1032"/>
    <d v="1899-12-30T12:00:00"/>
    <d v="2014-01-08T00:00:00"/>
    <d v="1899-12-30T12:00:00"/>
    <s v="AM"/>
    <x v="8"/>
    <n v="0.5"/>
    <s v="AM"/>
    <s v="Standard Class"/>
    <s v="CM-12385"/>
    <s v="Christopher Martinez"/>
    <x v="0"/>
    <s v="United States"/>
    <s v="San Francisco"/>
    <x v="1"/>
    <n v="94110"/>
    <x v="1"/>
    <s v="OFF-BI-10004584"/>
    <x v="1"/>
    <x v="8"/>
    <s v="GBC ProClick 150 Presentation Binding System"/>
    <x v="5932"/>
    <n v="8"/>
    <n v="0.2"/>
    <n v="682.5168000000001"/>
  </r>
  <r>
    <n v="9492"/>
    <x v="4754"/>
    <x v="3"/>
    <x v="1032"/>
    <d v="1899-12-30T12:00:00"/>
    <d v="2014-01-08T00:00:00"/>
    <d v="1899-12-30T12:00:00"/>
    <s v="AM"/>
    <x v="8"/>
    <n v="0.5"/>
    <s v="AM"/>
    <s v="Standard Class"/>
    <s v="CM-12385"/>
    <s v="Christopher Martinez"/>
    <x v="0"/>
    <s v="United States"/>
    <s v="San Francisco"/>
    <x v="1"/>
    <n v="94110"/>
    <x v="1"/>
    <s v="OFF-AR-10000817"/>
    <x v="1"/>
    <x v="6"/>
    <s v="Manco Dry-Lighter Erasable Highlighter"/>
    <x v="5933"/>
    <n v="3"/>
    <n v="0"/>
    <n v="3.1007999999999996"/>
  </r>
  <r>
    <n v="9493"/>
    <x v="4755"/>
    <x v="3"/>
    <x v="659"/>
    <d v="1899-12-30T12:00:00"/>
    <d v="2014-11-08T00:00:00"/>
    <d v="1899-12-30T12:00:00"/>
    <s v="AM"/>
    <x v="0"/>
    <n v="0.5"/>
    <s v="AM"/>
    <s v="Same Day"/>
    <s v="EC-14050"/>
    <s v="Erin Creighton"/>
    <x v="0"/>
    <s v="United States"/>
    <s v="Oklahoma City"/>
    <x v="26"/>
    <n v="73120"/>
    <x v="2"/>
    <s v="OFF-BI-10000756"/>
    <x v="1"/>
    <x v="8"/>
    <s v="Storex DuraTech Recycled Plastic Frosted Binders"/>
    <x v="5934"/>
    <n v="9"/>
    <n v="0"/>
    <n v="19.080000000000002"/>
  </r>
  <r>
    <n v="9494"/>
    <x v="4756"/>
    <x v="0"/>
    <x v="835"/>
    <d v="1899-12-30T12:00:00"/>
    <d v="2013-01-08T00:00:00"/>
    <d v="1899-12-30T12:00:00"/>
    <s v="AM"/>
    <x v="8"/>
    <n v="0.5"/>
    <s v="AM"/>
    <s v="Standard Class"/>
    <s v="BO-11350"/>
    <s v="Bill Overfelt"/>
    <x v="1"/>
    <s v="United States"/>
    <s v="Broken Arrow"/>
    <x v="26"/>
    <n v="74012"/>
    <x v="2"/>
    <s v="FUR-TA-10000617"/>
    <x v="0"/>
    <x v="3"/>
    <s v="Hon Practical Foundations 30 x 60 Training Table, Light Gray/Charcoal"/>
    <x v="5935"/>
    <n v="7"/>
    <n v="0"/>
    <n v="350.42700000000002"/>
  </r>
  <r>
    <n v="9495"/>
    <x v="4756"/>
    <x v="0"/>
    <x v="835"/>
    <d v="1899-12-30T12:00:00"/>
    <d v="2013-01-08T00:00:00"/>
    <d v="1899-12-30T12:00:00"/>
    <s v="AM"/>
    <x v="8"/>
    <n v="0.5"/>
    <s v="AM"/>
    <s v="Standard Class"/>
    <s v="BO-11350"/>
    <s v="Bill Overfelt"/>
    <x v="1"/>
    <s v="United States"/>
    <s v="Broken Arrow"/>
    <x v="26"/>
    <n v="74012"/>
    <x v="2"/>
    <s v="OFF-BI-10004364"/>
    <x v="1"/>
    <x v="8"/>
    <s v="Storex Dura Pro Binders"/>
    <x v="5516"/>
    <n v="2"/>
    <n v="0"/>
    <n v="5.3460000000000001"/>
  </r>
  <r>
    <n v="9496"/>
    <x v="4757"/>
    <x v="0"/>
    <x v="536"/>
    <d v="1899-12-30T12:00:00"/>
    <d v="2013-05-17T00:00:00"/>
    <d v="1899-12-30T12:00:00"/>
    <s v="AM"/>
    <x v="5"/>
    <n v="0.5"/>
    <s v="AM"/>
    <s v="Standard Class"/>
    <s v="VM-21835"/>
    <s v="Vivian Mathis"/>
    <x v="0"/>
    <s v="United States"/>
    <s v="Mission Viejo"/>
    <x v="1"/>
    <n v="92691"/>
    <x v="1"/>
    <s v="TEC-AC-10004518"/>
    <x v="2"/>
    <x v="11"/>
    <s v="Memorex Mini Travel Drive 32 GB USB 2.0 Flash Drive"/>
    <x v="5253"/>
    <n v="6"/>
    <n v="0"/>
    <n v="46.800000000000004"/>
  </r>
  <r>
    <n v="9497"/>
    <x v="4757"/>
    <x v="0"/>
    <x v="536"/>
    <d v="1899-12-30T12:00:00"/>
    <d v="2013-05-17T00:00:00"/>
    <d v="1899-12-30T12:00:00"/>
    <s v="AM"/>
    <x v="5"/>
    <n v="0.5"/>
    <s v="AM"/>
    <s v="Standard Class"/>
    <s v="VM-21835"/>
    <s v="Vivian Mathis"/>
    <x v="0"/>
    <s v="United States"/>
    <s v="Mission Viejo"/>
    <x v="1"/>
    <n v="92691"/>
    <x v="1"/>
    <s v="OFF-AP-10002222"/>
    <x v="1"/>
    <x v="9"/>
    <s v="Staples"/>
    <x v="1313"/>
    <n v="1"/>
    <n v="0"/>
    <n v="2.3409000000000004"/>
  </r>
  <r>
    <n v="9498"/>
    <x v="4758"/>
    <x v="3"/>
    <x v="60"/>
    <d v="1899-12-30T12:00:00"/>
    <d v="2014-11-08T00:00:00"/>
    <d v="1899-12-30T12:00:00"/>
    <s v="AM"/>
    <x v="0"/>
    <n v="0.5"/>
    <s v="AM"/>
    <s v="First Class"/>
    <s v="AB-10060"/>
    <s v="Adam Bellavance"/>
    <x v="2"/>
    <s v="United States"/>
    <s v="Greenwood"/>
    <x v="14"/>
    <n v="46142"/>
    <x v="2"/>
    <s v="OFF-PA-10002615"/>
    <x v="1"/>
    <x v="10"/>
    <s v="Ampad Gold Fibre Wirebound Steno Books, 6&quot; x 9&quot;, Gregg Ruled"/>
    <x v="5936"/>
    <n v="1"/>
    <n v="0"/>
    <n v="2.0286"/>
  </r>
  <r>
    <n v="9499"/>
    <x v="4758"/>
    <x v="3"/>
    <x v="60"/>
    <d v="1899-12-30T12:00:00"/>
    <d v="2014-11-08T00:00:00"/>
    <d v="1899-12-30T12:00:00"/>
    <s v="AM"/>
    <x v="0"/>
    <n v="0.5"/>
    <s v="AM"/>
    <s v="First Class"/>
    <s v="AB-10060"/>
    <s v="Adam Bellavance"/>
    <x v="2"/>
    <s v="United States"/>
    <s v="Greenwood"/>
    <x v="14"/>
    <n v="46142"/>
    <x v="2"/>
    <s v="OFF-PA-10000565"/>
    <x v="1"/>
    <x v="10"/>
    <s v="Staples"/>
    <x v="3856"/>
    <n v="3"/>
    <n v="0"/>
    <n v="82.290599999999998"/>
  </r>
  <r>
    <n v="9500"/>
    <x v="4758"/>
    <x v="3"/>
    <x v="60"/>
    <d v="1899-12-30T12:00:00"/>
    <d v="2014-11-08T00:00:00"/>
    <d v="1899-12-30T12:00:00"/>
    <s v="AM"/>
    <x v="0"/>
    <n v="0.5"/>
    <s v="AM"/>
    <s v="First Class"/>
    <s v="AB-10060"/>
    <s v="Adam Bellavance"/>
    <x v="2"/>
    <s v="United States"/>
    <s v="Greenwood"/>
    <x v="14"/>
    <n v="46142"/>
    <x v="2"/>
    <s v="OFF-PA-10003673"/>
    <x v="1"/>
    <x v="10"/>
    <s v="Strathmore Photo Mount Cards"/>
    <x v="766"/>
    <n v="10"/>
    <n v="0"/>
    <n v="31.187999999999999"/>
  </r>
  <r>
    <n v="9501"/>
    <x v="4759"/>
    <x v="0"/>
    <x v="439"/>
    <d v="1899-12-30T12:00:00"/>
    <d v="2013-05-31T00:00:00"/>
    <d v="1899-12-30T12:00:00"/>
    <s v="AM"/>
    <x v="5"/>
    <n v="0.5"/>
    <s v="AM"/>
    <s v="Standard Class"/>
    <s v="CM-12235"/>
    <s v="Chris McAfee"/>
    <x v="0"/>
    <s v="United States"/>
    <s v="Milwaukee"/>
    <x v="6"/>
    <n v="53209"/>
    <x v="2"/>
    <s v="FUR-FU-10002088"/>
    <x v="0"/>
    <x v="5"/>
    <s v="Nu-Dell Float Frame 11 x 14 1/2"/>
    <x v="5937"/>
    <n v="3"/>
    <n v="0"/>
    <n v="11.314800000000002"/>
  </r>
  <r>
    <n v="9502"/>
    <x v="4760"/>
    <x v="1"/>
    <x v="312"/>
    <d v="1899-12-30T12:00:00"/>
    <d v="2012-11-24T00:00:00"/>
    <d v="1899-12-30T12:00:00"/>
    <s v="AM"/>
    <x v="0"/>
    <n v="0.5"/>
    <s v="AM"/>
    <s v="Standard Class"/>
    <s v="KW-16570"/>
    <s v="Kelly Williams"/>
    <x v="0"/>
    <s v="United States"/>
    <s v="San Francisco"/>
    <x v="1"/>
    <n v="94109"/>
    <x v="1"/>
    <s v="FUR-FU-10001546"/>
    <x v="0"/>
    <x v="5"/>
    <s v="Dana Swing-Arm Lamps"/>
    <x v="4674"/>
    <n v="3"/>
    <n v="0"/>
    <n v="8.01"/>
  </r>
  <r>
    <n v="9503"/>
    <x v="4761"/>
    <x v="0"/>
    <x v="183"/>
    <d v="1899-12-30T12:00:00"/>
    <d v="2013-04-30T00:00:00"/>
    <d v="1899-12-30T12:00:00"/>
    <s v="AM"/>
    <x v="3"/>
    <n v="0.5"/>
    <s v="AM"/>
    <s v="Standard Class"/>
    <s v="MM-17920"/>
    <s v="Michael Moore"/>
    <x v="0"/>
    <s v="United States"/>
    <s v="Rome"/>
    <x v="15"/>
    <n v="13440"/>
    <x v="3"/>
    <s v="OFF-AR-10000614"/>
    <x v="1"/>
    <x v="6"/>
    <s v="Barrel Sharpener"/>
    <x v="5938"/>
    <n v="9"/>
    <n v="0"/>
    <n v="8.3537999999999997"/>
  </r>
  <r>
    <n v="9504"/>
    <x v="4761"/>
    <x v="0"/>
    <x v="183"/>
    <d v="1899-12-30T12:00:00"/>
    <d v="2013-04-30T00:00:00"/>
    <d v="1899-12-30T12:00:00"/>
    <s v="AM"/>
    <x v="3"/>
    <n v="0.5"/>
    <s v="AM"/>
    <s v="Standard Class"/>
    <s v="MM-17920"/>
    <s v="Michael Moore"/>
    <x v="0"/>
    <s v="United States"/>
    <s v="Rome"/>
    <x v="15"/>
    <n v="13440"/>
    <x v="3"/>
    <s v="OFF-AR-10003190"/>
    <x v="1"/>
    <x v="6"/>
    <s v="Newell 32"/>
    <x v="709"/>
    <n v="1"/>
    <n v="0"/>
    <n v="0.80640000000000001"/>
  </r>
  <r>
    <n v="9505"/>
    <x v="4762"/>
    <x v="0"/>
    <x v="500"/>
    <d v="1899-12-30T12:00:00"/>
    <d v="2013-10-19T00:00:00"/>
    <d v="1899-12-30T12:00:00"/>
    <s v="AM"/>
    <x v="2"/>
    <n v="0.5"/>
    <s v="AM"/>
    <s v="Standard Class"/>
    <s v="PW-19030"/>
    <s v="Pauline Webber"/>
    <x v="1"/>
    <s v="United States"/>
    <s v="New York City"/>
    <x v="15"/>
    <n v="10009"/>
    <x v="3"/>
    <s v="TEC-PH-10004094"/>
    <x v="2"/>
    <x v="7"/>
    <s v="Motorola L703CM"/>
    <x v="5939"/>
    <n v="7"/>
    <n v="0"/>
    <n v="272.98250000000002"/>
  </r>
  <r>
    <n v="9506"/>
    <x v="4762"/>
    <x v="0"/>
    <x v="500"/>
    <d v="1899-12-30T12:00:00"/>
    <d v="2013-10-19T00:00:00"/>
    <d v="1899-12-30T12:00:00"/>
    <s v="AM"/>
    <x v="2"/>
    <n v="0.5"/>
    <s v="AM"/>
    <s v="Standard Class"/>
    <s v="PW-19030"/>
    <s v="Pauline Webber"/>
    <x v="1"/>
    <s v="United States"/>
    <s v="New York City"/>
    <x v="15"/>
    <n v="10009"/>
    <x v="3"/>
    <s v="OFF-PA-10001970"/>
    <x v="1"/>
    <x v="10"/>
    <s v="Xerox 1908"/>
    <x v="1375"/>
    <n v="2"/>
    <n v="0"/>
    <n v="54.860399999999998"/>
  </r>
  <r>
    <n v="9507"/>
    <x v="4763"/>
    <x v="2"/>
    <x v="267"/>
    <d v="1899-12-30T12:00:00"/>
    <d v="2011-04-07T00:00:00"/>
    <d v="1899-12-30T12:00:00"/>
    <s v="AM"/>
    <x v="3"/>
    <n v="0.5"/>
    <s v="AM"/>
    <s v="Second Class"/>
    <s v="RD-19900"/>
    <s v="Ruben Dartt"/>
    <x v="0"/>
    <s v="United States"/>
    <s v="Dearborn Heights"/>
    <x v="12"/>
    <n v="48127"/>
    <x v="2"/>
    <s v="OFF-AR-10002952"/>
    <x v="1"/>
    <x v="6"/>
    <s v="Stanley Contemporary Battery Pencil Sharpeners"/>
    <x v="4327"/>
    <n v="2"/>
    <n v="0"/>
    <n v="7.4759999999999991"/>
  </r>
  <r>
    <n v="9508"/>
    <x v="4763"/>
    <x v="2"/>
    <x v="267"/>
    <d v="1899-12-30T12:00:00"/>
    <d v="2011-04-07T00:00:00"/>
    <d v="1899-12-30T12:00:00"/>
    <s v="AM"/>
    <x v="3"/>
    <n v="0.5"/>
    <s v="AM"/>
    <s v="Second Class"/>
    <s v="RD-19900"/>
    <s v="Ruben Dartt"/>
    <x v="0"/>
    <s v="United States"/>
    <s v="Dearborn Heights"/>
    <x v="12"/>
    <n v="48127"/>
    <x v="2"/>
    <s v="OFF-BI-10004209"/>
    <x v="1"/>
    <x v="8"/>
    <s v="Fellowes Twister Kit, Gray/Clear, 3/pkg"/>
    <x v="5940"/>
    <n v="5"/>
    <n v="0"/>
    <n v="18.089999999999996"/>
  </r>
  <r>
    <n v="9509"/>
    <x v="4763"/>
    <x v="2"/>
    <x v="267"/>
    <d v="1899-12-30T12:00:00"/>
    <d v="2011-04-07T00:00:00"/>
    <d v="1899-12-30T12:00:00"/>
    <s v="AM"/>
    <x v="3"/>
    <n v="0.5"/>
    <s v="AM"/>
    <s v="Second Class"/>
    <s v="RD-19900"/>
    <s v="Ruben Dartt"/>
    <x v="0"/>
    <s v="United States"/>
    <s v="Dearborn Heights"/>
    <x v="12"/>
    <n v="48127"/>
    <x v="2"/>
    <s v="OFF-AR-10004685"/>
    <x v="1"/>
    <x v="6"/>
    <s v="Binney &amp; Smith Crayola Metallic Colored Pencils, 8-Color Set"/>
    <x v="4808"/>
    <n v="3"/>
    <n v="0"/>
    <n v="4.5836999999999994"/>
  </r>
  <r>
    <n v="9510"/>
    <x v="4763"/>
    <x v="2"/>
    <x v="267"/>
    <d v="1899-12-30T12:00:00"/>
    <d v="2011-04-07T00:00:00"/>
    <d v="1899-12-30T12:00:00"/>
    <s v="AM"/>
    <x v="3"/>
    <n v="0.5"/>
    <s v="AM"/>
    <s v="Second Class"/>
    <s v="RD-19900"/>
    <s v="Ruben Dartt"/>
    <x v="0"/>
    <s v="United States"/>
    <s v="Dearborn Heights"/>
    <x v="12"/>
    <n v="48127"/>
    <x v="2"/>
    <s v="OFF-ST-10000991"/>
    <x v="1"/>
    <x v="4"/>
    <s v="Space Solutions HD Industrial Steel Shelving."/>
    <x v="5941"/>
    <n v="6"/>
    <n v="0"/>
    <n v="20.694600000000008"/>
  </r>
  <r>
    <n v="9511"/>
    <x v="4764"/>
    <x v="0"/>
    <x v="876"/>
    <d v="1899-12-30T12:00:00"/>
    <d v="2013-08-12T00:00:00"/>
    <d v="1899-12-30T12:00:00"/>
    <s v="AM"/>
    <x v="11"/>
    <n v="0.5"/>
    <s v="AM"/>
    <s v="Standard Class"/>
    <s v="LM-17065"/>
    <s v="Liz MacKendrick"/>
    <x v="0"/>
    <s v="United States"/>
    <s v="New York City"/>
    <x v="15"/>
    <n v="10024"/>
    <x v="3"/>
    <s v="OFF-AR-10002399"/>
    <x v="1"/>
    <x v="6"/>
    <s v="Dixon Prang Watercolor Pencils, 10-Color Set with Brush"/>
    <x v="3747"/>
    <n v="9"/>
    <n v="0"/>
    <n v="15.7194"/>
  </r>
  <r>
    <n v="9512"/>
    <x v="4765"/>
    <x v="2"/>
    <x v="637"/>
    <d v="1899-12-30T12:00:00"/>
    <d v="2011-12-16T00:00:00"/>
    <d v="1899-12-30T12:00:00"/>
    <s v="AM"/>
    <x v="4"/>
    <n v="0.5"/>
    <s v="AM"/>
    <s v="First Class"/>
    <s v="CS-11845"/>
    <s v="Cari Sayre"/>
    <x v="1"/>
    <s v="United States"/>
    <s v="Chicago"/>
    <x v="10"/>
    <n v="60623"/>
    <x v="2"/>
    <s v="OFF-BI-10002353"/>
    <x v="1"/>
    <x v="8"/>
    <s v="GBC VeloBind Cover Sets"/>
    <x v="1844"/>
    <n v="3"/>
    <n v="0.8"/>
    <n v="-13.895999999999997"/>
  </r>
  <r>
    <n v="9513"/>
    <x v="4766"/>
    <x v="3"/>
    <x v="1109"/>
    <d v="1899-12-30T12:00:00"/>
    <d v="2014-06-04T00:00:00"/>
    <d v="1899-12-30T12:00:00"/>
    <s v="AM"/>
    <x v="1"/>
    <n v="0.5"/>
    <s v="AM"/>
    <s v="Second Class"/>
    <s v="KT-16480"/>
    <s v="Kean Thornton"/>
    <x v="0"/>
    <s v="United States"/>
    <s v="Dallas"/>
    <x v="5"/>
    <n v="75217"/>
    <x v="2"/>
    <s v="FUR-BO-10001811"/>
    <x v="0"/>
    <x v="0"/>
    <s v="Atlantic Metals Mobile 5-Shelf Bookcases, Custom Colors"/>
    <x v="5942"/>
    <n v="1"/>
    <n v="0.32"/>
    <n v="-6.0196000000000254"/>
  </r>
  <r>
    <n v="9514"/>
    <x v="4767"/>
    <x v="0"/>
    <x v="500"/>
    <d v="1899-12-30T12:00:00"/>
    <d v="2013-10-20T00:00:00"/>
    <d v="1899-12-30T12:00:00"/>
    <s v="AM"/>
    <x v="2"/>
    <n v="0.5"/>
    <s v="AM"/>
    <s v="Standard Class"/>
    <s v="BE-11410"/>
    <s v="Bobby Elias"/>
    <x v="0"/>
    <s v="United States"/>
    <s v="Appleton"/>
    <x v="6"/>
    <n v="54915"/>
    <x v="2"/>
    <s v="TEC-AC-10003033"/>
    <x v="2"/>
    <x v="11"/>
    <s v="Plantronics CS510 - Over-the-Head monaural Wireless Headset System"/>
    <x v="5943"/>
    <n v="5"/>
    <n v="0"/>
    <n v="544.41749999999979"/>
  </r>
  <r>
    <n v="9515"/>
    <x v="4768"/>
    <x v="2"/>
    <x v="619"/>
    <d v="1899-12-30T12:00:00"/>
    <d v="2011-03-18T00:00:00"/>
    <d v="1899-12-30T12:00:00"/>
    <s v="AM"/>
    <x v="9"/>
    <n v="0.5"/>
    <s v="AM"/>
    <s v="Standard Class"/>
    <s v="NF-18475"/>
    <s v="Neil Französisch"/>
    <x v="2"/>
    <s v="United States"/>
    <s v="Jacksonville"/>
    <x v="2"/>
    <n v="32216"/>
    <x v="0"/>
    <s v="OFF-PA-10000176"/>
    <x v="1"/>
    <x v="10"/>
    <s v="Xerox 1887"/>
    <x v="5944"/>
    <n v="6"/>
    <n v="0.2"/>
    <n v="31.869599999999995"/>
  </r>
  <r>
    <n v="9516"/>
    <x v="4769"/>
    <x v="2"/>
    <x v="1223"/>
    <d v="1899-12-30T12:00:00"/>
    <d v="2011-02-25T00:00:00"/>
    <d v="1899-12-30T12:00:00"/>
    <s v="AM"/>
    <x v="10"/>
    <n v="0.5"/>
    <s v="AM"/>
    <s v="Standard Class"/>
    <s v="DL-13315"/>
    <s v="Delfina Latchford"/>
    <x v="0"/>
    <s v="United States"/>
    <s v="Chicago"/>
    <x v="10"/>
    <n v="60653"/>
    <x v="2"/>
    <s v="OFF-AR-10003631"/>
    <x v="1"/>
    <x v="6"/>
    <s v="Staples"/>
    <x v="5945"/>
    <n v="14"/>
    <n v="0.2"/>
    <n v="8.808799999999998"/>
  </r>
  <r>
    <n v="9517"/>
    <x v="4770"/>
    <x v="1"/>
    <x v="252"/>
    <d v="1899-12-30T12:00:00"/>
    <d v="2012-08-26T00:00:00"/>
    <d v="1899-12-30T12:00:00"/>
    <s v="AM"/>
    <x v="11"/>
    <n v="0.5"/>
    <s v="AM"/>
    <s v="Second Class"/>
    <s v="MS-17710"/>
    <s v="Maurice Satty"/>
    <x v="0"/>
    <s v="United States"/>
    <s v="Bowling Green"/>
    <x v="24"/>
    <n v="43402"/>
    <x v="3"/>
    <s v="TEC-PH-10000923"/>
    <x v="2"/>
    <x v="7"/>
    <s v="Belkin SportFit Armband For iPhone 5s/5c, Fuchsia"/>
    <x v="5946"/>
    <n v="3"/>
    <n v="0.4"/>
    <n v="4.0472999999999999"/>
  </r>
  <r>
    <n v="9518"/>
    <x v="4770"/>
    <x v="1"/>
    <x v="252"/>
    <d v="1899-12-30T12:00:00"/>
    <d v="2012-08-26T00:00:00"/>
    <d v="1899-12-30T12:00:00"/>
    <s v="AM"/>
    <x v="11"/>
    <n v="0.5"/>
    <s v="AM"/>
    <s v="Second Class"/>
    <s v="MS-17710"/>
    <s v="Maurice Satty"/>
    <x v="0"/>
    <s v="United States"/>
    <s v="Bowling Green"/>
    <x v="24"/>
    <n v="43402"/>
    <x v="3"/>
    <s v="OFF-LA-10003190"/>
    <x v="1"/>
    <x v="2"/>
    <s v="Avery 474"/>
    <x v="2789"/>
    <n v="3"/>
    <n v="0.2"/>
    <n v="2.5056000000000003"/>
  </r>
  <r>
    <n v="9519"/>
    <x v="4770"/>
    <x v="1"/>
    <x v="252"/>
    <d v="1899-12-30T12:00:00"/>
    <d v="2012-08-26T00:00:00"/>
    <d v="1899-12-30T12:00:00"/>
    <s v="AM"/>
    <x v="11"/>
    <n v="0.5"/>
    <s v="AM"/>
    <s v="Second Class"/>
    <s v="MS-17710"/>
    <s v="Maurice Satty"/>
    <x v="0"/>
    <s v="United States"/>
    <s v="Bowling Green"/>
    <x v="24"/>
    <n v="43402"/>
    <x v="3"/>
    <s v="OFF-ST-10003208"/>
    <x v="1"/>
    <x v="4"/>
    <s v="Adjustable Depth Letter/Legal Cart"/>
    <x v="2774"/>
    <n v="3"/>
    <n v="0.2"/>
    <n v="48.994199999999921"/>
  </r>
  <r>
    <n v="9520"/>
    <x v="4771"/>
    <x v="3"/>
    <x v="540"/>
    <d v="1899-12-30T12:00:00"/>
    <d v="2014-05-13T00:00:00"/>
    <d v="1899-12-30T12:00:00"/>
    <s v="AM"/>
    <x v="5"/>
    <n v="0.5"/>
    <s v="AM"/>
    <s v="Second Class"/>
    <s v="MM-18055"/>
    <s v="Michelle Moray"/>
    <x v="0"/>
    <s v="United States"/>
    <s v="San Francisco"/>
    <x v="1"/>
    <n v="94110"/>
    <x v="1"/>
    <s v="OFF-AP-10000692"/>
    <x v="1"/>
    <x v="9"/>
    <s v="Fellowes Mighty 8 Compact Surge Protector"/>
    <x v="5947"/>
    <n v="4"/>
    <n v="0"/>
    <n v="22.702400000000004"/>
  </r>
  <r>
    <n v="9521"/>
    <x v="4772"/>
    <x v="0"/>
    <x v="1084"/>
    <d v="1899-12-30T12:00:00"/>
    <d v="2013-02-09T00:00:00"/>
    <d v="1899-12-30T12:00:00"/>
    <s v="AM"/>
    <x v="10"/>
    <n v="0.5"/>
    <s v="AM"/>
    <s v="Standard Class"/>
    <s v="JB-15400"/>
    <s v="Jennifer Braxton"/>
    <x v="1"/>
    <s v="United States"/>
    <s v="Los Angeles"/>
    <x v="1"/>
    <n v="90049"/>
    <x v="1"/>
    <s v="OFF-ST-10004180"/>
    <x v="1"/>
    <x v="4"/>
    <s v="Safco Commercial Shelving"/>
    <x v="5948"/>
    <n v="2"/>
    <n v="0"/>
    <n v="3.720799999999997"/>
  </r>
  <r>
    <n v="9522"/>
    <x v="4773"/>
    <x v="2"/>
    <x v="174"/>
    <d v="1899-12-30T12:00:00"/>
    <d v="2011-12-25T00:00:00"/>
    <d v="1899-12-30T12:00:00"/>
    <s v="AM"/>
    <x v="4"/>
    <n v="0.5"/>
    <s v="AM"/>
    <s v="Standard Class"/>
    <s v="SG-20605"/>
    <s v="Speros Goranitis"/>
    <x v="0"/>
    <s v="United States"/>
    <s v="Chicago"/>
    <x v="10"/>
    <n v="60623"/>
    <x v="2"/>
    <s v="TEC-PH-10002817"/>
    <x v="2"/>
    <x v="7"/>
    <s v="RCA ViSYS 25425RE1 Corded phone"/>
    <x v="830"/>
    <n v="3"/>
    <n v="0.2"/>
    <n v="36.44729999999997"/>
  </r>
  <r>
    <n v="9523"/>
    <x v="4773"/>
    <x v="2"/>
    <x v="174"/>
    <d v="1899-12-30T12:00:00"/>
    <d v="2011-12-25T00:00:00"/>
    <d v="1899-12-30T12:00:00"/>
    <s v="AM"/>
    <x v="4"/>
    <n v="0.5"/>
    <s v="AM"/>
    <s v="Standard Class"/>
    <s v="SG-20605"/>
    <s v="Speros Goranitis"/>
    <x v="0"/>
    <s v="United States"/>
    <s v="Chicago"/>
    <x v="10"/>
    <n v="60623"/>
    <x v="2"/>
    <s v="OFF-PA-10000295"/>
    <x v="1"/>
    <x v="10"/>
    <s v="Xerox 229"/>
    <x v="12"/>
    <n v="3"/>
    <n v="0.2"/>
    <n v="5.4432"/>
  </r>
  <r>
    <n v="9524"/>
    <x v="4773"/>
    <x v="2"/>
    <x v="174"/>
    <d v="1899-12-30T12:00:00"/>
    <d v="2011-12-25T00:00:00"/>
    <d v="1899-12-30T12:00:00"/>
    <s v="AM"/>
    <x v="4"/>
    <n v="0.5"/>
    <s v="AM"/>
    <s v="Standard Class"/>
    <s v="SG-20605"/>
    <s v="Speros Goranitis"/>
    <x v="0"/>
    <s v="United States"/>
    <s v="Chicago"/>
    <x v="10"/>
    <n v="60623"/>
    <x v="2"/>
    <s v="OFF-ST-10000419"/>
    <x v="1"/>
    <x v="4"/>
    <s v="Rogers Jumbo File, Granite"/>
    <x v="5949"/>
    <n v="3"/>
    <n v="0.2"/>
    <n v="-7.7406000000000006"/>
  </r>
  <r>
    <n v="9525"/>
    <x v="4774"/>
    <x v="3"/>
    <x v="256"/>
    <d v="1899-12-30T12:00:00"/>
    <d v="2014-12-07T00:00:00"/>
    <d v="1899-12-30T12:00:00"/>
    <s v="AM"/>
    <x v="4"/>
    <n v="0.5"/>
    <s v="AM"/>
    <s v="First Class"/>
    <s v="PB-18805"/>
    <s v="Patrick Bzostek"/>
    <x v="2"/>
    <s v="United States"/>
    <s v="Seattle"/>
    <x v="4"/>
    <n v="98115"/>
    <x v="1"/>
    <s v="OFF-BI-10001524"/>
    <x v="1"/>
    <x v="8"/>
    <s v="GBC Premium Transparent Covers with Diagonal Lined Pattern"/>
    <x v="2067"/>
    <n v="5"/>
    <n v="0.2"/>
    <n v="29.371999999999993"/>
  </r>
  <r>
    <n v="9526"/>
    <x v="4774"/>
    <x v="3"/>
    <x v="256"/>
    <d v="1899-12-30T12:00:00"/>
    <d v="2014-12-07T00:00:00"/>
    <d v="1899-12-30T12:00:00"/>
    <s v="AM"/>
    <x v="4"/>
    <n v="0.5"/>
    <s v="AM"/>
    <s v="First Class"/>
    <s v="PB-18805"/>
    <s v="Patrick Bzostek"/>
    <x v="2"/>
    <s v="United States"/>
    <s v="Seattle"/>
    <x v="4"/>
    <n v="98115"/>
    <x v="1"/>
    <s v="FUR-FU-10003268"/>
    <x v="0"/>
    <x v="5"/>
    <s v="Eldon Radial Chair Mat for Low to Medium Pile Carpets"/>
    <x v="3351"/>
    <n v="5"/>
    <n v="0"/>
    <n v="39.97999999999999"/>
  </r>
  <r>
    <n v="9527"/>
    <x v="4774"/>
    <x v="3"/>
    <x v="256"/>
    <d v="1899-12-30T12:00:00"/>
    <d v="2014-12-07T00:00:00"/>
    <d v="1899-12-30T12:00:00"/>
    <s v="AM"/>
    <x v="4"/>
    <n v="0.5"/>
    <s v="AM"/>
    <s v="First Class"/>
    <s v="PB-18805"/>
    <s v="Patrick Bzostek"/>
    <x v="2"/>
    <s v="United States"/>
    <s v="Seattle"/>
    <x v="4"/>
    <n v="98115"/>
    <x v="1"/>
    <s v="TEC-PH-10000148"/>
    <x v="2"/>
    <x v="7"/>
    <s v="Cyber Acoustics AC-202b Speech Recognition Stereo Headset"/>
    <x v="5231"/>
    <n v="3"/>
    <n v="0.2"/>
    <n v="-7.0145999999999997"/>
  </r>
  <r>
    <n v="9528"/>
    <x v="4774"/>
    <x v="3"/>
    <x v="256"/>
    <d v="1899-12-30T12:00:00"/>
    <d v="2014-12-07T00:00:00"/>
    <d v="1899-12-30T12:00:00"/>
    <s v="AM"/>
    <x v="4"/>
    <n v="0.5"/>
    <s v="AM"/>
    <s v="First Class"/>
    <s v="PB-18805"/>
    <s v="Patrick Bzostek"/>
    <x v="2"/>
    <s v="United States"/>
    <s v="Seattle"/>
    <x v="4"/>
    <n v="98115"/>
    <x v="1"/>
    <s v="OFF-BI-10001543"/>
    <x v="1"/>
    <x v="8"/>
    <s v="GBC VeloBinder Manual Binding System"/>
    <x v="5950"/>
    <n v="6"/>
    <n v="0.2"/>
    <n v="60.463200000000015"/>
  </r>
  <r>
    <n v="9529"/>
    <x v="4774"/>
    <x v="3"/>
    <x v="256"/>
    <d v="1899-12-30T12:00:00"/>
    <d v="2014-12-07T00:00:00"/>
    <d v="1899-12-30T12:00:00"/>
    <s v="AM"/>
    <x v="4"/>
    <n v="0.5"/>
    <s v="AM"/>
    <s v="First Class"/>
    <s v="PB-18805"/>
    <s v="Patrick Bzostek"/>
    <x v="2"/>
    <s v="United States"/>
    <s v="Seattle"/>
    <x v="4"/>
    <n v="98115"/>
    <x v="1"/>
    <s v="OFF-BI-10002071"/>
    <x v="1"/>
    <x v="8"/>
    <s v="Fellowes Black Plastic Comb Bindings"/>
    <x v="3396"/>
    <n v="2"/>
    <n v="0.2"/>
    <n v="3.0211999999999994"/>
  </r>
  <r>
    <n v="9530"/>
    <x v="4775"/>
    <x v="3"/>
    <x v="668"/>
    <d v="1899-12-30T12:00:00"/>
    <d v="2014-03-26T00:00:00"/>
    <d v="1899-12-30T12:00:00"/>
    <s v="AM"/>
    <x v="9"/>
    <n v="0.5"/>
    <s v="AM"/>
    <s v="Same Day"/>
    <s v="AC-10615"/>
    <s v="Ann Chong"/>
    <x v="1"/>
    <s v="United States"/>
    <s v="Beaumont"/>
    <x v="5"/>
    <n v="77705"/>
    <x v="2"/>
    <s v="OFF-ST-10002352"/>
    <x v="1"/>
    <x v="4"/>
    <s v="Iris Project Case"/>
    <x v="2600"/>
    <n v="2"/>
    <n v="0.2"/>
    <n v="0.95759999999999934"/>
  </r>
  <r>
    <n v="9531"/>
    <x v="4776"/>
    <x v="3"/>
    <x v="141"/>
    <d v="1899-12-30T12:00:00"/>
    <d v="2014-07-13T00:00:00"/>
    <d v="1899-12-30T12:00:00"/>
    <s v="AM"/>
    <x v="7"/>
    <n v="0.5"/>
    <s v="AM"/>
    <s v="Standard Class"/>
    <s v="MR-17545"/>
    <s v="Mathew Reese"/>
    <x v="2"/>
    <s v="United States"/>
    <s v="Seattle"/>
    <x v="4"/>
    <n v="98103"/>
    <x v="1"/>
    <s v="OFF-PA-10003127"/>
    <x v="1"/>
    <x v="10"/>
    <s v="Staples"/>
    <x v="4984"/>
    <n v="2"/>
    <n v="0"/>
    <n v="24.269599999999997"/>
  </r>
  <r>
    <n v="9532"/>
    <x v="4777"/>
    <x v="3"/>
    <x v="40"/>
    <d v="1899-12-30T12:00:00"/>
    <d v="2014-11-01T00:00:00"/>
    <d v="1899-12-30T12:00:00"/>
    <s v="AM"/>
    <x v="0"/>
    <n v="0.5"/>
    <s v="AM"/>
    <s v="Standard Class"/>
    <s v="BF-11215"/>
    <s v="Benjamin Farhat"/>
    <x v="2"/>
    <s v="United States"/>
    <s v="Dallas"/>
    <x v="5"/>
    <n v="75217"/>
    <x v="2"/>
    <s v="OFF-ST-10000464"/>
    <x v="1"/>
    <x v="4"/>
    <s v="Multi-Use Personal File Cart and Caster Set, Three Stacking Bins"/>
    <x v="5951"/>
    <n v="2"/>
    <n v="0.2"/>
    <n v="5.5616000000000021"/>
  </r>
  <r>
    <n v="9533"/>
    <x v="4778"/>
    <x v="0"/>
    <x v="189"/>
    <d v="1899-12-30T12:00:00"/>
    <d v="2013-11-01T00:00:00"/>
    <d v="1899-12-30T12:00:00"/>
    <s v="AM"/>
    <x v="0"/>
    <n v="0.5"/>
    <s v="AM"/>
    <s v="Standard Class"/>
    <s v="BW-11200"/>
    <s v="Ben Wallace"/>
    <x v="0"/>
    <s v="United States"/>
    <s v="New York City"/>
    <x v="15"/>
    <n v="10011"/>
    <x v="3"/>
    <s v="FUR-CH-10000553"/>
    <x v="0"/>
    <x v="1"/>
    <s v="Metal Folding Chairs, Beige, 4/Carton"/>
    <x v="5952"/>
    <n v="14"/>
    <n v="0.1"/>
    <n v="80.777199999999979"/>
  </r>
  <r>
    <n v="9534"/>
    <x v="4778"/>
    <x v="0"/>
    <x v="189"/>
    <d v="1899-12-30T12:00:00"/>
    <d v="2013-11-01T00:00:00"/>
    <d v="1899-12-30T12:00:00"/>
    <s v="AM"/>
    <x v="0"/>
    <n v="0.5"/>
    <s v="AM"/>
    <s v="Standard Class"/>
    <s v="BW-11200"/>
    <s v="Ben Wallace"/>
    <x v="0"/>
    <s v="United States"/>
    <s v="New York City"/>
    <x v="15"/>
    <n v="10011"/>
    <x v="3"/>
    <s v="OFF-FA-10000134"/>
    <x v="1"/>
    <x v="13"/>
    <s v="Advantus Push Pins, Aluminum Head"/>
    <x v="5953"/>
    <n v="7"/>
    <n v="0"/>
    <n v="12.607699999999999"/>
  </r>
  <r>
    <n v="9535"/>
    <x v="4778"/>
    <x v="0"/>
    <x v="189"/>
    <d v="1899-12-30T12:00:00"/>
    <d v="2013-11-01T00:00:00"/>
    <d v="1899-12-30T12:00:00"/>
    <s v="AM"/>
    <x v="0"/>
    <n v="0.5"/>
    <s v="AM"/>
    <s v="Standard Class"/>
    <s v="BW-11200"/>
    <s v="Ben Wallace"/>
    <x v="0"/>
    <s v="United States"/>
    <s v="New York City"/>
    <x v="15"/>
    <n v="10011"/>
    <x v="3"/>
    <s v="OFF-ST-10000636"/>
    <x v="1"/>
    <x v="4"/>
    <s v="Rogers Profile Extra Capacity Storage Tub"/>
    <x v="3446"/>
    <n v="2"/>
    <n v="0"/>
    <n v="1.3391999999999982"/>
  </r>
  <r>
    <n v="9536"/>
    <x v="4778"/>
    <x v="0"/>
    <x v="189"/>
    <d v="1899-12-30T12:00:00"/>
    <d v="2013-11-01T00:00:00"/>
    <d v="1899-12-30T12:00:00"/>
    <s v="AM"/>
    <x v="0"/>
    <n v="0.5"/>
    <s v="AM"/>
    <s v="Standard Class"/>
    <s v="BW-11200"/>
    <s v="Ben Wallace"/>
    <x v="0"/>
    <s v="United States"/>
    <s v="New York City"/>
    <x v="15"/>
    <n v="10011"/>
    <x v="3"/>
    <s v="OFF-BI-10002949"/>
    <x v="1"/>
    <x v="8"/>
    <s v="Prestige Round Ring Binders"/>
    <x v="1276"/>
    <n v="2"/>
    <n v="0.2"/>
    <n v="3.283199999999999"/>
  </r>
  <r>
    <n v="9537"/>
    <x v="4779"/>
    <x v="3"/>
    <x v="492"/>
    <d v="1899-12-30T12:00:00"/>
    <d v="2014-06-15T00:00:00"/>
    <d v="1899-12-30T12:00:00"/>
    <s v="AM"/>
    <x v="1"/>
    <n v="0.5"/>
    <s v="AM"/>
    <s v="Second Class"/>
    <s v="TS-21610"/>
    <s v="Troy Staebel"/>
    <x v="0"/>
    <s v="United States"/>
    <s v="Chicago"/>
    <x v="10"/>
    <n v="60610"/>
    <x v="2"/>
    <s v="FUR-FU-10002364"/>
    <x v="0"/>
    <x v="5"/>
    <s v="Eldon Expressions Wood Desk Accessories, Oak"/>
    <x v="3179"/>
    <n v="3"/>
    <n v="0.6"/>
    <n v="-6.8634000000000013"/>
  </r>
  <r>
    <n v="9538"/>
    <x v="4780"/>
    <x v="0"/>
    <x v="477"/>
    <d v="1899-12-30T12:00:00"/>
    <d v="2013-09-28T00:00:00"/>
    <d v="1899-12-30T12:00:00"/>
    <s v="AM"/>
    <x v="6"/>
    <n v="0.5"/>
    <s v="AM"/>
    <s v="First Class"/>
    <s v="AS-10045"/>
    <s v="Aaron Smayling"/>
    <x v="1"/>
    <s v="United States"/>
    <s v="San Francisco"/>
    <x v="1"/>
    <n v="94110"/>
    <x v="1"/>
    <s v="FUR-BO-10002613"/>
    <x v="0"/>
    <x v="0"/>
    <s v="Atlantic Metals Mobile 4-Shelf Bookcases, Custom Colors"/>
    <x v="5954"/>
    <n v="2"/>
    <n v="0.15"/>
    <n v="84.293999999999969"/>
  </r>
  <r>
    <n v="9539"/>
    <x v="4781"/>
    <x v="3"/>
    <x v="210"/>
    <d v="1899-12-30T12:00:00"/>
    <d v="2014-09-10T00:00:00"/>
    <d v="1899-12-30T12:00:00"/>
    <s v="AM"/>
    <x v="6"/>
    <n v="0.5"/>
    <s v="AM"/>
    <s v="First Class"/>
    <s v="AA-10375"/>
    <s v="Allen Armold"/>
    <x v="0"/>
    <s v="United States"/>
    <s v="Providence"/>
    <x v="34"/>
    <n v="2908"/>
    <x v="3"/>
    <s v="OFF-PA-10002659"/>
    <x v="1"/>
    <x v="10"/>
    <s v="Avoid Verbal Orders Carbonless Minifold Book"/>
    <x v="2952"/>
    <n v="5"/>
    <n v="0"/>
    <n v="7.7739999999999991"/>
  </r>
  <r>
    <n v="9540"/>
    <x v="4781"/>
    <x v="3"/>
    <x v="210"/>
    <d v="1899-12-30T12:00:00"/>
    <d v="2014-09-10T00:00:00"/>
    <d v="1899-12-30T12:00:00"/>
    <s v="AM"/>
    <x v="6"/>
    <n v="0.5"/>
    <s v="AM"/>
    <s v="First Class"/>
    <s v="AA-10375"/>
    <s v="Allen Armold"/>
    <x v="0"/>
    <s v="United States"/>
    <s v="Providence"/>
    <x v="34"/>
    <n v="2908"/>
    <x v="3"/>
    <s v="OFF-PA-10000157"/>
    <x v="1"/>
    <x v="10"/>
    <s v="Xerox 191"/>
    <x v="792"/>
    <n v="2"/>
    <n v="0"/>
    <n v="18.781199999999998"/>
  </r>
  <r>
    <n v="9541"/>
    <x v="4782"/>
    <x v="1"/>
    <x v="1224"/>
    <d v="1899-12-30T12:00:00"/>
    <d v="2012-05-16T00:00:00"/>
    <d v="1899-12-30T12:00:00"/>
    <s v="AM"/>
    <x v="5"/>
    <n v="0.5"/>
    <s v="AM"/>
    <s v="Second Class"/>
    <s v="PS-18970"/>
    <s v="Paul Stevenson"/>
    <x v="2"/>
    <s v="United States"/>
    <s v="Phoenix"/>
    <x v="16"/>
    <n v="85023"/>
    <x v="1"/>
    <s v="FUR-CH-10004540"/>
    <x v="0"/>
    <x v="1"/>
    <s v="Global Chrome Stack Chair"/>
    <x v="3029"/>
    <n v="7"/>
    <n v="0.2"/>
    <n v="16.797200000000004"/>
  </r>
  <r>
    <n v="9542"/>
    <x v="4783"/>
    <x v="1"/>
    <x v="705"/>
    <d v="1899-12-30T12:00:00"/>
    <d v="2012-08-10T00:00:00"/>
    <d v="1899-12-30T12:00:00"/>
    <s v="AM"/>
    <x v="11"/>
    <n v="0.5"/>
    <s v="AM"/>
    <s v="Standard Class"/>
    <s v="RP-19270"/>
    <s v="Rachel Payne"/>
    <x v="1"/>
    <s v="United States"/>
    <s v="Houston"/>
    <x v="5"/>
    <n v="77095"/>
    <x v="2"/>
    <s v="OFF-LA-10004544"/>
    <x v="1"/>
    <x v="2"/>
    <s v="Avery 505"/>
    <x v="5955"/>
    <n v="3"/>
    <n v="0.2"/>
    <n v="13.320000000000002"/>
  </r>
  <r>
    <n v="9543"/>
    <x v="4783"/>
    <x v="1"/>
    <x v="705"/>
    <d v="1899-12-30T12:00:00"/>
    <d v="2012-08-10T00:00:00"/>
    <d v="1899-12-30T12:00:00"/>
    <s v="AM"/>
    <x v="11"/>
    <n v="0.5"/>
    <s v="AM"/>
    <s v="Standard Class"/>
    <s v="RP-19270"/>
    <s v="Rachel Payne"/>
    <x v="1"/>
    <s v="United States"/>
    <s v="Houston"/>
    <x v="5"/>
    <n v="77095"/>
    <x v="2"/>
    <s v="OFF-BI-10001097"/>
    <x v="1"/>
    <x v="8"/>
    <s v="Avery Hole Reinforcements"/>
    <x v="5956"/>
    <n v="5"/>
    <n v="0.8"/>
    <n v="-9.6565000000000047"/>
  </r>
  <r>
    <n v="9544"/>
    <x v="4783"/>
    <x v="1"/>
    <x v="705"/>
    <d v="1899-12-30T12:00:00"/>
    <d v="2012-08-10T00:00:00"/>
    <d v="1899-12-30T12:00:00"/>
    <s v="AM"/>
    <x v="11"/>
    <n v="0.5"/>
    <s v="AM"/>
    <s v="Standard Class"/>
    <s v="RP-19270"/>
    <s v="Rachel Payne"/>
    <x v="1"/>
    <s v="United States"/>
    <s v="Houston"/>
    <x v="5"/>
    <n v="77095"/>
    <x v="2"/>
    <s v="OFF-PA-10003302"/>
    <x v="1"/>
    <x v="10"/>
    <s v="Xerox 1906"/>
    <x v="3987"/>
    <n v="2"/>
    <n v="0.2"/>
    <n v="19.137599999999992"/>
  </r>
  <r>
    <n v="9545"/>
    <x v="4783"/>
    <x v="1"/>
    <x v="705"/>
    <d v="1899-12-30T12:00:00"/>
    <d v="2012-08-10T00:00:00"/>
    <d v="1899-12-30T12:00:00"/>
    <s v="AM"/>
    <x v="11"/>
    <n v="0.5"/>
    <s v="AM"/>
    <s v="Standard Class"/>
    <s v="RP-19270"/>
    <s v="Rachel Payne"/>
    <x v="1"/>
    <s v="United States"/>
    <s v="Houston"/>
    <x v="5"/>
    <n v="77095"/>
    <x v="2"/>
    <s v="FUR-BO-10003965"/>
    <x v="0"/>
    <x v="0"/>
    <s v="O'Sullivan Manor Hill 2-Door Library in Brianna Oak"/>
    <x v="5957"/>
    <n v="3"/>
    <n v="0.32"/>
    <n v="-114.01739999999995"/>
  </r>
  <r>
    <n v="9546"/>
    <x v="4784"/>
    <x v="2"/>
    <x v="194"/>
    <d v="1899-12-30T12:00:00"/>
    <d v="2011-11-02T00:00:00"/>
    <d v="1899-12-30T12:00:00"/>
    <s v="AM"/>
    <x v="0"/>
    <n v="0.5"/>
    <s v="AM"/>
    <s v="Standard Class"/>
    <s v="NC-18625"/>
    <s v="Noah Childs"/>
    <x v="1"/>
    <s v="United States"/>
    <s v="Columbus"/>
    <x v="14"/>
    <n v="47201"/>
    <x v="2"/>
    <s v="TEC-AC-10003433"/>
    <x v="2"/>
    <x v="11"/>
    <s v="Maxell 4.7GB DVD+R 5/Pack"/>
    <x v="5237"/>
    <n v="2"/>
    <n v="0"/>
    <n v="0.89100000000000001"/>
  </r>
  <r>
    <n v="9547"/>
    <x v="4784"/>
    <x v="2"/>
    <x v="194"/>
    <d v="1899-12-30T12:00:00"/>
    <d v="2011-11-02T00:00:00"/>
    <d v="1899-12-30T12:00:00"/>
    <s v="AM"/>
    <x v="0"/>
    <n v="0.5"/>
    <s v="AM"/>
    <s v="Standard Class"/>
    <s v="NC-18625"/>
    <s v="Noah Childs"/>
    <x v="1"/>
    <s v="United States"/>
    <s v="Columbus"/>
    <x v="14"/>
    <n v="47201"/>
    <x v="2"/>
    <s v="OFF-PA-10000482"/>
    <x v="1"/>
    <x v="10"/>
    <s v="Snap-A-Way Black Print Carbonless Ruled Speed Letter, Triplicate"/>
    <x v="69"/>
    <n v="2"/>
    <n v="0"/>
    <n v="35.663599999999995"/>
  </r>
  <r>
    <n v="9548"/>
    <x v="4785"/>
    <x v="0"/>
    <x v="1133"/>
    <d v="1899-12-30T12:00:00"/>
    <d v="2013-06-21T00:00:00"/>
    <d v="1899-12-30T12:00:00"/>
    <s v="AM"/>
    <x v="1"/>
    <n v="0.5"/>
    <s v="AM"/>
    <s v="Second Class"/>
    <s v="SC-20770"/>
    <s v="Stewart Carmichael"/>
    <x v="1"/>
    <s v="United States"/>
    <s v="Philadelphia"/>
    <x v="9"/>
    <n v="19134"/>
    <x v="3"/>
    <s v="OFF-PA-10004610"/>
    <x v="1"/>
    <x v="10"/>
    <s v="Xerox 1900"/>
    <x v="1312"/>
    <n v="2"/>
    <n v="0.2"/>
    <n v="2.1399999999999992"/>
  </r>
  <r>
    <n v="9549"/>
    <x v="4785"/>
    <x v="0"/>
    <x v="1133"/>
    <d v="1899-12-30T12:00:00"/>
    <d v="2013-06-21T00:00:00"/>
    <d v="1899-12-30T12:00:00"/>
    <s v="AM"/>
    <x v="1"/>
    <n v="0.5"/>
    <s v="AM"/>
    <s v="Second Class"/>
    <s v="SC-20770"/>
    <s v="Stewart Carmichael"/>
    <x v="1"/>
    <s v="United States"/>
    <s v="Philadelphia"/>
    <x v="9"/>
    <n v="19134"/>
    <x v="3"/>
    <s v="OFF-BI-10003910"/>
    <x v="1"/>
    <x v="8"/>
    <s v="DXL Angle-View Binders with Locking Rings by Samsill"/>
    <x v="5958"/>
    <n v="2"/>
    <n v="0.7"/>
    <n v="-3.8549999999999986"/>
  </r>
  <r>
    <n v="9550"/>
    <x v="4785"/>
    <x v="0"/>
    <x v="1133"/>
    <d v="1899-12-30T12:00:00"/>
    <d v="2013-06-21T00:00:00"/>
    <d v="1899-12-30T12:00:00"/>
    <s v="AM"/>
    <x v="1"/>
    <n v="0.5"/>
    <s v="AM"/>
    <s v="Second Class"/>
    <s v="SC-20770"/>
    <s v="Stewart Carmichael"/>
    <x v="1"/>
    <s v="United States"/>
    <s v="Philadelphia"/>
    <x v="9"/>
    <n v="19134"/>
    <x v="3"/>
    <s v="OFF-AP-10001394"/>
    <x v="1"/>
    <x v="9"/>
    <s v="Harmony Air Purifier"/>
    <x v="5959"/>
    <n v="3"/>
    <n v="0.2"/>
    <n v="90.71999999999997"/>
  </r>
  <r>
    <n v="9551"/>
    <x v="4786"/>
    <x v="1"/>
    <x v="910"/>
    <d v="1899-12-30T12:00:00"/>
    <d v="2012-05-06T00:00:00"/>
    <d v="1899-12-30T12:00:00"/>
    <s v="AM"/>
    <x v="5"/>
    <n v="0.5"/>
    <s v="AM"/>
    <s v="First Class"/>
    <s v="NF-18595"/>
    <s v="Nicole Fjeld"/>
    <x v="2"/>
    <s v="United States"/>
    <s v="San Jose"/>
    <x v="1"/>
    <n v="95123"/>
    <x v="1"/>
    <s v="OFF-BI-10004654"/>
    <x v="1"/>
    <x v="8"/>
    <s v="Avery Binding System Hidden Tab Executive Style Index Sets"/>
    <x v="5960"/>
    <n v="3"/>
    <n v="0.2"/>
    <n v="5.1929999999999996"/>
  </r>
  <r>
    <n v="9552"/>
    <x v="4787"/>
    <x v="1"/>
    <x v="113"/>
    <d v="1899-12-30T12:00:00"/>
    <d v="2012-11-14T00:00:00"/>
    <d v="1899-12-30T12:00:00"/>
    <s v="AM"/>
    <x v="0"/>
    <n v="0.5"/>
    <s v="AM"/>
    <s v="Standard Class"/>
    <s v="SC-20020"/>
    <s v="Sam Craven"/>
    <x v="0"/>
    <s v="United States"/>
    <s v="Philadelphia"/>
    <x v="9"/>
    <n v="19140"/>
    <x v="3"/>
    <s v="OFF-ST-10001526"/>
    <x v="1"/>
    <x v="4"/>
    <s v="Iceberg Mobile Mega Data/Printer Cart "/>
    <x v="5961"/>
    <n v="6"/>
    <n v="0.2"/>
    <n v="43.318799999999953"/>
  </r>
  <r>
    <n v="9553"/>
    <x v="4788"/>
    <x v="1"/>
    <x v="1051"/>
    <d v="1899-12-30T12:00:00"/>
    <d v="2012-06-03T00:00:00"/>
    <d v="1899-12-30T12:00:00"/>
    <s v="AM"/>
    <x v="1"/>
    <n v="0.5"/>
    <s v="AM"/>
    <s v="Standard Class"/>
    <s v="BD-11560"/>
    <s v="Brendan Dodson"/>
    <x v="2"/>
    <s v="United States"/>
    <s v="Springfield"/>
    <x v="17"/>
    <n v="22153"/>
    <x v="0"/>
    <s v="TEC-AC-10000358"/>
    <x v="2"/>
    <x v="11"/>
    <s v="Imation Secure Drive + Hardware Encrypted USB flash drive - 16 GB"/>
    <x v="3025"/>
    <n v="4"/>
    <n v="0"/>
    <n v="36.470399999999998"/>
  </r>
  <r>
    <n v="9554"/>
    <x v="4789"/>
    <x v="0"/>
    <x v="897"/>
    <d v="1899-12-30T12:00:00"/>
    <d v="2013-09-28T00:00:00"/>
    <d v="1899-12-30T12:00:00"/>
    <s v="AM"/>
    <x v="6"/>
    <n v="0.5"/>
    <s v="AM"/>
    <s v="Standard Class"/>
    <s v="SM-20950"/>
    <s v="Suzanne McNair"/>
    <x v="1"/>
    <s v="United States"/>
    <s v="Broomfield"/>
    <x v="22"/>
    <n v="80020"/>
    <x v="1"/>
    <s v="FUR-FU-10000246"/>
    <x v="0"/>
    <x v="5"/>
    <s v="Aluminum Document Frame"/>
    <x v="5962"/>
    <n v="7"/>
    <n v="0.2"/>
    <n v="8.5539999999999878"/>
  </r>
  <r>
    <n v="9555"/>
    <x v="4790"/>
    <x v="1"/>
    <x v="109"/>
    <d v="1899-12-30T12:00:00"/>
    <d v="2012-12-02T00:00:00"/>
    <d v="1899-12-30T12:00:00"/>
    <s v="AM"/>
    <x v="4"/>
    <n v="0.5"/>
    <s v="AM"/>
    <s v="Standard Class"/>
    <s v="EB-14110"/>
    <s v="Eugene Barchas"/>
    <x v="0"/>
    <s v="United States"/>
    <s v="Columbus"/>
    <x v="24"/>
    <n v="43229"/>
    <x v="3"/>
    <s v="FUR-FU-10003799"/>
    <x v="0"/>
    <x v="5"/>
    <s v="Seth Thomas 13 1/2&quot; Wall Clock"/>
    <x v="4192"/>
    <n v="5"/>
    <n v="0.2"/>
    <n v="9.7789999999999964"/>
  </r>
  <r>
    <n v="9556"/>
    <x v="4790"/>
    <x v="1"/>
    <x v="109"/>
    <d v="1899-12-30T12:00:00"/>
    <d v="2012-12-02T00:00:00"/>
    <d v="1899-12-30T12:00:00"/>
    <s v="AM"/>
    <x v="4"/>
    <n v="0.5"/>
    <s v="AM"/>
    <s v="Standard Class"/>
    <s v="EB-14110"/>
    <s v="Eugene Barchas"/>
    <x v="0"/>
    <s v="United States"/>
    <s v="Columbus"/>
    <x v="24"/>
    <n v="43229"/>
    <x v="3"/>
    <s v="OFF-FA-10003021"/>
    <x v="1"/>
    <x v="13"/>
    <s v="Staples"/>
    <x v="5133"/>
    <n v="2"/>
    <n v="0.2"/>
    <n v="0.56399999999999983"/>
  </r>
  <r>
    <n v="9557"/>
    <x v="4791"/>
    <x v="1"/>
    <x v="155"/>
    <d v="1899-12-30T12:00:00"/>
    <d v="2012-12-05T00:00:00"/>
    <d v="1899-12-30T12:00:00"/>
    <s v="AM"/>
    <x v="4"/>
    <n v="0.5"/>
    <s v="AM"/>
    <s v="Second Class"/>
    <s v="HP-14815"/>
    <s v="Harold Pawlan"/>
    <x v="2"/>
    <s v="United States"/>
    <s v="Concord"/>
    <x v="38"/>
    <n v="3301"/>
    <x v="3"/>
    <s v="OFF-PA-10003656"/>
    <x v="1"/>
    <x v="10"/>
    <s v="Xerox 1935"/>
    <x v="2381"/>
    <n v="7"/>
    <n v="0"/>
    <n v="84.943599999999989"/>
  </r>
  <r>
    <n v="9558"/>
    <x v="4792"/>
    <x v="2"/>
    <x v="1136"/>
    <d v="1899-12-30T12:00:00"/>
    <d v="2011-10-19T00:00:00"/>
    <d v="1899-12-30T12:00:00"/>
    <s v="AM"/>
    <x v="2"/>
    <n v="0.5"/>
    <s v="AM"/>
    <s v="Second Class"/>
    <s v="EB-14170"/>
    <s v="Evan Bailliet"/>
    <x v="0"/>
    <s v="United States"/>
    <s v="Houston"/>
    <x v="5"/>
    <n v="77095"/>
    <x v="2"/>
    <s v="FUR-FU-10004586"/>
    <x v="0"/>
    <x v="5"/>
    <s v="G.E. Longer-Life Indoor Recessed Floodlight Bulbs"/>
    <x v="5963"/>
    <n v="2"/>
    <n v="0.6"/>
    <n v="-1.5935999999999995"/>
  </r>
  <r>
    <n v="9559"/>
    <x v="4793"/>
    <x v="0"/>
    <x v="973"/>
    <d v="1899-12-30T12:00:00"/>
    <d v="2013-05-06T00:00:00"/>
    <d v="1899-12-30T12:00:00"/>
    <s v="AM"/>
    <x v="5"/>
    <n v="0.5"/>
    <s v="AM"/>
    <s v="First Class"/>
    <s v="SM-20905"/>
    <s v="Susan MacKendrick"/>
    <x v="0"/>
    <s v="United States"/>
    <s v="Newark"/>
    <x v="24"/>
    <n v="43055"/>
    <x v="3"/>
    <s v="TEC-AC-10003832"/>
    <x v="2"/>
    <x v="11"/>
    <s v="Imation 16GB Mini TravelDrive USB 2.0 Flash Drive"/>
    <x v="5964"/>
    <n v="5"/>
    <n v="0.2"/>
    <n v="34.786500000000004"/>
  </r>
  <r>
    <n v="9560"/>
    <x v="4793"/>
    <x v="0"/>
    <x v="973"/>
    <d v="1899-12-30T12:00:00"/>
    <d v="2013-05-06T00:00:00"/>
    <d v="1899-12-30T12:00:00"/>
    <s v="AM"/>
    <x v="5"/>
    <n v="0.5"/>
    <s v="AM"/>
    <s v="First Class"/>
    <s v="SM-20905"/>
    <s v="Susan MacKendrick"/>
    <x v="0"/>
    <s v="United States"/>
    <s v="Newark"/>
    <x v="24"/>
    <n v="43055"/>
    <x v="3"/>
    <s v="OFF-ST-10002554"/>
    <x v="1"/>
    <x v="4"/>
    <s v="Tennsco Industrial Shelving"/>
    <x v="3589"/>
    <n v="5"/>
    <n v="0.2"/>
    <n v="-44.018999999999991"/>
  </r>
  <r>
    <n v="9561"/>
    <x v="4793"/>
    <x v="0"/>
    <x v="973"/>
    <d v="1899-12-30T12:00:00"/>
    <d v="2013-05-06T00:00:00"/>
    <d v="1899-12-30T12:00:00"/>
    <s v="AM"/>
    <x v="5"/>
    <n v="0.5"/>
    <s v="AM"/>
    <s v="First Class"/>
    <s v="SM-20905"/>
    <s v="Susan MacKendrick"/>
    <x v="0"/>
    <s v="United States"/>
    <s v="Newark"/>
    <x v="24"/>
    <n v="43055"/>
    <x v="3"/>
    <s v="FUR-FU-10001876"/>
    <x v="0"/>
    <x v="5"/>
    <s v="Computer Room Manger, 14&quot;"/>
    <x v="3518"/>
    <n v="2"/>
    <n v="0.2"/>
    <n v="10.393599999999998"/>
  </r>
  <r>
    <n v="9562"/>
    <x v="4793"/>
    <x v="0"/>
    <x v="973"/>
    <d v="1899-12-30T12:00:00"/>
    <d v="2013-05-06T00:00:00"/>
    <d v="1899-12-30T12:00:00"/>
    <s v="AM"/>
    <x v="5"/>
    <n v="0.5"/>
    <s v="AM"/>
    <s v="First Class"/>
    <s v="SM-20905"/>
    <s v="Susan MacKendrick"/>
    <x v="0"/>
    <s v="United States"/>
    <s v="Newark"/>
    <x v="24"/>
    <n v="43055"/>
    <x v="3"/>
    <s v="TEC-AC-10002637"/>
    <x v="2"/>
    <x v="11"/>
    <s v="Logitech VX Revolution Cordless Laser Mouse for Notebooks (Black)"/>
    <x v="2404"/>
    <n v="3"/>
    <n v="0.2"/>
    <n v="-75.59580000000004"/>
  </r>
  <r>
    <n v="9563"/>
    <x v="4793"/>
    <x v="0"/>
    <x v="973"/>
    <d v="1899-12-30T12:00:00"/>
    <d v="2013-05-06T00:00:00"/>
    <d v="1899-12-30T12:00:00"/>
    <s v="AM"/>
    <x v="5"/>
    <n v="0.5"/>
    <s v="AM"/>
    <s v="First Class"/>
    <s v="SM-20905"/>
    <s v="Susan MacKendrick"/>
    <x v="0"/>
    <s v="United States"/>
    <s v="Newark"/>
    <x v="24"/>
    <n v="43055"/>
    <x v="3"/>
    <s v="TEC-MA-10003589"/>
    <x v="2"/>
    <x v="15"/>
    <s v="Cisco 8961 IP Phone Charcoal"/>
    <x v="5965"/>
    <n v="3"/>
    <n v="0.7"/>
    <n v="-164.9538"/>
  </r>
  <r>
    <n v="9564"/>
    <x v="4793"/>
    <x v="0"/>
    <x v="973"/>
    <d v="1899-12-30T12:00:00"/>
    <d v="2013-05-06T00:00:00"/>
    <d v="1899-12-30T12:00:00"/>
    <s v="AM"/>
    <x v="5"/>
    <n v="0.5"/>
    <s v="AM"/>
    <s v="First Class"/>
    <s v="SM-20905"/>
    <s v="Susan MacKendrick"/>
    <x v="0"/>
    <s v="United States"/>
    <s v="Newark"/>
    <x v="24"/>
    <n v="43055"/>
    <x v="3"/>
    <s v="OFF-LA-10000081"/>
    <x v="1"/>
    <x v="2"/>
    <s v="Avery 496"/>
    <x v="1628"/>
    <n v="2"/>
    <n v="0.2"/>
    <n v="2.0999999999999996"/>
  </r>
  <r>
    <n v="9565"/>
    <x v="4794"/>
    <x v="1"/>
    <x v="932"/>
    <d v="1899-12-30T12:00:00"/>
    <d v="2012-06-08T00:00:00"/>
    <d v="1899-12-30T12:00:00"/>
    <s v="AM"/>
    <x v="1"/>
    <n v="0.5"/>
    <s v="AM"/>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1899-12-30T12:00:00"/>
    <d v="2011-03-31T00:00:00"/>
    <d v="1899-12-30T12:00:00"/>
    <s v="AM"/>
    <x v="9"/>
    <n v="0.5"/>
    <s v="AM"/>
    <s v="Same Day"/>
    <s v="TG-21640"/>
    <s v="Trudy Glocke"/>
    <x v="0"/>
    <s v="United States"/>
    <s v="Tampa"/>
    <x v="2"/>
    <n v="33614"/>
    <x v="0"/>
    <s v="FUR-CH-10002965"/>
    <x v="0"/>
    <x v="1"/>
    <s v="Global Leather Highback Executive Chair with Pneumatic Height Adjustment, Black"/>
    <x v="5966"/>
    <n v="7"/>
    <n v="0.2"/>
    <n v="98.480200000000082"/>
  </r>
  <r>
    <n v="9567"/>
    <x v="4795"/>
    <x v="2"/>
    <x v="691"/>
    <d v="1899-12-30T12:00:00"/>
    <d v="2011-03-31T00:00:00"/>
    <d v="1899-12-30T12:00:00"/>
    <s v="AM"/>
    <x v="9"/>
    <n v="0.5"/>
    <s v="AM"/>
    <s v="Same Day"/>
    <s v="TG-21640"/>
    <s v="Trudy Glocke"/>
    <x v="0"/>
    <s v="United States"/>
    <s v="Tampa"/>
    <x v="2"/>
    <n v="33614"/>
    <x v="0"/>
    <s v="OFF-BI-10001636"/>
    <x v="1"/>
    <x v="8"/>
    <s v="Ibico Plastic and Wire Spiral Binding Combs"/>
    <x v="5967"/>
    <n v="5"/>
    <n v="0.7"/>
    <n v="-10.116"/>
  </r>
  <r>
    <n v="9568"/>
    <x v="4795"/>
    <x v="2"/>
    <x v="691"/>
    <d v="1899-12-30T12:00:00"/>
    <d v="2011-03-31T00:00:00"/>
    <d v="1899-12-30T12:00:00"/>
    <s v="AM"/>
    <x v="9"/>
    <n v="0.5"/>
    <s v="AM"/>
    <s v="Same Day"/>
    <s v="TG-21640"/>
    <s v="Trudy Glocke"/>
    <x v="0"/>
    <s v="United States"/>
    <s v="Tampa"/>
    <x v="2"/>
    <n v="33614"/>
    <x v="0"/>
    <s v="OFF-AR-10004027"/>
    <x v="1"/>
    <x v="6"/>
    <s v="Binney &amp; Smith inkTank Erasable Desk Highlighter, Chisel Tip, Yellow, 12/Box"/>
    <x v="5968"/>
    <n v="2"/>
    <n v="0.2"/>
    <n v="1.0584000000000002"/>
  </r>
  <r>
    <n v="9569"/>
    <x v="4796"/>
    <x v="3"/>
    <x v="957"/>
    <d v="1899-12-30T12:00:00"/>
    <d v="2014-07-08T00:00:00"/>
    <d v="1899-12-30T12:00:00"/>
    <s v="AM"/>
    <x v="7"/>
    <n v="0.5"/>
    <s v="AM"/>
    <s v="First Class"/>
    <s v="DK-12835"/>
    <s v="Damala Kotsonis"/>
    <x v="1"/>
    <s v="United States"/>
    <s v="Fremont"/>
    <x v="8"/>
    <n v="68025"/>
    <x v="2"/>
    <s v="TEC-PH-10002293"/>
    <x v="2"/>
    <x v="7"/>
    <s v="Anker 36W 4-Port USB Wall Charger Travel Power Adapter for iPhone 5s 5c 5"/>
    <x v="1105"/>
    <n v="4"/>
    <n v="0"/>
    <n v="22.388800000000003"/>
  </r>
  <r>
    <n v="9570"/>
    <x v="4797"/>
    <x v="1"/>
    <x v="496"/>
    <d v="1899-12-30T12:00:00"/>
    <d v="2012-09-24T00:00:00"/>
    <d v="1899-12-30T12:00:00"/>
    <s v="AM"/>
    <x v="6"/>
    <n v="0.5"/>
    <s v="AM"/>
    <s v="Same Day"/>
    <s v="MB-17305"/>
    <s v="Maria Bertelson"/>
    <x v="0"/>
    <s v="United States"/>
    <s v="Columbus"/>
    <x v="24"/>
    <n v="43229"/>
    <x v="3"/>
    <s v="OFF-BI-10003196"/>
    <x v="1"/>
    <x v="8"/>
    <s v="Accohide Poly Flexible Ring Binders"/>
    <x v="5969"/>
    <n v="6"/>
    <n v="0.7"/>
    <n v="-4.4879999999999978"/>
  </r>
  <r>
    <n v="9571"/>
    <x v="4797"/>
    <x v="1"/>
    <x v="496"/>
    <d v="1899-12-30T12:00:00"/>
    <d v="2012-09-24T00:00:00"/>
    <d v="1899-12-30T12:00:00"/>
    <s v="AM"/>
    <x v="6"/>
    <n v="0.5"/>
    <s v="AM"/>
    <s v="Same Day"/>
    <s v="MB-17305"/>
    <s v="Maria Bertelson"/>
    <x v="0"/>
    <s v="United States"/>
    <s v="Columbus"/>
    <x v="24"/>
    <n v="43229"/>
    <x v="3"/>
    <s v="OFF-ST-10001172"/>
    <x v="1"/>
    <x v="4"/>
    <s v="Tennsco Lockers, Sand"/>
    <x v="3295"/>
    <n v="2"/>
    <n v="0.2"/>
    <n v="1.6783999999999981"/>
  </r>
  <r>
    <n v="9572"/>
    <x v="4797"/>
    <x v="1"/>
    <x v="496"/>
    <d v="1899-12-30T12:00:00"/>
    <d v="2012-09-24T00:00:00"/>
    <d v="1899-12-30T12:00:00"/>
    <s v="AM"/>
    <x v="6"/>
    <n v="0.5"/>
    <s v="AM"/>
    <s v="Same Day"/>
    <s v="MB-17305"/>
    <s v="Maria Bertelson"/>
    <x v="0"/>
    <s v="United States"/>
    <s v="Columbus"/>
    <x v="24"/>
    <n v="43229"/>
    <x v="3"/>
    <s v="OFF-EN-10003068"/>
    <x v="1"/>
    <x v="12"/>
    <s v="#6 3/4 Gummed Flap White Envelopes"/>
    <x v="4073"/>
    <n v="2"/>
    <n v="0.2"/>
    <n v="5.5439999999999987"/>
  </r>
  <r>
    <n v="9573"/>
    <x v="4797"/>
    <x v="1"/>
    <x v="496"/>
    <d v="1899-12-30T12:00:00"/>
    <d v="2012-09-24T00:00:00"/>
    <d v="1899-12-30T12:00:00"/>
    <s v="AM"/>
    <x v="6"/>
    <n v="0.5"/>
    <s v="AM"/>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1899-12-30T12:00:00"/>
    <d v="2012-09-24T00:00:00"/>
    <d v="1899-12-30T12:00:00"/>
    <s v="AM"/>
    <x v="6"/>
    <n v="0.5"/>
    <s v="AM"/>
    <s v="Same Day"/>
    <s v="MB-17305"/>
    <s v="Maria Bertelson"/>
    <x v="0"/>
    <s v="United States"/>
    <s v="Columbus"/>
    <x v="24"/>
    <n v="43229"/>
    <x v="3"/>
    <s v="OFF-AR-10003504"/>
    <x v="1"/>
    <x v="6"/>
    <s v="Newell 347"/>
    <x v="860"/>
    <n v="5"/>
    <n v="0.2"/>
    <n v="1.9259999999999975"/>
  </r>
  <r>
    <n v="9575"/>
    <x v="4798"/>
    <x v="1"/>
    <x v="863"/>
    <d v="1899-12-30T12:00:00"/>
    <d v="2012-08-13T00:00:00"/>
    <d v="1899-12-30T12:00:00"/>
    <s v="AM"/>
    <x v="11"/>
    <n v="0.5"/>
    <s v="AM"/>
    <s v="Same Day"/>
    <s v="SF-20065"/>
    <s v="Sandra Flanagan"/>
    <x v="0"/>
    <s v="United States"/>
    <s v="Pomona"/>
    <x v="1"/>
    <n v="91767"/>
    <x v="1"/>
    <s v="FUR-FU-10001889"/>
    <x v="0"/>
    <x v="5"/>
    <s v="Ultra Door Pull Handle"/>
    <x v="1629"/>
    <n v="3"/>
    <n v="0"/>
    <n v="10.4148"/>
  </r>
  <r>
    <n v="9576"/>
    <x v="4799"/>
    <x v="1"/>
    <x v="989"/>
    <d v="1899-12-30T12:00:00"/>
    <d v="2012-05-28T00:00:00"/>
    <d v="1899-12-30T12:00:00"/>
    <s v="AM"/>
    <x v="5"/>
    <n v="0.5"/>
    <s v="AM"/>
    <s v="Second Class"/>
    <s v="PS-18760"/>
    <s v="Pamela Stobb"/>
    <x v="0"/>
    <s v="United States"/>
    <s v="San Antonio"/>
    <x v="5"/>
    <n v="78207"/>
    <x v="2"/>
    <s v="FUR-CH-10000863"/>
    <x v="0"/>
    <x v="1"/>
    <s v="Novimex Swivel Fabric Task Chair"/>
    <x v="5970"/>
    <n v="1"/>
    <n v="0.3"/>
    <n v="-28.686199999999999"/>
  </r>
  <r>
    <n v="9577"/>
    <x v="4799"/>
    <x v="1"/>
    <x v="989"/>
    <d v="1899-12-30T12:00:00"/>
    <d v="2012-05-28T00:00:00"/>
    <d v="1899-12-30T12:00:00"/>
    <s v="AM"/>
    <x v="5"/>
    <n v="0.5"/>
    <s v="AM"/>
    <s v="Second Class"/>
    <s v="PS-18760"/>
    <s v="Pamela Stobb"/>
    <x v="0"/>
    <s v="United States"/>
    <s v="San Antonio"/>
    <x v="5"/>
    <n v="78207"/>
    <x v="2"/>
    <s v="TEC-MA-10004679"/>
    <x v="2"/>
    <x v="15"/>
    <s v="StarTech.com 10/100 VDSL2 Ethernet Extender Kit"/>
    <x v="5971"/>
    <n v="2"/>
    <n v="0.4"/>
    <n v="-79.908000000000015"/>
  </r>
  <r>
    <n v="9578"/>
    <x v="4799"/>
    <x v="1"/>
    <x v="989"/>
    <d v="1899-12-30T12:00:00"/>
    <d v="2012-05-28T00:00:00"/>
    <d v="1899-12-30T12:00:00"/>
    <s v="AM"/>
    <x v="5"/>
    <n v="0.5"/>
    <s v="AM"/>
    <s v="Second Class"/>
    <s v="PS-18760"/>
    <s v="Pamela Stobb"/>
    <x v="0"/>
    <s v="United States"/>
    <s v="San Antonio"/>
    <x v="5"/>
    <n v="78207"/>
    <x v="2"/>
    <s v="FUR-CH-10004754"/>
    <x v="0"/>
    <x v="1"/>
    <s v="Global Stack Chair with Arms, Black"/>
    <x v="5972"/>
    <n v="5"/>
    <n v="0.3"/>
    <n v="-4.4969999999999999"/>
  </r>
  <r>
    <n v="9579"/>
    <x v="4800"/>
    <x v="3"/>
    <x v="32"/>
    <d v="1899-12-30T12:00:00"/>
    <d v="2014-09-17T00:00:00"/>
    <d v="1899-12-30T12:00:00"/>
    <s v="AM"/>
    <x v="6"/>
    <n v="0.5"/>
    <s v="AM"/>
    <s v="First Class"/>
    <s v="RB-19705"/>
    <s v="Roger Barcio"/>
    <x v="2"/>
    <s v="United States"/>
    <s v="New York City"/>
    <x v="15"/>
    <n v="10035"/>
    <x v="3"/>
    <s v="TEC-PH-10004586"/>
    <x v="2"/>
    <x v="7"/>
    <s v="Wilson SignalBoost 841262 DB PRO Amplifier Kit"/>
    <x v="5973"/>
    <n v="3"/>
    <n v="0"/>
    <n v="323.95499999999993"/>
  </r>
  <r>
    <n v="9580"/>
    <x v="4800"/>
    <x v="3"/>
    <x v="32"/>
    <d v="1899-12-30T12:00:00"/>
    <d v="2014-09-17T00:00:00"/>
    <d v="1899-12-30T12:00:00"/>
    <s v="AM"/>
    <x v="6"/>
    <n v="0.5"/>
    <s v="AM"/>
    <s v="First Class"/>
    <s v="RB-19705"/>
    <s v="Roger Barcio"/>
    <x v="2"/>
    <s v="United States"/>
    <s v="New York City"/>
    <x v="15"/>
    <n v="10035"/>
    <x v="3"/>
    <s v="OFF-ST-10001370"/>
    <x v="1"/>
    <x v="4"/>
    <s v="Sensible Storage WireTech Storage Systems"/>
    <x v="558"/>
    <n v="1"/>
    <n v="0"/>
    <n v="3.5489999999999924"/>
  </r>
  <r>
    <n v="9581"/>
    <x v="4800"/>
    <x v="3"/>
    <x v="32"/>
    <d v="1899-12-30T12:00:00"/>
    <d v="2014-09-17T00:00:00"/>
    <d v="1899-12-30T12:00:00"/>
    <s v="AM"/>
    <x v="6"/>
    <n v="0.5"/>
    <s v="AM"/>
    <s v="First Class"/>
    <s v="RB-19705"/>
    <s v="Roger Barcio"/>
    <x v="2"/>
    <s v="United States"/>
    <s v="New York City"/>
    <x v="15"/>
    <n v="10035"/>
    <x v="3"/>
    <s v="OFF-AR-10001988"/>
    <x v="1"/>
    <x v="6"/>
    <s v="Bulldog Table or Wall-Mount Pencil Sharpener"/>
    <x v="5734"/>
    <n v="5"/>
    <n v="0"/>
    <n v="8.6854999999999993"/>
  </r>
  <r>
    <n v="9582"/>
    <x v="4800"/>
    <x v="3"/>
    <x v="32"/>
    <d v="1899-12-30T12:00:00"/>
    <d v="2014-09-17T00:00:00"/>
    <d v="1899-12-30T12:00:00"/>
    <s v="AM"/>
    <x v="6"/>
    <n v="0.5"/>
    <s v="AM"/>
    <s v="First Class"/>
    <s v="RB-19705"/>
    <s v="Roger Barcio"/>
    <x v="2"/>
    <s v="United States"/>
    <s v="New York City"/>
    <x v="15"/>
    <n v="10035"/>
    <x v="3"/>
    <s v="FUR-CH-10003298"/>
    <x v="0"/>
    <x v="1"/>
    <s v="Office Star - Contemporary Task Swivel chair with Loop Arms, Charcoal"/>
    <x v="4464"/>
    <n v="5"/>
    <n v="0.1"/>
    <n v="-6.5490000000000492"/>
  </r>
  <r>
    <n v="9583"/>
    <x v="4801"/>
    <x v="0"/>
    <x v="843"/>
    <d v="1899-12-30T12:00:00"/>
    <d v="2013-06-12T00:00:00"/>
    <d v="1899-12-30T12:00:00"/>
    <s v="AM"/>
    <x v="1"/>
    <n v="0.5"/>
    <s v="AM"/>
    <s v="Standard Class"/>
    <s v="RS-19870"/>
    <s v="Roy Skaria"/>
    <x v="2"/>
    <s v="United States"/>
    <s v="Philadelphia"/>
    <x v="9"/>
    <n v="19120"/>
    <x v="3"/>
    <s v="OFF-FA-10002988"/>
    <x v="1"/>
    <x v="13"/>
    <s v="Ideal Clamps"/>
    <x v="5974"/>
    <n v="6"/>
    <n v="0.2"/>
    <n v="3.4973999999999998"/>
  </r>
  <r>
    <n v="9584"/>
    <x v="4802"/>
    <x v="3"/>
    <x v="643"/>
    <d v="1899-12-30T12:00:00"/>
    <d v="2014-06-28T00:00:00"/>
    <d v="1899-12-30T12:00:00"/>
    <s v="AM"/>
    <x v="1"/>
    <n v="0.5"/>
    <s v="AM"/>
    <s v="Second Class"/>
    <s v="SB-20185"/>
    <s v="Sarah Brown"/>
    <x v="0"/>
    <s v="United States"/>
    <s v="New York City"/>
    <x v="15"/>
    <n v="10024"/>
    <x v="3"/>
    <s v="FUR-BO-10002213"/>
    <x v="0"/>
    <x v="0"/>
    <s v="DMI Eclipse Executive Suite Bookcases"/>
    <x v="5975"/>
    <n v="1"/>
    <n v="0.2"/>
    <n v="-5.0098000000000269"/>
  </r>
  <r>
    <n v="9585"/>
    <x v="4803"/>
    <x v="3"/>
    <x v="775"/>
    <d v="1899-12-30T12:00:00"/>
    <d v="2014-08-28T00:00:00"/>
    <d v="1899-12-30T12:00:00"/>
    <s v="AM"/>
    <x v="11"/>
    <n v="0.5"/>
    <s v="AM"/>
    <s v="First Class"/>
    <s v="HJ-14875"/>
    <s v="Heather Jas"/>
    <x v="2"/>
    <s v="United States"/>
    <s v="Detroit"/>
    <x v="12"/>
    <n v="48234"/>
    <x v="2"/>
    <s v="OFF-ST-10000344"/>
    <x v="1"/>
    <x v="4"/>
    <s v="Neat Ideas Personal Hanging Folder Files, Black"/>
    <x v="2099"/>
    <n v="4"/>
    <n v="0"/>
    <n v="13.967199999999998"/>
  </r>
  <r>
    <n v="9586"/>
    <x v="4804"/>
    <x v="0"/>
    <x v="370"/>
    <d v="1899-12-30T12:00:00"/>
    <d v="2013-08-29T00:00:00"/>
    <d v="1899-12-30T12:00:00"/>
    <s v="AM"/>
    <x v="11"/>
    <n v="0.5"/>
    <s v="AM"/>
    <s v="First Class"/>
    <s v="SV-20815"/>
    <s v="Stuart Van"/>
    <x v="1"/>
    <s v="United States"/>
    <s v="Miami"/>
    <x v="2"/>
    <n v="33142"/>
    <x v="0"/>
    <s v="OFF-PA-10002319"/>
    <x v="1"/>
    <x v="10"/>
    <s v="Xerox 1944"/>
    <x v="5976"/>
    <n v="1"/>
    <n v="0.2"/>
    <n v="11.240400000000001"/>
  </r>
  <r>
    <n v="9587"/>
    <x v="4805"/>
    <x v="0"/>
    <x v="741"/>
    <d v="1899-12-30T12:00:00"/>
    <d v="2013-11-19T00:00:00"/>
    <d v="1899-12-30T12:00:00"/>
    <s v="AM"/>
    <x v="0"/>
    <n v="0.5"/>
    <s v="AM"/>
    <s v="Same Day"/>
    <s v="BE-11410"/>
    <s v="Bobby Elias"/>
    <x v="0"/>
    <s v="United States"/>
    <s v="Concord"/>
    <x v="1"/>
    <n v="94521"/>
    <x v="1"/>
    <s v="OFF-BI-10002437"/>
    <x v="1"/>
    <x v="8"/>
    <s v="Recycled Premium Regency Composition Covers"/>
    <x v="5977"/>
    <n v="5"/>
    <n v="0.2"/>
    <n v="22.155999999999999"/>
  </r>
  <r>
    <n v="9588"/>
    <x v="4806"/>
    <x v="3"/>
    <x v="827"/>
    <d v="1899-12-30T12:00:00"/>
    <d v="2014-04-23T00:00:00"/>
    <d v="1899-12-30T12:00:00"/>
    <s v="AM"/>
    <x v="3"/>
    <n v="0.5"/>
    <s v="AM"/>
    <s v="Standard Class"/>
    <s v="BM-11575"/>
    <s v="Brendan Murry"/>
    <x v="1"/>
    <s v="United States"/>
    <s v="Chicago"/>
    <x v="10"/>
    <n v="60653"/>
    <x v="2"/>
    <s v="OFF-ST-10001418"/>
    <x v="1"/>
    <x v="4"/>
    <s v="Carina Media Storage Towers in Natural &amp; Black"/>
    <x v="2468"/>
    <n v="4"/>
    <n v="0.2"/>
    <n v="-43.9056"/>
  </r>
  <r>
    <n v="9589"/>
    <x v="4807"/>
    <x v="3"/>
    <x v="283"/>
    <d v="1899-12-30T12:00:00"/>
    <d v="2014-07-29T00:00:00"/>
    <d v="1899-12-30T12:00:00"/>
    <s v="AM"/>
    <x v="7"/>
    <n v="0.5"/>
    <s v="AM"/>
    <s v="Standard Class"/>
    <s v="AZ-10750"/>
    <s v="Annie Zypern"/>
    <x v="0"/>
    <s v="United States"/>
    <s v="Wheeling"/>
    <x v="10"/>
    <n v="60090"/>
    <x v="2"/>
    <s v="OFF-AR-10000380"/>
    <x v="1"/>
    <x v="6"/>
    <s v="Hunt PowerHouse Electric Pencil Sharpener, Blue"/>
    <x v="5978"/>
    <n v="4"/>
    <n v="0.2"/>
    <n v="15.191999999999979"/>
  </r>
  <r>
    <n v="9590"/>
    <x v="4808"/>
    <x v="2"/>
    <x v="218"/>
    <d v="1899-12-30T12:00:00"/>
    <d v="2011-05-15T00:00:00"/>
    <d v="1899-12-30T12:00:00"/>
    <s v="AM"/>
    <x v="5"/>
    <n v="0.5"/>
    <s v="AM"/>
    <s v="Standard Class"/>
    <s v="HD-14785"/>
    <s v="Harold Dahlen"/>
    <x v="2"/>
    <s v="United States"/>
    <s v="Chicago"/>
    <x v="10"/>
    <n v="60610"/>
    <x v="2"/>
    <s v="OFF-PA-10003036"/>
    <x v="1"/>
    <x v="10"/>
    <s v="Black Print Carbonless 8 1/2&quot; x 8 1/4&quot; Rapid Memo Book"/>
    <x v="1133"/>
    <n v="3"/>
    <n v="0.2"/>
    <n v="5.6783999999999981"/>
  </r>
  <r>
    <n v="9591"/>
    <x v="4808"/>
    <x v="2"/>
    <x v="218"/>
    <d v="1899-12-30T12:00:00"/>
    <d v="2011-05-15T00:00:00"/>
    <d v="1899-12-30T12:00:00"/>
    <s v="AM"/>
    <x v="5"/>
    <n v="0.5"/>
    <s v="AM"/>
    <s v="Standard Class"/>
    <s v="HD-14785"/>
    <s v="Harold Dahlen"/>
    <x v="2"/>
    <s v="United States"/>
    <s v="Chicago"/>
    <x v="10"/>
    <n v="60610"/>
    <x v="2"/>
    <s v="OFF-BI-10002026"/>
    <x v="1"/>
    <x v="8"/>
    <s v="Avery Arch Ring Binders"/>
    <x v="5979"/>
    <n v="9"/>
    <n v="0.8"/>
    <n v="-172.55700000000007"/>
  </r>
  <r>
    <n v="9592"/>
    <x v="4809"/>
    <x v="0"/>
    <x v="1062"/>
    <d v="1899-12-30T12:00:00"/>
    <d v="2013-08-02T00:00:00"/>
    <d v="1899-12-30T12:00:00"/>
    <s v="AM"/>
    <x v="11"/>
    <n v="0.5"/>
    <s v="AM"/>
    <s v="Standard Class"/>
    <s v="BF-11005"/>
    <s v="Barry Franz"/>
    <x v="2"/>
    <s v="United States"/>
    <s v="Pasadena"/>
    <x v="5"/>
    <n v="77506"/>
    <x v="2"/>
    <s v="FUR-FU-10003691"/>
    <x v="0"/>
    <x v="5"/>
    <s v="Eldon Image Series Desk Accessories, Ebony"/>
    <x v="3224"/>
    <n v="5"/>
    <n v="0.6"/>
    <n v="-9.8799999999999955"/>
  </r>
  <r>
    <n v="9593"/>
    <x v="4809"/>
    <x v="0"/>
    <x v="1062"/>
    <d v="1899-12-30T12:00:00"/>
    <d v="2013-08-02T00:00:00"/>
    <d v="1899-12-30T12:00:00"/>
    <s v="AM"/>
    <x v="11"/>
    <n v="0.5"/>
    <s v="AM"/>
    <s v="Standard Class"/>
    <s v="BF-11005"/>
    <s v="Barry Franz"/>
    <x v="2"/>
    <s v="United States"/>
    <s v="Pasadena"/>
    <x v="5"/>
    <n v="77506"/>
    <x v="2"/>
    <s v="FUR-FU-10003806"/>
    <x v="0"/>
    <x v="5"/>
    <s v="Tenex Chairmat w/ Average Lip, 45&quot; x 53&quot;"/>
    <x v="5980"/>
    <n v="5"/>
    <n v="0.6"/>
    <n v="-378.40000000000009"/>
  </r>
  <r>
    <n v="9594"/>
    <x v="4810"/>
    <x v="3"/>
    <x v="32"/>
    <d v="1899-12-30T12:00:00"/>
    <d v="2014-09-20T00:00:00"/>
    <d v="1899-12-30T12:00:00"/>
    <s v="AM"/>
    <x v="6"/>
    <n v="0.5"/>
    <s v="AM"/>
    <s v="Standard Class"/>
    <s v="HZ-14950"/>
    <s v="Henia Zydlo"/>
    <x v="0"/>
    <s v="United States"/>
    <s v="New York City"/>
    <x v="15"/>
    <n v="10024"/>
    <x v="3"/>
    <s v="OFF-PA-10002741"/>
    <x v="1"/>
    <x v="10"/>
    <s v="Xerox 1980"/>
    <x v="18"/>
    <n v="2"/>
    <n v="0"/>
    <n v="3.8519999999999994"/>
  </r>
  <r>
    <n v="9595"/>
    <x v="4810"/>
    <x v="3"/>
    <x v="32"/>
    <d v="1899-12-30T12:00:00"/>
    <d v="2014-09-20T00:00:00"/>
    <d v="1899-12-30T12:00:00"/>
    <s v="AM"/>
    <x v="6"/>
    <n v="0.5"/>
    <s v="AM"/>
    <s v="Standard Class"/>
    <s v="HZ-14950"/>
    <s v="Henia Zydlo"/>
    <x v="0"/>
    <s v="United States"/>
    <s v="New York City"/>
    <x v="15"/>
    <n v="10024"/>
    <x v="3"/>
    <s v="OFF-PA-10003845"/>
    <x v="1"/>
    <x v="10"/>
    <s v="Xerox 1987"/>
    <x v="1057"/>
    <n v="2"/>
    <n v="0"/>
    <n v="5.6644000000000005"/>
  </r>
  <r>
    <n v="9596"/>
    <x v="4811"/>
    <x v="3"/>
    <x v="714"/>
    <d v="1899-12-30T12:00:00"/>
    <d v="2014-01-30T00:00:00"/>
    <d v="1899-12-30T12:00:00"/>
    <s v="AM"/>
    <x v="8"/>
    <n v="0.5"/>
    <s v="AM"/>
    <s v="Standard Class"/>
    <s v="KD-16495"/>
    <s v="Keith Dawkins"/>
    <x v="1"/>
    <s v="United States"/>
    <s v="San Jose"/>
    <x v="1"/>
    <n v="95123"/>
    <x v="1"/>
    <s v="OFF-AP-10001492"/>
    <x v="1"/>
    <x v="9"/>
    <s v="Acco Six-Outlet Power Strip, 4' Cord Length"/>
    <x v="3119"/>
    <n v="3"/>
    <n v="0"/>
    <n v="6.7236000000000002"/>
  </r>
  <r>
    <n v="9597"/>
    <x v="4811"/>
    <x v="3"/>
    <x v="714"/>
    <d v="1899-12-30T12:00:00"/>
    <d v="2014-01-30T00:00:00"/>
    <d v="1899-12-30T12:00:00"/>
    <s v="AM"/>
    <x v="8"/>
    <n v="0.5"/>
    <s v="AM"/>
    <s v="Standard Class"/>
    <s v="KD-16495"/>
    <s v="Keith Dawkins"/>
    <x v="1"/>
    <s v="United States"/>
    <s v="San Jose"/>
    <x v="1"/>
    <n v="95123"/>
    <x v="1"/>
    <s v="OFF-BI-10004318"/>
    <x v="1"/>
    <x v="8"/>
    <s v="Ibico EB-19 Dual Function Manual Binding System"/>
    <x v="4795"/>
    <n v="2"/>
    <n v="0.2"/>
    <n v="89.954799999999992"/>
  </r>
  <r>
    <n v="9598"/>
    <x v="4811"/>
    <x v="3"/>
    <x v="714"/>
    <d v="1899-12-30T12:00:00"/>
    <d v="2014-01-30T00:00:00"/>
    <d v="1899-12-30T12:00:00"/>
    <s v="AM"/>
    <x v="8"/>
    <n v="0.5"/>
    <s v="AM"/>
    <s v="Standard Class"/>
    <s v="KD-16495"/>
    <s v="Keith Dawkins"/>
    <x v="1"/>
    <s v="United States"/>
    <s v="San Jose"/>
    <x v="1"/>
    <n v="95123"/>
    <x v="1"/>
    <s v="TEC-PH-10000193"/>
    <x v="2"/>
    <x v="7"/>
    <s v="Jensen SMPS-640 - speaker phone"/>
    <x v="3440"/>
    <n v="3"/>
    <n v="0.2"/>
    <n v="8.2763999999999953"/>
  </r>
  <r>
    <n v="9599"/>
    <x v="4812"/>
    <x v="1"/>
    <x v="444"/>
    <d v="1899-12-30T12:00:00"/>
    <d v="2012-09-23T00:00:00"/>
    <d v="1899-12-30T12:00:00"/>
    <s v="AM"/>
    <x v="6"/>
    <n v="0.5"/>
    <s v="AM"/>
    <s v="Standard Class"/>
    <s v="FC-14245"/>
    <s v="Frank Carlisle"/>
    <x v="2"/>
    <s v="United States"/>
    <s v="Sacramento"/>
    <x v="1"/>
    <n v="95823"/>
    <x v="1"/>
    <s v="FUR-FU-10003464"/>
    <x v="0"/>
    <x v="5"/>
    <s v="Seth Thomas 8 1/2&quot; Cubicle Clock"/>
    <x v="4053"/>
    <n v="3"/>
    <n v="0"/>
    <n v="19.468799999999998"/>
  </r>
  <r>
    <n v="9600"/>
    <x v="4813"/>
    <x v="1"/>
    <x v="1225"/>
    <d v="1899-12-30T12:00:00"/>
    <d v="2012-04-18T00:00:00"/>
    <d v="1899-12-30T12:00:00"/>
    <s v="AM"/>
    <x v="3"/>
    <n v="0.5"/>
    <s v="AM"/>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1899-12-30T12:00:00"/>
    <d v="2014-05-12T00:00:00"/>
    <d v="1899-12-30T12:00:00"/>
    <s v="AM"/>
    <x v="5"/>
    <n v="0.5"/>
    <s v="AM"/>
    <s v="Second Class"/>
    <s v="EB-13705"/>
    <s v="Ed Braxton"/>
    <x v="1"/>
    <s v="United States"/>
    <s v="Mansfield"/>
    <x v="5"/>
    <n v="76063"/>
    <x v="2"/>
    <s v="OFF-PA-10003848"/>
    <x v="1"/>
    <x v="10"/>
    <s v="Xerox 1997"/>
    <x v="759"/>
    <n v="8"/>
    <n v="0.2"/>
    <n v="14.5152"/>
  </r>
  <r>
    <n v="9602"/>
    <x v="4815"/>
    <x v="0"/>
    <x v="913"/>
    <d v="1899-12-30T12:00:00"/>
    <d v="2013-09-10T00:00:00"/>
    <d v="1899-12-30T12:00:00"/>
    <s v="AM"/>
    <x v="6"/>
    <n v="0.5"/>
    <s v="AM"/>
    <s v="Standard Class"/>
    <s v="JP-15520"/>
    <s v="Jeremy Pistek"/>
    <x v="0"/>
    <s v="United States"/>
    <s v="Jonesboro"/>
    <x v="36"/>
    <n v="72401"/>
    <x v="0"/>
    <s v="OFF-PA-10001357"/>
    <x v="1"/>
    <x v="10"/>
    <s v="Xerox 1886"/>
    <x v="5982"/>
    <n v="5"/>
    <n v="0"/>
    <n v="114.95999999999998"/>
  </r>
  <r>
    <n v="9603"/>
    <x v="4816"/>
    <x v="2"/>
    <x v="946"/>
    <d v="1899-12-30T12:00:00"/>
    <d v="2011-05-22T00:00:00"/>
    <d v="1899-12-30T12:00:00"/>
    <s v="AM"/>
    <x v="5"/>
    <n v="0.5"/>
    <s v="AM"/>
    <s v="First Class"/>
    <s v="TD-20995"/>
    <s v="Tamara Dahlen"/>
    <x v="0"/>
    <s v="United States"/>
    <s v="Virginia Beach"/>
    <x v="17"/>
    <n v="23464"/>
    <x v="0"/>
    <s v="OFF-SU-10004737"/>
    <x v="1"/>
    <x v="14"/>
    <s v="Acme Design Stainless Steel Bent Scissors"/>
    <x v="5983"/>
    <n v="5"/>
    <n v="0"/>
    <n v="9.234"/>
  </r>
  <r>
    <n v="9604"/>
    <x v="4817"/>
    <x v="0"/>
    <x v="26"/>
    <d v="1899-12-30T12:00:00"/>
    <d v="2013-06-24T00:00:00"/>
    <d v="1899-12-30T12:00:00"/>
    <s v="AM"/>
    <x v="1"/>
    <n v="0.5"/>
    <s v="AM"/>
    <s v="Standard Class"/>
    <s v="DM-13345"/>
    <s v="Denise Monton"/>
    <x v="1"/>
    <s v="United States"/>
    <s v="Rochester"/>
    <x v="15"/>
    <n v="14609"/>
    <x v="3"/>
    <s v="FUR-TA-10003715"/>
    <x v="0"/>
    <x v="3"/>
    <s v="Hon 2111 Invitation Series Corner Table"/>
    <x v="5984"/>
    <n v="3"/>
    <n v="0.4"/>
    <n v="-213.55740000000006"/>
  </r>
  <r>
    <n v="9605"/>
    <x v="4818"/>
    <x v="1"/>
    <x v="121"/>
    <d v="1899-12-30T12:00:00"/>
    <d v="2012-11-05T00:00:00"/>
    <d v="1899-12-30T12:00:00"/>
    <s v="AM"/>
    <x v="0"/>
    <n v="0.5"/>
    <s v="AM"/>
    <s v="First Class"/>
    <s v="EG-13900"/>
    <s v="Emily Grady"/>
    <x v="0"/>
    <s v="United States"/>
    <s v="Chesapeake"/>
    <x v="17"/>
    <n v="23320"/>
    <x v="0"/>
    <s v="OFF-AP-10003099"/>
    <x v="1"/>
    <x v="9"/>
    <s v="Eureka Hand Vacuum, Bagless"/>
    <x v="5985"/>
    <n v="4"/>
    <n v="0"/>
    <n v="55.36160000000001"/>
  </r>
  <r>
    <n v="9606"/>
    <x v="4819"/>
    <x v="3"/>
    <x v="259"/>
    <d v="1899-12-30T12:00:00"/>
    <d v="2014-11-10T00:00:00"/>
    <d v="1899-12-30T12:00:00"/>
    <s v="AM"/>
    <x v="0"/>
    <n v="0.5"/>
    <s v="AM"/>
    <s v="Standard Class"/>
    <s v="HG-14965"/>
    <s v="Henry Goldwyn"/>
    <x v="1"/>
    <s v="United States"/>
    <s v="Lancaster"/>
    <x v="24"/>
    <n v="43130"/>
    <x v="3"/>
    <s v="TEC-AC-10002323"/>
    <x v="2"/>
    <x v="11"/>
    <s v="SanDisk Ultra 32 GB MicroSDHC Class 10 Memory Card"/>
    <x v="5986"/>
    <n v="4"/>
    <n v="0.2"/>
    <n v="-6.1879999999999988"/>
  </r>
  <r>
    <n v="9607"/>
    <x v="4819"/>
    <x v="3"/>
    <x v="259"/>
    <d v="1899-12-30T12:00:00"/>
    <d v="2014-11-10T00:00:00"/>
    <d v="1899-12-30T12:00:00"/>
    <s v="AM"/>
    <x v="0"/>
    <n v="0.5"/>
    <s v="AM"/>
    <s v="Standard Class"/>
    <s v="HG-14965"/>
    <s v="Henry Goldwyn"/>
    <x v="1"/>
    <s v="United States"/>
    <s v="Lancaster"/>
    <x v="24"/>
    <n v="43130"/>
    <x v="3"/>
    <s v="OFF-ST-10002344"/>
    <x v="1"/>
    <x v="4"/>
    <s v="Carina 42&quot;Hx23 3/4&quot;W Media Storage Unit"/>
    <x v="4934"/>
    <n v="3"/>
    <n v="0.2"/>
    <n v="-43.729199999999992"/>
  </r>
  <r>
    <n v="9608"/>
    <x v="4820"/>
    <x v="3"/>
    <x v="256"/>
    <d v="1899-12-30T12:00:00"/>
    <d v="2014-12-09T00:00:00"/>
    <d v="1899-12-30T12:00:00"/>
    <s v="AM"/>
    <x v="4"/>
    <n v="0.5"/>
    <s v="AM"/>
    <s v="Second Class"/>
    <s v="BF-11080"/>
    <s v="Bart Folk"/>
    <x v="0"/>
    <s v="United States"/>
    <s v="New York City"/>
    <x v="15"/>
    <n v="10024"/>
    <x v="3"/>
    <s v="OFF-PA-10000007"/>
    <x v="1"/>
    <x v="10"/>
    <s v="Telephone Message Books with Fax/Mobile Section, 4 1/4&quot; x 6&quot;"/>
    <x v="5987"/>
    <n v="6"/>
    <n v="0"/>
    <n v="9.9359999999999999"/>
  </r>
  <r>
    <n v="9609"/>
    <x v="4820"/>
    <x v="3"/>
    <x v="256"/>
    <d v="1899-12-30T12:00:00"/>
    <d v="2014-12-09T00:00:00"/>
    <d v="1899-12-30T12:00:00"/>
    <s v="AM"/>
    <x v="4"/>
    <n v="0.5"/>
    <s v="AM"/>
    <s v="Second Class"/>
    <s v="BF-11080"/>
    <s v="Bart Folk"/>
    <x v="0"/>
    <s v="United States"/>
    <s v="New York City"/>
    <x v="15"/>
    <n v="10024"/>
    <x v="3"/>
    <s v="OFF-LA-10000248"/>
    <x v="1"/>
    <x v="2"/>
    <s v="Avery 52"/>
    <x v="469"/>
    <n v="3"/>
    <n v="0"/>
    <n v="5.2028999999999996"/>
  </r>
  <r>
    <n v="9610"/>
    <x v="4821"/>
    <x v="0"/>
    <x v="458"/>
    <d v="1899-12-30T12:00:00"/>
    <d v="2013-05-20T00:00:00"/>
    <d v="1899-12-30T12:00:00"/>
    <s v="AM"/>
    <x v="5"/>
    <n v="0.5"/>
    <s v="AM"/>
    <s v="Second Class"/>
    <s v="SC-20095"/>
    <s v="Sanjit Chand"/>
    <x v="0"/>
    <s v="United States"/>
    <s v="Los Angeles"/>
    <x v="1"/>
    <n v="90045"/>
    <x v="1"/>
    <s v="FUR-FU-10002116"/>
    <x v="0"/>
    <x v="5"/>
    <s v="Tenex Carpeted, Granite-Look or Clear Contemporary Contour Shape Chair Mats"/>
    <x v="5988"/>
    <n v="4"/>
    <n v="0"/>
    <n v="19.798799999999972"/>
  </r>
  <r>
    <n v="9611"/>
    <x v="4821"/>
    <x v="0"/>
    <x v="458"/>
    <d v="1899-12-30T12:00:00"/>
    <d v="2013-05-20T00:00:00"/>
    <d v="1899-12-30T12:00:00"/>
    <s v="AM"/>
    <x v="5"/>
    <n v="0.5"/>
    <s v="AM"/>
    <s v="Second Class"/>
    <s v="SC-20095"/>
    <s v="Sanjit Chand"/>
    <x v="0"/>
    <s v="United States"/>
    <s v="Los Angeles"/>
    <x v="1"/>
    <n v="90045"/>
    <x v="1"/>
    <s v="OFF-LA-10002195"/>
    <x v="1"/>
    <x v="2"/>
    <s v="Avery 481"/>
    <x v="1806"/>
    <n v="9"/>
    <n v="0"/>
    <n v="13.3056"/>
  </r>
  <r>
    <n v="9612"/>
    <x v="4822"/>
    <x v="3"/>
    <x v="1200"/>
    <d v="1899-12-30T12:00:00"/>
    <d v="2014-10-31T00:00:00"/>
    <d v="1899-12-30T12:00:00"/>
    <s v="AM"/>
    <x v="2"/>
    <n v="0.5"/>
    <s v="AM"/>
    <s v="Standard Class"/>
    <s v="CS-11950"/>
    <s v="Carlos Soltero"/>
    <x v="0"/>
    <s v="United States"/>
    <s v="Jackson"/>
    <x v="35"/>
    <n v="39212"/>
    <x v="0"/>
    <s v="OFF-FA-10000735"/>
    <x v="1"/>
    <x v="13"/>
    <s v="Staples"/>
    <x v="2643"/>
    <n v="4"/>
    <n v="0"/>
    <n v="5.2559999999999993"/>
  </r>
  <r>
    <n v="9613"/>
    <x v="4823"/>
    <x v="0"/>
    <x v="31"/>
    <d v="1899-12-30T12:00:00"/>
    <d v="2013-09-23T00:00:00"/>
    <d v="1899-12-30T12:00:00"/>
    <s v="AM"/>
    <x v="6"/>
    <n v="0.5"/>
    <s v="AM"/>
    <s v="Standard Class"/>
    <s v="BD-11320"/>
    <s v="Bill Donatelli"/>
    <x v="0"/>
    <s v="United States"/>
    <s v="Woodland"/>
    <x v="1"/>
    <n v="95695"/>
    <x v="1"/>
    <s v="TEC-PH-10001299"/>
    <x v="2"/>
    <x v="7"/>
    <s v="Polycom CX300 Desktop Phone USB VoIP phone"/>
    <x v="2562"/>
    <n v="2"/>
    <n v="0.2"/>
    <n v="23.998400000000004"/>
  </r>
  <r>
    <n v="9614"/>
    <x v="4824"/>
    <x v="2"/>
    <x v="7"/>
    <d v="1899-12-30T12:00:00"/>
    <d v="2011-11-13T00:00:00"/>
    <d v="1899-12-30T12:00:00"/>
    <s v="AM"/>
    <x v="0"/>
    <n v="0.5"/>
    <s v="AM"/>
    <s v="First Class"/>
    <s v="MZ-17515"/>
    <s v="Mary Zewe"/>
    <x v="1"/>
    <s v="United States"/>
    <s v="Seattle"/>
    <x v="4"/>
    <n v="98115"/>
    <x v="1"/>
    <s v="OFF-AP-10002892"/>
    <x v="1"/>
    <x v="9"/>
    <s v="Belkin F5C206VTEL 6 Outlet Surge"/>
    <x v="5989"/>
    <n v="1"/>
    <n v="0"/>
    <n v="6.8939999999999984"/>
  </r>
  <r>
    <n v="9615"/>
    <x v="4824"/>
    <x v="2"/>
    <x v="7"/>
    <d v="1899-12-30T12:00:00"/>
    <d v="2011-11-13T00:00:00"/>
    <d v="1899-12-30T12:00:00"/>
    <s v="AM"/>
    <x v="0"/>
    <n v="0.5"/>
    <s v="AM"/>
    <s v="First Class"/>
    <s v="MZ-17515"/>
    <s v="Mary Zewe"/>
    <x v="1"/>
    <s v="United States"/>
    <s v="Seattle"/>
    <x v="4"/>
    <n v="98115"/>
    <x v="1"/>
    <s v="TEC-AC-10002718"/>
    <x v="2"/>
    <x v="11"/>
    <s v="Belkin Standard 104 key USB Keyboard"/>
    <x v="5990"/>
    <n v="7"/>
    <n v="0"/>
    <n v="15.319499999999996"/>
  </r>
  <r>
    <n v="9616"/>
    <x v="4824"/>
    <x v="2"/>
    <x v="7"/>
    <d v="1899-12-30T12:00:00"/>
    <d v="2011-11-13T00:00:00"/>
    <d v="1899-12-30T12:00:00"/>
    <s v="AM"/>
    <x v="0"/>
    <n v="0.5"/>
    <s v="AM"/>
    <s v="First Class"/>
    <s v="MZ-17515"/>
    <s v="Mary Zewe"/>
    <x v="1"/>
    <s v="United States"/>
    <s v="Seattle"/>
    <x v="4"/>
    <n v="98115"/>
    <x v="1"/>
    <s v="OFF-BI-10003527"/>
    <x v="1"/>
    <x v="8"/>
    <s v="Fellowes PB500 Electric Punch Plastic Comb Binding Machine with Manual Bind"/>
    <x v="5991"/>
    <n v="2"/>
    <n v="0.2"/>
    <n v="762.59400000000005"/>
  </r>
  <r>
    <n v="9617"/>
    <x v="4825"/>
    <x v="0"/>
    <x v="250"/>
    <d v="1899-12-30T12:00:00"/>
    <d v="2013-08-30T00:00:00"/>
    <d v="1899-12-30T12:00:00"/>
    <s v="AM"/>
    <x v="11"/>
    <n v="0.5"/>
    <s v="AM"/>
    <s v="Standard Class"/>
    <s v="PW-19030"/>
    <s v="Pauline Webber"/>
    <x v="1"/>
    <s v="United States"/>
    <s v="Los Angeles"/>
    <x v="1"/>
    <n v="90049"/>
    <x v="1"/>
    <s v="OFF-AR-10002255"/>
    <x v="1"/>
    <x v="6"/>
    <s v="Newell 346"/>
    <x v="1784"/>
    <n v="2"/>
    <n v="0"/>
    <n v="1.6703999999999999"/>
  </r>
  <r>
    <n v="9618"/>
    <x v="4826"/>
    <x v="3"/>
    <x v="673"/>
    <d v="1899-12-30T12:00:00"/>
    <d v="2014-11-22T00:00:00"/>
    <d v="1899-12-30T12:00:00"/>
    <s v="AM"/>
    <x v="0"/>
    <n v="0.5"/>
    <s v="AM"/>
    <s v="Standard Class"/>
    <s v="BS-11380"/>
    <s v="Bill Stewart"/>
    <x v="1"/>
    <s v="United States"/>
    <s v="Bowling Green"/>
    <x v="24"/>
    <n v="43402"/>
    <x v="3"/>
    <s v="TEC-CO-10002095"/>
    <x v="2"/>
    <x v="16"/>
    <s v="Hewlett Packard 610 Color Digital Copier / Printer"/>
    <x v="5992"/>
    <n v="3"/>
    <n v="0.4"/>
    <n v="74.998499999999922"/>
  </r>
  <r>
    <n v="9619"/>
    <x v="4826"/>
    <x v="3"/>
    <x v="673"/>
    <d v="1899-12-30T12:00:00"/>
    <d v="2014-11-22T00:00:00"/>
    <d v="1899-12-30T12:00:00"/>
    <s v="AM"/>
    <x v="0"/>
    <n v="0.5"/>
    <s v="AM"/>
    <s v="Standard Class"/>
    <s v="BS-11380"/>
    <s v="Bill Stewart"/>
    <x v="1"/>
    <s v="United States"/>
    <s v="Bowling Green"/>
    <x v="24"/>
    <n v="43402"/>
    <x v="3"/>
    <s v="OFF-AR-10004022"/>
    <x v="1"/>
    <x v="6"/>
    <s v="Panasonic KP-380BK Classic Electric Pencil Sharpener"/>
    <x v="1146"/>
    <n v="3"/>
    <n v="0.2"/>
    <n v="5.3969999999999914"/>
  </r>
  <r>
    <n v="9620"/>
    <x v="4826"/>
    <x v="3"/>
    <x v="673"/>
    <d v="1899-12-30T12:00:00"/>
    <d v="2014-11-22T00:00:00"/>
    <d v="1899-12-30T12:00:00"/>
    <s v="AM"/>
    <x v="0"/>
    <n v="0.5"/>
    <s v="AM"/>
    <s v="Standard Class"/>
    <s v="BS-11380"/>
    <s v="Bill Stewart"/>
    <x v="1"/>
    <s v="United States"/>
    <s v="Bowling Green"/>
    <x v="24"/>
    <n v="43402"/>
    <x v="3"/>
    <s v="TEC-AC-10002335"/>
    <x v="2"/>
    <x v="11"/>
    <s v="Logitech Media Keyboard K200"/>
    <x v="4089"/>
    <n v="5"/>
    <n v="0.2"/>
    <n v="-1.7495000000000118"/>
  </r>
  <r>
    <n v="9621"/>
    <x v="4827"/>
    <x v="2"/>
    <x v="467"/>
    <d v="1899-12-30T12:00:00"/>
    <d v="2011-09-30T00:00:00"/>
    <d v="1899-12-30T12:00:00"/>
    <s v="AM"/>
    <x v="6"/>
    <n v="0.5"/>
    <s v="AM"/>
    <s v="Standard Class"/>
    <s v="DA-13450"/>
    <s v="Dianna Arnett"/>
    <x v="2"/>
    <s v="United States"/>
    <s v="Lancaster"/>
    <x v="24"/>
    <n v="43130"/>
    <x v="3"/>
    <s v="OFF-AP-10001634"/>
    <x v="1"/>
    <x v="9"/>
    <s v="Hoover Commercial Lightweight Upright Vacuum"/>
    <x v="5993"/>
    <n v="6"/>
    <n v="0.2"/>
    <n v="1.2527999999999988"/>
  </r>
  <r>
    <n v="9622"/>
    <x v="4827"/>
    <x v="2"/>
    <x v="467"/>
    <d v="1899-12-30T12:00:00"/>
    <d v="2011-09-30T00:00:00"/>
    <d v="1899-12-30T12:00:00"/>
    <s v="AM"/>
    <x v="6"/>
    <n v="0.5"/>
    <s v="AM"/>
    <s v="Standard Class"/>
    <s v="DA-13450"/>
    <s v="Dianna Arnett"/>
    <x v="2"/>
    <s v="United States"/>
    <s v="Lancaster"/>
    <x v="24"/>
    <n v="43130"/>
    <x v="3"/>
    <s v="TEC-AC-10002370"/>
    <x v="2"/>
    <x v="11"/>
    <s v="Maxell CD-R Discs"/>
    <x v="5994"/>
    <n v="2"/>
    <n v="0.2"/>
    <n v="0.47279999999999966"/>
  </r>
  <r>
    <n v="9623"/>
    <x v="4827"/>
    <x v="2"/>
    <x v="467"/>
    <d v="1899-12-30T12:00:00"/>
    <d v="2011-09-30T00:00:00"/>
    <d v="1899-12-30T12:00:00"/>
    <s v="AM"/>
    <x v="6"/>
    <n v="0.5"/>
    <s v="AM"/>
    <s v="Standard Class"/>
    <s v="DA-13450"/>
    <s v="Dianna Arnett"/>
    <x v="2"/>
    <s v="United States"/>
    <s v="Lancaster"/>
    <x v="24"/>
    <n v="43130"/>
    <x v="3"/>
    <s v="OFF-PA-10000174"/>
    <x v="1"/>
    <x v="10"/>
    <s v="Message Book, Wirebound, Four 5 1/2&quot; X 4&quot; Forms/Pg., 200 Dupl. Sets/Book"/>
    <x v="2731"/>
    <n v="4"/>
    <n v="0.2"/>
    <n v="11.102399999999996"/>
  </r>
  <r>
    <n v="9624"/>
    <x v="4828"/>
    <x v="3"/>
    <x v="222"/>
    <d v="1899-12-30T12:00:00"/>
    <d v="2014-07-01T00:00:00"/>
    <d v="1899-12-30T12:00:00"/>
    <s v="AM"/>
    <x v="7"/>
    <n v="0.5"/>
    <s v="AM"/>
    <s v="First Class"/>
    <s v="ME-17725"/>
    <s v="Max Engle"/>
    <x v="0"/>
    <s v="United States"/>
    <s v="Dallas"/>
    <x v="5"/>
    <n v="75220"/>
    <x v="2"/>
    <s v="OFF-AP-10000240"/>
    <x v="1"/>
    <x v="9"/>
    <s v="Belkin F9G930V10-GRY 9 Outlet Surge"/>
    <x v="5995"/>
    <n v="2"/>
    <n v="0.8"/>
    <n v="-54.549600000000012"/>
  </r>
  <r>
    <n v="9625"/>
    <x v="4828"/>
    <x v="3"/>
    <x v="222"/>
    <d v="1899-12-30T12:00:00"/>
    <d v="2014-07-01T00:00:00"/>
    <d v="1899-12-30T12:00:00"/>
    <s v="AM"/>
    <x v="7"/>
    <n v="0.5"/>
    <s v="AM"/>
    <s v="First Class"/>
    <s v="ME-17725"/>
    <s v="Max Engle"/>
    <x v="0"/>
    <s v="United States"/>
    <s v="Dallas"/>
    <x v="5"/>
    <n v="75220"/>
    <x v="2"/>
    <s v="FUR-TA-10002855"/>
    <x v="0"/>
    <x v="3"/>
    <s v="Bevis Round Conference Table Top &amp; Single Column Base"/>
    <x v="5996"/>
    <n v="3"/>
    <n v="0.3"/>
    <n v="-39.511800000000036"/>
  </r>
  <r>
    <n v="9626"/>
    <x v="4828"/>
    <x v="3"/>
    <x v="222"/>
    <d v="1899-12-30T12:00:00"/>
    <d v="2014-07-01T00:00:00"/>
    <d v="1899-12-30T12:00:00"/>
    <s v="AM"/>
    <x v="7"/>
    <n v="0.5"/>
    <s v="AM"/>
    <s v="First Class"/>
    <s v="ME-17725"/>
    <s v="Max Engle"/>
    <x v="0"/>
    <s v="United States"/>
    <s v="Dallas"/>
    <x v="5"/>
    <n v="75220"/>
    <x v="2"/>
    <s v="FUR-BO-10000780"/>
    <x v="0"/>
    <x v="0"/>
    <s v="O'Sullivan Plantations 2-Door Library in Landvery Oak"/>
    <x v="5997"/>
    <n v="3"/>
    <n v="0.32"/>
    <n v="-96.470399999999955"/>
  </r>
  <r>
    <n v="9627"/>
    <x v="4829"/>
    <x v="3"/>
    <x v="397"/>
    <d v="1899-12-30T12:00:00"/>
    <d v="2014-09-26T00:00:00"/>
    <d v="1899-12-30T12:00:00"/>
    <s v="AM"/>
    <x v="6"/>
    <n v="0.5"/>
    <s v="AM"/>
    <s v="First Class"/>
    <s v="MH-17785"/>
    <s v="Maya Herman"/>
    <x v="1"/>
    <s v="United States"/>
    <s v="Lubbock"/>
    <x v="5"/>
    <n v="79424"/>
    <x v="2"/>
    <s v="OFF-PA-10001846"/>
    <x v="1"/>
    <x v="10"/>
    <s v="Xerox 1899"/>
    <x v="4766"/>
    <n v="2"/>
    <n v="0.2"/>
    <n v="3.3524000000000003"/>
  </r>
  <r>
    <n v="9628"/>
    <x v="4830"/>
    <x v="2"/>
    <x v="533"/>
    <d v="1899-12-30T12:00:00"/>
    <d v="2011-11-27T00:00:00"/>
    <d v="1899-12-30T12:00:00"/>
    <s v="AM"/>
    <x v="0"/>
    <n v="0.5"/>
    <s v="AM"/>
    <s v="Standard Class"/>
    <s v="BT-11440"/>
    <s v="Bobby Trafton"/>
    <x v="0"/>
    <s v="United States"/>
    <s v="Detroit"/>
    <x v="12"/>
    <n v="48227"/>
    <x v="2"/>
    <s v="OFF-BI-10002049"/>
    <x v="1"/>
    <x v="8"/>
    <s v="UniKeep View Case Binders"/>
    <x v="1865"/>
    <n v="3"/>
    <n v="0"/>
    <n v="6.7481999999999989"/>
  </r>
  <r>
    <n v="9629"/>
    <x v="4831"/>
    <x v="2"/>
    <x v="286"/>
    <d v="1899-12-30T12:00:00"/>
    <d v="2011-01-19T00:00:00"/>
    <d v="1899-12-30T12:00:00"/>
    <s v="AM"/>
    <x v="8"/>
    <n v="0.5"/>
    <s v="AM"/>
    <s v="Standard Class"/>
    <s v="MM-17920"/>
    <s v="Michael Moore"/>
    <x v="0"/>
    <s v="United States"/>
    <s v="Newark"/>
    <x v="24"/>
    <n v="43055"/>
    <x v="3"/>
    <s v="OFF-PA-10002947"/>
    <x v="1"/>
    <x v="10"/>
    <s v="Xerox 1923"/>
    <x v="5577"/>
    <n v="7"/>
    <n v="0.2"/>
    <n v="13.0928"/>
  </r>
  <r>
    <n v="9630"/>
    <x v="4831"/>
    <x v="2"/>
    <x v="286"/>
    <d v="1899-12-30T12:00:00"/>
    <d v="2011-01-19T00:00:00"/>
    <d v="1899-12-30T12:00:00"/>
    <s v="AM"/>
    <x v="8"/>
    <n v="0.5"/>
    <s v="AM"/>
    <s v="Standard Class"/>
    <s v="MM-17920"/>
    <s v="Michael Moore"/>
    <x v="0"/>
    <s v="United States"/>
    <s v="Newark"/>
    <x v="24"/>
    <n v="43055"/>
    <x v="3"/>
    <s v="OFF-BI-10003476"/>
    <x v="1"/>
    <x v="8"/>
    <s v="Avery Metallic Poly Binders"/>
    <x v="5998"/>
    <n v="2"/>
    <n v="0.7"/>
    <n v="-2.5212000000000003"/>
  </r>
  <r>
    <n v="9631"/>
    <x v="4832"/>
    <x v="0"/>
    <x v="1207"/>
    <d v="1899-12-30T12:00:00"/>
    <d v="2013-06-07T00:00:00"/>
    <d v="1899-12-30T12:00:00"/>
    <s v="AM"/>
    <x v="1"/>
    <n v="0.5"/>
    <s v="AM"/>
    <s v="Standard Class"/>
    <s v="NM-18520"/>
    <s v="Neoma Murray"/>
    <x v="0"/>
    <s v="United States"/>
    <s v="New York City"/>
    <x v="15"/>
    <n v="10011"/>
    <x v="3"/>
    <s v="OFF-BI-10002609"/>
    <x v="1"/>
    <x v="8"/>
    <s v="Avery Hidden Tab Dividers for Binding Systems"/>
    <x v="489"/>
    <n v="3"/>
    <n v="0.2"/>
    <n v="2.3243999999999994"/>
  </r>
  <r>
    <n v="9632"/>
    <x v="4832"/>
    <x v="0"/>
    <x v="1207"/>
    <d v="1899-12-30T12:00:00"/>
    <d v="2013-06-07T00:00:00"/>
    <d v="1899-12-30T12:00:00"/>
    <s v="AM"/>
    <x v="1"/>
    <n v="0.5"/>
    <s v="AM"/>
    <s v="Standard Class"/>
    <s v="NM-18520"/>
    <s v="Neoma Murray"/>
    <x v="0"/>
    <s v="United States"/>
    <s v="New York City"/>
    <x v="15"/>
    <n v="10011"/>
    <x v="3"/>
    <s v="TEC-PH-10003215"/>
    <x v="2"/>
    <x v="7"/>
    <s v="Jackery Bar Premium Fast-charging Portable Charger"/>
    <x v="5999"/>
    <n v="6"/>
    <n v="0"/>
    <n v="88.052999999999997"/>
  </r>
  <r>
    <n v="9633"/>
    <x v="4833"/>
    <x v="3"/>
    <x v="778"/>
    <d v="1899-12-30T12:00:00"/>
    <d v="2014-02-18T00:00:00"/>
    <d v="1899-12-30T12:00:00"/>
    <s v="AM"/>
    <x v="10"/>
    <n v="0.5"/>
    <s v="AM"/>
    <s v="Standard Class"/>
    <s v="MH-17455"/>
    <s v="Mark Hamilton"/>
    <x v="0"/>
    <s v="United States"/>
    <s v="Minneapolis"/>
    <x v="11"/>
    <n v="55407"/>
    <x v="2"/>
    <s v="OFF-AP-10004785"/>
    <x v="1"/>
    <x v="9"/>
    <s v="Holmes Replacement Filter for HEPA Air Cleaner, Medium Room"/>
    <x v="6000"/>
    <n v="8"/>
    <n v="0"/>
    <n v="38.975200000000008"/>
  </r>
  <r>
    <n v="9634"/>
    <x v="4834"/>
    <x v="2"/>
    <x v="1005"/>
    <d v="1899-12-30T12:00:00"/>
    <d v="2011-10-17T00:00:00"/>
    <d v="1899-12-30T12:00:00"/>
    <s v="AM"/>
    <x v="2"/>
    <n v="0.5"/>
    <s v="AM"/>
    <s v="First Class"/>
    <s v="TC-21295"/>
    <s v="Toby Carlisle"/>
    <x v="0"/>
    <s v="United States"/>
    <s v="Everett"/>
    <x v="31"/>
    <n v="2149"/>
    <x v="3"/>
    <s v="TEC-AC-10000865"/>
    <x v="2"/>
    <x v="11"/>
    <s v="WD My Passport Ultra 500GB Portable External Hard Drive"/>
    <x v="1322"/>
    <n v="3"/>
    <n v="0"/>
    <n v="30.089999999999982"/>
  </r>
  <r>
    <n v="9635"/>
    <x v="4834"/>
    <x v="2"/>
    <x v="1005"/>
    <d v="1899-12-30T12:00:00"/>
    <d v="2011-10-17T00:00:00"/>
    <d v="1899-12-30T12:00:00"/>
    <s v="AM"/>
    <x v="2"/>
    <n v="0.5"/>
    <s v="AM"/>
    <s v="First Class"/>
    <s v="TC-21295"/>
    <s v="Toby Carlisle"/>
    <x v="0"/>
    <s v="United States"/>
    <s v="Everett"/>
    <x v="31"/>
    <n v="2149"/>
    <x v="3"/>
    <s v="OFF-ST-10000615"/>
    <x v="1"/>
    <x v="4"/>
    <s v="SimpliFile Personal File, Black Granite, 15w x 6-15/16d x 11-1/4h"/>
    <x v="6001"/>
    <n v="7"/>
    <n v="0"/>
    <n v="22.246000000000006"/>
  </r>
  <r>
    <n v="9636"/>
    <x v="4834"/>
    <x v="2"/>
    <x v="1005"/>
    <d v="1899-12-30T12:00:00"/>
    <d v="2011-10-17T00:00:00"/>
    <d v="1899-12-30T12:00:00"/>
    <s v="AM"/>
    <x v="2"/>
    <n v="0.5"/>
    <s v="AM"/>
    <s v="First Class"/>
    <s v="TC-21295"/>
    <s v="Toby Carlisle"/>
    <x v="0"/>
    <s v="United States"/>
    <s v="Everett"/>
    <x v="31"/>
    <n v="2149"/>
    <x v="3"/>
    <s v="FUR-CH-10000749"/>
    <x v="0"/>
    <x v="1"/>
    <s v="Office Star - Ergonomic Mid Back Chair with 2-Way Adjustable Arms"/>
    <x v="2356"/>
    <n v="9"/>
    <n v="0"/>
    <n v="260.61120000000017"/>
  </r>
  <r>
    <n v="9637"/>
    <x v="4835"/>
    <x v="2"/>
    <x v="728"/>
    <d v="1899-12-30T12:00:00"/>
    <d v="2011-11-25T00:00:00"/>
    <d v="1899-12-30T12:00:00"/>
    <s v="AM"/>
    <x v="0"/>
    <n v="0.5"/>
    <s v="AM"/>
    <s v="Standard Class"/>
    <s v="MH-17785"/>
    <s v="Maya Herman"/>
    <x v="1"/>
    <s v="United States"/>
    <s v="Seattle"/>
    <x v="4"/>
    <n v="98105"/>
    <x v="1"/>
    <s v="FUR-FU-10003553"/>
    <x v="0"/>
    <x v="5"/>
    <s v="Howard Miller 13-1/2&quot; Diameter Rosebrook Wall Clock"/>
    <x v="6002"/>
    <n v="2"/>
    <n v="0"/>
    <n v="55.016000000000005"/>
  </r>
  <r>
    <n v="9638"/>
    <x v="4835"/>
    <x v="2"/>
    <x v="728"/>
    <d v="1899-12-30T12:00:00"/>
    <d v="2011-11-25T00:00:00"/>
    <d v="1899-12-30T12:00:00"/>
    <s v="AM"/>
    <x v="0"/>
    <n v="0.5"/>
    <s v="AM"/>
    <s v="Standard Class"/>
    <s v="MH-17785"/>
    <s v="Maya Herman"/>
    <x v="1"/>
    <s v="United States"/>
    <s v="Seattle"/>
    <x v="4"/>
    <n v="98105"/>
    <x v="1"/>
    <s v="FUR-TA-10003008"/>
    <x v="0"/>
    <x v="3"/>
    <s v="Lesro Round Back Collection Coffee Table, End Table"/>
    <x v="6003"/>
    <n v="4"/>
    <n v="0"/>
    <n v="94.926000000000045"/>
  </r>
  <r>
    <n v="9639"/>
    <x v="4836"/>
    <x v="3"/>
    <x v="105"/>
    <d v="1899-12-30T12:00:00"/>
    <d v="2014-11-16T00:00:00"/>
    <d v="1899-12-30T12:00:00"/>
    <s v="AM"/>
    <x v="0"/>
    <n v="0.5"/>
    <s v="AM"/>
    <s v="Second Class"/>
    <s v="EP-13915"/>
    <s v="Emily Phan"/>
    <x v="0"/>
    <s v="United States"/>
    <s v="Los Angeles"/>
    <x v="1"/>
    <n v="90032"/>
    <x v="1"/>
    <s v="OFF-PA-10001846"/>
    <x v="1"/>
    <x v="10"/>
    <s v="Xerox 1899"/>
    <x v="1057"/>
    <n v="2"/>
    <n v="0"/>
    <n v="5.6644000000000005"/>
  </r>
  <r>
    <n v="9640"/>
    <x v="4837"/>
    <x v="1"/>
    <x v="1226"/>
    <d v="1899-12-30T12:00:00"/>
    <d v="2012-01-31T00:00:00"/>
    <d v="1899-12-30T12:00:00"/>
    <s v="AM"/>
    <x v="8"/>
    <n v="0.5"/>
    <s v="AM"/>
    <s v="Second Class"/>
    <s v="JH-15985"/>
    <s v="Joseph Holt"/>
    <x v="0"/>
    <s v="United States"/>
    <s v="Concord"/>
    <x v="3"/>
    <n v="28027"/>
    <x v="0"/>
    <s v="FUR-TA-10000198"/>
    <x v="0"/>
    <x v="3"/>
    <s v="Chromcraft Bull-Nose Wood Oval Conference Tables &amp; Bases"/>
    <x v="6004"/>
    <n v="13"/>
    <n v="0.4"/>
    <n v="-1862.3124000000003"/>
  </r>
  <r>
    <n v="9641"/>
    <x v="4838"/>
    <x v="2"/>
    <x v="1009"/>
    <d v="1899-12-30T12:00:00"/>
    <d v="2011-03-12T00:00:00"/>
    <d v="1899-12-30T12:00:00"/>
    <s v="AM"/>
    <x v="9"/>
    <n v="0.5"/>
    <s v="AM"/>
    <s v="Standard Class"/>
    <s v="CM-12715"/>
    <s v="Craig Molinari"/>
    <x v="1"/>
    <s v="United States"/>
    <s v="Seattle"/>
    <x v="4"/>
    <n v="98103"/>
    <x v="1"/>
    <s v="OFF-AR-10000390"/>
    <x v="1"/>
    <x v="6"/>
    <s v="Newell Chalk Holder"/>
    <x v="2809"/>
    <n v="5"/>
    <n v="0"/>
    <n v="9.4989999999999988"/>
  </r>
  <r>
    <n v="9642"/>
    <x v="4838"/>
    <x v="2"/>
    <x v="1009"/>
    <d v="1899-12-30T12:00:00"/>
    <d v="2011-03-12T00:00:00"/>
    <d v="1899-12-30T12:00:00"/>
    <s v="AM"/>
    <x v="9"/>
    <n v="0.5"/>
    <s v="AM"/>
    <s v="Standard Class"/>
    <s v="CM-12715"/>
    <s v="Craig Molinari"/>
    <x v="1"/>
    <s v="United States"/>
    <s v="Seattle"/>
    <x v="4"/>
    <n v="98103"/>
    <x v="1"/>
    <s v="OFF-ST-10000934"/>
    <x v="1"/>
    <x v="4"/>
    <s v="Contico 72&quot;H Heavy-Duty Storage System"/>
    <x v="6005"/>
    <n v="5"/>
    <n v="0"/>
    <n v="0"/>
  </r>
  <r>
    <n v="9643"/>
    <x v="4838"/>
    <x v="2"/>
    <x v="1009"/>
    <d v="1899-12-30T12:00:00"/>
    <d v="2011-03-12T00:00:00"/>
    <d v="1899-12-30T12:00:00"/>
    <s v="AM"/>
    <x v="9"/>
    <n v="0.5"/>
    <s v="AM"/>
    <s v="Standard Class"/>
    <s v="CM-12715"/>
    <s v="Craig Molinari"/>
    <x v="1"/>
    <s v="United States"/>
    <s v="Seattle"/>
    <x v="4"/>
    <n v="98103"/>
    <x v="1"/>
    <s v="FUR-CH-10002780"/>
    <x v="0"/>
    <x v="1"/>
    <s v="Office Star - Task Chair with Contemporary Loop Arms"/>
    <x v="5404"/>
    <n v="6"/>
    <n v="0.2"/>
    <n v="21.835199999999986"/>
  </r>
  <r>
    <n v="9644"/>
    <x v="4838"/>
    <x v="2"/>
    <x v="1009"/>
    <d v="1899-12-30T12:00:00"/>
    <d v="2011-03-12T00:00:00"/>
    <d v="1899-12-30T12:00:00"/>
    <s v="AM"/>
    <x v="9"/>
    <n v="0.5"/>
    <s v="AM"/>
    <s v="Standard Class"/>
    <s v="CM-12715"/>
    <s v="Craig Molinari"/>
    <x v="1"/>
    <s v="United States"/>
    <s v="Seattle"/>
    <x v="4"/>
    <n v="98103"/>
    <x v="1"/>
    <s v="FUR-CH-10004495"/>
    <x v="0"/>
    <x v="1"/>
    <s v="Global Leather and Oak Executive Chair, Black"/>
    <x v="6006"/>
    <n v="2"/>
    <n v="0.2"/>
    <n v="54.17639999999993"/>
  </r>
  <r>
    <n v="9645"/>
    <x v="4839"/>
    <x v="3"/>
    <x v="110"/>
    <d v="1899-12-30T12:00:00"/>
    <d v="2014-06-14T00:00:00"/>
    <d v="1899-12-30T12:00:00"/>
    <s v="AM"/>
    <x v="1"/>
    <n v="0.5"/>
    <s v="AM"/>
    <s v="Standard Class"/>
    <s v="FO-14305"/>
    <s v="Frank Olsen"/>
    <x v="0"/>
    <s v="United States"/>
    <s v="Glendale"/>
    <x v="16"/>
    <n v="85301"/>
    <x v="1"/>
    <s v="TEC-AC-10002006"/>
    <x v="2"/>
    <x v="11"/>
    <s v="Memorex Micro Travel Drive 16 GB"/>
    <x v="6007"/>
    <n v="7"/>
    <n v="0.2"/>
    <n v="12.312299999999993"/>
  </r>
  <r>
    <n v="9646"/>
    <x v="4839"/>
    <x v="3"/>
    <x v="110"/>
    <d v="1899-12-30T12:00:00"/>
    <d v="2014-06-14T00:00:00"/>
    <d v="1899-12-30T12:00:00"/>
    <s v="AM"/>
    <x v="1"/>
    <n v="0.5"/>
    <s v="AM"/>
    <s v="Standard Class"/>
    <s v="FO-14305"/>
    <s v="Frank Olsen"/>
    <x v="0"/>
    <s v="United States"/>
    <s v="Glendale"/>
    <x v="16"/>
    <n v="85301"/>
    <x v="1"/>
    <s v="OFF-ST-10002485"/>
    <x v="1"/>
    <x v="4"/>
    <s v="Rogers Deluxe File Chest"/>
    <x v="2083"/>
    <n v="2"/>
    <n v="0.2"/>
    <n v="-8.3524000000000012"/>
  </r>
  <r>
    <n v="9647"/>
    <x v="4839"/>
    <x v="3"/>
    <x v="110"/>
    <d v="1899-12-30T12:00:00"/>
    <d v="2014-06-14T00:00:00"/>
    <d v="1899-12-30T12:00:00"/>
    <s v="AM"/>
    <x v="1"/>
    <n v="0.5"/>
    <s v="AM"/>
    <s v="Standard Class"/>
    <s v="FO-14305"/>
    <s v="Frank Olsen"/>
    <x v="0"/>
    <s v="United States"/>
    <s v="Glendale"/>
    <x v="16"/>
    <n v="85301"/>
    <x v="1"/>
    <s v="OFF-BI-10000778"/>
    <x v="1"/>
    <x v="8"/>
    <s v="GBC VeloBinder Electric Binding Machine"/>
    <x v="1270"/>
    <n v="2"/>
    <n v="0.7"/>
    <n v="-48.391999999999982"/>
  </r>
  <r>
    <n v="9648"/>
    <x v="4840"/>
    <x v="2"/>
    <x v="84"/>
    <d v="1899-12-30T12:00:00"/>
    <d v="2011-11-24T00:00:00"/>
    <d v="1899-12-30T12:00:00"/>
    <s v="AM"/>
    <x v="0"/>
    <n v="0.5"/>
    <s v="AM"/>
    <s v="Standard Class"/>
    <s v="MW-18220"/>
    <s v="Mitch Webber"/>
    <x v="0"/>
    <s v="United States"/>
    <s v="Coon Rapids"/>
    <x v="11"/>
    <n v="55433"/>
    <x v="2"/>
    <s v="OFF-ST-10000877"/>
    <x v="1"/>
    <x v="4"/>
    <s v="Recycled Steel Personal File for Standard File Folders"/>
    <x v="3552"/>
    <n v="4"/>
    <n v="0"/>
    <n v="57.501599999999996"/>
  </r>
  <r>
    <n v="9649"/>
    <x v="4840"/>
    <x v="2"/>
    <x v="84"/>
    <d v="1899-12-30T12:00:00"/>
    <d v="2011-11-24T00:00:00"/>
    <d v="1899-12-30T12:00:00"/>
    <s v="AM"/>
    <x v="0"/>
    <n v="0.5"/>
    <s v="AM"/>
    <s v="Standard Class"/>
    <s v="MW-18220"/>
    <s v="Mitch Webber"/>
    <x v="0"/>
    <s v="United States"/>
    <s v="Coon Rapids"/>
    <x v="11"/>
    <n v="55433"/>
    <x v="2"/>
    <s v="TEC-PH-10002103"/>
    <x v="2"/>
    <x v="7"/>
    <s v="Jabra SPEAK 410"/>
    <x v="1694"/>
    <n v="3"/>
    <n v="0"/>
    <n v="78.951599999999999"/>
  </r>
  <r>
    <n v="9650"/>
    <x v="4841"/>
    <x v="0"/>
    <x v="491"/>
    <d v="1899-12-30T12:00:00"/>
    <d v="2013-12-01T00:00:00"/>
    <d v="1899-12-30T12:00:00"/>
    <s v="AM"/>
    <x v="4"/>
    <n v="0.5"/>
    <s v="AM"/>
    <s v="Standard Class"/>
    <s v="MS-17365"/>
    <s v="Maribeth Schnelling"/>
    <x v="0"/>
    <s v="United States"/>
    <s v="Los Angeles"/>
    <x v="1"/>
    <n v="90045"/>
    <x v="1"/>
    <s v="FUR-BO-10002213"/>
    <x v="0"/>
    <x v="0"/>
    <s v="DMI Eclipse Executive Suite Bookcases"/>
    <x v="6008"/>
    <n v="8"/>
    <n v="0.15"/>
    <n v="160.31359999999984"/>
  </r>
  <r>
    <n v="9651"/>
    <x v="4841"/>
    <x v="0"/>
    <x v="491"/>
    <d v="1899-12-30T12:00:00"/>
    <d v="2013-12-01T00:00:00"/>
    <d v="1899-12-30T12:00:00"/>
    <s v="AM"/>
    <x v="4"/>
    <n v="0.5"/>
    <s v="AM"/>
    <s v="Standard Class"/>
    <s v="MS-17365"/>
    <s v="Maribeth Schnelling"/>
    <x v="0"/>
    <s v="United States"/>
    <s v="Los Angeles"/>
    <x v="1"/>
    <n v="90045"/>
    <x v="1"/>
    <s v="OFF-AR-10004269"/>
    <x v="1"/>
    <x v="6"/>
    <s v="Newell 31"/>
    <x v="5389"/>
    <n v="9"/>
    <n v="0"/>
    <n v="10.4076"/>
  </r>
  <r>
    <n v="9652"/>
    <x v="4841"/>
    <x v="0"/>
    <x v="491"/>
    <d v="1899-12-30T12:00:00"/>
    <d v="2013-12-01T00:00:00"/>
    <d v="1899-12-30T12:00:00"/>
    <s v="AM"/>
    <x v="4"/>
    <n v="0.5"/>
    <s v="AM"/>
    <s v="Standard Class"/>
    <s v="MS-17365"/>
    <s v="Maribeth Schnelling"/>
    <x v="0"/>
    <s v="United States"/>
    <s v="Los Angeles"/>
    <x v="1"/>
    <n v="90045"/>
    <x v="1"/>
    <s v="OFF-AP-10000055"/>
    <x v="1"/>
    <x v="9"/>
    <s v="Belkin F9S820V06 8 Outlet Surge"/>
    <x v="647"/>
    <n v="2"/>
    <n v="0"/>
    <n v="19.487999999999992"/>
  </r>
  <r>
    <n v="9653"/>
    <x v="4841"/>
    <x v="0"/>
    <x v="491"/>
    <d v="1899-12-30T12:00:00"/>
    <d v="2013-12-01T00:00:00"/>
    <d v="1899-12-30T12:00:00"/>
    <s v="AM"/>
    <x v="4"/>
    <n v="0.5"/>
    <s v="AM"/>
    <s v="Standard Class"/>
    <s v="MS-17365"/>
    <s v="Maribeth Schnelling"/>
    <x v="0"/>
    <s v="United States"/>
    <s v="Los Angeles"/>
    <x v="1"/>
    <n v="90045"/>
    <x v="1"/>
    <s v="FUR-FU-10002937"/>
    <x v="0"/>
    <x v="5"/>
    <s v="GE 48&quot; Fluorescent Tube, Cool White Energy Saver, 34 Watts, 30/Box"/>
    <x v="1930"/>
    <n v="6"/>
    <n v="0"/>
    <n v="297.69"/>
  </r>
  <r>
    <n v="9654"/>
    <x v="4842"/>
    <x v="3"/>
    <x v="205"/>
    <d v="1899-12-30T12:00:00"/>
    <d v="2014-01-28T00:00:00"/>
    <d v="1899-12-30T12:00:00"/>
    <s v="AM"/>
    <x v="8"/>
    <n v="0.5"/>
    <s v="AM"/>
    <s v="Standard Class"/>
    <s v="HP-14815"/>
    <s v="Harold Pawlan"/>
    <x v="2"/>
    <s v="United States"/>
    <s v="Tucson"/>
    <x v="16"/>
    <n v="85705"/>
    <x v="1"/>
    <s v="TEC-AC-10001874"/>
    <x v="2"/>
    <x v="11"/>
    <s v="Logitech Wireless Anywhere Mouse MX for PC and Mac"/>
    <x v="916"/>
    <n v="2"/>
    <n v="0.2"/>
    <n v="11.997999999999998"/>
  </r>
  <r>
    <n v="9655"/>
    <x v="4842"/>
    <x v="3"/>
    <x v="205"/>
    <d v="1899-12-30T12:00:00"/>
    <d v="2014-01-28T00:00:00"/>
    <d v="1899-12-30T12:00:00"/>
    <s v="AM"/>
    <x v="8"/>
    <n v="0.5"/>
    <s v="AM"/>
    <s v="Standard Class"/>
    <s v="HP-14815"/>
    <s v="Harold Pawlan"/>
    <x v="2"/>
    <s v="United States"/>
    <s v="Tucson"/>
    <x v="16"/>
    <n v="85705"/>
    <x v="1"/>
    <s v="OFF-BI-10004506"/>
    <x v="1"/>
    <x v="8"/>
    <s v="Wilson Jones data.warehouse D-Ring Binders with DublLock"/>
    <x v="6009"/>
    <n v="2"/>
    <n v="0.7"/>
    <n v="-3.6212"/>
  </r>
  <r>
    <n v="9656"/>
    <x v="4843"/>
    <x v="2"/>
    <x v="358"/>
    <d v="1899-12-30T12:00:00"/>
    <d v="2011-09-29T00:00:00"/>
    <d v="1899-12-30T12:00:00"/>
    <s v="AM"/>
    <x v="6"/>
    <n v="0.5"/>
    <s v="AM"/>
    <s v="Standard Class"/>
    <s v="AS-10090"/>
    <s v="Adam Shillingsburg"/>
    <x v="0"/>
    <s v="United States"/>
    <s v="New York City"/>
    <x v="15"/>
    <n v="10035"/>
    <x v="3"/>
    <s v="FUR-FU-10001876"/>
    <x v="0"/>
    <x v="5"/>
    <s v="Computer Room Manger, 14&quot;"/>
    <x v="6010"/>
    <n v="3"/>
    <n v="0"/>
    <n v="35.078399999999995"/>
  </r>
  <r>
    <n v="9657"/>
    <x v="4843"/>
    <x v="2"/>
    <x v="358"/>
    <d v="1899-12-30T12:00:00"/>
    <d v="2011-09-29T00:00:00"/>
    <d v="1899-12-30T12:00:00"/>
    <s v="AM"/>
    <x v="6"/>
    <n v="0.5"/>
    <s v="AM"/>
    <s v="Standard Class"/>
    <s v="AS-10090"/>
    <s v="Adam Shillingsburg"/>
    <x v="0"/>
    <s v="United States"/>
    <s v="New York City"/>
    <x v="15"/>
    <n v="10035"/>
    <x v="3"/>
    <s v="OFF-BI-10003355"/>
    <x v="1"/>
    <x v="8"/>
    <s v="Cardinal Holdit Business Card Pockets"/>
    <x v="2217"/>
    <n v="1"/>
    <n v="0.2"/>
    <n v="1.3944000000000001"/>
  </r>
  <r>
    <n v="9658"/>
    <x v="4843"/>
    <x v="2"/>
    <x v="358"/>
    <d v="1899-12-30T12:00:00"/>
    <d v="2011-09-29T00:00:00"/>
    <d v="1899-12-30T12:00:00"/>
    <s v="AM"/>
    <x v="6"/>
    <n v="0.5"/>
    <s v="AM"/>
    <s v="Standard Class"/>
    <s v="AS-10090"/>
    <s v="Adam Shillingsburg"/>
    <x v="0"/>
    <s v="United States"/>
    <s v="New York City"/>
    <x v="15"/>
    <n v="10035"/>
    <x v="3"/>
    <s v="OFF-AR-10003876"/>
    <x v="1"/>
    <x v="6"/>
    <s v="Avery Hi-Liter GlideStik Fluorescent Highlighter, Yellow Ink"/>
    <x v="6011"/>
    <n v="4"/>
    <n v="0"/>
    <n v="5.7376000000000005"/>
  </r>
  <r>
    <n v="9659"/>
    <x v="4843"/>
    <x v="2"/>
    <x v="358"/>
    <d v="1899-12-30T12:00:00"/>
    <d v="2011-09-29T00:00:00"/>
    <d v="1899-12-30T12:00:00"/>
    <s v="AM"/>
    <x v="6"/>
    <n v="0.5"/>
    <s v="AM"/>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1899-12-30T12:00:00"/>
    <d v="2011-03-30T00:00:00"/>
    <d v="1899-12-30T12:00:00"/>
    <s v="AM"/>
    <x v="9"/>
    <n v="0.5"/>
    <s v="AM"/>
    <s v="Second Class"/>
    <s v="CS-12505"/>
    <s v="Cindy Stewart"/>
    <x v="0"/>
    <s v="United States"/>
    <s v="Pomona"/>
    <x v="1"/>
    <n v="91767"/>
    <x v="1"/>
    <s v="OFF-LA-10001982"/>
    <x v="1"/>
    <x v="2"/>
    <s v="Smead Alpha-Z Color-Coded Name Labels First Letter Starter Set"/>
    <x v="2057"/>
    <n v="5"/>
    <n v="0"/>
    <n v="9"/>
  </r>
  <r>
    <n v="9661"/>
    <x v="4845"/>
    <x v="0"/>
    <x v="112"/>
    <d v="1899-12-30T12:00:00"/>
    <d v="2013-06-12T00:00:00"/>
    <d v="1899-12-30T12:00:00"/>
    <s v="AM"/>
    <x v="1"/>
    <n v="0.5"/>
    <s v="AM"/>
    <s v="Standard Class"/>
    <s v="ME-17320"/>
    <s v="Maria Etezadi"/>
    <x v="2"/>
    <s v="United States"/>
    <s v="Santa Barbara"/>
    <x v="1"/>
    <n v="93101"/>
    <x v="1"/>
    <s v="TEC-PH-10001459"/>
    <x v="2"/>
    <x v="7"/>
    <s v="Samsung Galaxy Mega 6.3"/>
    <x v="6013"/>
    <n v="9"/>
    <n v="0.2"/>
    <n v="226.79460000000006"/>
  </r>
  <r>
    <n v="9662"/>
    <x v="4845"/>
    <x v="0"/>
    <x v="112"/>
    <d v="1899-12-30T12:00:00"/>
    <d v="2013-06-12T00:00:00"/>
    <d v="1899-12-30T12:00:00"/>
    <s v="AM"/>
    <x v="1"/>
    <n v="0.5"/>
    <s v="AM"/>
    <s v="Standard Class"/>
    <s v="ME-17320"/>
    <s v="Maria Etezadi"/>
    <x v="2"/>
    <s v="United States"/>
    <s v="Santa Barbara"/>
    <x v="1"/>
    <n v="93101"/>
    <x v="1"/>
    <s v="TEC-AC-10002134"/>
    <x v="2"/>
    <x v="11"/>
    <s v="Rosewill 107 Normal Keys USB Wired Standard Keyboard"/>
    <x v="1165"/>
    <n v="2"/>
    <n v="0"/>
    <n v="3.7744"/>
  </r>
  <r>
    <n v="9663"/>
    <x v="4845"/>
    <x v="0"/>
    <x v="112"/>
    <d v="1899-12-30T12:00:00"/>
    <d v="2013-06-12T00:00:00"/>
    <d v="1899-12-30T12:00:00"/>
    <s v="AM"/>
    <x v="1"/>
    <n v="0.5"/>
    <s v="AM"/>
    <s v="Standard Class"/>
    <s v="ME-17320"/>
    <s v="Maria Etezadi"/>
    <x v="2"/>
    <s v="United States"/>
    <s v="Santa Barbara"/>
    <x v="1"/>
    <n v="93101"/>
    <x v="1"/>
    <s v="TEC-PH-10001760"/>
    <x v="2"/>
    <x v="7"/>
    <s v="Bose SoundLink Bluetooth Speaker"/>
    <x v="6014"/>
    <n v="3"/>
    <n v="0.2"/>
    <n v="161.19000000000003"/>
  </r>
  <r>
    <n v="9664"/>
    <x v="4846"/>
    <x v="3"/>
    <x v="515"/>
    <d v="1899-12-30T12:00:00"/>
    <d v="2014-09-06T00:00:00"/>
    <d v="1899-12-30T12:00:00"/>
    <s v="AM"/>
    <x v="6"/>
    <n v="0.5"/>
    <s v="AM"/>
    <s v="Standard Class"/>
    <s v="MS-17770"/>
    <s v="Maxwell Schwartz"/>
    <x v="0"/>
    <s v="United States"/>
    <s v="San Francisco"/>
    <x v="1"/>
    <n v="94109"/>
    <x v="1"/>
    <s v="OFF-ST-10001511"/>
    <x v="1"/>
    <x v="4"/>
    <s v="Space Solutions Commercial Steel Shelving"/>
    <x v="2714"/>
    <n v="3"/>
    <n v="0"/>
    <n v="9.6974999999999838"/>
  </r>
  <r>
    <n v="9665"/>
    <x v="4847"/>
    <x v="1"/>
    <x v="214"/>
    <d v="1899-12-30T12:00:00"/>
    <d v="2012-12-07T00:00:00"/>
    <d v="1899-12-30T12:00:00"/>
    <s v="AM"/>
    <x v="4"/>
    <n v="0.5"/>
    <s v="AM"/>
    <s v="Same Day"/>
    <s v="KH-16690"/>
    <s v="Kristen Hastings"/>
    <x v="1"/>
    <s v="United States"/>
    <s v="Riverside"/>
    <x v="1"/>
    <n v="92503"/>
    <x v="1"/>
    <s v="OFF-PA-10003953"/>
    <x v="1"/>
    <x v="10"/>
    <s v="Xerox 218"/>
    <x v="91"/>
    <n v="2"/>
    <n v="0"/>
    <n v="6.2208000000000006"/>
  </r>
  <r>
    <n v="9666"/>
    <x v="4848"/>
    <x v="3"/>
    <x v="673"/>
    <d v="1899-12-30T12:00:00"/>
    <d v="2014-11-21T00:00:00"/>
    <d v="1899-12-30T12:00:00"/>
    <s v="AM"/>
    <x v="0"/>
    <n v="0.5"/>
    <s v="AM"/>
    <s v="Standard Class"/>
    <s v="LC-16885"/>
    <s v="Lena Creighton"/>
    <x v="0"/>
    <s v="United States"/>
    <s v="Los Angeles"/>
    <x v="1"/>
    <n v="90049"/>
    <x v="1"/>
    <s v="FUR-FU-10003268"/>
    <x v="0"/>
    <x v="5"/>
    <s v="Eldon Radial Chair Mat for Low to Medium Pile Carpets"/>
    <x v="5001"/>
    <n v="3"/>
    <n v="0"/>
    <n v="23.987999999999996"/>
  </r>
  <r>
    <n v="9667"/>
    <x v="4848"/>
    <x v="3"/>
    <x v="673"/>
    <d v="1899-12-30T12:00:00"/>
    <d v="2014-11-21T00:00:00"/>
    <d v="1899-12-30T12:00:00"/>
    <s v="AM"/>
    <x v="0"/>
    <n v="0.5"/>
    <s v="AM"/>
    <s v="Standard Class"/>
    <s v="LC-16885"/>
    <s v="Lena Creighton"/>
    <x v="0"/>
    <s v="United States"/>
    <s v="Los Angeles"/>
    <x v="1"/>
    <n v="90049"/>
    <x v="1"/>
    <s v="FUR-FU-10001847"/>
    <x v="0"/>
    <x v="5"/>
    <s v="Eldon Image Series Black Desk Accessories"/>
    <x v="2162"/>
    <n v="3"/>
    <n v="0"/>
    <n v="4.4711999999999996"/>
  </r>
  <r>
    <n v="9668"/>
    <x v="4849"/>
    <x v="0"/>
    <x v="131"/>
    <d v="1899-12-30T12:00:00"/>
    <d v="2013-04-28T00:00:00"/>
    <d v="1899-12-30T12:00:00"/>
    <s v="AM"/>
    <x v="3"/>
    <n v="0.5"/>
    <s v="AM"/>
    <s v="Standard Class"/>
    <s v="AF-10870"/>
    <s v="Art Ferguson"/>
    <x v="0"/>
    <s v="United States"/>
    <s v="San Clemente"/>
    <x v="1"/>
    <n v="92672"/>
    <x v="1"/>
    <s v="OFF-BI-10002764"/>
    <x v="1"/>
    <x v="8"/>
    <s v="Recycled Pressboard Report Cover with Reinforced Top Hinge"/>
    <x v="2314"/>
    <n v="7"/>
    <n v="0.2"/>
    <n v="6.5569000000000006"/>
  </r>
  <r>
    <n v="9669"/>
    <x v="4849"/>
    <x v="0"/>
    <x v="131"/>
    <d v="1899-12-30T12:00:00"/>
    <d v="2013-04-28T00:00:00"/>
    <d v="1899-12-30T12:00:00"/>
    <s v="AM"/>
    <x v="3"/>
    <n v="0.5"/>
    <s v="AM"/>
    <s v="Standard Class"/>
    <s v="AF-10870"/>
    <s v="Art Ferguson"/>
    <x v="0"/>
    <s v="United States"/>
    <s v="San Clemente"/>
    <x v="1"/>
    <n v="92672"/>
    <x v="1"/>
    <s v="OFF-EN-10004386"/>
    <x v="1"/>
    <x v="12"/>
    <s v="Recycled Interoffice Envelopes with String and Button Closure, 10 x 13"/>
    <x v="2941"/>
    <n v="3"/>
    <n v="0"/>
    <n v="35.984999999999999"/>
  </r>
  <r>
    <n v="9670"/>
    <x v="4850"/>
    <x v="3"/>
    <x v="459"/>
    <d v="1899-12-30T12:00:00"/>
    <d v="2014-04-07T00:00:00"/>
    <d v="1899-12-30T12:00:00"/>
    <s v="AM"/>
    <x v="3"/>
    <n v="0.5"/>
    <s v="AM"/>
    <s v="Standard Class"/>
    <s v="AH-10465"/>
    <s v="Amy Hunt"/>
    <x v="0"/>
    <s v="United States"/>
    <s v="Decatur"/>
    <x v="19"/>
    <n v="35601"/>
    <x v="0"/>
    <s v="OFF-LA-10001569"/>
    <x v="1"/>
    <x v="2"/>
    <s v="Avery 499"/>
    <x v="1830"/>
    <n v="3"/>
    <n v="0"/>
    <n v="6.8723999999999998"/>
  </r>
  <r>
    <n v="9671"/>
    <x v="4851"/>
    <x v="1"/>
    <x v="863"/>
    <d v="1899-12-30T12:00:00"/>
    <d v="2012-08-15T00:00:00"/>
    <d v="1899-12-30T12:00:00"/>
    <s v="AM"/>
    <x v="11"/>
    <n v="0.5"/>
    <s v="AM"/>
    <s v="First Class"/>
    <s v="GK-14620"/>
    <s v="Grace Kelly"/>
    <x v="1"/>
    <s v="United States"/>
    <s v="Greensboro"/>
    <x v="3"/>
    <n v="27405"/>
    <x v="0"/>
    <s v="OFF-AR-10001446"/>
    <x v="1"/>
    <x v="6"/>
    <s v="Newell 309"/>
    <x v="6015"/>
    <n v="7"/>
    <n v="0.2"/>
    <n v="8.0849999999999973"/>
  </r>
  <r>
    <n v="9672"/>
    <x v="4852"/>
    <x v="3"/>
    <x v="38"/>
    <d v="1899-12-30T12:00:00"/>
    <d v="2014-11-20T00:00:00"/>
    <d v="1899-12-30T12:00:00"/>
    <s v="AM"/>
    <x v="0"/>
    <n v="0.5"/>
    <s v="AM"/>
    <s v="Standard Class"/>
    <s v="KL-16645"/>
    <s v="Ken Lonsdale"/>
    <x v="0"/>
    <s v="United States"/>
    <s v="Dublin"/>
    <x v="1"/>
    <n v="94568"/>
    <x v="1"/>
    <s v="TEC-PH-10003442"/>
    <x v="2"/>
    <x v="7"/>
    <s v="Samsung Replacement EH64AVFWE Premium Headset"/>
    <x v="1114"/>
    <n v="5"/>
    <n v="0.2"/>
    <n v="1.375"/>
  </r>
  <r>
    <n v="9673"/>
    <x v="4853"/>
    <x v="0"/>
    <x v="443"/>
    <d v="1899-12-30T12:00:00"/>
    <d v="2013-12-29T00:00:00"/>
    <d v="1899-12-30T12:00:00"/>
    <s v="AM"/>
    <x v="4"/>
    <n v="0.5"/>
    <s v="AM"/>
    <s v="Standard Class"/>
    <s v="FM-14290"/>
    <s v="Frank Merwin"/>
    <x v="2"/>
    <s v="United States"/>
    <s v="Philadelphia"/>
    <x v="9"/>
    <n v="19143"/>
    <x v="3"/>
    <s v="OFF-PA-10000477"/>
    <x v="1"/>
    <x v="10"/>
    <s v="Xerox 1952"/>
    <x v="892"/>
    <n v="2"/>
    <n v="0.2"/>
    <n v="2.6892000000000005"/>
  </r>
  <r>
    <n v="9674"/>
    <x v="4853"/>
    <x v="0"/>
    <x v="443"/>
    <d v="1899-12-30T12:00:00"/>
    <d v="2013-12-29T00:00:00"/>
    <d v="1899-12-30T12:00:00"/>
    <s v="AM"/>
    <x v="4"/>
    <n v="0.5"/>
    <s v="AM"/>
    <s v="Standard Class"/>
    <s v="FM-14290"/>
    <s v="Frank Merwin"/>
    <x v="2"/>
    <s v="United States"/>
    <s v="Philadelphia"/>
    <x v="9"/>
    <n v="19143"/>
    <x v="3"/>
    <s v="TEC-PH-10002645"/>
    <x v="2"/>
    <x v="7"/>
    <s v="LG G2"/>
    <x v="6016"/>
    <n v="5"/>
    <n v="0.4"/>
    <n v="-374.99250000000006"/>
  </r>
  <r>
    <n v="9675"/>
    <x v="4854"/>
    <x v="2"/>
    <x v="192"/>
    <d v="1899-12-30T12:00:00"/>
    <d v="2011-07-24T00:00:00"/>
    <d v="1899-12-30T12:00:00"/>
    <s v="AM"/>
    <x v="7"/>
    <n v="0.5"/>
    <s v="AM"/>
    <s v="Second Class"/>
    <s v="JL-15850"/>
    <s v="John Lucas"/>
    <x v="0"/>
    <s v="United States"/>
    <s v="Houston"/>
    <x v="5"/>
    <n v="77095"/>
    <x v="2"/>
    <s v="OFF-ST-10003123"/>
    <x v="1"/>
    <x v="4"/>
    <s v="Fellowes Bases and Tops For Staxonsteel/High-Stak Systems"/>
    <x v="6017"/>
    <n v="1"/>
    <n v="0.2"/>
    <n v="1.331599999999999"/>
  </r>
  <r>
    <n v="9676"/>
    <x v="4855"/>
    <x v="0"/>
    <x v="715"/>
    <d v="1899-12-30T12:00:00"/>
    <d v="2013-05-11T00:00:00"/>
    <d v="1899-12-30T12:00:00"/>
    <s v="AM"/>
    <x v="5"/>
    <n v="0.5"/>
    <s v="AM"/>
    <s v="Standard Class"/>
    <s v="GM-14500"/>
    <s v="Gene McClure"/>
    <x v="0"/>
    <s v="United States"/>
    <s v="Bakersfield"/>
    <x v="1"/>
    <n v="93309"/>
    <x v="1"/>
    <s v="FUR-FU-10001617"/>
    <x v="0"/>
    <x v="5"/>
    <s v="Executive Impressions 8-1/2&quot; Career Panel/Partition Cubicle Clock"/>
    <x v="2416"/>
    <n v="4"/>
    <n v="0"/>
    <n v="14.143999999999998"/>
  </r>
  <r>
    <n v="9677"/>
    <x v="4856"/>
    <x v="2"/>
    <x v="683"/>
    <d v="1899-12-30T12:00:00"/>
    <d v="2011-12-03T00:00:00"/>
    <d v="1899-12-30T12:00:00"/>
    <s v="AM"/>
    <x v="4"/>
    <n v="0.5"/>
    <s v="AM"/>
    <s v="Standard Class"/>
    <s v="MC-17635"/>
    <s v="Matthew Clasen"/>
    <x v="1"/>
    <s v="United States"/>
    <s v="Richmond"/>
    <x v="14"/>
    <n v="47374"/>
    <x v="2"/>
    <s v="OFF-EN-10003862"/>
    <x v="1"/>
    <x v="12"/>
    <s v="Laser &amp; Ink Jet Business Envelopes"/>
    <x v="6018"/>
    <n v="6"/>
    <n v="0"/>
    <n v="29.449199999999998"/>
  </r>
  <r>
    <n v="9678"/>
    <x v="4857"/>
    <x v="0"/>
    <x v="724"/>
    <d v="1899-12-30T12:00:00"/>
    <d v="2013-04-24T00:00:00"/>
    <d v="1899-12-30T12:00:00"/>
    <s v="AM"/>
    <x v="3"/>
    <n v="0.5"/>
    <s v="AM"/>
    <s v="Standard Class"/>
    <s v="CS-12490"/>
    <s v="Cindy Schnelling"/>
    <x v="1"/>
    <s v="United States"/>
    <s v="New York City"/>
    <x v="15"/>
    <n v="10009"/>
    <x v="3"/>
    <s v="OFF-AR-10001573"/>
    <x v="1"/>
    <x v="6"/>
    <s v="American Pencil"/>
    <x v="4562"/>
    <n v="3"/>
    <n v="0"/>
    <n v="2.027099999999999"/>
  </r>
  <r>
    <n v="9679"/>
    <x v="4857"/>
    <x v="0"/>
    <x v="724"/>
    <d v="1899-12-30T12:00:00"/>
    <d v="2013-04-24T00:00:00"/>
    <d v="1899-12-30T12:00:00"/>
    <s v="AM"/>
    <x v="3"/>
    <n v="0.5"/>
    <s v="AM"/>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1899-12-30T12:00:00"/>
    <d v="2012-12-31T00:00:00"/>
    <d v="1899-12-30T12:00:00"/>
    <s v="AM"/>
    <x v="4"/>
    <n v="0.5"/>
    <s v="AM"/>
    <s v="Standard Class"/>
    <s v="AH-10030"/>
    <s v="Aaron Hawkins"/>
    <x v="1"/>
    <s v="United States"/>
    <s v="San Francisco"/>
    <x v="1"/>
    <n v="94122"/>
    <x v="1"/>
    <s v="OFF-ST-10000046"/>
    <x v="1"/>
    <x v="4"/>
    <s v="Fellowes Super Stor/Drawer Files"/>
    <x v="2144"/>
    <n v="2"/>
    <n v="0"/>
    <n v="61.38900000000001"/>
  </r>
  <r>
    <n v="9681"/>
    <x v="4858"/>
    <x v="1"/>
    <x v="17"/>
    <d v="1899-12-30T12:00:00"/>
    <d v="2012-12-31T00:00:00"/>
    <d v="1899-12-30T12:00:00"/>
    <s v="AM"/>
    <x v="4"/>
    <n v="0.5"/>
    <s v="AM"/>
    <s v="Standard Class"/>
    <s v="AH-10030"/>
    <s v="Aaron Hawkins"/>
    <x v="1"/>
    <s v="United States"/>
    <s v="San Francisco"/>
    <x v="1"/>
    <n v="94122"/>
    <x v="1"/>
    <s v="TEC-PH-10003505"/>
    <x v="2"/>
    <x v="7"/>
    <s v="Geemarc AmpliPOWER60"/>
    <x v="6020"/>
    <n v="9"/>
    <n v="0.2"/>
    <n v="75.167999999999921"/>
  </r>
  <r>
    <n v="9682"/>
    <x v="4859"/>
    <x v="3"/>
    <x v="1096"/>
    <d v="1899-12-30T12:00:00"/>
    <d v="2014-12-19T00:00:00"/>
    <d v="1899-12-30T12:00:00"/>
    <s v="AM"/>
    <x v="4"/>
    <n v="0.5"/>
    <s v="AM"/>
    <s v="Standard Class"/>
    <s v="EP-13915"/>
    <s v="Emily Phan"/>
    <x v="0"/>
    <s v="United States"/>
    <s v="San Francisco"/>
    <x v="1"/>
    <n v="94122"/>
    <x v="1"/>
    <s v="OFF-LA-10004559"/>
    <x v="1"/>
    <x v="2"/>
    <s v="Avery 49"/>
    <x v="880"/>
    <n v="3"/>
    <n v="0"/>
    <n v="4.2336"/>
  </r>
  <r>
    <n v="9683"/>
    <x v="4859"/>
    <x v="3"/>
    <x v="1096"/>
    <d v="1899-12-30T12:00:00"/>
    <d v="2014-12-19T00:00:00"/>
    <d v="1899-12-30T12:00:00"/>
    <s v="AM"/>
    <x v="4"/>
    <n v="0.5"/>
    <s v="AM"/>
    <s v="Standard Class"/>
    <s v="EP-13915"/>
    <s v="Emily Phan"/>
    <x v="0"/>
    <s v="United States"/>
    <s v="San Francisco"/>
    <x v="1"/>
    <n v="94122"/>
    <x v="1"/>
    <s v="OFF-PA-10003172"/>
    <x v="1"/>
    <x v="10"/>
    <s v="Xerox 1996"/>
    <x v="789"/>
    <n v="6"/>
    <n v="0"/>
    <n v="18.662400000000002"/>
  </r>
  <r>
    <n v="9684"/>
    <x v="4859"/>
    <x v="3"/>
    <x v="1096"/>
    <d v="1899-12-30T12:00:00"/>
    <d v="2014-12-19T00:00:00"/>
    <d v="1899-12-30T12:00:00"/>
    <s v="AM"/>
    <x v="4"/>
    <n v="0.5"/>
    <s v="AM"/>
    <s v="Standard Class"/>
    <s v="EP-13915"/>
    <s v="Emily Phan"/>
    <x v="0"/>
    <s v="United States"/>
    <s v="San Francisco"/>
    <x v="1"/>
    <n v="94122"/>
    <x v="1"/>
    <s v="FUR-FU-10001473"/>
    <x v="0"/>
    <x v="5"/>
    <s v="Eldon Executive Woodline II Desk Accessories, Mahogany"/>
    <x v="6021"/>
    <n v="8"/>
    <n v="0"/>
    <n v="54.280799999999999"/>
  </r>
  <r>
    <n v="9685"/>
    <x v="4859"/>
    <x v="3"/>
    <x v="1096"/>
    <d v="1899-12-30T12:00:00"/>
    <d v="2014-12-19T00:00:00"/>
    <d v="1899-12-30T12:00:00"/>
    <s v="AM"/>
    <x v="4"/>
    <n v="0.5"/>
    <s v="AM"/>
    <s v="Standard Class"/>
    <s v="EP-13915"/>
    <s v="Emily Phan"/>
    <x v="0"/>
    <s v="United States"/>
    <s v="San Francisco"/>
    <x v="1"/>
    <n v="94122"/>
    <x v="1"/>
    <s v="OFF-PA-10000232"/>
    <x v="1"/>
    <x v="10"/>
    <s v="Xerox 1975"/>
    <x v="91"/>
    <n v="2"/>
    <n v="0"/>
    <n v="6.3504000000000005"/>
  </r>
  <r>
    <n v="9686"/>
    <x v="4860"/>
    <x v="3"/>
    <x v="460"/>
    <d v="1899-12-30T12:00:00"/>
    <d v="2014-01-05T00:00:00"/>
    <d v="1899-12-30T12:00:00"/>
    <s v="AM"/>
    <x v="8"/>
    <n v="0.5"/>
    <s v="AM"/>
    <s v="Second Class"/>
    <s v="FW-14395"/>
    <s v="Fred Wasserman"/>
    <x v="1"/>
    <s v="United States"/>
    <s v="Los Angeles"/>
    <x v="1"/>
    <n v="90032"/>
    <x v="1"/>
    <s v="TEC-AC-10000682"/>
    <x v="2"/>
    <x v="11"/>
    <s v="Kensington K72356US Mouse-in-a-Box USB Desktop Mouse"/>
    <x v="6022"/>
    <n v="1"/>
    <n v="0"/>
    <n v="5.8064999999999998"/>
  </r>
  <r>
    <n v="9687"/>
    <x v="4861"/>
    <x v="3"/>
    <x v="1109"/>
    <d v="1899-12-30T12:00:00"/>
    <d v="2014-06-04T00:00:00"/>
    <d v="1899-12-30T12:00:00"/>
    <s v="AM"/>
    <x v="1"/>
    <n v="0.5"/>
    <s v="AM"/>
    <s v="Standard Class"/>
    <s v="KA-16525"/>
    <s v="Kelly Andreada"/>
    <x v="0"/>
    <s v="United States"/>
    <s v="San Diego"/>
    <x v="1"/>
    <n v="92037"/>
    <x v="1"/>
    <s v="OFF-AR-10003405"/>
    <x v="1"/>
    <x v="6"/>
    <s v="Dixon My First Ticonderoga Pencil, #2"/>
    <x v="1863"/>
    <n v="6"/>
    <n v="0"/>
    <n v="10.178999999999997"/>
  </r>
  <r>
    <n v="9688"/>
    <x v="4862"/>
    <x v="3"/>
    <x v="1033"/>
    <d v="1899-12-30T12:00:00"/>
    <d v="2014-10-07T00:00:00"/>
    <d v="1899-12-30T12:00:00"/>
    <s v="AM"/>
    <x v="2"/>
    <n v="0.5"/>
    <s v="AM"/>
    <s v="Standard Class"/>
    <s v="SC-20050"/>
    <s v="Sample Company A"/>
    <x v="2"/>
    <s v="United States"/>
    <s v="Arlington"/>
    <x v="5"/>
    <n v="76017"/>
    <x v="2"/>
    <s v="OFF-BI-10000301"/>
    <x v="1"/>
    <x v="8"/>
    <s v="GBC Instant Report Kit"/>
    <x v="6023"/>
    <n v="9"/>
    <n v="0.8"/>
    <n v="-17.469000000000005"/>
  </r>
  <r>
    <n v="9689"/>
    <x v="4863"/>
    <x v="3"/>
    <x v="308"/>
    <d v="1899-12-30T12:00:00"/>
    <d v="2014-06-28T00:00:00"/>
    <d v="1899-12-30T12:00:00"/>
    <s v="AM"/>
    <x v="1"/>
    <n v="0.5"/>
    <s v="AM"/>
    <s v="Standard Class"/>
    <s v="PG-18895"/>
    <s v="Paul Gonzalez"/>
    <x v="0"/>
    <s v="United States"/>
    <s v="Richmond"/>
    <x v="17"/>
    <n v="23223"/>
    <x v="0"/>
    <s v="OFF-PA-10001534"/>
    <x v="1"/>
    <x v="10"/>
    <s v="Xerox 230"/>
    <x v="56"/>
    <n v="5"/>
    <n v="0"/>
    <n v="15.552000000000001"/>
  </r>
  <r>
    <n v="9690"/>
    <x v="4863"/>
    <x v="3"/>
    <x v="308"/>
    <d v="1899-12-30T12:00:00"/>
    <d v="2014-06-28T00:00:00"/>
    <d v="1899-12-30T12:00:00"/>
    <s v="AM"/>
    <x v="1"/>
    <n v="0.5"/>
    <s v="AM"/>
    <s v="Standard Class"/>
    <s v="PG-18895"/>
    <s v="Paul Gonzalez"/>
    <x v="0"/>
    <s v="United States"/>
    <s v="Richmond"/>
    <x v="17"/>
    <n v="23223"/>
    <x v="0"/>
    <s v="TEC-PH-10003691"/>
    <x v="2"/>
    <x v="7"/>
    <s v="BlackBerry Q10"/>
    <x v="178"/>
    <n v="4"/>
    <n v="0"/>
    <n v="125.99000000000001"/>
  </r>
  <r>
    <n v="9691"/>
    <x v="4864"/>
    <x v="3"/>
    <x v="1095"/>
    <d v="1899-12-30T12:00:00"/>
    <d v="2014-04-06T00:00:00"/>
    <d v="1899-12-30T12:00:00"/>
    <s v="AM"/>
    <x v="3"/>
    <n v="0.5"/>
    <s v="AM"/>
    <s v="First Class"/>
    <s v="TA-21385"/>
    <s v="Tom Ashbrook"/>
    <x v="2"/>
    <s v="United States"/>
    <s v="New York City"/>
    <x v="15"/>
    <n v="10035"/>
    <x v="3"/>
    <s v="OFF-AR-10001545"/>
    <x v="1"/>
    <x v="6"/>
    <s v="Newell 326"/>
    <x v="991"/>
    <n v="4"/>
    <n v="0"/>
    <n v="2.0415999999999999"/>
  </r>
  <r>
    <n v="9692"/>
    <x v="4865"/>
    <x v="1"/>
    <x v="50"/>
    <d v="1899-12-30T12:00:00"/>
    <d v="2012-11-17T00:00:00"/>
    <d v="1899-12-30T12:00:00"/>
    <s v="AM"/>
    <x v="0"/>
    <n v="0.5"/>
    <s v="AM"/>
    <s v="Standard Class"/>
    <s v="PO-18850"/>
    <s v="Patrick O'Brill"/>
    <x v="0"/>
    <s v="United States"/>
    <s v="Houston"/>
    <x v="5"/>
    <n v="77041"/>
    <x v="2"/>
    <s v="FUR-BO-10001811"/>
    <x v="0"/>
    <x v="0"/>
    <s v="Atlantic Metals Mobile 5-Shelf Bookcases, Custom Colors"/>
    <x v="6024"/>
    <n v="3"/>
    <n v="0.32"/>
    <n v="-18.058800000000076"/>
  </r>
  <r>
    <n v="9693"/>
    <x v="4866"/>
    <x v="1"/>
    <x v="834"/>
    <d v="1899-12-30T12:00:00"/>
    <d v="2012-09-02T00:00:00"/>
    <d v="1899-12-30T12:00:00"/>
    <s v="AM"/>
    <x v="6"/>
    <n v="0.5"/>
    <s v="AM"/>
    <s v="Standard Class"/>
    <s v="SM-20950"/>
    <s v="Suzanne McNair"/>
    <x v="1"/>
    <s v="United States"/>
    <s v="Fairfield"/>
    <x v="29"/>
    <n v="6824"/>
    <x v="3"/>
    <s v="OFF-ST-10001837"/>
    <x v="1"/>
    <x v="4"/>
    <s v="SAFCO Mobile Desk Side File, Wire Frame"/>
    <x v="6025"/>
    <n v="11"/>
    <n v="0"/>
    <n v="122.2936"/>
  </r>
  <r>
    <n v="9694"/>
    <x v="4867"/>
    <x v="3"/>
    <x v="241"/>
    <d v="1899-12-30T12:00:00"/>
    <d v="2014-09-29T00:00:00"/>
    <d v="1899-12-30T12:00:00"/>
    <s v="AM"/>
    <x v="6"/>
    <n v="0.5"/>
    <s v="AM"/>
    <s v="Second Class"/>
    <s v="NK-18490"/>
    <s v="Neil Knudson"/>
    <x v="2"/>
    <s v="United States"/>
    <s v="San Francisco"/>
    <x v="1"/>
    <n v="94110"/>
    <x v="1"/>
    <s v="OFF-PA-10000551"/>
    <x v="1"/>
    <x v="10"/>
    <s v="Array Memo Cubes"/>
    <x v="4747"/>
    <n v="6"/>
    <n v="0"/>
    <n v="15.229199999999999"/>
  </r>
  <r>
    <n v="9695"/>
    <x v="4867"/>
    <x v="3"/>
    <x v="241"/>
    <d v="1899-12-30T12:00:00"/>
    <d v="2014-09-29T00:00:00"/>
    <d v="1899-12-30T12:00:00"/>
    <s v="AM"/>
    <x v="6"/>
    <n v="0.5"/>
    <s v="AM"/>
    <s v="Second Class"/>
    <s v="NK-18490"/>
    <s v="Neil Knudson"/>
    <x v="2"/>
    <s v="United States"/>
    <s v="San Francisco"/>
    <x v="1"/>
    <n v="94110"/>
    <x v="1"/>
    <s v="OFF-SU-10001574"/>
    <x v="1"/>
    <x v="14"/>
    <s v="Acme Value Line Scissors"/>
    <x v="549"/>
    <n v="2"/>
    <n v="0"/>
    <n v="2.1899999999999995"/>
  </r>
  <r>
    <n v="9696"/>
    <x v="4868"/>
    <x v="0"/>
    <x v="25"/>
    <d v="1899-12-30T12:00:00"/>
    <d v="2013-12-15T00:00:00"/>
    <d v="1899-12-30T12:00:00"/>
    <s v="AM"/>
    <x v="4"/>
    <n v="0.5"/>
    <s v="AM"/>
    <s v="First Class"/>
    <s v="SC-20695"/>
    <s v="Steve Chapman"/>
    <x v="1"/>
    <s v="United States"/>
    <s v="Springfield"/>
    <x v="24"/>
    <n v="45503"/>
    <x v="3"/>
    <s v="OFF-AP-10002892"/>
    <x v="1"/>
    <x v="9"/>
    <s v="Belkin F5C206VTEL 6 Outlet Surge"/>
    <x v="6026"/>
    <n v="4"/>
    <n v="0.2"/>
    <n v="9.1919999999999931"/>
  </r>
  <r>
    <n v="9697"/>
    <x v="4869"/>
    <x v="2"/>
    <x v="1227"/>
    <d v="1899-12-30T12:00:00"/>
    <d v="2011-06-15T00:00:00"/>
    <d v="1899-12-30T12:00:00"/>
    <s v="AM"/>
    <x v="1"/>
    <n v="0.5"/>
    <s v="AM"/>
    <s v="Second Class"/>
    <s v="HK-14890"/>
    <s v="Heather Kirkland"/>
    <x v="1"/>
    <s v="United States"/>
    <s v="Detroit"/>
    <x v="12"/>
    <n v="48234"/>
    <x v="2"/>
    <s v="OFF-LA-10003930"/>
    <x v="1"/>
    <x v="2"/>
    <s v="Dot Matrix Printer Tape Reel Labels, White, 5000/Box"/>
    <x v="4712"/>
    <n v="5"/>
    <n v="0"/>
    <n v="240.8595"/>
  </r>
  <r>
    <n v="9698"/>
    <x v="4870"/>
    <x v="0"/>
    <x v="21"/>
    <d v="1899-12-30T12:00:00"/>
    <d v="2013-03-12T00:00:00"/>
    <d v="1899-12-30T12:00:00"/>
    <s v="AM"/>
    <x v="9"/>
    <n v="0.5"/>
    <s v="AM"/>
    <s v="Same Day"/>
    <s v="BT-11485"/>
    <s v="Brad Thomas"/>
    <x v="2"/>
    <s v="United States"/>
    <s v="Philadelphia"/>
    <x v="9"/>
    <n v="19140"/>
    <x v="3"/>
    <s v="FUR-FU-10001037"/>
    <x v="0"/>
    <x v="5"/>
    <s v="DAX Charcoal/Nickel-Tone Document Frame, 5 x 7"/>
    <x v="6027"/>
    <n v="4"/>
    <n v="0.2"/>
    <n v="9.48"/>
  </r>
  <r>
    <n v="9699"/>
    <x v="4871"/>
    <x v="3"/>
    <x v="934"/>
    <d v="1899-12-30T12:00:00"/>
    <d v="2014-12-20T00:00:00"/>
    <d v="1899-12-30T12:00:00"/>
    <s v="AM"/>
    <x v="4"/>
    <n v="0.5"/>
    <s v="AM"/>
    <s v="Standard Class"/>
    <s v="KM-16660"/>
    <s v="Khloe Miller"/>
    <x v="0"/>
    <s v="United States"/>
    <s v="Inglewood"/>
    <x v="1"/>
    <n v="90301"/>
    <x v="1"/>
    <s v="OFF-PA-10004569"/>
    <x v="1"/>
    <x v="10"/>
    <s v="Wirebound Message Books, Two 4 1/4&quot; x 5&quot; Forms per Page"/>
    <x v="4861"/>
    <n v="3"/>
    <n v="0"/>
    <n v="10.7301"/>
  </r>
  <r>
    <n v="9700"/>
    <x v="4871"/>
    <x v="3"/>
    <x v="934"/>
    <d v="1899-12-30T12:00:00"/>
    <d v="2014-12-20T00:00:00"/>
    <d v="1899-12-30T12:00:00"/>
    <s v="AM"/>
    <x v="4"/>
    <n v="0.5"/>
    <s v="AM"/>
    <s v="Standard Class"/>
    <s v="KM-16660"/>
    <s v="Khloe Miller"/>
    <x v="0"/>
    <s v="United States"/>
    <s v="Inglewood"/>
    <x v="1"/>
    <n v="90301"/>
    <x v="1"/>
    <s v="OFF-AP-10000027"/>
    <x v="1"/>
    <x v="9"/>
    <s v="Hoover Commercial SteamVac"/>
    <x v="3287"/>
    <n v="4"/>
    <n v="0"/>
    <n v="16.295999999999999"/>
  </r>
  <r>
    <n v="9701"/>
    <x v="4871"/>
    <x v="3"/>
    <x v="934"/>
    <d v="1899-12-30T12:00:00"/>
    <d v="2014-12-20T00:00:00"/>
    <d v="1899-12-30T12:00:00"/>
    <s v="AM"/>
    <x v="4"/>
    <n v="0.5"/>
    <s v="AM"/>
    <s v="Standard Class"/>
    <s v="KM-16660"/>
    <s v="Khloe Miller"/>
    <x v="0"/>
    <s v="United States"/>
    <s v="Inglewood"/>
    <x v="1"/>
    <n v="90301"/>
    <x v="1"/>
    <s v="TEC-PH-10000675"/>
    <x v="2"/>
    <x v="7"/>
    <s v="Panasonic KX TS3282B Corded phone"/>
    <x v="2103"/>
    <n v="3"/>
    <n v="0.2"/>
    <n v="14.758199999999995"/>
  </r>
  <r>
    <n v="9702"/>
    <x v="4872"/>
    <x v="0"/>
    <x v="859"/>
    <d v="1899-12-30T12:00:00"/>
    <d v="2013-11-05T00:00:00"/>
    <d v="1899-12-30T12:00:00"/>
    <s v="AM"/>
    <x v="0"/>
    <n v="0.5"/>
    <s v="AM"/>
    <s v="Standard Class"/>
    <s v="SP-20920"/>
    <s v="Susan Pistek"/>
    <x v="0"/>
    <s v="United States"/>
    <s v="San Luis Obispo"/>
    <x v="1"/>
    <n v="93405"/>
    <x v="1"/>
    <s v="OFF-FA-10003059"/>
    <x v="1"/>
    <x v="13"/>
    <s v="Assorted Color Push Pins"/>
    <x v="3657"/>
    <n v="2"/>
    <n v="0"/>
    <n v="1.1945999999999999"/>
  </r>
  <r>
    <n v="9703"/>
    <x v="4873"/>
    <x v="3"/>
    <x v="689"/>
    <d v="1899-12-30T12:00:00"/>
    <d v="2014-08-05T00:00:00"/>
    <d v="1899-12-30T12:00:00"/>
    <s v="AM"/>
    <x v="11"/>
    <n v="0.5"/>
    <s v="AM"/>
    <s v="Standard Class"/>
    <s v="LB-16795"/>
    <s v="Laurel Beltran"/>
    <x v="2"/>
    <s v="United States"/>
    <s v="Wilmington"/>
    <x v="13"/>
    <n v="19805"/>
    <x v="3"/>
    <s v="OFF-PA-10003256"/>
    <x v="1"/>
    <x v="10"/>
    <s v="Avery Personal Creations Heavyweight Cards"/>
    <x v="1042"/>
    <n v="1"/>
    <n v="0"/>
    <n v="5.5391999999999992"/>
  </r>
  <r>
    <n v="9704"/>
    <x v="4873"/>
    <x v="3"/>
    <x v="689"/>
    <d v="1899-12-30T12:00:00"/>
    <d v="2014-08-05T00:00:00"/>
    <d v="1899-12-30T12:00:00"/>
    <s v="AM"/>
    <x v="11"/>
    <n v="0.5"/>
    <s v="AM"/>
    <s v="Standard Class"/>
    <s v="LB-16795"/>
    <s v="Laurel Beltran"/>
    <x v="2"/>
    <s v="United States"/>
    <s v="Wilmington"/>
    <x v="13"/>
    <n v="19805"/>
    <x v="3"/>
    <s v="OFF-BI-10003656"/>
    <x v="1"/>
    <x v="8"/>
    <s v="Fellowes PB200 Plastic Comb Binding Machine"/>
    <x v="6028"/>
    <n v="5"/>
    <n v="0"/>
    <n v="390.97699999999998"/>
  </r>
  <r>
    <n v="9705"/>
    <x v="4873"/>
    <x v="3"/>
    <x v="689"/>
    <d v="1899-12-30T12:00:00"/>
    <d v="2014-08-05T00:00:00"/>
    <d v="1899-12-30T12:00:00"/>
    <s v="AM"/>
    <x v="11"/>
    <n v="0.5"/>
    <s v="AM"/>
    <s v="Standard Class"/>
    <s v="LB-16795"/>
    <s v="Laurel Beltran"/>
    <x v="2"/>
    <s v="United States"/>
    <s v="Wilmington"/>
    <x v="13"/>
    <n v="19805"/>
    <x v="3"/>
    <s v="OFF-BI-10002897"/>
    <x v="1"/>
    <x v="8"/>
    <s v="Black Avery Memo-Size 3-Ring Binder, 5 1/2&quot; x 8 1/2&quot;"/>
    <x v="6029"/>
    <n v="3"/>
    <n v="0"/>
    <n v="5.3948999999999998"/>
  </r>
  <r>
    <n v="9706"/>
    <x v="4874"/>
    <x v="3"/>
    <x v="15"/>
    <d v="1899-12-30T12:00:00"/>
    <d v="2014-10-24T00:00:00"/>
    <d v="1899-12-30T12:00:00"/>
    <s v="AM"/>
    <x v="2"/>
    <n v="0.5"/>
    <s v="AM"/>
    <s v="Standard Class"/>
    <s v="JS-16030"/>
    <s v="Joy Smith"/>
    <x v="0"/>
    <s v="United States"/>
    <s v="San Francisco"/>
    <x v="1"/>
    <n v="94122"/>
    <x v="1"/>
    <s v="OFF-BI-10004826"/>
    <x v="1"/>
    <x v="8"/>
    <s v="JM Magazine Binder"/>
    <x v="5524"/>
    <n v="3"/>
    <n v="0.2"/>
    <n v="13.868400000000001"/>
  </r>
  <r>
    <n v="9707"/>
    <x v="4875"/>
    <x v="0"/>
    <x v="147"/>
    <d v="1899-12-30T12:00:00"/>
    <d v="2013-10-28T00:00:00"/>
    <d v="1899-12-30T12:00:00"/>
    <s v="AM"/>
    <x v="2"/>
    <n v="0.5"/>
    <s v="AM"/>
    <s v="Standard Class"/>
    <s v="CS-11950"/>
    <s v="Carlos Soltero"/>
    <x v="0"/>
    <s v="United States"/>
    <s v="Los Angeles"/>
    <x v="1"/>
    <n v="90045"/>
    <x v="1"/>
    <s v="FUR-CH-10004626"/>
    <x v="0"/>
    <x v="1"/>
    <s v="Office Star Flex Back Scooter Chair with Aluminum Finish Frame"/>
    <x v="6030"/>
    <n v="3"/>
    <n v="0.2"/>
    <n v="12.106799999999993"/>
  </r>
  <r>
    <n v="9708"/>
    <x v="4875"/>
    <x v="0"/>
    <x v="147"/>
    <d v="1899-12-30T12:00:00"/>
    <d v="2013-10-28T00:00:00"/>
    <d v="1899-12-30T12:00:00"/>
    <s v="AM"/>
    <x v="2"/>
    <n v="0.5"/>
    <s v="AM"/>
    <s v="Standard Class"/>
    <s v="CS-11950"/>
    <s v="Carlos Soltero"/>
    <x v="0"/>
    <s v="United States"/>
    <s v="Los Angeles"/>
    <x v="1"/>
    <n v="90045"/>
    <x v="1"/>
    <s v="OFF-AR-10000390"/>
    <x v="1"/>
    <x v="6"/>
    <s v="Newell Chalk Holder"/>
    <x v="714"/>
    <n v="3"/>
    <n v="0"/>
    <n v="5.6993999999999998"/>
  </r>
  <r>
    <n v="9709"/>
    <x v="4875"/>
    <x v="0"/>
    <x v="147"/>
    <d v="1899-12-30T12:00:00"/>
    <d v="2013-10-28T00:00:00"/>
    <d v="1899-12-30T12:00:00"/>
    <s v="AM"/>
    <x v="2"/>
    <n v="0.5"/>
    <s v="AM"/>
    <s v="Standard Class"/>
    <s v="CS-11950"/>
    <s v="Carlos Soltero"/>
    <x v="0"/>
    <s v="United States"/>
    <s v="Los Angeles"/>
    <x v="1"/>
    <n v="90045"/>
    <x v="1"/>
    <s v="FUR-FU-10003731"/>
    <x v="0"/>
    <x v="5"/>
    <s v="Eldon Expressions Wood and Plastic Desk Accessories, Oak"/>
    <x v="3002"/>
    <n v="2"/>
    <n v="0"/>
    <n v="5.5888000000000009"/>
  </r>
  <r>
    <n v="9710"/>
    <x v="4875"/>
    <x v="0"/>
    <x v="147"/>
    <d v="1899-12-30T12:00:00"/>
    <d v="2013-10-28T00:00:00"/>
    <d v="1899-12-30T12:00:00"/>
    <s v="AM"/>
    <x v="2"/>
    <n v="0.5"/>
    <s v="AM"/>
    <s v="Standard Class"/>
    <s v="CS-11950"/>
    <s v="Carlos Soltero"/>
    <x v="0"/>
    <s v="United States"/>
    <s v="Los Angeles"/>
    <x v="1"/>
    <n v="90045"/>
    <x v="1"/>
    <s v="OFF-ST-10002743"/>
    <x v="1"/>
    <x v="4"/>
    <s v="SAFCO Boltless Steel Shelving"/>
    <x v="448"/>
    <n v="3"/>
    <n v="0"/>
    <n v="3.4091999999999842"/>
  </r>
  <r>
    <n v="9711"/>
    <x v="4876"/>
    <x v="2"/>
    <x v="1127"/>
    <d v="1899-12-30T12:00:00"/>
    <d v="2011-11-10T00:00:00"/>
    <d v="1899-12-30T12:00:00"/>
    <s v="AM"/>
    <x v="0"/>
    <n v="0.5"/>
    <s v="AM"/>
    <s v="Standard Class"/>
    <s v="MD-17350"/>
    <s v="Maribeth Dona"/>
    <x v="0"/>
    <s v="United States"/>
    <s v="Philadelphia"/>
    <x v="9"/>
    <n v="19143"/>
    <x v="3"/>
    <s v="FUR-FU-10001468"/>
    <x v="0"/>
    <x v="5"/>
    <s v="Tenex Antistatic Computer Chair Mats"/>
    <x v="6031"/>
    <n v="2"/>
    <n v="0.2"/>
    <n v="-34.196000000000026"/>
  </r>
  <r>
    <n v="9712"/>
    <x v="4876"/>
    <x v="2"/>
    <x v="1127"/>
    <d v="1899-12-30T12:00:00"/>
    <d v="2011-11-10T00:00:00"/>
    <d v="1899-12-30T12:00:00"/>
    <s v="AM"/>
    <x v="0"/>
    <n v="0.5"/>
    <s v="AM"/>
    <s v="Standard Class"/>
    <s v="MD-17350"/>
    <s v="Maribeth Dona"/>
    <x v="0"/>
    <s v="United States"/>
    <s v="Philadelphia"/>
    <x v="9"/>
    <n v="19143"/>
    <x v="3"/>
    <s v="OFF-BI-10003684"/>
    <x v="1"/>
    <x v="8"/>
    <s v="Wilson Jones Legal Size Ring Binders"/>
    <x v="6032"/>
    <n v="2"/>
    <n v="0.7"/>
    <n v="-8.7959999999999958"/>
  </r>
  <r>
    <n v="9713"/>
    <x v="4876"/>
    <x v="2"/>
    <x v="1127"/>
    <d v="1899-12-30T12:00:00"/>
    <d v="2011-11-10T00:00:00"/>
    <d v="1899-12-30T12:00:00"/>
    <s v="AM"/>
    <x v="0"/>
    <n v="0.5"/>
    <s v="AM"/>
    <s v="Standard Class"/>
    <s v="MD-17350"/>
    <s v="Maribeth Dona"/>
    <x v="0"/>
    <s v="United States"/>
    <s v="Philadelphia"/>
    <x v="9"/>
    <n v="19143"/>
    <x v="3"/>
    <s v="OFF-ST-10003716"/>
    <x v="1"/>
    <x v="4"/>
    <s v="Tennsco Double-Tier Lockers"/>
    <x v="6033"/>
    <n v="6"/>
    <n v="0.2"/>
    <n v="-94.508399999999995"/>
  </r>
  <r>
    <n v="9714"/>
    <x v="4876"/>
    <x v="2"/>
    <x v="1127"/>
    <d v="1899-12-30T12:00:00"/>
    <d v="2011-11-10T00:00:00"/>
    <d v="1899-12-30T12:00:00"/>
    <s v="AM"/>
    <x v="0"/>
    <n v="0.5"/>
    <s v="AM"/>
    <s v="Standard Class"/>
    <s v="MD-17350"/>
    <s v="Maribeth Dona"/>
    <x v="0"/>
    <s v="United States"/>
    <s v="Philadelphia"/>
    <x v="9"/>
    <n v="19143"/>
    <x v="3"/>
    <s v="TEC-AC-10001101"/>
    <x v="2"/>
    <x v="11"/>
    <s v="Sony 16GB Class 10 Micro SDHC R40 Memory Card"/>
    <x v="5924"/>
    <n v="5"/>
    <n v="0.2"/>
    <n v="-6.4450000000000021"/>
  </r>
  <r>
    <n v="9715"/>
    <x v="4876"/>
    <x v="2"/>
    <x v="1127"/>
    <d v="1899-12-30T12:00:00"/>
    <d v="2011-11-10T00:00:00"/>
    <d v="1899-12-30T12:00:00"/>
    <s v="AM"/>
    <x v="0"/>
    <n v="0.5"/>
    <s v="AM"/>
    <s v="Standard Class"/>
    <s v="MD-17350"/>
    <s v="Maribeth Dona"/>
    <x v="0"/>
    <s v="United States"/>
    <s v="Philadelphia"/>
    <x v="9"/>
    <n v="19143"/>
    <x v="3"/>
    <s v="TEC-AC-10004864"/>
    <x v="2"/>
    <x v="11"/>
    <s v="Memorex Micro Travel Drive 32 GB"/>
    <x v="2860"/>
    <n v="2"/>
    <n v="0.2"/>
    <n v="16.794600000000003"/>
  </r>
  <r>
    <n v="9716"/>
    <x v="4877"/>
    <x v="0"/>
    <x v="77"/>
    <d v="1899-12-30T12:00:00"/>
    <d v="2013-11-13T00:00:00"/>
    <d v="1899-12-30T12:00:00"/>
    <s v="AM"/>
    <x v="0"/>
    <n v="0.5"/>
    <s v="AM"/>
    <s v="Standard Class"/>
    <s v="LD-17005"/>
    <s v="Lisa DeCherney"/>
    <x v="0"/>
    <s v="United States"/>
    <s v="San Francisco"/>
    <x v="1"/>
    <n v="94122"/>
    <x v="1"/>
    <s v="OFF-BI-10001543"/>
    <x v="1"/>
    <x v="8"/>
    <s v="GBC VeloBinder Manual Binding System"/>
    <x v="382"/>
    <n v="2"/>
    <n v="0.2"/>
    <n v="20.154400000000003"/>
  </r>
  <r>
    <n v="9717"/>
    <x v="4878"/>
    <x v="0"/>
    <x v="399"/>
    <d v="1899-12-30T12:00:00"/>
    <d v="2013-08-15T00:00:00"/>
    <d v="1899-12-30T12:00:00"/>
    <s v="AM"/>
    <x v="11"/>
    <n v="0.5"/>
    <s v="AM"/>
    <s v="Second Class"/>
    <s v="DB-13270"/>
    <s v="Deborah Brumfield"/>
    <x v="2"/>
    <s v="United States"/>
    <s v="Philadelphia"/>
    <x v="9"/>
    <n v="19134"/>
    <x v="3"/>
    <s v="OFF-AR-10000914"/>
    <x v="1"/>
    <x v="6"/>
    <s v="Boston 16765 Mini Stand Up Battery Pencil Sharpener"/>
    <x v="6034"/>
    <n v="4"/>
    <n v="0.2"/>
    <n v="2.7984000000000027"/>
  </r>
  <r>
    <n v="9718"/>
    <x v="4879"/>
    <x v="0"/>
    <x v="198"/>
    <d v="1899-12-30T12:00:00"/>
    <d v="2013-06-01T00:00:00"/>
    <d v="1899-12-30T12:00:00"/>
    <s v="AM"/>
    <x v="1"/>
    <n v="0.5"/>
    <s v="AM"/>
    <s v="Same Day"/>
    <s v="AT-10735"/>
    <s v="Annie Thurman"/>
    <x v="0"/>
    <s v="United States"/>
    <s v="Houston"/>
    <x v="5"/>
    <n v="77041"/>
    <x v="2"/>
    <s v="TEC-PH-10002293"/>
    <x v="2"/>
    <x v="7"/>
    <s v="Anker 36W 4-Port USB Wall Charger Travel Power Adapter for iPhone 5s 5c 5"/>
    <x v="1105"/>
    <n v="5"/>
    <n v="0.2"/>
    <n v="7.9960000000000058"/>
  </r>
  <r>
    <n v="9719"/>
    <x v="4879"/>
    <x v="0"/>
    <x v="198"/>
    <d v="1899-12-30T12:00:00"/>
    <d v="2013-06-01T00:00:00"/>
    <d v="1899-12-30T12:00:00"/>
    <s v="AM"/>
    <x v="1"/>
    <n v="0.5"/>
    <s v="AM"/>
    <s v="Same Day"/>
    <s v="AT-10735"/>
    <s v="Annie Thurman"/>
    <x v="0"/>
    <s v="United States"/>
    <s v="Houston"/>
    <x v="5"/>
    <n v="77041"/>
    <x v="2"/>
    <s v="TEC-AC-10000109"/>
    <x v="2"/>
    <x v="11"/>
    <s v="Sony Micro Vault Click 16 GB USB 2.0 Flash Drive"/>
    <x v="1922"/>
    <n v="5"/>
    <n v="0.2"/>
    <n v="11.198000000000015"/>
  </r>
  <r>
    <n v="9720"/>
    <x v="4880"/>
    <x v="3"/>
    <x v="105"/>
    <d v="1899-12-30T12:00:00"/>
    <d v="2014-11-15T00:00:00"/>
    <d v="1899-12-30T12:00:00"/>
    <s v="AM"/>
    <x v="0"/>
    <n v="0.5"/>
    <s v="AM"/>
    <s v="Second Class"/>
    <s v="DK-13375"/>
    <s v="Dennis Kane"/>
    <x v="0"/>
    <s v="United States"/>
    <s v="Lancaster"/>
    <x v="9"/>
    <n v="17602"/>
    <x v="3"/>
    <s v="OFF-ST-10002574"/>
    <x v="1"/>
    <x v="4"/>
    <s v="SAFCO Commercial Wire Shelving, Black"/>
    <x v="3167"/>
    <n v="2"/>
    <n v="0.2"/>
    <n v="-55.256"/>
  </r>
  <r>
    <n v="9721"/>
    <x v="4881"/>
    <x v="0"/>
    <x v="897"/>
    <d v="1899-12-30T12:00:00"/>
    <d v="2013-09-27T00:00:00"/>
    <d v="1899-12-30T12:00:00"/>
    <s v="AM"/>
    <x v="6"/>
    <n v="0.5"/>
    <s v="AM"/>
    <s v="Standard Class"/>
    <s v="CS-12250"/>
    <s v="Chris Selesnick"/>
    <x v="1"/>
    <s v="United States"/>
    <s v="Green Bay"/>
    <x v="6"/>
    <n v="54302"/>
    <x v="2"/>
    <s v="FUR-FU-10002445"/>
    <x v="0"/>
    <x v="5"/>
    <s v="DAX Two-Tone Rosewood/Black Document Frame, Desktop, 5 x 7"/>
    <x v="1651"/>
    <n v="2"/>
    <n v="0"/>
    <n v="7.5840000000000014"/>
  </r>
  <r>
    <n v="9722"/>
    <x v="4882"/>
    <x v="0"/>
    <x v="595"/>
    <d v="1899-12-30T12:00:00"/>
    <d v="2013-02-20T00:00:00"/>
    <d v="1899-12-30T12:00:00"/>
    <s v="AM"/>
    <x v="10"/>
    <n v="0.5"/>
    <s v="AM"/>
    <s v="Standard Class"/>
    <s v="JF-15565"/>
    <s v="Jill Fjeld"/>
    <x v="0"/>
    <s v="United States"/>
    <s v="New York City"/>
    <x v="15"/>
    <n v="10024"/>
    <x v="3"/>
    <s v="FUR-CH-10001802"/>
    <x v="0"/>
    <x v="1"/>
    <s v="Hon Every-Day Chair Series Swivel Task Chairs"/>
    <x v="6035"/>
    <n v="3"/>
    <n v="0.1"/>
    <n v="39.923399999999994"/>
  </r>
  <r>
    <n v="9723"/>
    <x v="4882"/>
    <x v="0"/>
    <x v="595"/>
    <d v="1899-12-30T12:00:00"/>
    <d v="2013-02-20T00:00:00"/>
    <d v="1899-12-30T12:00:00"/>
    <s v="AM"/>
    <x v="10"/>
    <n v="0.5"/>
    <s v="AM"/>
    <s v="Standard Class"/>
    <s v="JF-15565"/>
    <s v="Jill Fjeld"/>
    <x v="0"/>
    <s v="United States"/>
    <s v="New York City"/>
    <x v="15"/>
    <n v="10024"/>
    <x v="3"/>
    <s v="TEC-AC-10003628"/>
    <x v="2"/>
    <x v="11"/>
    <s v="Logitech 910-002974 M325 Wireless Mouse for Web Scrolling"/>
    <x v="1324"/>
    <n v="3"/>
    <n v="0"/>
    <n v="39.586800000000011"/>
  </r>
  <r>
    <n v="9724"/>
    <x v="4883"/>
    <x v="2"/>
    <x v="1091"/>
    <d v="1899-12-30T12:00:00"/>
    <d v="2011-12-26T00:00:00"/>
    <d v="1899-12-30T12:00:00"/>
    <s v="AM"/>
    <x v="4"/>
    <n v="0.5"/>
    <s v="AM"/>
    <s v="Standard Class"/>
    <s v="TW-21025"/>
    <s v="Tamara Willingham"/>
    <x v="2"/>
    <s v="United States"/>
    <s v="New York City"/>
    <x v="15"/>
    <n v="10011"/>
    <x v="3"/>
    <s v="OFF-BI-10003984"/>
    <x v="1"/>
    <x v="8"/>
    <s v="Lock-Up Easel 'Spel-Binder'"/>
    <x v="6036"/>
    <n v="13"/>
    <n v="0.2"/>
    <n v="100.14029999999998"/>
  </r>
  <r>
    <n v="9725"/>
    <x v="4884"/>
    <x v="1"/>
    <x v="901"/>
    <d v="1899-12-30T12:00:00"/>
    <d v="2012-12-11T00:00:00"/>
    <d v="1899-12-30T12:00:00"/>
    <s v="AM"/>
    <x v="4"/>
    <n v="0.5"/>
    <s v="AM"/>
    <s v="Standard Class"/>
    <s v="TB-21250"/>
    <s v="Tim Brockman"/>
    <x v="0"/>
    <s v="United States"/>
    <s v="Bloomington"/>
    <x v="10"/>
    <n v="61701"/>
    <x v="2"/>
    <s v="OFF-EN-10004459"/>
    <x v="1"/>
    <x v="12"/>
    <s v="Security-Tint Envelopes"/>
    <x v="2096"/>
    <n v="2"/>
    <n v="0.2"/>
    <n v="4.4311999999999996"/>
  </r>
  <r>
    <n v="9726"/>
    <x v="4885"/>
    <x v="3"/>
    <x v="697"/>
    <d v="1899-12-30T12:00:00"/>
    <d v="2014-09-21T00:00:00"/>
    <d v="1899-12-30T12:00:00"/>
    <s v="AM"/>
    <x v="6"/>
    <n v="0.5"/>
    <s v="AM"/>
    <s v="First Class"/>
    <s v="SC-20380"/>
    <s v="Shahid Collister"/>
    <x v="0"/>
    <s v="United States"/>
    <s v="Boise"/>
    <x v="45"/>
    <n v="83704"/>
    <x v="1"/>
    <s v="TEC-AC-10001109"/>
    <x v="2"/>
    <x v="11"/>
    <s v="Logitech Trackman Marble Mouse"/>
    <x v="1324"/>
    <n v="3"/>
    <n v="0"/>
    <n v="37.787400000000005"/>
  </r>
  <r>
    <n v="9727"/>
    <x v="4886"/>
    <x v="3"/>
    <x v="574"/>
    <d v="1899-12-30T12:00:00"/>
    <d v="2014-12-05T00:00:00"/>
    <d v="1899-12-30T12:00:00"/>
    <s v="AM"/>
    <x v="4"/>
    <n v="0.5"/>
    <s v="AM"/>
    <s v="First Class"/>
    <s v="KM-16720"/>
    <s v="Kunst Miller"/>
    <x v="0"/>
    <s v="United States"/>
    <s v="Lowell"/>
    <x v="31"/>
    <n v="1852"/>
    <x v="3"/>
    <s v="OFF-AP-10001293"/>
    <x v="1"/>
    <x v="9"/>
    <s v="Belkin 8 Outlet Surge Protector"/>
    <x v="6037"/>
    <n v="7"/>
    <n v="0"/>
    <n v="80.320799999999991"/>
  </r>
  <r>
    <n v="9728"/>
    <x v="4886"/>
    <x v="3"/>
    <x v="574"/>
    <d v="1899-12-30T12:00:00"/>
    <d v="2014-12-05T00:00:00"/>
    <d v="1899-12-30T12:00:00"/>
    <s v="AM"/>
    <x v="4"/>
    <n v="0.5"/>
    <s v="AM"/>
    <s v="First Class"/>
    <s v="KM-16720"/>
    <s v="Kunst Miller"/>
    <x v="0"/>
    <s v="United States"/>
    <s v="Lowell"/>
    <x v="31"/>
    <n v="1852"/>
    <x v="3"/>
    <s v="TEC-PH-10004977"/>
    <x v="2"/>
    <x v="7"/>
    <s v="GE 30524EE4"/>
    <x v="508"/>
    <n v="5"/>
    <n v="0"/>
    <n v="284.18549999999993"/>
  </r>
  <r>
    <n v="9729"/>
    <x v="4886"/>
    <x v="3"/>
    <x v="574"/>
    <d v="1899-12-30T12:00:00"/>
    <d v="2014-12-05T00:00:00"/>
    <d v="1899-12-30T12:00:00"/>
    <s v="AM"/>
    <x v="4"/>
    <n v="0.5"/>
    <s v="AM"/>
    <s v="First Class"/>
    <s v="KM-16720"/>
    <s v="Kunst Miller"/>
    <x v="0"/>
    <s v="United States"/>
    <s v="Lowell"/>
    <x v="31"/>
    <n v="1852"/>
    <x v="3"/>
    <s v="OFF-SU-10001935"/>
    <x v="1"/>
    <x v="14"/>
    <s v="Staples"/>
    <x v="1009"/>
    <n v="2"/>
    <n v="0"/>
    <n v="0.17439999999999944"/>
  </r>
  <r>
    <n v="9730"/>
    <x v="4887"/>
    <x v="2"/>
    <x v="411"/>
    <d v="1899-12-30T12:00:00"/>
    <d v="2011-10-04T00:00:00"/>
    <d v="1899-12-30T12:00:00"/>
    <s v="AM"/>
    <x v="2"/>
    <n v="0.5"/>
    <s v="AM"/>
    <s v="Standard Class"/>
    <s v="EB-14170"/>
    <s v="Evan Bailliet"/>
    <x v="0"/>
    <s v="United States"/>
    <s v="Seattle"/>
    <x v="4"/>
    <n v="98115"/>
    <x v="1"/>
    <s v="OFF-BI-10001308"/>
    <x v="1"/>
    <x v="8"/>
    <s v="GBC Standard Plastic Binding Systems' Combs"/>
    <x v="3769"/>
    <n v="2"/>
    <n v="0.2"/>
    <n v="3.1399999999999988"/>
  </r>
  <r>
    <n v="9731"/>
    <x v="4887"/>
    <x v="2"/>
    <x v="411"/>
    <d v="1899-12-30T12:00:00"/>
    <d v="2011-10-04T00:00:00"/>
    <d v="1899-12-30T12:00:00"/>
    <s v="AM"/>
    <x v="2"/>
    <n v="0.5"/>
    <s v="AM"/>
    <s v="Standard Class"/>
    <s v="EB-14170"/>
    <s v="Evan Bailliet"/>
    <x v="0"/>
    <s v="United States"/>
    <s v="Seattle"/>
    <x v="4"/>
    <n v="98115"/>
    <x v="1"/>
    <s v="OFF-ST-10000046"/>
    <x v="1"/>
    <x v="4"/>
    <s v="Fellowes Super Stor/Drawer Files"/>
    <x v="6038"/>
    <n v="5"/>
    <n v="0"/>
    <n v="153.47250000000003"/>
  </r>
  <r>
    <n v="9732"/>
    <x v="4888"/>
    <x v="3"/>
    <x v="237"/>
    <d v="1899-12-30T12:00:00"/>
    <d v="2014-11-20T00:00:00"/>
    <d v="1899-12-30T12:00:00"/>
    <s v="AM"/>
    <x v="0"/>
    <n v="0.5"/>
    <s v="AM"/>
    <s v="Standard Class"/>
    <s v="JE-15715"/>
    <s v="Joe Elijah"/>
    <x v="0"/>
    <s v="United States"/>
    <s v="Los Angeles"/>
    <x v="1"/>
    <n v="90049"/>
    <x v="1"/>
    <s v="OFF-AR-10003504"/>
    <x v="1"/>
    <x v="6"/>
    <s v="Newell 347"/>
    <x v="1369"/>
    <n v="8"/>
    <n v="0"/>
    <n v="9.9295999999999971"/>
  </r>
  <r>
    <n v="9733"/>
    <x v="4889"/>
    <x v="2"/>
    <x v="1071"/>
    <d v="1899-12-30T12:00:00"/>
    <d v="2011-08-25T00:00:00"/>
    <d v="1899-12-30T12:00:00"/>
    <s v="AM"/>
    <x v="11"/>
    <n v="0.5"/>
    <s v="AM"/>
    <s v="Standard Class"/>
    <s v="NC-18535"/>
    <s v="Nick Crebassa"/>
    <x v="1"/>
    <s v="United States"/>
    <s v="Hampton"/>
    <x v="17"/>
    <n v="23666"/>
    <x v="0"/>
    <s v="FUR-CH-10001797"/>
    <x v="0"/>
    <x v="1"/>
    <s v="Safco Chair Connectors, 6/Carton"/>
    <x v="6039"/>
    <n v="13"/>
    <n v="0"/>
    <n v="145.06959999999992"/>
  </r>
  <r>
    <n v="9734"/>
    <x v="4889"/>
    <x v="2"/>
    <x v="1071"/>
    <d v="1899-12-30T12:00:00"/>
    <d v="2011-08-25T00:00:00"/>
    <d v="1899-12-30T12:00:00"/>
    <s v="AM"/>
    <x v="11"/>
    <n v="0.5"/>
    <s v="AM"/>
    <s v="Standard Class"/>
    <s v="NC-18535"/>
    <s v="Nick Crebassa"/>
    <x v="1"/>
    <s v="United States"/>
    <s v="Hampton"/>
    <x v="17"/>
    <n v="23666"/>
    <x v="0"/>
    <s v="OFF-PA-10000246"/>
    <x v="1"/>
    <x v="10"/>
    <s v="Riverleaf Stik-Withit Designer Note Cubes"/>
    <x v="6040"/>
    <n v="2"/>
    <n v="0"/>
    <n v="9.2552000000000003"/>
  </r>
  <r>
    <n v="9735"/>
    <x v="4889"/>
    <x v="2"/>
    <x v="1071"/>
    <d v="1899-12-30T12:00:00"/>
    <d v="2011-08-25T00:00:00"/>
    <d v="1899-12-30T12:00:00"/>
    <s v="AM"/>
    <x v="11"/>
    <n v="0.5"/>
    <s v="AM"/>
    <s v="Standard Class"/>
    <s v="NC-18535"/>
    <s v="Nick Crebassa"/>
    <x v="1"/>
    <s v="United States"/>
    <s v="Hampton"/>
    <x v="17"/>
    <n v="23666"/>
    <x v="0"/>
    <s v="OFF-BI-10001359"/>
    <x v="1"/>
    <x v="8"/>
    <s v="GBC DocuBind TL300 Electric Binding System"/>
    <x v="6041"/>
    <n v="1"/>
    <n v="0"/>
    <n v="421.58529999999996"/>
  </r>
  <r>
    <n v="9736"/>
    <x v="4890"/>
    <x v="2"/>
    <x v="84"/>
    <d v="1899-12-30T12:00:00"/>
    <d v="2011-11-22T00:00:00"/>
    <d v="1899-12-30T12:00:00"/>
    <s v="AM"/>
    <x v="0"/>
    <n v="0.5"/>
    <s v="AM"/>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1899-12-30T12:00:00"/>
    <d v="2012-07-03T00:00:00"/>
    <d v="1899-12-30T12:00:00"/>
    <s v="AM"/>
    <x v="7"/>
    <n v="0.5"/>
    <s v="AM"/>
    <s v="Standard Class"/>
    <s v="NF-18475"/>
    <s v="Neil Französisch"/>
    <x v="2"/>
    <s v="United States"/>
    <s v="Omaha"/>
    <x v="8"/>
    <n v="68104"/>
    <x v="2"/>
    <s v="TEC-PH-10004667"/>
    <x v="2"/>
    <x v="7"/>
    <s v="Cisco 8x8 Inc. 6753i IP Business Phone System"/>
    <x v="3420"/>
    <n v="2"/>
    <n v="0"/>
    <n v="72.894599999999997"/>
  </r>
  <r>
    <n v="9738"/>
    <x v="4892"/>
    <x v="3"/>
    <x v="633"/>
    <d v="1899-12-30T12:00:00"/>
    <d v="2014-03-22T00:00:00"/>
    <d v="1899-12-30T12:00:00"/>
    <s v="AM"/>
    <x v="9"/>
    <n v="0.5"/>
    <s v="AM"/>
    <s v="Standard Class"/>
    <s v="KD-16615"/>
    <s v="Ken Dana"/>
    <x v="1"/>
    <s v="United States"/>
    <s v="Los Angeles"/>
    <x v="1"/>
    <n v="90032"/>
    <x v="1"/>
    <s v="OFF-ST-10002615"/>
    <x v="1"/>
    <x v="4"/>
    <s v="Dual Level, Single-Width Filing Carts"/>
    <x v="2385"/>
    <n v="2"/>
    <n v="0"/>
    <n v="80.631200000000007"/>
  </r>
  <r>
    <n v="9739"/>
    <x v="4892"/>
    <x v="3"/>
    <x v="633"/>
    <d v="1899-12-30T12:00:00"/>
    <d v="2014-03-22T00:00:00"/>
    <d v="1899-12-30T12:00:00"/>
    <s v="AM"/>
    <x v="9"/>
    <n v="0.5"/>
    <s v="AM"/>
    <s v="Standard Class"/>
    <s v="KD-16615"/>
    <s v="Ken Dana"/>
    <x v="1"/>
    <s v="United States"/>
    <s v="Los Angeles"/>
    <x v="1"/>
    <n v="90032"/>
    <x v="1"/>
    <s v="OFF-BI-10004236"/>
    <x v="1"/>
    <x v="8"/>
    <s v="XtraLife ClearVue Slant-D Ring Binder, White, 3&quot;"/>
    <x v="6042"/>
    <n v="6"/>
    <n v="0.2"/>
    <n v="22.900799999999997"/>
  </r>
  <r>
    <n v="9740"/>
    <x v="4892"/>
    <x v="3"/>
    <x v="633"/>
    <d v="1899-12-30T12:00:00"/>
    <d v="2014-03-22T00:00:00"/>
    <d v="1899-12-30T12:00:00"/>
    <s v="AM"/>
    <x v="9"/>
    <n v="0.5"/>
    <s v="AM"/>
    <s v="Standard Class"/>
    <s v="KD-16615"/>
    <s v="Ken Dana"/>
    <x v="1"/>
    <s v="United States"/>
    <s v="Los Angeles"/>
    <x v="1"/>
    <n v="90032"/>
    <x v="1"/>
    <s v="OFF-BI-10001757"/>
    <x v="1"/>
    <x v="8"/>
    <s v="Pressboard Hanging Data Binders for Unburst Sheets"/>
    <x v="1209"/>
    <n v="5"/>
    <n v="0.2"/>
    <n v="6.8879999999999981"/>
  </r>
  <r>
    <n v="9741"/>
    <x v="4892"/>
    <x v="3"/>
    <x v="633"/>
    <d v="1899-12-30T12:00:00"/>
    <d v="2014-03-22T00:00:00"/>
    <d v="1899-12-30T12:00:00"/>
    <s v="AM"/>
    <x v="9"/>
    <n v="0.5"/>
    <s v="AM"/>
    <s v="Standard Class"/>
    <s v="KD-16615"/>
    <s v="Ken Dana"/>
    <x v="1"/>
    <s v="United States"/>
    <s v="Los Angeles"/>
    <x v="1"/>
    <n v="90032"/>
    <x v="1"/>
    <s v="OFF-AP-10001154"/>
    <x v="1"/>
    <x v="9"/>
    <s v="Bionaire Personal Warm Mist Humidifier/Vaporizer"/>
    <x v="6043"/>
    <n v="3"/>
    <n v="0"/>
    <n v="54.861300000000007"/>
  </r>
  <r>
    <n v="9742"/>
    <x v="4893"/>
    <x v="1"/>
    <x v="627"/>
    <d v="1899-12-30T12:00:00"/>
    <d v="2012-11-12T00:00:00"/>
    <d v="1899-12-30T12:00:00"/>
    <s v="AM"/>
    <x v="0"/>
    <n v="0.5"/>
    <s v="AM"/>
    <s v="Standard Class"/>
    <s v="QJ-19255"/>
    <s v="Quincy Jones"/>
    <x v="1"/>
    <s v="United States"/>
    <s v="Burlington"/>
    <x v="42"/>
    <n v="5408"/>
    <x v="3"/>
    <s v="FUR-BO-10004834"/>
    <x v="0"/>
    <x v="0"/>
    <s v="Riverside Palais Royal Lawyers Bookcase, Royale Cherry Finish"/>
    <x v="6044"/>
    <n v="5"/>
    <n v="0"/>
    <n v="1013.1270000000001"/>
  </r>
  <r>
    <n v="9743"/>
    <x v="4894"/>
    <x v="3"/>
    <x v="354"/>
    <d v="1899-12-30T12:00:00"/>
    <d v="2014-12-03T00:00:00"/>
    <d v="1899-12-30T12:00:00"/>
    <s v="AM"/>
    <x v="4"/>
    <n v="0.5"/>
    <s v="AM"/>
    <s v="Standard Class"/>
    <s v="EP-13915"/>
    <s v="Emily Phan"/>
    <x v="0"/>
    <s v="United States"/>
    <s v="San Diego"/>
    <x v="1"/>
    <n v="92037"/>
    <x v="1"/>
    <s v="OFF-LA-10001074"/>
    <x v="1"/>
    <x v="2"/>
    <s v="Round Specialty Laser Printer Labels"/>
    <x v="6045"/>
    <n v="5"/>
    <n v="0"/>
    <n v="29.445499999999996"/>
  </r>
  <r>
    <n v="9744"/>
    <x v="4895"/>
    <x v="0"/>
    <x v="950"/>
    <d v="1899-12-30T12:00:00"/>
    <d v="2013-06-23T00:00:00"/>
    <d v="1899-12-30T12:00:00"/>
    <s v="AM"/>
    <x v="1"/>
    <n v="0.5"/>
    <s v="AM"/>
    <s v="Standard Class"/>
    <s v="JJ-15445"/>
    <s v="Jennifer Jackson"/>
    <x v="0"/>
    <s v="United States"/>
    <s v="Newark"/>
    <x v="13"/>
    <n v="19711"/>
    <x v="3"/>
    <s v="OFF-LA-10001641"/>
    <x v="1"/>
    <x v="2"/>
    <s v="Avery 518"/>
    <x v="1242"/>
    <n v="3"/>
    <n v="0"/>
    <n v="4.5359999999999996"/>
  </r>
  <r>
    <n v="9745"/>
    <x v="4896"/>
    <x v="3"/>
    <x v="276"/>
    <d v="1899-12-30T12:00:00"/>
    <d v="2014-01-26T00:00:00"/>
    <d v="1899-12-30T12:00:00"/>
    <s v="AM"/>
    <x v="8"/>
    <n v="0.5"/>
    <s v="AM"/>
    <s v="Standard Class"/>
    <s v="BE-11410"/>
    <s v="Bobby Elias"/>
    <x v="0"/>
    <s v="United States"/>
    <s v="Aurora"/>
    <x v="10"/>
    <n v="60505"/>
    <x v="2"/>
    <s v="OFF-EN-10002230"/>
    <x v="1"/>
    <x v="12"/>
    <s v="Airmail Envelopes"/>
    <x v="6046"/>
    <n v="4"/>
    <n v="0.2"/>
    <n v="90.64439999999999"/>
  </r>
  <r>
    <n v="9746"/>
    <x v="4897"/>
    <x v="3"/>
    <x v="221"/>
    <d v="1899-12-30T12:00:00"/>
    <d v="2014-11-25T00:00:00"/>
    <d v="1899-12-30T12:00:00"/>
    <s v="AM"/>
    <x v="0"/>
    <n v="0.5"/>
    <s v="AM"/>
    <s v="Same Day"/>
    <s v="BP-11290"/>
    <s v="Beth Paige"/>
    <x v="0"/>
    <s v="United States"/>
    <s v="Los Angeles"/>
    <x v="1"/>
    <n v="90008"/>
    <x v="1"/>
    <s v="FUR-TA-10000617"/>
    <x v="0"/>
    <x v="3"/>
    <s v="Hon Practical Foundations 30 x 60 Training Table, Light Gray/Charcoal"/>
    <x v="6047"/>
    <n v="2"/>
    <n v="0.2"/>
    <n v="9.1020000000000039"/>
  </r>
  <r>
    <n v="9747"/>
    <x v="4897"/>
    <x v="3"/>
    <x v="221"/>
    <d v="1899-12-30T12:00:00"/>
    <d v="2014-11-25T00:00:00"/>
    <d v="1899-12-30T12:00:00"/>
    <s v="AM"/>
    <x v="0"/>
    <n v="0.5"/>
    <s v="AM"/>
    <s v="Same Day"/>
    <s v="BP-11290"/>
    <s v="Beth Paige"/>
    <x v="0"/>
    <s v="United States"/>
    <s v="Los Angeles"/>
    <x v="1"/>
    <n v="90008"/>
    <x v="1"/>
    <s v="FUR-TA-10001676"/>
    <x v="0"/>
    <x v="3"/>
    <s v="Hon 61000 Series Interactive Training Tables"/>
    <x v="4085"/>
    <n v="2"/>
    <n v="0.2"/>
    <n v="-1.7772000000000041"/>
  </r>
  <r>
    <n v="9748"/>
    <x v="4898"/>
    <x v="2"/>
    <x v="7"/>
    <d v="1899-12-30T12:00:00"/>
    <d v="2011-11-15T00:00:00"/>
    <d v="1899-12-30T12:00:00"/>
    <s v="AM"/>
    <x v="0"/>
    <n v="0.5"/>
    <s v="AM"/>
    <s v="Standard Class"/>
    <s v="BH-11710"/>
    <s v="Brosina Hoffman"/>
    <x v="0"/>
    <s v="United States"/>
    <s v="Chicago"/>
    <x v="10"/>
    <n v="60653"/>
    <x v="2"/>
    <s v="FUR-FU-10000175"/>
    <x v="0"/>
    <x v="5"/>
    <s v="DAX Wood Document Frame."/>
    <x v="6048"/>
    <n v="2"/>
    <n v="0.6"/>
    <n v="-7.9634"/>
  </r>
  <r>
    <n v="9749"/>
    <x v="4898"/>
    <x v="2"/>
    <x v="7"/>
    <d v="1899-12-30T12:00:00"/>
    <d v="2011-11-15T00:00:00"/>
    <d v="1899-12-30T12:00:00"/>
    <s v="AM"/>
    <x v="0"/>
    <n v="0.5"/>
    <s v="AM"/>
    <s v="Standard Class"/>
    <s v="BH-11710"/>
    <s v="Brosina Hoffman"/>
    <x v="0"/>
    <s v="United States"/>
    <s v="Chicago"/>
    <x v="10"/>
    <n v="60653"/>
    <x v="2"/>
    <s v="FUR-CH-10003379"/>
    <x v="0"/>
    <x v="1"/>
    <s v="Global Commerce Series High-Back Swivel/Tilt Chairs"/>
    <x v="840"/>
    <n v="4"/>
    <n v="0.3"/>
    <n v="-56.995999999999981"/>
  </r>
  <r>
    <n v="9750"/>
    <x v="4899"/>
    <x v="0"/>
    <x v="758"/>
    <d v="1899-12-30T12:00:00"/>
    <d v="2013-03-09T00:00:00"/>
    <d v="1899-12-30T12:00:00"/>
    <s v="AM"/>
    <x v="9"/>
    <n v="0.5"/>
    <s v="AM"/>
    <s v="Standard Class"/>
    <s v="EM-13810"/>
    <s v="Eleni McCrary"/>
    <x v="1"/>
    <s v="United States"/>
    <s v="Dover"/>
    <x v="38"/>
    <n v="3820"/>
    <x v="3"/>
    <s v="TEC-AC-10002567"/>
    <x v="2"/>
    <x v="11"/>
    <s v="Logitech G602 Wireless Gaming Mouse"/>
    <x v="460"/>
    <n v="2"/>
    <n v="0"/>
    <n v="57.592799999999997"/>
  </r>
  <r>
    <n v="9751"/>
    <x v="4900"/>
    <x v="0"/>
    <x v="1228"/>
    <d v="1899-12-30T12:00:00"/>
    <d v="2013-10-16T00:00:00"/>
    <d v="1899-12-30T12:00:00"/>
    <s v="AM"/>
    <x v="2"/>
    <n v="0.5"/>
    <s v="AM"/>
    <s v="Standard Class"/>
    <s v="EP-13915"/>
    <s v="Emily Phan"/>
    <x v="0"/>
    <s v="United States"/>
    <s v="Chicago"/>
    <x v="10"/>
    <n v="60610"/>
    <x v="2"/>
    <s v="OFF-AR-10003183"/>
    <x v="1"/>
    <x v="6"/>
    <s v="Avery Fluorescent Highlighter Four-Color Set"/>
    <x v="758"/>
    <n v="2"/>
    <n v="0.2"/>
    <n v="0.66799999999999948"/>
  </r>
  <r>
    <n v="9752"/>
    <x v="4900"/>
    <x v="0"/>
    <x v="1228"/>
    <d v="1899-12-30T12:00:00"/>
    <d v="2013-10-16T00:00:00"/>
    <d v="1899-12-30T12:00:00"/>
    <s v="AM"/>
    <x v="2"/>
    <n v="0.5"/>
    <s v="AM"/>
    <s v="Standard Class"/>
    <s v="EP-13915"/>
    <s v="Emily Phan"/>
    <x v="0"/>
    <s v="United States"/>
    <s v="Chicago"/>
    <x v="10"/>
    <n v="60610"/>
    <x v="2"/>
    <s v="OFF-AR-10001446"/>
    <x v="1"/>
    <x v="6"/>
    <s v="Newell 309"/>
    <x v="1806"/>
    <n v="3"/>
    <n v="0.2"/>
    <n v="3.4649999999999999"/>
  </r>
  <r>
    <n v="9753"/>
    <x v="4901"/>
    <x v="0"/>
    <x v="949"/>
    <d v="1899-12-30T12:00:00"/>
    <d v="2013-07-03T00:00:00"/>
    <d v="1899-12-30T12:00:00"/>
    <s v="AM"/>
    <x v="7"/>
    <n v="0.5"/>
    <s v="AM"/>
    <s v="First Class"/>
    <s v="NZ-18565"/>
    <s v="Nick Zandusky"/>
    <x v="2"/>
    <s v="United States"/>
    <s v="Seattle"/>
    <x v="4"/>
    <n v="98115"/>
    <x v="1"/>
    <s v="OFF-BI-10000145"/>
    <x v="1"/>
    <x v="8"/>
    <s v="Zipper Ring Binder Pockets"/>
    <x v="6049"/>
    <n v="1"/>
    <n v="0.2"/>
    <n v="0.90479999999999983"/>
  </r>
  <r>
    <n v="9754"/>
    <x v="4902"/>
    <x v="3"/>
    <x v="996"/>
    <d v="1899-12-30T12:00:00"/>
    <d v="2014-03-30T00:00:00"/>
    <d v="1899-12-30T12:00:00"/>
    <s v="AM"/>
    <x v="9"/>
    <n v="0.5"/>
    <s v="AM"/>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1899-12-30T12:00:00"/>
    <d v="2014-03-30T00:00:00"/>
    <d v="1899-12-30T12:00:00"/>
    <s v="AM"/>
    <x v="9"/>
    <n v="0.5"/>
    <s v="AM"/>
    <s v="Second Class"/>
    <s v="LC-16870"/>
    <s v="Lena Cacioppo"/>
    <x v="0"/>
    <s v="United States"/>
    <s v="Richmond"/>
    <x v="17"/>
    <n v="23223"/>
    <x v="0"/>
    <s v="OFF-BI-10001679"/>
    <x v="1"/>
    <x v="8"/>
    <s v="GBC Instant Index System for Binding Systems"/>
    <x v="2788"/>
    <n v="2"/>
    <n v="0"/>
    <n v="8.8800000000000008"/>
  </r>
  <r>
    <n v="9756"/>
    <x v="4902"/>
    <x v="3"/>
    <x v="996"/>
    <d v="1899-12-30T12:00:00"/>
    <d v="2014-03-30T00:00:00"/>
    <d v="1899-12-30T12:00:00"/>
    <s v="AM"/>
    <x v="9"/>
    <n v="0.5"/>
    <s v="AM"/>
    <s v="Second Class"/>
    <s v="LC-16870"/>
    <s v="Lena Cacioppo"/>
    <x v="0"/>
    <s v="United States"/>
    <s v="Richmond"/>
    <x v="17"/>
    <n v="23223"/>
    <x v="0"/>
    <s v="OFF-ST-10001128"/>
    <x v="1"/>
    <x v="4"/>
    <s v="Carina Mini System Audio Rack, Model AR050B"/>
    <x v="743"/>
    <n v="3"/>
    <n v="0"/>
    <n v="9.9882000000000204"/>
  </r>
  <r>
    <n v="9757"/>
    <x v="4902"/>
    <x v="3"/>
    <x v="996"/>
    <d v="1899-12-30T12:00:00"/>
    <d v="2014-03-30T00:00:00"/>
    <d v="1899-12-30T12:00:00"/>
    <s v="AM"/>
    <x v="9"/>
    <n v="0.5"/>
    <s v="AM"/>
    <s v="Second Class"/>
    <s v="LC-16870"/>
    <s v="Lena Cacioppo"/>
    <x v="0"/>
    <s v="United States"/>
    <s v="Richmond"/>
    <x v="17"/>
    <n v="23223"/>
    <x v="0"/>
    <s v="FUR-TA-10002533"/>
    <x v="0"/>
    <x v="3"/>
    <s v="BPI Conference Tables"/>
    <x v="4898"/>
    <n v="2"/>
    <n v="0"/>
    <n v="58.419999999999987"/>
  </r>
  <r>
    <n v="9758"/>
    <x v="4902"/>
    <x v="3"/>
    <x v="996"/>
    <d v="1899-12-30T12:00:00"/>
    <d v="2014-03-30T00:00:00"/>
    <d v="1899-12-30T12:00:00"/>
    <s v="AM"/>
    <x v="9"/>
    <n v="0.5"/>
    <s v="AM"/>
    <s v="Second Class"/>
    <s v="LC-16870"/>
    <s v="Lena Cacioppo"/>
    <x v="0"/>
    <s v="United States"/>
    <s v="Richmond"/>
    <x v="17"/>
    <n v="23223"/>
    <x v="0"/>
    <s v="TEC-PH-10004006"/>
    <x v="2"/>
    <x v="7"/>
    <s v="Panasonic KX - TS880B Telephone"/>
    <x v="6050"/>
    <n v="5"/>
    <n v="0"/>
    <n v="55.647000000000006"/>
  </r>
  <r>
    <n v="9759"/>
    <x v="4902"/>
    <x v="3"/>
    <x v="996"/>
    <d v="1899-12-30T12:00:00"/>
    <d v="2014-03-30T00:00:00"/>
    <d v="1899-12-30T12:00:00"/>
    <s v="AM"/>
    <x v="9"/>
    <n v="0.5"/>
    <s v="AM"/>
    <s v="Second Class"/>
    <s v="LC-16870"/>
    <s v="Lena Cacioppo"/>
    <x v="0"/>
    <s v="United States"/>
    <s v="Richmond"/>
    <x v="17"/>
    <n v="23223"/>
    <x v="0"/>
    <s v="OFF-PA-10002615"/>
    <x v="1"/>
    <x v="10"/>
    <s v="Ampad Gold Fibre Wirebound Steno Books, 6&quot; x 9&quot;, Gregg Ruled"/>
    <x v="4634"/>
    <n v="4"/>
    <n v="0"/>
    <n v="8.1143999999999998"/>
  </r>
  <r>
    <n v="9760"/>
    <x v="4903"/>
    <x v="0"/>
    <x v="731"/>
    <d v="1899-12-30T12:00:00"/>
    <d v="2013-11-06T00:00:00"/>
    <d v="1899-12-30T12:00:00"/>
    <s v="AM"/>
    <x v="0"/>
    <n v="0.5"/>
    <s v="AM"/>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1899-12-30T12:00:00"/>
    <d v="2014-11-09T00:00:00"/>
    <d v="1899-12-30T12:00:00"/>
    <s v="AM"/>
    <x v="0"/>
    <n v="0.5"/>
    <s v="AM"/>
    <s v="Standard Class"/>
    <s v="KM-16375"/>
    <s v="Katherine Murray"/>
    <x v="2"/>
    <s v="United States"/>
    <s v="Springdale"/>
    <x v="36"/>
    <n v="72762"/>
    <x v="0"/>
    <s v="OFF-AR-10000657"/>
    <x v="1"/>
    <x v="6"/>
    <s v="Binney &amp; Smith inkTank Desk Highlighter, Chisel Tip, Yellow, 12/Box"/>
    <x v="6051"/>
    <n v="2"/>
    <n v="0"/>
    <n v="1.4189999999999996"/>
  </r>
  <r>
    <n v="9762"/>
    <x v="4905"/>
    <x v="2"/>
    <x v="1047"/>
    <d v="1899-12-30T12:00:00"/>
    <d v="2011-02-19T00:00:00"/>
    <d v="1899-12-30T12:00:00"/>
    <s v="AM"/>
    <x v="10"/>
    <n v="0.5"/>
    <s v="AM"/>
    <s v="Standard Class"/>
    <s v="ML-17395"/>
    <s v="Marina Lichtenstein"/>
    <x v="1"/>
    <s v="United States"/>
    <s v="Seattle"/>
    <x v="4"/>
    <n v="98103"/>
    <x v="1"/>
    <s v="TEC-AC-10000736"/>
    <x v="2"/>
    <x v="11"/>
    <s v="Logitech G600 MMO Gaming Mouse"/>
    <x v="764"/>
    <n v="3"/>
    <n v="0"/>
    <n v="86.389199999999988"/>
  </r>
  <r>
    <n v="9763"/>
    <x v="4905"/>
    <x v="2"/>
    <x v="1047"/>
    <d v="1899-12-30T12:00:00"/>
    <d v="2011-02-19T00:00:00"/>
    <d v="1899-12-30T12:00:00"/>
    <s v="AM"/>
    <x v="10"/>
    <n v="0.5"/>
    <s v="AM"/>
    <s v="Standard Class"/>
    <s v="ML-17395"/>
    <s v="Marina Lichtenstein"/>
    <x v="1"/>
    <s v="United States"/>
    <s v="Seattle"/>
    <x v="4"/>
    <n v="98103"/>
    <x v="1"/>
    <s v="OFF-AP-10001293"/>
    <x v="1"/>
    <x v="9"/>
    <s v="Belkin 8 Outlet Surge Protector"/>
    <x v="3411"/>
    <n v="2"/>
    <n v="0"/>
    <n v="22.948799999999999"/>
  </r>
  <r>
    <n v="9764"/>
    <x v="4905"/>
    <x v="2"/>
    <x v="1047"/>
    <d v="1899-12-30T12:00:00"/>
    <d v="2011-02-19T00:00:00"/>
    <d v="1899-12-30T12:00:00"/>
    <s v="AM"/>
    <x v="10"/>
    <n v="0.5"/>
    <s v="AM"/>
    <s v="Standard Class"/>
    <s v="ML-17395"/>
    <s v="Marina Lichtenstein"/>
    <x v="1"/>
    <s v="United States"/>
    <s v="Seattle"/>
    <x v="4"/>
    <n v="98103"/>
    <x v="1"/>
    <s v="OFF-SU-10000157"/>
    <x v="1"/>
    <x v="14"/>
    <s v="Compact Automatic Electric Letter Opener"/>
    <x v="4148"/>
    <n v="2"/>
    <n v="0"/>
    <n v="4.7724000000000046"/>
  </r>
  <r>
    <n v="9765"/>
    <x v="4906"/>
    <x v="2"/>
    <x v="1229"/>
    <d v="1899-12-30T12:00:00"/>
    <d v="2011-06-23T00:00:00"/>
    <d v="1899-12-30T12:00:00"/>
    <s v="AM"/>
    <x v="1"/>
    <n v="0.5"/>
    <s v="AM"/>
    <s v="Standard Class"/>
    <s v="MC-18100"/>
    <s v="Mick Crebagga"/>
    <x v="0"/>
    <s v="United States"/>
    <s v="Los Angeles"/>
    <x v="1"/>
    <n v="90036"/>
    <x v="1"/>
    <s v="TEC-PH-10000215"/>
    <x v="2"/>
    <x v="7"/>
    <s v="Plantronics Cordless Phone Headset with In-line Volume - M214C"/>
    <x v="6052"/>
    <n v="5"/>
    <n v="0.2"/>
    <n v="12.232500000000009"/>
  </r>
  <r>
    <n v="9766"/>
    <x v="4907"/>
    <x v="3"/>
    <x v="1230"/>
    <d v="1899-12-30T12:00:00"/>
    <d v="2014-03-07T00:00:00"/>
    <d v="1899-12-30T12:00:00"/>
    <s v="AM"/>
    <x v="9"/>
    <n v="0.5"/>
    <s v="AM"/>
    <s v="Standard Class"/>
    <s v="DB-13660"/>
    <s v="Duane Benoit"/>
    <x v="0"/>
    <s v="United States"/>
    <s v="Middletown"/>
    <x v="29"/>
    <n v="6457"/>
    <x v="3"/>
    <s v="OFF-BI-10001757"/>
    <x v="1"/>
    <x v="8"/>
    <s v="Pressboard Hanging Data Binders for Unburst Sheets"/>
    <x v="296"/>
    <n v="2"/>
    <n v="0"/>
    <n v="4.7231999999999994"/>
  </r>
  <r>
    <n v="9767"/>
    <x v="4907"/>
    <x v="3"/>
    <x v="1230"/>
    <d v="1899-12-30T12:00:00"/>
    <d v="2014-03-07T00:00:00"/>
    <d v="1899-12-30T12:00:00"/>
    <s v="AM"/>
    <x v="9"/>
    <n v="0.5"/>
    <s v="AM"/>
    <s v="Standard Class"/>
    <s v="DB-13660"/>
    <s v="Duane Benoit"/>
    <x v="0"/>
    <s v="United States"/>
    <s v="Middletown"/>
    <x v="29"/>
    <n v="6457"/>
    <x v="3"/>
    <s v="OFF-PA-10002137"/>
    <x v="1"/>
    <x v="10"/>
    <s v="Southworth 100% Résumé Paper, 24lb."/>
    <x v="4034"/>
    <n v="1"/>
    <n v="0"/>
    <n v="3.5009999999999994"/>
  </r>
  <r>
    <n v="9768"/>
    <x v="4908"/>
    <x v="3"/>
    <x v="34"/>
    <d v="1899-12-30T12:00:00"/>
    <d v="2014-12-16T00:00:00"/>
    <d v="1899-12-30T12:00:00"/>
    <s v="AM"/>
    <x v="4"/>
    <n v="0.5"/>
    <s v="AM"/>
    <s v="Standard Class"/>
    <s v="LW-17215"/>
    <s v="Luke Weiss"/>
    <x v="0"/>
    <s v="United States"/>
    <s v="Grand Rapids"/>
    <x v="12"/>
    <n v="49505"/>
    <x v="2"/>
    <s v="OFF-BI-10000088"/>
    <x v="1"/>
    <x v="8"/>
    <s v="GBC Imprintable Covers"/>
    <x v="2803"/>
    <n v="5"/>
    <n v="0"/>
    <n v="26.901000000000003"/>
  </r>
  <r>
    <n v="9769"/>
    <x v="4909"/>
    <x v="3"/>
    <x v="226"/>
    <d v="1899-12-30T12:00:00"/>
    <d v="2014-12-15T00:00:00"/>
    <d v="1899-12-30T12:00:00"/>
    <s v="AM"/>
    <x v="4"/>
    <n v="0.5"/>
    <s v="AM"/>
    <s v="Standard Class"/>
    <s v="TC-21535"/>
    <s v="Tracy Collins"/>
    <x v="2"/>
    <s v="United States"/>
    <s v="San Francisco"/>
    <x v="1"/>
    <n v="94122"/>
    <x v="1"/>
    <s v="OFF-PA-10000380"/>
    <x v="1"/>
    <x v="10"/>
    <s v="REDIFORM Incoming/Outgoing Call Register, 11&quot; X 8 1/2&quot;, 100 Messages"/>
    <x v="6053"/>
    <n v="6"/>
    <n v="0"/>
    <n v="25.02"/>
  </r>
  <r>
    <n v="9770"/>
    <x v="4910"/>
    <x v="0"/>
    <x v="390"/>
    <d v="1899-12-30T12:00:00"/>
    <d v="2013-12-01T00:00:00"/>
    <d v="1899-12-30T12:00:00"/>
    <s v="AM"/>
    <x v="4"/>
    <n v="0.5"/>
    <s v="AM"/>
    <s v="Standard Class"/>
    <s v="SC-20050"/>
    <s v="Sample Company A"/>
    <x v="2"/>
    <s v="United States"/>
    <s v="Hialeah"/>
    <x v="2"/>
    <n v="33012"/>
    <x v="0"/>
    <s v="FUR-BO-10001619"/>
    <x v="0"/>
    <x v="0"/>
    <s v="O'Sullivan Cherrywood Estates Traditional Bookcase"/>
    <x v="6054"/>
    <n v="5"/>
    <n v="0.2"/>
    <n v="8.4979999999999762"/>
  </r>
  <r>
    <n v="9771"/>
    <x v="4910"/>
    <x v="0"/>
    <x v="390"/>
    <d v="1899-12-30T12:00:00"/>
    <d v="2013-12-01T00:00:00"/>
    <d v="1899-12-30T12:00:00"/>
    <s v="AM"/>
    <x v="4"/>
    <n v="0.5"/>
    <s v="AM"/>
    <s v="Standard Class"/>
    <s v="SC-20050"/>
    <s v="Sample Company A"/>
    <x v="2"/>
    <s v="United States"/>
    <s v="Hialeah"/>
    <x v="2"/>
    <n v="33012"/>
    <x v="0"/>
    <s v="OFF-PA-10001609"/>
    <x v="1"/>
    <x v="10"/>
    <s v="Tops Wirebound Message Log Books"/>
    <x v="3330"/>
    <n v="4"/>
    <n v="0.2"/>
    <n v="3.4215999999999993"/>
  </r>
  <r>
    <n v="9772"/>
    <x v="4910"/>
    <x v="0"/>
    <x v="390"/>
    <d v="1899-12-30T12:00:00"/>
    <d v="2013-12-01T00:00:00"/>
    <d v="1899-12-30T12:00:00"/>
    <s v="AM"/>
    <x v="4"/>
    <n v="0.5"/>
    <s v="AM"/>
    <s v="Standard Class"/>
    <s v="SC-20050"/>
    <s v="Sample Company A"/>
    <x v="2"/>
    <s v="United States"/>
    <s v="Hialeah"/>
    <x v="2"/>
    <n v="33012"/>
    <x v="0"/>
    <s v="OFF-AP-10002765"/>
    <x v="1"/>
    <x v="9"/>
    <s v="Fellowes Advanced Computer Series Surge Protectors"/>
    <x v="6055"/>
    <n v="2"/>
    <n v="0.2"/>
    <n v="4.2384000000000022"/>
  </r>
  <r>
    <n v="9773"/>
    <x v="4911"/>
    <x v="0"/>
    <x v="894"/>
    <d v="1899-12-30T12:00:00"/>
    <d v="2013-07-04T00:00:00"/>
    <d v="1899-12-30T12:00:00"/>
    <s v="AM"/>
    <x v="7"/>
    <n v="0.5"/>
    <s v="AM"/>
    <s v="Same Day"/>
    <s v="FM-14215"/>
    <s v="Filia McAdams"/>
    <x v="1"/>
    <s v="United States"/>
    <s v="Philadelphia"/>
    <x v="9"/>
    <n v="19143"/>
    <x v="3"/>
    <s v="OFF-PA-10000167"/>
    <x v="1"/>
    <x v="10"/>
    <s v="Xerox 1925"/>
    <x v="3971"/>
    <n v="5"/>
    <n v="0.2"/>
    <n v="38.724999999999994"/>
  </r>
  <r>
    <n v="9774"/>
    <x v="4912"/>
    <x v="0"/>
    <x v="190"/>
    <d v="1899-12-30T12:00:00"/>
    <d v="2013-07-04T00:00:00"/>
    <d v="1899-12-30T12:00:00"/>
    <s v="AM"/>
    <x v="7"/>
    <n v="0.5"/>
    <s v="AM"/>
    <s v="Standard Class"/>
    <s v="PF-19225"/>
    <s v="Phillip Flathmann"/>
    <x v="0"/>
    <s v="United States"/>
    <s v="Atlanta"/>
    <x v="32"/>
    <n v="30318"/>
    <x v="0"/>
    <s v="TEC-PH-10004434"/>
    <x v="2"/>
    <x v="7"/>
    <s v="Cisco IP Phone 7961G VoIP phone - Dark gray"/>
    <x v="6056"/>
    <n v="1"/>
    <n v="0"/>
    <n v="39.425499999999985"/>
  </r>
  <r>
    <n v="9775"/>
    <x v="4913"/>
    <x v="2"/>
    <x v="711"/>
    <d v="1899-12-30T12:00:00"/>
    <d v="2011-07-30T00:00:00"/>
    <d v="1899-12-30T12:00:00"/>
    <s v="AM"/>
    <x v="7"/>
    <n v="0.5"/>
    <s v="AM"/>
    <s v="Standard Class"/>
    <s v="LF-17185"/>
    <s v="Luke Foster"/>
    <x v="0"/>
    <s v="United States"/>
    <s v="San Antonio"/>
    <x v="5"/>
    <n v="78207"/>
    <x v="2"/>
    <s v="OFF-BI-10004995"/>
    <x v="1"/>
    <x v="8"/>
    <s v="GBC DocuBind P400 Electric Binding System"/>
    <x v="6057"/>
    <n v="8"/>
    <n v="0.8"/>
    <n v="-3701.8928000000014"/>
  </r>
  <r>
    <n v="9776"/>
    <x v="4913"/>
    <x v="2"/>
    <x v="711"/>
    <d v="1899-12-30T12:00:00"/>
    <d v="2011-07-30T00:00:00"/>
    <d v="1899-12-30T12:00:00"/>
    <s v="AM"/>
    <x v="7"/>
    <n v="0.5"/>
    <s v="AM"/>
    <s v="Standard Class"/>
    <s v="LF-17185"/>
    <s v="Luke Foster"/>
    <x v="0"/>
    <s v="United States"/>
    <s v="San Antonio"/>
    <x v="5"/>
    <n v="78207"/>
    <x v="2"/>
    <s v="FUR-FU-10004666"/>
    <x v="0"/>
    <x v="5"/>
    <s v="DAX Clear Channel Poster Frame"/>
    <x v="3770"/>
    <n v="3"/>
    <n v="0.6"/>
    <n v="-10.060199999999998"/>
  </r>
  <r>
    <n v="9777"/>
    <x v="4913"/>
    <x v="2"/>
    <x v="711"/>
    <d v="1899-12-30T12:00:00"/>
    <d v="2011-07-30T00:00:00"/>
    <d v="1899-12-30T12:00:00"/>
    <s v="AM"/>
    <x v="7"/>
    <n v="0.5"/>
    <s v="AM"/>
    <s v="Standard Class"/>
    <s v="LF-17185"/>
    <s v="Luke Foster"/>
    <x v="0"/>
    <s v="United States"/>
    <s v="San Antonio"/>
    <x v="5"/>
    <n v="78207"/>
    <x v="2"/>
    <s v="OFF-BI-10001524"/>
    <x v="1"/>
    <x v="8"/>
    <s v="GBC Premium Transparent Covers with Diagonal Lined Pattern"/>
    <x v="6058"/>
    <n v="4"/>
    <n v="0.8"/>
    <n v="-26.854400000000012"/>
  </r>
  <r>
    <n v="9778"/>
    <x v="4913"/>
    <x v="2"/>
    <x v="711"/>
    <d v="1899-12-30T12:00:00"/>
    <d v="2011-07-30T00:00:00"/>
    <d v="1899-12-30T12:00:00"/>
    <s v="AM"/>
    <x v="7"/>
    <n v="0.5"/>
    <s v="AM"/>
    <s v="Standard Class"/>
    <s v="LF-17185"/>
    <s v="Luke Foster"/>
    <x v="0"/>
    <s v="United States"/>
    <s v="San Antonio"/>
    <x v="5"/>
    <n v="78207"/>
    <x v="2"/>
    <s v="TEC-AC-10002076"/>
    <x v="2"/>
    <x v="11"/>
    <s v="Microsoft Natural Keyboard Elite"/>
    <x v="6059"/>
    <n v="9"/>
    <n v="0.2"/>
    <n v="-26.946000000000012"/>
  </r>
  <r>
    <n v="9779"/>
    <x v="4913"/>
    <x v="2"/>
    <x v="711"/>
    <d v="1899-12-30T12:00:00"/>
    <d v="2011-07-30T00:00:00"/>
    <d v="1899-12-30T12:00:00"/>
    <s v="AM"/>
    <x v="7"/>
    <n v="0.5"/>
    <s v="AM"/>
    <s v="Standard Class"/>
    <s v="LF-17185"/>
    <s v="Luke Foster"/>
    <x v="0"/>
    <s v="United States"/>
    <s v="San Antonio"/>
    <x v="5"/>
    <n v="78207"/>
    <x v="2"/>
    <s v="OFF-BI-10001679"/>
    <x v="1"/>
    <x v="8"/>
    <s v="GBC Instant Index System for Binding Systems"/>
    <x v="6060"/>
    <n v="5"/>
    <n v="0.8"/>
    <n v="-13.32"/>
  </r>
  <r>
    <n v="9780"/>
    <x v="4913"/>
    <x v="2"/>
    <x v="711"/>
    <d v="1899-12-30T12:00:00"/>
    <d v="2011-07-30T00:00:00"/>
    <d v="1899-12-30T12:00:00"/>
    <s v="AM"/>
    <x v="7"/>
    <n v="0.5"/>
    <s v="AM"/>
    <s v="Standard Class"/>
    <s v="LF-17185"/>
    <s v="Luke Foster"/>
    <x v="0"/>
    <s v="United States"/>
    <s v="San Antonio"/>
    <x v="5"/>
    <n v="78207"/>
    <x v="2"/>
    <s v="OFF-AP-10003281"/>
    <x v="1"/>
    <x v="9"/>
    <s v="Acco 6 Outlet Guardian Standard Surge Suppressor"/>
    <x v="6061"/>
    <n v="2"/>
    <n v="0.8"/>
    <n v="-12.090000000000003"/>
  </r>
  <r>
    <n v="9781"/>
    <x v="4914"/>
    <x v="0"/>
    <x v="749"/>
    <d v="1899-12-30T12:00:00"/>
    <d v="2013-09-19T00:00:00"/>
    <d v="1899-12-30T12:00:00"/>
    <s v="AM"/>
    <x v="6"/>
    <n v="0.5"/>
    <s v="AM"/>
    <s v="Standard Class"/>
    <s v="CL-12565"/>
    <s v="Clay Ludtke"/>
    <x v="0"/>
    <s v="United States"/>
    <s v="Long Beach"/>
    <x v="15"/>
    <n v="11561"/>
    <x v="3"/>
    <s v="TEC-PH-10001944"/>
    <x v="2"/>
    <x v="7"/>
    <s v="Wi-Ex zBoost YX540 Cellular Phone Signal Booster"/>
    <x v="1907"/>
    <n v="3"/>
    <n v="0"/>
    <n v="131.35499999999996"/>
  </r>
  <r>
    <n v="9782"/>
    <x v="4914"/>
    <x v="0"/>
    <x v="749"/>
    <d v="1899-12-30T12:00:00"/>
    <d v="2013-09-19T00:00:00"/>
    <d v="1899-12-30T12:00:00"/>
    <s v="AM"/>
    <x v="6"/>
    <n v="0.5"/>
    <s v="AM"/>
    <s v="Standard Class"/>
    <s v="CL-12565"/>
    <s v="Clay Ludtke"/>
    <x v="0"/>
    <s v="United States"/>
    <s v="Long Beach"/>
    <x v="15"/>
    <n v="11561"/>
    <x v="3"/>
    <s v="OFF-BI-10004390"/>
    <x v="1"/>
    <x v="8"/>
    <s v="GBC DocuBind 200 Manual Binding Machine"/>
    <x v="1891"/>
    <n v="2"/>
    <n v="0.2"/>
    <n v="252.58799999999999"/>
  </r>
  <r>
    <n v="9783"/>
    <x v="4915"/>
    <x v="1"/>
    <x v="70"/>
    <d v="1899-12-30T12:00:00"/>
    <d v="2012-06-02T00:00:00"/>
    <d v="1899-12-30T12:00:00"/>
    <s v="AM"/>
    <x v="1"/>
    <n v="0.5"/>
    <s v="AM"/>
    <s v="Second Class"/>
    <s v="EM-13825"/>
    <s v="Elizabeth Moffitt"/>
    <x v="1"/>
    <s v="United States"/>
    <s v="Paterson"/>
    <x v="30"/>
    <n v="7501"/>
    <x v="3"/>
    <s v="OFF-PA-10002120"/>
    <x v="1"/>
    <x v="10"/>
    <s v="Xerox 1889"/>
    <x v="4310"/>
    <n v="5"/>
    <n v="0"/>
    <n v="134.65199999999999"/>
  </r>
  <r>
    <n v="9784"/>
    <x v="4915"/>
    <x v="1"/>
    <x v="70"/>
    <d v="1899-12-30T12:00:00"/>
    <d v="2012-06-02T00:00:00"/>
    <d v="1899-12-30T12:00:00"/>
    <s v="AM"/>
    <x v="1"/>
    <n v="0.5"/>
    <s v="AM"/>
    <s v="Second Class"/>
    <s v="EM-13825"/>
    <s v="Elizabeth Moffitt"/>
    <x v="1"/>
    <s v="United States"/>
    <s v="Paterson"/>
    <x v="30"/>
    <n v="7501"/>
    <x v="3"/>
    <s v="OFF-ST-10004340"/>
    <x v="1"/>
    <x v="4"/>
    <s v="Fellowes Mobile File Cart, Black"/>
    <x v="1028"/>
    <n v="1"/>
    <n v="0"/>
    <n v="16.788600000000002"/>
  </r>
  <r>
    <n v="9785"/>
    <x v="4915"/>
    <x v="1"/>
    <x v="70"/>
    <d v="1899-12-30T12:00:00"/>
    <d v="2012-06-02T00:00:00"/>
    <d v="1899-12-30T12:00:00"/>
    <s v="AM"/>
    <x v="1"/>
    <n v="0.5"/>
    <s v="AM"/>
    <s v="Second Class"/>
    <s v="EM-13825"/>
    <s v="Elizabeth Moffitt"/>
    <x v="1"/>
    <s v="United States"/>
    <s v="Paterson"/>
    <x v="30"/>
    <n v="7501"/>
    <x v="3"/>
    <s v="FUR-FU-10001847"/>
    <x v="0"/>
    <x v="5"/>
    <s v="Eldon Image Series Black Desk Accessories"/>
    <x v="5768"/>
    <n v="2"/>
    <n v="0"/>
    <n v="2.9807999999999995"/>
  </r>
  <r>
    <n v="9786"/>
    <x v="4916"/>
    <x v="1"/>
    <x v="1231"/>
    <d v="1899-12-30T12:00:00"/>
    <d v="2012-05-13T00:00:00"/>
    <d v="1899-12-30T12:00:00"/>
    <s v="AM"/>
    <x v="5"/>
    <n v="0.5"/>
    <s v="AM"/>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1899-12-30T12:00:00"/>
    <d v="2011-11-05T00:00:00"/>
    <d v="1899-12-30T12:00:00"/>
    <s v="AM"/>
    <x v="0"/>
    <n v="0.5"/>
    <s v="AM"/>
    <s v="Same Day"/>
    <s v="BG-11035"/>
    <s v="Barry Gonzalez"/>
    <x v="0"/>
    <s v="United States"/>
    <s v="Hampton"/>
    <x v="17"/>
    <n v="23666"/>
    <x v="0"/>
    <s v="FUR-CH-10004754"/>
    <x v="0"/>
    <x v="1"/>
    <s v="Global Stack Chair with Arms, Black"/>
    <x v="6063"/>
    <n v="5"/>
    <n v="0"/>
    <n v="40.472999999999999"/>
  </r>
  <r>
    <n v="9788"/>
    <x v="4918"/>
    <x v="3"/>
    <x v="996"/>
    <d v="1899-12-30T12:00:00"/>
    <d v="2014-04-02T00:00:00"/>
    <d v="1899-12-30T12:00:00"/>
    <s v="AM"/>
    <x v="3"/>
    <n v="0.5"/>
    <s v="AM"/>
    <s v="Standard Class"/>
    <s v="CJ-12010"/>
    <s v="Caroline Jumper"/>
    <x v="0"/>
    <s v="United States"/>
    <s v="Houston"/>
    <x v="5"/>
    <n v="77070"/>
    <x v="2"/>
    <s v="FUR-BO-10001811"/>
    <x v="0"/>
    <x v="0"/>
    <s v="Atlantic Metals Mobile 5-Shelf Bookcases, Custom Colors"/>
    <x v="6064"/>
    <n v="5"/>
    <n v="0.32"/>
    <n v="-30.098000000000127"/>
  </r>
  <r>
    <n v="9789"/>
    <x v="4918"/>
    <x v="3"/>
    <x v="996"/>
    <d v="1899-12-30T12:00:00"/>
    <d v="2014-04-02T00:00:00"/>
    <d v="1899-12-30T12:00:00"/>
    <s v="AM"/>
    <x v="3"/>
    <n v="0.5"/>
    <s v="AM"/>
    <s v="Standard Class"/>
    <s v="CJ-12010"/>
    <s v="Caroline Jumper"/>
    <x v="0"/>
    <s v="United States"/>
    <s v="Houston"/>
    <x v="5"/>
    <n v="77070"/>
    <x v="2"/>
    <s v="FUR-CH-10004063"/>
    <x v="0"/>
    <x v="1"/>
    <s v="Global Deluxe High-Back Manager's Chair"/>
    <x v="121"/>
    <n v="3"/>
    <n v="0.3"/>
    <n v="-8.5794000000000779"/>
  </r>
  <r>
    <n v="9790"/>
    <x v="4918"/>
    <x v="3"/>
    <x v="996"/>
    <d v="1899-12-30T12:00:00"/>
    <d v="2014-04-02T00:00:00"/>
    <d v="1899-12-30T12:00:00"/>
    <s v="AM"/>
    <x v="3"/>
    <n v="0.5"/>
    <s v="AM"/>
    <s v="Standard Class"/>
    <s v="CJ-12010"/>
    <s v="Caroline Jumper"/>
    <x v="0"/>
    <s v="United States"/>
    <s v="Houston"/>
    <x v="5"/>
    <n v="77070"/>
    <x v="2"/>
    <s v="TEC-AC-10004901"/>
    <x v="2"/>
    <x v="11"/>
    <s v="Kensington SlimBlade Notebook Wireless Mouse with Nano Receiver "/>
    <x v="3149"/>
    <n v="1"/>
    <n v="0.2"/>
    <n v="6.9985999999999997"/>
  </r>
  <r>
    <n v="9791"/>
    <x v="4918"/>
    <x v="3"/>
    <x v="996"/>
    <d v="1899-12-30T12:00:00"/>
    <d v="2014-04-02T00:00:00"/>
    <d v="1899-12-30T12:00:00"/>
    <s v="AM"/>
    <x v="3"/>
    <n v="0.5"/>
    <s v="AM"/>
    <s v="Standard Class"/>
    <s v="CJ-12010"/>
    <s v="Caroline Jumper"/>
    <x v="0"/>
    <s v="United States"/>
    <s v="Houston"/>
    <x v="5"/>
    <n v="77070"/>
    <x v="2"/>
    <s v="FUR-CH-10001714"/>
    <x v="0"/>
    <x v="1"/>
    <s v="Global Leather &amp; Oak Executive Chair, Burgundy"/>
    <x v="6065"/>
    <n v="2"/>
    <n v="0.3"/>
    <n v="-66.391599999999983"/>
  </r>
  <r>
    <n v="9792"/>
    <x v="4919"/>
    <x v="2"/>
    <x v="371"/>
    <d v="1899-12-30T12:00:00"/>
    <d v="2011-05-23T00:00:00"/>
    <d v="1899-12-30T12:00:00"/>
    <s v="AM"/>
    <x v="5"/>
    <n v="0.5"/>
    <s v="AM"/>
    <s v="Second Class"/>
    <s v="KH-16360"/>
    <s v="Katherine Hughes"/>
    <x v="0"/>
    <s v="United States"/>
    <s v="Houston"/>
    <x v="5"/>
    <n v="77070"/>
    <x v="2"/>
    <s v="OFF-EN-10003134"/>
    <x v="1"/>
    <x v="12"/>
    <s v="Staples"/>
    <x v="6066"/>
    <n v="6"/>
    <n v="0.2"/>
    <n v="21.024000000000001"/>
  </r>
  <r>
    <n v="9793"/>
    <x v="4919"/>
    <x v="2"/>
    <x v="371"/>
    <d v="1899-12-30T12:00:00"/>
    <d v="2011-05-23T00:00:00"/>
    <d v="1899-12-30T12:00:00"/>
    <s v="AM"/>
    <x v="5"/>
    <n v="0.5"/>
    <s v="AM"/>
    <s v="Second Class"/>
    <s v="KH-16360"/>
    <s v="Katherine Hughes"/>
    <x v="0"/>
    <s v="United States"/>
    <s v="Houston"/>
    <x v="5"/>
    <n v="77070"/>
    <x v="2"/>
    <s v="FUR-CH-10003396"/>
    <x v="0"/>
    <x v="1"/>
    <s v="Global Deluxe Steno Chair"/>
    <x v="961"/>
    <n v="2"/>
    <n v="0.3"/>
    <n v="-29.252400000000009"/>
  </r>
  <r>
    <n v="9794"/>
    <x v="4919"/>
    <x v="2"/>
    <x v="371"/>
    <d v="1899-12-30T12:00:00"/>
    <d v="2011-05-23T00:00:00"/>
    <d v="1899-12-30T12:00:00"/>
    <s v="AM"/>
    <x v="5"/>
    <n v="0.5"/>
    <s v="AM"/>
    <s v="Second Class"/>
    <s v="KH-16360"/>
    <s v="Katherine Hughes"/>
    <x v="0"/>
    <s v="United States"/>
    <s v="Houston"/>
    <x v="5"/>
    <n v="77070"/>
    <x v="2"/>
    <s v="OFF-PA-10001560"/>
    <x v="1"/>
    <x v="10"/>
    <s v="Adams Telephone Message Books, 5 1/4” x 11”"/>
    <x v="6067"/>
    <n v="1"/>
    <n v="0.2"/>
    <n v="1.6307999999999998"/>
  </r>
  <r>
    <n v="9795"/>
    <x v="4919"/>
    <x v="2"/>
    <x v="371"/>
    <d v="1899-12-30T12:00:00"/>
    <d v="2011-05-23T00:00:00"/>
    <d v="1899-12-30T12:00:00"/>
    <s v="AM"/>
    <x v="5"/>
    <n v="0.5"/>
    <s v="AM"/>
    <s v="Second Class"/>
    <s v="KH-16360"/>
    <s v="Katherine Hughes"/>
    <x v="0"/>
    <s v="United States"/>
    <s v="Houston"/>
    <x v="5"/>
    <n v="77070"/>
    <x v="2"/>
    <s v="OFF-BI-10000977"/>
    <x v="1"/>
    <x v="8"/>
    <s v="Ibico Plastic Spiral Binding Combs"/>
    <x v="6068"/>
    <n v="3"/>
    <n v="0.8"/>
    <n v="-31.00800000000001"/>
  </r>
  <r>
    <n v="9796"/>
    <x v="4920"/>
    <x v="0"/>
    <x v="206"/>
    <d v="1899-12-30T12:00:00"/>
    <d v="2013-05-29T00:00:00"/>
    <d v="1899-12-30T12:00:00"/>
    <s v="AM"/>
    <x v="5"/>
    <n v="0.5"/>
    <s v="AM"/>
    <s v="Standard Class"/>
    <s v="SH-19975"/>
    <s v="Sally Hughsby"/>
    <x v="1"/>
    <s v="United States"/>
    <s v="Chicago"/>
    <x v="10"/>
    <n v="60610"/>
    <x v="2"/>
    <s v="OFF-BI-10003429"/>
    <x v="1"/>
    <x v="8"/>
    <s v="Cardinal HOLDit! Binder Insert Strips,Extra Strips"/>
    <x v="6069"/>
    <n v="3"/>
    <n v="0.8"/>
    <n v="-5.8869000000000007"/>
  </r>
  <r>
    <n v="9797"/>
    <x v="4921"/>
    <x v="1"/>
    <x v="1026"/>
    <d v="1899-12-30T12:00:00"/>
    <d v="2012-01-17T00:00:00"/>
    <d v="1899-12-30T12:00:00"/>
    <s v="AM"/>
    <x v="8"/>
    <n v="0.5"/>
    <s v="AM"/>
    <s v="Standard Class"/>
    <s v="CS-12490"/>
    <s v="Cindy Schnelling"/>
    <x v="1"/>
    <s v="United States"/>
    <s v="Toledo"/>
    <x v="24"/>
    <n v="43615"/>
    <x v="3"/>
    <s v="OFF-AR-10001374"/>
    <x v="1"/>
    <x v="6"/>
    <s v="BIC Brite Liner Highlighters, Chisel Tip"/>
    <x v="563"/>
    <n v="2"/>
    <n v="0.2"/>
    <n v="1.5551999999999992"/>
  </r>
  <r>
    <n v="9798"/>
    <x v="4921"/>
    <x v="1"/>
    <x v="1026"/>
    <d v="1899-12-30T12:00:00"/>
    <d v="2012-01-17T00:00:00"/>
    <d v="1899-12-30T12:00:00"/>
    <s v="AM"/>
    <x v="8"/>
    <n v="0.5"/>
    <s v="AM"/>
    <s v="Standard Class"/>
    <s v="CS-12490"/>
    <s v="Cindy Schnelling"/>
    <x v="1"/>
    <s v="United States"/>
    <s v="Toledo"/>
    <x v="24"/>
    <n v="43615"/>
    <x v="3"/>
    <s v="TEC-PH-10004977"/>
    <x v="2"/>
    <x v="7"/>
    <s v="GE 30524EE4"/>
    <x v="6070"/>
    <n v="2"/>
    <n v="0.4"/>
    <n v="-43.117800000000045"/>
  </r>
  <r>
    <n v="9799"/>
    <x v="4921"/>
    <x v="1"/>
    <x v="1026"/>
    <d v="1899-12-30T12:00:00"/>
    <d v="2012-01-17T00:00:00"/>
    <d v="1899-12-30T12:00:00"/>
    <s v="AM"/>
    <x v="8"/>
    <n v="0.5"/>
    <s v="AM"/>
    <s v="Standard Class"/>
    <s v="CS-12490"/>
    <s v="Cindy Schnelling"/>
    <x v="1"/>
    <s v="United States"/>
    <s v="Toledo"/>
    <x v="24"/>
    <n v="43615"/>
    <x v="3"/>
    <s v="TEC-PH-10000912"/>
    <x v="2"/>
    <x v="7"/>
    <s v="Anker 24W Portable Micro USB Car Charger"/>
    <x v="6071"/>
    <n v="4"/>
    <n v="0.4"/>
    <n v="2.6375999999999991"/>
  </r>
  <r>
    <n v="9800"/>
    <x v="4921"/>
    <x v="1"/>
    <x v="1026"/>
    <d v="1899-12-30T12:00:00"/>
    <d v="2012-01-17T00:00:00"/>
    <d v="1899-12-30T12:00:00"/>
    <s v="AM"/>
    <x v="8"/>
    <n v="0.5"/>
    <s v="AM"/>
    <s v="Standard Class"/>
    <s v="CS-12490"/>
    <s v="Cindy Schnelling"/>
    <x v="1"/>
    <s v="United States"/>
    <s v="Toledo"/>
    <x v="24"/>
    <n v="43615"/>
    <x v="3"/>
    <s v="TEC-AC-10000487"/>
    <x v="2"/>
    <x v="11"/>
    <s v="SanDisk Cruzer 4 GB USB Flash Drive"/>
    <x v="6072"/>
    <n v="2"/>
    <n v="0.2"/>
    <n v="2.2065999999999999"/>
  </r>
  <r>
    <n v="9801"/>
    <x v="4921"/>
    <x v="1"/>
    <x v="1026"/>
    <d v="1899-12-30T12:00:00"/>
    <d v="2012-01-17T00:00:00"/>
    <d v="1899-12-30T12:00:00"/>
    <s v="AM"/>
    <x v="8"/>
    <n v="0.5"/>
    <s v="AM"/>
    <s v="Standard Class"/>
    <s v="CS-12490"/>
    <s v="Cindy Schnelling"/>
    <x v="1"/>
    <s v="United States"/>
    <s v="Toledo"/>
    <x v="24"/>
    <n v="43615"/>
    <x v="3"/>
    <s v="TEC-PH-10002262"/>
    <x v="2"/>
    <x v="7"/>
    <s v="LG Electronics Tone+ HBS-730 Bluetooth Headset"/>
    <x v="6073"/>
    <n v="3"/>
    <n v="0.4"/>
    <n v="-21.423599999999993"/>
  </r>
  <r>
    <n v="9802"/>
    <x v="4922"/>
    <x v="3"/>
    <x v="365"/>
    <d v="1899-12-30T12:00:00"/>
    <d v="2014-10-07T00:00:00"/>
    <d v="1899-12-30T12:00:00"/>
    <s v="AM"/>
    <x v="2"/>
    <n v="0.5"/>
    <s v="AM"/>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1899-12-30T12:00:00"/>
    <d v="2012-07-20T00:00:00"/>
    <d v="1899-12-30T12:00:00"/>
    <s v="AM"/>
    <x v="7"/>
    <n v="0.5"/>
    <s v="AM"/>
    <s v="Second Class"/>
    <s v="PJ-19015"/>
    <s v="Pauline Johnson"/>
    <x v="0"/>
    <s v="United States"/>
    <s v="New York City"/>
    <x v="15"/>
    <n v="10024"/>
    <x v="3"/>
    <s v="OFF-BI-10004182"/>
    <x v="1"/>
    <x v="8"/>
    <s v="Economy Binders"/>
    <x v="5353"/>
    <n v="2"/>
    <n v="0.2"/>
    <n v="1.2064000000000001"/>
  </r>
  <r>
    <n v="9804"/>
    <x v="4923"/>
    <x v="1"/>
    <x v="1074"/>
    <d v="1899-12-30T12:00:00"/>
    <d v="2012-07-20T00:00:00"/>
    <d v="1899-12-30T12:00:00"/>
    <s v="AM"/>
    <x v="7"/>
    <n v="0.5"/>
    <s v="AM"/>
    <s v="Second Class"/>
    <s v="PJ-19015"/>
    <s v="Pauline Johnson"/>
    <x v="0"/>
    <s v="United States"/>
    <s v="New York City"/>
    <x v="15"/>
    <n v="10024"/>
    <x v="3"/>
    <s v="TEC-PH-10002468"/>
    <x v="2"/>
    <x v="7"/>
    <s v="Plantronics CS 50-USB - headset - Convertible, Monaural"/>
    <x v="4472"/>
    <n v="1"/>
    <n v="0"/>
    <n v="36.717300000000009"/>
  </r>
  <r>
    <n v="9805"/>
    <x v="4923"/>
    <x v="1"/>
    <x v="1074"/>
    <d v="1899-12-30T12:00:00"/>
    <d v="2012-07-20T00:00:00"/>
    <d v="1899-12-30T12:00:00"/>
    <s v="AM"/>
    <x v="7"/>
    <n v="0.5"/>
    <s v="AM"/>
    <s v="Second Class"/>
    <s v="PJ-19015"/>
    <s v="Pauline Johnson"/>
    <x v="0"/>
    <s v="United States"/>
    <s v="New York City"/>
    <x v="15"/>
    <n v="10024"/>
    <x v="3"/>
    <s v="FUR-FU-10002364"/>
    <x v="0"/>
    <x v="5"/>
    <s v="Eldon Expressions Wood Desk Accessories, Oak"/>
    <x v="1576"/>
    <n v="1"/>
    <n v="0"/>
    <n v="2.1401999999999992"/>
  </r>
  <r>
    <n v="9806"/>
    <x v="4924"/>
    <x v="0"/>
    <x v="147"/>
    <d v="1899-12-30T12:00:00"/>
    <d v="2013-10-27T00:00:00"/>
    <d v="1899-12-30T12:00:00"/>
    <s v="AM"/>
    <x v="2"/>
    <n v="0.5"/>
    <s v="AM"/>
    <s v="Standard Class"/>
    <s v="AP-10720"/>
    <s v="Anne Pryor"/>
    <x v="2"/>
    <s v="United States"/>
    <s v="Fort Lauderdale"/>
    <x v="2"/>
    <n v="33311"/>
    <x v="0"/>
    <s v="FUR-FU-10002878"/>
    <x v="0"/>
    <x v="5"/>
    <s v="Seth Thomas 14&quot; Day/Date Wall Clock"/>
    <x v="6075"/>
    <n v="2"/>
    <n v="0.2"/>
    <n v="9.6832000000000011"/>
  </r>
  <r>
    <n v="9807"/>
    <x v="4924"/>
    <x v="0"/>
    <x v="147"/>
    <d v="1899-12-30T12:00:00"/>
    <d v="2013-10-27T00:00:00"/>
    <d v="1899-12-30T12:00:00"/>
    <s v="AM"/>
    <x v="2"/>
    <n v="0.5"/>
    <s v="AM"/>
    <s v="Standard Class"/>
    <s v="AP-10720"/>
    <s v="Anne Pryor"/>
    <x v="2"/>
    <s v="United States"/>
    <s v="Fort Lauderdale"/>
    <x v="2"/>
    <n v="33311"/>
    <x v="0"/>
    <s v="OFF-BI-10004817"/>
    <x v="1"/>
    <x v="8"/>
    <s v="GBC Personal VeloBind Strips"/>
    <x v="6076"/>
    <n v="8"/>
    <n v="0.7"/>
    <n v="-21.084799999999994"/>
  </r>
  <r>
    <n v="9808"/>
    <x v="4925"/>
    <x v="3"/>
    <x v="944"/>
    <d v="1899-12-30T12:00:00"/>
    <d v="2014-08-02T00:00:00"/>
    <d v="1899-12-30T12:00:00"/>
    <s v="AM"/>
    <x v="11"/>
    <n v="0.5"/>
    <s v="AM"/>
    <s v="Second Class"/>
    <s v="JW-15955"/>
    <s v="Joni Wasserman"/>
    <x v="0"/>
    <s v="United States"/>
    <s v="Raleigh"/>
    <x v="3"/>
    <n v="27604"/>
    <x v="0"/>
    <s v="FUR-CH-10001146"/>
    <x v="0"/>
    <x v="1"/>
    <s v="Global Value Mid-Back Manager's Chair, Gray"/>
    <x v="968"/>
    <n v="4"/>
    <n v="0.2"/>
    <n v="12.177999999999983"/>
  </r>
  <r>
    <n v="9809"/>
    <x v="4926"/>
    <x v="3"/>
    <x v="246"/>
    <d v="1899-12-30T12:00:00"/>
    <d v="2014-07-27T00:00:00"/>
    <d v="1899-12-30T12:00:00"/>
    <s v="AM"/>
    <x v="7"/>
    <n v="0.5"/>
    <s v="AM"/>
    <s v="Standard Class"/>
    <s v="PT-19090"/>
    <s v="Pete Takahito"/>
    <x v="0"/>
    <s v="United States"/>
    <s v="Chicago"/>
    <x v="10"/>
    <n v="60623"/>
    <x v="2"/>
    <s v="OFF-BI-10001116"/>
    <x v="1"/>
    <x v="8"/>
    <s v="Wilson Jones 1&quot; Hanging DublLock Ring Binders"/>
    <x v="6077"/>
    <n v="2"/>
    <n v="0.8"/>
    <n v="-3.3792"/>
  </r>
  <r>
    <n v="9810"/>
    <x v="4927"/>
    <x v="2"/>
    <x v="845"/>
    <d v="1899-12-30T12:00:00"/>
    <d v="2011-11-11T00:00:00"/>
    <d v="1899-12-30T12:00:00"/>
    <s v="AM"/>
    <x v="0"/>
    <n v="0.5"/>
    <s v="AM"/>
    <s v="Second Class"/>
    <s v="TB-21595"/>
    <s v="Troy Blackwell"/>
    <x v="0"/>
    <s v="United States"/>
    <s v="Portland"/>
    <x v="21"/>
    <n v="97206"/>
    <x v="1"/>
    <s v="OFF-PA-10000304"/>
    <x v="1"/>
    <x v="10"/>
    <s v="Xerox 1995"/>
    <x v="233"/>
    <n v="5"/>
    <n v="0.2"/>
    <n v="9.0719999999999992"/>
  </r>
  <r>
    <n v="9811"/>
    <x v="4927"/>
    <x v="2"/>
    <x v="845"/>
    <d v="1899-12-30T12:00:00"/>
    <d v="2011-11-11T00:00:00"/>
    <d v="1899-12-30T12:00:00"/>
    <s v="AM"/>
    <x v="0"/>
    <n v="0.5"/>
    <s v="AM"/>
    <s v="Second Class"/>
    <s v="TB-21595"/>
    <s v="Troy Blackwell"/>
    <x v="0"/>
    <s v="United States"/>
    <s v="Portland"/>
    <x v="21"/>
    <n v="97206"/>
    <x v="1"/>
    <s v="OFF-AR-10002240"/>
    <x v="1"/>
    <x v="6"/>
    <s v="Panasonic KP-150 Electric Pencil Sharpener"/>
    <x v="6078"/>
    <n v="4"/>
    <n v="0.2"/>
    <n v="9.0575999999999972"/>
  </r>
  <r>
    <n v="9812"/>
    <x v="4928"/>
    <x v="0"/>
    <x v="581"/>
    <d v="1899-12-30T12:00:00"/>
    <d v="2013-12-01T00:00:00"/>
    <d v="1899-12-30T12:00:00"/>
    <s v="AM"/>
    <x v="4"/>
    <n v="0.5"/>
    <s v="AM"/>
    <s v="First Class"/>
    <s v="CB-12025"/>
    <s v="Cassandra Brandow"/>
    <x v="0"/>
    <s v="United States"/>
    <s v="East Orange"/>
    <x v="30"/>
    <n v="7017"/>
    <x v="3"/>
    <s v="OFF-PA-10001246"/>
    <x v="1"/>
    <x v="10"/>
    <s v="Xerox 215"/>
    <x v="243"/>
    <n v="4"/>
    <n v="0"/>
    <n v="12.441600000000001"/>
  </r>
  <r>
    <n v="9813"/>
    <x v="4928"/>
    <x v="0"/>
    <x v="581"/>
    <d v="1899-12-30T12:00:00"/>
    <d v="2013-12-01T00:00:00"/>
    <d v="1899-12-30T12:00:00"/>
    <s v="AM"/>
    <x v="4"/>
    <n v="0.5"/>
    <s v="AM"/>
    <s v="First Class"/>
    <s v="CB-12025"/>
    <s v="Cassandra Brandow"/>
    <x v="0"/>
    <s v="United States"/>
    <s v="East Orange"/>
    <x v="30"/>
    <n v="7017"/>
    <x v="3"/>
    <s v="OFF-AR-10000658"/>
    <x v="1"/>
    <x v="6"/>
    <s v="Newell 324"/>
    <x v="1637"/>
    <n v="3"/>
    <n v="0"/>
    <n v="9.702"/>
  </r>
  <r>
    <n v="9814"/>
    <x v="4928"/>
    <x v="0"/>
    <x v="581"/>
    <d v="1899-12-30T12:00:00"/>
    <d v="2013-12-01T00:00:00"/>
    <d v="1899-12-30T12:00:00"/>
    <s v="AM"/>
    <x v="4"/>
    <n v="0.5"/>
    <s v="AM"/>
    <s v="First Class"/>
    <s v="CB-12025"/>
    <s v="Cassandra Brandow"/>
    <x v="0"/>
    <s v="United States"/>
    <s v="East Orange"/>
    <x v="30"/>
    <n v="7017"/>
    <x v="3"/>
    <s v="OFF-PA-10000100"/>
    <x v="1"/>
    <x v="10"/>
    <s v="Xerox 1945"/>
    <x v="2929"/>
    <n v="5"/>
    <n v="0"/>
    <n v="100.4255"/>
  </r>
  <r>
    <n v="9815"/>
    <x v="4928"/>
    <x v="0"/>
    <x v="581"/>
    <d v="1899-12-30T12:00:00"/>
    <d v="2013-12-01T00:00:00"/>
    <d v="1899-12-30T12:00:00"/>
    <s v="AM"/>
    <x v="4"/>
    <n v="0.5"/>
    <s v="AM"/>
    <s v="First Class"/>
    <s v="CB-12025"/>
    <s v="Cassandra Brandow"/>
    <x v="0"/>
    <s v="United States"/>
    <s v="East Orange"/>
    <x v="30"/>
    <n v="7017"/>
    <x v="3"/>
    <s v="OFF-BI-10004233"/>
    <x v="1"/>
    <x v="8"/>
    <s v="GBC Pre-Punched Binding Paper, Plastic, White, 8-1/2&quot; x 11&quot;"/>
    <x v="6079"/>
    <n v="5"/>
    <n v="0"/>
    <n v="38.376000000000005"/>
  </r>
  <r>
    <n v="9816"/>
    <x v="4929"/>
    <x v="1"/>
    <x v="1214"/>
    <d v="1899-12-30T12:00:00"/>
    <d v="2012-06-12T00:00:00"/>
    <d v="1899-12-30T12:00:00"/>
    <s v="AM"/>
    <x v="1"/>
    <n v="0.5"/>
    <s v="AM"/>
    <s v="Standard Class"/>
    <s v="AG-10495"/>
    <s v="Andrew Gjertsen"/>
    <x v="1"/>
    <s v="United States"/>
    <s v="Saint Petersburg"/>
    <x v="2"/>
    <n v="33710"/>
    <x v="0"/>
    <s v="OFF-PA-10002581"/>
    <x v="1"/>
    <x v="10"/>
    <s v="Xerox 1951"/>
    <x v="4259"/>
    <n v="7"/>
    <n v="0.2"/>
    <n v="54.214999999999982"/>
  </r>
  <r>
    <n v="9817"/>
    <x v="4929"/>
    <x v="1"/>
    <x v="1214"/>
    <d v="1899-12-30T12:00:00"/>
    <d v="2012-06-12T00:00:00"/>
    <d v="1899-12-30T12:00:00"/>
    <s v="AM"/>
    <x v="1"/>
    <n v="0.5"/>
    <s v="AM"/>
    <s v="Standard Class"/>
    <s v="AG-10495"/>
    <s v="Andrew Gjertsen"/>
    <x v="1"/>
    <s v="United States"/>
    <s v="Saint Petersburg"/>
    <x v="2"/>
    <n v="33710"/>
    <x v="0"/>
    <s v="OFF-ST-10000046"/>
    <x v="1"/>
    <x v="4"/>
    <s v="Fellowes Super Stor/Drawer Files"/>
    <x v="6080"/>
    <n v="4"/>
    <n v="0.2"/>
    <n v="-6.4619999999999891"/>
  </r>
  <r>
    <n v="9818"/>
    <x v="4929"/>
    <x v="1"/>
    <x v="1214"/>
    <d v="1899-12-30T12:00:00"/>
    <d v="2012-06-12T00:00:00"/>
    <d v="1899-12-30T12:00:00"/>
    <s v="AM"/>
    <x v="1"/>
    <n v="0.5"/>
    <s v="AM"/>
    <s v="Standard Class"/>
    <s v="AG-10495"/>
    <s v="Andrew Gjertsen"/>
    <x v="1"/>
    <s v="United States"/>
    <s v="Saint Petersburg"/>
    <x v="2"/>
    <n v="33710"/>
    <x v="0"/>
    <s v="FUR-FU-10001185"/>
    <x v="0"/>
    <x v="5"/>
    <s v="Advantus Employee of the Month Certificate Frame, 11 x 13-1/2"/>
    <x v="6081"/>
    <n v="7"/>
    <n v="0.2"/>
    <n v="45.467100000000009"/>
  </r>
  <r>
    <n v="9819"/>
    <x v="4929"/>
    <x v="1"/>
    <x v="1214"/>
    <d v="1899-12-30T12:00:00"/>
    <d v="2012-06-12T00:00:00"/>
    <d v="1899-12-30T12:00:00"/>
    <s v="AM"/>
    <x v="1"/>
    <n v="0.5"/>
    <s v="AM"/>
    <s v="Standard Class"/>
    <s v="AG-10495"/>
    <s v="Andrew Gjertsen"/>
    <x v="1"/>
    <s v="United States"/>
    <s v="Saint Petersburg"/>
    <x v="2"/>
    <n v="33710"/>
    <x v="0"/>
    <s v="OFF-AR-10003856"/>
    <x v="1"/>
    <x v="6"/>
    <s v="Newell 344"/>
    <x v="3079"/>
    <n v="2"/>
    <n v="0.2"/>
    <n v="0.3335999999999999"/>
  </r>
  <r>
    <n v="9820"/>
    <x v="4929"/>
    <x v="1"/>
    <x v="1214"/>
    <d v="1899-12-30T12:00:00"/>
    <d v="2012-06-12T00:00:00"/>
    <d v="1899-12-30T12:00:00"/>
    <s v="AM"/>
    <x v="1"/>
    <n v="0.5"/>
    <s v="AM"/>
    <s v="Standard Class"/>
    <s v="AG-10495"/>
    <s v="Andrew Gjertsen"/>
    <x v="1"/>
    <s v="United States"/>
    <s v="Saint Petersburg"/>
    <x v="2"/>
    <n v="33710"/>
    <x v="0"/>
    <s v="OFF-LA-10001982"/>
    <x v="1"/>
    <x v="2"/>
    <s v="Smead Alpha-Z Color-Coded Name Labels First Letter Starter Set"/>
    <x v="6082"/>
    <n v="3"/>
    <n v="0.2"/>
    <n v="3.1499999999999995"/>
  </r>
  <r>
    <n v="9821"/>
    <x v="4929"/>
    <x v="1"/>
    <x v="1214"/>
    <d v="1899-12-30T12:00:00"/>
    <d v="2012-06-12T00:00:00"/>
    <d v="1899-12-30T12:00:00"/>
    <s v="AM"/>
    <x v="1"/>
    <n v="0.5"/>
    <s v="AM"/>
    <s v="Standard Class"/>
    <s v="AG-10495"/>
    <s v="Andrew Gjertsen"/>
    <x v="1"/>
    <s v="United States"/>
    <s v="Saint Petersburg"/>
    <x v="2"/>
    <n v="33710"/>
    <x v="0"/>
    <s v="OFF-PA-10001215"/>
    <x v="1"/>
    <x v="10"/>
    <s v="Xerox 1963"/>
    <x v="3085"/>
    <n v="10"/>
    <n v="0.2"/>
    <n v="13.199999999999998"/>
  </r>
  <r>
    <n v="9822"/>
    <x v="4929"/>
    <x v="1"/>
    <x v="1214"/>
    <d v="1899-12-30T12:00:00"/>
    <d v="2012-06-12T00:00:00"/>
    <d v="1899-12-30T12:00:00"/>
    <s v="AM"/>
    <x v="1"/>
    <n v="0.5"/>
    <s v="AM"/>
    <s v="Standard Class"/>
    <s v="AG-10495"/>
    <s v="Andrew Gjertsen"/>
    <x v="1"/>
    <s v="United States"/>
    <s v="Saint Petersburg"/>
    <x v="2"/>
    <n v="33710"/>
    <x v="0"/>
    <s v="OFF-BI-10002429"/>
    <x v="1"/>
    <x v="8"/>
    <s v="Premier Elliptical Ring Binder, Black"/>
    <x v="3594"/>
    <n v="2"/>
    <n v="0.7"/>
    <n v="-13.393599999999999"/>
  </r>
  <r>
    <n v="9823"/>
    <x v="4930"/>
    <x v="2"/>
    <x v="860"/>
    <d v="1899-12-30T12:00:00"/>
    <d v="2011-08-19T00:00:00"/>
    <d v="1899-12-30T12:00:00"/>
    <s v="AM"/>
    <x v="11"/>
    <n v="0.5"/>
    <s v="AM"/>
    <s v="Standard Class"/>
    <s v="BD-11605"/>
    <s v="Brian Dahlen"/>
    <x v="0"/>
    <s v="United States"/>
    <s v="San Francisco"/>
    <x v="1"/>
    <n v="94122"/>
    <x v="1"/>
    <s v="OFF-AP-10003287"/>
    <x v="1"/>
    <x v="9"/>
    <s v="Tripp Lite TLP810NET Broadband Surge for Modem/Fax"/>
    <x v="6083"/>
    <n v="3"/>
    <n v="0"/>
    <n v="42.814799999999998"/>
  </r>
  <r>
    <n v="9824"/>
    <x v="4930"/>
    <x v="2"/>
    <x v="860"/>
    <d v="1899-12-30T12:00:00"/>
    <d v="2011-08-19T00:00:00"/>
    <d v="1899-12-30T12:00:00"/>
    <s v="AM"/>
    <x v="11"/>
    <n v="0.5"/>
    <s v="AM"/>
    <s v="Standard Class"/>
    <s v="BD-11605"/>
    <s v="Brian Dahlen"/>
    <x v="0"/>
    <s v="United States"/>
    <s v="San Francisco"/>
    <x v="1"/>
    <n v="94122"/>
    <x v="1"/>
    <s v="OFF-PA-10000167"/>
    <x v="1"/>
    <x v="10"/>
    <s v="Xerox 1925"/>
    <x v="1663"/>
    <n v="3"/>
    <n v="0"/>
    <n v="41.822999999999993"/>
  </r>
  <r>
    <n v="9825"/>
    <x v="4930"/>
    <x v="2"/>
    <x v="860"/>
    <d v="1899-12-30T12:00:00"/>
    <d v="2011-08-19T00:00:00"/>
    <d v="1899-12-30T12:00:00"/>
    <s v="AM"/>
    <x v="11"/>
    <n v="0.5"/>
    <s v="AM"/>
    <s v="Standard Class"/>
    <s v="BD-11605"/>
    <s v="Brian Dahlen"/>
    <x v="0"/>
    <s v="United States"/>
    <s v="San Francisco"/>
    <x v="1"/>
    <n v="94122"/>
    <x v="1"/>
    <s v="OFF-BI-10002309"/>
    <x v="1"/>
    <x v="8"/>
    <s v="Avery Heavy-Duty EZD  Binder With Locking Rings"/>
    <x v="329"/>
    <n v="4"/>
    <n v="0.2"/>
    <n v="6.2495999999999992"/>
  </r>
  <r>
    <n v="9826"/>
    <x v="4930"/>
    <x v="2"/>
    <x v="860"/>
    <d v="1899-12-30T12:00:00"/>
    <d v="2011-08-19T00:00:00"/>
    <d v="1899-12-30T12:00:00"/>
    <s v="AM"/>
    <x v="11"/>
    <n v="0.5"/>
    <s v="AM"/>
    <s v="Standard Class"/>
    <s v="BD-11605"/>
    <s v="Brian Dahlen"/>
    <x v="0"/>
    <s v="United States"/>
    <s v="San Francisco"/>
    <x v="1"/>
    <n v="94122"/>
    <x v="1"/>
    <s v="OFF-BI-10003638"/>
    <x v="1"/>
    <x v="8"/>
    <s v="GBC Durable Plastic Covers"/>
    <x v="6084"/>
    <n v="3"/>
    <n v="0.2"/>
    <n v="15.092999999999998"/>
  </r>
  <r>
    <n v="9827"/>
    <x v="4930"/>
    <x v="2"/>
    <x v="860"/>
    <d v="1899-12-30T12:00:00"/>
    <d v="2011-08-19T00:00:00"/>
    <d v="1899-12-30T12:00:00"/>
    <s v="AM"/>
    <x v="11"/>
    <n v="0.5"/>
    <s v="AM"/>
    <s v="Standard Class"/>
    <s v="BD-11605"/>
    <s v="Brian Dahlen"/>
    <x v="0"/>
    <s v="United States"/>
    <s v="San Francisco"/>
    <x v="1"/>
    <n v="94122"/>
    <x v="1"/>
    <s v="FUR-CH-10003833"/>
    <x v="0"/>
    <x v="1"/>
    <s v="Novimex Fabric Task Chair"/>
    <x v="2468"/>
    <n v="4"/>
    <n v="0.2"/>
    <n v="-12.196000000000005"/>
  </r>
  <r>
    <n v="9828"/>
    <x v="4931"/>
    <x v="3"/>
    <x v="249"/>
    <d v="1899-12-30T12:00:00"/>
    <d v="2014-06-27T00:00:00"/>
    <d v="1899-12-30T12:00:00"/>
    <s v="AM"/>
    <x v="1"/>
    <n v="0.5"/>
    <s v="AM"/>
    <s v="Standard Class"/>
    <s v="JS-15685"/>
    <s v="Jim Sink"/>
    <x v="1"/>
    <s v="United States"/>
    <s v="New York City"/>
    <x v="15"/>
    <n v="10035"/>
    <x v="3"/>
    <s v="OFF-ST-10001511"/>
    <x v="1"/>
    <x v="4"/>
    <s v="Space Solutions Commercial Steel Shelving"/>
    <x v="2396"/>
    <n v="2"/>
    <n v="0"/>
    <n v="6.4649999999999892"/>
  </r>
  <r>
    <n v="9829"/>
    <x v="4931"/>
    <x v="3"/>
    <x v="249"/>
    <d v="1899-12-30T12:00:00"/>
    <d v="2014-06-27T00:00:00"/>
    <d v="1899-12-30T12:00:00"/>
    <s v="AM"/>
    <x v="1"/>
    <n v="0.5"/>
    <s v="AM"/>
    <s v="Standard Class"/>
    <s v="JS-15685"/>
    <s v="Jim Sink"/>
    <x v="1"/>
    <s v="United States"/>
    <s v="New York City"/>
    <x v="15"/>
    <n v="10035"/>
    <x v="3"/>
    <s v="OFF-BI-10004728"/>
    <x v="1"/>
    <x v="8"/>
    <s v="Wilson Jones Turn Tabs Binder Tool for Ring Binders"/>
    <x v="5668"/>
    <n v="3"/>
    <n v="0.2"/>
    <n v="3.7595999999999998"/>
  </r>
  <r>
    <n v="9830"/>
    <x v="4932"/>
    <x v="3"/>
    <x v="11"/>
    <d v="1899-12-30T12:00:00"/>
    <d v="2014-07-24T00:00:00"/>
    <d v="1899-12-30T12:00:00"/>
    <s v="AM"/>
    <x v="7"/>
    <n v="0.5"/>
    <s v="AM"/>
    <s v="Standard Class"/>
    <s v="NF-18385"/>
    <s v="Natalie Fritzler"/>
    <x v="0"/>
    <s v="United States"/>
    <s v="Charlotte"/>
    <x v="3"/>
    <n v="28205"/>
    <x v="0"/>
    <s v="FUR-CH-10004218"/>
    <x v="0"/>
    <x v="1"/>
    <s v="Global Fabric Manager's Chair, Dark Gray"/>
    <x v="2516"/>
    <n v="3"/>
    <n v="0.2"/>
    <n v="15.147000000000006"/>
  </r>
  <r>
    <n v="9831"/>
    <x v="4933"/>
    <x v="2"/>
    <x v="757"/>
    <d v="1899-12-30T12:00:00"/>
    <d v="2011-12-18T00:00:00"/>
    <d v="1899-12-30T12:00:00"/>
    <s v="AM"/>
    <x v="4"/>
    <n v="0.5"/>
    <s v="AM"/>
    <s v="Second Class"/>
    <s v="SC-20305"/>
    <s v="Sean Christensen"/>
    <x v="0"/>
    <s v="United States"/>
    <s v="Beaumont"/>
    <x v="5"/>
    <n v="77705"/>
    <x v="2"/>
    <s v="TEC-AC-10004171"/>
    <x v="2"/>
    <x v="11"/>
    <s v="Razer Kraken 7.1 Surround Sound Over Ear USB Gaming Headset"/>
    <x v="1895"/>
    <n v="4"/>
    <n v="0.2"/>
    <n v="95.990400000000008"/>
  </r>
  <r>
    <n v="9832"/>
    <x v="4933"/>
    <x v="2"/>
    <x v="757"/>
    <d v="1899-12-30T12:00:00"/>
    <d v="2011-12-18T00:00:00"/>
    <d v="1899-12-30T12:00:00"/>
    <s v="AM"/>
    <x v="4"/>
    <n v="0.5"/>
    <s v="AM"/>
    <s v="Second Class"/>
    <s v="SC-20305"/>
    <s v="Sean Christensen"/>
    <x v="0"/>
    <s v="United States"/>
    <s v="Beaumont"/>
    <x v="5"/>
    <n v="77705"/>
    <x v="2"/>
    <s v="FUR-FU-10001706"/>
    <x v="0"/>
    <x v="5"/>
    <s v="Longer-Life Soft White Bulbs"/>
    <x v="6085"/>
    <n v="7"/>
    <n v="0.6"/>
    <n v="-2.5872000000000011"/>
  </r>
  <r>
    <n v="9833"/>
    <x v="4934"/>
    <x v="2"/>
    <x v="598"/>
    <d v="1899-12-30T12:00:00"/>
    <d v="2011-05-22T00:00:00"/>
    <d v="1899-12-30T12:00:00"/>
    <s v="AM"/>
    <x v="5"/>
    <n v="0.5"/>
    <s v="AM"/>
    <s v="Second Class"/>
    <s v="GA-14515"/>
    <s v="George Ashbrook"/>
    <x v="0"/>
    <s v="United States"/>
    <s v="Dallas"/>
    <x v="5"/>
    <n v="75220"/>
    <x v="2"/>
    <s v="OFF-PA-10001526"/>
    <x v="1"/>
    <x v="10"/>
    <s v="Xerox 1949"/>
    <x v="2217"/>
    <n v="1"/>
    <n v="0.2"/>
    <n v="1.4442000000000004"/>
  </r>
  <r>
    <n v="9834"/>
    <x v="4935"/>
    <x v="3"/>
    <x v="32"/>
    <d v="1899-12-30T12:00:00"/>
    <d v="2014-09-20T00:00:00"/>
    <d v="1899-12-30T12:00:00"/>
    <s v="AM"/>
    <x v="6"/>
    <n v="0.5"/>
    <s v="AM"/>
    <s v="Standard Class"/>
    <s v="CY-12745"/>
    <s v="Craig Yedwab"/>
    <x v="1"/>
    <s v="United States"/>
    <s v="Springfield"/>
    <x v="24"/>
    <n v="45503"/>
    <x v="3"/>
    <s v="TEC-AC-10002001"/>
    <x v="2"/>
    <x v="11"/>
    <s v="Logitech Wireless Gaming Headset G930"/>
    <x v="6086"/>
    <n v="7"/>
    <n v="0.2"/>
    <n v="190.38810000000001"/>
  </r>
  <r>
    <n v="9835"/>
    <x v="4936"/>
    <x v="0"/>
    <x v="1155"/>
    <d v="1899-12-30T12:00:00"/>
    <d v="2013-10-13T00:00:00"/>
    <d v="1899-12-30T12:00:00"/>
    <s v="AM"/>
    <x v="2"/>
    <n v="0.5"/>
    <s v="AM"/>
    <s v="First Class"/>
    <s v="WB-21850"/>
    <s v="William Brown"/>
    <x v="0"/>
    <s v="United States"/>
    <s v="La Porte"/>
    <x v="5"/>
    <n v="77571"/>
    <x v="2"/>
    <s v="FUR-FU-10004963"/>
    <x v="0"/>
    <x v="5"/>
    <s v="Eldon 400 Class Desk Accessories, Black Carbon"/>
    <x v="6087"/>
    <n v="4"/>
    <n v="0.6"/>
    <n v="-6.2999999999999972"/>
  </r>
  <r>
    <n v="9836"/>
    <x v="4936"/>
    <x v="0"/>
    <x v="1155"/>
    <d v="1899-12-30T12:00:00"/>
    <d v="2013-10-13T00:00:00"/>
    <d v="1899-12-30T12:00:00"/>
    <s v="AM"/>
    <x v="2"/>
    <n v="0.5"/>
    <s v="AM"/>
    <s v="First Class"/>
    <s v="WB-21850"/>
    <s v="William Brown"/>
    <x v="0"/>
    <s v="United States"/>
    <s v="La Porte"/>
    <x v="5"/>
    <n v="77571"/>
    <x v="2"/>
    <s v="OFF-BI-10001597"/>
    <x v="1"/>
    <x v="8"/>
    <s v="Wilson Jones Ledger-Size, Piano-Hinge Binder, 2&quot;, Blue"/>
    <x v="6088"/>
    <n v="2"/>
    <n v="0.8"/>
    <n v="-26.227200000000003"/>
  </r>
  <r>
    <n v="9837"/>
    <x v="4937"/>
    <x v="0"/>
    <x v="477"/>
    <d v="1899-12-30T12:00:00"/>
    <d v="2013-10-02T00:00:00"/>
    <d v="1899-12-30T12:00:00"/>
    <s v="AM"/>
    <x v="2"/>
    <n v="0.5"/>
    <s v="AM"/>
    <s v="Standard Class"/>
    <s v="DL-12865"/>
    <s v="Dan Lawera"/>
    <x v="0"/>
    <s v="United States"/>
    <s v="Long Beach"/>
    <x v="1"/>
    <n v="90805"/>
    <x v="1"/>
    <s v="OFF-PA-10000141"/>
    <x v="1"/>
    <x v="10"/>
    <s v="Ampad Evidence Wirebond Steno Books, 6&quot; x 9&quot;"/>
    <x v="2943"/>
    <n v="5"/>
    <n v="0"/>
    <n v="5.1229999999999993"/>
  </r>
  <r>
    <n v="9838"/>
    <x v="4937"/>
    <x v="0"/>
    <x v="477"/>
    <d v="1899-12-30T12:00:00"/>
    <d v="2013-10-02T00:00:00"/>
    <d v="1899-12-30T12:00:00"/>
    <s v="AM"/>
    <x v="2"/>
    <n v="0.5"/>
    <s v="AM"/>
    <s v="Standard Class"/>
    <s v="DL-12865"/>
    <s v="Dan Lawera"/>
    <x v="0"/>
    <s v="United States"/>
    <s v="Long Beach"/>
    <x v="1"/>
    <n v="90805"/>
    <x v="1"/>
    <s v="OFF-LA-10003923"/>
    <x v="1"/>
    <x v="2"/>
    <s v="Alphabetical Labels for Top Tab Filing"/>
    <x v="461"/>
    <n v="2"/>
    <n v="0"/>
    <n v="14.8"/>
  </r>
  <r>
    <n v="9839"/>
    <x v="4937"/>
    <x v="0"/>
    <x v="477"/>
    <d v="1899-12-30T12:00:00"/>
    <d v="2013-10-02T00:00:00"/>
    <d v="1899-12-30T12:00:00"/>
    <s v="AM"/>
    <x v="2"/>
    <n v="0.5"/>
    <s v="AM"/>
    <s v="Standard Class"/>
    <s v="DL-12865"/>
    <s v="Dan Lawera"/>
    <x v="0"/>
    <s v="United States"/>
    <s v="Long Beach"/>
    <x v="1"/>
    <n v="90805"/>
    <x v="1"/>
    <s v="OFF-LA-10001771"/>
    <x v="1"/>
    <x v="2"/>
    <s v="Avery 513"/>
    <x v="1393"/>
    <n v="1"/>
    <n v="0"/>
    <n v="2.2907999999999999"/>
  </r>
  <r>
    <n v="9840"/>
    <x v="4937"/>
    <x v="0"/>
    <x v="477"/>
    <d v="1899-12-30T12:00:00"/>
    <d v="2013-10-02T00:00:00"/>
    <d v="1899-12-30T12:00:00"/>
    <s v="AM"/>
    <x v="2"/>
    <n v="0.5"/>
    <s v="AM"/>
    <s v="Standard Class"/>
    <s v="DL-12865"/>
    <s v="Dan Lawera"/>
    <x v="0"/>
    <s v="United States"/>
    <s v="Long Beach"/>
    <x v="1"/>
    <n v="90805"/>
    <x v="1"/>
    <s v="TEC-CO-10001943"/>
    <x v="2"/>
    <x v="16"/>
    <s v="Canon PC-428 Personal Copier"/>
    <x v="5478"/>
    <n v="3"/>
    <n v="0.2"/>
    <n v="161.99189999999999"/>
  </r>
  <r>
    <n v="9841"/>
    <x v="4937"/>
    <x v="0"/>
    <x v="477"/>
    <d v="1899-12-30T12:00:00"/>
    <d v="2013-10-02T00:00:00"/>
    <d v="1899-12-30T12:00:00"/>
    <s v="AM"/>
    <x v="2"/>
    <n v="0.5"/>
    <s v="AM"/>
    <s v="Standard Class"/>
    <s v="DL-12865"/>
    <s v="Dan Lawera"/>
    <x v="0"/>
    <s v="United States"/>
    <s v="Long Beach"/>
    <x v="1"/>
    <n v="90805"/>
    <x v="1"/>
    <s v="TEC-PH-10003356"/>
    <x v="2"/>
    <x v="7"/>
    <s v="SmartStand Mobile Device Holder, Assorted Colors"/>
    <x v="6089"/>
    <n v="8"/>
    <n v="0.2"/>
    <n v="4.4736000000000011"/>
  </r>
  <r>
    <n v="9842"/>
    <x v="4937"/>
    <x v="0"/>
    <x v="477"/>
    <d v="1899-12-30T12:00:00"/>
    <d v="2013-10-02T00:00:00"/>
    <d v="1899-12-30T12:00:00"/>
    <s v="AM"/>
    <x v="2"/>
    <n v="0.5"/>
    <s v="AM"/>
    <s v="Standard Class"/>
    <s v="DL-12865"/>
    <s v="Dan Lawera"/>
    <x v="0"/>
    <s v="United States"/>
    <s v="Long Beach"/>
    <x v="1"/>
    <n v="90805"/>
    <x v="1"/>
    <s v="OFF-AR-10002255"/>
    <x v="1"/>
    <x v="6"/>
    <s v="Newell 346"/>
    <x v="1784"/>
    <n v="2"/>
    <n v="0"/>
    <n v="1.6703999999999999"/>
  </r>
  <r>
    <n v="9843"/>
    <x v="4937"/>
    <x v="0"/>
    <x v="477"/>
    <d v="1899-12-30T12:00:00"/>
    <d v="2013-10-02T00:00:00"/>
    <d v="1899-12-30T12:00:00"/>
    <s v="AM"/>
    <x v="2"/>
    <n v="0.5"/>
    <s v="AM"/>
    <s v="Standard Class"/>
    <s v="DL-12865"/>
    <s v="Dan Lawera"/>
    <x v="0"/>
    <s v="United States"/>
    <s v="Long Beach"/>
    <x v="1"/>
    <n v="90805"/>
    <x v="1"/>
    <s v="FUR-CH-10000665"/>
    <x v="0"/>
    <x v="1"/>
    <s v="Global Airflow Leather Mesh Back Chair, Black"/>
    <x v="5019"/>
    <n v="4"/>
    <n v="0.2"/>
    <n v="60.391999999999939"/>
  </r>
  <r>
    <n v="9844"/>
    <x v="4938"/>
    <x v="2"/>
    <x v="561"/>
    <d v="1899-12-30T12:00:00"/>
    <d v="2011-06-06T00:00:00"/>
    <d v="1899-12-30T12:00:00"/>
    <s v="AM"/>
    <x v="1"/>
    <n v="0.5"/>
    <s v="AM"/>
    <s v="First Class"/>
    <s v="RE-19450"/>
    <s v="Richard Eichhorn"/>
    <x v="0"/>
    <s v="United States"/>
    <s v="Decatur"/>
    <x v="10"/>
    <n v="62521"/>
    <x v="2"/>
    <s v="OFF-LA-10001771"/>
    <x v="1"/>
    <x v="2"/>
    <s v="Avery 513"/>
    <x v="801"/>
    <n v="4"/>
    <n v="0.2"/>
    <n v="5.1791999999999998"/>
  </r>
  <r>
    <n v="9845"/>
    <x v="4938"/>
    <x v="2"/>
    <x v="561"/>
    <d v="1899-12-30T12:00:00"/>
    <d v="2011-06-06T00:00:00"/>
    <d v="1899-12-30T12:00:00"/>
    <s v="AM"/>
    <x v="1"/>
    <n v="0.5"/>
    <s v="AM"/>
    <s v="First Class"/>
    <s v="RE-19450"/>
    <s v="Richard Eichhorn"/>
    <x v="0"/>
    <s v="United States"/>
    <s v="Decatur"/>
    <x v="10"/>
    <n v="62521"/>
    <x v="2"/>
    <s v="FUR-FU-10001475"/>
    <x v="0"/>
    <x v="5"/>
    <s v="Contract Clock, 14&quot;, Brown"/>
    <x v="6090"/>
    <n v="7"/>
    <n v="0.6"/>
    <n v="-40.003599999999999"/>
  </r>
  <r>
    <n v="9846"/>
    <x v="4938"/>
    <x v="2"/>
    <x v="561"/>
    <d v="1899-12-30T12:00:00"/>
    <d v="2011-06-06T00:00:00"/>
    <d v="1899-12-30T12:00:00"/>
    <s v="AM"/>
    <x v="1"/>
    <n v="0.5"/>
    <s v="AM"/>
    <s v="First Class"/>
    <s v="RE-19450"/>
    <s v="Richard Eichhorn"/>
    <x v="0"/>
    <s v="United States"/>
    <s v="Decatur"/>
    <x v="10"/>
    <n v="62521"/>
    <x v="2"/>
    <s v="OFF-ST-10000877"/>
    <x v="1"/>
    <x v="4"/>
    <s v="Recycled Steel Personal File for Standard File Folders"/>
    <x v="6091"/>
    <n v="3"/>
    <n v="0.2"/>
    <n v="9.9521999999999977"/>
  </r>
  <r>
    <n v="9847"/>
    <x v="4939"/>
    <x v="3"/>
    <x v="264"/>
    <d v="1899-12-30T12:00:00"/>
    <d v="2014-09-05T00:00:00"/>
    <d v="1899-12-30T12:00:00"/>
    <s v="AM"/>
    <x v="6"/>
    <n v="0.5"/>
    <s v="AM"/>
    <s v="Second Class"/>
    <s v="MH-17290"/>
    <s v="Marc Harrigan"/>
    <x v="2"/>
    <s v="United States"/>
    <s v="Los Angeles"/>
    <x v="1"/>
    <n v="90008"/>
    <x v="1"/>
    <s v="OFF-AP-10001492"/>
    <x v="1"/>
    <x v="9"/>
    <s v="Acco Six-Outlet Power Strip, 4' Cord Length"/>
    <x v="2526"/>
    <n v="5"/>
    <n v="0"/>
    <n v="11.206"/>
  </r>
  <r>
    <n v="9848"/>
    <x v="4939"/>
    <x v="3"/>
    <x v="264"/>
    <d v="1899-12-30T12:00:00"/>
    <d v="2014-09-05T00:00:00"/>
    <d v="1899-12-30T12:00:00"/>
    <s v="AM"/>
    <x v="6"/>
    <n v="0.5"/>
    <s v="AM"/>
    <s v="Second Class"/>
    <s v="MH-17290"/>
    <s v="Marc Harrigan"/>
    <x v="2"/>
    <s v="United States"/>
    <s v="Los Angeles"/>
    <x v="1"/>
    <n v="90008"/>
    <x v="1"/>
    <s v="FUR-FU-10004188"/>
    <x v="0"/>
    <x v="5"/>
    <s v="Luxo Professional Combination Clamp-On Lamps"/>
    <x v="6092"/>
    <n v="5"/>
    <n v="0"/>
    <n v="132.99"/>
  </r>
  <r>
    <n v="9849"/>
    <x v="4939"/>
    <x v="3"/>
    <x v="264"/>
    <d v="1899-12-30T12:00:00"/>
    <d v="2014-09-05T00:00:00"/>
    <d v="1899-12-30T12:00:00"/>
    <s v="AM"/>
    <x v="6"/>
    <n v="0.5"/>
    <s v="AM"/>
    <s v="Second Class"/>
    <s v="MH-17290"/>
    <s v="Marc Harrigan"/>
    <x v="2"/>
    <s v="United States"/>
    <s v="Los Angeles"/>
    <x v="1"/>
    <n v="90008"/>
    <x v="1"/>
    <s v="OFF-BI-10004330"/>
    <x v="1"/>
    <x v="8"/>
    <s v="GBC Velobind Prepunched Cover Sets, Regency Series"/>
    <x v="5442"/>
    <n v="5"/>
    <n v="0.2"/>
    <n v="46.224999999999987"/>
  </r>
  <r>
    <n v="9850"/>
    <x v="4940"/>
    <x v="2"/>
    <x v="791"/>
    <d v="1899-12-30T12:00:00"/>
    <d v="2011-04-18T00:00:00"/>
    <d v="1899-12-30T12:00:00"/>
    <s v="AM"/>
    <x v="3"/>
    <n v="0.5"/>
    <s v="AM"/>
    <s v="Standard Class"/>
    <s v="EH-13765"/>
    <s v="Edward Hooks"/>
    <x v="1"/>
    <s v="United States"/>
    <s v="Lodi"/>
    <x v="1"/>
    <n v="95240"/>
    <x v="1"/>
    <s v="OFF-AR-10002987"/>
    <x v="1"/>
    <x v="6"/>
    <s v="Prismacolor Color Pencil Set"/>
    <x v="2010"/>
    <n v="2"/>
    <n v="0"/>
    <n v="16.268800000000002"/>
  </r>
  <r>
    <n v="9851"/>
    <x v="4941"/>
    <x v="0"/>
    <x v="440"/>
    <d v="1899-12-30T12:00:00"/>
    <d v="2013-05-07T00:00:00"/>
    <d v="1899-12-30T12:00:00"/>
    <s v="AM"/>
    <x v="5"/>
    <n v="0.5"/>
    <s v="AM"/>
    <s v="Standard Class"/>
    <s v="EH-13765"/>
    <s v="Edward Hooks"/>
    <x v="1"/>
    <s v="United States"/>
    <s v="New York City"/>
    <x v="15"/>
    <n v="10009"/>
    <x v="3"/>
    <s v="FUR-FU-10000732"/>
    <x v="0"/>
    <x v="5"/>
    <s v="Eldon 200 Class Desk Accessories"/>
    <x v="2391"/>
    <n v="2"/>
    <n v="0"/>
    <n v="4.0191999999999997"/>
  </r>
  <r>
    <n v="9852"/>
    <x v="4941"/>
    <x v="0"/>
    <x v="440"/>
    <d v="1899-12-30T12:00:00"/>
    <d v="2013-05-07T00:00:00"/>
    <d v="1899-12-30T12:00:00"/>
    <s v="AM"/>
    <x v="5"/>
    <n v="0.5"/>
    <s v="AM"/>
    <s v="Standard Class"/>
    <s v="EH-13765"/>
    <s v="Edward Hooks"/>
    <x v="1"/>
    <s v="United States"/>
    <s v="New York City"/>
    <x v="15"/>
    <n v="10009"/>
    <x v="3"/>
    <s v="OFF-BI-10001670"/>
    <x v="1"/>
    <x v="8"/>
    <s v="Vinyl Sectional Post Binders"/>
    <x v="3476"/>
    <n v="3"/>
    <n v="0.2"/>
    <n v="33.93"/>
  </r>
  <r>
    <n v="9853"/>
    <x v="4941"/>
    <x v="0"/>
    <x v="440"/>
    <d v="1899-12-30T12:00:00"/>
    <d v="2013-05-07T00:00:00"/>
    <d v="1899-12-30T12:00:00"/>
    <s v="AM"/>
    <x v="5"/>
    <n v="0.5"/>
    <s v="AM"/>
    <s v="Standard Class"/>
    <s v="EH-13765"/>
    <s v="Edward Hooks"/>
    <x v="1"/>
    <s v="United States"/>
    <s v="New York City"/>
    <x v="15"/>
    <n v="10009"/>
    <x v="3"/>
    <s v="OFF-PA-10000533"/>
    <x v="1"/>
    <x v="10"/>
    <s v="Southworth Parchment Paper &amp; Envelopes"/>
    <x v="1733"/>
    <n v="2"/>
    <n v="0"/>
    <n v="6.0167999999999999"/>
  </r>
  <r>
    <n v="9854"/>
    <x v="4941"/>
    <x v="0"/>
    <x v="440"/>
    <d v="1899-12-30T12:00:00"/>
    <d v="2013-05-07T00:00:00"/>
    <d v="1899-12-30T12:00:00"/>
    <s v="AM"/>
    <x v="5"/>
    <n v="0.5"/>
    <s v="AM"/>
    <s v="Standard Class"/>
    <s v="EH-13765"/>
    <s v="Edward Hooks"/>
    <x v="1"/>
    <s v="United States"/>
    <s v="New York City"/>
    <x v="15"/>
    <n v="10009"/>
    <x v="3"/>
    <s v="FUR-FU-10002253"/>
    <x v="0"/>
    <x v="5"/>
    <s v="Howard Miller 13&quot; Diameter Pewter Finish Round Wall Clock"/>
    <x v="6093"/>
    <n v="5"/>
    <n v="0"/>
    <n v="83.733000000000004"/>
  </r>
  <r>
    <n v="9855"/>
    <x v="4942"/>
    <x v="3"/>
    <x v="249"/>
    <d v="1899-12-30T12:00:00"/>
    <d v="2014-06-24T00:00:00"/>
    <d v="1899-12-30T12:00:00"/>
    <s v="AM"/>
    <x v="1"/>
    <n v="0.5"/>
    <s v="AM"/>
    <s v="Standard Class"/>
    <s v="GA-14515"/>
    <s v="George Ashbrook"/>
    <x v="0"/>
    <s v="United States"/>
    <s v="San Francisco"/>
    <x v="1"/>
    <n v="94109"/>
    <x v="1"/>
    <s v="FUR-FU-10002396"/>
    <x v="0"/>
    <x v="5"/>
    <s v="DAX Copper Panel Document Frame, 5 x 7 Size"/>
    <x v="6094"/>
    <n v="4"/>
    <n v="0"/>
    <n v="21.134400000000003"/>
  </r>
  <r>
    <n v="9856"/>
    <x v="4942"/>
    <x v="3"/>
    <x v="249"/>
    <d v="1899-12-30T12:00:00"/>
    <d v="2014-06-24T00:00:00"/>
    <d v="1899-12-30T12:00:00"/>
    <s v="AM"/>
    <x v="1"/>
    <n v="0.5"/>
    <s v="AM"/>
    <s v="Standard Class"/>
    <s v="GA-14515"/>
    <s v="George Ashbrook"/>
    <x v="0"/>
    <s v="United States"/>
    <s v="San Francisco"/>
    <x v="1"/>
    <n v="94109"/>
    <x v="1"/>
    <s v="OFF-PA-10004438"/>
    <x v="1"/>
    <x v="10"/>
    <s v="Xerox 1907"/>
    <x v="335"/>
    <n v="2"/>
    <n v="0"/>
    <n v="11.543199999999999"/>
  </r>
  <r>
    <n v="9857"/>
    <x v="4943"/>
    <x v="2"/>
    <x v="1232"/>
    <d v="1899-12-30T12:00:00"/>
    <d v="2011-11-11T00:00:00"/>
    <d v="1899-12-30T12:00:00"/>
    <s v="AM"/>
    <x v="0"/>
    <n v="0.5"/>
    <s v="AM"/>
    <s v="Standard Class"/>
    <s v="GA-14515"/>
    <s v="George Ashbrook"/>
    <x v="0"/>
    <s v="United States"/>
    <s v="Columbus"/>
    <x v="32"/>
    <n v="31907"/>
    <x v="0"/>
    <s v="OFF-PA-10000587"/>
    <x v="1"/>
    <x v="10"/>
    <s v="Array Parchment Paper, Assorted Colors"/>
    <x v="2908"/>
    <n v="6"/>
    <n v="0"/>
    <n v="20.9664"/>
  </r>
  <r>
    <n v="9858"/>
    <x v="4944"/>
    <x v="1"/>
    <x v="514"/>
    <d v="1899-12-30T12:00:00"/>
    <d v="2012-03-30T00:00:00"/>
    <d v="1899-12-30T12:00:00"/>
    <s v="AM"/>
    <x v="9"/>
    <n v="0.5"/>
    <s v="AM"/>
    <s v="Standard Class"/>
    <s v="EB-13840"/>
    <s v="Ellis Ballard"/>
    <x v="1"/>
    <s v="United States"/>
    <s v="Seattle"/>
    <x v="4"/>
    <n v="98103"/>
    <x v="1"/>
    <s v="FUR-TA-10001889"/>
    <x v="0"/>
    <x v="3"/>
    <s v="Bush Advantage Collection Racetrack Conference Table"/>
    <x v="6095"/>
    <n v="8"/>
    <n v="0"/>
    <n v="610.86239999999998"/>
  </r>
  <r>
    <n v="9859"/>
    <x v="4945"/>
    <x v="3"/>
    <x v="424"/>
    <d v="1899-12-30T12:00:00"/>
    <d v="2014-01-21T00:00:00"/>
    <d v="1899-12-30T12:00:00"/>
    <s v="AM"/>
    <x v="8"/>
    <n v="0.5"/>
    <s v="AM"/>
    <s v="Standard Class"/>
    <s v="HR-14770"/>
    <s v="Hallie Redmond"/>
    <x v="2"/>
    <s v="United States"/>
    <s v="Richmond"/>
    <x v="14"/>
    <n v="47374"/>
    <x v="2"/>
    <s v="OFF-ST-10001590"/>
    <x v="1"/>
    <x v="4"/>
    <s v="Tenex Personal Project File with Scoop Front Design, Black"/>
    <x v="4005"/>
    <n v="5"/>
    <n v="0"/>
    <n v="17.523999999999997"/>
  </r>
  <r>
    <n v="9860"/>
    <x v="4945"/>
    <x v="3"/>
    <x v="424"/>
    <d v="1899-12-30T12:00:00"/>
    <d v="2014-01-21T00:00:00"/>
    <d v="1899-12-30T12:00:00"/>
    <s v="AM"/>
    <x v="8"/>
    <n v="0.5"/>
    <s v="AM"/>
    <s v="Standard Class"/>
    <s v="HR-14770"/>
    <s v="Hallie Redmond"/>
    <x v="2"/>
    <s v="United States"/>
    <s v="Richmond"/>
    <x v="14"/>
    <n v="47374"/>
    <x v="2"/>
    <s v="OFF-FA-10003472"/>
    <x v="1"/>
    <x v="13"/>
    <s v="Bagged Rubber Bands"/>
    <x v="2182"/>
    <n v="2"/>
    <n v="0"/>
    <n v="0.1008"/>
  </r>
  <r>
    <n v="9861"/>
    <x v="4945"/>
    <x v="3"/>
    <x v="424"/>
    <d v="1899-12-30T12:00:00"/>
    <d v="2014-01-21T00:00:00"/>
    <d v="1899-12-30T12:00:00"/>
    <s v="AM"/>
    <x v="8"/>
    <n v="0.5"/>
    <s v="AM"/>
    <s v="Standard Class"/>
    <s v="HR-14770"/>
    <s v="Hallie Redmond"/>
    <x v="2"/>
    <s v="United States"/>
    <s v="Richmond"/>
    <x v="14"/>
    <n v="47374"/>
    <x v="2"/>
    <s v="TEC-PH-10000169"/>
    <x v="2"/>
    <x v="7"/>
    <s v="ARKON Windshield Dashboard Air Vent Car Mount Holder"/>
    <x v="766"/>
    <n v="4"/>
    <n v="0"/>
    <n v="1.3559999999999945"/>
  </r>
  <r>
    <n v="9862"/>
    <x v="4945"/>
    <x v="3"/>
    <x v="424"/>
    <d v="1899-12-30T12:00:00"/>
    <d v="2014-01-21T00:00:00"/>
    <d v="1899-12-30T12:00:00"/>
    <s v="AM"/>
    <x v="8"/>
    <n v="0.5"/>
    <s v="AM"/>
    <s v="Standard Class"/>
    <s v="HR-14770"/>
    <s v="Hallie Redmond"/>
    <x v="2"/>
    <s v="United States"/>
    <s v="Richmond"/>
    <x v="14"/>
    <n v="47374"/>
    <x v="2"/>
    <s v="OFF-ST-10002562"/>
    <x v="1"/>
    <x v="4"/>
    <s v="Staples"/>
    <x v="2572"/>
    <n v="2"/>
    <n v="0"/>
    <n v="5.2528000000000006"/>
  </r>
  <r>
    <n v="9863"/>
    <x v="4945"/>
    <x v="3"/>
    <x v="424"/>
    <d v="1899-12-30T12:00:00"/>
    <d v="2014-01-21T00:00:00"/>
    <d v="1899-12-30T12:00:00"/>
    <s v="AM"/>
    <x v="8"/>
    <n v="0.5"/>
    <s v="AM"/>
    <s v="Standard Class"/>
    <s v="HR-14770"/>
    <s v="Hallie Redmond"/>
    <x v="2"/>
    <s v="United States"/>
    <s v="Richmond"/>
    <x v="14"/>
    <n v="47374"/>
    <x v="2"/>
    <s v="TEC-AC-10001445"/>
    <x v="2"/>
    <x v="11"/>
    <s v="Imation USB 2.0 Swivel Flash Drive USB flash drive - 4 GB - Pink"/>
    <x v="6096"/>
    <n v="4"/>
    <n v="0"/>
    <n v="2.5451999999999995"/>
  </r>
  <r>
    <n v="9864"/>
    <x v="4945"/>
    <x v="3"/>
    <x v="424"/>
    <d v="1899-12-30T12:00:00"/>
    <d v="2014-01-21T00:00:00"/>
    <d v="1899-12-30T12:00:00"/>
    <s v="AM"/>
    <x v="8"/>
    <n v="0.5"/>
    <s v="AM"/>
    <s v="Standard Class"/>
    <s v="HR-14770"/>
    <s v="Hallie Redmond"/>
    <x v="2"/>
    <s v="United States"/>
    <s v="Richmond"/>
    <x v="14"/>
    <n v="47374"/>
    <x v="2"/>
    <s v="OFF-PA-10004156"/>
    <x v="1"/>
    <x v="10"/>
    <s v="Xerox 188"/>
    <x v="1189"/>
    <n v="1"/>
    <n v="0"/>
    <n v="5.5565999999999995"/>
  </r>
  <r>
    <n v="9865"/>
    <x v="4945"/>
    <x v="3"/>
    <x v="424"/>
    <d v="1899-12-30T12:00:00"/>
    <d v="2014-01-21T00:00:00"/>
    <d v="1899-12-30T12:00:00"/>
    <s v="AM"/>
    <x v="8"/>
    <n v="0.5"/>
    <s v="AM"/>
    <s v="Standard Class"/>
    <s v="HR-14770"/>
    <s v="Hallie Redmond"/>
    <x v="2"/>
    <s v="United States"/>
    <s v="Richmond"/>
    <x v="14"/>
    <n v="47374"/>
    <x v="2"/>
    <s v="TEC-AC-10004469"/>
    <x v="2"/>
    <x v="11"/>
    <s v="Microsoft Sculpt Comfort Mouse"/>
    <x v="3863"/>
    <n v="4"/>
    <n v="0"/>
    <n v="70.312000000000012"/>
  </r>
  <r>
    <n v="9866"/>
    <x v="4945"/>
    <x v="3"/>
    <x v="424"/>
    <d v="1899-12-30T12:00:00"/>
    <d v="2014-01-21T00:00:00"/>
    <d v="1899-12-30T12:00:00"/>
    <s v="AM"/>
    <x v="8"/>
    <n v="0.5"/>
    <s v="AM"/>
    <s v="Standard Class"/>
    <s v="HR-14770"/>
    <s v="Hallie Redmond"/>
    <x v="2"/>
    <s v="United States"/>
    <s v="Richmond"/>
    <x v="14"/>
    <n v="47374"/>
    <x v="2"/>
    <s v="FUR-FU-10001037"/>
    <x v="0"/>
    <x v="5"/>
    <s v="DAX Charcoal/Nickel-Tone Document Frame, 5 x 7"/>
    <x v="1651"/>
    <n v="2"/>
    <n v="0"/>
    <n v="8.532"/>
  </r>
  <r>
    <n v="9867"/>
    <x v="4946"/>
    <x v="1"/>
    <x v="514"/>
    <d v="1899-12-30T12:00:00"/>
    <d v="2012-03-28T00:00:00"/>
    <d v="1899-12-30T12:00:00"/>
    <s v="AM"/>
    <x v="9"/>
    <n v="0.5"/>
    <s v="AM"/>
    <s v="Second Class"/>
    <s v="SM-20950"/>
    <s v="Suzanne McNair"/>
    <x v="1"/>
    <s v="United States"/>
    <s v="New York City"/>
    <x v="15"/>
    <n v="10009"/>
    <x v="3"/>
    <s v="OFF-ST-10002615"/>
    <x v="1"/>
    <x v="4"/>
    <s v="Dual Level, Single-Width Filing Carts"/>
    <x v="2969"/>
    <n v="7"/>
    <n v="0"/>
    <n v="282.20920000000001"/>
  </r>
  <r>
    <n v="9868"/>
    <x v="4946"/>
    <x v="1"/>
    <x v="514"/>
    <d v="1899-12-30T12:00:00"/>
    <d v="2012-03-28T00:00:00"/>
    <d v="1899-12-30T12:00:00"/>
    <s v="AM"/>
    <x v="9"/>
    <n v="0.5"/>
    <s v="AM"/>
    <s v="Second Class"/>
    <s v="SM-20950"/>
    <s v="Suzanne McNair"/>
    <x v="1"/>
    <s v="United States"/>
    <s v="New York City"/>
    <x v="15"/>
    <n v="10009"/>
    <x v="3"/>
    <s v="OFF-AP-10000595"/>
    <x v="1"/>
    <x v="9"/>
    <s v="Disposable Triple-Filter Dust Bags"/>
    <x v="2638"/>
    <n v="3"/>
    <n v="0"/>
    <n v="3.4086000000000003"/>
  </r>
  <r>
    <n v="9869"/>
    <x v="4947"/>
    <x v="2"/>
    <x v="301"/>
    <d v="1899-12-30T12:00:00"/>
    <d v="2011-11-03T00:00:00"/>
    <d v="1899-12-30T12:00:00"/>
    <s v="AM"/>
    <x v="0"/>
    <n v="0.5"/>
    <s v="AM"/>
    <s v="First Class"/>
    <s v="EA-14035"/>
    <s v="Erin Ashbrook"/>
    <x v="1"/>
    <s v="United States"/>
    <s v="Mason"/>
    <x v="24"/>
    <n v="45040"/>
    <x v="3"/>
    <s v="FUR-FU-10002253"/>
    <x v="0"/>
    <x v="5"/>
    <s v="Howard Miller 13&quot; Diameter Pewter Finish Round Wall Clock"/>
    <x v="4574"/>
    <n v="2"/>
    <n v="0.2"/>
    <n v="16.317200000000003"/>
  </r>
  <r>
    <n v="9870"/>
    <x v="4947"/>
    <x v="2"/>
    <x v="301"/>
    <d v="1899-12-30T12:00:00"/>
    <d v="2011-11-03T00:00:00"/>
    <d v="1899-12-30T12:00:00"/>
    <s v="AM"/>
    <x v="0"/>
    <n v="0.5"/>
    <s v="AM"/>
    <s v="First Class"/>
    <s v="EA-14035"/>
    <s v="Erin Ashbrook"/>
    <x v="1"/>
    <s v="United States"/>
    <s v="Mason"/>
    <x v="24"/>
    <n v="45040"/>
    <x v="3"/>
    <s v="OFF-BI-10000494"/>
    <x v="1"/>
    <x v="8"/>
    <s v="Acco Economy Flexible Poly Round Ring Binder"/>
    <x v="2968"/>
    <n v="2"/>
    <n v="0.7"/>
    <n v="-2.6099999999999994"/>
  </r>
  <r>
    <n v="9871"/>
    <x v="4947"/>
    <x v="2"/>
    <x v="301"/>
    <d v="1899-12-30T12:00:00"/>
    <d v="2011-11-03T00:00:00"/>
    <d v="1899-12-30T12:00:00"/>
    <s v="AM"/>
    <x v="0"/>
    <n v="0.5"/>
    <s v="AM"/>
    <s v="First Class"/>
    <s v="EA-14035"/>
    <s v="Erin Ashbrook"/>
    <x v="1"/>
    <s v="United States"/>
    <s v="Mason"/>
    <x v="24"/>
    <n v="45040"/>
    <x v="3"/>
    <s v="OFF-BI-10001658"/>
    <x v="1"/>
    <x v="8"/>
    <s v="GBC Standard Therm-A-Bind Covers"/>
    <x v="2849"/>
    <n v="3"/>
    <n v="0.7"/>
    <n v="-17.942399999999992"/>
  </r>
  <r>
    <n v="9872"/>
    <x v="4948"/>
    <x v="3"/>
    <x v="833"/>
    <d v="1899-12-30T12:00:00"/>
    <d v="2014-10-07T00:00:00"/>
    <d v="1899-12-30T12:00:00"/>
    <s v="AM"/>
    <x v="2"/>
    <n v="0.5"/>
    <s v="AM"/>
    <s v="Same Day"/>
    <s v="MH-17455"/>
    <s v="Mark Hamilton"/>
    <x v="0"/>
    <s v="United States"/>
    <s v="Chicago"/>
    <x v="10"/>
    <n v="60623"/>
    <x v="2"/>
    <s v="OFF-ST-10003208"/>
    <x v="1"/>
    <x v="4"/>
    <s v="Adjustable Depth Letter/Legal Cart"/>
    <x v="6097"/>
    <n v="2"/>
    <n v="0.2"/>
    <n v="32.662799999999947"/>
  </r>
  <r>
    <n v="9873"/>
    <x v="4948"/>
    <x v="3"/>
    <x v="833"/>
    <d v="1899-12-30T12:00:00"/>
    <d v="2014-10-07T00:00:00"/>
    <d v="1899-12-30T12:00:00"/>
    <s v="AM"/>
    <x v="2"/>
    <n v="0.5"/>
    <s v="AM"/>
    <s v="Same Day"/>
    <s v="MH-17455"/>
    <s v="Mark Hamilton"/>
    <x v="0"/>
    <s v="United States"/>
    <s v="Chicago"/>
    <x v="10"/>
    <n v="60623"/>
    <x v="2"/>
    <s v="OFF-AR-10004790"/>
    <x v="1"/>
    <x v="6"/>
    <s v="Staples"/>
    <x v="3764"/>
    <n v="2"/>
    <n v="0.2"/>
    <n v="1.1969999999999992"/>
  </r>
  <r>
    <n v="9874"/>
    <x v="4949"/>
    <x v="0"/>
    <x v="107"/>
    <d v="1899-12-30T12:00:00"/>
    <d v="2013-12-15T00:00:00"/>
    <d v="1899-12-30T12:00:00"/>
    <s v="AM"/>
    <x v="4"/>
    <n v="0.5"/>
    <s v="AM"/>
    <s v="Standard Class"/>
    <s v="SL-20155"/>
    <s v="Sara Luxemburg"/>
    <x v="2"/>
    <s v="United States"/>
    <s v="New York City"/>
    <x v="15"/>
    <n v="10024"/>
    <x v="3"/>
    <s v="OFF-PA-10004609"/>
    <x v="1"/>
    <x v="10"/>
    <s v="Xerox 221"/>
    <x v="90"/>
    <n v="1"/>
    <n v="0"/>
    <n v="3.1104000000000003"/>
  </r>
  <r>
    <n v="9875"/>
    <x v="4950"/>
    <x v="0"/>
    <x v="897"/>
    <d v="1899-12-30T12:00:00"/>
    <d v="2013-09-25T00:00:00"/>
    <d v="1899-12-30T12:00:00"/>
    <s v="AM"/>
    <x v="6"/>
    <n v="0.5"/>
    <s v="AM"/>
    <s v="Second Class"/>
    <s v="NP-18685"/>
    <s v="Nora Pelletier"/>
    <x v="2"/>
    <s v="United States"/>
    <s v="Parma"/>
    <x v="24"/>
    <n v="44134"/>
    <x v="3"/>
    <s v="OFF-EN-10003055"/>
    <x v="1"/>
    <x v="12"/>
    <s v="Blue String-Tie &amp; Button Interoffice Envelopes, 10 x 13"/>
    <x v="1109"/>
    <n v="2"/>
    <n v="0.2"/>
    <n v="19.989999999999995"/>
  </r>
  <r>
    <n v="9876"/>
    <x v="4951"/>
    <x v="1"/>
    <x v="1233"/>
    <d v="1899-12-30T12:00:00"/>
    <d v="2013-01-05T00:00:00"/>
    <d v="1899-12-30T12:00:00"/>
    <s v="AM"/>
    <x v="8"/>
    <n v="0.5"/>
    <s v="AM"/>
    <s v="Standard Class"/>
    <s v="RF-19840"/>
    <s v="Roy Französisch"/>
    <x v="0"/>
    <s v="United States"/>
    <s v="New York City"/>
    <x v="15"/>
    <n v="10035"/>
    <x v="3"/>
    <s v="OFF-SU-10003936"/>
    <x v="1"/>
    <x v="14"/>
    <s v="Acme Serrated Blade Letter Opener"/>
    <x v="6098"/>
    <n v="2"/>
    <n v="0"/>
    <n v="6.3600000000000101E-2"/>
  </r>
  <r>
    <n v="9877"/>
    <x v="4952"/>
    <x v="3"/>
    <x v="693"/>
    <d v="1899-12-30T12:00:00"/>
    <d v="2014-04-22T00:00:00"/>
    <d v="1899-12-30T12:00:00"/>
    <s v="AM"/>
    <x v="3"/>
    <n v="0.5"/>
    <s v="AM"/>
    <s v="First Class"/>
    <s v="BE-11455"/>
    <s v="Brad Eason"/>
    <x v="2"/>
    <s v="United States"/>
    <s v="Cleveland"/>
    <x v="24"/>
    <n v="44105"/>
    <x v="3"/>
    <s v="OFF-ST-10000078"/>
    <x v="1"/>
    <x v="4"/>
    <s v="Tennsco 6- and 18-Compartment Lockers"/>
    <x v="6099"/>
    <n v="4"/>
    <n v="0.2"/>
    <n v="-21.213600000000099"/>
  </r>
  <r>
    <n v="9878"/>
    <x v="4952"/>
    <x v="3"/>
    <x v="693"/>
    <d v="1899-12-30T12:00:00"/>
    <d v="2014-04-22T00:00:00"/>
    <d v="1899-12-30T12:00:00"/>
    <s v="AM"/>
    <x v="3"/>
    <n v="0.5"/>
    <s v="AM"/>
    <s v="First Class"/>
    <s v="BE-11455"/>
    <s v="Brad Eason"/>
    <x v="2"/>
    <s v="United States"/>
    <s v="Cleveland"/>
    <x v="24"/>
    <n v="44105"/>
    <x v="3"/>
    <s v="OFF-BI-10000174"/>
    <x v="1"/>
    <x v="8"/>
    <s v="Wilson Jones Clip &amp; Carry Folder Binder Tool for Ring Binders, Clear"/>
    <x v="6100"/>
    <n v="5"/>
    <n v="0.7"/>
    <n v="-6.379999999999999"/>
  </r>
  <r>
    <n v="9879"/>
    <x v="4952"/>
    <x v="3"/>
    <x v="693"/>
    <d v="1899-12-30T12:00:00"/>
    <d v="2014-04-22T00:00:00"/>
    <d v="1899-12-30T12:00:00"/>
    <s v="AM"/>
    <x v="3"/>
    <n v="0.5"/>
    <s v="AM"/>
    <s v="First Class"/>
    <s v="BE-11455"/>
    <s v="Brad Eason"/>
    <x v="2"/>
    <s v="United States"/>
    <s v="Cleveland"/>
    <x v="24"/>
    <n v="44105"/>
    <x v="3"/>
    <s v="TEC-PH-10004080"/>
    <x v="2"/>
    <x v="7"/>
    <s v="Avaya 5410 Digital phone"/>
    <x v="4457"/>
    <n v="3"/>
    <n v="0.4"/>
    <n v="-24.476399999999998"/>
  </r>
  <r>
    <n v="9880"/>
    <x v="4953"/>
    <x v="0"/>
    <x v="1036"/>
    <d v="1899-12-30T12:00:00"/>
    <d v="2013-08-26T00:00:00"/>
    <d v="1899-12-30T12:00:00"/>
    <s v="AM"/>
    <x v="11"/>
    <n v="0.5"/>
    <s v="AM"/>
    <s v="Standard Class"/>
    <s v="JK-15370"/>
    <s v="Jay Kimmel"/>
    <x v="0"/>
    <s v="United States"/>
    <s v="New York City"/>
    <x v="15"/>
    <n v="10035"/>
    <x v="3"/>
    <s v="FUR-CH-10002961"/>
    <x v="0"/>
    <x v="1"/>
    <s v="Leather Task Chair, Black"/>
    <x v="6101"/>
    <n v="7"/>
    <n v="0.1"/>
    <n v="63.685999999999979"/>
  </r>
  <r>
    <n v="9881"/>
    <x v="4954"/>
    <x v="1"/>
    <x v="352"/>
    <d v="1899-12-30T12:00:00"/>
    <d v="2012-05-31T00:00:00"/>
    <d v="1899-12-30T12:00:00"/>
    <s v="AM"/>
    <x v="5"/>
    <n v="0.5"/>
    <s v="AM"/>
    <s v="First Class"/>
    <s v="CC-12100"/>
    <s v="Chad Cunningham"/>
    <x v="2"/>
    <s v="United States"/>
    <s v="Cleveland"/>
    <x v="24"/>
    <n v="44105"/>
    <x v="3"/>
    <s v="OFF-PA-10000474"/>
    <x v="1"/>
    <x v="10"/>
    <s v="Staples"/>
    <x v="633"/>
    <n v="3"/>
    <n v="0.2"/>
    <n v="28.706399999999991"/>
  </r>
  <r>
    <n v="9882"/>
    <x v="4955"/>
    <x v="2"/>
    <x v="1132"/>
    <d v="1899-12-30T12:00:00"/>
    <d v="2011-08-13T00:00:00"/>
    <d v="1899-12-30T12:00:00"/>
    <s v="AM"/>
    <x v="11"/>
    <n v="0.5"/>
    <s v="AM"/>
    <s v="First Class"/>
    <s v="LL-16840"/>
    <s v="Lauren Leatherbury"/>
    <x v="0"/>
    <s v="United States"/>
    <s v="Woodstock"/>
    <x v="32"/>
    <n v="30188"/>
    <x v="0"/>
    <s v="OFF-BI-10000138"/>
    <x v="1"/>
    <x v="8"/>
    <s v="Acco Translucent Poly Ring Binders"/>
    <x v="1230"/>
    <n v="3"/>
    <n v="0"/>
    <n v="6.7392000000000003"/>
  </r>
  <r>
    <n v="9883"/>
    <x v="4955"/>
    <x v="2"/>
    <x v="1132"/>
    <d v="1899-12-30T12:00:00"/>
    <d v="2011-08-13T00:00:00"/>
    <d v="1899-12-30T12:00:00"/>
    <s v="AM"/>
    <x v="11"/>
    <n v="0.5"/>
    <s v="AM"/>
    <s v="First Class"/>
    <s v="LL-16840"/>
    <s v="Lauren Leatherbury"/>
    <x v="0"/>
    <s v="United States"/>
    <s v="Woodstock"/>
    <x v="32"/>
    <n v="30188"/>
    <x v="0"/>
    <s v="TEC-AC-10000023"/>
    <x v="2"/>
    <x v="11"/>
    <s v="Maxell 74 Minute CD-R Spindle, 50/Pack"/>
    <x v="6102"/>
    <n v="13"/>
    <n v="0"/>
    <n v="98.139599999999987"/>
  </r>
  <r>
    <n v="9884"/>
    <x v="4956"/>
    <x v="2"/>
    <x v="1234"/>
    <d v="1899-12-30T12:00:00"/>
    <d v="2011-04-08T00:00:00"/>
    <d v="1899-12-30T12:00:00"/>
    <s v="AM"/>
    <x v="3"/>
    <n v="0.5"/>
    <s v="AM"/>
    <s v="Standard Class"/>
    <s v="KE-16420"/>
    <s v="Katrina Edelman"/>
    <x v="1"/>
    <s v="United States"/>
    <s v="Los Angeles"/>
    <x v="1"/>
    <n v="90008"/>
    <x v="1"/>
    <s v="OFF-EN-10001415"/>
    <x v="1"/>
    <x v="12"/>
    <s v="Staples"/>
    <x v="954"/>
    <n v="2"/>
    <n v="0"/>
    <n v="5.58"/>
  </r>
  <r>
    <n v="9885"/>
    <x v="4956"/>
    <x v="2"/>
    <x v="1234"/>
    <d v="1899-12-30T12:00:00"/>
    <d v="2011-04-08T00:00:00"/>
    <d v="1899-12-30T12:00:00"/>
    <s v="AM"/>
    <x v="3"/>
    <n v="0.5"/>
    <s v="AM"/>
    <s v="Standard Class"/>
    <s v="KE-16420"/>
    <s v="Katrina Edelman"/>
    <x v="1"/>
    <s v="United States"/>
    <s v="Los Angeles"/>
    <x v="1"/>
    <n v="90008"/>
    <x v="1"/>
    <s v="TEC-AC-10001284"/>
    <x v="2"/>
    <x v="11"/>
    <s v="Enermax Briskie RF Wireless Keyboard and Mouse Combo"/>
    <x v="1038"/>
    <n v="3"/>
    <n v="0"/>
    <n v="22.4316"/>
  </r>
  <r>
    <n v="9886"/>
    <x v="4956"/>
    <x v="2"/>
    <x v="1234"/>
    <d v="1899-12-30T12:00:00"/>
    <d v="2011-04-08T00:00:00"/>
    <d v="1899-12-30T12:00:00"/>
    <s v="AM"/>
    <x v="3"/>
    <n v="0.5"/>
    <s v="AM"/>
    <s v="Standard Class"/>
    <s v="KE-16420"/>
    <s v="Katrina Edelman"/>
    <x v="1"/>
    <s v="United States"/>
    <s v="Los Angeles"/>
    <x v="1"/>
    <n v="90008"/>
    <x v="1"/>
    <s v="TEC-AC-10000736"/>
    <x v="2"/>
    <x v="11"/>
    <s v="Logitech G600 MMO Gaming Mouse"/>
    <x v="460"/>
    <n v="2"/>
    <n v="0"/>
    <n v="57.592799999999997"/>
  </r>
  <r>
    <n v="9887"/>
    <x v="4957"/>
    <x v="2"/>
    <x v="1213"/>
    <d v="1899-12-30T12:00:00"/>
    <d v="2011-01-28T00:00:00"/>
    <d v="1899-12-30T12:00:00"/>
    <s v="AM"/>
    <x v="8"/>
    <n v="0.5"/>
    <s v="AM"/>
    <s v="Standard Class"/>
    <s v="SG-20605"/>
    <s v="Speros Goranitis"/>
    <x v="0"/>
    <s v="United States"/>
    <s v="Lafayette"/>
    <x v="14"/>
    <n v="47905"/>
    <x v="2"/>
    <s v="OFF-FA-10003467"/>
    <x v="1"/>
    <x v="13"/>
    <s v="Alliance Big Bands Rubber Bands, 12/Pack"/>
    <x v="4095"/>
    <n v="3"/>
    <n v="0"/>
    <n v="0"/>
  </r>
  <r>
    <n v="9888"/>
    <x v="4958"/>
    <x v="3"/>
    <x v="386"/>
    <d v="1899-12-30T12:00:00"/>
    <d v="2014-10-16T00:00:00"/>
    <d v="1899-12-30T12:00:00"/>
    <s v="AM"/>
    <x v="2"/>
    <n v="0.5"/>
    <s v="AM"/>
    <s v="First Class"/>
    <s v="CA-12265"/>
    <s v="Christina Anderson"/>
    <x v="0"/>
    <s v="United States"/>
    <s v="New York City"/>
    <x v="15"/>
    <n v="10024"/>
    <x v="3"/>
    <s v="OFF-PA-10000477"/>
    <x v="1"/>
    <x v="10"/>
    <s v="Xerox 1952"/>
    <x v="745"/>
    <n v="2"/>
    <n v="0"/>
    <n v="4.6812000000000005"/>
  </r>
  <r>
    <n v="9889"/>
    <x v="4959"/>
    <x v="1"/>
    <x v="816"/>
    <d v="1899-12-30T12:00:00"/>
    <d v="2012-08-12T00:00:00"/>
    <d v="1899-12-30T12:00:00"/>
    <s v="AM"/>
    <x v="11"/>
    <n v="0.5"/>
    <s v="AM"/>
    <s v="Standard Class"/>
    <s v="RD-19585"/>
    <s v="Rob Dowd"/>
    <x v="0"/>
    <s v="United States"/>
    <s v="Utica"/>
    <x v="15"/>
    <n v="13501"/>
    <x v="3"/>
    <s v="TEC-AC-10000736"/>
    <x v="2"/>
    <x v="11"/>
    <s v="Logitech G600 MMO Gaming Mouse"/>
    <x v="3705"/>
    <n v="1"/>
    <n v="0"/>
    <n v="28.796399999999998"/>
  </r>
  <r>
    <n v="9890"/>
    <x v="4960"/>
    <x v="3"/>
    <x v="498"/>
    <d v="1899-12-30T12:00:00"/>
    <d v="2014-03-21T00:00:00"/>
    <d v="1899-12-30T12:00:00"/>
    <s v="AM"/>
    <x v="9"/>
    <n v="0.5"/>
    <s v="AM"/>
    <s v="First Class"/>
    <s v="VG-21805"/>
    <s v="Vivek Grady"/>
    <x v="1"/>
    <s v="United States"/>
    <s v="Lakewood"/>
    <x v="30"/>
    <n v="8701"/>
    <x v="3"/>
    <s v="OFF-AR-10002467"/>
    <x v="1"/>
    <x v="6"/>
    <s v="Dixon Ticonderoga Pencils"/>
    <x v="3090"/>
    <n v="3"/>
    <n v="0"/>
    <n v="2.4138000000000006"/>
  </r>
  <r>
    <n v="9891"/>
    <x v="4961"/>
    <x v="0"/>
    <x v="197"/>
    <d v="1899-12-30T12:00:00"/>
    <d v="2013-07-29T00:00:00"/>
    <d v="1899-12-30T12:00:00"/>
    <s v="AM"/>
    <x v="7"/>
    <n v="0.5"/>
    <s v="AM"/>
    <s v="Second Class"/>
    <s v="SH-19975"/>
    <s v="Sally Hughsby"/>
    <x v="1"/>
    <s v="United States"/>
    <s v="Milwaukee"/>
    <x v="6"/>
    <n v="53209"/>
    <x v="2"/>
    <s v="OFF-PA-10004996"/>
    <x v="1"/>
    <x v="10"/>
    <s v="Speediset Carbonless Redi-Letter 7&quot; x 8 1/2&quot;"/>
    <x v="6103"/>
    <n v="2"/>
    <n v="0"/>
    <n v="9.6913999999999998"/>
  </r>
  <r>
    <n v="9892"/>
    <x v="4961"/>
    <x v="0"/>
    <x v="197"/>
    <d v="1899-12-30T12:00:00"/>
    <d v="2013-07-29T00:00:00"/>
    <d v="1899-12-30T12:00:00"/>
    <s v="AM"/>
    <x v="7"/>
    <n v="0.5"/>
    <s v="AM"/>
    <s v="Second Class"/>
    <s v="SH-19975"/>
    <s v="Sally Hughsby"/>
    <x v="1"/>
    <s v="United States"/>
    <s v="Milwaukee"/>
    <x v="6"/>
    <n v="53209"/>
    <x v="2"/>
    <s v="TEC-AC-10003116"/>
    <x v="2"/>
    <x v="11"/>
    <s v="Memorex Froggy Flash Drive 8 GB"/>
    <x v="6104"/>
    <n v="7"/>
    <n v="0"/>
    <n v="48.457499999999996"/>
  </r>
  <r>
    <n v="9893"/>
    <x v="4961"/>
    <x v="0"/>
    <x v="197"/>
    <d v="1899-12-30T12:00:00"/>
    <d v="2013-07-29T00:00:00"/>
    <d v="1899-12-30T12:00:00"/>
    <s v="AM"/>
    <x v="7"/>
    <n v="0.5"/>
    <s v="AM"/>
    <s v="Second Class"/>
    <s v="SH-19975"/>
    <s v="Sally Hughsby"/>
    <x v="1"/>
    <s v="United States"/>
    <s v="Milwaukee"/>
    <x v="6"/>
    <n v="53209"/>
    <x v="2"/>
    <s v="TEC-PH-10002262"/>
    <x v="2"/>
    <x v="7"/>
    <s v="LG Electronics Tone+ HBS-730 Bluetooth Headset"/>
    <x v="6105"/>
    <n v="5"/>
    <n v="0"/>
    <n v="83.314000000000021"/>
  </r>
  <r>
    <n v="9894"/>
    <x v="4961"/>
    <x v="0"/>
    <x v="197"/>
    <d v="1899-12-30T12:00:00"/>
    <d v="2013-07-29T00:00:00"/>
    <d v="1899-12-30T12:00:00"/>
    <s v="AM"/>
    <x v="7"/>
    <n v="0.5"/>
    <s v="AM"/>
    <s v="Second Class"/>
    <s v="SH-19975"/>
    <s v="Sally Hughsby"/>
    <x v="1"/>
    <s v="United States"/>
    <s v="Milwaukee"/>
    <x v="6"/>
    <n v="53209"/>
    <x v="2"/>
    <s v="FUR-CH-10004626"/>
    <x v="0"/>
    <x v="1"/>
    <s v="Office Star Flex Back Scooter Chair with Aluminum Finish Frame"/>
    <x v="6106"/>
    <n v="4"/>
    <n v="0"/>
    <n v="96.854399999999998"/>
  </r>
  <r>
    <n v="9895"/>
    <x v="4961"/>
    <x v="0"/>
    <x v="197"/>
    <d v="1899-12-30T12:00:00"/>
    <d v="2013-07-29T00:00:00"/>
    <d v="1899-12-30T12:00:00"/>
    <s v="AM"/>
    <x v="7"/>
    <n v="0.5"/>
    <s v="AM"/>
    <s v="Second Class"/>
    <s v="SH-19975"/>
    <s v="Sally Hughsby"/>
    <x v="1"/>
    <s v="United States"/>
    <s v="Milwaukee"/>
    <x v="6"/>
    <n v="53209"/>
    <x v="2"/>
    <s v="FUR-FU-10001756"/>
    <x v="0"/>
    <x v="5"/>
    <s v="Eldon Expressions Desk Accessory, Wood Photo Frame, Mahogany"/>
    <x v="6107"/>
    <n v="5"/>
    <n v="0"/>
    <n v="27.60799999999999"/>
  </r>
  <r>
    <n v="9896"/>
    <x v="4962"/>
    <x v="2"/>
    <x v="467"/>
    <d v="1899-12-30T12:00:00"/>
    <d v="2011-10-01T00:00:00"/>
    <d v="1899-12-30T12:00:00"/>
    <s v="AM"/>
    <x v="2"/>
    <n v="0.5"/>
    <s v="AM"/>
    <s v="Standard Class"/>
    <s v="MM-17920"/>
    <s v="Michael Moore"/>
    <x v="0"/>
    <s v="United States"/>
    <s v="Chicago"/>
    <x v="10"/>
    <n v="60623"/>
    <x v="2"/>
    <s v="TEC-AC-10004859"/>
    <x v="2"/>
    <x v="11"/>
    <s v="Maxell Pro 80 Minute CD-R, 10/Pack"/>
    <x v="6108"/>
    <n v="11"/>
    <n v="0.2"/>
    <n v="38.456000000000003"/>
  </r>
  <r>
    <n v="9897"/>
    <x v="4963"/>
    <x v="2"/>
    <x v="1103"/>
    <d v="1899-12-30T12:00:00"/>
    <d v="2011-06-20T00:00:00"/>
    <d v="1899-12-30T12:00:00"/>
    <s v="AM"/>
    <x v="1"/>
    <n v="0.5"/>
    <s v="AM"/>
    <s v="Second Class"/>
    <s v="JF-15415"/>
    <s v="Jennifer Ferguson"/>
    <x v="0"/>
    <s v="United States"/>
    <s v="Chicago"/>
    <x v="10"/>
    <n v="60653"/>
    <x v="2"/>
    <s v="OFF-PA-10001725"/>
    <x v="1"/>
    <x v="10"/>
    <s v="Xerox 1892"/>
    <x v="4546"/>
    <n v="2"/>
    <n v="0.2"/>
    <n v="22.480800000000002"/>
  </r>
  <r>
    <n v="9898"/>
    <x v="4964"/>
    <x v="0"/>
    <x v="112"/>
    <d v="1899-12-30T12:00:00"/>
    <d v="2013-06-11T00:00:00"/>
    <d v="1899-12-30T12:00:00"/>
    <s v="AM"/>
    <x v="1"/>
    <n v="0.5"/>
    <s v="AM"/>
    <s v="Standard Class"/>
    <s v="LP-17095"/>
    <s v="Liz Preis"/>
    <x v="0"/>
    <s v="United States"/>
    <s v="Fairfield"/>
    <x v="24"/>
    <n v="45014"/>
    <x v="3"/>
    <s v="FUR-FU-10004306"/>
    <x v="0"/>
    <x v="5"/>
    <s v="Electrix Halogen Magnifier Lamp"/>
    <x v="6109"/>
    <n v="3"/>
    <n v="0.2"/>
    <n v="34.97399999999999"/>
  </r>
  <r>
    <n v="9899"/>
    <x v="4964"/>
    <x v="0"/>
    <x v="112"/>
    <d v="1899-12-30T12:00:00"/>
    <d v="2013-06-11T00:00:00"/>
    <d v="1899-12-30T12:00:00"/>
    <s v="AM"/>
    <x v="1"/>
    <n v="0.5"/>
    <s v="AM"/>
    <s v="Standard Class"/>
    <s v="LP-17095"/>
    <s v="Liz Preis"/>
    <x v="0"/>
    <s v="United States"/>
    <s v="Fairfield"/>
    <x v="24"/>
    <n v="45014"/>
    <x v="3"/>
    <s v="FUR-FU-10004845"/>
    <x v="0"/>
    <x v="5"/>
    <s v="Deflect-o EconoMat Nonstudded, No Bevel Mat"/>
    <x v="5350"/>
    <n v="2"/>
    <n v="0.2"/>
    <n v="0"/>
  </r>
  <r>
    <n v="9900"/>
    <x v="4965"/>
    <x v="2"/>
    <x v="1176"/>
    <d v="1899-12-30T12:00:00"/>
    <d v="2011-04-03T00:00:00"/>
    <d v="1899-12-30T12:00:00"/>
    <s v="AM"/>
    <x v="3"/>
    <n v="0.5"/>
    <s v="AM"/>
    <s v="Standard Class"/>
    <s v="MP-18175"/>
    <s v="Mike Pelletier"/>
    <x v="2"/>
    <s v="United States"/>
    <s v="Springfield"/>
    <x v="24"/>
    <n v="45503"/>
    <x v="3"/>
    <s v="FUR-TA-10000198"/>
    <x v="0"/>
    <x v="3"/>
    <s v="Chromcraft Bull-Nose Wood Oval Conference Tables &amp; Bases"/>
    <x v="1890"/>
    <n v="1"/>
    <n v="0.4"/>
    <n v="-143.25480000000002"/>
  </r>
  <r>
    <n v="9901"/>
    <x v="4966"/>
    <x v="3"/>
    <x v="170"/>
    <d v="1899-12-30T12:00:00"/>
    <d v="2014-08-26T00:00:00"/>
    <d v="1899-12-30T12:00:00"/>
    <s v="AM"/>
    <x v="11"/>
    <n v="0.5"/>
    <s v="AM"/>
    <s v="Standard Class"/>
    <s v="SC-20845"/>
    <s v="Sung Chung"/>
    <x v="0"/>
    <s v="United States"/>
    <s v="Louisville"/>
    <x v="22"/>
    <n v="80027"/>
    <x v="1"/>
    <s v="OFF-ST-10000036"/>
    <x v="1"/>
    <x v="4"/>
    <s v="Recycled Data-Pak for Archival Bound Computer Printouts, 12-1/2 x 12-1/2 x 16"/>
    <x v="4974"/>
    <n v="3"/>
    <n v="0.2"/>
    <n v="20.745899999999985"/>
  </r>
  <r>
    <n v="9902"/>
    <x v="4966"/>
    <x v="3"/>
    <x v="170"/>
    <d v="1899-12-30T12:00:00"/>
    <d v="2014-08-26T00:00:00"/>
    <d v="1899-12-30T12:00:00"/>
    <s v="AM"/>
    <x v="11"/>
    <n v="0.5"/>
    <s v="AM"/>
    <s v="Standard Class"/>
    <s v="SC-20845"/>
    <s v="Sung Chung"/>
    <x v="0"/>
    <s v="United States"/>
    <s v="Louisville"/>
    <x v="22"/>
    <n v="80027"/>
    <x v="1"/>
    <s v="FUR-FU-10001037"/>
    <x v="0"/>
    <x v="5"/>
    <s v="DAX Charcoal/Nickel-Tone Document Frame, 5 x 7"/>
    <x v="4915"/>
    <n v="3"/>
    <n v="0.2"/>
    <n v="7.1099999999999994"/>
  </r>
  <r>
    <n v="9903"/>
    <x v="4966"/>
    <x v="3"/>
    <x v="170"/>
    <d v="1899-12-30T12:00:00"/>
    <d v="2014-08-26T00:00:00"/>
    <d v="1899-12-30T12:00:00"/>
    <s v="AM"/>
    <x v="11"/>
    <n v="0.5"/>
    <s v="AM"/>
    <s v="Standard Class"/>
    <s v="SC-20845"/>
    <s v="Sung Chung"/>
    <x v="0"/>
    <s v="United States"/>
    <s v="Louisville"/>
    <x v="22"/>
    <n v="80027"/>
    <x v="1"/>
    <s v="OFF-PA-10001950"/>
    <x v="1"/>
    <x v="10"/>
    <s v="Southworth 25% Cotton Antique Laid Paper &amp; Envelopes"/>
    <x v="1407"/>
    <n v="1"/>
    <n v="0.2"/>
    <n v="2.0849999999999991"/>
  </r>
  <r>
    <n v="9904"/>
    <x v="4967"/>
    <x v="2"/>
    <x v="607"/>
    <d v="1899-12-30T12:00:00"/>
    <d v="2011-11-18T00:00:00"/>
    <d v="1899-12-30T12:00:00"/>
    <s v="AM"/>
    <x v="0"/>
    <n v="0.5"/>
    <s v="AM"/>
    <s v="Standard Class"/>
    <s v="DP-13000"/>
    <s v="Darren Powers"/>
    <x v="0"/>
    <s v="United States"/>
    <s v="Carrollton"/>
    <x v="5"/>
    <n v="75007"/>
    <x v="2"/>
    <s v="FUR-FU-10004587"/>
    <x v="0"/>
    <x v="5"/>
    <s v="GE General Use Halogen Bulbs, 100 Watts, 1 Bulb per Pack"/>
    <x v="6110"/>
    <n v="3"/>
    <n v="0.6"/>
    <n v="-6.9101999999999997"/>
  </r>
  <r>
    <n v="9905"/>
    <x v="4967"/>
    <x v="2"/>
    <x v="607"/>
    <d v="1899-12-30T12:00:00"/>
    <d v="2011-11-18T00:00:00"/>
    <d v="1899-12-30T12:00:00"/>
    <s v="AM"/>
    <x v="0"/>
    <n v="0.5"/>
    <s v="AM"/>
    <s v="Standard Class"/>
    <s v="DP-13000"/>
    <s v="Darren Powers"/>
    <x v="0"/>
    <s v="United States"/>
    <s v="Carrollton"/>
    <x v="5"/>
    <n v="75007"/>
    <x v="2"/>
    <s v="TEC-AC-10002567"/>
    <x v="2"/>
    <x v="11"/>
    <s v="Logitech G602 Wireless Gaming Mouse"/>
    <x v="2506"/>
    <n v="2"/>
    <n v="0.2"/>
    <n v="25.596799999999998"/>
  </r>
  <r>
    <n v="9906"/>
    <x v="4968"/>
    <x v="1"/>
    <x v="1023"/>
    <d v="1899-12-30T12:00:00"/>
    <d v="2012-09-15T00:00:00"/>
    <d v="1899-12-30T12:00:00"/>
    <s v="AM"/>
    <x v="6"/>
    <n v="0.5"/>
    <s v="AM"/>
    <s v="First Class"/>
    <s v="KD-16615"/>
    <s v="Ken Dana"/>
    <x v="1"/>
    <s v="United States"/>
    <s v="Anaheim"/>
    <x v="1"/>
    <n v="92804"/>
    <x v="1"/>
    <s v="FUR-FU-10004973"/>
    <x v="0"/>
    <x v="5"/>
    <s v="Flat Face Poster Frame"/>
    <x v="6111"/>
    <n v="7"/>
    <n v="0"/>
    <n v="55.389600000000002"/>
  </r>
  <r>
    <n v="9907"/>
    <x v="4968"/>
    <x v="1"/>
    <x v="1023"/>
    <d v="1899-12-30T12:00:00"/>
    <d v="2012-09-15T00:00:00"/>
    <d v="1899-12-30T12:00:00"/>
    <s v="AM"/>
    <x v="6"/>
    <n v="0.5"/>
    <s v="AM"/>
    <s v="First Class"/>
    <s v="KD-16615"/>
    <s v="Ken Dana"/>
    <x v="1"/>
    <s v="United States"/>
    <s v="Anaheim"/>
    <x v="1"/>
    <n v="92804"/>
    <x v="1"/>
    <s v="OFF-BI-10001628"/>
    <x v="1"/>
    <x v="8"/>
    <s v="Acco Data Flex Cable Posts For Top &amp; Bottom Load Binders, 6&quot; Capacity"/>
    <x v="3148"/>
    <n v="3"/>
    <n v="0.2"/>
    <n v="7.822499999999998"/>
  </r>
  <r>
    <n v="9908"/>
    <x v="4968"/>
    <x v="1"/>
    <x v="1023"/>
    <d v="1899-12-30T12:00:00"/>
    <d v="2012-09-15T00:00:00"/>
    <d v="1899-12-30T12:00:00"/>
    <s v="AM"/>
    <x v="6"/>
    <n v="0.5"/>
    <s v="AM"/>
    <s v="First Class"/>
    <s v="KD-16615"/>
    <s v="Ken Dana"/>
    <x v="1"/>
    <s v="United States"/>
    <s v="Anaheim"/>
    <x v="1"/>
    <n v="92804"/>
    <x v="1"/>
    <s v="FUR-CH-10000155"/>
    <x v="0"/>
    <x v="1"/>
    <s v="Global Comet Stacking Armless Chair"/>
    <x v="4829"/>
    <n v="3"/>
    <n v="0.2"/>
    <n v="71.77200000000002"/>
  </r>
  <r>
    <n v="9909"/>
    <x v="4968"/>
    <x v="1"/>
    <x v="1023"/>
    <d v="1899-12-30T12:00:00"/>
    <d v="2012-09-15T00:00:00"/>
    <d v="1899-12-30T12:00:00"/>
    <s v="AM"/>
    <x v="6"/>
    <n v="0.5"/>
    <s v="AM"/>
    <s v="First Class"/>
    <s v="KD-16615"/>
    <s v="Ken Dana"/>
    <x v="1"/>
    <s v="United States"/>
    <s v="Anaheim"/>
    <x v="1"/>
    <n v="92804"/>
    <x v="1"/>
    <s v="FUR-FU-10002379"/>
    <x v="0"/>
    <x v="5"/>
    <s v="Eldon Econocleat Chair Mats for Low Pile Carpets"/>
    <x v="6112"/>
    <n v="5"/>
    <n v="0"/>
    <n v="24.881999999999991"/>
  </r>
  <r>
    <n v="9910"/>
    <x v="4968"/>
    <x v="1"/>
    <x v="1023"/>
    <d v="1899-12-30T12:00:00"/>
    <d v="2012-09-15T00:00:00"/>
    <d v="1899-12-30T12:00:00"/>
    <s v="AM"/>
    <x v="6"/>
    <n v="0.5"/>
    <s v="AM"/>
    <s v="First Class"/>
    <s v="KD-16615"/>
    <s v="Ken Dana"/>
    <x v="1"/>
    <s v="United States"/>
    <s v="Anaheim"/>
    <x v="1"/>
    <n v="92804"/>
    <x v="1"/>
    <s v="FUR-FU-10004018"/>
    <x v="0"/>
    <x v="5"/>
    <s v="Tensor Computer Mounted Lamp"/>
    <x v="3082"/>
    <n v="3"/>
    <n v="0"/>
    <n v="12.060900000000002"/>
  </r>
  <r>
    <n v="9911"/>
    <x v="4968"/>
    <x v="1"/>
    <x v="1023"/>
    <d v="1899-12-30T12:00:00"/>
    <d v="2012-09-15T00:00:00"/>
    <d v="1899-12-30T12:00:00"/>
    <s v="AM"/>
    <x v="6"/>
    <n v="0.5"/>
    <s v="AM"/>
    <s v="First Class"/>
    <s v="KD-16615"/>
    <s v="Ken Dana"/>
    <x v="1"/>
    <s v="United States"/>
    <s v="Anaheim"/>
    <x v="1"/>
    <n v="92804"/>
    <x v="1"/>
    <s v="OFF-PA-10000994"/>
    <x v="1"/>
    <x v="10"/>
    <s v="Xerox 1915"/>
    <x v="1441"/>
    <n v="2"/>
    <n v="0"/>
    <n v="100.65599999999999"/>
  </r>
  <r>
    <n v="9912"/>
    <x v="4969"/>
    <x v="2"/>
    <x v="267"/>
    <d v="1899-12-30T12:00:00"/>
    <d v="2011-04-09T00:00:00"/>
    <d v="1899-12-30T12:00:00"/>
    <s v="AM"/>
    <x v="3"/>
    <n v="0.5"/>
    <s v="AM"/>
    <s v="Standard Class"/>
    <s v="RP-19855"/>
    <s v="Roy Phan"/>
    <x v="1"/>
    <s v="United States"/>
    <s v="Richmond"/>
    <x v="0"/>
    <n v="40475"/>
    <x v="0"/>
    <s v="OFF-BI-10002852"/>
    <x v="1"/>
    <x v="8"/>
    <s v="Ibico Standard Transparent Covers"/>
    <x v="787"/>
    <n v="7"/>
    <n v="0"/>
    <n v="56.526400000000002"/>
  </r>
  <r>
    <n v="9913"/>
    <x v="4970"/>
    <x v="1"/>
    <x v="998"/>
    <d v="1899-12-30T12:00:00"/>
    <d v="2012-10-12T00:00:00"/>
    <d v="1899-12-30T12:00:00"/>
    <s v="AM"/>
    <x v="2"/>
    <n v="0.5"/>
    <s v="AM"/>
    <s v="First Class"/>
    <s v="KN-16390"/>
    <s v="Katherine Nockton"/>
    <x v="1"/>
    <s v="United States"/>
    <s v="Santa Barbara"/>
    <x v="1"/>
    <n v="93101"/>
    <x v="1"/>
    <s v="FUR-CH-10001714"/>
    <x v="0"/>
    <x v="1"/>
    <s v="Global Leather &amp; Oak Executive Chair, Burgundy"/>
    <x v="6113"/>
    <n v="3"/>
    <n v="0.2"/>
    <n v="-54.320399999999978"/>
  </r>
  <r>
    <n v="9914"/>
    <x v="4970"/>
    <x v="1"/>
    <x v="998"/>
    <d v="1899-12-30T12:00:00"/>
    <d v="2012-10-12T00:00:00"/>
    <d v="1899-12-30T12:00:00"/>
    <s v="AM"/>
    <x v="2"/>
    <n v="0.5"/>
    <s v="AM"/>
    <s v="First Class"/>
    <s v="KN-16390"/>
    <s v="Katherine Nockton"/>
    <x v="1"/>
    <s v="United States"/>
    <s v="Santa Barbara"/>
    <x v="1"/>
    <n v="93101"/>
    <x v="1"/>
    <s v="OFF-LA-10000414"/>
    <x v="1"/>
    <x v="2"/>
    <s v="Avery 503"/>
    <x v="2551"/>
    <n v="3"/>
    <n v="0"/>
    <n v="14.904"/>
  </r>
  <r>
    <n v="9915"/>
    <x v="4971"/>
    <x v="3"/>
    <x v="926"/>
    <d v="1899-12-30T12:00:00"/>
    <d v="2014-02-01T00:00:00"/>
    <d v="1899-12-30T12:00:00"/>
    <s v="AM"/>
    <x v="10"/>
    <n v="0.5"/>
    <s v="AM"/>
    <s v="Second Class"/>
    <s v="TM-21010"/>
    <s v="Tamara Manning"/>
    <x v="0"/>
    <s v="United States"/>
    <s v="Marion"/>
    <x v="23"/>
    <n v="52302"/>
    <x v="2"/>
    <s v="OFF-PA-10003848"/>
    <x v="1"/>
    <x v="10"/>
    <s v="Xerox 1997"/>
    <x v="91"/>
    <n v="2"/>
    <n v="0"/>
    <n v="6.2208000000000006"/>
  </r>
  <r>
    <n v="9916"/>
    <x v="4971"/>
    <x v="3"/>
    <x v="926"/>
    <d v="1899-12-30T12:00:00"/>
    <d v="2014-02-01T00:00:00"/>
    <d v="1899-12-30T12:00:00"/>
    <s v="AM"/>
    <x v="10"/>
    <n v="0.5"/>
    <s v="AM"/>
    <s v="Second Class"/>
    <s v="TM-21010"/>
    <s v="Tamara Manning"/>
    <x v="0"/>
    <s v="United States"/>
    <s v="Marion"/>
    <x v="23"/>
    <n v="52302"/>
    <x v="2"/>
    <s v="OFF-PA-10000176"/>
    <x v="1"/>
    <x v="10"/>
    <s v="Xerox 1887"/>
    <x v="453"/>
    <n v="5"/>
    <n v="0"/>
    <n v="45.527999999999992"/>
  </r>
  <r>
    <n v="9917"/>
    <x v="4971"/>
    <x v="3"/>
    <x v="926"/>
    <d v="1899-12-30T12:00:00"/>
    <d v="2014-02-01T00:00:00"/>
    <d v="1899-12-30T12:00:00"/>
    <s v="AM"/>
    <x v="10"/>
    <n v="0.5"/>
    <s v="AM"/>
    <s v="Second Class"/>
    <s v="TM-21010"/>
    <s v="Tamara Manning"/>
    <x v="0"/>
    <s v="United States"/>
    <s v="Marion"/>
    <x v="23"/>
    <n v="52302"/>
    <x v="2"/>
    <s v="OFF-ST-10001590"/>
    <x v="1"/>
    <x v="4"/>
    <s v="Tenex Personal Project File with Scoop Front Design, Black"/>
    <x v="814"/>
    <n v="1"/>
    <n v="0"/>
    <n v="3.5047999999999995"/>
  </r>
  <r>
    <n v="9918"/>
    <x v="4971"/>
    <x v="3"/>
    <x v="926"/>
    <d v="1899-12-30T12:00:00"/>
    <d v="2014-02-01T00:00:00"/>
    <d v="1899-12-30T12:00:00"/>
    <s v="AM"/>
    <x v="10"/>
    <n v="0.5"/>
    <s v="AM"/>
    <s v="Second Class"/>
    <s v="TM-21010"/>
    <s v="Tamara Manning"/>
    <x v="0"/>
    <s v="United States"/>
    <s v="Marion"/>
    <x v="23"/>
    <n v="52302"/>
    <x v="2"/>
    <s v="FUR-FU-10000010"/>
    <x v="0"/>
    <x v="5"/>
    <s v="DAX Value U-Channel Document Frames, Easel Back"/>
    <x v="4126"/>
    <n v="3"/>
    <n v="0"/>
    <n v="4.6220999999999997"/>
  </r>
  <r>
    <n v="9919"/>
    <x v="4972"/>
    <x v="1"/>
    <x v="496"/>
    <d v="1899-12-30T12:00:00"/>
    <d v="2012-09-29T00:00:00"/>
    <d v="1899-12-30T12:00:00"/>
    <s v="AM"/>
    <x v="6"/>
    <n v="0.5"/>
    <s v="AM"/>
    <s v="Standard Class"/>
    <s v="JF-15190"/>
    <s v="Jamie Frazer"/>
    <x v="0"/>
    <s v="United States"/>
    <s v="New York City"/>
    <x v="15"/>
    <n v="10035"/>
    <x v="3"/>
    <s v="OFF-EN-10003055"/>
    <x v="1"/>
    <x v="12"/>
    <s v="Blue String-Tie &amp; Button Interoffice Envelopes, 10 x 13"/>
    <x v="372"/>
    <n v="1"/>
    <n v="0"/>
    <n v="17.990999999999996"/>
  </r>
  <r>
    <n v="9920"/>
    <x v="4973"/>
    <x v="0"/>
    <x v="543"/>
    <d v="1899-12-30T12:00:00"/>
    <d v="2013-03-20T00:00:00"/>
    <d v="1899-12-30T12:00:00"/>
    <s v="AM"/>
    <x v="9"/>
    <n v="0.5"/>
    <s v="AM"/>
    <s v="Standard Class"/>
    <s v="MY-18295"/>
    <s v="Muhammed Yedwab"/>
    <x v="1"/>
    <s v="United States"/>
    <s v="Bryan"/>
    <x v="5"/>
    <n v="77803"/>
    <x v="2"/>
    <s v="FUR-CH-10000863"/>
    <x v="0"/>
    <x v="1"/>
    <s v="Novimex Swivel Fabric Task Chair"/>
    <x v="2568"/>
    <n v="5"/>
    <n v="0.3"/>
    <n v="-143.43099999999998"/>
  </r>
  <r>
    <n v="9921"/>
    <x v="4973"/>
    <x v="0"/>
    <x v="543"/>
    <d v="1899-12-30T12:00:00"/>
    <d v="2013-03-20T00:00:00"/>
    <d v="1899-12-30T12:00:00"/>
    <s v="AM"/>
    <x v="9"/>
    <n v="0.5"/>
    <s v="AM"/>
    <s v="Standard Class"/>
    <s v="MY-18295"/>
    <s v="Muhammed Yedwab"/>
    <x v="1"/>
    <s v="United States"/>
    <s v="Bryan"/>
    <x v="5"/>
    <n v="77803"/>
    <x v="2"/>
    <s v="OFF-BI-10004233"/>
    <x v="1"/>
    <x v="8"/>
    <s v="GBC Pre-Punched Binding Paper, Plastic, White, 8-1/2&quot; x 11&quot;"/>
    <x v="6114"/>
    <n v="7"/>
    <n v="0.8"/>
    <n v="-35.817600000000013"/>
  </r>
  <r>
    <n v="9922"/>
    <x v="4974"/>
    <x v="2"/>
    <x v="156"/>
    <d v="1899-12-30T12:00:00"/>
    <d v="2011-11-30T00:00:00"/>
    <d v="1899-12-30T12:00:00"/>
    <s v="AM"/>
    <x v="0"/>
    <n v="0.5"/>
    <s v="AM"/>
    <s v="Standard Class"/>
    <s v="AT-10435"/>
    <s v="Alyssa Tate"/>
    <x v="2"/>
    <s v="United States"/>
    <s v="Akron"/>
    <x v="24"/>
    <n v="44312"/>
    <x v="3"/>
    <s v="OFF-BI-10003350"/>
    <x v="1"/>
    <x v="8"/>
    <s v="Acco Expandable Hanging Binders"/>
    <x v="6115"/>
    <n v="3"/>
    <n v="0.7"/>
    <n v="-4.5935999999999986"/>
  </r>
  <r>
    <n v="9923"/>
    <x v="4975"/>
    <x v="3"/>
    <x v="636"/>
    <d v="1899-12-30T12:00:00"/>
    <d v="2014-05-11T00:00:00"/>
    <d v="1899-12-30T12:00:00"/>
    <s v="AM"/>
    <x v="5"/>
    <n v="0.5"/>
    <s v="AM"/>
    <s v="Standard Class"/>
    <s v="JF-15490"/>
    <s v="Jeremy Farry"/>
    <x v="0"/>
    <s v="United States"/>
    <s v="Chicago"/>
    <x v="10"/>
    <n v="60653"/>
    <x v="2"/>
    <s v="TEC-AC-10001990"/>
    <x v="2"/>
    <x v="11"/>
    <s v="Kensington Orbit Wireless Mobile Trackball for PC and Mac"/>
    <x v="3029"/>
    <n v="4"/>
    <n v="0.2"/>
    <n v="28.79519999999998"/>
  </r>
  <r>
    <n v="9924"/>
    <x v="4976"/>
    <x v="1"/>
    <x v="305"/>
    <d v="1899-12-30T12:00:00"/>
    <d v="2012-03-23T00:00:00"/>
    <d v="1899-12-30T12:00:00"/>
    <s v="AM"/>
    <x v="9"/>
    <n v="0.5"/>
    <s v="AM"/>
    <s v="First Class"/>
    <s v="DH-13075"/>
    <s v="Dave Hallsten"/>
    <x v="1"/>
    <s v="United States"/>
    <s v="New York City"/>
    <x v="15"/>
    <n v="10035"/>
    <x v="3"/>
    <s v="OFF-BI-10003982"/>
    <x v="1"/>
    <x v="8"/>
    <s v="Wilson Jones Century Plastic Molded Ring Binders"/>
    <x v="3621"/>
    <n v="3"/>
    <n v="0.2"/>
    <n v="16.823699999999999"/>
  </r>
  <r>
    <n v="9925"/>
    <x v="4976"/>
    <x v="1"/>
    <x v="305"/>
    <d v="1899-12-30T12:00:00"/>
    <d v="2012-03-23T00:00:00"/>
    <d v="1899-12-30T12:00:00"/>
    <s v="AM"/>
    <x v="9"/>
    <n v="0.5"/>
    <s v="AM"/>
    <s v="First Class"/>
    <s v="DH-13075"/>
    <s v="Dave Hallsten"/>
    <x v="1"/>
    <s v="United States"/>
    <s v="New York City"/>
    <x v="15"/>
    <n v="10035"/>
    <x v="3"/>
    <s v="OFF-EN-10004386"/>
    <x v="1"/>
    <x v="12"/>
    <s v="Recycled Interoffice Envelopes with String and Button Closure, 10 x 13"/>
    <x v="1169"/>
    <n v="1"/>
    <n v="0"/>
    <n v="11.994999999999999"/>
  </r>
  <r>
    <n v="9926"/>
    <x v="4976"/>
    <x v="1"/>
    <x v="305"/>
    <d v="1899-12-30T12:00:00"/>
    <d v="2012-03-23T00:00:00"/>
    <d v="1899-12-30T12:00:00"/>
    <s v="AM"/>
    <x v="9"/>
    <n v="0.5"/>
    <s v="AM"/>
    <s v="First Class"/>
    <s v="DH-13075"/>
    <s v="Dave Hallsten"/>
    <x v="1"/>
    <s v="United States"/>
    <s v="New York City"/>
    <x v="15"/>
    <n v="10035"/>
    <x v="3"/>
    <s v="OFF-BI-10003656"/>
    <x v="1"/>
    <x v="8"/>
    <s v="Fellowes PB200 Plastic Comb Binding Machine"/>
    <x v="6116"/>
    <n v="8"/>
    <n v="0.2"/>
    <n v="353.5791999999999"/>
  </r>
  <r>
    <n v="9927"/>
    <x v="4976"/>
    <x v="1"/>
    <x v="305"/>
    <d v="1899-12-30T12:00:00"/>
    <d v="2012-03-23T00:00:00"/>
    <d v="1899-12-30T12:00:00"/>
    <s v="AM"/>
    <x v="9"/>
    <n v="0.5"/>
    <s v="AM"/>
    <s v="First Class"/>
    <s v="DH-13075"/>
    <s v="Dave Hallsten"/>
    <x v="1"/>
    <s v="United States"/>
    <s v="New York City"/>
    <x v="15"/>
    <n v="10035"/>
    <x v="3"/>
    <s v="TEC-PH-10002310"/>
    <x v="2"/>
    <x v="7"/>
    <s v="Panasonic KX T7731-B Digital phone"/>
    <x v="1664"/>
    <n v="2"/>
    <n v="0"/>
    <n v="53.994599999999991"/>
  </r>
  <r>
    <n v="9928"/>
    <x v="4976"/>
    <x v="1"/>
    <x v="305"/>
    <d v="1899-12-30T12:00:00"/>
    <d v="2012-03-23T00:00:00"/>
    <d v="1899-12-30T12:00:00"/>
    <s v="AM"/>
    <x v="9"/>
    <n v="0.5"/>
    <s v="AM"/>
    <s v="First Class"/>
    <s v="DH-13075"/>
    <s v="Dave Hallsten"/>
    <x v="1"/>
    <s v="United States"/>
    <s v="New York City"/>
    <x v="15"/>
    <n v="10035"/>
    <x v="3"/>
    <s v="OFF-ST-10001172"/>
    <x v="1"/>
    <x v="4"/>
    <s v="Tennsco Lockers, Sand"/>
    <x v="202"/>
    <n v="4"/>
    <n v="0"/>
    <n v="20.140799999999999"/>
  </r>
  <r>
    <n v="9929"/>
    <x v="4977"/>
    <x v="0"/>
    <x v="913"/>
    <d v="1899-12-30T12:00:00"/>
    <d v="2013-09-05T00:00:00"/>
    <d v="1899-12-30T12:00:00"/>
    <s v="AM"/>
    <x v="6"/>
    <n v="0.5"/>
    <s v="AM"/>
    <s v="Same Day"/>
    <s v="IM-15055"/>
    <s v="Ionia McGrath"/>
    <x v="0"/>
    <s v="United States"/>
    <s v="San Francisco"/>
    <x v="1"/>
    <n v="94122"/>
    <x v="1"/>
    <s v="FUR-FU-10000260"/>
    <x v="0"/>
    <x v="5"/>
    <s v="6&quot; Cubicle Wall Clock, Black"/>
    <x v="6117"/>
    <n v="3"/>
    <n v="0"/>
    <n v="8.7371999999999996"/>
  </r>
  <r>
    <n v="9930"/>
    <x v="4977"/>
    <x v="0"/>
    <x v="913"/>
    <d v="1899-12-30T12:00:00"/>
    <d v="2013-09-05T00:00:00"/>
    <d v="1899-12-30T12:00:00"/>
    <s v="AM"/>
    <x v="6"/>
    <n v="0.5"/>
    <s v="AM"/>
    <s v="Same Day"/>
    <s v="IM-15055"/>
    <s v="Ionia McGrath"/>
    <x v="0"/>
    <s v="United States"/>
    <s v="San Francisco"/>
    <x v="1"/>
    <n v="94122"/>
    <x v="1"/>
    <s v="TEC-CO-10003763"/>
    <x v="2"/>
    <x v="16"/>
    <s v="Canon PC1060 Personal Laser Copier"/>
    <x v="2481"/>
    <n v="5"/>
    <n v="0.2"/>
    <n v="944.98649999999986"/>
  </r>
  <r>
    <n v="9931"/>
    <x v="4978"/>
    <x v="1"/>
    <x v="50"/>
    <d v="1899-12-30T12:00:00"/>
    <d v="2012-11-17T00:00:00"/>
    <d v="1899-12-30T12:00:00"/>
    <s v="AM"/>
    <x v="0"/>
    <n v="0.5"/>
    <s v="AM"/>
    <s v="Standard Class"/>
    <s v="KH-16510"/>
    <s v="Keith Herrera"/>
    <x v="0"/>
    <s v="United States"/>
    <s v="San Bernardino"/>
    <x v="1"/>
    <n v="92404"/>
    <x v="1"/>
    <s v="OFF-BI-10001267"/>
    <x v="1"/>
    <x v="8"/>
    <s v="Universal Recycled Hanging Pressboard Report Binders, Letter Size"/>
    <x v="6118"/>
    <n v="2"/>
    <n v="0.2"/>
    <n v="3.4551999999999996"/>
  </r>
  <r>
    <n v="9932"/>
    <x v="4978"/>
    <x v="1"/>
    <x v="50"/>
    <d v="1899-12-30T12:00:00"/>
    <d v="2012-11-17T00:00:00"/>
    <d v="1899-12-30T12:00:00"/>
    <s v="AM"/>
    <x v="0"/>
    <n v="0.5"/>
    <s v="AM"/>
    <s v="Standard Class"/>
    <s v="KH-16510"/>
    <s v="Keith Herrera"/>
    <x v="0"/>
    <s v="United States"/>
    <s v="San Bernardino"/>
    <x v="1"/>
    <n v="92404"/>
    <x v="1"/>
    <s v="FUR-BO-10004357"/>
    <x v="0"/>
    <x v="0"/>
    <s v="O'Sullivan Living Dimensions 3-Shelf Bookcases"/>
    <x v="6119"/>
    <n v="4"/>
    <n v="0.15"/>
    <n v="-40.196000000000055"/>
  </r>
  <r>
    <n v="9933"/>
    <x v="4978"/>
    <x v="1"/>
    <x v="50"/>
    <d v="1899-12-30T12:00:00"/>
    <d v="2012-11-17T00:00:00"/>
    <d v="1899-12-30T12:00:00"/>
    <s v="AM"/>
    <x v="0"/>
    <n v="0.5"/>
    <s v="AM"/>
    <s v="Standard Class"/>
    <s v="KH-16510"/>
    <s v="Keith Herrera"/>
    <x v="0"/>
    <s v="United States"/>
    <s v="San Bernardino"/>
    <x v="1"/>
    <n v="92404"/>
    <x v="1"/>
    <s v="OFF-PA-10004610"/>
    <x v="1"/>
    <x v="10"/>
    <s v="Xerox 1900"/>
    <x v="6120"/>
    <n v="7"/>
    <n v="0"/>
    <n v="13.481999999999998"/>
  </r>
  <r>
    <n v="9934"/>
    <x v="4979"/>
    <x v="2"/>
    <x v="384"/>
    <d v="1899-12-30T12:00:00"/>
    <d v="2011-07-14T00:00:00"/>
    <d v="1899-12-30T12:00:00"/>
    <s v="AM"/>
    <x v="7"/>
    <n v="0.5"/>
    <s v="AM"/>
    <s v="First Class"/>
    <s v="JK-15205"/>
    <s v="Jamie Kunitz"/>
    <x v="0"/>
    <s v="United States"/>
    <s v="Niagara Falls"/>
    <x v="15"/>
    <n v="14304"/>
    <x v="3"/>
    <s v="TEC-PH-10004912"/>
    <x v="2"/>
    <x v="7"/>
    <s v="Cisco SPA112 2 Port Phone Adapter"/>
    <x v="6121"/>
    <n v="3"/>
    <n v="0"/>
    <n v="47.806499999999993"/>
  </r>
  <r>
    <n v="9935"/>
    <x v="4980"/>
    <x v="0"/>
    <x v="281"/>
    <d v="1899-12-30T12:00:00"/>
    <d v="2013-04-13T00:00:00"/>
    <d v="1899-12-30T12:00:00"/>
    <s v="AM"/>
    <x v="3"/>
    <n v="0.5"/>
    <s v="AM"/>
    <s v="Standard Class"/>
    <s v="AS-10240"/>
    <s v="Alan Shonely"/>
    <x v="0"/>
    <s v="United States"/>
    <s v="Philadelphia"/>
    <x v="9"/>
    <n v="19120"/>
    <x v="3"/>
    <s v="OFF-AP-10003278"/>
    <x v="1"/>
    <x v="9"/>
    <s v="Belkin 7-Outlet SurgeMaster Home Series"/>
    <x v="6122"/>
    <n v="3"/>
    <n v="0.2"/>
    <n v="2.5146000000000015"/>
  </r>
  <r>
    <n v="9936"/>
    <x v="4980"/>
    <x v="0"/>
    <x v="281"/>
    <d v="1899-12-30T12:00:00"/>
    <d v="2013-04-13T00:00:00"/>
    <d v="1899-12-30T12:00:00"/>
    <s v="AM"/>
    <x v="3"/>
    <n v="0.5"/>
    <s v="AM"/>
    <s v="Standard Class"/>
    <s v="AS-10240"/>
    <s v="Alan Shonely"/>
    <x v="0"/>
    <s v="United States"/>
    <s v="Philadelphia"/>
    <x v="9"/>
    <n v="19120"/>
    <x v="3"/>
    <s v="OFF-ST-10001627"/>
    <x v="1"/>
    <x v="4"/>
    <s v="Eldon Jumbo ProFile Portable File Boxes Graphite/Black"/>
    <x v="6123"/>
    <n v="3"/>
    <n v="0.2"/>
    <n v="3.6744000000000039"/>
  </r>
  <r>
    <n v="9937"/>
    <x v="4981"/>
    <x v="3"/>
    <x v="92"/>
    <d v="1899-12-30T12:00:00"/>
    <d v="2014-06-29T00:00:00"/>
    <d v="1899-12-30T12:00:00"/>
    <s v="AM"/>
    <x v="1"/>
    <n v="0.5"/>
    <s v="AM"/>
    <s v="Standard Class"/>
    <s v="SC-20575"/>
    <s v="Sonia Cooley"/>
    <x v="0"/>
    <s v="United States"/>
    <s v="Cranston"/>
    <x v="34"/>
    <n v="2920"/>
    <x v="3"/>
    <s v="OFF-BI-10002735"/>
    <x v="1"/>
    <x v="8"/>
    <s v="GBC Prestige Therm-A-Bind Covers"/>
    <x v="4450"/>
    <n v="3"/>
    <n v="0"/>
    <n v="48.377100000000006"/>
  </r>
  <r>
    <n v="9938"/>
    <x v="4982"/>
    <x v="0"/>
    <x v="1235"/>
    <d v="1899-12-30T12:00:00"/>
    <d v="2013-06-07T00:00:00"/>
    <d v="1899-12-30T12:00:00"/>
    <s v="AM"/>
    <x v="1"/>
    <n v="0.5"/>
    <s v="AM"/>
    <s v="Second Class"/>
    <s v="CP-12340"/>
    <s v="Christine Phan"/>
    <x v="1"/>
    <s v="United States"/>
    <s v="Los Angeles"/>
    <x v="1"/>
    <n v="90049"/>
    <x v="1"/>
    <s v="FUR-TA-10001676"/>
    <x v="0"/>
    <x v="3"/>
    <s v="Hon 61000 Series Interactive Training Tables"/>
    <x v="4085"/>
    <n v="2"/>
    <n v="0.2"/>
    <n v="-1.7772000000000041"/>
  </r>
  <r>
    <n v="9939"/>
    <x v="4983"/>
    <x v="0"/>
    <x v="939"/>
    <d v="1899-12-30T12:00:00"/>
    <d v="2013-12-18T00:00:00"/>
    <d v="1899-12-30T12:00:00"/>
    <s v="AM"/>
    <x v="4"/>
    <n v="0.5"/>
    <s v="AM"/>
    <s v="Standard Class"/>
    <s v="NS-18640"/>
    <s v="Noel Staavos"/>
    <x v="1"/>
    <s v="United States"/>
    <s v="New York City"/>
    <x v="15"/>
    <n v="10009"/>
    <x v="3"/>
    <s v="FUR-FU-10004864"/>
    <x v="0"/>
    <x v="5"/>
    <s v="Eldon 500 Class Desk Accessories"/>
    <x v="6124"/>
    <n v="5"/>
    <n v="0"/>
    <n v="19.915500000000002"/>
  </r>
  <r>
    <n v="9940"/>
    <x v="4983"/>
    <x v="0"/>
    <x v="939"/>
    <d v="1899-12-30T12:00:00"/>
    <d v="2013-12-18T00:00:00"/>
    <d v="1899-12-30T12:00:00"/>
    <s v="AM"/>
    <x v="4"/>
    <n v="0.5"/>
    <s v="AM"/>
    <s v="Standard Class"/>
    <s v="NS-18640"/>
    <s v="Noel Staavos"/>
    <x v="1"/>
    <s v="United States"/>
    <s v="New York City"/>
    <x v="15"/>
    <n v="10009"/>
    <x v="3"/>
    <s v="OFF-SU-10000952"/>
    <x v="1"/>
    <x v="14"/>
    <s v="Fiskars Home &amp; Office Scissors"/>
    <x v="5955"/>
    <n v="4"/>
    <n v="0"/>
    <n v="9.9456000000000024"/>
  </r>
  <r>
    <n v="9941"/>
    <x v="4983"/>
    <x v="0"/>
    <x v="939"/>
    <d v="1899-12-30T12:00:00"/>
    <d v="2013-12-18T00:00:00"/>
    <d v="1899-12-30T12:00:00"/>
    <s v="AM"/>
    <x v="4"/>
    <n v="0.5"/>
    <s v="AM"/>
    <s v="Standard Class"/>
    <s v="NS-18640"/>
    <s v="Noel Staavos"/>
    <x v="1"/>
    <s v="United States"/>
    <s v="New York City"/>
    <x v="15"/>
    <n v="10009"/>
    <x v="3"/>
    <s v="OFF-AR-10000462"/>
    <x v="1"/>
    <x v="6"/>
    <s v="Sanford Pocket Accent Highlighters"/>
    <x v="6125"/>
    <n v="7"/>
    <n v="0"/>
    <n v="4.8160000000000007"/>
  </r>
  <r>
    <n v="9942"/>
    <x v="4984"/>
    <x v="3"/>
    <x v="221"/>
    <d v="1899-12-30T12:00:00"/>
    <d v="2014-12-01T00:00:00"/>
    <d v="1899-12-30T12:00:00"/>
    <s v="AM"/>
    <x v="4"/>
    <n v="0.5"/>
    <s v="AM"/>
    <s v="Standard Class"/>
    <s v="JL-15835"/>
    <s v="John Lee"/>
    <x v="0"/>
    <s v="United States"/>
    <s v="San Francisco"/>
    <x v="1"/>
    <n v="94122"/>
    <x v="1"/>
    <s v="TEC-AC-10001772"/>
    <x v="2"/>
    <x v="11"/>
    <s v="Memorex Mini Travel Drive 16 GB USB 2.0 Flash Drive"/>
    <x v="6126"/>
    <n v="14"/>
    <n v="0"/>
    <n v="87.196200000000005"/>
  </r>
  <r>
    <n v="9943"/>
    <x v="4985"/>
    <x v="2"/>
    <x v="129"/>
    <d v="1899-12-30T12:00:00"/>
    <d v="2012-01-03T00:00:00"/>
    <d v="1899-12-30T12:00:00"/>
    <s v="AM"/>
    <x v="8"/>
    <n v="0.5"/>
    <s v="AM"/>
    <s v="Standard Class"/>
    <s v="MD-17350"/>
    <s v="Maribeth Dona"/>
    <x v="0"/>
    <s v="United States"/>
    <s v="Anaheim"/>
    <x v="1"/>
    <n v="92804"/>
    <x v="1"/>
    <s v="OFF-ST-10001128"/>
    <x v="1"/>
    <x v="4"/>
    <s v="Carina Mini System Audio Rack, Model AR050B"/>
    <x v="6127"/>
    <n v="9"/>
    <n v="0"/>
    <n v="29.964600000000061"/>
  </r>
  <r>
    <n v="9944"/>
    <x v="4985"/>
    <x v="2"/>
    <x v="129"/>
    <d v="1899-12-30T12:00:00"/>
    <d v="2012-01-03T00:00:00"/>
    <d v="1899-12-30T12:00:00"/>
    <s v="AM"/>
    <x v="8"/>
    <n v="0.5"/>
    <s v="AM"/>
    <s v="Standard Class"/>
    <s v="MD-17350"/>
    <s v="Maribeth Dona"/>
    <x v="0"/>
    <s v="United States"/>
    <s v="Anaheim"/>
    <x v="1"/>
    <n v="92804"/>
    <x v="1"/>
    <s v="OFF-SU-10002537"/>
    <x v="1"/>
    <x v="14"/>
    <s v="Acme Box Cutter Scissors"/>
    <x v="6128"/>
    <n v="5"/>
    <n v="0"/>
    <n v="13.299000000000003"/>
  </r>
  <r>
    <n v="9945"/>
    <x v="4986"/>
    <x v="1"/>
    <x v="1236"/>
    <d v="1899-12-30T12:00:00"/>
    <d v="2012-04-17T00:00:00"/>
    <d v="1899-12-30T12:00:00"/>
    <s v="AM"/>
    <x v="3"/>
    <n v="0.5"/>
    <s v="AM"/>
    <s v="Second Class"/>
    <s v="RD-19660"/>
    <s v="Robert Dilbeck"/>
    <x v="2"/>
    <s v="United States"/>
    <s v="Seattle"/>
    <x v="4"/>
    <n v="98103"/>
    <x v="1"/>
    <s v="OFF-ST-10000419"/>
    <x v="1"/>
    <x v="4"/>
    <s v="Rogers Jumbo File, Granite"/>
    <x v="1360"/>
    <n v="3"/>
    <n v="0"/>
    <n v="0.4073999999999991"/>
  </r>
  <r>
    <n v="9946"/>
    <x v="4987"/>
    <x v="2"/>
    <x v="1086"/>
    <d v="1899-12-30T12:00:00"/>
    <d v="2011-03-06T00:00:00"/>
    <d v="1899-12-30T12:00:00"/>
    <s v="AM"/>
    <x v="9"/>
    <n v="0.5"/>
    <s v="AM"/>
    <s v="Standard Class"/>
    <s v="NH-18610"/>
    <s v="Nicole Hansen"/>
    <x v="1"/>
    <s v="United States"/>
    <s v="Philadelphia"/>
    <x v="9"/>
    <n v="19120"/>
    <x v="3"/>
    <s v="OFF-PA-10000327"/>
    <x v="1"/>
    <x v="10"/>
    <s v="Xerox 1971"/>
    <x v="1321"/>
    <n v="1"/>
    <n v="0.2"/>
    <n v="1.0699999999999996"/>
  </r>
  <r>
    <n v="9947"/>
    <x v="4987"/>
    <x v="2"/>
    <x v="1086"/>
    <d v="1899-12-30T12:00:00"/>
    <d v="2011-03-06T00:00:00"/>
    <d v="1899-12-30T12:00:00"/>
    <s v="AM"/>
    <x v="9"/>
    <n v="0.5"/>
    <s v="AM"/>
    <s v="Standard Class"/>
    <s v="NH-18610"/>
    <s v="Nicole Hansen"/>
    <x v="1"/>
    <s v="United States"/>
    <s v="Philadelphia"/>
    <x v="9"/>
    <n v="19120"/>
    <x v="3"/>
    <s v="TEC-AC-10004353"/>
    <x v="2"/>
    <x v="11"/>
    <s v="Hypercom P1300 Pinpad"/>
    <x v="1267"/>
    <n v="3"/>
    <n v="0.2"/>
    <n v="32.130000000000003"/>
  </r>
  <r>
    <n v="9948"/>
    <x v="4988"/>
    <x v="3"/>
    <x v="702"/>
    <d v="1899-12-30T12:00:00"/>
    <d v="2014-06-04T00:00:00"/>
    <d v="1899-12-30T12:00:00"/>
    <s v="AM"/>
    <x v="1"/>
    <n v="0.5"/>
    <s v="AM"/>
    <s v="Second Class"/>
    <s v="HW-14935"/>
    <s v="Helen Wasserman"/>
    <x v="1"/>
    <s v="United States"/>
    <s v="Indianapolis"/>
    <x v="14"/>
    <n v="46203"/>
    <x v="2"/>
    <s v="FUR-CH-10003746"/>
    <x v="0"/>
    <x v="1"/>
    <s v="Hon 4070 Series Pagoda Round Back Stacking Chairs"/>
    <x v="6129"/>
    <n v="6"/>
    <n v="0"/>
    <n v="539.24639999999999"/>
  </r>
  <r>
    <n v="9949"/>
    <x v="4988"/>
    <x v="3"/>
    <x v="702"/>
    <d v="1899-12-30T12:00:00"/>
    <d v="2014-06-04T00:00:00"/>
    <d v="1899-12-30T12:00:00"/>
    <s v="AM"/>
    <x v="1"/>
    <n v="0.5"/>
    <s v="AM"/>
    <s v="Second Class"/>
    <s v="HW-14935"/>
    <s v="Helen Wasserman"/>
    <x v="1"/>
    <s v="United States"/>
    <s v="Indianapolis"/>
    <x v="14"/>
    <n v="46203"/>
    <x v="2"/>
    <s v="OFF-AP-10002945"/>
    <x v="1"/>
    <x v="9"/>
    <s v="Honeywell Enviracaire Portable HEPA Air Cleaner for 17' x 22' Room"/>
    <x v="6130"/>
    <n v="8"/>
    <n v="0"/>
    <n v="793.71599999999989"/>
  </r>
  <r>
    <n v="9950"/>
    <x v="4988"/>
    <x v="3"/>
    <x v="702"/>
    <d v="1899-12-30T12:00:00"/>
    <d v="2014-06-04T00:00:00"/>
    <d v="1899-12-30T12:00:00"/>
    <s v="AM"/>
    <x v="1"/>
    <n v="0.5"/>
    <s v="AM"/>
    <s v="Second Class"/>
    <s v="HW-14935"/>
    <s v="Helen Wasserman"/>
    <x v="1"/>
    <s v="United States"/>
    <s v="Indianapolis"/>
    <x v="14"/>
    <n v="46203"/>
    <x v="2"/>
    <s v="TEC-AC-10004568"/>
    <x v="2"/>
    <x v="11"/>
    <s v="Maxell LTO Ultrium - 800 GB"/>
    <x v="2487"/>
    <n v="3"/>
    <n v="0"/>
    <n v="15.954299999999993"/>
  </r>
  <r>
    <n v="9951"/>
    <x v="4988"/>
    <x v="3"/>
    <x v="702"/>
    <d v="1899-12-30T12:00:00"/>
    <d v="2014-06-04T00:00:00"/>
    <d v="1899-12-30T12:00:00"/>
    <s v="AM"/>
    <x v="1"/>
    <n v="0.5"/>
    <s v="AM"/>
    <s v="Second Class"/>
    <s v="HW-14935"/>
    <s v="Helen Wasserman"/>
    <x v="1"/>
    <s v="United States"/>
    <s v="Indianapolis"/>
    <x v="14"/>
    <n v="46203"/>
    <x v="2"/>
    <s v="TEC-AC-10001714"/>
    <x v="2"/>
    <x v="11"/>
    <s v="Logitech MX Performance Wireless Mouse"/>
    <x v="6131"/>
    <n v="1"/>
    <n v="0"/>
    <n v="14.7593"/>
  </r>
  <r>
    <n v="9952"/>
    <x v="4988"/>
    <x v="3"/>
    <x v="702"/>
    <d v="1899-12-30T12:00:00"/>
    <d v="2014-06-04T00:00:00"/>
    <d v="1899-12-30T12:00:00"/>
    <s v="AM"/>
    <x v="1"/>
    <n v="0.5"/>
    <s v="AM"/>
    <s v="Second Class"/>
    <s v="HW-14935"/>
    <s v="Helen Wasserman"/>
    <x v="1"/>
    <s v="United States"/>
    <s v="Indianapolis"/>
    <x v="14"/>
    <n v="46203"/>
    <x v="2"/>
    <s v="OFF-BI-10002072"/>
    <x v="1"/>
    <x v="8"/>
    <s v="Cardinal Slant-D Ring Binders"/>
    <x v="1026"/>
    <n v="2"/>
    <n v="0"/>
    <n v="8.69"/>
  </r>
  <r>
    <n v="9953"/>
    <x v="4989"/>
    <x v="1"/>
    <x v="639"/>
    <d v="1899-12-30T12:00:00"/>
    <d v="2012-12-16T00:00:00"/>
    <d v="1899-12-30T12:00:00"/>
    <s v="AM"/>
    <x v="4"/>
    <n v="0.5"/>
    <s v="AM"/>
    <s v="Second Class"/>
    <s v="DB-12970"/>
    <s v="Darren Budd"/>
    <x v="1"/>
    <s v="United States"/>
    <s v="Los Angeles"/>
    <x v="1"/>
    <n v="90045"/>
    <x v="1"/>
    <s v="OFF-BI-10001153"/>
    <x v="1"/>
    <x v="8"/>
    <s v="Ibico Recycled Grain-Textured Covers"/>
    <x v="6132"/>
    <n v="2"/>
    <n v="0.2"/>
    <n v="20.723999999999997"/>
  </r>
  <r>
    <n v="9954"/>
    <x v="4989"/>
    <x v="1"/>
    <x v="639"/>
    <d v="1899-12-30T12:00:00"/>
    <d v="2012-12-16T00:00:00"/>
    <d v="1899-12-30T12:00:00"/>
    <s v="AM"/>
    <x v="4"/>
    <n v="0.5"/>
    <s v="AM"/>
    <s v="Second Class"/>
    <s v="DB-12970"/>
    <s v="Darren Budd"/>
    <x v="1"/>
    <s v="United States"/>
    <s v="Los Angeles"/>
    <x v="1"/>
    <n v="90045"/>
    <x v="1"/>
    <s v="OFF-PA-10004983"/>
    <x v="1"/>
    <x v="10"/>
    <s v="Xerox 23"/>
    <x v="90"/>
    <n v="1"/>
    <n v="0"/>
    <n v="3.1104000000000003"/>
  </r>
  <r>
    <n v="9955"/>
    <x v="4989"/>
    <x v="1"/>
    <x v="639"/>
    <d v="1899-12-30T12:00:00"/>
    <d v="2012-12-16T00:00:00"/>
    <d v="1899-12-30T12:00:00"/>
    <s v="AM"/>
    <x v="4"/>
    <n v="0.5"/>
    <s v="AM"/>
    <s v="Second Class"/>
    <s v="DB-12970"/>
    <s v="Darren Budd"/>
    <x v="1"/>
    <s v="United States"/>
    <s v="Los Angeles"/>
    <x v="1"/>
    <n v="90045"/>
    <x v="1"/>
    <s v="OFF-BI-10000948"/>
    <x v="1"/>
    <x v="8"/>
    <s v="GBC Laser Imprintable Binding System Covers, Desert Sand"/>
    <x v="4326"/>
    <n v="3"/>
    <n v="0.2"/>
    <n v="11.558699999999998"/>
  </r>
  <r>
    <n v="9956"/>
    <x v="4989"/>
    <x v="1"/>
    <x v="639"/>
    <d v="1899-12-30T12:00:00"/>
    <d v="2012-12-16T00:00:00"/>
    <d v="1899-12-30T12:00:00"/>
    <s v="AM"/>
    <x v="4"/>
    <n v="0.5"/>
    <s v="AM"/>
    <s v="Second Class"/>
    <s v="DB-12970"/>
    <s v="Darren Budd"/>
    <x v="1"/>
    <s v="United States"/>
    <s v="Los Angeles"/>
    <x v="1"/>
    <n v="90045"/>
    <x v="1"/>
    <s v="FUR-TA-10002622"/>
    <x v="0"/>
    <x v="3"/>
    <s v="Bush Andora Conference Table, Maple/Graphite Gray Finish"/>
    <x v="6031"/>
    <n v="2"/>
    <n v="0.2"/>
    <n v="10.258800000000008"/>
  </r>
  <r>
    <n v="9957"/>
    <x v="4990"/>
    <x v="2"/>
    <x v="7"/>
    <d v="1899-12-30T12:00:00"/>
    <d v="2011-11-17T00:00:00"/>
    <d v="1899-12-30T12:00:00"/>
    <s v="AM"/>
    <x v="0"/>
    <n v="0.5"/>
    <s v="AM"/>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1899-12-30T12:00:00"/>
    <d v="2011-11-17T00:00:00"/>
    <d v="1899-12-30T12:00:00"/>
    <s v="AM"/>
    <x v="0"/>
    <n v="0.5"/>
    <s v="AM"/>
    <s v="Standard Class"/>
    <s v="KN-16705"/>
    <s v="Kristina Nunn"/>
    <x v="2"/>
    <s v="United States"/>
    <s v="New Rochelle"/>
    <x v="15"/>
    <n v="10801"/>
    <x v="3"/>
    <s v="OFF-PA-10004039"/>
    <x v="1"/>
    <x v="10"/>
    <s v="Xerox 1882"/>
    <x v="1070"/>
    <n v="4"/>
    <n v="0"/>
    <n v="109.7208"/>
  </r>
  <r>
    <n v="9959"/>
    <x v="4990"/>
    <x v="2"/>
    <x v="7"/>
    <d v="1899-12-30T12:00:00"/>
    <d v="2011-11-17T00:00:00"/>
    <d v="1899-12-30T12:00:00"/>
    <s v="AM"/>
    <x v="0"/>
    <n v="0.5"/>
    <s v="AM"/>
    <s v="Standard Class"/>
    <s v="KN-16705"/>
    <s v="Kristina Nunn"/>
    <x v="2"/>
    <s v="United States"/>
    <s v="New Rochelle"/>
    <x v="15"/>
    <n v="10801"/>
    <x v="3"/>
    <s v="OFF-SU-10001574"/>
    <x v="1"/>
    <x v="14"/>
    <s v="Acme Value Line Scissors"/>
    <x v="549"/>
    <n v="2"/>
    <n v="0"/>
    <n v="2.1899999999999995"/>
  </r>
  <r>
    <n v="9960"/>
    <x v="4991"/>
    <x v="3"/>
    <x v="833"/>
    <d v="1899-12-30T12:00:00"/>
    <d v="2014-10-12T00:00:00"/>
    <d v="1899-12-30T12:00:00"/>
    <s v="AM"/>
    <x v="2"/>
    <n v="0.5"/>
    <s v="AM"/>
    <s v="Standard Class"/>
    <s v="AJ-10945"/>
    <s v="Ashley Jarboe"/>
    <x v="0"/>
    <s v="United States"/>
    <s v="Chandler"/>
    <x v="16"/>
    <n v="85224"/>
    <x v="1"/>
    <s v="OFF-AR-10001761"/>
    <x v="1"/>
    <x v="6"/>
    <s v="Avery Hi-Liter Smear-Safe Highlighters"/>
    <x v="564"/>
    <n v="2"/>
    <n v="0.2"/>
    <n v="1.8687999999999998"/>
  </r>
  <r>
    <n v="9961"/>
    <x v="4992"/>
    <x v="3"/>
    <x v="118"/>
    <d v="1899-12-30T12:00:00"/>
    <d v="2014-09-19T00:00:00"/>
    <d v="1899-12-30T12:00:00"/>
    <s v="AM"/>
    <x v="6"/>
    <n v="0.5"/>
    <s v="AM"/>
    <s v="Second Class"/>
    <s v="CL-12700"/>
    <s v="Craig Leslie"/>
    <x v="2"/>
    <s v="United States"/>
    <s v="Florence"/>
    <x v="0"/>
    <n v="41042"/>
    <x v="0"/>
    <s v="TEC-AC-10002305"/>
    <x v="2"/>
    <x v="11"/>
    <s v="KeyTronic E03601U1 - Keyboard - Beige"/>
    <x v="3308"/>
    <n v="1"/>
    <n v="0"/>
    <n v="3.2399999999999984"/>
  </r>
  <r>
    <n v="9962"/>
    <x v="4993"/>
    <x v="1"/>
    <x v="531"/>
    <d v="1899-12-30T12:00:00"/>
    <d v="2012-03-22T00:00:00"/>
    <d v="1899-12-30T12:00:00"/>
    <s v="AM"/>
    <x v="9"/>
    <n v="0.5"/>
    <s v="AM"/>
    <s v="First Class"/>
    <s v="CM-12655"/>
    <s v="Corinna Mitchell"/>
    <x v="2"/>
    <s v="United States"/>
    <s v="Houston"/>
    <x v="5"/>
    <n v="77041"/>
    <x v="2"/>
    <s v="OFF-PA-10000675"/>
    <x v="1"/>
    <x v="10"/>
    <s v="Xerox 1919"/>
    <x v="4975"/>
    <n v="2"/>
    <n v="0.2"/>
    <n v="23.7742"/>
  </r>
  <r>
    <n v="9963"/>
    <x v="4993"/>
    <x v="1"/>
    <x v="531"/>
    <d v="1899-12-30T12:00:00"/>
    <d v="2012-03-22T00:00:00"/>
    <d v="1899-12-30T12:00:00"/>
    <s v="AM"/>
    <x v="9"/>
    <n v="0.5"/>
    <s v="AM"/>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1899-12-30T12:00:00"/>
    <d v="2012-07-26T00:00:00"/>
    <d v="1899-12-30T12:00:00"/>
    <s v="AM"/>
    <x v="7"/>
    <n v="0.5"/>
    <s v="AM"/>
    <s v="Same Day"/>
    <s v="AS-10240"/>
    <s v="Alan Shonely"/>
    <x v="0"/>
    <s v="United States"/>
    <s v="Philadelphia"/>
    <x v="9"/>
    <n v="19140"/>
    <x v="3"/>
    <s v="OFF-PA-10003072"/>
    <x v="1"/>
    <x v="10"/>
    <s v="Eureka Recycled Copy Paper 8 1/2&quot; x 11&quot;, Ream"/>
    <x v="563"/>
    <n v="2"/>
    <n v="0.2"/>
    <n v="3.6288"/>
  </r>
  <r>
    <n v="9965"/>
    <x v="4995"/>
    <x v="0"/>
    <x v="5"/>
    <d v="1899-12-30T12:00:00"/>
    <d v="2013-12-11T00:00:00"/>
    <d v="1899-12-30T12:00:00"/>
    <s v="AM"/>
    <x v="4"/>
    <n v="0.5"/>
    <s v="AM"/>
    <s v="Second Class"/>
    <s v="HE-14800"/>
    <s v="Harold Engle"/>
    <x v="1"/>
    <s v="United States"/>
    <s v="Newark"/>
    <x v="13"/>
    <n v="19711"/>
    <x v="3"/>
    <s v="FUR-FU-10002671"/>
    <x v="0"/>
    <x v="5"/>
    <s v="Electrix 20W Halogen Replacement Bulb for Zoom-In Desk Lamp"/>
    <x v="6134"/>
    <n v="1"/>
    <n v="0"/>
    <n v="6.4319999999999995"/>
  </r>
  <r>
    <n v="9966"/>
    <x v="4995"/>
    <x v="0"/>
    <x v="5"/>
    <d v="1899-12-30T12:00:00"/>
    <d v="2013-12-11T00:00:00"/>
    <d v="1899-12-30T12:00:00"/>
    <s v="AM"/>
    <x v="4"/>
    <n v="0.5"/>
    <s v="AM"/>
    <s v="Second Class"/>
    <s v="HE-14800"/>
    <s v="Harold Engle"/>
    <x v="1"/>
    <s v="United States"/>
    <s v="Newark"/>
    <x v="13"/>
    <n v="19711"/>
    <x v="3"/>
    <s v="OFF-PA-10000349"/>
    <x v="1"/>
    <x v="10"/>
    <s v="Staples"/>
    <x v="1393"/>
    <n v="1"/>
    <n v="0"/>
    <n v="2.3406000000000002"/>
  </r>
  <r>
    <n v="9967"/>
    <x v="4995"/>
    <x v="0"/>
    <x v="5"/>
    <d v="1899-12-30T12:00:00"/>
    <d v="2013-12-11T00:00:00"/>
    <d v="1899-12-30T12:00:00"/>
    <s v="AM"/>
    <x v="4"/>
    <n v="0.5"/>
    <s v="AM"/>
    <s v="Second Class"/>
    <s v="HE-14800"/>
    <s v="Harold Engle"/>
    <x v="1"/>
    <s v="United States"/>
    <s v="Newark"/>
    <x v="13"/>
    <n v="19711"/>
    <x v="3"/>
    <s v="OFF-EN-10004483"/>
    <x v="1"/>
    <x v="12"/>
    <s v="#10 White Business Envelopes,4 1/8 x 9 1/2"/>
    <x v="6135"/>
    <n v="7"/>
    <n v="0"/>
    <n v="51.554299999999991"/>
  </r>
  <r>
    <n v="9968"/>
    <x v="4996"/>
    <x v="3"/>
    <x v="157"/>
    <d v="1899-12-30T12:00:00"/>
    <d v="2014-12-18T00:00:00"/>
    <d v="1899-12-30T12:00:00"/>
    <s v="AM"/>
    <x v="4"/>
    <n v="0.5"/>
    <s v="AM"/>
    <s v="Standard Class"/>
    <s v="RB-19435"/>
    <s v="Richard Bierner"/>
    <x v="0"/>
    <s v="United States"/>
    <s v="Plainfield"/>
    <x v="30"/>
    <n v="7060"/>
    <x v="3"/>
    <s v="OFF-BI-10004209"/>
    <x v="1"/>
    <x v="8"/>
    <s v="Fellowes Twister Kit, Gray/Clear, 3/pkg"/>
    <x v="5940"/>
    <n v="5"/>
    <n v="0"/>
    <n v="18.089999999999996"/>
  </r>
  <r>
    <n v="9969"/>
    <x v="4996"/>
    <x v="3"/>
    <x v="157"/>
    <d v="1899-12-30T12:00:00"/>
    <d v="2014-12-18T00:00:00"/>
    <d v="1899-12-30T12:00:00"/>
    <s v="AM"/>
    <x v="4"/>
    <n v="0.5"/>
    <s v="AM"/>
    <s v="Standard Class"/>
    <s v="RB-19435"/>
    <s v="Richard Bierner"/>
    <x v="0"/>
    <s v="United States"/>
    <s v="Plainfield"/>
    <x v="30"/>
    <n v="7060"/>
    <x v="3"/>
    <s v="OFF-BI-10004600"/>
    <x v="1"/>
    <x v="8"/>
    <s v="Ibico Ibimaster 300 Manual Binding System"/>
    <x v="2556"/>
    <n v="2"/>
    <n v="0"/>
    <n v="331.19099999999997"/>
  </r>
  <r>
    <n v="9970"/>
    <x v="4996"/>
    <x v="3"/>
    <x v="157"/>
    <d v="1899-12-30T12:00:00"/>
    <d v="2014-12-18T00:00:00"/>
    <d v="1899-12-30T12:00:00"/>
    <s v="AM"/>
    <x v="4"/>
    <n v="0.5"/>
    <s v="AM"/>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1899-12-30T12:00:00"/>
    <d v="2012-07-02T00:00:00"/>
    <d v="1899-12-30T12:00:00"/>
    <s v="AM"/>
    <x v="7"/>
    <n v="0.5"/>
    <s v="AM"/>
    <s v="Standard Class"/>
    <s v="MP-17470"/>
    <s v="Mark Packer"/>
    <x v="2"/>
    <s v="United States"/>
    <s v="Smyrna"/>
    <x v="32"/>
    <n v="30080"/>
    <x v="0"/>
    <s v="OFF-BI-10002867"/>
    <x v="1"/>
    <x v="8"/>
    <s v="GBC Recycled Regency Composition Covers"/>
    <x v="6136"/>
    <n v="2"/>
    <n v="0"/>
    <n v="54.997599999999991"/>
  </r>
  <r>
    <n v="9972"/>
    <x v="4997"/>
    <x v="1"/>
    <x v="1141"/>
    <d v="1899-12-30T12:00:00"/>
    <d v="2012-07-02T00:00:00"/>
    <d v="1899-12-30T12:00:00"/>
    <s v="AM"/>
    <x v="7"/>
    <n v="0.5"/>
    <s v="AM"/>
    <s v="Standard Class"/>
    <s v="MP-17470"/>
    <s v="Mark Packer"/>
    <x v="2"/>
    <s v="United States"/>
    <s v="Smyrna"/>
    <x v="32"/>
    <n v="30080"/>
    <x v="0"/>
    <s v="OFF-AR-10000538"/>
    <x v="1"/>
    <x v="6"/>
    <s v="Boston Model 1800 Electric Pencil Sharpener, Gray"/>
    <x v="3483"/>
    <n v="5"/>
    <n v="0"/>
    <n v="42.22499999999998"/>
  </r>
  <r>
    <n v="9973"/>
    <x v="4998"/>
    <x v="0"/>
    <x v="108"/>
    <d v="1899-12-30T12:00:00"/>
    <d v="2013-09-18T00:00:00"/>
    <d v="1899-12-30T12:00:00"/>
    <s v="AM"/>
    <x v="6"/>
    <n v="0.5"/>
    <s v="AM"/>
    <s v="Standard Class"/>
    <s v="RC-19960"/>
    <s v="Ryan Crowe"/>
    <x v="0"/>
    <s v="United States"/>
    <s v="Houston"/>
    <x v="5"/>
    <n v="77041"/>
    <x v="2"/>
    <s v="OFF-EN-10000056"/>
    <x v="1"/>
    <x v="12"/>
    <s v="Cameo Buff Policy Envelopes"/>
    <x v="6137"/>
    <n v="2"/>
    <n v="0.2"/>
    <n v="33.604199999999992"/>
  </r>
  <r>
    <n v="9974"/>
    <x v="4999"/>
    <x v="0"/>
    <x v="409"/>
    <d v="1899-12-30T12:00:00"/>
    <d v="2013-12-11T00:00:00"/>
    <d v="1899-12-30T12:00:00"/>
    <s v="AM"/>
    <x v="4"/>
    <n v="0.5"/>
    <s v="AM"/>
    <s v="Standard Class"/>
    <s v="AP-10720"/>
    <s v="Anne Pryor"/>
    <x v="2"/>
    <s v="United States"/>
    <s v="Los Angeles"/>
    <x v="1"/>
    <n v="90032"/>
    <x v="1"/>
    <s v="TEC-PH-10004080"/>
    <x v="2"/>
    <x v="7"/>
    <s v="Avaya 5410 Digital phone"/>
    <x v="1081"/>
    <n v="5"/>
    <n v="0.2"/>
    <n v="27.195999999999998"/>
  </r>
  <r>
    <n v="9975"/>
    <x v="4999"/>
    <x v="0"/>
    <x v="409"/>
    <d v="1899-12-30T12:00:00"/>
    <d v="2013-12-11T00:00:00"/>
    <d v="1899-12-30T12:00:00"/>
    <s v="AM"/>
    <x v="4"/>
    <n v="0.5"/>
    <s v="AM"/>
    <s v="Standard Class"/>
    <s v="AP-10720"/>
    <s v="Anne Pryor"/>
    <x v="2"/>
    <s v="United States"/>
    <s v="Los Angeles"/>
    <x v="1"/>
    <n v="90032"/>
    <x v="1"/>
    <s v="OFF-AR-10004752"/>
    <x v="1"/>
    <x v="6"/>
    <s v="Blackstonian Pencils"/>
    <x v="5476"/>
    <n v="7"/>
    <n v="0"/>
    <n v="5.2332000000000001"/>
  </r>
  <r>
    <n v="9976"/>
    <x v="4999"/>
    <x v="0"/>
    <x v="409"/>
    <d v="1899-12-30T12:00:00"/>
    <d v="2013-12-11T00:00:00"/>
    <d v="1899-12-30T12:00:00"/>
    <s v="AM"/>
    <x v="4"/>
    <n v="0.5"/>
    <s v="AM"/>
    <s v="Standard Class"/>
    <s v="AP-10720"/>
    <s v="Anne Pryor"/>
    <x v="2"/>
    <s v="United States"/>
    <s v="Los Angeles"/>
    <x v="1"/>
    <n v="90032"/>
    <x v="1"/>
    <s v="OFF-PA-10000743"/>
    <x v="1"/>
    <x v="10"/>
    <s v="Xerox 1977"/>
    <x v="522"/>
    <n v="2"/>
    <n v="0"/>
    <n v="6.4127999999999998"/>
  </r>
  <r>
    <n v="9977"/>
    <x v="4999"/>
    <x v="0"/>
    <x v="409"/>
    <d v="1899-12-30T12:00:00"/>
    <d v="2013-12-11T00:00:00"/>
    <d v="1899-12-30T12:00:00"/>
    <s v="AM"/>
    <x v="4"/>
    <n v="0.5"/>
    <s v="AM"/>
    <s v="Standard Class"/>
    <s v="AP-10720"/>
    <s v="Anne Pryor"/>
    <x v="2"/>
    <s v="United States"/>
    <s v="Los Angeles"/>
    <x v="1"/>
    <n v="90032"/>
    <x v="1"/>
    <s v="TEC-PH-10002496"/>
    <x v="2"/>
    <x v="7"/>
    <s v="Cisco SPA301"/>
    <x v="2528"/>
    <n v="2"/>
    <n v="0.2"/>
    <n v="31.197999999999986"/>
  </r>
  <r>
    <n v="9978"/>
    <x v="4999"/>
    <x v="0"/>
    <x v="409"/>
    <d v="1899-12-30T12:00:00"/>
    <d v="2013-12-11T00:00:00"/>
    <d v="1899-12-30T12:00:00"/>
    <s v="AM"/>
    <x v="4"/>
    <n v="0.5"/>
    <s v="AM"/>
    <s v="Standard Class"/>
    <s v="AP-10720"/>
    <s v="Anne Pryor"/>
    <x v="2"/>
    <s v="United States"/>
    <s v="Los Angeles"/>
    <x v="1"/>
    <n v="90032"/>
    <x v="1"/>
    <s v="OFF-FA-10003467"/>
    <x v="1"/>
    <x v="13"/>
    <s v="Alliance Big Bands Rubber Bands, 12/Pack"/>
    <x v="6138"/>
    <n v="7"/>
    <n v="0"/>
    <n v="0"/>
  </r>
  <r>
    <n v="9979"/>
    <x v="4999"/>
    <x v="0"/>
    <x v="409"/>
    <d v="1899-12-30T12:00:00"/>
    <d v="2013-12-11T00:00:00"/>
    <d v="1899-12-30T12:00:00"/>
    <s v="AM"/>
    <x v="4"/>
    <n v="0.5"/>
    <s v="AM"/>
    <s v="Standard Class"/>
    <s v="AP-10720"/>
    <s v="Anne Pryor"/>
    <x v="2"/>
    <s v="United States"/>
    <s v="Los Angeles"/>
    <x v="1"/>
    <n v="90032"/>
    <x v="1"/>
    <s v="OFF-BI-10003727"/>
    <x v="1"/>
    <x v="8"/>
    <s v="Avery Durable Slant Ring Binders With Label Holder"/>
    <x v="6139"/>
    <n v="4"/>
    <n v="0.2"/>
    <n v="4.6815999999999995"/>
  </r>
  <r>
    <n v="9980"/>
    <x v="4999"/>
    <x v="0"/>
    <x v="409"/>
    <d v="1899-12-30T12:00:00"/>
    <d v="2013-12-11T00:00:00"/>
    <d v="1899-12-30T12:00:00"/>
    <s v="AM"/>
    <x v="4"/>
    <n v="0.5"/>
    <s v="AM"/>
    <s v="Standard Class"/>
    <s v="AP-10720"/>
    <s v="Anne Pryor"/>
    <x v="2"/>
    <s v="United States"/>
    <s v="Los Angeles"/>
    <x v="1"/>
    <n v="90032"/>
    <x v="1"/>
    <s v="OFF-BI-10002026"/>
    <x v="1"/>
    <x v="8"/>
    <s v="Ibico Recycled Linen-Style Covers"/>
    <x v="6140"/>
    <n v="14"/>
    <n v="0.2"/>
    <n v="153.11519999999999"/>
  </r>
  <r>
    <n v="9981"/>
    <x v="5000"/>
    <x v="1"/>
    <x v="684"/>
    <d v="1899-12-30T12:00:00"/>
    <d v="2012-09-09T00:00:00"/>
    <d v="1899-12-30T12:00:00"/>
    <s v="AM"/>
    <x v="6"/>
    <n v="0.5"/>
    <s v="AM"/>
    <s v="Second Class"/>
    <s v="SW-20455"/>
    <s v="Shaun Weien"/>
    <x v="0"/>
    <s v="United States"/>
    <s v="Lafayette"/>
    <x v="28"/>
    <n v="70506"/>
    <x v="0"/>
    <s v="FUR-TA-10001039"/>
    <x v="0"/>
    <x v="3"/>
    <s v="KI Adjustable-Height Table"/>
    <x v="1921"/>
    <n v="1"/>
    <n v="0"/>
    <n v="22.354800000000004"/>
  </r>
  <r>
    <n v="9982"/>
    <x v="5001"/>
    <x v="3"/>
    <x v="646"/>
    <d v="1899-12-30T12:00:00"/>
    <d v="2014-08-07T00:00:00"/>
    <d v="1899-12-30T12:00:00"/>
    <s v="AM"/>
    <x v="11"/>
    <n v="0.5"/>
    <s v="AM"/>
    <s v="First Class"/>
    <s v="TB-21055"/>
    <s v="Ted Butterfield"/>
    <x v="0"/>
    <s v="United States"/>
    <s v="Fairfield"/>
    <x v="24"/>
    <n v="45014"/>
    <x v="3"/>
    <s v="OFF-LA-10004484"/>
    <x v="1"/>
    <x v="2"/>
    <s v="Avery 476"/>
    <x v="1053"/>
    <n v="5"/>
    <n v="0.2"/>
    <n v="5.368999999999998"/>
  </r>
  <r>
    <n v="9983"/>
    <x v="5002"/>
    <x v="0"/>
    <x v="897"/>
    <d v="1899-12-30T12:00:00"/>
    <d v="2013-09-29T00:00:00"/>
    <d v="1899-12-30T12:00:00"/>
    <s v="AM"/>
    <x v="6"/>
    <n v="0.5"/>
    <s v="AM"/>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1899-12-30T12:00:00"/>
    <d v="2013-09-29T00:00:00"/>
    <d v="1899-12-30T12:00:00"/>
    <s v="AM"/>
    <x v="6"/>
    <n v="0.5"/>
    <s v="AM"/>
    <s v="Standard Class"/>
    <s v="RC-19960"/>
    <s v="Ryan Crowe"/>
    <x v="0"/>
    <s v="United States"/>
    <s v="Grand Rapids"/>
    <x v="12"/>
    <n v="49505"/>
    <x v="2"/>
    <s v="TEC-PH-10001305"/>
    <x v="2"/>
    <x v="7"/>
    <s v="Panasonic KX TS208W Corded phone"/>
    <x v="6141"/>
    <n v="2"/>
    <n v="0"/>
    <n v="27.434400000000011"/>
  </r>
  <r>
    <n v="9985"/>
    <x v="5003"/>
    <x v="1"/>
    <x v="961"/>
    <d v="1899-12-30T12:00:00"/>
    <d v="2012-05-23T00:00:00"/>
    <d v="1899-12-30T12:00:00"/>
    <s v="AM"/>
    <x v="5"/>
    <n v="0.5"/>
    <s v="AM"/>
    <s v="Standard Class"/>
    <s v="DV-13465"/>
    <s v="Dianna Vittorini"/>
    <x v="0"/>
    <s v="United States"/>
    <s v="Long Beach"/>
    <x v="15"/>
    <n v="11561"/>
    <x v="3"/>
    <s v="OFF-LA-10003766"/>
    <x v="1"/>
    <x v="2"/>
    <s v="Self-Adhesive Removable Labels"/>
    <x v="2483"/>
    <n v="10"/>
    <n v="0"/>
    <n v="15.120000000000001"/>
  </r>
  <r>
    <n v="9986"/>
    <x v="5003"/>
    <x v="1"/>
    <x v="961"/>
    <d v="1899-12-30T12:00:00"/>
    <d v="2012-05-23T00:00:00"/>
    <d v="1899-12-30T12:00:00"/>
    <s v="AM"/>
    <x v="5"/>
    <n v="0.5"/>
    <s v="AM"/>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1899-12-30T12:00:00"/>
    <d v="2013-10-04T00:00:00"/>
    <d v="1899-12-30T12:00:00"/>
    <s v="AM"/>
    <x v="2"/>
    <n v="0.5"/>
    <s v="AM"/>
    <s v="Standard Class"/>
    <s v="ML-17410"/>
    <s v="Maris LaWare"/>
    <x v="0"/>
    <s v="United States"/>
    <s v="Los Angeles"/>
    <x v="1"/>
    <n v="90008"/>
    <x v="1"/>
    <s v="TEC-AC-10003399"/>
    <x v="2"/>
    <x v="11"/>
    <s v="Memorex Mini Travel Drive 64 GB USB 2.0 Flash Drive"/>
    <x v="2642"/>
    <n v="1"/>
    <n v="0"/>
    <n v="15.220800000000001"/>
  </r>
  <r>
    <n v="9988"/>
    <x v="5005"/>
    <x v="3"/>
    <x v="701"/>
    <d v="1899-12-30T12:00:00"/>
    <d v="2014-11-22T00:00:00"/>
    <d v="1899-12-30T12:00:00"/>
    <s v="AM"/>
    <x v="0"/>
    <n v="0.5"/>
    <s v="AM"/>
    <s v="Standard Class"/>
    <s v="RA-19885"/>
    <s v="Ruben Ausman"/>
    <x v="1"/>
    <s v="United States"/>
    <s v="Athens"/>
    <x v="32"/>
    <n v="30605"/>
    <x v="0"/>
    <s v="TEC-AC-10001539"/>
    <x v="2"/>
    <x v="11"/>
    <s v="Logitech G430 Surround Sound Gaming Headset with Dolby 7.1 Technology"/>
    <x v="3705"/>
    <n v="1"/>
    <n v="0"/>
    <n v="28.796399999999998"/>
  </r>
  <r>
    <n v="9989"/>
    <x v="5005"/>
    <x v="3"/>
    <x v="701"/>
    <d v="1899-12-30T12:00:00"/>
    <d v="2014-11-22T00:00:00"/>
    <d v="1899-12-30T12:00:00"/>
    <s v="AM"/>
    <x v="0"/>
    <n v="0.5"/>
    <s v="AM"/>
    <s v="Standard Class"/>
    <s v="RA-19885"/>
    <s v="Ruben Ausman"/>
    <x v="1"/>
    <s v="United States"/>
    <s v="Athens"/>
    <x v="32"/>
    <n v="30605"/>
    <x v="0"/>
    <s v="TEC-PH-10004006"/>
    <x v="2"/>
    <x v="7"/>
    <s v="Panasonic KX - TS880B Telephone"/>
    <x v="6050"/>
    <n v="5"/>
    <n v="0"/>
    <n v="55.647000000000006"/>
  </r>
  <r>
    <n v="9990"/>
    <x v="5006"/>
    <x v="2"/>
    <x v="1237"/>
    <d v="1899-12-30T12:00:00"/>
    <d v="2011-01-24T00:00:00"/>
    <d v="1899-12-30T12:00:00"/>
    <s v="AM"/>
    <x v="8"/>
    <n v="0.5"/>
    <s v="AM"/>
    <s v="Second Class"/>
    <s v="TB-21400"/>
    <s v="Tom Boeckenhauer"/>
    <x v="0"/>
    <s v="United States"/>
    <s v="Miami"/>
    <x v="2"/>
    <n v="33180"/>
    <x v="0"/>
    <s v="FUR-FU-10001889"/>
    <x v="0"/>
    <x v="5"/>
    <s v="Ultra Door Pull Handle"/>
    <x v="4349"/>
    <n v="3"/>
    <n v="0.2"/>
    <n v="4.1027999999999993"/>
  </r>
  <r>
    <n v="9991"/>
    <x v="5007"/>
    <x v="3"/>
    <x v="425"/>
    <d v="1899-12-30T12:00:00"/>
    <d v="2014-03-04T00:00:00"/>
    <d v="1899-12-30T12:00:00"/>
    <s v="AM"/>
    <x v="9"/>
    <n v="0.5"/>
    <s v="AM"/>
    <s v="Standard Class"/>
    <s v="DB-13060"/>
    <s v="Dave Brooks"/>
    <x v="0"/>
    <s v="United States"/>
    <s v="Costa Mesa"/>
    <x v="1"/>
    <n v="92627"/>
    <x v="1"/>
    <s v="FUR-FU-10000747"/>
    <x v="0"/>
    <x v="5"/>
    <s v="Tenex B1-RE Series Chair Mats for Low Pile Carpets"/>
    <x v="1377"/>
    <n v="2"/>
    <n v="0"/>
    <n v="15.633199999999988"/>
  </r>
  <r>
    <n v="9992"/>
    <x v="5007"/>
    <x v="3"/>
    <x v="425"/>
    <d v="1899-12-30T12:00:00"/>
    <d v="2014-03-04T00:00:00"/>
    <d v="1899-12-30T12:00:00"/>
    <s v="AM"/>
    <x v="9"/>
    <n v="0.5"/>
    <s v="AM"/>
    <s v="Standard Class"/>
    <s v="DB-13060"/>
    <s v="Dave Brooks"/>
    <x v="0"/>
    <s v="United States"/>
    <s v="Costa Mesa"/>
    <x v="1"/>
    <n v="92627"/>
    <x v="1"/>
    <s v="TEC-PH-10003645"/>
    <x v="2"/>
    <x v="7"/>
    <s v="Aastra 57i VoIP phone"/>
    <x v="3809"/>
    <n v="2"/>
    <n v="0.2"/>
    <n v="19.393200000000007"/>
  </r>
  <r>
    <n v="9993"/>
    <x v="5007"/>
    <x v="3"/>
    <x v="425"/>
    <d v="1899-12-30T12:00:00"/>
    <d v="2014-03-04T00:00:00"/>
    <d v="1899-12-30T12:00:00"/>
    <s v="AM"/>
    <x v="9"/>
    <n v="0.5"/>
    <s v="AM"/>
    <s v="Standard Class"/>
    <s v="DB-13060"/>
    <s v="Dave Brooks"/>
    <x v="0"/>
    <s v="United States"/>
    <s v="Costa Mesa"/>
    <x v="1"/>
    <n v="92627"/>
    <x v="1"/>
    <s v="OFF-PA-10004041"/>
    <x v="1"/>
    <x v="10"/>
    <s v="It's Hot Message Books with Stickers, 2 3/4&quot; x 5&quot;"/>
    <x v="461"/>
    <n v="4"/>
    <n v="0"/>
    <n v="13.32"/>
  </r>
  <r>
    <n v="9994"/>
    <x v="5008"/>
    <x v="3"/>
    <x v="464"/>
    <d v="1899-12-30T12:00:00"/>
    <d v="2014-05-10T00:00:00"/>
    <d v="1899-12-30T12:00:00"/>
    <s v="AM"/>
    <x v="5"/>
    <n v="0.5"/>
    <s v="AM"/>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FCF936-91C6-4503-9647-948F6E13C0AF}"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I26:J30"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4">
    <i>
      <x/>
    </i>
    <i>
      <x v="1"/>
    </i>
    <i>
      <x v="2"/>
    </i>
    <i t="grand">
      <x/>
    </i>
  </rowItems>
  <colItems count="1">
    <i/>
  </colItems>
  <dataFields count="1">
    <dataField name="Sum of Profit" fld="27" baseField="0" baseItem="0"/>
  </dataFields>
  <chartFormats count="1">
    <chartFormat chart="5"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3826D1-A3F0-4D2B-8EA0-7C3F7EAFDF66}"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C56:D105"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302501-B3C5-481E-B655-1F0D0C82267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I3:J16"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25" baseField="0" baseItem="0"/>
  </dataFields>
  <chartFormats count="2">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4677ED-4826-4A7A-B801-0E4DB901545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L3:M16" firstHeaderRow="1" firstDataRow="1" firstDataCol="1"/>
  <pivotFields count="3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D2DBD8-5497-4B7F-A22D-15D06D3C7A8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F3:G16"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7" baseField="0" baseItem="0"/>
  </dataFields>
  <chartFormats count="2">
    <chartFormat chart="2"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876762-F3FF-47FC-B57E-8021D73C4CA9}"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I56:J62"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6">
    <i>
      <x v="16"/>
    </i>
    <i>
      <x v="14"/>
    </i>
    <i>
      <x v="11"/>
    </i>
    <i>
      <x v="5"/>
    </i>
    <i>
      <x v="13"/>
    </i>
    <i t="grand">
      <x/>
    </i>
  </rowItems>
  <colItems count="1">
    <i/>
  </colItems>
  <dataFields count="1">
    <dataField name="Sum of Sales" fld="24" baseField="0" baseItem="0" numFmtId="168"/>
  </dataFields>
  <formats count="1">
    <format dxfId="25">
      <pivotArea outline="0" collapsedLevelsAreSubtotals="1" fieldPosition="0"/>
    </format>
  </formats>
  <chartFormats count="7">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2" count="1" selected="0">
            <x v="5"/>
          </reference>
        </references>
      </pivotArea>
    </chartFormat>
    <chartFormat chart="11" format="4">
      <pivotArea type="data" outline="0" fieldPosition="0">
        <references count="2">
          <reference field="4294967294" count="1" selected="0">
            <x v="0"/>
          </reference>
          <reference field="22" count="1" selected="0">
            <x v="13"/>
          </reference>
        </references>
      </pivotArea>
    </chartFormat>
    <chartFormat chart="11" format="5">
      <pivotArea type="data" outline="0" fieldPosition="0">
        <references count="2">
          <reference field="4294967294" count="1" selected="0">
            <x v="0"/>
          </reference>
          <reference field="22" count="1" selected="0">
            <x v="14"/>
          </reference>
        </references>
      </pivotArea>
    </chartFormat>
    <chartFormat chart="11" format="6">
      <pivotArea type="data" outline="0" fieldPosition="0">
        <references count="2">
          <reference field="4294967294" count="1" selected="0">
            <x v="0"/>
          </reference>
          <reference field="22" count="1" selected="0">
            <x v="16"/>
          </reference>
        </references>
      </pivotArea>
    </chartFormat>
    <chartFormat chart="11" format="7">
      <pivotArea type="data" outline="0" fieldPosition="0">
        <references count="2">
          <reference field="4294967294" count="1" selected="0">
            <x v="0"/>
          </reference>
          <reference field="22" count="1" selected="0">
            <x v="3"/>
          </reference>
        </references>
      </pivotArea>
    </chartFormat>
  </chartFormats>
  <pivotTableStyleInfo showRowHeaders="1" showColHeaders="1" showRowStripes="0" showColStripes="0" showLastColumn="1"/>
  <filters count="1">
    <filter fld="2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74707-BB31-4732-B443-A19226124E95}"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P56:P61"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
  </rowFields>
  <rowItems count="5">
    <i>
      <x/>
    </i>
    <i>
      <x v="1"/>
    </i>
    <i>
      <x v="2"/>
    </i>
    <i>
      <x v="3"/>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446864-40F2-470D-93B9-0E05F834902A}"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R3:W7" firstHeaderRow="0" firstDataRow="1" firstDataCol="1"/>
  <pivotFields count="3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9"/>
  </rowFields>
  <rowItems count="4">
    <i>
      <x v="1"/>
    </i>
    <i>
      <x v="2"/>
    </i>
    <i>
      <x v="3"/>
    </i>
    <i>
      <x v="4"/>
    </i>
  </rowItems>
  <colFields count="1">
    <field x="-2"/>
  </colFields>
  <colItems count="5">
    <i>
      <x/>
    </i>
    <i i="1">
      <x v="1"/>
    </i>
    <i i="2">
      <x v="2"/>
    </i>
    <i i="3">
      <x v="3"/>
    </i>
    <i i="4">
      <x v="4"/>
    </i>
  </colItems>
  <dataFields count="5">
    <dataField name="Sum of Sales" fld="24" baseField="0" baseItem="0"/>
    <dataField name="Sum of Profit" fld="27" baseField="0" baseItem="0"/>
    <dataField name="Sum of Quantity" fld="25" baseField="0" baseItem="0"/>
    <dataField name="Count of Order ID" fld="1" subtotal="count" baseField="0" baseItem="0"/>
    <dataField name="Sum of Profit Margin" fld="3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9C9F9E-6B7F-4782-8F29-5E4280F1F73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O3:P16"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30" baseField="0" baseItem="0" numFmtId="165"/>
  </dataFields>
  <formats count="5">
    <format dxfId="30">
      <pivotArea outline="0" collapsedLevelsAreSubtotals="1" fieldPosition="0"/>
    </format>
    <format dxfId="29">
      <pivotArea outline="0" collapsedLevelsAreSubtotals="1" fieldPosition="0"/>
    </format>
    <format dxfId="28">
      <pivotArea dataOnly="0" labelOnly="1" outline="0" axis="axisValues" fieldPosition="0"/>
    </format>
    <format dxfId="27">
      <pivotArea dataOnly="0" labelOnly="1" outline="0" axis="axisValues" fieldPosition="0"/>
    </format>
    <format dxfId="26">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48B7DB-555B-4635-A099-E832EF2DFA0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C3:D16"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2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754EED-2D65-4937-BD68-D725D2228D6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C26:E39" firstHeaderRow="0"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24" baseField="0" baseItem="0"/>
    <dataField name="Sum of Profit" fld="27" baseField="0" baseItem="0"/>
  </dataFields>
  <formats count="1">
    <format dxfId="31">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CA7C75A-FE11-439C-AEB9-5DB9CCD8648C}"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P26:Q30"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64" showAll="0"/>
    <pivotField numFmtId="14" showAll="0"/>
    <pivotField numFmtId="164" showAll="0"/>
    <pivotField showAll="0"/>
    <pivotField showAll="0">
      <items count="13">
        <item x="8"/>
        <item x="10"/>
        <item x="9"/>
        <item x="3"/>
        <item x="5"/>
        <item x="1"/>
        <item x="7"/>
        <item x="11"/>
        <item x="6"/>
        <item x="2"/>
        <item x="0"/>
        <item x="4"/>
        <item t="default"/>
      </items>
    </pivotField>
    <pivotField showAll="0"/>
    <pivotField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4">
    <i>
      <x/>
    </i>
    <i>
      <x v="1"/>
    </i>
    <i>
      <x v="2"/>
    </i>
    <i t="grand">
      <x/>
    </i>
  </rowItems>
  <colItems count="1">
    <i/>
  </colItems>
  <dataFields count="1">
    <dataField name="Sum of Sales"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FBDCCF3-8B84-4986-9D6C-0AED022683A1}" sourceName="Year">
  <pivotTables>
    <pivotTable tabId="5" name="PivotTable15"/>
    <pivotTable tabId="5" name="PivotTable1"/>
    <pivotTable tabId="5" name="PivotTable10"/>
    <pivotTable tabId="5" name="PivotTable11"/>
    <pivotTable tabId="5" name="PivotTable12"/>
    <pivotTable tabId="5" name="PivotTable17"/>
    <pivotTable tabId="5" name="PivotTable2"/>
    <pivotTable tabId="5" name="PivotTable3"/>
    <pivotTable tabId="5" name="PivotTable4"/>
    <pivotTable tabId="5" name="PivotTable5"/>
    <pivotTable tabId="5" name="PivotTable6"/>
    <pivotTable tabId="5" name="PivotTable7"/>
  </pivotTables>
  <data>
    <tabular pivotCacheId="120312569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8F639C-CF82-47A2-90C7-E9528DF5F89A}" sourceName="Region">
  <pivotTables>
    <pivotTable tabId="5" name="PivotTable15"/>
    <pivotTable tabId="5" name="PivotTable1"/>
    <pivotTable tabId="5" name="PivotTable10"/>
    <pivotTable tabId="5" name="PivotTable11"/>
    <pivotTable tabId="5" name="PivotTable12"/>
    <pivotTable tabId="5" name="PivotTable17"/>
    <pivotTable tabId="5" name="PivotTable2"/>
    <pivotTable tabId="5" name="PivotTable3"/>
    <pivotTable tabId="5" name="PivotTable4"/>
    <pivotTable tabId="5" name="PivotTable5"/>
    <pivotTable tabId="5" name="PivotTable6"/>
    <pivotTable tabId="5" name="PivotTable7"/>
  </pivotTables>
  <data>
    <tabular pivotCacheId="120312569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FE53FDE-EDB8-4696-918F-EEF536183F55}" sourceName="Segment">
  <pivotTables>
    <pivotTable tabId="5" name="PivotTable15"/>
    <pivotTable tabId="5" name="PivotTable1"/>
    <pivotTable tabId="5" name="PivotTable10"/>
    <pivotTable tabId="5" name="PivotTable11"/>
    <pivotTable tabId="5" name="PivotTable12"/>
    <pivotTable tabId="5" name="PivotTable17"/>
    <pivotTable tabId="5" name="PivotTable2"/>
    <pivotTable tabId="5" name="PivotTable3"/>
    <pivotTable tabId="5" name="PivotTable4"/>
    <pivotTable tabId="5" name="PivotTable5"/>
    <pivotTable tabId="5" name="PivotTable6"/>
    <pivotTable tabId="5" name="PivotTable7"/>
  </pivotTables>
  <data>
    <tabular pivotCacheId="1203125692">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540B631-22BA-4E34-80D5-8C2CE0ECFAB8}" cache="Slicer_Year" caption="Year" rowHeight="241300"/>
  <slicer name="Region 1" xr10:uid="{9176F0D0-7133-4C62-B079-41044F44229E}" cache="Slicer_Region" caption="Region" rowHeight="241300"/>
  <slicer name="Segment 1" xr10:uid="{FC1B9502-D537-4725-8428-DCD781F2CD24}"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401B0A8-0906-4DED-A15D-FEB5DFAFC948}" cache="Slicer_Year" caption="Year" rowHeight="241300"/>
  <slicer name="Region" xr10:uid="{9552F16A-45BA-4FCF-B5E1-A44A12CDFFDF}" cache="Slicer_Region" caption="Region" rowHeight="241300"/>
  <slicer name="Segment" xr10:uid="{B63418CE-1777-4CA2-AB14-E26D92C6693C}"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CF544C-49F0-41E2-A353-BC932AA4B163}" name="Table5" displayName="Table5" ref="A1:AB818" totalsRowShown="0">
  <autoFilter ref="A1:AB818" xr:uid="{F4395C7D-4613-47C4-A9A7-2EBB86380ACE}"/>
  <tableColumns count="28">
    <tableColumn id="1" xr3:uid="{50A4A808-1808-4CD9-B701-5F6F9C773EA9}" name="Row ID"/>
    <tableColumn id="2" xr3:uid="{086E02F0-00BA-485E-8CCE-808798E91EDD}" name="Order ID"/>
    <tableColumn id="3" xr3:uid="{FA4632CC-826D-4BCA-8428-42577F00B9A3}" name="Year"/>
    <tableColumn id="4" xr3:uid="{70A33754-7028-413F-B21F-FC6285B2FF89}" name="Order Date.1" dataDxfId="24"/>
    <tableColumn id="5" xr3:uid="{0A26C083-FC10-4E0C-A6C6-80F709D17B30}" name="Order Date.2" dataDxfId="23"/>
    <tableColumn id="6" xr3:uid="{BDE7E387-7DDD-4D52-8C58-02185774B7CA}" name="Ship Date.1.1" dataDxfId="22"/>
    <tableColumn id="7" xr3:uid="{B61EF982-81ED-4951-9A71-DA19C6D3C01A}" name="Ship Date.1.2" dataDxfId="21"/>
    <tableColumn id="8" xr3:uid="{82B91081-A27A-41DC-9856-CE5F59ECD4AF}" name="Ship Date.1.3"/>
    <tableColumn id="9" xr3:uid="{E806432A-739C-4887-8F32-0FA390F75AA9}" name="Month"/>
    <tableColumn id="10" xr3:uid="{2E746C28-2D41-4D79-8DC7-7DD301025BB4}" name="Ship Date.2"/>
    <tableColumn id="11" xr3:uid="{6A6314AC-78DC-471A-AC82-B3D23D893140}" name="Ship Date.3"/>
    <tableColumn id="12" xr3:uid="{06F1D27C-4C43-454E-AA6F-BCA7D7DF7EC1}" name="Ship Mode"/>
    <tableColumn id="13" xr3:uid="{7AA0196E-9E2A-4836-846E-1CD810EBA611}" name="Customer ID"/>
    <tableColumn id="14" xr3:uid="{1A23BAC1-D9D5-40B7-9135-6245D9FF95B3}" name="Customer Name"/>
    <tableColumn id="15" xr3:uid="{9ADC8DA5-6508-425D-9356-F8C103B4A97A}" name="Segment"/>
    <tableColumn id="16" xr3:uid="{F7FA8272-02FC-4558-B013-A3069BD5F179}" name="Country"/>
    <tableColumn id="17" xr3:uid="{2A26964C-3BF2-4BAB-B825-FCE9A05886A7}" name="City"/>
    <tableColumn id="18" xr3:uid="{67D52249-ADF6-499B-B31B-C8F3616D102A}" name="State"/>
    <tableColumn id="19" xr3:uid="{553B6028-2023-4300-A6D9-06B9BD31B11A}" name="Postal Code"/>
    <tableColumn id="20" xr3:uid="{53BAD3AB-6BA7-41BE-8221-068EC4589F4A}" name="Region"/>
    <tableColumn id="21" xr3:uid="{9B41BA0B-FB39-42CC-9C47-B80DE1853C0B}" name="Product ID"/>
    <tableColumn id="22" xr3:uid="{5336AAE9-67CF-4B2F-81C3-E979BDB1A32E}" name="Category"/>
    <tableColumn id="23" xr3:uid="{E812176E-BB34-4C76-B92E-671B69E9114E}" name="Sub-Category"/>
    <tableColumn id="24" xr3:uid="{39799982-228F-4AAB-BC26-792B380BD473}" name="Product Name"/>
    <tableColumn id="25" xr3:uid="{E3A4F703-BC23-46BA-8822-CF14D929AE0B}" name="Sales"/>
    <tableColumn id="26" xr3:uid="{8835EEA7-C35B-43DB-8DDF-5D977EF81F7D}" name="Quantity"/>
    <tableColumn id="27" xr3:uid="{9C745E15-3B2F-4A6B-84F6-5DF7D710574A}" name="Discount"/>
    <tableColumn id="28" xr3:uid="{033A2BD3-D984-4451-B7B2-6C4202B6D673}"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3">
            <a:shade val="50000"/>
          </a:schemeClr>
        </a:lnRef>
        <a:fillRef idx="1">
          <a:schemeClr val="accent3"/>
        </a:fillRef>
        <a:effectRef idx="0">
          <a:schemeClr val="accent3"/>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BD6DC-B253-454E-97A3-C1609C409A0C}">
  <dimension ref="A1:AW77"/>
  <sheetViews>
    <sheetView showGridLines="0" tabSelected="1" zoomScaleNormal="100" workbookViewId="0">
      <selection activeCell="Z23" sqref="Z23"/>
    </sheetView>
  </sheetViews>
  <sheetFormatPr defaultRowHeight="15" x14ac:dyDescent="0.25"/>
  <sheetData>
    <row r="1" spans="1:49" x14ac:dyDescent="0.25">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row>
    <row r="2" spans="1:49" x14ac:dyDescent="0.25">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row>
    <row r="3" spans="1:49" x14ac:dyDescent="0.25">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row>
    <row r="4" spans="1:49" x14ac:dyDescent="0.25">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row>
    <row r="5" spans="1:49" x14ac:dyDescent="0.25">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row>
    <row r="6" spans="1:49" x14ac:dyDescent="0.25">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row>
    <row r="7" spans="1:49" x14ac:dyDescent="0.25">
      <c r="A7" s="49"/>
      <c r="B7" s="49"/>
      <c r="C7" s="50"/>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row>
    <row r="8" spans="1:49" x14ac:dyDescent="0.25">
      <c r="A8" s="49"/>
      <c r="B8" s="49"/>
      <c r="C8" s="49"/>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row>
    <row r="9" spans="1:49" x14ac:dyDescent="0.25">
      <c r="A9" s="49"/>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row>
    <row r="10" spans="1:49" x14ac:dyDescent="0.25">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row>
    <row r="11" spans="1:49" x14ac:dyDescent="0.25">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row>
    <row r="12" spans="1:49" x14ac:dyDescent="0.25">
      <c r="A12" s="49"/>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row>
    <row r="13" spans="1:49" x14ac:dyDescent="0.25">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row>
    <row r="14" spans="1:49" x14ac:dyDescent="0.25">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row>
    <row r="15" spans="1:49" x14ac:dyDescent="0.25">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row>
    <row r="16" spans="1:49" x14ac:dyDescent="0.25">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row>
    <row r="17" spans="1:49" x14ac:dyDescent="0.25">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row>
    <row r="18" spans="1:49" x14ac:dyDescent="0.25">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row>
    <row r="19" spans="1:49" x14ac:dyDescent="0.25">
      <c r="A19" s="49"/>
      <c r="B19" s="49"/>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row>
    <row r="20" spans="1:49" x14ac:dyDescent="0.25">
      <c r="A20" s="49"/>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row>
    <row r="21" spans="1:49" x14ac:dyDescent="0.25">
      <c r="A21" s="49"/>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row>
    <row r="22" spans="1:49" x14ac:dyDescent="0.25">
      <c r="A22" s="49"/>
      <c r="B22" s="49"/>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row>
    <row r="23" spans="1:49" x14ac:dyDescent="0.25">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row>
    <row r="24" spans="1:49" x14ac:dyDescent="0.25">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row>
    <row r="25" spans="1:49" x14ac:dyDescent="0.25">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row>
    <row r="26" spans="1:49" x14ac:dyDescent="0.25">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row>
    <row r="27" spans="1:49" x14ac:dyDescent="0.25">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row>
    <row r="28" spans="1:49" x14ac:dyDescent="0.25">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row>
    <row r="29" spans="1:49" x14ac:dyDescent="0.25">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row>
    <row r="30" spans="1:49" x14ac:dyDescent="0.25">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row>
    <row r="31" spans="1:49" x14ac:dyDescent="0.25">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row>
    <row r="32" spans="1:49" x14ac:dyDescent="0.25">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row>
    <row r="33" spans="1:49" x14ac:dyDescent="0.25">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row>
    <row r="34" spans="1:49" x14ac:dyDescent="0.25">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row>
    <row r="35" spans="1:49" x14ac:dyDescent="0.25">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row>
    <row r="36" spans="1:49" x14ac:dyDescent="0.25">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row>
    <row r="37" spans="1:49" x14ac:dyDescent="0.25">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row>
    <row r="38" spans="1:49" x14ac:dyDescent="0.25">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row>
    <row r="39" spans="1:49" x14ac:dyDescent="0.25">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row>
    <row r="40" spans="1:49" x14ac:dyDescent="0.25">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row>
    <row r="41" spans="1:49" x14ac:dyDescent="0.25">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row>
    <row r="42" spans="1:49" x14ac:dyDescent="0.25">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row>
    <row r="43" spans="1:49" x14ac:dyDescent="0.25">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row>
    <row r="44" spans="1:49" x14ac:dyDescent="0.25">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row>
    <row r="45" spans="1:49" x14ac:dyDescent="0.25">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row>
    <row r="46" spans="1:49" x14ac:dyDescent="0.25">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row>
    <row r="47" spans="1:49" x14ac:dyDescent="0.25">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row>
    <row r="48" spans="1:49" x14ac:dyDescent="0.25">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row>
    <row r="49" spans="1:49" x14ac:dyDescent="0.25">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row>
    <row r="50" spans="1:49" x14ac:dyDescent="0.25">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row>
    <row r="51" spans="1:49" x14ac:dyDescent="0.25">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row>
    <row r="52" spans="1:49" x14ac:dyDescent="0.25">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row>
    <row r="53" spans="1:49" x14ac:dyDescent="0.25">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row>
    <row r="54" spans="1:49" x14ac:dyDescent="0.25">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row>
    <row r="55" spans="1:49" x14ac:dyDescent="0.25">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row>
    <row r="56" spans="1:49" x14ac:dyDescent="0.25">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row>
    <row r="57" spans="1:49" x14ac:dyDescent="0.25">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row>
    <row r="58" spans="1:49" x14ac:dyDescent="0.25">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row>
    <row r="59" spans="1:49" x14ac:dyDescent="0.25">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row>
    <row r="60" spans="1:49" x14ac:dyDescent="0.25">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row>
    <row r="61" spans="1:49" x14ac:dyDescent="0.25">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row>
    <row r="62" spans="1:49" x14ac:dyDescent="0.25">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row>
    <row r="63" spans="1:49" x14ac:dyDescent="0.25">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row>
    <row r="64" spans="1:49" x14ac:dyDescent="0.25">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row>
    <row r="65" spans="1:49" x14ac:dyDescent="0.25">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row>
    <row r="66" spans="1:49" x14ac:dyDescent="0.25">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row>
    <row r="67" spans="1:49" x14ac:dyDescent="0.25">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row>
    <row r="68" spans="1:49" x14ac:dyDescent="0.25">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row>
    <row r="69" spans="1:49" x14ac:dyDescent="0.25">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row>
    <row r="70" spans="1:49" x14ac:dyDescent="0.25">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row>
    <row r="71" spans="1:49" x14ac:dyDescent="0.25">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row>
    <row r="72" spans="1:49" x14ac:dyDescent="0.25">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row>
    <row r="73" spans="1:49" x14ac:dyDescent="0.25">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row>
    <row r="74" spans="1:49" x14ac:dyDescent="0.25">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row>
    <row r="75" spans="1:49" x14ac:dyDescent="0.25">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row>
    <row r="76" spans="1:49" x14ac:dyDescent="0.25">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row>
    <row r="77" spans="1:49" x14ac:dyDescent="0.25">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AFEA8-83B5-4DE2-979D-A65202A1F261}">
  <dimension ref="C1:W105"/>
  <sheetViews>
    <sheetView workbookViewId="0"/>
  </sheetViews>
  <sheetFormatPr defaultRowHeight="15" x14ac:dyDescent="0.25"/>
  <cols>
    <col min="3" max="3" width="13.140625" bestFit="1" customWidth="1"/>
    <col min="4" max="4" width="12.140625" bestFit="1" customWidth="1"/>
    <col min="5" max="5" width="12.5703125" bestFit="1" customWidth="1"/>
    <col min="6" max="6" width="13.140625" bestFit="1" customWidth="1"/>
    <col min="7" max="8" width="12.5703125" bestFit="1" customWidth="1"/>
    <col min="9" max="9" width="14.5703125" bestFit="1" customWidth="1"/>
    <col min="10" max="10" width="12.5703125" bestFit="1" customWidth="1"/>
    <col min="11" max="11" width="15.42578125" bestFit="1" customWidth="1"/>
    <col min="12" max="12" width="13.140625" bestFit="1" customWidth="1"/>
    <col min="13" max="13" width="16.5703125" bestFit="1" customWidth="1"/>
    <col min="15" max="15" width="13.140625" bestFit="1" customWidth="1"/>
    <col min="16" max="16" width="19.42578125" bestFit="1" customWidth="1"/>
    <col min="17" max="17" width="12.140625" bestFit="1" customWidth="1"/>
    <col min="18" max="18" width="13.140625" bestFit="1" customWidth="1"/>
    <col min="19" max="19" width="12.140625" bestFit="1" customWidth="1"/>
    <col min="20" max="20" width="12.5703125" bestFit="1" customWidth="1"/>
    <col min="21" max="21" width="15.42578125" bestFit="1" customWidth="1"/>
    <col min="22" max="22" width="16.5703125" bestFit="1" customWidth="1"/>
    <col min="23" max="23" width="19.42578125" bestFit="1" customWidth="1"/>
  </cols>
  <sheetData>
    <row r="1" spans="3:23" x14ac:dyDescent="0.25">
      <c r="C1" s="59" t="s">
        <v>10964</v>
      </c>
      <c r="F1" s="59" t="s">
        <v>10965</v>
      </c>
      <c r="I1" s="59" t="s">
        <v>10966</v>
      </c>
      <c r="L1" s="59" t="s">
        <v>10967</v>
      </c>
      <c r="O1" s="59" t="s">
        <v>10968</v>
      </c>
    </row>
    <row r="3" spans="3:23" x14ac:dyDescent="0.25">
      <c r="C3" s="11" t="s">
        <v>10955</v>
      </c>
      <c r="D3" s="6" t="s">
        <v>10953</v>
      </c>
      <c r="F3" s="11" t="s">
        <v>10955</v>
      </c>
      <c r="G3" s="6" t="s">
        <v>10954</v>
      </c>
      <c r="I3" s="11" t="s">
        <v>10955</v>
      </c>
      <c r="J3" s="6" t="s">
        <v>10961</v>
      </c>
      <c r="L3" s="11" t="s">
        <v>10955</v>
      </c>
      <c r="M3" s="6" t="s">
        <v>10962</v>
      </c>
      <c r="O3" s="11" t="s">
        <v>10955</v>
      </c>
      <c r="P3" s="33" t="s">
        <v>10963</v>
      </c>
      <c r="R3" s="11" t="s">
        <v>10955</v>
      </c>
      <c r="S3" s="5" t="s">
        <v>10953</v>
      </c>
      <c r="T3" s="21" t="s">
        <v>10954</v>
      </c>
      <c r="U3" s="21" t="s">
        <v>10961</v>
      </c>
      <c r="V3" s="21" t="s">
        <v>10962</v>
      </c>
      <c r="W3" s="8" t="s">
        <v>10963</v>
      </c>
    </row>
    <row r="4" spans="3:23" x14ac:dyDescent="0.25">
      <c r="C4" s="24" t="s">
        <v>10949</v>
      </c>
      <c r="D4" s="13">
        <v>17693.196999999996</v>
      </c>
      <c r="F4" s="24" t="s">
        <v>10949</v>
      </c>
      <c r="G4" s="13">
        <v>4605.7748000000001</v>
      </c>
      <c r="I4" s="24" t="s">
        <v>10949</v>
      </c>
      <c r="J4" s="13">
        <v>304</v>
      </c>
      <c r="L4" s="24" t="s">
        <v>10949</v>
      </c>
      <c r="M4" s="13">
        <v>81</v>
      </c>
      <c r="O4" s="24" t="s">
        <v>10949</v>
      </c>
      <c r="P4" s="54">
        <v>0.26031331703365995</v>
      </c>
      <c r="R4" s="12" t="s">
        <v>10957</v>
      </c>
      <c r="S4" s="17">
        <v>89715.811799999996</v>
      </c>
      <c r="T4" s="22">
        <v>11710.846799999998</v>
      </c>
      <c r="U4" s="22">
        <v>1197</v>
      </c>
      <c r="V4" s="22">
        <v>312</v>
      </c>
      <c r="W4" s="18">
        <v>0.13053269613283483</v>
      </c>
    </row>
    <row r="5" spans="3:23" x14ac:dyDescent="0.25">
      <c r="C5" s="25" t="s">
        <v>10951</v>
      </c>
      <c r="D5" s="15">
        <v>11350.008400000001</v>
      </c>
      <c r="F5" s="25" t="s">
        <v>10951</v>
      </c>
      <c r="G5" s="15">
        <v>1080.9362999999996</v>
      </c>
      <c r="I5" s="25" t="s">
        <v>10951</v>
      </c>
      <c r="J5" s="15">
        <v>210</v>
      </c>
      <c r="L5" s="25" t="s">
        <v>10951</v>
      </c>
      <c r="M5" s="15">
        <v>60</v>
      </c>
      <c r="O5" s="25" t="s">
        <v>10951</v>
      </c>
      <c r="P5" s="55">
        <v>9.5236607930616113E-2</v>
      </c>
      <c r="R5" s="14" t="s">
        <v>10958</v>
      </c>
      <c r="S5" s="19">
        <v>75239.268800000063</v>
      </c>
      <c r="T5" s="23">
        <v>12470.112399999993</v>
      </c>
      <c r="U5" s="23">
        <v>1294</v>
      </c>
      <c r="V5" s="23">
        <v>341</v>
      </c>
      <c r="W5" s="20">
        <v>0.16573941505396425</v>
      </c>
    </row>
    <row r="6" spans="3:23" x14ac:dyDescent="0.25">
      <c r="C6" s="25" t="s">
        <v>10950</v>
      </c>
      <c r="D6" s="15">
        <v>56857.938600000001</v>
      </c>
      <c r="F6" s="25" t="s">
        <v>10950</v>
      </c>
      <c r="G6" s="15">
        <v>2490.5517999999975</v>
      </c>
      <c r="I6" s="25" t="s">
        <v>10950</v>
      </c>
      <c r="J6" s="15">
        <v>486</v>
      </c>
      <c r="L6" s="25" t="s">
        <v>10950</v>
      </c>
      <c r="M6" s="15">
        <v>126</v>
      </c>
      <c r="O6" s="25" t="s">
        <v>10950</v>
      </c>
      <c r="P6" s="55">
        <v>4.3803061829610496E-2</v>
      </c>
      <c r="R6" s="14" t="s">
        <v>10959</v>
      </c>
      <c r="S6" s="19">
        <v>105235.33699999981</v>
      </c>
      <c r="T6" s="23">
        <v>15029.052099999994</v>
      </c>
      <c r="U6" s="23">
        <v>1817</v>
      </c>
      <c r="V6" s="23">
        <v>466</v>
      </c>
      <c r="W6" s="20">
        <v>0.14281374040736924</v>
      </c>
    </row>
    <row r="7" spans="3:23" x14ac:dyDescent="0.25">
      <c r="C7" s="25" t="s">
        <v>10944</v>
      </c>
      <c r="D7" s="15">
        <v>33905.891499999998</v>
      </c>
      <c r="F7" s="25" t="s">
        <v>10944</v>
      </c>
      <c r="G7" s="15">
        <v>665.96880000000112</v>
      </c>
      <c r="I7" s="25" t="s">
        <v>10944</v>
      </c>
      <c r="J7" s="15">
        <v>524</v>
      </c>
      <c r="L7" s="25" t="s">
        <v>10944</v>
      </c>
      <c r="M7" s="15">
        <v>151</v>
      </c>
      <c r="O7" s="25" t="s">
        <v>10944</v>
      </c>
      <c r="P7" s="55">
        <v>1.9641683805895538E-2</v>
      </c>
      <c r="R7" s="45" t="s">
        <v>10960</v>
      </c>
      <c r="S7" s="46">
        <v>159462.73090000011</v>
      </c>
      <c r="T7" s="47">
        <v>21088.667199999974</v>
      </c>
      <c r="U7" s="47">
        <v>2436</v>
      </c>
      <c r="V7" s="47">
        <v>664</v>
      </c>
      <c r="W7" s="48">
        <v>0.13224825061615672</v>
      </c>
    </row>
    <row r="8" spans="3:23" x14ac:dyDescent="0.25">
      <c r="C8" s="25" t="s">
        <v>10946</v>
      </c>
      <c r="D8" s="15">
        <v>21317.879000000001</v>
      </c>
      <c r="F8" s="25" t="s">
        <v>10946</v>
      </c>
      <c r="G8" s="15">
        <v>3840.7277999999974</v>
      </c>
      <c r="I8" s="25" t="s">
        <v>10946</v>
      </c>
      <c r="J8" s="15">
        <v>498</v>
      </c>
      <c r="L8" s="25" t="s">
        <v>10946</v>
      </c>
      <c r="M8" s="15">
        <v>123</v>
      </c>
      <c r="O8" s="25" t="s">
        <v>10946</v>
      </c>
      <c r="P8" s="55">
        <v>0.18016463082467057</v>
      </c>
    </row>
    <row r="9" spans="3:23" x14ac:dyDescent="0.25">
      <c r="C9" s="25" t="s">
        <v>10942</v>
      </c>
      <c r="D9" s="15">
        <v>27239.183999999997</v>
      </c>
      <c r="F9" s="25" t="s">
        <v>10942</v>
      </c>
      <c r="G9" s="15">
        <v>4685.9612999999963</v>
      </c>
      <c r="I9" s="25" t="s">
        <v>10942</v>
      </c>
      <c r="J9" s="15">
        <v>494</v>
      </c>
      <c r="L9" s="25" t="s">
        <v>10942</v>
      </c>
      <c r="M9" s="15">
        <v>132</v>
      </c>
      <c r="O9" s="25" t="s">
        <v>10942</v>
      </c>
      <c r="P9" s="55">
        <v>0.17203016433972459</v>
      </c>
      <c r="S9" s="58">
        <f>(GETPIVOTDATA("Sum of Sales",$R$3,"Years",2014)/GETPIVOTDATA("Sum of Sales",$R$3,"Years",2013))-1</f>
        <v>0.51529643412459825</v>
      </c>
      <c r="T9" s="58">
        <f>(GETPIVOTDATA("Sum of Profit",$R$3,"Years",2014)/GETPIVOTDATA("Sum of Profit",$R$3,"Years",2013))-1</f>
        <v>0.40319343227241755</v>
      </c>
      <c r="U9" s="58">
        <f>(GETPIVOTDATA("Sum of Quantity",$R$3,"Years",2014)/GETPIVOTDATA("Sum of Quantity",$R$3,"Years",2013))-1</f>
        <v>0.34067143643368181</v>
      </c>
      <c r="V9" s="58">
        <f>(GETPIVOTDATA("Count of Order ID",$R$3,"Years",2014)/GETPIVOTDATA("Count of Order ID",$R$3,"Years",2013))-1</f>
        <v>0.42489270386266087</v>
      </c>
      <c r="W9" s="58">
        <f>(GETPIVOTDATA("Sum of Profit Margin",$R$3,"Years",2014)/GETPIVOTDATA("Sum of Profit Margin",$R$3,"Years",2013))-1</f>
        <v>-7.3980905206144532E-2</v>
      </c>
    </row>
    <row r="10" spans="3:23" x14ac:dyDescent="0.25">
      <c r="C10" s="25" t="s">
        <v>10948</v>
      </c>
      <c r="D10" s="15">
        <v>19345.971999999994</v>
      </c>
      <c r="F10" s="25" t="s">
        <v>10948</v>
      </c>
      <c r="G10" s="15">
        <v>2410.7010999999993</v>
      </c>
      <c r="I10" s="25" t="s">
        <v>10948</v>
      </c>
      <c r="J10" s="15">
        <v>463</v>
      </c>
      <c r="L10" s="25" t="s">
        <v>10948</v>
      </c>
      <c r="M10" s="15">
        <v>112</v>
      </c>
      <c r="O10" s="25" t="s">
        <v>10948</v>
      </c>
      <c r="P10" s="55">
        <v>0.12460997565798193</v>
      </c>
    </row>
    <row r="11" spans="3:23" x14ac:dyDescent="0.25">
      <c r="C11" s="25" t="s">
        <v>10952</v>
      </c>
      <c r="D11" s="15">
        <v>19406.445000000003</v>
      </c>
      <c r="F11" s="25" t="s">
        <v>10952</v>
      </c>
      <c r="G11" s="15">
        <v>2323.2272999999996</v>
      </c>
      <c r="I11" s="25" t="s">
        <v>10952</v>
      </c>
      <c r="J11" s="15">
        <v>458</v>
      </c>
      <c r="L11" s="25" t="s">
        <v>10952</v>
      </c>
      <c r="M11" s="15">
        <v>123</v>
      </c>
      <c r="O11" s="25" t="s">
        <v>10952</v>
      </c>
      <c r="P11" s="55">
        <v>0.1197142134996904</v>
      </c>
    </row>
    <row r="12" spans="3:23" x14ac:dyDescent="0.25">
      <c r="C12" s="25" t="s">
        <v>10947</v>
      </c>
      <c r="D12" s="15">
        <v>49104.466800000017</v>
      </c>
      <c r="F12" s="25" t="s">
        <v>10947</v>
      </c>
      <c r="G12" s="15">
        <v>6509.8352999999961</v>
      </c>
      <c r="I12" s="25" t="s">
        <v>10947</v>
      </c>
      <c r="J12" s="15">
        <v>846</v>
      </c>
      <c r="L12" s="25" t="s">
        <v>10947</v>
      </c>
      <c r="M12" s="15">
        <v>242</v>
      </c>
      <c r="O12" s="25" t="s">
        <v>10947</v>
      </c>
      <c r="P12" s="55">
        <v>0.13257114320198654</v>
      </c>
    </row>
    <row r="13" spans="3:23" x14ac:dyDescent="0.25">
      <c r="C13" s="25" t="s">
        <v>10943</v>
      </c>
      <c r="D13" s="15">
        <v>55484.514999999992</v>
      </c>
      <c r="F13" s="25" t="s">
        <v>10943</v>
      </c>
      <c r="G13" s="15">
        <v>10611.664600000002</v>
      </c>
      <c r="I13" s="25" t="s">
        <v>10943</v>
      </c>
      <c r="J13" s="15">
        <v>660</v>
      </c>
      <c r="L13" s="25" t="s">
        <v>10943</v>
      </c>
      <c r="M13" s="15">
        <v>162</v>
      </c>
      <c r="O13" s="25" t="s">
        <v>10943</v>
      </c>
      <c r="P13" s="55">
        <v>0.19125452569964796</v>
      </c>
    </row>
    <row r="14" spans="3:23" x14ac:dyDescent="0.25">
      <c r="C14" s="25" t="s">
        <v>10941</v>
      </c>
      <c r="D14" s="15">
        <v>59103.960999999974</v>
      </c>
      <c r="F14" s="25" t="s">
        <v>10941</v>
      </c>
      <c r="G14" s="15">
        <v>10287.235699999987</v>
      </c>
      <c r="I14" s="25" t="s">
        <v>10941</v>
      </c>
      <c r="J14" s="15">
        <v>968</v>
      </c>
      <c r="L14" s="25" t="s">
        <v>10941</v>
      </c>
      <c r="M14" s="15">
        <v>262</v>
      </c>
      <c r="O14" s="25" t="s">
        <v>10941</v>
      </c>
      <c r="P14" s="55">
        <v>0.17405323646582657</v>
      </c>
    </row>
    <row r="15" spans="3:23" x14ac:dyDescent="0.25">
      <c r="C15" s="25" t="s">
        <v>10945</v>
      </c>
      <c r="D15" s="15">
        <v>58843.69019999999</v>
      </c>
      <c r="F15" s="25" t="s">
        <v>10945</v>
      </c>
      <c r="G15" s="15">
        <v>10786.093699999998</v>
      </c>
      <c r="I15" s="25" t="s">
        <v>10945</v>
      </c>
      <c r="J15" s="15">
        <v>833</v>
      </c>
      <c r="L15" s="25" t="s">
        <v>10945</v>
      </c>
      <c r="M15" s="15">
        <v>209</v>
      </c>
      <c r="O15" s="25" t="s">
        <v>10945</v>
      </c>
      <c r="P15" s="55">
        <v>0.18330076960401098</v>
      </c>
    </row>
    <row r="16" spans="3:23" x14ac:dyDescent="0.25">
      <c r="C16" s="26" t="s">
        <v>10956</v>
      </c>
      <c r="D16" s="7">
        <v>429653.14850000001</v>
      </c>
      <c r="F16" s="26" t="s">
        <v>10956</v>
      </c>
      <c r="G16" s="7">
        <v>60298.678499999965</v>
      </c>
      <c r="I16" s="26" t="s">
        <v>10956</v>
      </c>
      <c r="J16" s="7">
        <v>6744</v>
      </c>
      <c r="L16" s="26" t="s">
        <v>10956</v>
      </c>
      <c r="M16" s="7">
        <v>1783</v>
      </c>
      <c r="O16" s="26" t="s">
        <v>10956</v>
      </c>
      <c r="P16" s="56">
        <v>0.14034268970334363</v>
      </c>
    </row>
    <row r="17" spans="3:20" x14ac:dyDescent="0.25">
      <c r="D17" s="36">
        <f>GETPIVOTDATA("Sales",$C$3)</f>
        <v>429653.14850000001</v>
      </c>
      <c r="G17" s="35">
        <f>GETPIVOTDATA("Profit",$F$3)</f>
        <v>60298.678499999965</v>
      </c>
      <c r="J17" s="44">
        <f>GETPIVOTDATA("Quantity",$I$3)</f>
        <v>6744</v>
      </c>
      <c r="M17" s="44">
        <f>GETPIVOTDATA("Order ID",$L$3)</f>
        <v>1783</v>
      </c>
      <c r="P17" s="57">
        <f>GETPIVOTDATA("Profit Margin",$O$3)</f>
        <v>0.14034268970334363</v>
      </c>
    </row>
    <row r="24" spans="3:20" x14ac:dyDescent="0.25">
      <c r="C24" s="59" t="s">
        <v>10969</v>
      </c>
      <c r="I24" s="59" t="s">
        <v>10970</v>
      </c>
      <c r="P24" s="59" t="s">
        <v>10971</v>
      </c>
    </row>
    <row r="26" spans="3:20" x14ac:dyDescent="0.25">
      <c r="C26" s="11" t="s">
        <v>10955</v>
      </c>
      <c r="D26" s="5" t="s">
        <v>10953</v>
      </c>
      <c r="E26" s="8" t="s">
        <v>10954</v>
      </c>
      <c r="F26" s="28"/>
      <c r="G26" s="28"/>
      <c r="H26" s="28"/>
      <c r="I26" s="11" t="s">
        <v>10955</v>
      </c>
      <c r="J26" s="6" t="s">
        <v>10954</v>
      </c>
      <c r="L26" s="28"/>
      <c r="M26" s="28"/>
      <c r="N26" s="28"/>
      <c r="O26" s="28"/>
      <c r="P26" s="11" t="s">
        <v>10955</v>
      </c>
      <c r="Q26" s="6" t="s">
        <v>10953</v>
      </c>
    </row>
    <row r="27" spans="3:20" x14ac:dyDescent="0.25">
      <c r="C27" s="24" t="s">
        <v>10949</v>
      </c>
      <c r="D27" s="37">
        <v>17693.196999999996</v>
      </c>
      <c r="E27" s="38">
        <v>4605.7748000000001</v>
      </c>
      <c r="I27" s="12" t="s">
        <v>32</v>
      </c>
      <c r="J27" s="13">
        <v>3875.378399999996</v>
      </c>
      <c r="L27" s="12" t="s">
        <v>32</v>
      </c>
      <c r="M27" s="42">
        <f>GETPIVOTDATA("Profit",$I$26,"Category","Furniture")</f>
        <v>3875.378399999996</v>
      </c>
      <c r="P27" s="12" t="s">
        <v>32</v>
      </c>
      <c r="Q27" s="13">
        <v>121930.69749999998</v>
      </c>
      <c r="S27" s="12" t="s">
        <v>32</v>
      </c>
      <c r="T27" s="34">
        <f>GETPIVOTDATA("Sales",$P$26,"Category","Furniture")/GETPIVOTDATA("Sales",$P$26)</f>
        <v>0.28378867448238887</v>
      </c>
    </row>
    <row r="28" spans="3:20" x14ac:dyDescent="0.25">
      <c r="C28" s="25" t="s">
        <v>10951</v>
      </c>
      <c r="D28" s="39">
        <v>11350.008400000001</v>
      </c>
      <c r="E28" s="40">
        <v>1080.9362999999996</v>
      </c>
      <c r="I28" s="14" t="s">
        <v>46</v>
      </c>
      <c r="J28" s="15">
        <v>25933.159600000017</v>
      </c>
      <c r="L28" s="14" t="s">
        <v>46</v>
      </c>
      <c r="M28" s="43">
        <f>GETPIVOTDATA("Profit",$I$26,"Category","Office Supplies")</f>
        <v>25933.159600000017</v>
      </c>
      <c r="P28" s="14" t="s">
        <v>46</v>
      </c>
      <c r="Q28" s="15">
        <v>124418.43400000001</v>
      </c>
      <c r="S28" s="14" t="s">
        <v>46</v>
      </c>
      <c r="T28" s="34">
        <f>GETPIVOTDATA("Sales",$P$26,"Category","Office Supplies")/GETPIVOTDATA("Sales",$P$26)</f>
        <v>0.2895787786831498</v>
      </c>
    </row>
    <row r="29" spans="3:20" x14ac:dyDescent="0.25">
      <c r="C29" s="25" t="s">
        <v>10950</v>
      </c>
      <c r="D29" s="39">
        <v>56857.938600000001</v>
      </c>
      <c r="E29" s="40">
        <v>2490.5517999999975</v>
      </c>
      <c r="I29" s="14" t="s">
        <v>71</v>
      </c>
      <c r="J29" s="15">
        <v>30490.14049999998</v>
      </c>
      <c r="L29" s="14" t="s">
        <v>71</v>
      </c>
      <c r="M29" s="42">
        <f>GETPIVOTDATA("Profit",$I$26,"Category","Technology")</f>
        <v>30490.14049999998</v>
      </c>
      <c r="P29" s="14" t="s">
        <v>71</v>
      </c>
      <c r="Q29" s="15">
        <v>183304.01699999999</v>
      </c>
      <c r="S29" s="14" t="s">
        <v>71</v>
      </c>
      <c r="T29" s="34">
        <f>GETPIVOTDATA("Sales",$P$26,"Category","Technology")/GETPIVOTDATA("Sales",$P$26)</f>
        <v>0.42663254683446128</v>
      </c>
    </row>
    <row r="30" spans="3:20" x14ac:dyDescent="0.25">
      <c r="C30" s="25" t="s">
        <v>10944</v>
      </c>
      <c r="D30" s="39">
        <v>33905.891499999998</v>
      </c>
      <c r="E30" s="40">
        <v>665.96880000000112</v>
      </c>
      <c r="I30" s="16" t="s">
        <v>10956</v>
      </c>
      <c r="J30" s="7">
        <v>60298.678499999995</v>
      </c>
      <c r="L30" s="41" t="s">
        <v>10956</v>
      </c>
      <c r="M30" s="42">
        <f>GETPIVOTDATA("Profit",$I$26)</f>
        <v>60298.678499999995</v>
      </c>
      <c r="P30" s="16" t="s">
        <v>10956</v>
      </c>
      <c r="Q30" s="7">
        <v>429653.14850000001</v>
      </c>
    </row>
    <row r="31" spans="3:20" x14ac:dyDescent="0.25">
      <c r="C31" s="25" t="s">
        <v>10946</v>
      </c>
      <c r="D31" s="39">
        <v>21317.879000000001</v>
      </c>
      <c r="E31" s="40">
        <v>3840.7277999999974</v>
      </c>
    </row>
    <row r="32" spans="3:20" x14ac:dyDescent="0.25">
      <c r="C32" s="25" t="s">
        <v>10942</v>
      </c>
      <c r="D32" s="39">
        <v>27239.183999999997</v>
      </c>
      <c r="E32" s="40">
        <v>4685.9612999999963</v>
      </c>
    </row>
    <row r="33" spans="3:5" x14ac:dyDescent="0.25">
      <c r="C33" s="25" t="s">
        <v>10948</v>
      </c>
      <c r="D33" s="39">
        <v>19345.971999999994</v>
      </c>
      <c r="E33" s="40">
        <v>2410.7010999999993</v>
      </c>
    </row>
    <row r="34" spans="3:5" x14ac:dyDescent="0.25">
      <c r="C34" s="25" t="s">
        <v>10952</v>
      </c>
      <c r="D34" s="39">
        <v>19406.445000000003</v>
      </c>
      <c r="E34" s="40">
        <v>2323.2272999999996</v>
      </c>
    </row>
    <row r="35" spans="3:5" x14ac:dyDescent="0.25">
      <c r="C35" s="25" t="s">
        <v>10947</v>
      </c>
      <c r="D35" s="39">
        <v>49104.466800000017</v>
      </c>
      <c r="E35" s="40">
        <v>6509.8352999999961</v>
      </c>
    </row>
    <row r="36" spans="3:5" x14ac:dyDescent="0.25">
      <c r="C36" s="25" t="s">
        <v>10943</v>
      </c>
      <c r="D36" s="39">
        <v>55484.514999999992</v>
      </c>
      <c r="E36" s="40">
        <v>10611.664600000002</v>
      </c>
    </row>
    <row r="37" spans="3:5" x14ac:dyDescent="0.25">
      <c r="C37" s="25" t="s">
        <v>10941</v>
      </c>
      <c r="D37" s="39">
        <v>59103.960999999974</v>
      </c>
      <c r="E37" s="40">
        <v>10287.235699999987</v>
      </c>
    </row>
    <row r="38" spans="3:5" x14ac:dyDescent="0.25">
      <c r="C38" s="25" t="s">
        <v>10945</v>
      </c>
      <c r="D38" s="39">
        <v>58843.69019999999</v>
      </c>
      <c r="E38" s="40">
        <v>10786.093699999998</v>
      </c>
    </row>
    <row r="39" spans="3:5" x14ac:dyDescent="0.25">
      <c r="C39" s="26" t="s">
        <v>10956</v>
      </c>
      <c r="D39" s="9">
        <v>429653.14850000001</v>
      </c>
      <c r="E39" s="10">
        <v>60298.678499999965</v>
      </c>
    </row>
    <row r="53" spans="3:16" x14ac:dyDescent="0.25">
      <c r="P53" s="59" t="s">
        <v>10974</v>
      </c>
    </row>
    <row r="54" spans="3:16" x14ac:dyDescent="0.25">
      <c r="C54" s="59" t="s">
        <v>10972</v>
      </c>
      <c r="I54" s="59" t="s">
        <v>10973</v>
      </c>
    </row>
    <row r="56" spans="3:16" x14ac:dyDescent="0.25">
      <c r="C56" s="11" t="s">
        <v>10955</v>
      </c>
      <c r="D56" s="6" t="s">
        <v>10953</v>
      </c>
      <c r="F56" s="28"/>
      <c r="G56" s="28"/>
      <c r="H56" s="28"/>
      <c r="I56" s="11" t="s">
        <v>10955</v>
      </c>
      <c r="J56" s="6" t="s">
        <v>10953</v>
      </c>
      <c r="K56" s="28"/>
      <c r="L56" s="28"/>
      <c r="M56" s="28"/>
      <c r="N56" s="28"/>
      <c r="O56" s="28"/>
      <c r="P56" s="27" t="s">
        <v>10955</v>
      </c>
    </row>
    <row r="57" spans="3:16" x14ac:dyDescent="0.25">
      <c r="C57" s="12" t="s">
        <v>358</v>
      </c>
      <c r="D57" s="13">
        <v>1003.72</v>
      </c>
      <c r="F57" s="12" t="s">
        <v>358</v>
      </c>
      <c r="G57" s="35">
        <f>GETPIVOTDATA("Sales",$C$56,"State",C57)</f>
        <v>1003.72</v>
      </c>
      <c r="I57" s="12" t="s">
        <v>56</v>
      </c>
      <c r="J57" s="51">
        <v>36160.019500000002</v>
      </c>
      <c r="L57" s="12"/>
      <c r="P57" s="30">
        <v>2011</v>
      </c>
    </row>
    <row r="58" spans="3:16" x14ac:dyDescent="0.25">
      <c r="C58" s="14" t="s">
        <v>310</v>
      </c>
      <c r="D58" s="15">
        <v>7121.2570000000014</v>
      </c>
      <c r="F58" s="14" t="s">
        <v>310</v>
      </c>
      <c r="G58" s="35">
        <f t="shared" ref="G58:G105" si="0">GETPIVOTDATA("Sales",$C$56,"State",C58)</f>
        <v>7121.2570000000014</v>
      </c>
      <c r="I58" s="14" t="s">
        <v>59</v>
      </c>
      <c r="J58" s="52">
        <v>43560.208000000006</v>
      </c>
      <c r="L58" s="14"/>
      <c r="P58" s="31">
        <v>2012</v>
      </c>
    </row>
    <row r="59" spans="3:16" x14ac:dyDescent="0.25">
      <c r="C59" s="14" t="s">
        <v>1707</v>
      </c>
      <c r="D59" s="15">
        <v>412.34</v>
      </c>
      <c r="F59" s="14" t="s">
        <v>1707</v>
      </c>
      <c r="G59" s="35">
        <f t="shared" si="0"/>
        <v>412.34</v>
      </c>
      <c r="I59" s="14" t="s">
        <v>682</v>
      </c>
      <c r="J59" s="52">
        <v>49419.051000000007</v>
      </c>
      <c r="L59" s="14"/>
      <c r="P59" s="31">
        <v>2013</v>
      </c>
    </row>
    <row r="60" spans="3:16" x14ac:dyDescent="0.25">
      <c r="C60" s="14" t="s">
        <v>43</v>
      </c>
      <c r="D60" s="15">
        <v>80876.825000000041</v>
      </c>
      <c r="F60" s="14" t="s">
        <v>43</v>
      </c>
      <c r="G60" s="35">
        <f t="shared" si="0"/>
        <v>80876.825000000041</v>
      </c>
      <c r="I60" s="14" t="s">
        <v>36</v>
      </c>
      <c r="J60" s="52">
        <v>56445.483000000022</v>
      </c>
      <c r="L60" s="14"/>
      <c r="P60" s="31">
        <v>2014</v>
      </c>
    </row>
    <row r="61" spans="3:16" x14ac:dyDescent="0.25">
      <c r="C61" s="14" t="s">
        <v>457</v>
      </c>
      <c r="D61" s="15">
        <v>6367.7139999999999</v>
      </c>
      <c r="F61" s="14" t="s">
        <v>457</v>
      </c>
      <c r="G61" s="35">
        <f t="shared" si="0"/>
        <v>6367.7139999999999</v>
      </c>
      <c r="I61" s="14" t="s">
        <v>72</v>
      </c>
      <c r="J61" s="52">
        <v>68920.875999999989</v>
      </c>
      <c r="L61" s="14"/>
      <c r="P61" s="32" t="s">
        <v>10956</v>
      </c>
    </row>
    <row r="62" spans="3:16" x14ac:dyDescent="0.25">
      <c r="C62" s="14" t="s">
        <v>747</v>
      </c>
      <c r="D62" s="15">
        <v>1735.19</v>
      </c>
      <c r="F62" s="14" t="s">
        <v>747</v>
      </c>
      <c r="G62" s="35">
        <f t="shared" si="0"/>
        <v>1735.19</v>
      </c>
      <c r="I62" s="16" t="s">
        <v>10956</v>
      </c>
      <c r="J62" s="53">
        <v>254505.63750000004</v>
      </c>
    </row>
    <row r="63" spans="3:16" x14ac:dyDescent="0.25">
      <c r="C63" s="14" t="s">
        <v>245</v>
      </c>
      <c r="D63" s="15">
        <v>2177.65</v>
      </c>
      <c r="F63" s="14" t="s">
        <v>245</v>
      </c>
      <c r="G63" s="35">
        <f t="shared" si="0"/>
        <v>2177.65</v>
      </c>
    </row>
    <row r="64" spans="3:16" x14ac:dyDescent="0.25">
      <c r="C64" s="14" t="s">
        <v>3034</v>
      </c>
      <c r="D64" s="15">
        <v>111.67999999999999</v>
      </c>
      <c r="F64" s="14" t="s">
        <v>3034</v>
      </c>
      <c r="G64" s="35">
        <f t="shared" si="0"/>
        <v>111.67999999999999</v>
      </c>
    </row>
    <row r="65" spans="3:7" x14ac:dyDescent="0.25">
      <c r="C65" s="14" t="s">
        <v>54</v>
      </c>
      <c r="D65" s="15">
        <v>34294.920500000007</v>
      </c>
      <c r="F65" s="14" t="s">
        <v>54</v>
      </c>
      <c r="G65" s="35">
        <f t="shared" si="0"/>
        <v>34294.920500000007</v>
      </c>
    </row>
    <row r="66" spans="3:7" x14ac:dyDescent="0.25">
      <c r="C66" s="14" t="s">
        <v>1272</v>
      </c>
      <c r="D66" s="15">
        <v>8666.4699999999975</v>
      </c>
      <c r="F66" s="14" t="s">
        <v>1272</v>
      </c>
      <c r="G66" s="35">
        <f t="shared" si="0"/>
        <v>8666.4699999999975</v>
      </c>
    </row>
    <row r="67" spans="3:7" x14ac:dyDescent="0.25">
      <c r="C67" s="14" t="s">
        <v>6260</v>
      </c>
      <c r="D67" s="15">
        <v>307.73999999999995</v>
      </c>
      <c r="F67" s="14" t="s">
        <v>6260</v>
      </c>
      <c r="G67" s="35">
        <f t="shared" si="0"/>
        <v>307.73999999999995</v>
      </c>
    </row>
    <row r="68" spans="3:7" x14ac:dyDescent="0.25">
      <c r="C68" s="14" t="s">
        <v>211</v>
      </c>
      <c r="D68" s="15">
        <v>18999.626000000004</v>
      </c>
      <c r="F68" s="14" t="s">
        <v>211</v>
      </c>
      <c r="G68" s="35">
        <f t="shared" si="0"/>
        <v>18999.626000000004</v>
      </c>
    </row>
    <row r="69" spans="3:7" x14ac:dyDescent="0.25">
      <c r="C69" s="14" t="s">
        <v>254</v>
      </c>
      <c r="D69" s="15">
        <v>6779.6600000000008</v>
      </c>
      <c r="F69" s="14" t="s">
        <v>254</v>
      </c>
      <c r="G69" s="35">
        <f t="shared" si="0"/>
        <v>6779.6600000000008</v>
      </c>
    </row>
    <row r="70" spans="3:7" x14ac:dyDescent="0.25">
      <c r="C70" s="14" t="s">
        <v>489</v>
      </c>
      <c r="D70" s="15">
        <v>1568.24</v>
      </c>
      <c r="F70" s="14" t="s">
        <v>489</v>
      </c>
      <c r="G70" s="35">
        <f t="shared" si="0"/>
        <v>1568.24</v>
      </c>
    </row>
    <row r="71" spans="3:7" x14ac:dyDescent="0.25">
      <c r="C71" s="14" t="s">
        <v>4530</v>
      </c>
      <c r="D71" s="15">
        <v>1318.95</v>
      </c>
      <c r="F71" s="14" t="s">
        <v>4530</v>
      </c>
      <c r="G71" s="35">
        <f t="shared" si="0"/>
        <v>1318.95</v>
      </c>
    </row>
    <row r="72" spans="3:7" x14ac:dyDescent="0.25">
      <c r="C72" s="14" t="s">
        <v>29</v>
      </c>
      <c r="D72" s="15">
        <v>8233.1999999999989</v>
      </c>
      <c r="F72" s="14" t="s">
        <v>29</v>
      </c>
      <c r="G72" s="35">
        <f t="shared" si="0"/>
        <v>8233.1999999999989</v>
      </c>
    </row>
    <row r="73" spans="3:7" x14ac:dyDescent="0.25">
      <c r="C73" s="14" t="s">
        <v>736</v>
      </c>
      <c r="D73" s="15">
        <v>1160.42</v>
      </c>
      <c r="F73" s="14" t="s">
        <v>736</v>
      </c>
      <c r="G73" s="35">
        <f t="shared" si="0"/>
        <v>1160.42</v>
      </c>
    </row>
    <row r="74" spans="3:7" x14ac:dyDescent="0.25">
      <c r="C74" s="14" t="s">
        <v>5235</v>
      </c>
      <c r="D74" s="15">
        <v>106.08000000000001</v>
      </c>
      <c r="F74" s="14" t="s">
        <v>5235</v>
      </c>
      <c r="G74" s="35">
        <f t="shared" si="0"/>
        <v>106.08000000000001</v>
      </c>
    </row>
    <row r="75" spans="3:7" x14ac:dyDescent="0.25">
      <c r="C75" s="14" t="s">
        <v>2735</v>
      </c>
      <c r="D75" s="15">
        <v>2265.38</v>
      </c>
      <c r="F75" s="14" t="s">
        <v>2735</v>
      </c>
      <c r="G75" s="35">
        <f t="shared" si="0"/>
        <v>2265.38</v>
      </c>
    </row>
    <row r="76" spans="3:7" x14ac:dyDescent="0.25">
      <c r="C76" s="14" t="s">
        <v>1245</v>
      </c>
      <c r="D76" s="15">
        <v>7843.2999999999993</v>
      </c>
      <c r="F76" s="14" t="s">
        <v>1245</v>
      </c>
      <c r="G76" s="35">
        <f t="shared" si="0"/>
        <v>7843.2999999999993</v>
      </c>
    </row>
    <row r="77" spans="3:7" x14ac:dyDescent="0.25">
      <c r="C77" s="14" t="s">
        <v>238</v>
      </c>
      <c r="D77" s="15">
        <v>16168.149999999998</v>
      </c>
      <c r="F77" s="14" t="s">
        <v>238</v>
      </c>
      <c r="G77" s="35">
        <f t="shared" si="0"/>
        <v>16168.149999999998</v>
      </c>
    </row>
    <row r="78" spans="3:7" x14ac:dyDescent="0.25">
      <c r="C78" s="14" t="s">
        <v>229</v>
      </c>
      <c r="D78" s="15">
        <v>7516.86</v>
      </c>
      <c r="F78" s="14" t="s">
        <v>229</v>
      </c>
      <c r="G78" s="35">
        <f t="shared" si="0"/>
        <v>7516.86</v>
      </c>
    </row>
    <row r="79" spans="3:7" x14ac:dyDescent="0.25">
      <c r="C79" s="14" t="s">
        <v>1487</v>
      </c>
      <c r="D79" s="15">
        <v>1720.0399999999997</v>
      </c>
      <c r="F79" s="14" t="s">
        <v>1487</v>
      </c>
      <c r="G79" s="35">
        <f t="shared" si="0"/>
        <v>1720.0399999999997</v>
      </c>
    </row>
    <row r="80" spans="3:7" x14ac:dyDescent="0.25">
      <c r="C80" s="14" t="s">
        <v>596</v>
      </c>
      <c r="D80" s="15">
        <v>6553.7999999999993</v>
      </c>
      <c r="F80" s="14" t="s">
        <v>596</v>
      </c>
      <c r="G80" s="35">
        <f t="shared" si="0"/>
        <v>6553.7999999999993</v>
      </c>
    </row>
    <row r="81" spans="3:7" x14ac:dyDescent="0.25">
      <c r="C81" s="14" t="s">
        <v>1762</v>
      </c>
      <c r="D81" s="15">
        <v>4643.0759999999982</v>
      </c>
      <c r="F81" s="14" t="s">
        <v>1762</v>
      </c>
      <c r="G81" s="35">
        <f t="shared" si="0"/>
        <v>4643.0759999999982</v>
      </c>
    </row>
    <row r="82" spans="3:7" x14ac:dyDescent="0.25">
      <c r="C82" s="14" t="s">
        <v>138</v>
      </c>
      <c r="D82" s="15">
        <v>936.93999999999983</v>
      </c>
      <c r="F82" s="14" t="s">
        <v>138</v>
      </c>
      <c r="G82" s="35">
        <f t="shared" si="0"/>
        <v>936.93999999999983</v>
      </c>
    </row>
    <row r="83" spans="3:7" x14ac:dyDescent="0.25">
      <c r="C83" s="14" t="s">
        <v>1392</v>
      </c>
      <c r="D83" s="15">
        <v>5342.2820000000011</v>
      </c>
      <c r="F83" s="14" t="s">
        <v>1392</v>
      </c>
      <c r="G83" s="35">
        <f t="shared" si="0"/>
        <v>5342.2820000000011</v>
      </c>
    </row>
    <row r="84" spans="3:7" x14ac:dyDescent="0.25">
      <c r="C84" s="14" t="s">
        <v>2694</v>
      </c>
      <c r="D84" s="15">
        <v>5414.9840000000004</v>
      </c>
      <c r="F84" s="14" t="s">
        <v>2694</v>
      </c>
      <c r="G84" s="35">
        <f t="shared" si="0"/>
        <v>5414.9840000000004</v>
      </c>
    </row>
    <row r="85" spans="3:7" x14ac:dyDescent="0.25">
      <c r="C85" s="14" t="s">
        <v>788</v>
      </c>
      <c r="D85" s="15">
        <v>4162.1399999999994</v>
      </c>
      <c r="F85" s="14" t="s">
        <v>788</v>
      </c>
      <c r="G85" s="35">
        <f t="shared" si="0"/>
        <v>4162.1399999999994</v>
      </c>
    </row>
    <row r="86" spans="3:7" x14ac:dyDescent="0.25">
      <c r="C86" s="14" t="s">
        <v>668</v>
      </c>
      <c r="D86" s="15">
        <v>1327.4220000000003</v>
      </c>
      <c r="F86" s="14" t="s">
        <v>668</v>
      </c>
      <c r="G86" s="35">
        <f t="shared" si="0"/>
        <v>1327.4220000000003</v>
      </c>
    </row>
    <row r="87" spans="3:7" x14ac:dyDescent="0.25">
      <c r="C87" s="14" t="s">
        <v>267</v>
      </c>
      <c r="D87" s="15">
        <v>57715.923000000032</v>
      </c>
      <c r="F87" s="14" t="s">
        <v>267</v>
      </c>
      <c r="G87" s="35">
        <f t="shared" si="0"/>
        <v>57715.923000000032</v>
      </c>
    </row>
    <row r="88" spans="3:7" x14ac:dyDescent="0.25">
      <c r="C88" s="14" t="s">
        <v>88</v>
      </c>
      <c r="D88" s="15">
        <v>6949.1920000000009</v>
      </c>
      <c r="F88" s="14" t="s">
        <v>88</v>
      </c>
      <c r="G88" s="35">
        <f t="shared" si="0"/>
        <v>6949.1920000000009</v>
      </c>
    </row>
    <row r="89" spans="3:7" x14ac:dyDescent="0.25">
      <c r="C89" s="14" t="s">
        <v>7449</v>
      </c>
      <c r="D89" s="15">
        <v>28.38</v>
      </c>
      <c r="F89" s="14" t="s">
        <v>7449</v>
      </c>
      <c r="G89" s="35">
        <f t="shared" si="0"/>
        <v>28.38</v>
      </c>
    </row>
    <row r="90" spans="3:7" x14ac:dyDescent="0.25">
      <c r="C90" s="14" t="s">
        <v>498</v>
      </c>
      <c r="D90" s="15">
        <v>10854.138999999997</v>
      </c>
      <c r="F90" s="14" t="s">
        <v>498</v>
      </c>
      <c r="G90" s="35">
        <f t="shared" si="0"/>
        <v>10854.138999999997</v>
      </c>
    </row>
    <row r="91" spans="3:7" x14ac:dyDescent="0.25">
      <c r="C91" s="14" t="s">
        <v>649</v>
      </c>
      <c r="D91" s="15">
        <v>5551.87</v>
      </c>
      <c r="F91" s="14" t="s">
        <v>649</v>
      </c>
      <c r="G91" s="35">
        <f t="shared" si="0"/>
        <v>5551.87</v>
      </c>
    </row>
    <row r="92" spans="3:7" x14ac:dyDescent="0.25">
      <c r="C92" s="14" t="s">
        <v>420</v>
      </c>
      <c r="D92" s="15">
        <v>1973.2470000000003</v>
      </c>
      <c r="F92" s="14" t="s">
        <v>420</v>
      </c>
      <c r="G92" s="35">
        <f t="shared" si="0"/>
        <v>1973.2470000000003</v>
      </c>
    </row>
    <row r="93" spans="3:7" x14ac:dyDescent="0.25">
      <c r="C93" s="14" t="s">
        <v>147</v>
      </c>
      <c r="D93" s="15">
        <v>18482.559999999998</v>
      </c>
      <c r="F93" s="14" t="s">
        <v>147</v>
      </c>
      <c r="G93" s="35">
        <f t="shared" si="0"/>
        <v>18482.559999999998</v>
      </c>
    </row>
    <row r="94" spans="3:7" x14ac:dyDescent="0.25">
      <c r="C94" s="14" t="s">
        <v>1399</v>
      </c>
      <c r="D94" s="15">
        <v>14763.47</v>
      </c>
      <c r="F94" s="14" t="s">
        <v>1399</v>
      </c>
      <c r="G94" s="35">
        <f t="shared" si="0"/>
        <v>14763.47</v>
      </c>
    </row>
    <row r="95" spans="3:7" x14ac:dyDescent="0.25">
      <c r="C95" s="14" t="s">
        <v>383</v>
      </c>
      <c r="D95" s="15">
        <v>25.92</v>
      </c>
      <c r="F95" s="14" t="s">
        <v>383</v>
      </c>
      <c r="G95" s="35">
        <f t="shared" si="0"/>
        <v>25.92</v>
      </c>
    </row>
    <row r="96" spans="3:7" x14ac:dyDescent="0.25">
      <c r="C96" s="14" t="s">
        <v>335</v>
      </c>
      <c r="D96" s="15">
        <v>4337.1689999999999</v>
      </c>
      <c r="F96" s="14" t="s">
        <v>5326</v>
      </c>
      <c r="G96" s="35">
        <f t="shared" si="0"/>
        <v>4337.1689999999999</v>
      </c>
    </row>
    <row r="97" spans="3:7" x14ac:dyDescent="0.25">
      <c r="C97" s="14" t="s">
        <v>104</v>
      </c>
      <c r="D97" s="15">
        <v>20303.548000000006</v>
      </c>
      <c r="F97" s="14" t="s">
        <v>335</v>
      </c>
      <c r="G97" s="35">
        <f t="shared" si="0"/>
        <v>20303.548000000006</v>
      </c>
    </row>
    <row r="98" spans="3:7" x14ac:dyDescent="0.25">
      <c r="C98" s="14" t="s">
        <v>121</v>
      </c>
      <c r="D98" s="15">
        <v>2111.4380000000001</v>
      </c>
      <c r="F98" s="14" t="s">
        <v>104</v>
      </c>
      <c r="G98" s="35">
        <f t="shared" si="0"/>
        <v>2111.4380000000001</v>
      </c>
    </row>
    <row r="99" spans="3:7" x14ac:dyDescent="0.25">
      <c r="C99" s="14" t="s">
        <v>5203</v>
      </c>
      <c r="D99" s="15">
        <v>1294.75</v>
      </c>
      <c r="F99" s="14" t="s">
        <v>121</v>
      </c>
      <c r="G99" s="35">
        <f t="shared" si="0"/>
        <v>1294.75</v>
      </c>
    </row>
    <row r="100" spans="3:7" x14ac:dyDescent="0.25">
      <c r="C100" s="14" t="s">
        <v>319</v>
      </c>
      <c r="D100" s="15">
        <v>7451.6100000000006</v>
      </c>
      <c r="F100" s="14" t="s">
        <v>5203</v>
      </c>
      <c r="G100" s="35">
        <f t="shared" si="0"/>
        <v>7451.6100000000006</v>
      </c>
    </row>
    <row r="101" spans="3:7" x14ac:dyDescent="0.25">
      <c r="C101" s="14" t="s">
        <v>96</v>
      </c>
      <c r="D101" s="15">
        <v>25047.64</v>
      </c>
      <c r="F101" s="14" t="s">
        <v>319</v>
      </c>
      <c r="G101" s="35">
        <f t="shared" si="0"/>
        <v>25047.64</v>
      </c>
    </row>
    <row r="102" spans="3:7" x14ac:dyDescent="0.25">
      <c r="C102" s="14" t="s">
        <v>9726</v>
      </c>
      <c r="D102" s="15">
        <v>536.48</v>
      </c>
      <c r="F102" s="14" t="s">
        <v>96</v>
      </c>
      <c r="G102" s="35">
        <f t="shared" si="0"/>
        <v>536.48</v>
      </c>
    </row>
    <row r="103" spans="3:7" x14ac:dyDescent="0.25">
      <c r="C103" s="14" t="s">
        <v>114</v>
      </c>
      <c r="D103" s="15">
        <v>5486.6199999999981</v>
      </c>
      <c r="F103" s="14" t="s">
        <v>9726</v>
      </c>
      <c r="G103" s="35">
        <f t="shared" si="0"/>
        <v>5486.6199999999981</v>
      </c>
    </row>
    <row r="104" spans="3:7" x14ac:dyDescent="0.25">
      <c r="C104" s="14" t="s">
        <v>8542</v>
      </c>
      <c r="D104" s="15">
        <v>1603.1360000000002</v>
      </c>
      <c r="F104" s="14" t="s">
        <v>114</v>
      </c>
      <c r="G104" s="35">
        <f t="shared" si="0"/>
        <v>1603.1360000000002</v>
      </c>
    </row>
    <row r="105" spans="3:7" x14ac:dyDescent="0.25">
      <c r="C105" s="16" t="s">
        <v>10956</v>
      </c>
      <c r="D105" s="7">
        <v>429653.14849999995</v>
      </c>
      <c r="F105" s="14" t="s">
        <v>8542</v>
      </c>
      <c r="G105" s="35" t="e">
        <f t="shared" si="0"/>
        <v>#REF!</v>
      </c>
    </row>
  </sheetData>
  <pageMargins left="0.7" right="0.7" top="0.75" bottom="0.75" header="0.3" footer="0.3"/>
  <pageSetup paperSize="9" orientation="portrait" r:id="rId1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DC10-1E65-4269-8D68-ABB458F78EAC}">
  <dimension ref="A1:AB818"/>
  <sheetViews>
    <sheetView workbookViewId="0">
      <selection sqref="A1:AB818"/>
    </sheetView>
  </sheetViews>
  <sheetFormatPr defaultRowHeight="15" x14ac:dyDescent="0.25"/>
  <cols>
    <col min="1" max="1" width="9.28515625" customWidth="1"/>
    <col min="2" max="2" width="10.5703125" customWidth="1"/>
    <col min="4" max="5" width="14.42578125" customWidth="1"/>
    <col min="6" max="8" width="14.7109375" customWidth="1"/>
    <col min="10" max="11" width="13.140625" customWidth="1"/>
    <col min="12" max="12" width="12.5703125" customWidth="1"/>
    <col min="13" max="13" width="14" customWidth="1"/>
    <col min="14" max="14" width="17.42578125" customWidth="1"/>
    <col min="15" max="15" width="11" customWidth="1"/>
    <col min="16" max="16" width="10.140625" customWidth="1"/>
    <col min="19" max="19" width="13.5703125" customWidth="1"/>
    <col min="20" max="20" width="9.28515625" customWidth="1"/>
    <col min="21" max="21" width="12.28515625" customWidth="1"/>
    <col min="22" max="22" width="11" customWidth="1"/>
    <col min="23" max="23" width="15" customWidth="1"/>
    <col min="24" max="24" width="15.7109375" customWidth="1"/>
    <col min="26" max="27" width="10.85546875" customWidth="1"/>
  </cols>
  <sheetData>
    <row r="1" spans="1:28" x14ac:dyDescent="0.25">
      <c r="A1" t="s">
        <v>0</v>
      </c>
      <c r="B1" t="s">
        <v>1</v>
      </c>
      <c r="C1" t="s">
        <v>2</v>
      </c>
      <c r="D1" t="s">
        <v>10936</v>
      </c>
      <c r="E1" t="s">
        <v>10937</v>
      </c>
      <c r="F1" t="s">
        <v>10938</v>
      </c>
      <c r="G1" t="s">
        <v>10939</v>
      </c>
      <c r="H1" t="s">
        <v>10940</v>
      </c>
      <c r="I1" t="s">
        <v>10935</v>
      </c>
      <c r="J1" t="s">
        <v>10932</v>
      </c>
      <c r="K1" t="s">
        <v>10933</v>
      </c>
      <c r="L1" t="s">
        <v>5</v>
      </c>
      <c r="M1" t="s">
        <v>6</v>
      </c>
      <c r="N1" t="s">
        <v>7</v>
      </c>
      <c r="O1" t="s">
        <v>8</v>
      </c>
      <c r="P1" t="s">
        <v>9</v>
      </c>
      <c r="Q1" t="s">
        <v>10</v>
      </c>
      <c r="R1" t="s">
        <v>11</v>
      </c>
      <c r="S1" t="s">
        <v>12</v>
      </c>
      <c r="T1" t="s">
        <v>13</v>
      </c>
      <c r="U1" t="s">
        <v>14</v>
      </c>
      <c r="V1" t="s">
        <v>15</v>
      </c>
      <c r="W1" t="s">
        <v>16</v>
      </c>
      <c r="X1" t="s">
        <v>17</v>
      </c>
      <c r="Y1" t="s">
        <v>18</v>
      </c>
      <c r="Z1" t="s">
        <v>19</v>
      </c>
      <c r="AA1" t="s">
        <v>20</v>
      </c>
      <c r="AB1" t="s">
        <v>21</v>
      </c>
    </row>
    <row r="2" spans="1:28" x14ac:dyDescent="0.25">
      <c r="A2">
        <v>9960</v>
      </c>
      <c r="B2" t="s">
        <v>10914</v>
      </c>
      <c r="C2">
        <v>2014</v>
      </c>
      <c r="D2" s="4">
        <v>41919</v>
      </c>
      <c r="E2" s="29">
        <v>0.5</v>
      </c>
      <c r="F2" s="4">
        <v>41924</v>
      </c>
      <c r="G2" s="29">
        <v>0.5</v>
      </c>
      <c r="H2" t="s">
        <v>10934</v>
      </c>
      <c r="I2" t="s">
        <v>10943</v>
      </c>
      <c r="J2">
        <v>0.5</v>
      </c>
      <c r="K2" t="s">
        <v>10934</v>
      </c>
      <c r="L2" t="s">
        <v>50</v>
      </c>
      <c r="M2" t="s">
        <v>1887</v>
      </c>
      <c r="N2" t="s">
        <v>1888</v>
      </c>
      <c r="O2" t="s">
        <v>26</v>
      </c>
      <c r="P2" t="s">
        <v>27</v>
      </c>
      <c r="Q2" t="s">
        <v>8027</v>
      </c>
      <c r="R2" t="s">
        <v>310</v>
      </c>
      <c r="S2">
        <v>85224</v>
      </c>
      <c r="T2" t="s">
        <v>44</v>
      </c>
      <c r="U2" t="s">
        <v>7506</v>
      </c>
      <c r="V2" t="s">
        <v>46</v>
      </c>
      <c r="W2" t="s">
        <v>68</v>
      </c>
      <c r="X2" t="s">
        <v>7507</v>
      </c>
      <c r="Y2">
        <v>9.3439999999999994</v>
      </c>
      <c r="Z2">
        <v>2</v>
      </c>
      <c r="AA2">
        <v>0.2</v>
      </c>
      <c r="AB2">
        <v>1.8687999999999998</v>
      </c>
    </row>
    <row r="3" spans="1:28" x14ac:dyDescent="0.25">
      <c r="A3">
        <v>9914</v>
      </c>
      <c r="B3" t="s">
        <v>10891</v>
      </c>
      <c r="C3">
        <v>2012</v>
      </c>
      <c r="D3" s="4">
        <v>41192</v>
      </c>
      <c r="E3" s="29">
        <v>0.5</v>
      </c>
      <c r="F3" s="4">
        <v>41194</v>
      </c>
      <c r="G3" s="29">
        <v>0.5</v>
      </c>
      <c r="H3" t="s">
        <v>10934</v>
      </c>
      <c r="I3" t="s">
        <v>10943</v>
      </c>
      <c r="J3">
        <v>0.5</v>
      </c>
      <c r="K3" t="s">
        <v>10934</v>
      </c>
      <c r="L3" t="s">
        <v>188</v>
      </c>
      <c r="M3" t="s">
        <v>3953</v>
      </c>
      <c r="N3" t="s">
        <v>3954</v>
      </c>
      <c r="O3" t="s">
        <v>41</v>
      </c>
      <c r="P3" t="s">
        <v>27</v>
      </c>
      <c r="Q3" t="s">
        <v>8303</v>
      </c>
      <c r="R3" t="s">
        <v>43</v>
      </c>
      <c r="S3">
        <v>93101</v>
      </c>
      <c r="T3" t="s">
        <v>44</v>
      </c>
      <c r="U3" t="s">
        <v>7452</v>
      </c>
      <c r="V3" t="s">
        <v>46</v>
      </c>
      <c r="W3" t="s">
        <v>47</v>
      </c>
      <c r="X3" t="s">
        <v>7453</v>
      </c>
      <c r="Y3">
        <v>31.049999999999997</v>
      </c>
      <c r="Z3">
        <v>3</v>
      </c>
      <c r="AA3">
        <v>0</v>
      </c>
      <c r="AB3">
        <v>14.904</v>
      </c>
    </row>
    <row r="4" spans="1:28" x14ac:dyDescent="0.25">
      <c r="A4">
        <v>9913</v>
      </c>
      <c r="B4" t="s">
        <v>10891</v>
      </c>
      <c r="C4">
        <v>2012</v>
      </c>
      <c r="D4" s="4">
        <v>41192</v>
      </c>
      <c r="E4" s="29">
        <v>0.5</v>
      </c>
      <c r="F4" s="4">
        <v>41194</v>
      </c>
      <c r="G4" s="29">
        <v>0.5</v>
      </c>
      <c r="H4" t="s">
        <v>10934</v>
      </c>
      <c r="I4" t="s">
        <v>10943</v>
      </c>
      <c r="J4">
        <v>0.5</v>
      </c>
      <c r="K4" t="s">
        <v>10934</v>
      </c>
      <c r="L4" t="s">
        <v>188</v>
      </c>
      <c r="M4" t="s">
        <v>3953</v>
      </c>
      <c r="N4" t="s">
        <v>3954</v>
      </c>
      <c r="O4" t="s">
        <v>41</v>
      </c>
      <c r="P4" t="s">
        <v>27</v>
      </c>
      <c r="Q4" t="s">
        <v>8303</v>
      </c>
      <c r="R4" t="s">
        <v>43</v>
      </c>
      <c r="S4">
        <v>93101</v>
      </c>
      <c r="T4" t="s">
        <v>44</v>
      </c>
      <c r="U4" t="s">
        <v>5396</v>
      </c>
      <c r="V4" t="s">
        <v>32</v>
      </c>
      <c r="W4" t="s">
        <v>36</v>
      </c>
      <c r="X4" t="s">
        <v>5397</v>
      </c>
      <c r="Y4">
        <v>362.13599999999997</v>
      </c>
      <c r="Z4">
        <v>3</v>
      </c>
      <c r="AA4">
        <v>0.2</v>
      </c>
      <c r="AB4">
        <v>-54.320399999999978</v>
      </c>
    </row>
    <row r="5" spans="1:28" x14ac:dyDescent="0.25">
      <c r="A5">
        <v>4</v>
      </c>
      <c r="B5" t="s">
        <v>49</v>
      </c>
      <c r="C5">
        <v>2012</v>
      </c>
      <c r="D5" s="4">
        <v>41193</v>
      </c>
      <c r="E5" s="29">
        <v>0.5</v>
      </c>
      <c r="F5" s="4">
        <v>41200</v>
      </c>
      <c r="G5" s="29">
        <v>0.5</v>
      </c>
      <c r="H5" t="s">
        <v>10934</v>
      </c>
      <c r="I5" t="s">
        <v>10943</v>
      </c>
      <c r="J5">
        <v>0.5</v>
      </c>
      <c r="K5" t="s">
        <v>10934</v>
      </c>
      <c r="L5" t="s">
        <v>50</v>
      </c>
      <c r="M5" t="s">
        <v>51</v>
      </c>
      <c r="N5" t="s">
        <v>52</v>
      </c>
      <c r="O5" t="s">
        <v>26</v>
      </c>
      <c r="P5" t="s">
        <v>27</v>
      </c>
      <c r="Q5" t="s">
        <v>53</v>
      </c>
      <c r="R5" t="s">
        <v>54</v>
      </c>
      <c r="S5">
        <v>33311</v>
      </c>
      <c r="T5" t="s">
        <v>30</v>
      </c>
      <c r="U5" t="s">
        <v>55</v>
      </c>
      <c r="V5" t="s">
        <v>32</v>
      </c>
      <c r="W5" t="s">
        <v>56</v>
      </c>
      <c r="X5" t="s">
        <v>57</v>
      </c>
      <c r="Y5">
        <v>957.57749999999999</v>
      </c>
      <c r="Z5">
        <v>5</v>
      </c>
      <c r="AA5">
        <v>0.45</v>
      </c>
      <c r="AB5">
        <v>-383.03100000000006</v>
      </c>
    </row>
    <row r="6" spans="1:28" x14ac:dyDescent="0.25">
      <c r="A6">
        <v>5</v>
      </c>
      <c r="B6" t="s">
        <v>49</v>
      </c>
      <c r="C6">
        <v>2012</v>
      </c>
      <c r="D6" s="4">
        <v>41193</v>
      </c>
      <c r="E6" s="29">
        <v>0.5</v>
      </c>
      <c r="F6" s="4">
        <v>41200</v>
      </c>
      <c r="G6" s="29">
        <v>0.5</v>
      </c>
      <c r="H6" t="s">
        <v>10934</v>
      </c>
      <c r="I6" t="s">
        <v>10943</v>
      </c>
      <c r="J6">
        <v>0.5</v>
      </c>
      <c r="K6" t="s">
        <v>10934</v>
      </c>
      <c r="L6" t="s">
        <v>50</v>
      </c>
      <c r="M6" t="s">
        <v>51</v>
      </c>
      <c r="N6" t="s">
        <v>52</v>
      </c>
      <c r="O6" t="s">
        <v>26</v>
      </c>
      <c r="P6" t="s">
        <v>27</v>
      </c>
      <c r="Q6" t="s">
        <v>53</v>
      </c>
      <c r="R6" t="s">
        <v>54</v>
      </c>
      <c r="S6">
        <v>33311</v>
      </c>
      <c r="T6" t="s">
        <v>30</v>
      </c>
      <c r="U6" t="s">
        <v>58</v>
      </c>
      <c r="V6" t="s">
        <v>46</v>
      </c>
      <c r="W6" t="s">
        <v>59</v>
      </c>
      <c r="X6" t="s">
        <v>60</v>
      </c>
      <c r="Y6">
        <v>22.368000000000002</v>
      </c>
      <c r="Z6">
        <v>2</v>
      </c>
      <c r="AA6">
        <v>0.2</v>
      </c>
      <c r="AB6">
        <v>2.5163999999999991</v>
      </c>
    </row>
    <row r="7" spans="1:28" x14ac:dyDescent="0.25">
      <c r="A7">
        <v>9888</v>
      </c>
      <c r="B7" t="s">
        <v>10879</v>
      </c>
      <c r="C7">
        <v>2014</v>
      </c>
      <c r="D7" s="4">
        <v>41925</v>
      </c>
      <c r="E7" s="29">
        <v>0.5</v>
      </c>
      <c r="F7" s="4">
        <v>41928</v>
      </c>
      <c r="G7" s="29">
        <v>0.5</v>
      </c>
      <c r="H7" t="s">
        <v>10934</v>
      </c>
      <c r="I7" t="s">
        <v>10943</v>
      </c>
      <c r="J7">
        <v>0.5</v>
      </c>
      <c r="K7" t="s">
        <v>10934</v>
      </c>
      <c r="L7" t="s">
        <v>188</v>
      </c>
      <c r="M7" t="s">
        <v>2052</v>
      </c>
      <c r="N7" t="s">
        <v>2053</v>
      </c>
      <c r="O7" t="s">
        <v>26</v>
      </c>
      <c r="P7" t="s">
        <v>27</v>
      </c>
      <c r="Q7" t="s">
        <v>266</v>
      </c>
      <c r="R7" t="s">
        <v>267</v>
      </c>
      <c r="S7">
        <v>10024</v>
      </c>
      <c r="T7" t="s">
        <v>148</v>
      </c>
      <c r="U7" t="s">
        <v>4942</v>
      </c>
      <c r="V7" t="s">
        <v>46</v>
      </c>
      <c r="W7" t="s">
        <v>90</v>
      </c>
      <c r="X7" t="s">
        <v>4943</v>
      </c>
      <c r="Y7">
        <v>9.9600000000000009</v>
      </c>
      <c r="Z7">
        <v>2</v>
      </c>
      <c r="AA7">
        <v>0</v>
      </c>
      <c r="AB7">
        <v>4.6812000000000005</v>
      </c>
    </row>
    <row r="8" spans="1:28" x14ac:dyDescent="0.25">
      <c r="A8">
        <v>9873</v>
      </c>
      <c r="B8" t="s">
        <v>10869</v>
      </c>
      <c r="C8">
        <v>2014</v>
      </c>
      <c r="D8" s="4">
        <v>41919</v>
      </c>
      <c r="E8" s="29">
        <v>0.5</v>
      </c>
      <c r="F8" s="4">
        <v>41919</v>
      </c>
      <c r="G8" s="29">
        <v>0.5</v>
      </c>
      <c r="H8" t="s">
        <v>10934</v>
      </c>
      <c r="I8" t="s">
        <v>10943</v>
      </c>
      <c r="J8">
        <v>0.5</v>
      </c>
      <c r="K8" t="s">
        <v>10934</v>
      </c>
      <c r="L8" t="s">
        <v>1290</v>
      </c>
      <c r="M8" t="s">
        <v>6663</v>
      </c>
      <c r="N8" t="s">
        <v>6664</v>
      </c>
      <c r="O8" t="s">
        <v>26</v>
      </c>
      <c r="P8" t="s">
        <v>27</v>
      </c>
      <c r="Q8" t="s">
        <v>303</v>
      </c>
      <c r="R8" t="s">
        <v>211</v>
      </c>
      <c r="S8">
        <v>60623</v>
      </c>
      <c r="T8" t="s">
        <v>105</v>
      </c>
      <c r="U8" t="s">
        <v>3081</v>
      </c>
      <c r="V8" t="s">
        <v>46</v>
      </c>
      <c r="W8" t="s">
        <v>68</v>
      </c>
      <c r="X8" t="s">
        <v>186</v>
      </c>
      <c r="Y8">
        <v>19.152000000000001</v>
      </c>
      <c r="Z8">
        <v>2</v>
      </c>
      <c r="AA8">
        <v>0.2</v>
      </c>
      <c r="AB8">
        <v>1.1969999999999992</v>
      </c>
    </row>
    <row r="9" spans="1:28" x14ac:dyDescent="0.25">
      <c r="A9">
        <v>9872</v>
      </c>
      <c r="B9" t="s">
        <v>10869</v>
      </c>
      <c r="C9">
        <v>2014</v>
      </c>
      <c r="D9" s="4">
        <v>41919</v>
      </c>
      <c r="E9" s="29">
        <v>0.5</v>
      </c>
      <c r="F9" s="4">
        <v>41919</v>
      </c>
      <c r="G9" s="29">
        <v>0.5</v>
      </c>
      <c r="H9" t="s">
        <v>10934</v>
      </c>
      <c r="I9" t="s">
        <v>10943</v>
      </c>
      <c r="J9">
        <v>0.5</v>
      </c>
      <c r="K9" t="s">
        <v>10934</v>
      </c>
      <c r="L9" t="s">
        <v>1290</v>
      </c>
      <c r="M9" t="s">
        <v>6663</v>
      </c>
      <c r="N9" t="s">
        <v>6664</v>
      </c>
      <c r="O9" t="s">
        <v>26</v>
      </c>
      <c r="P9" t="s">
        <v>27</v>
      </c>
      <c r="Q9" t="s">
        <v>303</v>
      </c>
      <c r="R9" t="s">
        <v>211</v>
      </c>
      <c r="S9">
        <v>60623</v>
      </c>
      <c r="T9" t="s">
        <v>105</v>
      </c>
      <c r="U9" t="s">
        <v>1015</v>
      </c>
      <c r="V9" t="s">
        <v>46</v>
      </c>
      <c r="W9" t="s">
        <v>59</v>
      </c>
      <c r="X9" t="s">
        <v>1016</v>
      </c>
      <c r="Y9">
        <v>290.33600000000001</v>
      </c>
      <c r="Z9">
        <v>2</v>
      </c>
      <c r="AA9">
        <v>0.2</v>
      </c>
      <c r="AB9">
        <v>32.662799999999947</v>
      </c>
    </row>
    <row r="10" spans="1:28" x14ac:dyDescent="0.25">
      <c r="A10">
        <v>9836</v>
      </c>
      <c r="B10" t="s">
        <v>10856</v>
      </c>
      <c r="C10">
        <v>2013</v>
      </c>
      <c r="D10" s="4">
        <v>41558</v>
      </c>
      <c r="E10" s="29">
        <v>0.5</v>
      </c>
      <c r="F10" s="4">
        <v>41560</v>
      </c>
      <c r="G10" s="29">
        <v>0.5</v>
      </c>
      <c r="H10" t="s">
        <v>10934</v>
      </c>
      <c r="I10" t="s">
        <v>10943</v>
      </c>
      <c r="J10">
        <v>0.5</v>
      </c>
      <c r="K10" t="s">
        <v>10934</v>
      </c>
      <c r="L10" t="s">
        <v>188</v>
      </c>
      <c r="M10" t="s">
        <v>5054</v>
      </c>
      <c r="N10" t="s">
        <v>5055</v>
      </c>
      <c r="O10" t="s">
        <v>26</v>
      </c>
      <c r="P10" t="s">
        <v>27</v>
      </c>
      <c r="Q10" t="s">
        <v>3289</v>
      </c>
      <c r="R10" t="s">
        <v>104</v>
      </c>
      <c r="S10">
        <v>77571</v>
      </c>
      <c r="T10" t="s">
        <v>105</v>
      </c>
      <c r="U10" t="s">
        <v>3127</v>
      </c>
      <c r="V10" t="s">
        <v>46</v>
      </c>
      <c r="W10" t="s">
        <v>75</v>
      </c>
      <c r="X10" t="s">
        <v>3128</v>
      </c>
      <c r="Y10">
        <v>16.391999999999996</v>
      </c>
      <c r="Z10">
        <v>2</v>
      </c>
      <c r="AA10">
        <v>0.8</v>
      </c>
      <c r="AB10">
        <v>-26.227200000000003</v>
      </c>
    </row>
    <row r="11" spans="1:28" x14ac:dyDescent="0.25">
      <c r="A11">
        <v>9835</v>
      </c>
      <c r="B11" t="s">
        <v>10856</v>
      </c>
      <c r="C11">
        <v>2013</v>
      </c>
      <c r="D11" s="4">
        <v>41558</v>
      </c>
      <c r="E11" s="29">
        <v>0.5</v>
      </c>
      <c r="F11" s="4">
        <v>41560</v>
      </c>
      <c r="G11" s="29">
        <v>0.5</v>
      </c>
      <c r="H11" t="s">
        <v>10934</v>
      </c>
      <c r="I11" t="s">
        <v>10943</v>
      </c>
      <c r="J11">
        <v>0.5</v>
      </c>
      <c r="K11" t="s">
        <v>10934</v>
      </c>
      <c r="L11" t="s">
        <v>188</v>
      </c>
      <c r="M11" t="s">
        <v>5054</v>
      </c>
      <c r="N11" t="s">
        <v>5055</v>
      </c>
      <c r="O11" t="s">
        <v>26</v>
      </c>
      <c r="P11" t="s">
        <v>27</v>
      </c>
      <c r="Q11" t="s">
        <v>3289</v>
      </c>
      <c r="R11" t="s">
        <v>104</v>
      </c>
      <c r="S11">
        <v>77571</v>
      </c>
      <c r="T11" t="s">
        <v>105</v>
      </c>
      <c r="U11" t="s">
        <v>6135</v>
      </c>
      <c r="V11" t="s">
        <v>32</v>
      </c>
      <c r="W11" t="s">
        <v>65</v>
      </c>
      <c r="X11" t="s">
        <v>6136</v>
      </c>
      <c r="Y11">
        <v>14</v>
      </c>
      <c r="Z11">
        <v>4</v>
      </c>
      <c r="AA11">
        <v>0.6</v>
      </c>
      <c r="AB11">
        <v>-6.2999999999999972</v>
      </c>
    </row>
    <row r="12" spans="1:28" x14ac:dyDescent="0.25">
      <c r="A12">
        <v>9807</v>
      </c>
      <c r="B12" t="s">
        <v>10844</v>
      </c>
      <c r="C12">
        <v>2013</v>
      </c>
      <c r="D12" s="4">
        <v>41569</v>
      </c>
      <c r="E12" s="29">
        <v>0.5</v>
      </c>
      <c r="F12" s="4">
        <v>41574</v>
      </c>
      <c r="G12" s="29">
        <v>0.5</v>
      </c>
      <c r="H12" t="s">
        <v>10934</v>
      </c>
      <c r="I12" t="s">
        <v>10943</v>
      </c>
      <c r="J12">
        <v>0.5</v>
      </c>
      <c r="K12" t="s">
        <v>10934</v>
      </c>
      <c r="L12" t="s">
        <v>50</v>
      </c>
      <c r="M12" t="s">
        <v>3340</v>
      </c>
      <c r="N12" t="s">
        <v>3341</v>
      </c>
      <c r="O12" t="s">
        <v>102</v>
      </c>
      <c r="P12" t="s">
        <v>27</v>
      </c>
      <c r="Q12" t="s">
        <v>53</v>
      </c>
      <c r="R12" t="s">
        <v>54</v>
      </c>
      <c r="S12">
        <v>33311</v>
      </c>
      <c r="T12" t="s">
        <v>30</v>
      </c>
      <c r="U12" t="s">
        <v>4919</v>
      </c>
      <c r="V12" t="s">
        <v>46</v>
      </c>
      <c r="W12" t="s">
        <v>75</v>
      </c>
      <c r="X12" t="s">
        <v>4920</v>
      </c>
      <c r="Y12">
        <v>28.752000000000006</v>
      </c>
      <c r="Z12">
        <v>8</v>
      </c>
      <c r="AA12">
        <v>0.7</v>
      </c>
      <c r="AB12">
        <v>-21.084799999999994</v>
      </c>
    </row>
    <row r="13" spans="1:28" x14ac:dyDescent="0.25">
      <c r="A13">
        <v>9806</v>
      </c>
      <c r="B13" t="s">
        <v>10844</v>
      </c>
      <c r="C13">
        <v>2013</v>
      </c>
      <c r="D13" s="4">
        <v>41569</v>
      </c>
      <c r="E13" s="29">
        <v>0.5</v>
      </c>
      <c r="F13" s="4">
        <v>41574</v>
      </c>
      <c r="G13" s="29">
        <v>0.5</v>
      </c>
      <c r="H13" t="s">
        <v>10934</v>
      </c>
      <c r="I13" t="s">
        <v>10943</v>
      </c>
      <c r="J13">
        <v>0.5</v>
      </c>
      <c r="K13" t="s">
        <v>10934</v>
      </c>
      <c r="L13" t="s">
        <v>50</v>
      </c>
      <c r="M13" t="s">
        <v>3340</v>
      </c>
      <c r="N13" t="s">
        <v>3341</v>
      </c>
      <c r="O13" t="s">
        <v>102</v>
      </c>
      <c r="P13" t="s">
        <v>27</v>
      </c>
      <c r="Q13" t="s">
        <v>53</v>
      </c>
      <c r="R13" t="s">
        <v>54</v>
      </c>
      <c r="S13">
        <v>33311</v>
      </c>
      <c r="T13" t="s">
        <v>30</v>
      </c>
      <c r="U13" t="s">
        <v>4583</v>
      </c>
      <c r="V13" t="s">
        <v>32</v>
      </c>
      <c r="W13" t="s">
        <v>65</v>
      </c>
      <c r="X13" t="s">
        <v>4584</v>
      </c>
      <c r="Y13">
        <v>45.568000000000005</v>
      </c>
      <c r="Z13">
        <v>2</v>
      </c>
      <c r="AA13">
        <v>0.2</v>
      </c>
      <c r="AB13">
        <v>9.6832000000000011</v>
      </c>
    </row>
    <row r="14" spans="1:28" x14ac:dyDescent="0.25">
      <c r="A14">
        <v>9752</v>
      </c>
      <c r="B14" t="s">
        <v>10818</v>
      </c>
      <c r="C14">
        <v>2013</v>
      </c>
      <c r="D14" s="4">
        <v>41559</v>
      </c>
      <c r="E14" s="29">
        <v>0.5</v>
      </c>
      <c r="F14" s="4">
        <v>41563</v>
      </c>
      <c r="G14" s="29">
        <v>0.5</v>
      </c>
      <c r="H14" t="s">
        <v>10934</v>
      </c>
      <c r="I14" t="s">
        <v>10943</v>
      </c>
      <c r="J14">
        <v>0.5</v>
      </c>
      <c r="K14" t="s">
        <v>10934</v>
      </c>
      <c r="L14" t="s">
        <v>50</v>
      </c>
      <c r="M14" t="s">
        <v>1827</v>
      </c>
      <c r="N14" t="s">
        <v>1828</v>
      </c>
      <c r="O14" t="s">
        <v>26</v>
      </c>
      <c r="P14" t="s">
        <v>27</v>
      </c>
      <c r="Q14" t="s">
        <v>303</v>
      </c>
      <c r="R14" t="s">
        <v>211</v>
      </c>
      <c r="S14">
        <v>60610</v>
      </c>
      <c r="T14" t="s">
        <v>105</v>
      </c>
      <c r="U14" t="s">
        <v>4711</v>
      </c>
      <c r="V14" t="s">
        <v>46</v>
      </c>
      <c r="W14" t="s">
        <v>68</v>
      </c>
      <c r="X14" t="s">
        <v>4712</v>
      </c>
      <c r="Y14">
        <v>27.72</v>
      </c>
      <c r="Z14">
        <v>3</v>
      </c>
      <c r="AA14">
        <v>0.2</v>
      </c>
      <c r="AB14">
        <v>3.4649999999999999</v>
      </c>
    </row>
    <row r="15" spans="1:28" x14ac:dyDescent="0.25">
      <c r="A15">
        <v>9751</v>
      </c>
      <c r="B15" t="s">
        <v>10818</v>
      </c>
      <c r="C15">
        <v>2013</v>
      </c>
      <c r="D15" s="4">
        <v>41559</v>
      </c>
      <c r="E15" s="29">
        <v>0.5</v>
      </c>
      <c r="F15" s="4">
        <v>41563</v>
      </c>
      <c r="G15" s="29">
        <v>0.5</v>
      </c>
      <c r="H15" t="s">
        <v>10934</v>
      </c>
      <c r="I15" t="s">
        <v>10943</v>
      </c>
      <c r="J15">
        <v>0.5</v>
      </c>
      <c r="K15" t="s">
        <v>10934</v>
      </c>
      <c r="L15" t="s">
        <v>50</v>
      </c>
      <c r="M15" t="s">
        <v>1827</v>
      </c>
      <c r="N15" t="s">
        <v>1828</v>
      </c>
      <c r="O15" t="s">
        <v>26</v>
      </c>
      <c r="P15" t="s">
        <v>27</v>
      </c>
      <c r="Q15" t="s">
        <v>303</v>
      </c>
      <c r="R15" t="s">
        <v>211</v>
      </c>
      <c r="S15">
        <v>60610</v>
      </c>
      <c r="T15" t="s">
        <v>105</v>
      </c>
      <c r="U15" t="s">
        <v>5845</v>
      </c>
      <c r="V15" t="s">
        <v>46</v>
      </c>
      <c r="W15" t="s">
        <v>68</v>
      </c>
      <c r="X15" t="s">
        <v>5846</v>
      </c>
      <c r="Y15">
        <v>5.3440000000000003</v>
      </c>
      <c r="Z15">
        <v>2</v>
      </c>
      <c r="AA15">
        <v>0.2</v>
      </c>
      <c r="AB15">
        <v>0.66799999999999948</v>
      </c>
    </row>
    <row r="16" spans="1:28" x14ac:dyDescent="0.25">
      <c r="A16">
        <v>9710</v>
      </c>
      <c r="B16" t="s">
        <v>10793</v>
      </c>
      <c r="C16">
        <v>2013</v>
      </c>
      <c r="D16" s="4">
        <v>41569</v>
      </c>
      <c r="E16" s="29">
        <v>0.5</v>
      </c>
      <c r="F16" s="4">
        <v>41575</v>
      </c>
      <c r="G16" s="29">
        <v>0.5</v>
      </c>
      <c r="H16" t="s">
        <v>10934</v>
      </c>
      <c r="I16" t="s">
        <v>10943</v>
      </c>
      <c r="J16">
        <v>0.5</v>
      </c>
      <c r="K16" t="s">
        <v>10934</v>
      </c>
      <c r="L16" t="s">
        <v>50</v>
      </c>
      <c r="M16" t="s">
        <v>1952</v>
      </c>
      <c r="N16" t="s">
        <v>1953</v>
      </c>
      <c r="O16" t="s">
        <v>26</v>
      </c>
      <c r="P16" t="s">
        <v>27</v>
      </c>
      <c r="Q16" t="s">
        <v>42</v>
      </c>
      <c r="R16" t="s">
        <v>43</v>
      </c>
      <c r="S16">
        <v>90045</v>
      </c>
      <c r="T16" t="s">
        <v>44</v>
      </c>
      <c r="U16" t="s">
        <v>1629</v>
      </c>
      <c r="V16" t="s">
        <v>46</v>
      </c>
      <c r="W16" t="s">
        <v>59</v>
      </c>
      <c r="X16" t="s">
        <v>1630</v>
      </c>
      <c r="Y16">
        <v>340.92</v>
      </c>
      <c r="Z16">
        <v>3</v>
      </c>
      <c r="AA16">
        <v>0</v>
      </c>
      <c r="AB16">
        <v>3.4091999999999842</v>
      </c>
    </row>
    <row r="17" spans="1:28" x14ac:dyDescent="0.25">
      <c r="A17">
        <v>9709</v>
      </c>
      <c r="B17" t="s">
        <v>10793</v>
      </c>
      <c r="C17">
        <v>2013</v>
      </c>
      <c r="D17" s="4">
        <v>41569</v>
      </c>
      <c r="E17" s="29">
        <v>0.5</v>
      </c>
      <c r="F17" s="4">
        <v>41575</v>
      </c>
      <c r="G17" s="29">
        <v>0.5</v>
      </c>
      <c r="H17" t="s">
        <v>10934</v>
      </c>
      <c r="I17" t="s">
        <v>10943</v>
      </c>
      <c r="J17">
        <v>0.5</v>
      </c>
      <c r="K17" t="s">
        <v>10934</v>
      </c>
      <c r="L17" t="s">
        <v>50</v>
      </c>
      <c r="M17" t="s">
        <v>1952</v>
      </c>
      <c r="N17" t="s">
        <v>1953</v>
      </c>
      <c r="O17" t="s">
        <v>26</v>
      </c>
      <c r="P17" t="s">
        <v>27</v>
      </c>
      <c r="Q17" t="s">
        <v>42</v>
      </c>
      <c r="R17" t="s">
        <v>43</v>
      </c>
      <c r="S17">
        <v>90045</v>
      </c>
      <c r="T17" t="s">
        <v>44</v>
      </c>
      <c r="U17" t="s">
        <v>7111</v>
      </c>
      <c r="V17" t="s">
        <v>32</v>
      </c>
      <c r="W17" t="s">
        <v>65</v>
      </c>
      <c r="X17" t="s">
        <v>7112</v>
      </c>
      <c r="Y17">
        <v>19.96</v>
      </c>
      <c r="Z17">
        <v>2</v>
      </c>
      <c r="AA17">
        <v>0</v>
      </c>
      <c r="AB17">
        <v>5.5888000000000009</v>
      </c>
    </row>
    <row r="18" spans="1:28" x14ac:dyDescent="0.25">
      <c r="A18">
        <v>9708</v>
      </c>
      <c r="B18" t="s">
        <v>10793</v>
      </c>
      <c r="C18">
        <v>2013</v>
      </c>
      <c r="D18" s="4">
        <v>41569</v>
      </c>
      <c r="E18" s="29">
        <v>0.5</v>
      </c>
      <c r="F18" s="4">
        <v>41575</v>
      </c>
      <c r="G18" s="29">
        <v>0.5</v>
      </c>
      <c r="H18" t="s">
        <v>10934</v>
      </c>
      <c r="I18" t="s">
        <v>10943</v>
      </c>
      <c r="J18">
        <v>0.5</v>
      </c>
      <c r="K18" t="s">
        <v>10934</v>
      </c>
      <c r="L18" t="s">
        <v>50</v>
      </c>
      <c r="M18" t="s">
        <v>1952</v>
      </c>
      <c r="N18" t="s">
        <v>1953</v>
      </c>
      <c r="O18" t="s">
        <v>26</v>
      </c>
      <c r="P18" t="s">
        <v>27</v>
      </c>
      <c r="Q18" t="s">
        <v>42</v>
      </c>
      <c r="R18" t="s">
        <v>43</v>
      </c>
      <c r="S18">
        <v>90045</v>
      </c>
      <c r="T18" t="s">
        <v>44</v>
      </c>
      <c r="U18" t="s">
        <v>472</v>
      </c>
      <c r="V18" t="s">
        <v>46</v>
      </c>
      <c r="W18" t="s">
        <v>68</v>
      </c>
      <c r="X18" t="s">
        <v>473</v>
      </c>
      <c r="Y18">
        <v>12.39</v>
      </c>
      <c r="Z18">
        <v>3</v>
      </c>
      <c r="AA18">
        <v>0</v>
      </c>
      <c r="AB18">
        <v>5.6993999999999998</v>
      </c>
    </row>
    <row r="19" spans="1:28" x14ac:dyDescent="0.25">
      <c r="A19">
        <v>9707</v>
      </c>
      <c r="B19" t="s">
        <v>10793</v>
      </c>
      <c r="C19">
        <v>2013</v>
      </c>
      <c r="D19" s="4">
        <v>41569</v>
      </c>
      <c r="E19" s="29">
        <v>0.5</v>
      </c>
      <c r="F19" s="4">
        <v>41575</v>
      </c>
      <c r="G19" s="29">
        <v>0.5</v>
      </c>
      <c r="H19" t="s">
        <v>10934</v>
      </c>
      <c r="I19" t="s">
        <v>10943</v>
      </c>
      <c r="J19">
        <v>0.5</v>
      </c>
      <c r="K19" t="s">
        <v>10934</v>
      </c>
      <c r="L19" t="s">
        <v>50</v>
      </c>
      <c r="M19" t="s">
        <v>1952</v>
      </c>
      <c r="N19" t="s">
        <v>1953</v>
      </c>
      <c r="O19" t="s">
        <v>26</v>
      </c>
      <c r="P19" t="s">
        <v>27</v>
      </c>
      <c r="Q19" t="s">
        <v>42</v>
      </c>
      <c r="R19" t="s">
        <v>43</v>
      </c>
      <c r="S19">
        <v>90045</v>
      </c>
      <c r="T19" t="s">
        <v>44</v>
      </c>
      <c r="U19" t="s">
        <v>7951</v>
      </c>
      <c r="V19" t="s">
        <v>32</v>
      </c>
      <c r="W19" t="s">
        <v>36</v>
      </c>
      <c r="X19" t="s">
        <v>7952</v>
      </c>
      <c r="Y19">
        <v>242.13600000000002</v>
      </c>
      <c r="Z19">
        <v>3</v>
      </c>
      <c r="AA19">
        <v>0.2</v>
      </c>
      <c r="AB19">
        <v>12.106799999999993</v>
      </c>
    </row>
    <row r="20" spans="1:28" x14ac:dyDescent="0.25">
      <c r="A20">
        <v>9706</v>
      </c>
      <c r="B20" t="s">
        <v>10792</v>
      </c>
      <c r="C20">
        <v>2014</v>
      </c>
      <c r="D20" s="4">
        <v>41932</v>
      </c>
      <c r="E20" s="29">
        <v>0.5</v>
      </c>
      <c r="F20" s="4">
        <v>41936</v>
      </c>
      <c r="G20" s="29">
        <v>0.5</v>
      </c>
      <c r="H20" t="s">
        <v>10934</v>
      </c>
      <c r="I20" t="s">
        <v>10943</v>
      </c>
      <c r="J20">
        <v>0.5</v>
      </c>
      <c r="K20" t="s">
        <v>10934</v>
      </c>
      <c r="L20" t="s">
        <v>50</v>
      </c>
      <c r="M20" t="s">
        <v>4869</v>
      </c>
      <c r="N20" t="s">
        <v>4870</v>
      </c>
      <c r="O20" t="s">
        <v>26</v>
      </c>
      <c r="P20" t="s">
        <v>27</v>
      </c>
      <c r="Q20" t="s">
        <v>127</v>
      </c>
      <c r="R20" t="s">
        <v>43</v>
      </c>
      <c r="S20">
        <v>94122</v>
      </c>
      <c r="T20" t="s">
        <v>44</v>
      </c>
      <c r="U20" t="s">
        <v>2848</v>
      </c>
      <c r="V20" t="s">
        <v>46</v>
      </c>
      <c r="W20" t="s">
        <v>75</v>
      </c>
      <c r="X20" t="s">
        <v>2849</v>
      </c>
      <c r="Y20">
        <v>39.624000000000009</v>
      </c>
      <c r="Z20">
        <v>3</v>
      </c>
      <c r="AA20">
        <v>0.2</v>
      </c>
      <c r="AB20">
        <v>13.868400000000001</v>
      </c>
    </row>
    <row r="21" spans="1:28" x14ac:dyDescent="0.25">
      <c r="A21">
        <v>9702</v>
      </c>
      <c r="B21" t="s">
        <v>10789</v>
      </c>
      <c r="C21">
        <v>2013</v>
      </c>
      <c r="D21" s="4">
        <v>41578</v>
      </c>
      <c r="E21" s="29">
        <v>0.5</v>
      </c>
      <c r="F21" s="4">
        <v>41583</v>
      </c>
      <c r="G21" s="29">
        <v>0.5</v>
      </c>
      <c r="H21" t="s">
        <v>10934</v>
      </c>
      <c r="I21" t="s">
        <v>10941</v>
      </c>
      <c r="J21">
        <v>0.5</v>
      </c>
      <c r="K21" t="s">
        <v>10934</v>
      </c>
      <c r="L21" t="s">
        <v>50</v>
      </c>
      <c r="M21" t="s">
        <v>7106</v>
      </c>
      <c r="N21" t="s">
        <v>7107</v>
      </c>
      <c r="O21" t="s">
        <v>26</v>
      </c>
      <c r="P21" t="s">
        <v>27</v>
      </c>
      <c r="Q21" t="s">
        <v>10790</v>
      </c>
      <c r="R21" t="s">
        <v>43</v>
      </c>
      <c r="S21">
        <v>93405</v>
      </c>
      <c r="T21" t="s">
        <v>44</v>
      </c>
      <c r="U21" t="s">
        <v>3142</v>
      </c>
      <c r="V21" t="s">
        <v>46</v>
      </c>
      <c r="W21" t="s">
        <v>269</v>
      </c>
      <c r="X21" t="s">
        <v>3143</v>
      </c>
      <c r="Y21">
        <v>3.62</v>
      </c>
      <c r="Z21">
        <v>2</v>
      </c>
      <c r="AA21">
        <v>0</v>
      </c>
      <c r="AB21">
        <v>1.1945999999999999</v>
      </c>
    </row>
    <row r="22" spans="1:28" x14ac:dyDescent="0.25">
      <c r="A22">
        <v>9688</v>
      </c>
      <c r="B22" t="s">
        <v>10779</v>
      </c>
      <c r="C22">
        <v>2014</v>
      </c>
      <c r="D22" s="4">
        <v>41913</v>
      </c>
      <c r="E22" s="29">
        <v>0.5</v>
      </c>
      <c r="F22" s="4">
        <v>41919</v>
      </c>
      <c r="G22" s="29">
        <v>0.5</v>
      </c>
      <c r="H22" t="s">
        <v>10934</v>
      </c>
      <c r="I22" t="s">
        <v>10943</v>
      </c>
      <c r="J22">
        <v>0.5</v>
      </c>
      <c r="K22" t="s">
        <v>10934</v>
      </c>
      <c r="L22" t="s">
        <v>50</v>
      </c>
      <c r="M22" t="s">
        <v>2798</v>
      </c>
      <c r="N22" t="s">
        <v>2799</v>
      </c>
      <c r="O22" t="s">
        <v>102</v>
      </c>
      <c r="P22" t="s">
        <v>27</v>
      </c>
      <c r="Q22" t="s">
        <v>1127</v>
      </c>
      <c r="R22" t="s">
        <v>104</v>
      </c>
      <c r="S22">
        <v>76017</v>
      </c>
      <c r="T22" t="s">
        <v>105</v>
      </c>
      <c r="U22" t="s">
        <v>2443</v>
      </c>
      <c r="V22" t="s">
        <v>46</v>
      </c>
      <c r="W22" t="s">
        <v>75</v>
      </c>
      <c r="X22" t="s">
        <v>2444</v>
      </c>
      <c r="Y22">
        <v>11.645999999999997</v>
      </c>
      <c r="Z22">
        <v>9</v>
      </c>
      <c r="AA22">
        <v>0.8</v>
      </c>
      <c r="AB22">
        <v>-17.469000000000005</v>
      </c>
    </row>
    <row r="23" spans="1:28" x14ac:dyDescent="0.25">
      <c r="A23">
        <v>9636</v>
      </c>
      <c r="B23" t="s">
        <v>10747</v>
      </c>
      <c r="C23">
        <v>2011</v>
      </c>
      <c r="D23" s="4">
        <v>40830</v>
      </c>
      <c r="E23" s="29">
        <v>0.5</v>
      </c>
      <c r="F23" s="4">
        <v>40833</v>
      </c>
      <c r="G23" s="29">
        <v>0.5</v>
      </c>
      <c r="H23" t="s">
        <v>10934</v>
      </c>
      <c r="I23" t="s">
        <v>10943</v>
      </c>
      <c r="J23">
        <v>0.5</v>
      </c>
      <c r="K23" t="s">
        <v>10934</v>
      </c>
      <c r="L23" t="s">
        <v>188</v>
      </c>
      <c r="M23" t="s">
        <v>5806</v>
      </c>
      <c r="N23" t="s">
        <v>5807</v>
      </c>
      <c r="O23" t="s">
        <v>26</v>
      </c>
      <c r="P23" t="s">
        <v>27</v>
      </c>
      <c r="Q23" t="s">
        <v>4096</v>
      </c>
      <c r="R23" t="s">
        <v>1245</v>
      </c>
      <c r="S23">
        <v>2149</v>
      </c>
      <c r="T23" t="s">
        <v>148</v>
      </c>
      <c r="U23" t="s">
        <v>7666</v>
      </c>
      <c r="V23" t="s">
        <v>32</v>
      </c>
      <c r="W23" t="s">
        <v>36</v>
      </c>
      <c r="X23" t="s">
        <v>7667</v>
      </c>
      <c r="Y23">
        <v>1628.82</v>
      </c>
      <c r="Z23">
        <v>9</v>
      </c>
      <c r="AA23">
        <v>0</v>
      </c>
      <c r="AB23">
        <v>260.61120000000017</v>
      </c>
    </row>
    <row r="24" spans="1:28" x14ac:dyDescent="0.25">
      <c r="A24">
        <v>9635</v>
      </c>
      <c r="B24" t="s">
        <v>10747</v>
      </c>
      <c r="C24">
        <v>2011</v>
      </c>
      <c r="D24" s="4">
        <v>40830</v>
      </c>
      <c r="E24" s="29">
        <v>0.5</v>
      </c>
      <c r="F24" s="4">
        <v>40833</v>
      </c>
      <c r="G24" s="29">
        <v>0.5</v>
      </c>
      <c r="H24" t="s">
        <v>10934</v>
      </c>
      <c r="I24" t="s">
        <v>10943</v>
      </c>
      <c r="J24">
        <v>0.5</v>
      </c>
      <c r="K24" t="s">
        <v>10934</v>
      </c>
      <c r="L24" t="s">
        <v>188</v>
      </c>
      <c r="M24" t="s">
        <v>5806</v>
      </c>
      <c r="N24" t="s">
        <v>5807</v>
      </c>
      <c r="O24" t="s">
        <v>26</v>
      </c>
      <c r="P24" t="s">
        <v>27</v>
      </c>
      <c r="Q24" t="s">
        <v>4096</v>
      </c>
      <c r="R24" t="s">
        <v>1245</v>
      </c>
      <c r="S24">
        <v>2149</v>
      </c>
      <c r="T24" t="s">
        <v>148</v>
      </c>
      <c r="U24" t="s">
        <v>349</v>
      </c>
      <c r="V24" t="s">
        <v>46</v>
      </c>
      <c r="W24" t="s">
        <v>59</v>
      </c>
      <c r="X24" t="s">
        <v>350</v>
      </c>
      <c r="Y24">
        <v>79.45</v>
      </c>
      <c r="Z24">
        <v>7</v>
      </c>
      <c r="AA24">
        <v>0</v>
      </c>
      <c r="AB24">
        <v>22.246000000000006</v>
      </c>
    </row>
    <row r="25" spans="1:28" x14ac:dyDescent="0.25">
      <c r="A25">
        <v>9634</v>
      </c>
      <c r="B25" t="s">
        <v>10747</v>
      </c>
      <c r="C25">
        <v>2011</v>
      </c>
      <c r="D25" s="4">
        <v>40830</v>
      </c>
      <c r="E25" s="29">
        <v>0.5</v>
      </c>
      <c r="F25" s="4">
        <v>40833</v>
      </c>
      <c r="G25" s="29">
        <v>0.5</v>
      </c>
      <c r="H25" t="s">
        <v>10934</v>
      </c>
      <c r="I25" t="s">
        <v>10943</v>
      </c>
      <c r="J25">
        <v>0.5</v>
      </c>
      <c r="K25" t="s">
        <v>10934</v>
      </c>
      <c r="L25" t="s">
        <v>188</v>
      </c>
      <c r="M25" t="s">
        <v>5806</v>
      </c>
      <c r="N25" t="s">
        <v>5807</v>
      </c>
      <c r="O25" t="s">
        <v>26</v>
      </c>
      <c r="P25" t="s">
        <v>27</v>
      </c>
      <c r="Q25" t="s">
        <v>4096</v>
      </c>
      <c r="R25" t="s">
        <v>1245</v>
      </c>
      <c r="S25">
        <v>2149</v>
      </c>
      <c r="T25" t="s">
        <v>148</v>
      </c>
      <c r="U25" t="s">
        <v>3984</v>
      </c>
      <c r="V25" t="s">
        <v>71</v>
      </c>
      <c r="W25" t="s">
        <v>161</v>
      </c>
      <c r="X25" t="s">
        <v>3985</v>
      </c>
      <c r="Y25">
        <v>177</v>
      </c>
      <c r="Z25">
        <v>3</v>
      </c>
      <c r="AA25">
        <v>0</v>
      </c>
      <c r="AB25">
        <v>30.089999999999982</v>
      </c>
    </row>
    <row r="26" spans="1:28" x14ac:dyDescent="0.25">
      <c r="A26">
        <v>9612</v>
      </c>
      <c r="B26" t="s">
        <v>10735</v>
      </c>
      <c r="C26">
        <v>2014</v>
      </c>
      <c r="D26" s="4">
        <v>41937</v>
      </c>
      <c r="E26" s="29">
        <v>0.5</v>
      </c>
      <c r="F26" s="4">
        <v>41943</v>
      </c>
      <c r="G26" s="29">
        <v>0.5</v>
      </c>
      <c r="H26" t="s">
        <v>10934</v>
      </c>
      <c r="I26" t="s">
        <v>10943</v>
      </c>
      <c r="J26">
        <v>0.5</v>
      </c>
      <c r="K26" t="s">
        <v>10934</v>
      </c>
      <c r="L26" t="s">
        <v>50</v>
      </c>
      <c r="M26" t="s">
        <v>1952</v>
      </c>
      <c r="N26" t="s">
        <v>1953</v>
      </c>
      <c r="O26" t="s">
        <v>26</v>
      </c>
      <c r="P26" t="s">
        <v>27</v>
      </c>
      <c r="Q26" t="s">
        <v>328</v>
      </c>
      <c r="R26" t="s">
        <v>1487</v>
      </c>
      <c r="S26">
        <v>39212</v>
      </c>
      <c r="T26" t="s">
        <v>30</v>
      </c>
      <c r="U26" t="s">
        <v>3307</v>
      </c>
      <c r="V26" t="s">
        <v>46</v>
      </c>
      <c r="W26" t="s">
        <v>269</v>
      </c>
      <c r="X26" t="s">
        <v>186</v>
      </c>
      <c r="Y26">
        <v>11.68</v>
      </c>
      <c r="Z26">
        <v>4</v>
      </c>
      <c r="AA26">
        <v>0</v>
      </c>
      <c r="AB26">
        <v>5.2559999999999993</v>
      </c>
    </row>
    <row r="27" spans="1:28" x14ac:dyDescent="0.25">
      <c r="A27">
        <v>9558</v>
      </c>
      <c r="B27" t="s">
        <v>10699</v>
      </c>
      <c r="C27">
        <v>2011</v>
      </c>
      <c r="D27" s="4">
        <v>40833</v>
      </c>
      <c r="E27" s="29">
        <v>0.5</v>
      </c>
      <c r="F27" s="4">
        <v>40835</v>
      </c>
      <c r="G27" s="29">
        <v>0.5</v>
      </c>
      <c r="H27" t="s">
        <v>10934</v>
      </c>
      <c r="I27" t="s">
        <v>10943</v>
      </c>
      <c r="J27">
        <v>0.5</v>
      </c>
      <c r="K27" t="s">
        <v>10934</v>
      </c>
      <c r="L27" t="s">
        <v>23</v>
      </c>
      <c r="M27" t="s">
        <v>3653</v>
      </c>
      <c r="N27" t="s">
        <v>3654</v>
      </c>
      <c r="O27" t="s">
        <v>26</v>
      </c>
      <c r="P27" t="s">
        <v>27</v>
      </c>
      <c r="Q27" t="s">
        <v>184</v>
      </c>
      <c r="R27" t="s">
        <v>104</v>
      </c>
      <c r="S27">
        <v>77095</v>
      </c>
      <c r="T27" t="s">
        <v>105</v>
      </c>
      <c r="U27" t="s">
        <v>6345</v>
      </c>
      <c r="V27" t="s">
        <v>32</v>
      </c>
      <c r="W27" t="s">
        <v>65</v>
      </c>
      <c r="X27" t="s">
        <v>6346</v>
      </c>
      <c r="Y27">
        <v>5.3120000000000003</v>
      </c>
      <c r="Z27">
        <v>2</v>
      </c>
      <c r="AA27">
        <v>0.6</v>
      </c>
      <c r="AB27">
        <v>-1.5935999999999995</v>
      </c>
    </row>
    <row r="28" spans="1:28" x14ac:dyDescent="0.25">
      <c r="A28">
        <v>9547</v>
      </c>
      <c r="B28" t="s">
        <v>10691</v>
      </c>
      <c r="C28">
        <v>2011</v>
      </c>
      <c r="D28" s="4">
        <v>40845</v>
      </c>
      <c r="E28" s="29">
        <v>0.5</v>
      </c>
      <c r="F28" s="4">
        <v>40849</v>
      </c>
      <c r="G28" s="29">
        <v>0.5</v>
      </c>
      <c r="H28" t="s">
        <v>10934</v>
      </c>
      <c r="I28" t="s">
        <v>10941</v>
      </c>
      <c r="J28">
        <v>0.5</v>
      </c>
      <c r="K28" t="s">
        <v>10934</v>
      </c>
      <c r="L28" t="s">
        <v>50</v>
      </c>
      <c r="M28" t="s">
        <v>4652</v>
      </c>
      <c r="N28" t="s">
        <v>4653</v>
      </c>
      <c r="O28" t="s">
        <v>41</v>
      </c>
      <c r="P28" t="s">
        <v>27</v>
      </c>
      <c r="Q28" t="s">
        <v>497</v>
      </c>
      <c r="R28" t="s">
        <v>254</v>
      </c>
      <c r="S28">
        <v>47201</v>
      </c>
      <c r="T28" t="s">
        <v>105</v>
      </c>
      <c r="U28" t="s">
        <v>320</v>
      </c>
      <c r="V28" t="s">
        <v>46</v>
      </c>
      <c r="W28" t="s">
        <v>90</v>
      </c>
      <c r="X28" t="s">
        <v>321</v>
      </c>
      <c r="Y28">
        <v>75.88</v>
      </c>
      <c r="Z28">
        <v>2</v>
      </c>
      <c r="AA28">
        <v>0</v>
      </c>
      <c r="AB28">
        <v>35.663599999999995</v>
      </c>
    </row>
    <row r="29" spans="1:28" x14ac:dyDescent="0.25">
      <c r="A29">
        <v>9546</v>
      </c>
      <c r="B29" t="s">
        <v>10691</v>
      </c>
      <c r="C29">
        <v>2011</v>
      </c>
      <c r="D29" s="4">
        <v>40845</v>
      </c>
      <c r="E29" s="29">
        <v>0.5</v>
      </c>
      <c r="F29" s="4">
        <v>40849</v>
      </c>
      <c r="G29" s="29">
        <v>0.5</v>
      </c>
      <c r="H29" t="s">
        <v>10934</v>
      </c>
      <c r="I29" t="s">
        <v>10941</v>
      </c>
      <c r="J29">
        <v>0.5</v>
      </c>
      <c r="K29" t="s">
        <v>10934</v>
      </c>
      <c r="L29" t="s">
        <v>50</v>
      </c>
      <c r="M29" t="s">
        <v>4652</v>
      </c>
      <c r="N29" t="s">
        <v>4653</v>
      </c>
      <c r="O29" t="s">
        <v>41</v>
      </c>
      <c r="P29" t="s">
        <v>27</v>
      </c>
      <c r="Q29" t="s">
        <v>497</v>
      </c>
      <c r="R29" t="s">
        <v>254</v>
      </c>
      <c r="S29">
        <v>47201</v>
      </c>
      <c r="T29" t="s">
        <v>105</v>
      </c>
      <c r="U29" t="s">
        <v>5957</v>
      </c>
      <c r="V29" t="s">
        <v>71</v>
      </c>
      <c r="W29" t="s">
        <v>161</v>
      </c>
      <c r="X29" t="s">
        <v>5958</v>
      </c>
      <c r="Y29">
        <v>1.98</v>
      </c>
      <c r="Z29">
        <v>2</v>
      </c>
      <c r="AA29">
        <v>0</v>
      </c>
      <c r="AB29">
        <v>0.89100000000000001</v>
      </c>
    </row>
    <row r="30" spans="1:28" x14ac:dyDescent="0.25">
      <c r="A30">
        <v>9536</v>
      </c>
      <c r="B30" t="s">
        <v>10685</v>
      </c>
      <c r="C30">
        <v>2013</v>
      </c>
      <c r="D30" s="4">
        <v>41575</v>
      </c>
      <c r="E30" s="29">
        <v>0.5</v>
      </c>
      <c r="F30" s="4">
        <v>41579</v>
      </c>
      <c r="G30" s="29">
        <v>0.5</v>
      </c>
      <c r="H30" t="s">
        <v>10934</v>
      </c>
      <c r="I30" t="s">
        <v>10941</v>
      </c>
      <c r="J30">
        <v>0.5</v>
      </c>
      <c r="K30" t="s">
        <v>10934</v>
      </c>
      <c r="L30" t="s">
        <v>50</v>
      </c>
      <c r="M30" t="s">
        <v>5008</v>
      </c>
      <c r="N30" t="s">
        <v>5009</v>
      </c>
      <c r="O30" t="s">
        <v>26</v>
      </c>
      <c r="P30" t="s">
        <v>27</v>
      </c>
      <c r="Q30" t="s">
        <v>266</v>
      </c>
      <c r="R30" t="s">
        <v>267</v>
      </c>
      <c r="S30">
        <v>10011</v>
      </c>
      <c r="T30" t="s">
        <v>148</v>
      </c>
      <c r="U30" t="s">
        <v>2038</v>
      </c>
      <c r="V30" t="s">
        <v>46</v>
      </c>
      <c r="W30" t="s">
        <v>75</v>
      </c>
      <c r="X30" t="s">
        <v>2039</v>
      </c>
      <c r="Y30">
        <v>9.7280000000000015</v>
      </c>
      <c r="Z30">
        <v>2</v>
      </c>
      <c r="AA30">
        <v>0.2</v>
      </c>
      <c r="AB30">
        <v>3.283199999999999</v>
      </c>
    </row>
    <row r="31" spans="1:28" x14ac:dyDescent="0.25">
      <c r="A31">
        <v>9535</v>
      </c>
      <c r="B31" t="s">
        <v>10685</v>
      </c>
      <c r="C31">
        <v>2013</v>
      </c>
      <c r="D31" s="4">
        <v>41575</v>
      </c>
      <c r="E31" s="29">
        <v>0.5</v>
      </c>
      <c r="F31" s="4">
        <v>41579</v>
      </c>
      <c r="G31" s="29">
        <v>0.5</v>
      </c>
      <c r="H31" t="s">
        <v>10934</v>
      </c>
      <c r="I31" t="s">
        <v>10941</v>
      </c>
      <c r="J31">
        <v>0.5</v>
      </c>
      <c r="K31" t="s">
        <v>10934</v>
      </c>
      <c r="L31" t="s">
        <v>50</v>
      </c>
      <c r="M31" t="s">
        <v>5008</v>
      </c>
      <c r="N31" t="s">
        <v>5009</v>
      </c>
      <c r="O31" t="s">
        <v>26</v>
      </c>
      <c r="P31" t="s">
        <v>27</v>
      </c>
      <c r="Q31" t="s">
        <v>266</v>
      </c>
      <c r="R31" t="s">
        <v>267</v>
      </c>
      <c r="S31">
        <v>10011</v>
      </c>
      <c r="T31" t="s">
        <v>148</v>
      </c>
      <c r="U31" t="s">
        <v>8522</v>
      </c>
      <c r="V31" t="s">
        <v>46</v>
      </c>
      <c r="W31" t="s">
        <v>59</v>
      </c>
      <c r="X31" t="s">
        <v>8523</v>
      </c>
      <c r="Y31">
        <v>33.479999999999997</v>
      </c>
      <c r="Z31">
        <v>2</v>
      </c>
      <c r="AA31">
        <v>0</v>
      </c>
      <c r="AB31">
        <v>1.3391999999999982</v>
      </c>
    </row>
    <row r="32" spans="1:28" x14ac:dyDescent="0.25">
      <c r="A32">
        <v>9534</v>
      </c>
      <c r="B32" t="s">
        <v>10685</v>
      </c>
      <c r="C32">
        <v>2013</v>
      </c>
      <c r="D32" s="4">
        <v>41575</v>
      </c>
      <c r="E32" s="29">
        <v>0.5</v>
      </c>
      <c r="F32" s="4">
        <v>41579</v>
      </c>
      <c r="G32" s="29">
        <v>0.5</v>
      </c>
      <c r="H32" t="s">
        <v>10934</v>
      </c>
      <c r="I32" t="s">
        <v>10941</v>
      </c>
      <c r="J32">
        <v>0.5</v>
      </c>
      <c r="K32" t="s">
        <v>10934</v>
      </c>
      <c r="L32" t="s">
        <v>50</v>
      </c>
      <c r="M32" t="s">
        <v>5008</v>
      </c>
      <c r="N32" t="s">
        <v>5009</v>
      </c>
      <c r="O32" t="s">
        <v>26</v>
      </c>
      <c r="P32" t="s">
        <v>27</v>
      </c>
      <c r="Q32" t="s">
        <v>266</v>
      </c>
      <c r="R32" t="s">
        <v>267</v>
      </c>
      <c r="S32">
        <v>10011</v>
      </c>
      <c r="T32" t="s">
        <v>148</v>
      </c>
      <c r="U32" t="s">
        <v>837</v>
      </c>
      <c r="V32" t="s">
        <v>46</v>
      </c>
      <c r="W32" t="s">
        <v>269</v>
      </c>
      <c r="X32" t="s">
        <v>838</v>
      </c>
      <c r="Y32">
        <v>40.669999999999995</v>
      </c>
      <c r="Z32">
        <v>7</v>
      </c>
      <c r="AA32">
        <v>0</v>
      </c>
      <c r="AB32">
        <v>12.607699999999999</v>
      </c>
    </row>
    <row r="33" spans="1:28" x14ac:dyDescent="0.25">
      <c r="A33">
        <v>9533</v>
      </c>
      <c r="B33" t="s">
        <v>10685</v>
      </c>
      <c r="C33">
        <v>2013</v>
      </c>
      <c r="D33" s="4">
        <v>41575</v>
      </c>
      <c r="E33" s="29">
        <v>0.5</v>
      </c>
      <c r="F33" s="4">
        <v>41579</v>
      </c>
      <c r="G33" s="29">
        <v>0.5</v>
      </c>
      <c r="H33" t="s">
        <v>10934</v>
      </c>
      <c r="I33" t="s">
        <v>10941</v>
      </c>
      <c r="J33">
        <v>0.5</v>
      </c>
      <c r="K33" t="s">
        <v>10934</v>
      </c>
      <c r="L33" t="s">
        <v>50</v>
      </c>
      <c r="M33" t="s">
        <v>5008</v>
      </c>
      <c r="N33" t="s">
        <v>5009</v>
      </c>
      <c r="O33" t="s">
        <v>26</v>
      </c>
      <c r="P33" t="s">
        <v>27</v>
      </c>
      <c r="Q33" t="s">
        <v>266</v>
      </c>
      <c r="R33" t="s">
        <v>267</v>
      </c>
      <c r="S33">
        <v>10011</v>
      </c>
      <c r="T33" t="s">
        <v>148</v>
      </c>
      <c r="U33" t="s">
        <v>5165</v>
      </c>
      <c r="V33" t="s">
        <v>32</v>
      </c>
      <c r="W33" t="s">
        <v>36</v>
      </c>
      <c r="X33" t="s">
        <v>5166</v>
      </c>
      <c r="Y33">
        <v>427.64400000000001</v>
      </c>
      <c r="Z33">
        <v>14</v>
      </c>
      <c r="AA33">
        <v>0.1</v>
      </c>
      <c r="AB33">
        <v>80.777199999999979</v>
      </c>
    </row>
    <row r="34" spans="1:28" x14ac:dyDescent="0.25">
      <c r="A34">
        <v>9532</v>
      </c>
      <c r="B34" t="s">
        <v>10684</v>
      </c>
      <c r="C34">
        <v>2014</v>
      </c>
      <c r="D34" s="4">
        <v>41939</v>
      </c>
      <c r="E34" s="29">
        <v>0.5</v>
      </c>
      <c r="F34" s="4">
        <v>41944</v>
      </c>
      <c r="G34" s="29">
        <v>0.5</v>
      </c>
      <c r="H34" t="s">
        <v>10934</v>
      </c>
      <c r="I34" t="s">
        <v>10941</v>
      </c>
      <c r="J34">
        <v>0.5</v>
      </c>
      <c r="K34" t="s">
        <v>10934</v>
      </c>
      <c r="L34" t="s">
        <v>50</v>
      </c>
      <c r="M34" t="s">
        <v>6280</v>
      </c>
      <c r="N34" t="s">
        <v>6281</v>
      </c>
      <c r="O34" t="s">
        <v>102</v>
      </c>
      <c r="P34" t="s">
        <v>27</v>
      </c>
      <c r="Q34" t="s">
        <v>815</v>
      </c>
      <c r="R34" t="s">
        <v>104</v>
      </c>
      <c r="S34">
        <v>75217</v>
      </c>
      <c r="T34" t="s">
        <v>105</v>
      </c>
      <c r="U34" t="s">
        <v>4633</v>
      </c>
      <c r="V34" t="s">
        <v>46</v>
      </c>
      <c r="W34" t="s">
        <v>59</v>
      </c>
      <c r="X34" t="s">
        <v>4634</v>
      </c>
      <c r="Y34">
        <v>55.616</v>
      </c>
      <c r="Z34">
        <v>2</v>
      </c>
      <c r="AA34">
        <v>0.2</v>
      </c>
      <c r="AB34">
        <v>5.5616000000000021</v>
      </c>
    </row>
    <row r="35" spans="1:28" x14ac:dyDescent="0.25">
      <c r="A35">
        <v>9514</v>
      </c>
      <c r="B35" t="s">
        <v>10672</v>
      </c>
      <c r="C35">
        <v>2013</v>
      </c>
      <c r="D35" s="4">
        <v>41562</v>
      </c>
      <c r="E35" s="29">
        <v>0.5</v>
      </c>
      <c r="F35" s="4">
        <v>41567</v>
      </c>
      <c r="G35" s="29">
        <v>0.5</v>
      </c>
      <c r="H35" t="s">
        <v>10934</v>
      </c>
      <c r="I35" t="s">
        <v>10943</v>
      </c>
      <c r="J35">
        <v>0.5</v>
      </c>
      <c r="K35" t="s">
        <v>10934</v>
      </c>
      <c r="L35" t="s">
        <v>50</v>
      </c>
      <c r="M35" t="s">
        <v>5838</v>
      </c>
      <c r="N35" t="s">
        <v>5839</v>
      </c>
      <c r="O35" t="s">
        <v>26</v>
      </c>
      <c r="P35" t="s">
        <v>27</v>
      </c>
      <c r="Q35" t="s">
        <v>4115</v>
      </c>
      <c r="R35" t="s">
        <v>114</v>
      </c>
      <c r="S35">
        <v>54915</v>
      </c>
      <c r="T35" t="s">
        <v>105</v>
      </c>
      <c r="U35" t="s">
        <v>2993</v>
      </c>
      <c r="V35" t="s">
        <v>71</v>
      </c>
      <c r="W35" t="s">
        <v>161</v>
      </c>
      <c r="X35" t="s">
        <v>2994</v>
      </c>
      <c r="Y35">
        <v>1649.75</v>
      </c>
      <c r="Z35">
        <v>5</v>
      </c>
      <c r="AA35">
        <v>0</v>
      </c>
      <c r="AB35">
        <v>544.41749999999979</v>
      </c>
    </row>
    <row r="36" spans="1:28" x14ac:dyDescent="0.25">
      <c r="A36">
        <v>35</v>
      </c>
      <c r="B36" t="s">
        <v>181</v>
      </c>
      <c r="C36">
        <v>2014</v>
      </c>
      <c r="D36" s="4">
        <v>41932</v>
      </c>
      <c r="E36" s="29">
        <v>0.5</v>
      </c>
      <c r="F36" s="4">
        <v>41936</v>
      </c>
      <c r="G36" s="29">
        <v>0.5</v>
      </c>
      <c r="H36" t="s">
        <v>10934</v>
      </c>
      <c r="I36" t="s">
        <v>10943</v>
      </c>
      <c r="J36">
        <v>0.5</v>
      </c>
      <c r="K36" t="s">
        <v>10934</v>
      </c>
      <c r="L36" t="s">
        <v>23</v>
      </c>
      <c r="M36" t="s">
        <v>182</v>
      </c>
      <c r="N36" t="s">
        <v>183</v>
      </c>
      <c r="O36" t="s">
        <v>102</v>
      </c>
      <c r="P36" t="s">
        <v>27</v>
      </c>
      <c r="Q36" t="s">
        <v>184</v>
      </c>
      <c r="R36" t="s">
        <v>104</v>
      </c>
      <c r="S36">
        <v>77095</v>
      </c>
      <c r="T36" t="s">
        <v>105</v>
      </c>
      <c r="U36" t="s">
        <v>185</v>
      </c>
      <c r="V36" t="s">
        <v>46</v>
      </c>
      <c r="W36" t="s">
        <v>90</v>
      </c>
      <c r="X36" t="s">
        <v>186</v>
      </c>
      <c r="Y36">
        <v>29.472000000000001</v>
      </c>
      <c r="Z36">
        <v>3</v>
      </c>
      <c r="AA36">
        <v>0.2</v>
      </c>
      <c r="AB36">
        <v>9.9467999999999979</v>
      </c>
    </row>
    <row r="37" spans="1:28" x14ac:dyDescent="0.25">
      <c r="A37">
        <v>9506</v>
      </c>
      <c r="B37" t="s">
        <v>10667</v>
      </c>
      <c r="C37">
        <v>2013</v>
      </c>
      <c r="D37" s="4">
        <v>41562</v>
      </c>
      <c r="E37" s="29">
        <v>0.5</v>
      </c>
      <c r="F37" s="4">
        <v>41566</v>
      </c>
      <c r="G37" s="29">
        <v>0.5</v>
      </c>
      <c r="H37" t="s">
        <v>10934</v>
      </c>
      <c r="I37" t="s">
        <v>10943</v>
      </c>
      <c r="J37">
        <v>0.5</v>
      </c>
      <c r="K37" t="s">
        <v>10934</v>
      </c>
      <c r="L37" t="s">
        <v>50</v>
      </c>
      <c r="M37" t="s">
        <v>3884</v>
      </c>
      <c r="N37" t="s">
        <v>3885</v>
      </c>
      <c r="O37" t="s">
        <v>41</v>
      </c>
      <c r="P37" t="s">
        <v>27</v>
      </c>
      <c r="Q37" t="s">
        <v>266</v>
      </c>
      <c r="R37" t="s">
        <v>267</v>
      </c>
      <c r="S37">
        <v>10009</v>
      </c>
      <c r="T37" t="s">
        <v>148</v>
      </c>
      <c r="U37" t="s">
        <v>1251</v>
      </c>
      <c r="V37" t="s">
        <v>46</v>
      </c>
      <c r="W37" t="s">
        <v>90</v>
      </c>
      <c r="X37" t="s">
        <v>1442</v>
      </c>
      <c r="Y37">
        <v>111.96</v>
      </c>
      <c r="Z37">
        <v>2</v>
      </c>
      <c r="AA37">
        <v>0</v>
      </c>
      <c r="AB37">
        <v>54.860399999999998</v>
      </c>
    </row>
    <row r="38" spans="1:28" x14ac:dyDescent="0.25">
      <c r="A38">
        <v>9505</v>
      </c>
      <c r="B38" t="s">
        <v>10667</v>
      </c>
      <c r="C38">
        <v>2013</v>
      </c>
      <c r="D38" s="4">
        <v>41562</v>
      </c>
      <c r="E38" s="29">
        <v>0.5</v>
      </c>
      <c r="F38" s="4">
        <v>41566</v>
      </c>
      <c r="G38" s="29">
        <v>0.5</v>
      </c>
      <c r="H38" t="s">
        <v>10934</v>
      </c>
      <c r="I38" t="s">
        <v>10943</v>
      </c>
      <c r="J38">
        <v>0.5</v>
      </c>
      <c r="K38" t="s">
        <v>10934</v>
      </c>
      <c r="L38" t="s">
        <v>50</v>
      </c>
      <c r="M38" t="s">
        <v>3884</v>
      </c>
      <c r="N38" t="s">
        <v>3885</v>
      </c>
      <c r="O38" t="s">
        <v>41</v>
      </c>
      <c r="P38" t="s">
        <v>27</v>
      </c>
      <c r="Q38" t="s">
        <v>266</v>
      </c>
      <c r="R38" t="s">
        <v>267</v>
      </c>
      <c r="S38">
        <v>10009</v>
      </c>
      <c r="T38" t="s">
        <v>148</v>
      </c>
      <c r="U38" t="s">
        <v>9195</v>
      </c>
      <c r="V38" t="s">
        <v>71</v>
      </c>
      <c r="W38" t="s">
        <v>72</v>
      </c>
      <c r="X38" t="s">
        <v>9196</v>
      </c>
      <c r="Y38">
        <v>1091.93</v>
      </c>
      <c r="Z38">
        <v>7</v>
      </c>
      <c r="AA38">
        <v>0</v>
      </c>
      <c r="AB38">
        <v>272.98250000000002</v>
      </c>
    </row>
    <row r="39" spans="1:28" x14ac:dyDescent="0.25">
      <c r="A39">
        <v>9489</v>
      </c>
      <c r="B39" t="s">
        <v>10657</v>
      </c>
      <c r="C39">
        <v>2012</v>
      </c>
      <c r="D39" s="4">
        <v>41183</v>
      </c>
      <c r="E39" s="29">
        <v>0.5</v>
      </c>
      <c r="F39" s="4">
        <v>41186</v>
      </c>
      <c r="G39" s="29">
        <v>0.5</v>
      </c>
      <c r="H39" t="s">
        <v>10934</v>
      </c>
      <c r="I39" t="s">
        <v>10943</v>
      </c>
      <c r="J39">
        <v>0.5</v>
      </c>
      <c r="K39" t="s">
        <v>10934</v>
      </c>
      <c r="L39" t="s">
        <v>188</v>
      </c>
      <c r="M39" t="s">
        <v>660</v>
      </c>
      <c r="N39" t="s">
        <v>661</v>
      </c>
      <c r="O39" t="s">
        <v>26</v>
      </c>
      <c r="P39" t="s">
        <v>27</v>
      </c>
      <c r="Q39" t="s">
        <v>419</v>
      </c>
      <c r="R39" t="s">
        <v>420</v>
      </c>
      <c r="S39">
        <v>97206</v>
      </c>
      <c r="T39" t="s">
        <v>44</v>
      </c>
      <c r="U39" t="s">
        <v>4464</v>
      </c>
      <c r="V39" t="s">
        <v>71</v>
      </c>
      <c r="W39" t="s">
        <v>72</v>
      </c>
      <c r="X39" t="s">
        <v>4465</v>
      </c>
      <c r="Y39">
        <v>572.80000000000007</v>
      </c>
      <c r="Z39">
        <v>2</v>
      </c>
      <c r="AA39">
        <v>0.2</v>
      </c>
      <c r="AB39">
        <v>50.120000000000033</v>
      </c>
    </row>
    <row r="40" spans="1:28" x14ac:dyDescent="0.25">
      <c r="A40">
        <v>9487</v>
      </c>
      <c r="B40" t="s">
        <v>10655</v>
      </c>
      <c r="C40">
        <v>2014</v>
      </c>
      <c r="D40" s="4">
        <v>41925</v>
      </c>
      <c r="E40" s="29">
        <v>0.5</v>
      </c>
      <c r="F40" s="4">
        <v>41925</v>
      </c>
      <c r="G40" s="29">
        <v>0.5</v>
      </c>
      <c r="H40" t="s">
        <v>10934</v>
      </c>
      <c r="I40" t="s">
        <v>10943</v>
      </c>
      <c r="J40">
        <v>0.5</v>
      </c>
      <c r="K40" t="s">
        <v>10934</v>
      </c>
      <c r="L40" t="s">
        <v>1290</v>
      </c>
      <c r="M40" t="s">
        <v>1485</v>
      </c>
      <c r="N40" t="s">
        <v>1486</v>
      </c>
      <c r="O40" t="s">
        <v>26</v>
      </c>
      <c r="P40" t="s">
        <v>27</v>
      </c>
      <c r="Q40" t="s">
        <v>5697</v>
      </c>
      <c r="R40" t="s">
        <v>9726</v>
      </c>
      <c r="S40">
        <v>26003</v>
      </c>
      <c r="T40" t="s">
        <v>148</v>
      </c>
      <c r="U40" t="s">
        <v>3326</v>
      </c>
      <c r="V40" t="s">
        <v>32</v>
      </c>
      <c r="W40" t="s">
        <v>56</v>
      </c>
      <c r="X40" t="s">
        <v>3327</v>
      </c>
      <c r="Y40">
        <v>673.34399999999994</v>
      </c>
      <c r="Z40">
        <v>3</v>
      </c>
      <c r="AA40">
        <v>0.3</v>
      </c>
      <c r="AB40">
        <v>-76.953599999999994</v>
      </c>
    </row>
    <row r="41" spans="1:28" x14ac:dyDescent="0.25">
      <c r="A41">
        <v>9462</v>
      </c>
      <c r="B41" t="s">
        <v>10642</v>
      </c>
      <c r="C41">
        <v>2011</v>
      </c>
      <c r="D41" s="4">
        <v>40835</v>
      </c>
      <c r="E41" s="29">
        <v>0.5</v>
      </c>
      <c r="F41" s="4">
        <v>40840</v>
      </c>
      <c r="G41" s="29">
        <v>0.5</v>
      </c>
      <c r="H41" t="s">
        <v>10934</v>
      </c>
      <c r="I41" t="s">
        <v>10943</v>
      </c>
      <c r="J41">
        <v>0.5</v>
      </c>
      <c r="K41" t="s">
        <v>10934</v>
      </c>
      <c r="L41" t="s">
        <v>50</v>
      </c>
      <c r="M41" t="s">
        <v>2161</v>
      </c>
      <c r="N41" t="s">
        <v>2162</v>
      </c>
      <c r="O41" t="s">
        <v>102</v>
      </c>
      <c r="P41" t="s">
        <v>27</v>
      </c>
      <c r="Q41" t="s">
        <v>1119</v>
      </c>
      <c r="R41" t="s">
        <v>43</v>
      </c>
      <c r="S41">
        <v>90712</v>
      </c>
      <c r="T41" t="s">
        <v>44</v>
      </c>
      <c r="U41" t="s">
        <v>4321</v>
      </c>
      <c r="V41" t="s">
        <v>71</v>
      </c>
      <c r="W41" t="s">
        <v>72</v>
      </c>
      <c r="X41" t="s">
        <v>4322</v>
      </c>
      <c r="Y41">
        <v>321.55200000000002</v>
      </c>
      <c r="Z41">
        <v>6</v>
      </c>
      <c r="AA41">
        <v>0.2</v>
      </c>
      <c r="AB41">
        <v>20.097000000000008</v>
      </c>
    </row>
    <row r="42" spans="1:28" x14ac:dyDescent="0.25">
      <c r="A42">
        <v>9460</v>
      </c>
      <c r="B42" t="s">
        <v>10640</v>
      </c>
      <c r="C42">
        <v>2011</v>
      </c>
      <c r="D42" s="4">
        <v>40825</v>
      </c>
      <c r="E42" s="29">
        <v>0.5</v>
      </c>
      <c r="F42" s="4">
        <v>40830</v>
      </c>
      <c r="G42" s="29">
        <v>0.5</v>
      </c>
      <c r="H42" t="s">
        <v>10934</v>
      </c>
      <c r="I42" t="s">
        <v>10943</v>
      </c>
      <c r="J42">
        <v>0.5</v>
      </c>
      <c r="K42" t="s">
        <v>10934</v>
      </c>
      <c r="L42" t="s">
        <v>50</v>
      </c>
      <c r="M42" t="s">
        <v>711</v>
      </c>
      <c r="N42" t="s">
        <v>712</v>
      </c>
      <c r="O42" t="s">
        <v>26</v>
      </c>
      <c r="P42" t="s">
        <v>27</v>
      </c>
      <c r="Q42" t="s">
        <v>127</v>
      </c>
      <c r="R42" t="s">
        <v>43</v>
      </c>
      <c r="S42">
        <v>94122</v>
      </c>
      <c r="T42" t="s">
        <v>44</v>
      </c>
      <c r="U42" t="s">
        <v>8134</v>
      </c>
      <c r="V42" t="s">
        <v>71</v>
      </c>
      <c r="W42" t="s">
        <v>72</v>
      </c>
      <c r="X42" t="s">
        <v>8135</v>
      </c>
      <c r="Y42">
        <v>15.991999999999999</v>
      </c>
      <c r="Z42">
        <v>1</v>
      </c>
      <c r="AA42">
        <v>0.2</v>
      </c>
      <c r="AB42">
        <v>-2.9985000000000022</v>
      </c>
    </row>
    <row r="43" spans="1:28" x14ac:dyDescent="0.25">
      <c r="A43">
        <v>9459</v>
      </c>
      <c r="B43" t="s">
        <v>10640</v>
      </c>
      <c r="C43">
        <v>2011</v>
      </c>
      <c r="D43" s="4">
        <v>40825</v>
      </c>
      <c r="E43" s="29">
        <v>0.5</v>
      </c>
      <c r="F43" s="4">
        <v>40830</v>
      </c>
      <c r="G43" s="29">
        <v>0.5</v>
      </c>
      <c r="H43" t="s">
        <v>10934</v>
      </c>
      <c r="I43" t="s">
        <v>10943</v>
      </c>
      <c r="J43">
        <v>0.5</v>
      </c>
      <c r="K43" t="s">
        <v>10934</v>
      </c>
      <c r="L43" t="s">
        <v>50</v>
      </c>
      <c r="M43" t="s">
        <v>711</v>
      </c>
      <c r="N43" t="s">
        <v>712</v>
      </c>
      <c r="O43" t="s">
        <v>26</v>
      </c>
      <c r="P43" t="s">
        <v>27</v>
      </c>
      <c r="Q43" t="s">
        <v>127</v>
      </c>
      <c r="R43" t="s">
        <v>43</v>
      </c>
      <c r="S43">
        <v>94122</v>
      </c>
      <c r="T43" t="s">
        <v>44</v>
      </c>
      <c r="U43" t="s">
        <v>1122</v>
      </c>
      <c r="V43" t="s">
        <v>46</v>
      </c>
      <c r="W43" t="s">
        <v>68</v>
      </c>
      <c r="X43" t="s">
        <v>1123</v>
      </c>
      <c r="Y43">
        <v>144.60000000000002</v>
      </c>
      <c r="Z43">
        <v>3</v>
      </c>
      <c r="AA43">
        <v>0</v>
      </c>
      <c r="AB43">
        <v>41.933999999999983</v>
      </c>
    </row>
    <row r="44" spans="1:28" x14ac:dyDescent="0.25">
      <c r="A44">
        <v>9440</v>
      </c>
      <c r="B44" t="s">
        <v>10620</v>
      </c>
      <c r="C44">
        <v>2011</v>
      </c>
      <c r="D44" s="4">
        <v>40828</v>
      </c>
      <c r="E44" s="29">
        <v>0.5</v>
      </c>
      <c r="F44" s="4">
        <v>40833</v>
      </c>
      <c r="G44" s="29">
        <v>0.5</v>
      </c>
      <c r="H44" t="s">
        <v>10934</v>
      </c>
      <c r="I44" t="s">
        <v>10943</v>
      </c>
      <c r="J44">
        <v>0.5</v>
      </c>
      <c r="K44" t="s">
        <v>10934</v>
      </c>
      <c r="L44" t="s">
        <v>50</v>
      </c>
      <c r="M44" t="s">
        <v>8554</v>
      </c>
      <c r="N44" t="s">
        <v>8555</v>
      </c>
      <c r="O44" t="s">
        <v>41</v>
      </c>
      <c r="P44" t="s">
        <v>27</v>
      </c>
      <c r="Q44" t="s">
        <v>303</v>
      </c>
      <c r="R44" t="s">
        <v>211</v>
      </c>
      <c r="S44">
        <v>60623</v>
      </c>
      <c r="T44" t="s">
        <v>105</v>
      </c>
      <c r="U44" t="s">
        <v>4825</v>
      </c>
      <c r="V44" t="s">
        <v>46</v>
      </c>
      <c r="W44" t="s">
        <v>578</v>
      </c>
      <c r="X44" t="s">
        <v>4826</v>
      </c>
      <c r="Y44">
        <v>22.240000000000002</v>
      </c>
      <c r="Z44">
        <v>2</v>
      </c>
      <c r="AA44">
        <v>0.2</v>
      </c>
      <c r="AB44">
        <v>2.5019999999999971</v>
      </c>
    </row>
    <row r="45" spans="1:28" x14ac:dyDescent="0.25">
      <c r="A45">
        <v>9421</v>
      </c>
      <c r="B45" t="s">
        <v>10608</v>
      </c>
      <c r="C45">
        <v>2014</v>
      </c>
      <c r="D45" s="4">
        <v>41915</v>
      </c>
      <c r="E45" s="29">
        <v>0.5</v>
      </c>
      <c r="F45" s="4">
        <v>41917</v>
      </c>
      <c r="G45" s="29">
        <v>0.5</v>
      </c>
      <c r="H45" t="s">
        <v>10934</v>
      </c>
      <c r="I45" t="s">
        <v>10943</v>
      </c>
      <c r="J45">
        <v>0.5</v>
      </c>
      <c r="K45" t="s">
        <v>10934</v>
      </c>
      <c r="L45" t="s">
        <v>23</v>
      </c>
      <c r="M45" t="s">
        <v>2328</v>
      </c>
      <c r="N45" t="s">
        <v>2329</v>
      </c>
      <c r="O45" t="s">
        <v>41</v>
      </c>
      <c r="P45" t="s">
        <v>27</v>
      </c>
      <c r="Q45" t="s">
        <v>184</v>
      </c>
      <c r="R45" t="s">
        <v>104</v>
      </c>
      <c r="S45">
        <v>77041</v>
      </c>
      <c r="T45" t="s">
        <v>105</v>
      </c>
      <c r="U45" t="s">
        <v>6728</v>
      </c>
      <c r="V45" t="s">
        <v>46</v>
      </c>
      <c r="W45" t="s">
        <v>78</v>
      </c>
      <c r="X45" t="s">
        <v>6729</v>
      </c>
      <c r="Y45">
        <v>21.983999999999995</v>
      </c>
      <c r="Z45">
        <v>6</v>
      </c>
      <c r="AA45">
        <v>0.8</v>
      </c>
      <c r="AB45">
        <v>-56.059200000000011</v>
      </c>
    </row>
    <row r="46" spans="1:28" x14ac:dyDescent="0.25">
      <c r="A46">
        <v>9420</v>
      </c>
      <c r="B46" t="s">
        <v>10608</v>
      </c>
      <c r="C46">
        <v>2014</v>
      </c>
      <c r="D46" s="4">
        <v>41915</v>
      </c>
      <c r="E46" s="29">
        <v>0.5</v>
      </c>
      <c r="F46" s="4">
        <v>41917</v>
      </c>
      <c r="G46" s="29">
        <v>0.5</v>
      </c>
      <c r="H46" t="s">
        <v>10934</v>
      </c>
      <c r="I46" t="s">
        <v>10943</v>
      </c>
      <c r="J46">
        <v>0.5</v>
      </c>
      <c r="K46" t="s">
        <v>10934</v>
      </c>
      <c r="L46" t="s">
        <v>23</v>
      </c>
      <c r="M46" t="s">
        <v>2328</v>
      </c>
      <c r="N46" t="s">
        <v>2329</v>
      </c>
      <c r="O46" t="s">
        <v>41</v>
      </c>
      <c r="P46" t="s">
        <v>27</v>
      </c>
      <c r="Q46" t="s">
        <v>184</v>
      </c>
      <c r="R46" t="s">
        <v>104</v>
      </c>
      <c r="S46">
        <v>77041</v>
      </c>
      <c r="T46" t="s">
        <v>105</v>
      </c>
      <c r="U46" t="s">
        <v>1992</v>
      </c>
      <c r="V46" t="s">
        <v>46</v>
      </c>
      <c r="W46" t="s">
        <v>78</v>
      </c>
      <c r="X46" t="s">
        <v>1993</v>
      </c>
      <c r="Y46">
        <v>15.223999999999997</v>
      </c>
      <c r="Z46">
        <v>2</v>
      </c>
      <c r="AA46">
        <v>0.8</v>
      </c>
      <c r="AB46">
        <v>-38.821200000000012</v>
      </c>
    </row>
    <row r="47" spans="1:28" x14ac:dyDescent="0.25">
      <c r="A47">
        <v>9419</v>
      </c>
      <c r="B47" t="s">
        <v>10607</v>
      </c>
      <c r="C47">
        <v>2011</v>
      </c>
      <c r="D47" s="4">
        <v>40843</v>
      </c>
      <c r="E47" s="29">
        <v>0.5</v>
      </c>
      <c r="F47" s="4">
        <v>40848</v>
      </c>
      <c r="G47" s="29">
        <v>0.5</v>
      </c>
      <c r="H47" t="s">
        <v>10934</v>
      </c>
      <c r="I47" t="s">
        <v>10941</v>
      </c>
      <c r="J47">
        <v>0.5</v>
      </c>
      <c r="K47" t="s">
        <v>10934</v>
      </c>
      <c r="L47" t="s">
        <v>50</v>
      </c>
      <c r="M47" t="s">
        <v>2313</v>
      </c>
      <c r="N47" t="s">
        <v>2314</v>
      </c>
      <c r="O47" t="s">
        <v>102</v>
      </c>
      <c r="P47" t="s">
        <v>27</v>
      </c>
      <c r="Q47" t="s">
        <v>1706</v>
      </c>
      <c r="R47" t="s">
        <v>88</v>
      </c>
      <c r="S47">
        <v>28314</v>
      </c>
      <c r="T47" t="s">
        <v>30</v>
      </c>
      <c r="U47" t="s">
        <v>3185</v>
      </c>
      <c r="V47" t="s">
        <v>46</v>
      </c>
      <c r="W47" t="s">
        <v>90</v>
      </c>
      <c r="X47" t="s">
        <v>186</v>
      </c>
      <c r="Y47">
        <v>11.952000000000002</v>
      </c>
      <c r="Z47">
        <v>3</v>
      </c>
      <c r="AA47">
        <v>0.2</v>
      </c>
      <c r="AB47">
        <v>4.0338000000000003</v>
      </c>
    </row>
    <row r="48" spans="1:28" x14ac:dyDescent="0.25">
      <c r="A48">
        <v>47</v>
      </c>
      <c r="B48" t="s">
        <v>234</v>
      </c>
      <c r="C48">
        <v>2011</v>
      </c>
      <c r="D48" s="4">
        <v>40836</v>
      </c>
      <c r="E48" s="29">
        <v>0.5</v>
      </c>
      <c r="F48" s="4">
        <v>40841</v>
      </c>
      <c r="G48" s="29">
        <v>0.5</v>
      </c>
      <c r="H48" t="s">
        <v>10934</v>
      </c>
      <c r="I48" t="s">
        <v>10943</v>
      </c>
      <c r="J48">
        <v>0.5</v>
      </c>
      <c r="K48" t="s">
        <v>10934</v>
      </c>
      <c r="L48" t="s">
        <v>23</v>
      </c>
      <c r="M48" t="s">
        <v>235</v>
      </c>
      <c r="N48" t="s">
        <v>236</v>
      </c>
      <c r="O48" t="s">
        <v>26</v>
      </c>
      <c r="P48" t="s">
        <v>27</v>
      </c>
      <c r="Q48" t="s">
        <v>237</v>
      </c>
      <c r="R48" t="s">
        <v>238</v>
      </c>
      <c r="S48">
        <v>48185</v>
      </c>
      <c r="T48" t="s">
        <v>105</v>
      </c>
      <c r="U48" t="s">
        <v>239</v>
      </c>
      <c r="V48" t="s">
        <v>46</v>
      </c>
      <c r="W48" t="s">
        <v>59</v>
      </c>
      <c r="X48" t="s">
        <v>240</v>
      </c>
      <c r="Y48">
        <v>211.96</v>
      </c>
      <c r="Z48">
        <v>4</v>
      </c>
      <c r="AA48">
        <v>0</v>
      </c>
      <c r="AB48">
        <v>8.4783999999999935</v>
      </c>
    </row>
    <row r="49" spans="1:28" x14ac:dyDescent="0.25">
      <c r="A49">
        <v>9418</v>
      </c>
      <c r="B49" t="s">
        <v>10607</v>
      </c>
      <c r="C49">
        <v>2011</v>
      </c>
      <c r="D49" s="4">
        <v>40843</v>
      </c>
      <c r="E49" s="29">
        <v>0.5</v>
      </c>
      <c r="F49" s="4">
        <v>40848</v>
      </c>
      <c r="G49" s="29">
        <v>0.5</v>
      </c>
      <c r="H49" t="s">
        <v>10934</v>
      </c>
      <c r="I49" t="s">
        <v>10941</v>
      </c>
      <c r="J49">
        <v>0.5</v>
      </c>
      <c r="K49" t="s">
        <v>10934</v>
      </c>
      <c r="L49" t="s">
        <v>50</v>
      </c>
      <c r="M49" t="s">
        <v>2313</v>
      </c>
      <c r="N49" t="s">
        <v>2314</v>
      </c>
      <c r="O49" t="s">
        <v>102</v>
      </c>
      <c r="P49" t="s">
        <v>27</v>
      </c>
      <c r="Q49" t="s">
        <v>1706</v>
      </c>
      <c r="R49" t="s">
        <v>88</v>
      </c>
      <c r="S49">
        <v>28314</v>
      </c>
      <c r="T49" t="s">
        <v>30</v>
      </c>
      <c r="U49" t="s">
        <v>3051</v>
      </c>
      <c r="V49" t="s">
        <v>46</v>
      </c>
      <c r="W49" t="s">
        <v>90</v>
      </c>
      <c r="X49" t="s">
        <v>3052</v>
      </c>
      <c r="Y49">
        <v>10.368000000000002</v>
      </c>
      <c r="Z49">
        <v>2</v>
      </c>
      <c r="AA49">
        <v>0.2</v>
      </c>
      <c r="AB49">
        <v>3.6288</v>
      </c>
    </row>
    <row r="50" spans="1:28" x14ac:dyDescent="0.25">
      <c r="A50">
        <v>9417</v>
      </c>
      <c r="B50" t="s">
        <v>10606</v>
      </c>
      <c r="C50">
        <v>2012</v>
      </c>
      <c r="D50" s="4">
        <v>41200</v>
      </c>
      <c r="E50" s="29">
        <v>0.5</v>
      </c>
      <c r="F50" s="4">
        <v>41204</v>
      </c>
      <c r="G50" s="29">
        <v>0.5</v>
      </c>
      <c r="H50" t="s">
        <v>10934</v>
      </c>
      <c r="I50" t="s">
        <v>10943</v>
      </c>
      <c r="J50">
        <v>0.5</v>
      </c>
      <c r="K50" t="s">
        <v>10934</v>
      </c>
      <c r="L50" t="s">
        <v>50</v>
      </c>
      <c r="M50" t="s">
        <v>4682</v>
      </c>
      <c r="N50" t="s">
        <v>4683</v>
      </c>
      <c r="O50" t="s">
        <v>26</v>
      </c>
      <c r="P50" t="s">
        <v>27</v>
      </c>
      <c r="Q50" t="s">
        <v>95</v>
      </c>
      <c r="R50" t="s">
        <v>96</v>
      </c>
      <c r="S50">
        <v>98115</v>
      </c>
      <c r="T50" t="s">
        <v>44</v>
      </c>
      <c r="U50" t="s">
        <v>927</v>
      </c>
      <c r="V50" t="s">
        <v>32</v>
      </c>
      <c r="W50" t="s">
        <v>65</v>
      </c>
      <c r="X50" t="s">
        <v>928</v>
      </c>
      <c r="Y50">
        <v>10.11</v>
      </c>
      <c r="Z50">
        <v>3</v>
      </c>
      <c r="AA50">
        <v>0</v>
      </c>
      <c r="AB50">
        <v>3.2351999999999994</v>
      </c>
    </row>
    <row r="51" spans="1:28" x14ac:dyDescent="0.25">
      <c r="A51">
        <v>9416</v>
      </c>
      <c r="B51" t="s">
        <v>10606</v>
      </c>
      <c r="C51">
        <v>2012</v>
      </c>
      <c r="D51" s="4">
        <v>41200</v>
      </c>
      <c r="E51" s="29">
        <v>0.5</v>
      </c>
      <c r="F51" s="4">
        <v>41204</v>
      </c>
      <c r="G51" s="29">
        <v>0.5</v>
      </c>
      <c r="H51" t="s">
        <v>10934</v>
      </c>
      <c r="I51" t="s">
        <v>10943</v>
      </c>
      <c r="J51">
        <v>0.5</v>
      </c>
      <c r="K51" t="s">
        <v>10934</v>
      </c>
      <c r="L51" t="s">
        <v>50</v>
      </c>
      <c r="M51" t="s">
        <v>4682</v>
      </c>
      <c r="N51" t="s">
        <v>4683</v>
      </c>
      <c r="O51" t="s">
        <v>26</v>
      </c>
      <c r="P51" t="s">
        <v>27</v>
      </c>
      <c r="Q51" t="s">
        <v>95</v>
      </c>
      <c r="R51" t="s">
        <v>96</v>
      </c>
      <c r="S51">
        <v>98115</v>
      </c>
      <c r="T51" t="s">
        <v>44</v>
      </c>
      <c r="U51" t="s">
        <v>5437</v>
      </c>
      <c r="V51" t="s">
        <v>46</v>
      </c>
      <c r="W51" t="s">
        <v>90</v>
      </c>
      <c r="X51" t="s">
        <v>5438</v>
      </c>
      <c r="Y51">
        <v>17.940000000000001</v>
      </c>
      <c r="Z51">
        <v>3</v>
      </c>
      <c r="AA51">
        <v>0</v>
      </c>
      <c r="AB51">
        <v>8.7906000000000013</v>
      </c>
    </row>
    <row r="52" spans="1:28" x14ac:dyDescent="0.25">
      <c r="A52">
        <v>9415</v>
      </c>
      <c r="B52" t="s">
        <v>10606</v>
      </c>
      <c r="C52">
        <v>2012</v>
      </c>
      <c r="D52" s="4">
        <v>41200</v>
      </c>
      <c r="E52" s="29">
        <v>0.5</v>
      </c>
      <c r="F52" s="4">
        <v>41204</v>
      </c>
      <c r="G52" s="29">
        <v>0.5</v>
      </c>
      <c r="H52" t="s">
        <v>10934</v>
      </c>
      <c r="I52" t="s">
        <v>10943</v>
      </c>
      <c r="J52">
        <v>0.5</v>
      </c>
      <c r="K52" t="s">
        <v>10934</v>
      </c>
      <c r="L52" t="s">
        <v>50</v>
      </c>
      <c r="M52" t="s">
        <v>4682</v>
      </c>
      <c r="N52" t="s">
        <v>4683</v>
      </c>
      <c r="O52" t="s">
        <v>26</v>
      </c>
      <c r="P52" t="s">
        <v>27</v>
      </c>
      <c r="Q52" t="s">
        <v>95</v>
      </c>
      <c r="R52" t="s">
        <v>96</v>
      </c>
      <c r="S52">
        <v>98115</v>
      </c>
      <c r="T52" t="s">
        <v>44</v>
      </c>
      <c r="U52" t="s">
        <v>9195</v>
      </c>
      <c r="V52" t="s">
        <v>71</v>
      </c>
      <c r="W52" t="s">
        <v>72</v>
      </c>
      <c r="X52" t="s">
        <v>9196</v>
      </c>
      <c r="Y52">
        <v>249.58400000000003</v>
      </c>
      <c r="Z52">
        <v>2</v>
      </c>
      <c r="AA52">
        <v>0.2</v>
      </c>
      <c r="AB52">
        <v>15.598999999999997</v>
      </c>
    </row>
    <row r="53" spans="1:28" x14ac:dyDescent="0.25">
      <c r="A53">
        <v>9393</v>
      </c>
      <c r="B53" t="s">
        <v>10590</v>
      </c>
      <c r="C53">
        <v>2012</v>
      </c>
      <c r="D53" s="4">
        <v>41207</v>
      </c>
      <c r="E53" s="29">
        <v>0.5</v>
      </c>
      <c r="F53" s="4">
        <v>41207</v>
      </c>
      <c r="G53" s="29">
        <v>0.5</v>
      </c>
      <c r="H53" t="s">
        <v>10934</v>
      </c>
      <c r="I53" t="s">
        <v>10943</v>
      </c>
      <c r="J53">
        <v>0.5</v>
      </c>
      <c r="K53" t="s">
        <v>10934</v>
      </c>
      <c r="L53" t="s">
        <v>1290</v>
      </c>
      <c r="M53" t="s">
        <v>3107</v>
      </c>
      <c r="N53" t="s">
        <v>3108</v>
      </c>
      <c r="O53" t="s">
        <v>41</v>
      </c>
      <c r="P53" t="s">
        <v>27</v>
      </c>
      <c r="Q53" t="s">
        <v>807</v>
      </c>
      <c r="R53" t="s">
        <v>457</v>
      </c>
      <c r="S53">
        <v>80219</v>
      </c>
      <c r="T53" t="s">
        <v>44</v>
      </c>
      <c r="U53" t="s">
        <v>6128</v>
      </c>
      <c r="V53" t="s">
        <v>32</v>
      </c>
      <c r="W53" t="s">
        <v>36</v>
      </c>
      <c r="X53" t="s">
        <v>6129</v>
      </c>
      <c r="Y53">
        <v>582.33600000000001</v>
      </c>
      <c r="Z53">
        <v>8</v>
      </c>
      <c r="AA53">
        <v>0.2</v>
      </c>
      <c r="AB53">
        <v>-29.116799999999955</v>
      </c>
    </row>
    <row r="54" spans="1:28" x14ac:dyDescent="0.25">
      <c r="A54">
        <v>9342</v>
      </c>
      <c r="B54" t="s">
        <v>10561</v>
      </c>
      <c r="C54">
        <v>2011</v>
      </c>
      <c r="D54" s="4">
        <v>40835</v>
      </c>
      <c r="E54" s="29">
        <v>0.5</v>
      </c>
      <c r="F54" s="4">
        <v>40838</v>
      </c>
      <c r="G54" s="29">
        <v>0.5</v>
      </c>
      <c r="H54" t="s">
        <v>10934</v>
      </c>
      <c r="I54" t="s">
        <v>10943</v>
      </c>
      <c r="J54">
        <v>0.5</v>
      </c>
      <c r="K54" t="s">
        <v>10934</v>
      </c>
      <c r="L54" t="s">
        <v>23</v>
      </c>
      <c r="M54" t="s">
        <v>2853</v>
      </c>
      <c r="N54" t="s">
        <v>2854</v>
      </c>
      <c r="O54" t="s">
        <v>41</v>
      </c>
      <c r="P54" t="s">
        <v>27</v>
      </c>
      <c r="Q54" t="s">
        <v>127</v>
      </c>
      <c r="R54" t="s">
        <v>43</v>
      </c>
      <c r="S54">
        <v>94110</v>
      </c>
      <c r="T54" t="s">
        <v>44</v>
      </c>
      <c r="U54" t="s">
        <v>7698</v>
      </c>
      <c r="V54" t="s">
        <v>71</v>
      </c>
      <c r="W54" t="s">
        <v>72</v>
      </c>
      <c r="X54" t="s">
        <v>7699</v>
      </c>
      <c r="Y54">
        <v>117.57600000000002</v>
      </c>
      <c r="Z54">
        <v>3</v>
      </c>
      <c r="AA54">
        <v>0.2</v>
      </c>
      <c r="AB54">
        <v>11.757600000000011</v>
      </c>
    </row>
    <row r="55" spans="1:28" x14ac:dyDescent="0.25">
      <c r="A55">
        <v>9341</v>
      </c>
      <c r="B55" t="s">
        <v>10561</v>
      </c>
      <c r="C55">
        <v>2011</v>
      </c>
      <c r="D55" s="4">
        <v>40835</v>
      </c>
      <c r="E55" s="29">
        <v>0.5</v>
      </c>
      <c r="F55" s="4">
        <v>40838</v>
      </c>
      <c r="G55" s="29">
        <v>0.5</v>
      </c>
      <c r="H55" t="s">
        <v>10934</v>
      </c>
      <c r="I55" t="s">
        <v>10943</v>
      </c>
      <c r="J55">
        <v>0.5</v>
      </c>
      <c r="K55" t="s">
        <v>10934</v>
      </c>
      <c r="L55" t="s">
        <v>23</v>
      </c>
      <c r="M55" t="s">
        <v>2853</v>
      </c>
      <c r="N55" t="s">
        <v>2854</v>
      </c>
      <c r="O55" t="s">
        <v>41</v>
      </c>
      <c r="P55" t="s">
        <v>27</v>
      </c>
      <c r="Q55" t="s">
        <v>127</v>
      </c>
      <c r="R55" t="s">
        <v>43</v>
      </c>
      <c r="S55">
        <v>94110</v>
      </c>
      <c r="T55" t="s">
        <v>44</v>
      </c>
      <c r="U55" t="s">
        <v>2119</v>
      </c>
      <c r="V55" t="s">
        <v>46</v>
      </c>
      <c r="W55" t="s">
        <v>47</v>
      </c>
      <c r="X55" t="s">
        <v>2120</v>
      </c>
      <c r="Y55">
        <v>18.75</v>
      </c>
      <c r="Z55">
        <v>5</v>
      </c>
      <c r="AA55">
        <v>0</v>
      </c>
      <c r="AB55">
        <v>9</v>
      </c>
    </row>
    <row r="56" spans="1:28" x14ac:dyDescent="0.25">
      <c r="A56">
        <v>9340</v>
      </c>
      <c r="B56" t="s">
        <v>10561</v>
      </c>
      <c r="C56">
        <v>2011</v>
      </c>
      <c r="D56" s="4">
        <v>40835</v>
      </c>
      <c r="E56" s="29">
        <v>0.5</v>
      </c>
      <c r="F56" s="4">
        <v>40838</v>
      </c>
      <c r="G56" s="29">
        <v>0.5</v>
      </c>
      <c r="H56" t="s">
        <v>10934</v>
      </c>
      <c r="I56" t="s">
        <v>10943</v>
      </c>
      <c r="J56">
        <v>0.5</v>
      </c>
      <c r="K56" t="s">
        <v>10934</v>
      </c>
      <c r="L56" t="s">
        <v>23</v>
      </c>
      <c r="M56" t="s">
        <v>2853</v>
      </c>
      <c r="N56" t="s">
        <v>2854</v>
      </c>
      <c r="O56" t="s">
        <v>41</v>
      </c>
      <c r="P56" t="s">
        <v>27</v>
      </c>
      <c r="Q56" t="s">
        <v>127</v>
      </c>
      <c r="R56" t="s">
        <v>43</v>
      </c>
      <c r="S56">
        <v>94110</v>
      </c>
      <c r="T56" t="s">
        <v>44</v>
      </c>
      <c r="U56" t="s">
        <v>7675</v>
      </c>
      <c r="V56" t="s">
        <v>46</v>
      </c>
      <c r="W56" t="s">
        <v>90</v>
      </c>
      <c r="X56" t="s">
        <v>7676</v>
      </c>
      <c r="Y56">
        <v>146.72999999999999</v>
      </c>
      <c r="Z56">
        <v>3</v>
      </c>
      <c r="AA56">
        <v>0</v>
      </c>
      <c r="AB56">
        <v>68.963099999999997</v>
      </c>
    </row>
    <row r="57" spans="1:28" x14ac:dyDescent="0.25">
      <c r="A57">
        <v>9339</v>
      </c>
      <c r="B57" t="s">
        <v>10561</v>
      </c>
      <c r="C57">
        <v>2011</v>
      </c>
      <c r="D57" s="4">
        <v>40835</v>
      </c>
      <c r="E57" s="29">
        <v>0.5</v>
      </c>
      <c r="F57" s="4">
        <v>40838</v>
      </c>
      <c r="G57" s="29">
        <v>0.5</v>
      </c>
      <c r="H57" t="s">
        <v>10934</v>
      </c>
      <c r="I57" t="s">
        <v>10943</v>
      </c>
      <c r="J57">
        <v>0.5</v>
      </c>
      <c r="K57" t="s">
        <v>10934</v>
      </c>
      <c r="L57" t="s">
        <v>23</v>
      </c>
      <c r="M57" t="s">
        <v>2853</v>
      </c>
      <c r="N57" t="s">
        <v>2854</v>
      </c>
      <c r="O57" t="s">
        <v>41</v>
      </c>
      <c r="P57" t="s">
        <v>27</v>
      </c>
      <c r="Q57" t="s">
        <v>127</v>
      </c>
      <c r="R57" t="s">
        <v>43</v>
      </c>
      <c r="S57">
        <v>94110</v>
      </c>
      <c r="T57" t="s">
        <v>44</v>
      </c>
      <c r="U57" t="s">
        <v>3168</v>
      </c>
      <c r="V57" t="s">
        <v>46</v>
      </c>
      <c r="W57" t="s">
        <v>75</v>
      </c>
      <c r="X57" t="s">
        <v>3169</v>
      </c>
      <c r="Y57">
        <v>20.064</v>
      </c>
      <c r="Z57">
        <v>6</v>
      </c>
      <c r="AA57">
        <v>0.2</v>
      </c>
      <c r="AB57">
        <v>7.0223999999999993</v>
      </c>
    </row>
    <row r="58" spans="1:28" x14ac:dyDescent="0.25">
      <c r="A58">
        <v>9338</v>
      </c>
      <c r="B58" t="s">
        <v>10561</v>
      </c>
      <c r="C58">
        <v>2011</v>
      </c>
      <c r="D58" s="4">
        <v>40835</v>
      </c>
      <c r="E58" s="29">
        <v>0.5</v>
      </c>
      <c r="F58" s="4">
        <v>40838</v>
      </c>
      <c r="G58" s="29">
        <v>0.5</v>
      </c>
      <c r="H58" t="s">
        <v>10934</v>
      </c>
      <c r="I58" t="s">
        <v>10943</v>
      </c>
      <c r="J58">
        <v>0.5</v>
      </c>
      <c r="K58" t="s">
        <v>10934</v>
      </c>
      <c r="L58" t="s">
        <v>23</v>
      </c>
      <c r="M58" t="s">
        <v>2853</v>
      </c>
      <c r="N58" t="s">
        <v>2854</v>
      </c>
      <c r="O58" t="s">
        <v>41</v>
      </c>
      <c r="P58" t="s">
        <v>27</v>
      </c>
      <c r="Q58" t="s">
        <v>127</v>
      </c>
      <c r="R58" t="s">
        <v>43</v>
      </c>
      <c r="S58">
        <v>94110</v>
      </c>
      <c r="T58" t="s">
        <v>44</v>
      </c>
      <c r="U58" t="s">
        <v>5744</v>
      </c>
      <c r="V58" t="s">
        <v>46</v>
      </c>
      <c r="W58" t="s">
        <v>75</v>
      </c>
      <c r="X58" t="s">
        <v>5745</v>
      </c>
      <c r="Y58">
        <v>2.9920000000000004</v>
      </c>
      <c r="Z58">
        <v>1</v>
      </c>
      <c r="AA58">
        <v>0.2</v>
      </c>
      <c r="AB58">
        <v>1.1219999999999999</v>
      </c>
    </row>
    <row r="59" spans="1:28" x14ac:dyDescent="0.25">
      <c r="A59">
        <v>9275</v>
      </c>
      <c r="B59" t="s">
        <v>10524</v>
      </c>
      <c r="C59">
        <v>2011</v>
      </c>
      <c r="D59" s="4">
        <v>40826</v>
      </c>
      <c r="E59" s="29">
        <v>0.5</v>
      </c>
      <c r="F59" s="4">
        <v>40826</v>
      </c>
      <c r="G59" s="29">
        <v>0.5</v>
      </c>
      <c r="H59" t="s">
        <v>10934</v>
      </c>
      <c r="I59" t="s">
        <v>10943</v>
      </c>
      <c r="J59">
        <v>0.5</v>
      </c>
      <c r="K59" t="s">
        <v>10934</v>
      </c>
      <c r="L59" t="s">
        <v>1290</v>
      </c>
      <c r="M59" t="s">
        <v>6751</v>
      </c>
      <c r="N59" t="s">
        <v>6752</v>
      </c>
      <c r="O59" t="s">
        <v>41</v>
      </c>
      <c r="P59" t="s">
        <v>27</v>
      </c>
      <c r="Q59" t="s">
        <v>5468</v>
      </c>
      <c r="R59" t="s">
        <v>668</v>
      </c>
      <c r="S59">
        <v>87105</v>
      </c>
      <c r="T59" t="s">
        <v>44</v>
      </c>
      <c r="U59" t="s">
        <v>9833</v>
      </c>
      <c r="V59" t="s">
        <v>46</v>
      </c>
      <c r="W59" t="s">
        <v>68</v>
      </c>
      <c r="X59" t="s">
        <v>9834</v>
      </c>
      <c r="Y59">
        <v>255.84999999999997</v>
      </c>
      <c r="Z59">
        <v>7</v>
      </c>
      <c r="AA59">
        <v>0</v>
      </c>
      <c r="AB59">
        <v>112.57400000000001</v>
      </c>
    </row>
    <row r="60" spans="1:28" x14ac:dyDescent="0.25">
      <c r="A60">
        <v>9264</v>
      </c>
      <c r="B60" t="s">
        <v>10517</v>
      </c>
      <c r="C60">
        <v>2012</v>
      </c>
      <c r="D60" s="4">
        <v>41191</v>
      </c>
      <c r="E60" s="29">
        <v>0.5</v>
      </c>
      <c r="F60" s="4">
        <v>41195</v>
      </c>
      <c r="G60" s="29">
        <v>0.5</v>
      </c>
      <c r="H60" t="s">
        <v>10934</v>
      </c>
      <c r="I60" t="s">
        <v>10943</v>
      </c>
      <c r="J60">
        <v>0.5</v>
      </c>
      <c r="K60" t="s">
        <v>10934</v>
      </c>
      <c r="L60" t="s">
        <v>50</v>
      </c>
      <c r="M60" t="s">
        <v>2080</v>
      </c>
      <c r="N60" t="s">
        <v>2081</v>
      </c>
      <c r="O60" t="s">
        <v>26</v>
      </c>
      <c r="P60" t="s">
        <v>27</v>
      </c>
      <c r="Q60" t="s">
        <v>880</v>
      </c>
      <c r="R60" t="s">
        <v>238</v>
      </c>
      <c r="S60">
        <v>48227</v>
      </c>
      <c r="T60" t="s">
        <v>105</v>
      </c>
      <c r="U60" t="s">
        <v>3180</v>
      </c>
      <c r="V60" t="s">
        <v>46</v>
      </c>
      <c r="W60" t="s">
        <v>78</v>
      </c>
      <c r="X60" t="s">
        <v>3181</v>
      </c>
      <c r="Y60">
        <v>269.90999999999997</v>
      </c>
      <c r="Z60">
        <v>5</v>
      </c>
      <c r="AA60">
        <v>0.1</v>
      </c>
      <c r="AB60">
        <v>53.982000000000006</v>
      </c>
    </row>
    <row r="61" spans="1:28" x14ac:dyDescent="0.25">
      <c r="A61">
        <v>9263</v>
      </c>
      <c r="B61" t="s">
        <v>10517</v>
      </c>
      <c r="C61">
        <v>2012</v>
      </c>
      <c r="D61" s="4">
        <v>41191</v>
      </c>
      <c r="E61" s="29">
        <v>0.5</v>
      </c>
      <c r="F61" s="4">
        <v>41195</v>
      </c>
      <c r="G61" s="29">
        <v>0.5</v>
      </c>
      <c r="H61" t="s">
        <v>10934</v>
      </c>
      <c r="I61" t="s">
        <v>10943</v>
      </c>
      <c r="J61">
        <v>0.5</v>
      </c>
      <c r="K61" t="s">
        <v>10934</v>
      </c>
      <c r="L61" t="s">
        <v>50</v>
      </c>
      <c r="M61" t="s">
        <v>2080</v>
      </c>
      <c r="N61" t="s">
        <v>2081</v>
      </c>
      <c r="O61" t="s">
        <v>26</v>
      </c>
      <c r="P61" t="s">
        <v>27</v>
      </c>
      <c r="Q61" t="s">
        <v>880</v>
      </c>
      <c r="R61" t="s">
        <v>238</v>
      </c>
      <c r="S61">
        <v>48227</v>
      </c>
      <c r="T61" t="s">
        <v>105</v>
      </c>
      <c r="U61" t="s">
        <v>336</v>
      </c>
      <c r="V61" t="s">
        <v>32</v>
      </c>
      <c r="W61" t="s">
        <v>36</v>
      </c>
      <c r="X61" t="s">
        <v>337</v>
      </c>
      <c r="Y61">
        <v>389.97</v>
      </c>
      <c r="Z61">
        <v>3</v>
      </c>
      <c r="AA61">
        <v>0</v>
      </c>
      <c r="AB61">
        <v>35.097300000000004</v>
      </c>
    </row>
    <row r="62" spans="1:28" x14ac:dyDescent="0.25">
      <c r="A62">
        <v>9242</v>
      </c>
      <c r="B62" t="s">
        <v>10505</v>
      </c>
      <c r="C62">
        <v>2014</v>
      </c>
      <c r="D62" s="4">
        <v>41940</v>
      </c>
      <c r="E62" s="29">
        <v>0.5</v>
      </c>
      <c r="F62" s="4">
        <v>41946</v>
      </c>
      <c r="G62" s="29">
        <v>0.5</v>
      </c>
      <c r="H62" t="s">
        <v>10934</v>
      </c>
      <c r="I62" t="s">
        <v>10941</v>
      </c>
      <c r="J62">
        <v>0.5</v>
      </c>
      <c r="K62" t="s">
        <v>10934</v>
      </c>
      <c r="L62" t="s">
        <v>50</v>
      </c>
      <c r="M62" t="s">
        <v>2023</v>
      </c>
      <c r="N62" t="s">
        <v>2024</v>
      </c>
      <c r="O62" t="s">
        <v>41</v>
      </c>
      <c r="P62" t="s">
        <v>27</v>
      </c>
      <c r="Q62" t="s">
        <v>5647</v>
      </c>
      <c r="R62" t="s">
        <v>54</v>
      </c>
      <c r="S62">
        <v>32303</v>
      </c>
      <c r="T62" t="s">
        <v>30</v>
      </c>
      <c r="U62" t="s">
        <v>1737</v>
      </c>
      <c r="V62" t="s">
        <v>46</v>
      </c>
      <c r="W62" t="s">
        <v>68</v>
      </c>
      <c r="X62" t="s">
        <v>1738</v>
      </c>
      <c r="Y62">
        <v>6.5760000000000005</v>
      </c>
      <c r="Z62">
        <v>3</v>
      </c>
      <c r="AA62">
        <v>0.2</v>
      </c>
      <c r="AB62">
        <v>0.57540000000000058</v>
      </c>
    </row>
    <row r="63" spans="1:28" x14ac:dyDescent="0.25">
      <c r="A63">
        <v>9241</v>
      </c>
      <c r="B63" t="s">
        <v>10505</v>
      </c>
      <c r="C63">
        <v>2014</v>
      </c>
      <c r="D63" s="4">
        <v>41940</v>
      </c>
      <c r="E63" s="29">
        <v>0.5</v>
      </c>
      <c r="F63" s="4">
        <v>41946</v>
      </c>
      <c r="G63" s="29">
        <v>0.5</v>
      </c>
      <c r="H63" t="s">
        <v>10934</v>
      </c>
      <c r="I63" t="s">
        <v>10941</v>
      </c>
      <c r="J63">
        <v>0.5</v>
      </c>
      <c r="K63" t="s">
        <v>10934</v>
      </c>
      <c r="L63" t="s">
        <v>50</v>
      </c>
      <c r="M63" t="s">
        <v>2023</v>
      </c>
      <c r="N63" t="s">
        <v>2024</v>
      </c>
      <c r="O63" t="s">
        <v>41</v>
      </c>
      <c r="P63" t="s">
        <v>27</v>
      </c>
      <c r="Q63" t="s">
        <v>5647</v>
      </c>
      <c r="R63" t="s">
        <v>54</v>
      </c>
      <c r="S63">
        <v>32303</v>
      </c>
      <c r="T63" t="s">
        <v>30</v>
      </c>
      <c r="U63" t="s">
        <v>3125</v>
      </c>
      <c r="V63" t="s">
        <v>46</v>
      </c>
      <c r="W63" t="s">
        <v>75</v>
      </c>
      <c r="X63" t="s">
        <v>3126</v>
      </c>
      <c r="Y63">
        <v>5.6070000000000011</v>
      </c>
      <c r="Z63">
        <v>3</v>
      </c>
      <c r="AA63">
        <v>0.7</v>
      </c>
      <c r="AB63">
        <v>-3.9248999999999974</v>
      </c>
    </row>
    <row r="64" spans="1:28" x14ac:dyDescent="0.25">
      <c r="A64">
        <v>9240</v>
      </c>
      <c r="B64" t="s">
        <v>10505</v>
      </c>
      <c r="C64">
        <v>2014</v>
      </c>
      <c r="D64" s="4">
        <v>41940</v>
      </c>
      <c r="E64" s="29">
        <v>0.5</v>
      </c>
      <c r="F64" s="4">
        <v>41946</v>
      </c>
      <c r="G64" s="29">
        <v>0.5</v>
      </c>
      <c r="H64" t="s">
        <v>10934</v>
      </c>
      <c r="I64" t="s">
        <v>10941</v>
      </c>
      <c r="J64">
        <v>0.5</v>
      </c>
      <c r="K64" t="s">
        <v>10934</v>
      </c>
      <c r="L64" t="s">
        <v>50</v>
      </c>
      <c r="M64" t="s">
        <v>2023</v>
      </c>
      <c r="N64" t="s">
        <v>2024</v>
      </c>
      <c r="O64" t="s">
        <v>41</v>
      </c>
      <c r="P64" t="s">
        <v>27</v>
      </c>
      <c r="Q64" t="s">
        <v>5647</v>
      </c>
      <c r="R64" t="s">
        <v>54</v>
      </c>
      <c r="S64">
        <v>32303</v>
      </c>
      <c r="T64" t="s">
        <v>30</v>
      </c>
      <c r="U64" t="s">
        <v>3441</v>
      </c>
      <c r="V64" t="s">
        <v>46</v>
      </c>
      <c r="W64" t="s">
        <v>90</v>
      </c>
      <c r="X64" t="s">
        <v>186</v>
      </c>
      <c r="Y64">
        <v>56.783999999999999</v>
      </c>
      <c r="Z64">
        <v>7</v>
      </c>
      <c r="AA64">
        <v>0.2</v>
      </c>
      <c r="AB64">
        <v>20.584200000000003</v>
      </c>
    </row>
    <row r="65" spans="1:28" x14ac:dyDescent="0.25">
      <c r="A65">
        <v>9223</v>
      </c>
      <c r="B65" t="s">
        <v>10496</v>
      </c>
      <c r="C65">
        <v>2014</v>
      </c>
      <c r="D65" s="4">
        <v>41926</v>
      </c>
      <c r="E65" s="29">
        <v>0.5</v>
      </c>
      <c r="F65" s="4">
        <v>41927</v>
      </c>
      <c r="G65" s="29">
        <v>0.5</v>
      </c>
      <c r="H65" t="s">
        <v>10934</v>
      </c>
      <c r="I65" t="s">
        <v>10943</v>
      </c>
      <c r="J65">
        <v>0.5</v>
      </c>
      <c r="K65" t="s">
        <v>10934</v>
      </c>
      <c r="L65" t="s">
        <v>188</v>
      </c>
      <c r="M65" t="s">
        <v>5985</v>
      </c>
      <c r="N65" t="s">
        <v>5986</v>
      </c>
      <c r="O65" t="s">
        <v>26</v>
      </c>
      <c r="P65" t="s">
        <v>27</v>
      </c>
      <c r="Q65" t="s">
        <v>4268</v>
      </c>
      <c r="R65" t="s">
        <v>736</v>
      </c>
      <c r="S65">
        <v>70506</v>
      </c>
      <c r="T65" t="s">
        <v>30</v>
      </c>
      <c r="U65" t="s">
        <v>4446</v>
      </c>
      <c r="V65" t="s">
        <v>46</v>
      </c>
      <c r="W65" t="s">
        <v>90</v>
      </c>
      <c r="X65" t="s">
        <v>4447</v>
      </c>
      <c r="Y65">
        <v>25.92</v>
      </c>
      <c r="Z65">
        <v>4</v>
      </c>
      <c r="AA65">
        <v>0</v>
      </c>
      <c r="AB65">
        <v>12.441600000000001</v>
      </c>
    </row>
    <row r="66" spans="1:28" x14ac:dyDescent="0.25">
      <c r="A66">
        <v>9222</v>
      </c>
      <c r="B66" t="s">
        <v>10496</v>
      </c>
      <c r="C66">
        <v>2014</v>
      </c>
      <c r="D66" s="4">
        <v>41926</v>
      </c>
      <c r="E66" s="29">
        <v>0.5</v>
      </c>
      <c r="F66" s="4">
        <v>41927</v>
      </c>
      <c r="G66" s="29">
        <v>0.5</v>
      </c>
      <c r="H66" t="s">
        <v>10934</v>
      </c>
      <c r="I66" t="s">
        <v>10943</v>
      </c>
      <c r="J66">
        <v>0.5</v>
      </c>
      <c r="K66" t="s">
        <v>10934</v>
      </c>
      <c r="L66" t="s">
        <v>188</v>
      </c>
      <c r="M66" t="s">
        <v>5985</v>
      </c>
      <c r="N66" t="s">
        <v>5986</v>
      </c>
      <c r="O66" t="s">
        <v>26</v>
      </c>
      <c r="P66" t="s">
        <v>27</v>
      </c>
      <c r="Q66" t="s">
        <v>4268</v>
      </c>
      <c r="R66" t="s">
        <v>736</v>
      </c>
      <c r="S66">
        <v>70506</v>
      </c>
      <c r="T66" t="s">
        <v>30</v>
      </c>
      <c r="U66" t="s">
        <v>903</v>
      </c>
      <c r="V66" t="s">
        <v>32</v>
      </c>
      <c r="W66" t="s">
        <v>56</v>
      </c>
      <c r="X66" t="s">
        <v>904</v>
      </c>
      <c r="Y66">
        <v>1504.52</v>
      </c>
      <c r="Z66">
        <v>4</v>
      </c>
      <c r="AA66">
        <v>0</v>
      </c>
      <c r="AB66">
        <v>346.03960000000006</v>
      </c>
    </row>
    <row r="67" spans="1:28" x14ac:dyDescent="0.25">
      <c r="A67">
        <v>9221</v>
      </c>
      <c r="B67" t="s">
        <v>10496</v>
      </c>
      <c r="C67">
        <v>2014</v>
      </c>
      <c r="D67" s="4">
        <v>41926</v>
      </c>
      <c r="E67" s="29">
        <v>0.5</v>
      </c>
      <c r="F67" s="4">
        <v>41927</v>
      </c>
      <c r="G67" s="29">
        <v>0.5</v>
      </c>
      <c r="H67" t="s">
        <v>10934</v>
      </c>
      <c r="I67" t="s">
        <v>10943</v>
      </c>
      <c r="J67">
        <v>0.5</v>
      </c>
      <c r="K67" t="s">
        <v>10934</v>
      </c>
      <c r="L67" t="s">
        <v>188</v>
      </c>
      <c r="M67" t="s">
        <v>5985</v>
      </c>
      <c r="N67" t="s">
        <v>5986</v>
      </c>
      <c r="O67" t="s">
        <v>26</v>
      </c>
      <c r="P67" t="s">
        <v>27</v>
      </c>
      <c r="Q67" t="s">
        <v>4268</v>
      </c>
      <c r="R67" t="s">
        <v>736</v>
      </c>
      <c r="S67">
        <v>70506</v>
      </c>
      <c r="T67" t="s">
        <v>30</v>
      </c>
      <c r="U67" t="s">
        <v>4976</v>
      </c>
      <c r="V67" t="s">
        <v>46</v>
      </c>
      <c r="W67" t="s">
        <v>47</v>
      </c>
      <c r="X67" t="s">
        <v>4977</v>
      </c>
      <c r="Y67">
        <v>11.07</v>
      </c>
      <c r="Z67">
        <v>3</v>
      </c>
      <c r="AA67">
        <v>0</v>
      </c>
      <c r="AB67">
        <v>5.2028999999999996</v>
      </c>
    </row>
    <row r="68" spans="1:28" x14ac:dyDescent="0.25">
      <c r="A68">
        <v>9215</v>
      </c>
      <c r="B68" t="s">
        <v>10489</v>
      </c>
      <c r="C68">
        <v>2014</v>
      </c>
      <c r="D68" s="4">
        <v>41913</v>
      </c>
      <c r="E68" s="29">
        <v>0.5</v>
      </c>
      <c r="F68" s="4">
        <v>41915</v>
      </c>
      <c r="G68" s="29">
        <v>0.5</v>
      </c>
      <c r="H68" t="s">
        <v>10934</v>
      </c>
      <c r="I68" t="s">
        <v>10943</v>
      </c>
      <c r="J68">
        <v>0.5</v>
      </c>
      <c r="K68" t="s">
        <v>10934</v>
      </c>
      <c r="L68" t="s">
        <v>188</v>
      </c>
      <c r="M68" t="s">
        <v>4611</v>
      </c>
      <c r="N68" t="s">
        <v>4612</v>
      </c>
      <c r="O68" t="s">
        <v>41</v>
      </c>
      <c r="P68" t="s">
        <v>27</v>
      </c>
      <c r="Q68" t="s">
        <v>146</v>
      </c>
      <c r="R68" t="s">
        <v>147</v>
      </c>
      <c r="S68">
        <v>19120</v>
      </c>
      <c r="T68" t="s">
        <v>148</v>
      </c>
      <c r="U68" t="s">
        <v>10490</v>
      </c>
      <c r="V68" t="s">
        <v>46</v>
      </c>
      <c r="W68" t="s">
        <v>47</v>
      </c>
      <c r="X68" t="s">
        <v>10491</v>
      </c>
      <c r="Y68">
        <v>20.664000000000001</v>
      </c>
      <c r="Z68">
        <v>7</v>
      </c>
      <c r="AA68">
        <v>0.2</v>
      </c>
      <c r="AB68">
        <v>6.9741</v>
      </c>
    </row>
    <row r="69" spans="1:28" x14ac:dyDescent="0.25">
      <c r="A69">
        <v>9204</v>
      </c>
      <c r="B69" t="s">
        <v>10479</v>
      </c>
      <c r="C69">
        <v>2013</v>
      </c>
      <c r="D69" s="4">
        <v>41578</v>
      </c>
      <c r="E69" s="29">
        <v>0.5</v>
      </c>
      <c r="F69" s="4">
        <v>41582</v>
      </c>
      <c r="G69" s="29">
        <v>0.5</v>
      </c>
      <c r="H69" t="s">
        <v>10934</v>
      </c>
      <c r="I69" t="s">
        <v>10941</v>
      </c>
      <c r="J69">
        <v>0.5</v>
      </c>
      <c r="K69" t="s">
        <v>10934</v>
      </c>
      <c r="L69" t="s">
        <v>50</v>
      </c>
      <c r="M69" t="s">
        <v>4764</v>
      </c>
      <c r="N69" t="s">
        <v>4765</v>
      </c>
      <c r="O69" t="s">
        <v>41</v>
      </c>
      <c r="P69" t="s">
        <v>27</v>
      </c>
      <c r="Q69" t="s">
        <v>266</v>
      </c>
      <c r="R69" t="s">
        <v>267</v>
      </c>
      <c r="S69">
        <v>10011</v>
      </c>
      <c r="T69" t="s">
        <v>148</v>
      </c>
      <c r="U69" t="s">
        <v>4996</v>
      </c>
      <c r="V69" t="s">
        <v>46</v>
      </c>
      <c r="W69" t="s">
        <v>68</v>
      </c>
      <c r="X69" t="s">
        <v>4997</v>
      </c>
      <c r="Y69">
        <v>114.94999999999999</v>
      </c>
      <c r="Z69">
        <v>5</v>
      </c>
      <c r="AA69">
        <v>0</v>
      </c>
      <c r="AB69">
        <v>32.186000000000007</v>
      </c>
    </row>
    <row r="70" spans="1:28" x14ac:dyDescent="0.25">
      <c r="A70">
        <v>9203</v>
      </c>
      <c r="B70" t="s">
        <v>10479</v>
      </c>
      <c r="C70">
        <v>2013</v>
      </c>
      <c r="D70" s="4">
        <v>41578</v>
      </c>
      <c r="E70" s="29">
        <v>0.5</v>
      </c>
      <c r="F70" s="4">
        <v>41582</v>
      </c>
      <c r="G70" s="29">
        <v>0.5</v>
      </c>
      <c r="H70" t="s">
        <v>10934</v>
      </c>
      <c r="I70" t="s">
        <v>10941</v>
      </c>
      <c r="J70">
        <v>0.5</v>
      </c>
      <c r="K70" t="s">
        <v>10934</v>
      </c>
      <c r="L70" t="s">
        <v>50</v>
      </c>
      <c r="M70" t="s">
        <v>4764</v>
      </c>
      <c r="N70" t="s">
        <v>4765</v>
      </c>
      <c r="O70" t="s">
        <v>41</v>
      </c>
      <c r="P70" t="s">
        <v>27</v>
      </c>
      <c r="Q70" t="s">
        <v>266</v>
      </c>
      <c r="R70" t="s">
        <v>267</v>
      </c>
      <c r="S70">
        <v>10011</v>
      </c>
      <c r="T70" t="s">
        <v>148</v>
      </c>
      <c r="U70" t="s">
        <v>4919</v>
      </c>
      <c r="V70" t="s">
        <v>46</v>
      </c>
      <c r="W70" t="s">
        <v>75</v>
      </c>
      <c r="X70" t="s">
        <v>4920</v>
      </c>
      <c r="Y70">
        <v>28.752000000000002</v>
      </c>
      <c r="Z70">
        <v>3</v>
      </c>
      <c r="AA70">
        <v>0.2</v>
      </c>
      <c r="AB70">
        <v>10.0632</v>
      </c>
    </row>
    <row r="71" spans="1:28" x14ac:dyDescent="0.25">
      <c r="A71">
        <v>9202</v>
      </c>
      <c r="B71" t="s">
        <v>10478</v>
      </c>
      <c r="C71">
        <v>2013</v>
      </c>
      <c r="D71" s="4">
        <v>41565</v>
      </c>
      <c r="E71" s="29">
        <v>0.5</v>
      </c>
      <c r="F71" s="4">
        <v>41568</v>
      </c>
      <c r="G71" s="29">
        <v>0.5</v>
      </c>
      <c r="H71" t="s">
        <v>10934</v>
      </c>
      <c r="I71" t="s">
        <v>10943</v>
      </c>
      <c r="J71">
        <v>0.5</v>
      </c>
      <c r="K71" t="s">
        <v>10934</v>
      </c>
      <c r="L71" t="s">
        <v>188</v>
      </c>
      <c r="M71" t="s">
        <v>7719</v>
      </c>
      <c r="N71" t="s">
        <v>7720</v>
      </c>
      <c r="O71" t="s">
        <v>26</v>
      </c>
      <c r="P71" t="s">
        <v>27</v>
      </c>
      <c r="Q71" t="s">
        <v>4926</v>
      </c>
      <c r="R71" t="s">
        <v>788</v>
      </c>
      <c r="S71">
        <v>8861</v>
      </c>
      <c r="T71" t="s">
        <v>148</v>
      </c>
      <c r="U71" t="s">
        <v>1511</v>
      </c>
      <c r="V71" t="s">
        <v>46</v>
      </c>
      <c r="W71" t="s">
        <v>75</v>
      </c>
      <c r="X71" t="s">
        <v>1512</v>
      </c>
      <c r="Y71">
        <v>315.98</v>
      </c>
      <c r="Z71">
        <v>1</v>
      </c>
      <c r="AA71">
        <v>0</v>
      </c>
      <c r="AB71">
        <v>148.51060000000001</v>
      </c>
    </row>
    <row r="72" spans="1:28" x14ac:dyDescent="0.25">
      <c r="A72">
        <v>9201</v>
      </c>
      <c r="B72" t="s">
        <v>10478</v>
      </c>
      <c r="C72">
        <v>2013</v>
      </c>
      <c r="D72" s="4">
        <v>41565</v>
      </c>
      <c r="E72" s="29">
        <v>0.5</v>
      </c>
      <c r="F72" s="4">
        <v>41568</v>
      </c>
      <c r="G72" s="29">
        <v>0.5</v>
      </c>
      <c r="H72" t="s">
        <v>10934</v>
      </c>
      <c r="I72" t="s">
        <v>10943</v>
      </c>
      <c r="J72">
        <v>0.5</v>
      </c>
      <c r="K72" t="s">
        <v>10934</v>
      </c>
      <c r="L72" t="s">
        <v>188</v>
      </c>
      <c r="M72" t="s">
        <v>7719</v>
      </c>
      <c r="N72" t="s">
        <v>7720</v>
      </c>
      <c r="O72" t="s">
        <v>26</v>
      </c>
      <c r="P72" t="s">
        <v>27</v>
      </c>
      <c r="Q72" t="s">
        <v>4926</v>
      </c>
      <c r="R72" t="s">
        <v>788</v>
      </c>
      <c r="S72">
        <v>8861</v>
      </c>
      <c r="T72" t="s">
        <v>148</v>
      </c>
      <c r="U72" t="s">
        <v>1669</v>
      </c>
      <c r="V72" t="s">
        <v>32</v>
      </c>
      <c r="W72" t="s">
        <v>33</v>
      </c>
      <c r="X72" t="s">
        <v>1670</v>
      </c>
      <c r="Y72">
        <v>120.98</v>
      </c>
      <c r="Z72">
        <v>1</v>
      </c>
      <c r="AA72">
        <v>0</v>
      </c>
      <c r="AB72">
        <v>12.097999999999999</v>
      </c>
    </row>
    <row r="73" spans="1:28" x14ac:dyDescent="0.25">
      <c r="A73">
        <v>9141</v>
      </c>
      <c r="B73" t="s">
        <v>10450</v>
      </c>
      <c r="C73">
        <v>2014</v>
      </c>
      <c r="D73" s="4">
        <v>41913</v>
      </c>
      <c r="E73" s="29">
        <v>0.5</v>
      </c>
      <c r="F73" s="4">
        <v>41915</v>
      </c>
      <c r="G73" s="29">
        <v>0.5</v>
      </c>
      <c r="H73" t="s">
        <v>10934</v>
      </c>
      <c r="I73" t="s">
        <v>10943</v>
      </c>
      <c r="J73">
        <v>0.5</v>
      </c>
      <c r="K73" t="s">
        <v>10934</v>
      </c>
      <c r="L73" t="s">
        <v>23</v>
      </c>
      <c r="M73" t="s">
        <v>3396</v>
      </c>
      <c r="N73" t="s">
        <v>3397</v>
      </c>
      <c r="O73" t="s">
        <v>102</v>
      </c>
      <c r="P73" t="s">
        <v>27</v>
      </c>
      <c r="Q73" t="s">
        <v>42</v>
      </c>
      <c r="R73" t="s">
        <v>43</v>
      </c>
      <c r="S73">
        <v>90049</v>
      </c>
      <c r="T73" t="s">
        <v>44</v>
      </c>
      <c r="U73" t="s">
        <v>2564</v>
      </c>
      <c r="V73" t="s">
        <v>71</v>
      </c>
      <c r="W73" t="s">
        <v>161</v>
      </c>
      <c r="X73" t="s">
        <v>2565</v>
      </c>
      <c r="Y73">
        <v>159.97999999999999</v>
      </c>
      <c r="Z73">
        <v>2</v>
      </c>
      <c r="AA73">
        <v>0</v>
      </c>
      <c r="AB73">
        <v>47.993999999999986</v>
      </c>
    </row>
    <row r="74" spans="1:28" x14ac:dyDescent="0.25">
      <c r="A74">
        <v>9114</v>
      </c>
      <c r="B74" t="s">
        <v>10430</v>
      </c>
      <c r="C74">
        <v>2011</v>
      </c>
      <c r="D74" s="4">
        <v>40829</v>
      </c>
      <c r="E74" s="29">
        <v>0.5</v>
      </c>
      <c r="F74" s="4">
        <v>40831</v>
      </c>
      <c r="G74" s="29">
        <v>0.5</v>
      </c>
      <c r="H74" t="s">
        <v>10934</v>
      </c>
      <c r="I74" t="s">
        <v>10943</v>
      </c>
      <c r="J74">
        <v>0.5</v>
      </c>
      <c r="K74" t="s">
        <v>10934</v>
      </c>
      <c r="L74" t="s">
        <v>188</v>
      </c>
      <c r="M74" t="s">
        <v>6150</v>
      </c>
      <c r="N74" t="s">
        <v>6151</v>
      </c>
      <c r="O74" t="s">
        <v>102</v>
      </c>
      <c r="P74" t="s">
        <v>27</v>
      </c>
      <c r="Q74" t="s">
        <v>1464</v>
      </c>
      <c r="R74" t="s">
        <v>319</v>
      </c>
      <c r="S74">
        <v>23223</v>
      </c>
      <c r="T74" t="s">
        <v>30</v>
      </c>
      <c r="U74" t="s">
        <v>3429</v>
      </c>
      <c r="V74" t="s">
        <v>46</v>
      </c>
      <c r="W74" t="s">
        <v>75</v>
      </c>
      <c r="X74" t="s">
        <v>3430</v>
      </c>
      <c r="Y74">
        <v>15.18</v>
      </c>
      <c r="Z74">
        <v>3</v>
      </c>
      <c r="AA74">
        <v>0</v>
      </c>
      <c r="AB74">
        <v>7.1345999999999989</v>
      </c>
    </row>
    <row r="75" spans="1:28" x14ac:dyDescent="0.25">
      <c r="A75">
        <v>9113</v>
      </c>
      <c r="B75" t="s">
        <v>10430</v>
      </c>
      <c r="C75">
        <v>2011</v>
      </c>
      <c r="D75" s="4">
        <v>40829</v>
      </c>
      <c r="E75" s="29">
        <v>0.5</v>
      </c>
      <c r="F75" s="4">
        <v>40831</v>
      </c>
      <c r="G75" s="29">
        <v>0.5</v>
      </c>
      <c r="H75" t="s">
        <v>10934</v>
      </c>
      <c r="I75" t="s">
        <v>10943</v>
      </c>
      <c r="J75">
        <v>0.5</v>
      </c>
      <c r="K75" t="s">
        <v>10934</v>
      </c>
      <c r="L75" t="s">
        <v>188</v>
      </c>
      <c r="M75" t="s">
        <v>6150</v>
      </c>
      <c r="N75" t="s">
        <v>6151</v>
      </c>
      <c r="O75" t="s">
        <v>102</v>
      </c>
      <c r="P75" t="s">
        <v>27</v>
      </c>
      <c r="Q75" t="s">
        <v>1464</v>
      </c>
      <c r="R75" t="s">
        <v>319</v>
      </c>
      <c r="S75">
        <v>23223</v>
      </c>
      <c r="T75" t="s">
        <v>30</v>
      </c>
      <c r="U75" t="s">
        <v>9471</v>
      </c>
      <c r="V75" t="s">
        <v>46</v>
      </c>
      <c r="W75" t="s">
        <v>59</v>
      </c>
      <c r="X75" t="s">
        <v>9472</v>
      </c>
      <c r="Y75">
        <v>315.2</v>
      </c>
      <c r="Z75">
        <v>4</v>
      </c>
      <c r="AA75">
        <v>0</v>
      </c>
      <c r="AB75">
        <v>6.3040000000000305</v>
      </c>
    </row>
    <row r="76" spans="1:28" x14ac:dyDescent="0.25">
      <c r="A76">
        <v>9112</v>
      </c>
      <c r="B76" t="s">
        <v>10430</v>
      </c>
      <c r="C76">
        <v>2011</v>
      </c>
      <c r="D76" s="4">
        <v>40829</v>
      </c>
      <c r="E76" s="29">
        <v>0.5</v>
      </c>
      <c r="F76" s="4">
        <v>40831</v>
      </c>
      <c r="G76" s="29">
        <v>0.5</v>
      </c>
      <c r="H76" t="s">
        <v>10934</v>
      </c>
      <c r="I76" t="s">
        <v>10943</v>
      </c>
      <c r="J76">
        <v>0.5</v>
      </c>
      <c r="K76" t="s">
        <v>10934</v>
      </c>
      <c r="L76" t="s">
        <v>188</v>
      </c>
      <c r="M76" t="s">
        <v>6150</v>
      </c>
      <c r="N76" t="s">
        <v>6151</v>
      </c>
      <c r="O76" t="s">
        <v>102</v>
      </c>
      <c r="P76" t="s">
        <v>27</v>
      </c>
      <c r="Q76" t="s">
        <v>1464</v>
      </c>
      <c r="R76" t="s">
        <v>319</v>
      </c>
      <c r="S76">
        <v>23223</v>
      </c>
      <c r="T76" t="s">
        <v>30</v>
      </c>
      <c r="U76" t="s">
        <v>7682</v>
      </c>
      <c r="V76" t="s">
        <v>71</v>
      </c>
      <c r="W76" t="s">
        <v>161</v>
      </c>
      <c r="X76" t="s">
        <v>7683</v>
      </c>
      <c r="Y76">
        <v>22.96</v>
      </c>
      <c r="Z76">
        <v>2</v>
      </c>
      <c r="AA76">
        <v>0</v>
      </c>
      <c r="AB76">
        <v>4.3623999999999974</v>
      </c>
    </row>
    <row r="77" spans="1:28" x14ac:dyDescent="0.25">
      <c r="A77">
        <v>9111</v>
      </c>
      <c r="B77" t="s">
        <v>10430</v>
      </c>
      <c r="C77">
        <v>2011</v>
      </c>
      <c r="D77" s="4">
        <v>40829</v>
      </c>
      <c r="E77" s="29">
        <v>0.5</v>
      </c>
      <c r="F77" s="4">
        <v>40831</v>
      </c>
      <c r="G77" s="29">
        <v>0.5</v>
      </c>
      <c r="H77" t="s">
        <v>10934</v>
      </c>
      <c r="I77" t="s">
        <v>10943</v>
      </c>
      <c r="J77">
        <v>0.5</v>
      </c>
      <c r="K77" t="s">
        <v>10934</v>
      </c>
      <c r="L77" t="s">
        <v>188</v>
      </c>
      <c r="M77" t="s">
        <v>6150</v>
      </c>
      <c r="N77" t="s">
        <v>6151</v>
      </c>
      <c r="O77" t="s">
        <v>102</v>
      </c>
      <c r="P77" t="s">
        <v>27</v>
      </c>
      <c r="Q77" t="s">
        <v>1464</v>
      </c>
      <c r="R77" t="s">
        <v>319</v>
      </c>
      <c r="S77">
        <v>23223</v>
      </c>
      <c r="T77" t="s">
        <v>30</v>
      </c>
      <c r="U77" t="s">
        <v>4165</v>
      </c>
      <c r="V77" t="s">
        <v>46</v>
      </c>
      <c r="W77" t="s">
        <v>173</v>
      </c>
      <c r="X77" t="s">
        <v>4166</v>
      </c>
      <c r="Y77">
        <v>36.4</v>
      </c>
      <c r="Z77">
        <v>5</v>
      </c>
      <c r="AA77">
        <v>0</v>
      </c>
      <c r="AB77">
        <v>17.472000000000001</v>
      </c>
    </row>
    <row r="78" spans="1:28" x14ac:dyDescent="0.25">
      <c r="A78">
        <v>9101</v>
      </c>
      <c r="B78" t="s">
        <v>10427</v>
      </c>
      <c r="C78">
        <v>2014</v>
      </c>
      <c r="D78" s="4">
        <v>41925</v>
      </c>
      <c r="E78" s="29">
        <v>0.5</v>
      </c>
      <c r="F78" s="4">
        <v>41929</v>
      </c>
      <c r="G78" s="29">
        <v>0.5</v>
      </c>
      <c r="H78" t="s">
        <v>10934</v>
      </c>
      <c r="I78" t="s">
        <v>10943</v>
      </c>
      <c r="J78">
        <v>0.5</v>
      </c>
      <c r="K78" t="s">
        <v>10934</v>
      </c>
      <c r="L78" t="s">
        <v>50</v>
      </c>
      <c r="M78" t="s">
        <v>3130</v>
      </c>
      <c r="N78" t="s">
        <v>3131</v>
      </c>
      <c r="O78" t="s">
        <v>102</v>
      </c>
      <c r="P78" t="s">
        <v>27</v>
      </c>
      <c r="Q78" t="s">
        <v>815</v>
      </c>
      <c r="R78" t="s">
        <v>104</v>
      </c>
      <c r="S78">
        <v>75081</v>
      </c>
      <c r="T78" t="s">
        <v>105</v>
      </c>
      <c r="U78" t="s">
        <v>2993</v>
      </c>
      <c r="V78" t="s">
        <v>71</v>
      </c>
      <c r="W78" t="s">
        <v>161</v>
      </c>
      <c r="X78" t="s">
        <v>2994</v>
      </c>
      <c r="Y78">
        <v>791.87999999999988</v>
      </c>
      <c r="Z78">
        <v>3</v>
      </c>
      <c r="AA78">
        <v>0.2</v>
      </c>
      <c r="AB78">
        <v>128.68049999999994</v>
      </c>
    </row>
    <row r="79" spans="1:28" x14ac:dyDescent="0.25">
      <c r="A79">
        <v>9100</v>
      </c>
      <c r="B79" t="s">
        <v>10427</v>
      </c>
      <c r="C79">
        <v>2014</v>
      </c>
      <c r="D79" s="4">
        <v>41925</v>
      </c>
      <c r="E79" s="29">
        <v>0.5</v>
      </c>
      <c r="F79" s="4">
        <v>41929</v>
      </c>
      <c r="G79" s="29">
        <v>0.5</v>
      </c>
      <c r="H79" t="s">
        <v>10934</v>
      </c>
      <c r="I79" t="s">
        <v>10943</v>
      </c>
      <c r="J79">
        <v>0.5</v>
      </c>
      <c r="K79" t="s">
        <v>10934</v>
      </c>
      <c r="L79" t="s">
        <v>50</v>
      </c>
      <c r="M79" t="s">
        <v>3130</v>
      </c>
      <c r="N79" t="s">
        <v>3131</v>
      </c>
      <c r="O79" t="s">
        <v>102</v>
      </c>
      <c r="P79" t="s">
        <v>27</v>
      </c>
      <c r="Q79" t="s">
        <v>815</v>
      </c>
      <c r="R79" t="s">
        <v>104</v>
      </c>
      <c r="S79">
        <v>75081</v>
      </c>
      <c r="T79" t="s">
        <v>105</v>
      </c>
      <c r="U79" t="s">
        <v>2127</v>
      </c>
      <c r="V79" t="s">
        <v>46</v>
      </c>
      <c r="W79" t="s">
        <v>90</v>
      </c>
      <c r="X79" t="s">
        <v>2128</v>
      </c>
      <c r="Y79">
        <v>10.368000000000002</v>
      </c>
      <c r="Z79">
        <v>2</v>
      </c>
      <c r="AA79">
        <v>0.2</v>
      </c>
      <c r="AB79">
        <v>3.7584</v>
      </c>
    </row>
    <row r="80" spans="1:28" x14ac:dyDescent="0.25">
      <c r="A80">
        <v>9099</v>
      </c>
      <c r="B80" t="s">
        <v>10427</v>
      </c>
      <c r="C80">
        <v>2014</v>
      </c>
      <c r="D80" s="4">
        <v>41925</v>
      </c>
      <c r="E80" s="29">
        <v>0.5</v>
      </c>
      <c r="F80" s="4">
        <v>41929</v>
      </c>
      <c r="G80" s="29">
        <v>0.5</v>
      </c>
      <c r="H80" t="s">
        <v>10934</v>
      </c>
      <c r="I80" t="s">
        <v>10943</v>
      </c>
      <c r="J80">
        <v>0.5</v>
      </c>
      <c r="K80" t="s">
        <v>10934</v>
      </c>
      <c r="L80" t="s">
        <v>50</v>
      </c>
      <c r="M80" t="s">
        <v>3130</v>
      </c>
      <c r="N80" t="s">
        <v>3131</v>
      </c>
      <c r="O80" t="s">
        <v>102</v>
      </c>
      <c r="P80" t="s">
        <v>27</v>
      </c>
      <c r="Q80" t="s">
        <v>815</v>
      </c>
      <c r="R80" t="s">
        <v>104</v>
      </c>
      <c r="S80">
        <v>75081</v>
      </c>
      <c r="T80" t="s">
        <v>105</v>
      </c>
      <c r="U80" t="s">
        <v>2586</v>
      </c>
      <c r="V80" t="s">
        <v>71</v>
      </c>
      <c r="W80" t="s">
        <v>72</v>
      </c>
      <c r="X80" t="s">
        <v>2587</v>
      </c>
      <c r="Y80">
        <v>369.54399999999998</v>
      </c>
      <c r="Z80">
        <v>7</v>
      </c>
      <c r="AA80">
        <v>0.2</v>
      </c>
      <c r="AB80">
        <v>27.71580000000003</v>
      </c>
    </row>
    <row r="81" spans="1:28" x14ac:dyDescent="0.25">
      <c r="A81">
        <v>9091</v>
      </c>
      <c r="B81" t="s">
        <v>10423</v>
      </c>
      <c r="C81">
        <v>2014</v>
      </c>
      <c r="D81" s="4">
        <v>41926</v>
      </c>
      <c r="E81" s="29">
        <v>0.5</v>
      </c>
      <c r="F81" s="4">
        <v>41928</v>
      </c>
      <c r="G81" s="29">
        <v>0.5</v>
      </c>
      <c r="H81" t="s">
        <v>10934</v>
      </c>
      <c r="I81" t="s">
        <v>10943</v>
      </c>
      <c r="J81">
        <v>0.5</v>
      </c>
      <c r="K81" t="s">
        <v>10934</v>
      </c>
      <c r="L81" t="s">
        <v>188</v>
      </c>
      <c r="M81" t="s">
        <v>989</v>
      </c>
      <c r="N81" t="s">
        <v>990</v>
      </c>
      <c r="O81" t="s">
        <v>26</v>
      </c>
      <c r="P81" t="s">
        <v>27</v>
      </c>
      <c r="Q81" t="s">
        <v>1473</v>
      </c>
      <c r="R81" t="s">
        <v>29</v>
      </c>
      <c r="S81">
        <v>40214</v>
      </c>
      <c r="T81" t="s">
        <v>30</v>
      </c>
      <c r="U81" t="s">
        <v>547</v>
      </c>
      <c r="V81" t="s">
        <v>46</v>
      </c>
      <c r="W81" t="s">
        <v>59</v>
      </c>
      <c r="X81" t="s">
        <v>548</v>
      </c>
      <c r="Y81">
        <v>348.56</v>
      </c>
      <c r="Z81">
        <v>8</v>
      </c>
      <c r="AA81">
        <v>0</v>
      </c>
      <c r="AB81">
        <v>104.56799999999998</v>
      </c>
    </row>
    <row r="82" spans="1:28" x14ac:dyDescent="0.25">
      <c r="A82">
        <v>9066</v>
      </c>
      <c r="B82" t="s">
        <v>10405</v>
      </c>
      <c r="C82">
        <v>2011</v>
      </c>
      <c r="D82" s="4">
        <v>40830</v>
      </c>
      <c r="E82" s="29">
        <v>0.5</v>
      </c>
      <c r="F82" s="4">
        <v>40836</v>
      </c>
      <c r="G82" s="29">
        <v>0.5</v>
      </c>
      <c r="H82" t="s">
        <v>10934</v>
      </c>
      <c r="I82" t="s">
        <v>10943</v>
      </c>
      <c r="J82">
        <v>0.5</v>
      </c>
      <c r="K82" t="s">
        <v>10934</v>
      </c>
      <c r="L82" t="s">
        <v>50</v>
      </c>
      <c r="M82" t="s">
        <v>1842</v>
      </c>
      <c r="N82" t="s">
        <v>1843</v>
      </c>
      <c r="O82" t="s">
        <v>26</v>
      </c>
      <c r="P82" t="s">
        <v>27</v>
      </c>
      <c r="Q82" t="s">
        <v>303</v>
      </c>
      <c r="R82" t="s">
        <v>211</v>
      </c>
      <c r="S82">
        <v>60653</v>
      </c>
      <c r="T82" t="s">
        <v>105</v>
      </c>
      <c r="U82" t="s">
        <v>5437</v>
      </c>
      <c r="V82" t="s">
        <v>46</v>
      </c>
      <c r="W82" t="s">
        <v>90</v>
      </c>
      <c r="X82" t="s">
        <v>5438</v>
      </c>
      <c r="Y82">
        <v>19.136000000000003</v>
      </c>
      <c r="Z82">
        <v>4</v>
      </c>
      <c r="AA82">
        <v>0.2</v>
      </c>
      <c r="AB82">
        <v>6.9367999999999999</v>
      </c>
    </row>
    <row r="83" spans="1:28" x14ac:dyDescent="0.25">
      <c r="A83">
        <v>82</v>
      </c>
      <c r="B83" t="s">
        <v>363</v>
      </c>
      <c r="C83">
        <v>2011</v>
      </c>
      <c r="D83" s="4">
        <v>40828</v>
      </c>
      <c r="E83" s="29">
        <v>0.5</v>
      </c>
      <c r="F83" s="4">
        <v>40832</v>
      </c>
      <c r="G83" s="29">
        <v>0.5</v>
      </c>
      <c r="H83" t="s">
        <v>10934</v>
      </c>
      <c r="I83" t="s">
        <v>10943</v>
      </c>
      <c r="J83">
        <v>0.5</v>
      </c>
      <c r="K83" t="s">
        <v>10934</v>
      </c>
      <c r="L83" t="s">
        <v>50</v>
      </c>
      <c r="M83" t="s">
        <v>364</v>
      </c>
      <c r="N83" t="s">
        <v>365</v>
      </c>
      <c r="O83" t="s">
        <v>26</v>
      </c>
      <c r="P83" t="s">
        <v>27</v>
      </c>
      <c r="Q83" t="s">
        <v>127</v>
      </c>
      <c r="R83" t="s">
        <v>43</v>
      </c>
      <c r="S83">
        <v>94122</v>
      </c>
      <c r="T83" t="s">
        <v>44</v>
      </c>
      <c r="U83" t="s">
        <v>366</v>
      </c>
      <c r="V83" t="s">
        <v>46</v>
      </c>
      <c r="W83" t="s">
        <v>68</v>
      </c>
      <c r="X83" t="s">
        <v>367</v>
      </c>
      <c r="Y83">
        <v>14.9</v>
      </c>
      <c r="Z83">
        <v>5</v>
      </c>
      <c r="AA83">
        <v>0</v>
      </c>
      <c r="AB83">
        <v>4.1720000000000006</v>
      </c>
    </row>
    <row r="84" spans="1:28" x14ac:dyDescent="0.25">
      <c r="A84">
        <v>83</v>
      </c>
      <c r="B84" t="s">
        <v>363</v>
      </c>
      <c r="C84">
        <v>2011</v>
      </c>
      <c r="D84" s="4">
        <v>40828</v>
      </c>
      <c r="E84" s="29">
        <v>0.5</v>
      </c>
      <c r="F84" s="4">
        <v>40832</v>
      </c>
      <c r="G84" s="29">
        <v>0.5</v>
      </c>
      <c r="H84" t="s">
        <v>10934</v>
      </c>
      <c r="I84" t="s">
        <v>10943</v>
      </c>
      <c r="J84">
        <v>0.5</v>
      </c>
      <c r="K84" t="s">
        <v>10934</v>
      </c>
      <c r="L84" t="s">
        <v>50</v>
      </c>
      <c r="M84" t="s">
        <v>364</v>
      </c>
      <c r="N84" t="s">
        <v>365</v>
      </c>
      <c r="O84" t="s">
        <v>26</v>
      </c>
      <c r="P84" t="s">
        <v>27</v>
      </c>
      <c r="Q84" t="s">
        <v>127</v>
      </c>
      <c r="R84" t="s">
        <v>43</v>
      </c>
      <c r="S84">
        <v>94122</v>
      </c>
      <c r="T84" t="s">
        <v>44</v>
      </c>
      <c r="U84" t="s">
        <v>368</v>
      </c>
      <c r="V84" t="s">
        <v>46</v>
      </c>
      <c r="W84" t="s">
        <v>59</v>
      </c>
      <c r="X84" t="s">
        <v>369</v>
      </c>
      <c r="Y84">
        <v>21.39</v>
      </c>
      <c r="Z84">
        <v>1</v>
      </c>
      <c r="AA84">
        <v>0</v>
      </c>
      <c r="AB84">
        <v>6.2030999999999992</v>
      </c>
    </row>
    <row r="85" spans="1:28" x14ac:dyDescent="0.25">
      <c r="A85">
        <v>9065</v>
      </c>
      <c r="B85" t="s">
        <v>10405</v>
      </c>
      <c r="C85">
        <v>2011</v>
      </c>
      <c r="D85" s="4">
        <v>40830</v>
      </c>
      <c r="E85" s="29">
        <v>0.5</v>
      </c>
      <c r="F85" s="4">
        <v>40836</v>
      </c>
      <c r="G85" s="29">
        <v>0.5</v>
      </c>
      <c r="H85" t="s">
        <v>10934</v>
      </c>
      <c r="I85" t="s">
        <v>10943</v>
      </c>
      <c r="J85">
        <v>0.5</v>
      </c>
      <c r="K85" t="s">
        <v>10934</v>
      </c>
      <c r="L85" t="s">
        <v>50</v>
      </c>
      <c r="M85" t="s">
        <v>1842</v>
      </c>
      <c r="N85" t="s">
        <v>1843</v>
      </c>
      <c r="O85" t="s">
        <v>26</v>
      </c>
      <c r="P85" t="s">
        <v>27</v>
      </c>
      <c r="Q85" t="s">
        <v>303</v>
      </c>
      <c r="R85" t="s">
        <v>211</v>
      </c>
      <c r="S85">
        <v>60653</v>
      </c>
      <c r="T85" t="s">
        <v>105</v>
      </c>
      <c r="U85" t="s">
        <v>794</v>
      </c>
      <c r="V85" t="s">
        <v>46</v>
      </c>
      <c r="W85" t="s">
        <v>75</v>
      </c>
      <c r="X85" t="s">
        <v>795</v>
      </c>
      <c r="Y85">
        <v>2.9459999999999993</v>
      </c>
      <c r="Z85">
        <v>3</v>
      </c>
      <c r="AA85">
        <v>0.8</v>
      </c>
      <c r="AB85">
        <v>-4.8609000000000009</v>
      </c>
    </row>
    <row r="86" spans="1:28" x14ac:dyDescent="0.25">
      <c r="A86">
        <v>9064</v>
      </c>
      <c r="B86" t="s">
        <v>10405</v>
      </c>
      <c r="C86">
        <v>2011</v>
      </c>
      <c r="D86" s="4">
        <v>40830</v>
      </c>
      <c r="E86" s="29">
        <v>0.5</v>
      </c>
      <c r="F86" s="4">
        <v>40836</v>
      </c>
      <c r="G86" s="29">
        <v>0.5</v>
      </c>
      <c r="H86" t="s">
        <v>10934</v>
      </c>
      <c r="I86" t="s">
        <v>10943</v>
      </c>
      <c r="J86">
        <v>0.5</v>
      </c>
      <c r="K86" t="s">
        <v>10934</v>
      </c>
      <c r="L86" t="s">
        <v>50</v>
      </c>
      <c r="M86" t="s">
        <v>1842</v>
      </c>
      <c r="N86" t="s">
        <v>1843</v>
      </c>
      <c r="O86" t="s">
        <v>26</v>
      </c>
      <c r="P86" t="s">
        <v>27</v>
      </c>
      <c r="Q86" t="s">
        <v>303</v>
      </c>
      <c r="R86" t="s">
        <v>211</v>
      </c>
      <c r="S86">
        <v>60653</v>
      </c>
      <c r="T86" t="s">
        <v>105</v>
      </c>
      <c r="U86" t="s">
        <v>5415</v>
      </c>
      <c r="V86" t="s">
        <v>46</v>
      </c>
      <c r="W86" t="s">
        <v>90</v>
      </c>
      <c r="X86" t="s">
        <v>5416</v>
      </c>
      <c r="Y86">
        <v>322.19200000000001</v>
      </c>
      <c r="Z86">
        <v>13</v>
      </c>
      <c r="AA86">
        <v>0.2</v>
      </c>
      <c r="AB86">
        <v>100.68499999999997</v>
      </c>
    </row>
    <row r="87" spans="1:28" x14ac:dyDescent="0.25">
      <c r="A87">
        <v>9059</v>
      </c>
      <c r="B87" t="s">
        <v>10401</v>
      </c>
      <c r="C87">
        <v>2012</v>
      </c>
      <c r="D87" s="4">
        <v>41202</v>
      </c>
      <c r="E87" s="29">
        <v>0.5</v>
      </c>
      <c r="F87" s="4">
        <v>41206</v>
      </c>
      <c r="G87" s="29">
        <v>0.5</v>
      </c>
      <c r="H87" t="s">
        <v>10934</v>
      </c>
      <c r="I87" t="s">
        <v>10943</v>
      </c>
      <c r="J87">
        <v>0.5</v>
      </c>
      <c r="K87" t="s">
        <v>10934</v>
      </c>
      <c r="L87" t="s">
        <v>50</v>
      </c>
      <c r="M87" t="s">
        <v>5810</v>
      </c>
      <c r="N87" t="s">
        <v>5811</v>
      </c>
      <c r="O87" t="s">
        <v>26</v>
      </c>
      <c r="P87" t="s">
        <v>27</v>
      </c>
      <c r="Q87" t="s">
        <v>42</v>
      </c>
      <c r="R87" t="s">
        <v>43</v>
      </c>
      <c r="S87">
        <v>90045</v>
      </c>
      <c r="T87" t="s">
        <v>44</v>
      </c>
      <c r="U87" t="s">
        <v>8316</v>
      </c>
      <c r="V87" t="s">
        <v>32</v>
      </c>
      <c r="W87" t="s">
        <v>56</v>
      </c>
      <c r="X87" t="s">
        <v>8317</v>
      </c>
      <c r="Y87">
        <v>364.77600000000007</v>
      </c>
      <c r="Z87">
        <v>3</v>
      </c>
      <c r="AA87">
        <v>0.2</v>
      </c>
      <c r="AB87">
        <v>27.358200000000011</v>
      </c>
    </row>
    <row r="88" spans="1:28" x14ac:dyDescent="0.25">
      <c r="A88">
        <v>87</v>
      </c>
      <c r="B88" t="s">
        <v>386</v>
      </c>
      <c r="C88">
        <v>2014</v>
      </c>
      <c r="D88" s="4">
        <v>41939</v>
      </c>
      <c r="E88" s="29">
        <v>0.5</v>
      </c>
      <c r="F88" s="4">
        <v>41946</v>
      </c>
      <c r="G88" s="29">
        <v>0.5</v>
      </c>
      <c r="H88" t="s">
        <v>10934</v>
      </c>
      <c r="I88" t="s">
        <v>10941</v>
      </c>
      <c r="J88">
        <v>0.5</v>
      </c>
      <c r="K88" t="s">
        <v>10934</v>
      </c>
      <c r="L88" t="s">
        <v>50</v>
      </c>
      <c r="M88" t="s">
        <v>387</v>
      </c>
      <c r="N88" t="s">
        <v>388</v>
      </c>
      <c r="O88" t="s">
        <v>26</v>
      </c>
      <c r="P88" t="s">
        <v>27</v>
      </c>
      <c r="Q88" t="s">
        <v>389</v>
      </c>
      <c r="R88" t="s">
        <v>229</v>
      </c>
      <c r="S88">
        <v>55901</v>
      </c>
      <c r="T88" t="s">
        <v>105</v>
      </c>
      <c r="U88" t="s">
        <v>390</v>
      </c>
      <c r="V88" t="s">
        <v>71</v>
      </c>
      <c r="W88" t="s">
        <v>161</v>
      </c>
      <c r="X88" t="s">
        <v>391</v>
      </c>
      <c r="Y88">
        <v>19.989999999999998</v>
      </c>
      <c r="Z88">
        <v>1</v>
      </c>
      <c r="AA88">
        <v>0</v>
      </c>
      <c r="AB88">
        <v>6.796599999999998</v>
      </c>
    </row>
    <row r="89" spans="1:28" x14ac:dyDescent="0.25">
      <c r="A89">
        <v>88</v>
      </c>
      <c r="B89" t="s">
        <v>386</v>
      </c>
      <c r="C89">
        <v>2014</v>
      </c>
      <c r="D89" s="4">
        <v>41939</v>
      </c>
      <c r="E89" s="29">
        <v>0.5</v>
      </c>
      <c r="F89" s="4">
        <v>41946</v>
      </c>
      <c r="G89" s="29">
        <v>0.5</v>
      </c>
      <c r="H89" t="s">
        <v>10934</v>
      </c>
      <c r="I89" t="s">
        <v>10941</v>
      </c>
      <c r="J89">
        <v>0.5</v>
      </c>
      <c r="K89" t="s">
        <v>10934</v>
      </c>
      <c r="L89" t="s">
        <v>50</v>
      </c>
      <c r="M89" t="s">
        <v>387</v>
      </c>
      <c r="N89" t="s">
        <v>388</v>
      </c>
      <c r="O89" t="s">
        <v>26</v>
      </c>
      <c r="P89" t="s">
        <v>27</v>
      </c>
      <c r="Q89" t="s">
        <v>389</v>
      </c>
      <c r="R89" t="s">
        <v>229</v>
      </c>
      <c r="S89">
        <v>55901</v>
      </c>
      <c r="T89" t="s">
        <v>105</v>
      </c>
      <c r="U89" t="s">
        <v>392</v>
      </c>
      <c r="V89" t="s">
        <v>46</v>
      </c>
      <c r="W89" t="s">
        <v>47</v>
      </c>
      <c r="X89" t="s">
        <v>393</v>
      </c>
      <c r="Y89">
        <v>6.16</v>
      </c>
      <c r="Z89">
        <v>2</v>
      </c>
      <c r="AA89">
        <v>0</v>
      </c>
      <c r="AB89">
        <v>2.9567999999999999</v>
      </c>
    </row>
    <row r="90" spans="1:28" x14ac:dyDescent="0.25">
      <c r="A90">
        <v>9058</v>
      </c>
      <c r="B90" t="s">
        <v>10401</v>
      </c>
      <c r="C90">
        <v>2012</v>
      </c>
      <c r="D90" s="4">
        <v>41202</v>
      </c>
      <c r="E90" s="29">
        <v>0.5</v>
      </c>
      <c r="F90" s="4">
        <v>41206</v>
      </c>
      <c r="G90" s="29">
        <v>0.5</v>
      </c>
      <c r="H90" t="s">
        <v>10934</v>
      </c>
      <c r="I90" t="s">
        <v>10943</v>
      </c>
      <c r="J90">
        <v>0.5</v>
      </c>
      <c r="K90" t="s">
        <v>10934</v>
      </c>
      <c r="L90" t="s">
        <v>50</v>
      </c>
      <c r="M90" t="s">
        <v>5810</v>
      </c>
      <c r="N90" t="s">
        <v>5811</v>
      </c>
      <c r="O90" t="s">
        <v>26</v>
      </c>
      <c r="P90" t="s">
        <v>27</v>
      </c>
      <c r="Q90" t="s">
        <v>42</v>
      </c>
      <c r="R90" t="s">
        <v>43</v>
      </c>
      <c r="S90">
        <v>90045</v>
      </c>
      <c r="T90" t="s">
        <v>44</v>
      </c>
      <c r="U90" t="s">
        <v>7621</v>
      </c>
      <c r="V90" t="s">
        <v>32</v>
      </c>
      <c r="W90" t="s">
        <v>65</v>
      </c>
      <c r="X90" t="s">
        <v>7622</v>
      </c>
      <c r="Y90">
        <v>74.759999999999991</v>
      </c>
      <c r="Z90">
        <v>7</v>
      </c>
      <c r="AA90">
        <v>0</v>
      </c>
      <c r="AB90">
        <v>23.923199999999994</v>
      </c>
    </row>
    <row r="91" spans="1:28" x14ac:dyDescent="0.25">
      <c r="A91">
        <v>9036</v>
      </c>
      <c r="B91" t="s">
        <v>10386</v>
      </c>
      <c r="C91">
        <v>2012</v>
      </c>
      <c r="D91" s="4">
        <v>41183</v>
      </c>
      <c r="E91" s="29">
        <v>0.5</v>
      </c>
      <c r="F91" s="4">
        <v>41187</v>
      </c>
      <c r="G91" s="29">
        <v>0.5</v>
      </c>
      <c r="H91" t="s">
        <v>10934</v>
      </c>
      <c r="I91" t="s">
        <v>10943</v>
      </c>
      <c r="J91">
        <v>0.5</v>
      </c>
      <c r="K91" t="s">
        <v>10934</v>
      </c>
      <c r="L91" t="s">
        <v>50</v>
      </c>
      <c r="M91" t="s">
        <v>660</v>
      </c>
      <c r="N91" t="s">
        <v>661</v>
      </c>
      <c r="O91" t="s">
        <v>26</v>
      </c>
      <c r="P91" t="s">
        <v>27</v>
      </c>
      <c r="Q91" t="s">
        <v>1320</v>
      </c>
      <c r="R91" t="s">
        <v>211</v>
      </c>
      <c r="S91">
        <v>62301</v>
      </c>
      <c r="T91" t="s">
        <v>105</v>
      </c>
      <c r="U91" t="s">
        <v>662</v>
      </c>
      <c r="V91" t="s">
        <v>71</v>
      </c>
      <c r="W91" t="s">
        <v>161</v>
      </c>
      <c r="X91" t="s">
        <v>663</v>
      </c>
      <c r="Y91">
        <v>108.76800000000001</v>
      </c>
      <c r="Z91">
        <v>4</v>
      </c>
      <c r="AA91">
        <v>0.2</v>
      </c>
      <c r="AB91">
        <v>2.7191999999999901</v>
      </c>
    </row>
    <row r="92" spans="1:28" x14ac:dyDescent="0.25">
      <c r="A92">
        <v>9035</v>
      </c>
      <c r="B92" t="s">
        <v>10386</v>
      </c>
      <c r="C92">
        <v>2012</v>
      </c>
      <c r="D92" s="4">
        <v>41183</v>
      </c>
      <c r="E92" s="29">
        <v>0.5</v>
      </c>
      <c r="F92" s="4">
        <v>41187</v>
      </c>
      <c r="G92" s="29">
        <v>0.5</v>
      </c>
      <c r="H92" t="s">
        <v>10934</v>
      </c>
      <c r="I92" t="s">
        <v>10943</v>
      </c>
      <c r="J92">
        <v>0.5</v>
      </c>
      <c r="K92" t="s">
        <v>10934</v>
      </c>
      <c r="L92" t="s">
        <v>50</v>
      </c>
      <c r="M92" t="s">
        <v>660</v>
      </c>
      <c r="N92" t="s">
        <v>661</v>
      </c>
      <c r="O92" t="s">
        <v>26</v>
      </c>
      <c r="P92" t="s">
        <v>27</v>
      </c>
      <c r="Q92" t="s">
        <v>1320</v>
      </c>
      <c r="R92" t="s">
        <v>211</v>
      </c>
      <c r="S92">
        <v>62301</v>
      </c>
      <c r="T92" t="s">
        <v>105</v>
      </c>
      <c r="U92" t="s">
        <v>5744</v>
      </c>
      <c r="V92" t="s">
        <v>46</v>
      </c>
      <c r="W92" t="s">
        <v>75</v>
      </c>
      <c r="X92" t="s">
        <v>5745</v>
      </c>
      <c r="Y92">
        <v>2.9919999999999995</v>
      </c>
      <c r="Z92">
        <v>4</v>
      </c>
      <c r="AA92">
        <v>0.8</v>
      </c>
      <c r="AB92">
        <v>-4.4880000000000013</v>
      </c>
    </row>
    <row r="93" spans="1:28" x14ac:dyDescent="0.25">
      <c r="A93">
        <v>8994</v>
      </c>
      <c r="B93" t="s">
        <v>10359</v>
      </c>
      <c r="C93">
        <v>2014</v>
      </c>
      <c r="D93" s="4">
        <v>41929</v>
      </c>
      <c r="E93" s="29">
        <v>0.5</v>
      </c>
      <c r="F93" s="4">
        <v>41934</v>
      </c>
      <c r="G93" s="29">
        <v>0.5</v>
      </c>
      <c r="H93" t="s">
        <v>10934</v>
      </c>
      <c r="I93" t="s">
        <v>10943</v>
      </c>
      <c r="J93">
        <v>0.5</v>
      </c>
      <c r="K93" t="s">
        <v>10934</v>
      </c>
      <c r="L93" t="s">
        <v>50</v>
      </c>
      <c r="M93" t="s">
        <v>8994</v>
      </c>
      <c r="N93" t="s">
        <v>8995</v>
      </c>
      <c r="O93" t="s">
        <v>41</v>
      </c>
      <c r="P93" t="s">
        <v>27</v>
      </c>
      <c r="Q93" t="s">
        <v>382</v>
      </c>
      <c r="R93" t="s">
        <v>335</v>
      </c>
      <c r="S93">
        <v>38401</v>
      </c>
      <c r="T93" t="s">
        <v>30</v>
      </c>
      <c r="U93" t="s">
        <v>5302</v>
      </c>
      <c r="V93" t="s">
        <v>32</v>
      </c>
      <c r="W93" t="s">
        <v>56</v>
      </c>
      <c r="X93" t="s">
        <v>5303</v>
      </c>
      <c r="Y93">
        <v>1875.258</v>
      </c>
      <c r="Z93">
        <v>7</v>
      </c>
      <c r="AA93">
        <v>0.4</v>
      </c>
      <c r="AB93">
        <v>-968.88329999999996</v>
      </c>
    </row>
    <row r="94" spans="1:28" x14ac:dyDescent="0.25">
      <c r="A94">
        <v>8993</v>
      </c>
      <c r="B94" t="s">
        <v>10359</v>
      </c>
      <c r="C94">
        <v>2014</v>
      </c>
      <c r="D94" s="4">
        <v>41929</v>
      </c>
      <c r="E94" s="29">
        <v>0.5</v>
      </c>
      <c r="F94" s="4">
        <v>41934</v>
      </c>
      <c r="G94" s="29">
        <v>0.5</v>
      </c>
      <c r="H94" t="s">
        <v>10934</v>
      </c>
      <c r="I94" t="s">
        <v>10943</v>
      </c>
      <c r="J94">
        <v>0.5</v>
      </c>
      <c r="K94" t="s">
        <v>10934</v>
      </c>
      <c r="L94" t="s">
        <v>50</v>
      </c>
      <c r="M94" t="s">
        <v>8994</v>
      </c>
      <c r="N94" t="s">
        <v>8995</v>
      </c>
      <c r="O94" t="s">
        <v>41</v>
      </c>
      <c r="P94" t="s">
        <v>27</v>
      </c>
      <c r="Q94" t="s">
        <v>382</v>
      </c>
      <c r="R94" t="s">
        <v>335</v>
      </c>
      <c r="S94">
        <v>38401</v>
      </c>
      <c r="T94" t="s">
        <v>30</v>
      </c>
      <c r="U94" t="s">
        <v>468</v>
      </c>
      <c r="V94" t="s">
        <v>71</v>
      </c>
      <c r="W94" t="s">
        <v>161</v>
      </c>
      <c r="X94" t="s">
        <v>469</v>
      </c>
      <c r="Y94">
        <v>18.528000000000002</v>
      </c>
      <c r="Z94">
        <v>2</v>
      </c>
      <c r="AA94">
        <v>0.2</v>
      </c>
      <c r="AB94">
        <v>4.4004000000000003</v>
      </c>
    </row>
    <row r="95" spans="1:28" x14ac:dyDescent="0.25">
      <c r="A95">
        <v>8992</v>
      </c>
      <c r="B95" t="s">
        <v>10358</v>
      </c>
      <c r="C95">
        <v>2014</v>
      </c>
      <c r="D95" s="4">
        <v>41914</v>
      </c>
      <c r="E95" s="29">
        <v>0.5</v>
      </c>
      <c r="F95" s="4">
        <v>41919</v>
      </c>
      <c r="G95" s="29">
        <v>0.5</v>
      </c>
      <c r="H95" t="s">
        <v>10934</v>
      </c>
      <c r="I95" t="s">
        <v>10943</v>
      </c>
      <c r="J95">
        <v>0.5</v>
      </c>
      <c r="K95" t="s">
        <v>10934</v>
      </c>
      <c r="L95" t="s">
        <v>50</v>
      </c>
      <c r="M95" t="s">
        <v>1599</v>
      </c>
      <c r="N95" t="s">
        <v>1600</v>
      </c>
      <c r="O95" t="s">
        <v>102</v>
      </c>
      <c r="P95" t="s">
        <v>27</v>
      </c>
      <c r="Q95" t="s">
        <v>127</v>
      </c>
      <c r="R95" t="s">
        <v>43</v>
      </c>
      <c r="S95">
        <v>94110</v>
      </c>
      <c r="T95" t="s">
        <v>44</v>
      </c>
      <c r="U95" t="s">
        <v>1347</v>
      </c>
      <c r="V95" t="s">
        <v>71</v>
      </c>
      <c r="W95" t="s">
        <v>161</v>
      </c>
      <c r="X95" t="s">
        <v>1348</v>
      </c>
      <c r="Y95">
        <v>104.75</v>
      </c>
      <c r="Z95">
        <v>5</v>
      </c>
      <c r="AA95">
        <v>0</v>
      </c>
      <c r="AB95">
        <v>21.997499999999999</v>
      </c>
    </row>
    <row r="96" spans="1:28" x14ac:dyDescent="0.25">
      <c r="A96">
        <v>8980</v>
      </c>
      <c r="B96" t="s">
        <v>10352</v>
      </c>
      <c r="C96">
        <v>2012</v>
      </c>
      <c r="D96" s="4">
        <v>41201</v>
      </c>
      <c r="E96" s="29">
        <v>0.5</v>
      </c>
      <c r="F96" s="4">
        <v>41206</v>
      </c>
      <c r="G96" s="29">
        <v>0.5</v>
      </c>
      <c r="H96" t="s">
        <v>10934</v>
      </c>
      <c r="I96" t="s">
        <v>10943</v>
      </c>
      <c r="J96">
        <v>0.5</v>
      </c>
      <c r="K96" t="s">
        <v>10934</v>
      </c>
      <c r="L96" t="s">
        <v>23</v>
      </c>
      <c r="M96" t="s">
        <v>7758</v>
      </c>
      <c r="N96" t="s">
        <v>7759</v>
      </c>
      <c r="O96" t="s">
        <v>26</v>
      </c>
      <c r="P96" t="s">
        <v>27</v>
      </c>
      <c r="Q96" t="s">
        <v>815</v>
      </c>
      <c r="R96" t="s">
        <v>104</v>
      </c>
      <c r="S96">
        <v>75220</v>
      </c>
      <c r="T96" t="s">
        <v>105</v>
      </c>
      <c r="U96" t="s">
        <v>1863</v>
      </c>
      <c r="V96" t="s">
        <v>46</v>
      </c>
      <c r="W96" t="s">
        <v>75</v>
      </c>
      <c r="X96" t="s">
        <v>1864</v>
      </c>
      <c r="Y96">
        <v>1.7199999999999995</v>
      </c>
      <c r="Z96">
        <v>1</v>
      </c>
      <c r="AA96">
        <v>0.8</v>
      </c>
      <c r="AB96">
        <v>-2.8380000000000001</v>
      </c>
    </row>
    <row r="97" spans="1:28" x14ac:dyDescent="0.25">
      <c r="A97">
        <v>8944</v>
      </c>
      <c r="B97" t="s">
        <v>10332</v>
      </c>
      <c r="C97">
        <v>2014</v>
      </c>
      <c r="D97" s="4">
        <v>41923</v>
      </c>
      <c r="E97" s="29">
        <v>0.5</v>
      </c>
      <c r="F97" s="4">
        <v>41929</v>
      </c>
      <c r="G97" s="29">
        <v>0.5</v>
      </c>
      <c r="H97" t="s">
        <v>10934</v>
      </c>
      <c r="I97" t="s">
        <v>10943</v>
      </c>
      <c r="J97">
        <v>0.5</v>
      </c>
      <c r="K97" t="s">
        <v>10934</v>
      </c>
      <c r="L97" t="s">
        <v>50</v>
      </c>
      <c r="M97" t="s">
        <v>5023</v>
      </c>
      <c r="N97" t="s">
        <v>5024</v>
      </c>
      <c r="O97" t="s">
        <v>26</v>
      </c>
      <c r="P97" t="s">
        <v>27</v>
      </c>
      <c r="Q97" t="s">
        <v>456</v>
      </c>
      <c r="R97" t="s">
        <v>211</v>
      </c>
      <c r="S97">
        <v>60505</v>
      </c>
      <c r="T97" t="s">
        <v>105</v>
      </c>
      <c r="U97" t="s">
        <v>8382</v>
      </c>
      <c r="V97" t="s">
        <v>32</v>
      </c>
      <c r="W97" t="s">
        <v>36</v>
      </c>
      <c r="X97" t="s">
        <v>8383</v>
      </c>
      <c r="Y97">
        <v>239.358</v>
      </c>
      <c r="Z97">
        <v>3</v>
      </c>
      <c r="AA97">
        <v>0.3</v>
      </c>
      <c r="AB97">
        <v>-47.871600000000001</v>
      </c>
    </row>
    <row r="98" spans="1:28" x14ac:dyDescent="0.25">
      <c r="A98">
        <v>8923</v>
      </c>
      <c r="B98" t="s">
        <v>10314</v>
      </c>
      <c r="C98">
        <v>2013</v>
      </c>
      <c r="D98" s="4">
        <v>41552</v>
      </c>
      <c r="E98" s="29">
        <v>0.5</v>
      </c>
      <c r="F98" s="4">
        <v>41556</v>
      </c>
      <c r="G98" s="29">
        <v>0.5</v>
      </c>
      <c r="H98" t="s">
        <v>10934</v>
      </c>
      <c r="I98" t="s">
        <v>10943</v>
      </c>
      <c r="J98">
        <v>0.5</v>
      </c>
      <c r="K98" t="s">
        <v>10934</v>
      </c>
      <c r="L98" t="s">
        <v>50</v>
      </c>
      <c r="M98" t="s">
        <v>6638</v>
      </c>
      <c r="N98" t="s">
        <v>6639</v>
      </c>
      <c r="O98" t="s">
        <v>41</v>
      </c>
      <c r="P98" t="s">
        <v>27</v>
      </c>
      <c r="Q98" t="s">
        <v>10315</v>
      </c>
      <c r="R98" t="s">
        <v>54</v>
      </c>
      <c r="S98">
        <v>33134</v>
      </c>
      <c r="T98" t="s">
        <v>30</v>
      </c>
      <c r="U98" t="s">
        <v>2989</v>
      </c>
      <c r="V98" t="s">
        <v>32</v>
      </c>
      <c r="W98" t="s">
        <v>65</v>
      </c>
      <c r="X98" t="s">
        <v>2990</v>
      </c>
      <c r="Y98">
        <v>11.568000000000001</v>
      </c>
      <c r="Z98">
        <v>3</v>
      </c>
      <c r="AA98">
        <v>0.2</v>
      </c>
      <c r="AB98">
        <v>2.6028000000000011</v>
      </c>
    </row>
    <row r="99" spans="1:28" x14ac:dyDescent="0.25">
      <c r="A99">
        <v>8922</v>
      </c>
      <c r="B99" t="s">
        <v>10314</v>
      </c>
      <c r="C99">
        <v>2013</v>
      </c>
      <c r="D99" s="4">
        <v>41552</v>
      </c>
      <c r="E99" s="29">
        <v>0.5</v>
      </c>
      <c r="F99" s="4">
        <v>41556</v>
      </c>
      <c r="G99" s="29">
        <v>0.5</v>
      </c>
      <c r="H99" t="s">
        <v>10934</v>
      </c>
      <c r="I99" t="s">
        <v>10943</v>
      </c>
      <c r="J99">
        <v>0.5</v>
      </c>
      <c r="K99" t="s">
        <v>10934</v>
      </c>
      <c r="L99" t="s">
        <v>50</v>
      </c>
      <c r="M99" t="s">
        <v>6638</v>
      </c>
      <c r="N99" t="s">
        <v>6639</v>
      </c>
      <c r="O99" t="s">
        <v>41</v>
      </c>
      <c r="P99" t="s">
        <v>27</v>
      </c>
      <c r="Q99" t="s">
        <v>10315</v>
      </c>
      <c r="R99" t="s">
        <v>54</v>
      </c>
      <c r="S99">
        <v>33134</v>
      </c>
      <c r="T99" t="s">
        <v>30</v>
      </c>
      <c r="U99" t="s">
        <v>6456</v>
      </c>
      <c r="V99" t="s">
        <v>71</v>
      </c>
      <c r="W99" t="s">
        <v>72</v>
      </c>
      <c r="X99" t="s">
        <v>6457</v>
      </c>
      <c r="Y99">
        <v>52.679999999999993</v>
      </c>
      <c r="Z99">
        <v>3</v>
      </c>
      <c r="AA99">
        <v>0.2</v>
      </c>
      <c r="AB99">
        <v>19.754999999999999</v>
      </c>
    </row>
    <row r="100" spans="1:28" x14ac:dyDescent="0.25">
      <c r="A100">
        <v>8910</v>
      </c>
      <c r="B100" t="s">
        <v>10309</v>
      </c>
      <c r="C100">
        <v>2014</v>
      </c>
      <c r="D100" s="4">
        <v>41941</v>
      </c>
      <c r="E100" s="29">
        <v>0.5</v>
      </c>
      <c r="F100" s="4">
        <v>41945</v>
      </c>
      <c r="G100" s="29">
        <v>0.5</v>
      </c>
      <c r="H100" t="s">
        <v>10934</v>
      </c>
      <c r="I100" t="s">
        <v>10941</v>
      </c>
      <c r="J100">
        <v>0.5</v>
      </c>
      <c r="K100" t="s">
        <v>10934</v>
      </c>
      <c r="L100" t="s">
        <v>50</v>
      </c>
      <c r="M100" t="s">
        <v>1674</v>
      </c>
      <c r="N100" t="s">
        <v>1675</v>
      </c>
      <c r="O100" t="s">
        <v>26</v>
      </c>
      <c r="P100" t="s">
        <v>27</v>
      </c>
      <c r="Q100" t="s">
        <v>4096</v>
      </c>
      <c r="R100" t="s">
        <v>1245</v>
      </c>
      <c r="S100">
        <v>2149</v>
      </c>
      <c r="T100" t="s">
        <v>148</v>
      </c>
      <c r="U100" t="s">
        <v>650</v>
      </c>
      <c r="V100" t="s">
        <v>46</v>
      </c>
      <c r="W100" t="s">
        <v>47</v>
      </c>
      <c r="X100" t="s">
        <v>651</v>
      </c>
      <c r="Y100">
        <v>21.93</v>
      </c>
      <c r="Z100">
        <v>3</v>
      </c>
      <c r="AA100">
        <v>0</v>
      </c>
      <c r="AB100">
        <v>10.307099999999998</v>
      </c>
    </row>
    <row r="101" spans="1:28" x14ac:dyDescent="0.25">
      <c r="A101">
        <v>8891</v>
      </c>
      <c r="B101" t="s">
        <v>10299</v>
      </c>
      <c r="C101">
        <v>2013</v>
      </c>
      <c r="D101" s="4">
        <v>41565</v>
      </c>
      <c r="E101" s="29">
        <v>0.5</v>
      </c>
      <c r="F101" s="4">
        <v>41569</v>
      </c>
      <c r="G101" s="29">
        <v>0.5</v>
      </c>
      <c r="H101" t="s">
        <v>10934</v>
      </c>
      <c r="I101" t="s">
        <v>10943</v>
      </c>
      <c r="J101">
        <v>0.5</v>
      </c>
      <c r="K101" t="s">
        <v>10934</v>
      </c>
      <c r="L101" t="s">
        <v>23</v>
      </c>
      <c r="M101" t="s">
        <v>8233</v>
      </c>
      <c r="N101" t="s">
        <v>8234</v>
      </c>
      <c r="O101" t="s">
        <v>102</v>
      </c>
      <c r="P101" t="s">
        <v>27</v>
      </c>
      <c r="Q101" t="s">
        <v>382</v>
      </c>
      <c r="R101" t="s">
        <v>596</v>
      </c>
      <c r="S101">
        <v>65203</v>
      </c>
      <c r="T101" t="s">
        <v>105</v>
      </c>
      <c r="U101" t="s">
        <v>5498</v>
      </c>
      <c r="V101" t="s">
        <v>46</v>
      </c>
      <c r="W101" t="s">
        <v>78</v>
      </c>
      <c r="X101" t="s">
        <v>5499</v>
      </c>
      <c r="Y101">
        <v>1927.5900000000001</v>
      </c>
      <c r="Z101">
        <v>7</v>
      </c>
      <c r="AA101">
        <v>0</v>
      </c>
      <c r="AB101">
        <v>751.76010000000008</v>
      </c>
    </row>
    <row r="102" spans="1:28" x14ac:dyDescent="0.25">
      <c r="A102">
        <v>8890</v>
      </c>
      <c r="B102" t="s">
        <v>10299</v>
      </c>
      <c r="C102">
        <v>2013</v>
      </c>
      <c r="D102" s="4">
        <v>41565</v>
      </c>
      <c r="E102" s="29">
        <v>0.5</v>
      </c>
      <c r="F102" s="4">
        <v>41569</v>
      </c>
      <c r="G102" s="29">
        <v>0.5</v>
      </c>
      <c r="H102" t="s">
        <v>10934</v>
      </c>
      <c r="I102" t="s">
        <v>10943</v>
      </c>
      <c r="J102">
        <v>0.5</v>
      </c>
      <c r="K102" t="s">
        <v>10934</v>
      </c>
      <c r="L102" t="s">
        <v>23</v>
      </c>
      <c r="M102" t="s">
        <v>8233</v>
      </c>
      <c r="N102" t="s">
        <v>8234</v>
      </c>
      <c r="O102" t="s">
        <v>102</v>
      </c>
      <c r="P102" t="s">
        <v>27</v>
      </c>
      <c r="Q102" t="s">
        <v>382</v>
      </c>
      <c r="R102" t="s">
        <v>596</v>
      </c>
      <c r="S102">
        <v>65203</v>
      </c>
      <c r="T102" t="s">
        <v>105</v>
      </c>
      <c r="U102" t="s">
        <v>5454</v>
      </c>
      <c r="V102" t="s">
        <v>71</v>
      </c>
      <c r="W102" t="s">
        <v>72</v>
      </c>
      <c r="X102" t="s">
        <v>5455</v>
      </c>
      <c r="Y102">
        <v>449.97</v>
      </c>
      <c r="Z102">
        <v>3</v>
      </c>
      <c r="AA102">
        <v>0</v>
      </c>
      <c r="AB102">
        <v>220.48530000000002</v>
      </c>
    </row>
    <row r="103" spans="1:28" x14ac:dyDescent="0.25">
      <c r="A103">
        <v>8884</v>
      </c>
      <c r="B103" t="s">
        <v>10295</v>
      </c>
      <c r="C103">
        <v>2014</v>
      </c>
      <c r="D103" s="4">
        <v>41933</v>
      </c>
      <c r="E103" s="29">
        <v>0.5</v>
      </c>
      <c r="F103" s="4">
        <v>41938</v>
      </c>
      <c r="G103" s="29">
        <v>0.5</v>
      </c>
      <c r="H103" t="s">
        <v>10934</v>
      </c>
      <c r="I103" t="s">
        <v>10943</v>
      </c>
      <c r="J103">
        <v>0.5</v>
      </c>
      <c r="K103" t="s">
        <v>10934</v>
      </c>
      <c r="L103" t="s">
        <v>50</v>
      </c>
      <c r="M103" t="s">
        <v>4193</v>
      </c>
      <c r="N103" t="s">
        <v>4194</v>
      </c>
      <c r="O103" t="s">
        <v>41</v>
      </c>
      <c r="P103" t="s">
        <v>27</v>
      </c>
      <c r="Q103" t="s">
        <v>373</v>
      </c>
      <c r="R103" t="s">
        <v>88</v>
      </c>
      <c r="S103">
        <v>27707</v>
      </c>
      <c r="T103" t="s">
        <v>30</v>
      </c>
      <c r="U103" t="s">
        <v>1767</v>
      </c>
      <c r="V103" t="s">
        <v>46</v>
      </c>
      <c r="W103" t="s">
        <v>90</v>
      </c>
      <c r="X103" t="s">
        <v>1768</v>
      </c>
      <c r="Y103">
        <v>14.352000000000002</v>
      </c>
      <c r="Z103">
        <v>3</v>
      </c>
      <c r="AA103">
        <v>0.2</v>
      </c>
      <c r="AB103">
        <v>4.4849999999999994</v>
      </c>
    </row>
    <row r="104" spans="1:28" x14ac:dyDescent="0.25">
      <c r="A104">
        <v>8883</v>
      </c>
      <c r="B104" t="s">
        <v>10295</v>
      </c>
      <c r="C104">
        <v>2014</v>
      </c>
      <c r="D104" s="4">
        <v>41933</v>
      </c>
      <c r="E104" s="29">
        <v>0.5</v>
      </c>
      <c r="F104" s="4">
        <v>41938</v>
      </c>
      <c r="G104" s="29">
        <v>0.5</v>
      </c>
      <c r="H104" t="s">
        <v>10934</v>
      </c>
      <c r="I104" t="s">
        <v>10943</v>
      </c>
      <c r="J104">
        <v>0.5</v>
      </c>
      <c r="K104" t="s">
        <v>10934</v>
      </c>
      <c r="L104" t="s">
        <v>50</v>
      </c>
      <c r="M104" t="s">
        <v>4193</v>
      </c>
      <c r="N104" t="s">
        <v>4194</v>
      </c>
      <c r="O104" t="s">
        <v>41</v>
      </c>
      <c r="P104" t="s">
        <v>27</v>
      </c>
      <c r="Q104" t="s">
        <v>373</v>
      </c>
      <c r="R104" t="s">
        <v>88</v>
      </c>
      <c r="S104">
        <v>27707</v>
      </c>
      <c r="T104" t="s">
        <v>30</v>
      </c>
      <c r="U104" t="s">
        <v>6791</v>
      </c>
      <c r="V104" t="s">
        <v>71</v>
      </c>
      <c r="W104" t="s">
        <v>72</v>
      </c>
      <c r="X104" t="s">
        <v>6792</v>
      </c>
      <c r="Y104">
        <v>15.984000000000002</v>
      </c>
      <c r="Z104">
        <v>2</v>
      </c>
      <c r="AA104">
        <v>0.2</v>
      </c>
      <c r="AB104">
        <v>1.3986000000000001</v>
      </c>
    </row>
    <row r="105" spans="1:28" x14ac:dyDescent="0.25">
      <c r="A105">
        <v>8874</v>
      </c>
      <c r="B105" t="s">
        <v>10285</v>
      </c>
      <c r="C105">
        <v>2011</v>
      </c>
      <c r="D105" s="4">
        <v>40826</v>
      </c>
      <c r="E105" s="29">
        <v>0.5</v>
      </c>
      <c r="F105" s="4">
        <v>40826</v>
      </c>
      <c r="G105" s="29">
        <v>0.5</v>
      </c>
      <c r="H105" t="s">
        <v>10934</v>
      </c>
      <c r="I105" t="s">
        <v>10943</v>
      </c>
      <c r="J105">
        <v>0.5</v>
      </c>
      <c r="K105" t="s">
        <v>10934</v>
      </c>
      <c r="L105" t="s">
        <v>1290</v>
      </c>
      <c r="M105" t="s">
        <v>5081</v>
      </c>
      <c r="N105" t="s">
        <v>5082</v>
      </c>
      <c r="O105" t="s">
        <v>26</v>
      </c>
      <c r="P105" t="s">
        <v>27</v>
      </c>
      <c r="Q105" t="s">
        <v>497</v>
      </c>
      <c r="R105" t="s">
        <v>498</v>
      </c>
      <c r="S105">
        <v>43229</v>
      </c>
      <c r="T105" t="s">
        <v>148</v>
      </c>
      <c r="U105" t="s">
        <v>1829</v>
      </c>
      <c r="V105" t="s">
        <v>46</v>
      </c>
      <c r="W105" t="s">
        <v>75</v>
      </c>
      <c r="X105" t="s">
        <v>1830</v>
      </c>
      <c r="Y105">
        <v>18.264000000000003</v>
      </c>
      <c r="Z105">
        <v>2</v>
      </c>
      <c r="AA105">
        <v>0.7</v>
      </c>
      <c r="AB105">
        <v>-13.393599999999999</v>
      </c>
    </row>
    <row r="106" spans="1:28" x14ac:dyDescent="0.25">
      <c r="A106">
        <v>8873</v>
      </c>
      <c r="B106" t="s">
        <v>10285</v>
      </c>
      <c r="C106">
        <v>2011</v>
      </c>
      <c r="D106" s="4">
        <v>40826</v>
      </c>
      <c r="E106" s="29">
        <v>0.5</v>
      </c>
      <c r="F106" s="4">
        <v>40826</v>
      </c>
      <c r="G106" s="29">
        <v>0.5</v>
      </c>
      <c r="H106" t="s">
        <v>10934</v>
      </c>
      <c r="I106" t="s">
        <v>10943</v>
      </c>
      <c r="J106">
        <v>0.5</v>
      </c>
      <c r="K106" t="s">
        <v>10934</v>
      </c>
      <c r="L106" t="s">
        <v>1290</v>
      </c>
      <c r="M106" t="s">
        <v>5081</v>
      </c>
      <c r="N106" t="s">
        <v>5082</v>
      </c>
      <c r="O106" t="s">
        <v>26</v>
      </c>
      <c r="P106" t="s">
        <v>27</v>
      </c>
      <c r="Q106" t="s">
        <v>497</v>
      </c>
      <c r="R106" t="s">
        <v>498</v>
      </c>
      <c r="S106">
        <v>43229</v>
      </c>
      <c r="T106" t="s">
        <v>148</v>
      </c>
      <c r="U106" t="s">
        <v>10286</v>
      </c>
      <c r="V106" t="s">
        <v>71</v>
      </c>
      <c r="W106" t="s">
        <v>682</v>
      </c>
      <c r="X106" t="s">
        <v>10287</v>
      </c>
      <c r="Y106">
        <v>101.99400000000001</v>
      </c>
      <c r="Z106">
        <v>2</v>
      </c>
      <c r="AA106">
        <v>0.7</v>
      </c>
      <c r="AB106">
        <v>-71.39579999999998</v>
      </c>
    </row>
    <row r="107" spans="1:28" x14ac:dyDescent="0.25">
      <c r="A107">
        <v>8859</v>
      </c>
      <c r="B107" t="s">
        <v>10278</v>
      </c>
      <c r="C107">
        <v>2014</v>
      </c>
      <c r="D107" s="4">
        <v>41926</v>
      </c>
      <c r="E107" s="29">
        <v>0.5</v>
      </c>
      <c r="F107" s="4">
        <v>41933</v>
      </c>
      <c r="G107" s="29">
        <v>0.5</v>
      </c>
      <c r="H107" t="s">
        <v>10934</v>
      </c>
      <c r="I107" t="s">
        <v>10943</v>
      </c>
      <c r="J107">
        <v>0.5</v>
      </c>
      <c r="K107" t="s">
        <v>10934</v>
      </c>
      <c r="L107" t="s">
        <v>50</v>
      </c>
      <c r="M107" t="s">
        <v>4007</v>
      </c>
      <c r="N107" t="s">
        <v>4008</v>
      </c>
      <c r="O107" t="s">
        <v>41</v>
      </c>
      <c r="P107" t="s">
        <v>27</v>
      </c>
      <c r="Q107" t="s">
        <v>5395</v>
      </c>
      <c r="R107" t="s">
        <v>43</v>
      </c>
      <c r="S107">
        <v>95823</v>
      </c>
      <c r="T107" t="s">
        <v>44</v>
      </c>
      <c r="U107" t="s">
        <v>1742</v>
      </c>
      <c r="V107" t="s">
        <v>46</v>
      </c>
      <c r="W107" t="s">
        <v>75</v>
      </c>
      <c r="X107" t="s">
        <v>1743</v>
      </c>
      <c r="Y107">
        <v>5083.96</v>
      </c>
      <c r="Z107">
        <v>5</v>
      </c>
      <c r="AA107">
        <v>0.2</v>
      </c>
      <c r="AB107">
        <v>1906.4849999999999</v>
      </c>
    </row>
    <row r="108" spans="1:28" x14ac:dyDescent="0.25">
      <c r="A108">
        <v>8858</v>
      </c>
      <c r="B108" t="s">
        <v>10278</v>
      </c>
      <c r="C108">
        <v>2014</v>
      </c>
      <c r="D108" s="4">
        <v>41926</v>
      </c>
      <c r="E108" s="29">
        <v>0.5</v>
      </c>
      <c r="F108" s="4">
        <v>41933</v>
      </c>
      <c r="G108" s="29">
        <v>0.5</v>
      </c>
      <c r="H108" t="s">
        <v>10934</v>
      </c>
      <c r="I108" t="s">
        <v>10943</v>
      </c>
      <c r="J108">
        <v>0.5</v>
      </c>
      <c r="K108" t="s">
        <v>10934</v>
      </c>
      <c r="L108" t="s">
        <v>50</v>
      </c>
      <c r="M108" t="s">
        <v>4007</v>
      </c>
      <c r="N108" t="s">
        <v>4008</v>
      </c>
      <c r="O108" t="s">
        <v>41</v>
      </c>
      <c r="P108" t="s">
        <v>27</v>
      </c>
      <c r="Q108" t="s">
        <v>5395</v>
      </c>
      <c r="R108" t="s">
        <v>43</v>
      </c>
      <c r="S108">
        <v>95823</v>
      </c>
      <c r="T108" t="s">
        <v>44</v>
      </c>
      <c r="U108" t="s">
        <v>5963</v>
      </c>
      <c r="V108" t="s">
        <v>71</v>
      </c>
      <c r="W108" t="s">
        <v>72</v>
      </c>
      <c r="X108" t="s">
        <v>5964</v>
      </c>
      <c r="Y108">
        <v>31.983999999999998</v>
      </c>
      <c r="Z108">
        <v>2</v>
      </c>
      <c r="AA108">
        <v>0.2</v>
      </c>
      <c r="AB108">
        <v>-7.9959999999999996</v>
      </c>
    </row>
    <row r="109" spans="1:28" x14ac:dyDescent="0.25">
      <c r="A109">
        <v>8857</v>
      </c>
      <c r="B109" t="s">
        <v>10278</v>
      </c>
      <c r="C109">
        <v>2014</v>
      </c>
      <c r="D109" s="4">
        <v>41926</v>
      </c>
      <c r="E109" s="29">
        <v>0.5</v>
      </c>
      <c r="F109" s="4">
        <v>41933</v>
      </c>
      <c r="G109" s="29">
        <v>0.5</v>
      </c>
      <c r="H109" t="s">
        <v>10934</v>
      </c>
      <c r="I109" t="s">
        <v>10943</v>
      </c>
      <c r="J109">
        <v>0.5</v>
      </c>
      <c r="K109" t="s">
        <v>10934</v>
      </c>
      <c r="L109" t="s">
        <v>50</v>
      </c>
      <c r="M109" t="s">
        <v>4007</v>
      </c>
      <c r="N109" t="s">
        <v>4008</v>
      </c>
      <c r="O109" t="s">
        <v>41</v>
      </c>
      <c r="P109" t="s">
        <v>27</v>
      </c>
      <c r="Q109" t="s">
        <v>5395</v>
      </c>
      <c r="R109" t="s">
        <v>43</v>
      </c>
      <c r="S109">
        <v>95823</v>
      </c>
      <c r="T109" t="s">
        <v>44</v>
      </c>
      <c r="U109" t="s">
        <v>1355</v>
      </c>
      <c r="V109" t="s">
        <v>71</v>
      </c>
      <c r="W109" t="s">
        <v>161</v>
      </c>
      <c r="X109" t="s">
        <v>1356</v>
      </c>
      <c r="Y109">
        <v>209.94</v>
      </c>
      <c r="Z109">
        <v>6</v>
      </c>
      <c r="AA109">
        <v>0</v>
      </c>
      <c r="AB109">
        <v>39.888599999999997</v>
      </c>
    </row>
    <row r="110" spans="1:28" x14ac:dyDescent="0.25">
      <c r="A110">
        <v>8853</v>
      </c>
      <c r="B110" t="s">
        <v>10275</v>
      </c>
      <c r="C110">
        <v>2011</v>
      </c>
      <c r="D110" s="4">
        <v>40824</v>
      </c>
      <c r="E110" s="29">
        <v>0.5</v>
      </c>
      <c r="F110" s="4">
        <v>40829</v>
      </c>
      <c r="G110" s="29">
        <v>0.5</v>
      </c>
      <c r="H110" t="s">
        <v>10934</v>
      </c>
      <c r="I110" t="s">
        <v>10943</v>
      </c>
      <c r="J110">
        <v>0.5</v>
      </c>
      <c r="K110" t="s">
        <v>10934</v>
      </c>
      <c r="L110" t="s">
        <v>23</v>
      </c>
      <c r="M110" t="s">
        <v>364</v>
      </c>
      <c r="N110" t="s">
        <v>365</v>
      </c>
      <c r="O110" t="s">
        <v>26</v>
      </c>
      <c r="P110" t="s">
        <v>27</v>
      </c>
      <c r="Q110" t="s">
        <v>266</v>
      </c>
      <c r="R110" t="s">
        <v>267</v>
      </c>
      <c r="S110">
        <v>10011</v>
      </c>
      <c r="T110" t="s">
        <v>148</v>
      </c>
      <c r="U110" t="s">
        <v>4018</v>
      </c>
      <c r="V110" t="s">
        <v>46</v>
      </c>
      <c r="W110" t="s">
        <v>90</v>
      </c>
      <c r="X110" t="s">
        <v>4019</v>
      </c>
      <c r="Y110">
        <v>123.92</v>
      </c>
      <c r="Z110">
        <v>4</v>
      </c>
      <c r="AA110">
        <v>0</v>
      </c>
      <c r="AB110">
        <v>55.763999999999996</v>
      </c>
    </row>
    <row r="111" spans="1:28" x14ac:dyDescent="0.25">
      <c r="A111">
        <v>110</v>
      </c>
      <c r="B111" t="s">
        <v>474</v>
      </c>
      <c r="C111">
        <v>2012</v>
      </c>
      <c r="D111" s="4">
        <v>41197</v>
      </c>
      <c r="E111" s="29">
        <v>0.5</v>
      </c>
      <c r="F111" s="4">
        <v>41202</v>
      </c>
      <c r="G111" s="29">
        <v>0.5</v>
      </c>
      <c r="H111" t="s">
        <v>10934</v>
      </c>
      <c r="I111" t="s">
        <v>10943</v>
      </c>
      <c r="J111">
        <v>0.5</v>
      </c>
      <c r="K111" t="s">
        <v>10934</v>
      </c>
      <c r="L111" t="s">
        <v>50</v>
      </c>
      <c r="M111" t="s">
        <v>475</v>
      </c>
      <c r="N111" t="s">
        <v>476</v>
      </c>
      <c r="O111" t="s">
        <v>102</v>
      </c>
      <c r="P111" t="s">
        <v>27</v>
      </c>
      <c r="Q111" t="s">
        <v>477</v>
      </c>
      <c r="R111" t="s">
        <v>211</v>
      </c>
      <c r="S111">
        <v>60462</v>
      </c>
      <c r="T111" t="s">
        <v>105</v>
      </c>
      <c r="U111" t="s">
        <v>478</v>
      </c>
      <c r="V111" t="s">
        <v>71</v>
      </c>
      <c r="W111" t="s">
        <v>161</v>
      </c>
      <c r="X111" t="s">
        <v>479</v>
      </c>
      <c r="Y111">
        <v>339.96000000000004</v>
      </c>
      <c r="Z111">
        <v>5</v>
      </c>
      <c r="AA111">
        <v>0.2</v>
      </c>
      <c r="AB111">
        <v>67.991999999999962</v>
      </c>
    </row>
    <row r="112" spans="1:28" x14ac:dyDescent="0.25">
      <c r="A112">
        <v>8830</v>
      </c>
      <c r="B112" t="s">
        <v>10265</v>
      </c>
      <c r="C112">
        <v>2011</v>
      </c>
      <c r="D112" s="4">
        <v>40822</v>
      </c>
      <c r="E112" s="29">
        <v>0.5</v>
      </c>
      <c r="F112" s="4">
        <v>40825</v>
      </c>
      <c r="G112" s="29">
        <v>0.5</v>
      </c>
      <c r="H112" t="s">
        <v>10934</v>
      </c>
      <c r="I112" t="s">
        <v>10943</v>
      </c>
      <c r="J112">
        <v>0.5</v>
      </c>
      <c r="K112" t="s">
        <v>10934</v>
      </c>
      <c r="L112" t="s">
        <v>188</v>
      </c>
      <c r="M112" t="s">
        <v>8994</v>
      </c>
      <c r="N112" t="s">
        <v>8995</v>
      </c>
      <c r="O112" t="s">
        <v>41</v>
      </c>
      <c r="P112" t="s">
        <v>27</v>
      </c>
      <c r="Q112" t="s">
        <v>4374</v>
      </c>
      <c r="R112" t="s">
        <v>254</v>
      </c>
      <c r="S112">
        <v>46203</v>
      </c>
      <c r="T112" t="s">
        <v>105</v>
      </c>
      <c r="U112" t="s">
        <v>7504</v>
      </c>
      <c r="V112" t="s">
        <v>46</v>
      </c>
      <c r="W112" t="s">
        <v>59</v>
      </c>
      <c r="X112" t="s">
        <v>7505</v>
      </c>
      <c r="Y112">
        <v>386.34</v>
      </c>
      <c r="Z112">
        <v>2</v>
      </c>
      <c r="AA112">
        <v>0</v>
      </c>
      <c r="AB112">
        <v>54.087600000000009</v>
      </c>
    </row>
    <row r="113" spans="1:28" x14ac:dyDescent="0.25">
      <c r="A113">
        <v>8810</v>
      </c>
      <c r="B113" t="s">
        <v>10252</v>
      </c>
      <c r="C113">
        <v>2014</v>
      </c>
      <c r="D113" s="4">
        <v>41939</v>
      </c>
      <c r="E113" s="29">
        <v>0.5</v>
      </c>
      <c r="F113" s="4">
        <v>41944</v>
      </c>
      <c r="G113" s="29">
        <v>0.5</v>
      </c>
      <c r="H113" t="s">
        <v>10934</v>
      </c>
      <c r="I113" t="s">
        <v>10941</v>
      </c>
      <c r="J113">
        <v>0.5</v>
      </c>
      <c r="K113" t="s">
        <v>10934</v>
      </c>
      <c r="L113" t="s">
        <v>50</v>
      </c>
      <c r="M113" t="s">
        <v>3691</v>
      </c>
      <c r="N113" t="s">
        <v>3692</v>
      </c>
      <c r="O113" t="s">
        <v>26</v>
      </c>
      <c r="P113" t="s">
        <v>27</v>
      </c>
      <c r="Q113" t="s">
        <v>146</v>
      </c>
      <c r="R113" t="s">
        <v>147</v>
      </c>
      <c r="S113">
        <v>19134</v>
      </c>
      <c r="T113" t="s">
        <v>148</v>
      </c>
      <c r="U113" t="s">
        <v>3624</v>
      </c>
      <c r="V113" t="s">
        <v>46</v>
      </c>
      <c r="W113" t="s">
        <v>47</v>
      </c>
      <c r="X113" t="s">
        <v>3625</v>
      </c>
      <c r="Y113">
        <v>14.76</v>
      </c>
      <c r="Z113">
        <v>5</v>
      </c>
      <c r="AA113">
        <v>0.2</v>
      </c>
      <c r="AB113">
        <v>4.9815000000000005</v>
      </c>
    </row>
    <row r="114" spans="1:28" x14ac:dyDescent="0.25">
      <c r="A114">
        <v>8809</v>
      </c>
      <c r="B114" t="s">
        <v>10252</v>
      </c>
      <c r="C114">
        <v>2014</v>
      </c>
      <c r="D114" s="4">
        <v>41939</v>
      </c>
      <c r="E114" s="29">
        <v>0.5</v>
      </c>
      <c r="F114" s="4">
        <v>41944</v>
      </c>
      <c r="G114" s="29">
        <v>0.5</v>
      </c>
      <c r="H114" t="s">
        <v>10934</v>
      </c>
      <c r="I114" t="s">
        <v>10941</v>
      </c>
      <c r="J114">
        <v>0.5</v>
      </c>
      <c r="K114" t="s">
        <v>10934</v>
      </c>
      <c r="L114" t="s">
        <v>50</v>
      </c>
      <c r="M114" t="s">
        <v>3691</v>
      </c>
      <c r="N114" t="s">
        <v>3692</v>
      </c>
      <c r="O114" t="s">
        <v>26</v>
      </c>
      <c r="P114" t="s">
        <v>27</v>
      </c>
      <c r="Q114" t="s">
        <v>146</v>
      </c>
      <c r="R114" t="s">
        <v>147</v>
      </c>
      <c r="S114">
        <v>19134</v>
      </c>
      <c r="T114" t="s">
        <v>148</v>
      </c>
      <c r="U114" t="s">
        <v>5056</v>
      </c>
      <c r="V114" t="s">
        <v>71</v>
      </c>
      <c r="W114" t="s">
        <v>72</v>
      </c>
      <c r="X114" t="s">
        <v>5057</v>
      </c>
      <c r="Y114">
        <v>118.64999999999998</v>
      </c>
      <c r="Z114">
        <v>5</v>
      </c>
      <c r="AA114">
        <v>0.4</v>
      </c>
      <c r="AB114">
        <v>19.775000000000006</v>
      </c>
    </row>
    <row r="115" spans="1:28" x14ac:dyDescent="0.25">
      <c r="A115">
        <v>8808</v>
      </c>
      <c r="B115" t="s">
        <v>10252</v>
      </c>
      <c r="C115">
        <v>2014</v>
      </c>
      <c r="D115" s="4">
        <v>41939</v>
      </c>
      <c r="E115" s="29">
        <v>0.5</v>
      </c>
      <c r="F115" s="4">
        <v>41944</v>
      </c>
      <c r="G115" s="29">
        <v>0.5</v>
      </c>
      <c r="H115" t="s">
        <v>10934</v>
      </c>
      <c r="I115" t="s">
        <v>10941</v>
      </c>
      <c r="J115">
        <v>0.5</v>
      </c>
      <c r="K115" t="s">
        <v>10934</v>
      </c>
      <c r="L115" t="s">
        <v>50</v>
      </c>
      <c r="M115" t="s">
        <v>3691</v>
      </c>
      <c r="N115" t="s">
        <v>3692</v>
      </c>
      <c r="O115" t="s">
        <v>26</v>
      </c>
      <c r="P115" t="s">
        <v>27</v>
      </c>
      <c r="Q115" t="s">
        <v>146</v>
      </c>
      <c r="R115" t="s">
        <v>147</v>
      </c>
      <c r="S115">
        <v>19134</v>
      </c>
      <c r="T115" t="s">
        <v>148</v>
      </c>
      <c r="U115" t="s">
        <v>3144</v>
      </c>
      <c r="V115" t="s">
        <v>46</v>
      </c>
      <c r="W115" t="s">
        <v>75</v>
      </c>
      <c r="X115" t="s">
        <v>3145</v>
      </c>
      <c r="Y115">
        <v>33.282000000000004</v>
      </c>
      <c r="Z115">
        <v>3</v>
      </c>
      <c r="AA115">
        <v>0.7</v>
      </c>
      <c r="AB115">
        <v>-27.734999999999992</v>
      </c>
    </row>
    <row r="116" spans="1:28" x14ac:dyDescent="0.25">
      <c r="A116">
        <v>8769</v>
      </c>
      <c r="B116" t="s">
        <v>10227</v>
      </c>
      <c r="C116">
        <v>2012</v>
      </c>
      <c r="D116" s="4">
        <v>41187</v>
      </c>
      <c r="E116" s="29">
        <v>0.5</v>
      </c>
      <c r="F116" s="4">
        <v>41191</v>
      </c>
      <c r="G116" s="29">
        <v>0.5</v>
      </c>
      <c r="H116" t="s">
        <v>10934</v>
      </c>
      <c r="I116" t="s">
        <v>10943</v>
      </c>
      <c r="J116">
        <v>0.5</v>
      </c>
      <c r="K116" t="s">
        <v>10934</v>
      </c>
      <c r="L116" t="s">
        <v>50</v>
      </c>
      <c r="M116" t="s">
        <v>5110</v>
      </c>
      <c r="N116" t="s">
        <v>5111</v>
      </c>
      <c r="O116" t="s">
        <v>26</v>
      </c>
      <c r="P116" t="s">
        <v>27</v>
      </c>
      <c r="Q116" t="s">
        <v>497</v>
      </c>
      <c r="R116" t="s">
        <v>498</v>
      </c>
      <c r="S116">
        <v>43229</v>
      </c>
      <c r="T116" t="s">
        <v>148</v>
      </c>
      <c r="U116" t="s">
        <v>1168</v>
      </c>
      <c r="V116" t="s">
        <v>71</v>
      </c>
      <c r="W116" t="s">
        <v>161</v>
      </c>
      <c r="X116" t="s">
        <v>1169</v>
      </c>
      <c r="Y116">
        <v>288</v>
      </c>
      <c r="Z116">
        <v>4</v>
      </c>
      <c r="AA116">
        <v>0.2</v>
      </c>
      <c r="AB116">
        <v>57.599999999999994</v>
      </c>
    </row>
    <row r="117" spans="1:28" x14ac:dyDescent="0.25">
      <c r="A117">
        <v>8744</v>
      </c>
      <c r="B117" t="s">
        <v>10215</v>
      </c>
      <c r="C117">
        <v>2012</v>
      </c>
      <c r="D117" s="4">
        <v>41184</v>
      </c>
      <c r="E117" s="29">
        <v>0.5</v>
      </c>
      <c r="F117" s="4">
        <v>41186</v>
      </c>
      <c r="G117" s="29">
        <v>0.5</v>
      </c>
      <c r="H117" t="s">
        <v>10934</v>
      </c>
      <c r="I117" t="s">
        <v>10943</v>
      </c>
      <c r="J117">
        <v>0.5</v>
      </c>
      <c r="K117" t="s">
        <v>10934</v>
      </c>
      <c r="L117" t="s">
        <v>188</v>
      </c>
      <c r="M117" t="s">
        <v>2002</v>
      </c>
      <c r="N117" t="s">
        <v>2003</v>
      </c>
      <c r="O117" t="s">
        <v>26</v>
      </c>
      <c r="P117" t="s">
        <v>27</v>
      </c>
      <c r="Q117" t="s">
        <v>9417</v>
      </c>
      <c r="R117" t="s">
        <v>420</v>
      </c>
      <c r="S117">
        <v>97123</v>
      </c>
      <c r="T117" t="s">
        <v>44</v>
      </c>
      <c r="U117" t="s">
        <v>753</v>
      </c>
      <c r="V117" t="s">
        <v>71</v>
      </c>
      <c r="W117" t="s">
        <v>161</v>
      </c>
      <c r="X117" t="s">
        <v>754</v>
      </c>
      <c r="Y117">
        <v>53.040000000000006</v>
      </c>
      <c r="Z117">
        <v>3</v>
      </c>
      <c r="AA117">
        <v>0.2</v>
      </c>
      <c r="AB117">
        <v>-4.6409999999999982</v>
      </c>
    </row>
    <row r="118" spans="1:28" x14ac:dyDescent="0.25">
      <c r="A118">
        <v>8743</v>
      </c>
      <c r="B118" t="s">
        <v>10215</v>
      </c>
      <c r="C118">
        <v>2012</v>
      </c>
      <c r="D118" s="4">
        <v>41184</v>
      </c>
      <c r="E118" s="29">
        <v>0.5</v>
      </c>
      <c r="F118" s="4">
        <v>41186</v>
      </c>
      <c r="G118" s="29">
        <v>0.5</v>
      </c>
      <c r="H118" t="s">
        <v>10934</v>
      </c>
      <c r="I118" t="s">
        <v>10943</v>
      </c>
      <c r="J118">
        <v>0.5</v>
      </c>
      <c r="K118" t="s">
        <v>10934</v>
      </c>
      <c r="L118" t="s">
        <v>188</v>
      </c>
      <c r="M118" t="s">
        <v>2002</v>
      </c>
      <c r="N118" t="s">
        <v>2003</v>
      </c>
      <c r="O118" t="s">
        <v>26</v>
      </c>
      <c r="P118" t="s">
        <v>27</v>
      </c>
      <c r="Q118" t="s">
        <v>9417</v>
      </c>
      <c r="R118" t="s">
        <v>420</v>
      </c>
      <c r="S118">
        <v>97123</v>
      </c>
      <c r="T118" t="s">
        <v>44</v>
      </c>
      <c r="U118" t="s">
        <v>426</v>
      </c>
      <c r="V118" t="s">
        <v>32</v>
      </c>
      <c r="W118" t="s">
        <v>65</v>
      </c>
      <c r="X118" t="s">
        <v>427</v>
      </c>
      <c r="Y118">
        <v>11.032</v>
      </c>
      <c r="Z118">
        <v>1</v>
      </c>
      <c r="AA118">
        <v>0.2</v>
      </c>
      <c r="AB118">
        <v>3.0338000000000003</v>
      </c>
    </row>
    <row r="119" spans="1:28" x14ac:dyDescent="0.25">
      <c r="A119">
        <v>8706</v>
      </c>
      <c r="B119" t="s">
        <v>10195</v>
      </c>
      <c r="C119">
        <v>2011</v>
      </c>
      <c r="D119" s="4">
        <v>40817</v>
      </c>
      <c r="E119" s="29">
        <v>0.5</v>
      </c>
      <c r="F119" s="4">
        <v>40821</v>
      </c>
      <c r="G119" s="29">
        <v>0.5</v>
      </c>
      <c r="H119" t="s">
        <v>10934</v>
      </c>
      <c r="I119" t="s">
        <v>10943</v>
      </c>
      <c r="J119">
        <v>0.5</v>
      </c>
      <c r="K119" t="s">
        <v>10934</v>
      </c>
      <c r="L119" t="s">
        <v>50</v>
      </c>
      <c r="M119" t="s">
        <v>7338</v>
      </c>
      <c r="N119" t="s">
        <v>7339</v>
      </c>
      <c r="O119" t="s">
        <v>102</v>
      </c>
      <c r="P119" t="s">
        <v>27</v>
      </c>
      <c r="Q119" t="s">
        <v>3319</v>
      </c>
      <c r="R119" t="s">
        <v>1392</v>
      </c>
      <c r="S119">
        <v>89502</v>
      </c>
      <c r="T119" t="s">
        <v>44</v>
      </c>
      <c r="U119" t="s">
        <v>9900</v>
      </c>
      <c r="V119" t="s">
        <v>46</v>
      </c>
      <c r="W119" t="s">
        <v>269</v>
      </c>
      <c r="X119" t="s">
        <v>9901</v>
      </c>
      <c r="Y119">
        <v>4.71</v>
      </c>
      <c r="Z119">
        <v>1</v>
      </c>
      <c r="AA119">
        <v>0</v>
      </c>
      <c r="AB119">
        <v>0</v>
      </c>
    </row>
    <row r="120" spans="1:28" x14ac:dyDescent="0.25">
      <c r="A120">
        <v>8694</v>
      </c>
      <c r="B120" t="s">
        <v>10187</v>
      </c>
      <c r="C120">
        <v>2013</v>
      </c>
      <c r="D120" s="4">
        <v>41572</v>
      </c>
      <c r="E120" s="29">
        <v>0.5</v>
      </c>
      <c r="F120" s="4">
        <v>41576</v>
      </c>
      <c r="G120" s="29">
        <v>0.5</v>
      </c>
      <c r="H120" t="s">
        <v>10934</v>
      </c>
      <c r="I120" t="s">
        <v>10943</v>
      </c>
      <c r="J120">
        <v>0.5</v>
      </c>
      <c r="K120" t="s">
        <v>10934</v>
      </c>
      <c r="L120" t="s">
        <v>50</v>
      </c>
      <c r="M120" t="s">
        <v>4443</v>
      </c>
      <c r="N120" t="s">
        <v>4444</v>
      </c>
      <c r="O120" t="s">
        <v>102</v>
      </c>
      <c r="P120" t="s">
        <v>27</v>
      </c>
      <c r="Q120" t="s">
        <v>127</v>
      </c>
      <c r="R120" t="s">
        <v>43</v>
      </c>
      <c r="S120">
        <v>94110</v>
      </c>
      <c r="T120" t="s">
        <v>44</v>
      </c>
      <c r="U120" t="s">
        <v>1168</v>
      </c>
      <c r="V120" t="s">
        <v>71</v>
      </c>
      <c r="W120" t="s">
        <v>161</v>
      </c>
      <c r="X120" t="s">
        <v>1169</v>
      </c>
      <c r="Y120">
        <v>450</v>
      </c>
      <c r="Z120">
        <v>5</v>
      </c>
      <c r="AA120">
        <v>0</v>
      </c>
      <c r="AB120">
        <v>162</v>
      </c>
    </row>
    <row r="121" spans="1:28" x14ac:dyDescent="0.25">
      <c r="A121">
        <v>8678</v>
      </c>
      <c r="B121" t="s">
        <v>10176</v>
      </c>
      <c r="C121">
        <v>2014</v>
      </c>
      <c r="D121" s="4">
        <v>41937</v>
      </c>
      <c r="E121" s="29">
        <v>0.5</v>
      </c>
      <c r="F121" s="4">
        <v>41939</v>
      </c>
      <c r="G121" s="29">
        <v>0.5</v>
      </c>
      <c r="H121" t="s">
        <v>10934</v>
      </c>
      <c r="I121" t="s">
        <v>10943</v>
      </c>
      <c r="J121">
        <v>0.5</v>
      </c>
      <c r="K121" t="s">
        <v>10934</v>
      </c>
      <c r="L121" t="s">
        <v>188</v>
      </c>
      <c r="M121" t="s">
        <v>1189</v>
      </c>
      <c r="N121" t="s">
        <v>1190</v>
      </c>
      <c r="O121" t="s">
        <v>26</v>
      </c>
      <c r="P121" t="s">
        <v>27</v>
      </c>
      <c r="Q121" t="s">
        <v>10177</v>
      </c>
      <c r="R121" t="s">
        <v>104</v>
      </c>
      <c r="S121">
        <v>76063</v>
      </c>
      <c r="T121" t="s">
        <v>105</v>
      </c>
      <c r="U121" t="s">
        <v>4455</v>
      </c>
      <c r="V121" t="s">
        <v>32</v>
      </c>
      <c r="W121" t="s">
        <v>56</v>
      </c>
      <c r="X121" t="s">
        <v>4456</v>
      </c>
      <c r="Y121">
        <v>517.40500000000009</v>
      </c>
      <c r="Z121">
        <v>5</v>
      </c>
      <c r="AA121">
        <v>0.3</v>
      </c>
      <c r="AB121">
        <v>-81.306500000000028</v>
      </c>
    </row>
    <row r="122" spans="1:28" x14ac:dyDescent="0.25">
      <c r="A122">
        <v>8598</v>
      </c>
      <c r="B122" t="s">
        <v>10132</v>
      </c>
      <c r="C122">
        <v>2013</v>
      </c>
      <c r="D122" s="4">
        <v>41575</v>
      </c>
      <c r="E122" s="29">
        <v>0.5</v>
      </c>
      <c r="F122" s="4">
        <v>41579</v>
      </c>
      <c r="G122" s="29">
        <v>0.5</v>
      </c>
      <c r="H122" t="s">
        <v>10934</v>
      </c>
      <c r="I122" t="s">
        <v>10941</v>
      </c>
      <c r="J122">
        <v>0.5</v>
      </c>
      <c r="K122" t="s">
        <v>10934</v>
      </c>
      <c r="L122" t="s">
        <v>50</v>
      </c>
      <c r="M122" t="s">
        <v>475</v>
      </c>
      <c r="N122" t="s">
        <v>476</v>
      </c>
      <c r="O122" t="s">
        <v>102</v>
      </c>
      <c r="P122" t="s">
        <v>27</v>
      </c>
      <c r="Q122" t="s">
        <v>127</v>
      </c>
      <c r="R122" t="s">
        <v>43</v>
      </c>
      <c r="S122">
        <v>94122</v>
      </c>
      <c r="T122" t="s">
        <v>44</v>
      </c>
      <c r="U122" t="s">
        <v>8891</v>
      </c>
      <c r="V122" t="s">
        <v>46</v>
      </c>
      <c r="W122" t="s">
        <v>75</v>
      </c>
      <c r="X122" t="s">
        <v>8892</v>
      </c>
      <c r="Y122">
        <v>67.13600000000001</v>
      </c>
      <c r="Z122">
        <v>4</v>
      </c>
      <c r="AA122">
        <v>0.2</v>
      </c>
      <c r="AB122">
        <v>25.175999999999998</v>
      </c>
    </row>
    <row r="123" spans="1:28" x14ac:dyDescent="0.25">
      <c r="A123">
        <v>8574</v>
      </c>
      <c r="B123" t="s">
        <v>10114</v>
      </c>
      <c r="C123">
        <v>2012</v>
      </c>
      <c r="D123" s="4">
        <v>41202</v>
      </c>
      <c r="E123" s="29">
        <v>0.5</v>
      </c>
      <c r="F123" s="4">
        <v>41204</v>
      </c>
      <c r="G123" s="29">
        <v>0.5</v>
      </c>
      <c r="H123" t="s">
        <v>10934</v>
      </c>
      <c r="I123" t="s">
        <v>10943</v>
      </c>
      <c r="J123">
        <v>0.5</v>
      </c>
      <c r="K123" t="s">
        <v>10934</v>
      </c>
      <c r="L123" t="s">
        <v>188</v>
      </c>
      <c r="M123" t="s">
        <v>3987</v>
      </c>
      <c r="N123" t="s">
        <v>3988</v>
      </c>
      <c r="O123" t="s">
        <v>26</v>
      </c>
      <c r="P123" t="s">
        <v>27</v>
      </c>
      <c r="Q123" t="s">
        <v>266</v>
      </c>
      <c r="R123" t="s">
        <v>267</v>
      </c>
      <c r="S123">
        <v>10035</v>
      </c>
      <c r="T123" t="s">
        <v>148</v>
      </c>
      <c r="U123" t="s">
        <v>185</v>
      </c>
      <c r="V123" t="s">
        <v>46</v>
      </c>
      <c r="W123" t="s">
        <v>90</v>
      </c>
      <c r="X123" t="s">
        <v>186</v>
      </c>
      <c r="Y123">
        <v>24.56</v>
      </c>
      <c r="Z123">
        <v>2</v>
      </c>
      <c r="AA123">
        <v>0</v>
      </c>
      <c r="AB123">
        <v>11.543199999999999</v>
      </c>
    </row>
    <row r="124" spans="1:28" x14ac:dyDescent="0.25">
      <c r="A124">
        <v>8495</v>
      </c>
      <c r="B124" t="s">
        <v>10068</v>
      </c>
      <c r="C124">
        <v>2012</v>
      </c>
      <c r="D124" s="4">
        <v>41205</v>
      </c>
      <c r="E124" s="29">
        <v>0.5</v>
      </c>
      <c r="F124" s="4">
        <v>41210</v>
      </c>
      <c r="G124" s="29">
        <v>0.5</v>
      </c>
      <c r="H124" t="s">
        <v>10934</v>
      </c>
      <c r="I124" t="s">
        <v>10943</v>
      </c>
      <c r="J124">
        <v>0.5</v>
      </c>
      <c r="K124" t="s">
        <v>10934</v>
      </c>
      <c r="L124" t="s">
        <v>50</v>
      </c>
      <c r="M124" t="s">
        <v>4486</v>
      </c>
      <c r="N124" t="s">
        <v>4487</v>
      </c>
      <c r="O124" t="s">
        <v>26</v>
      </c>
      <c r="P124" t="s">
        <v>27</v>
      </c>
      <c r="Q124" t="s">
        <v>4880</v>
      </c>
      <c r="R124" t="s">
        <v>104</v>
      </c>
      <c r="S124">
        <v>79424</v>
      </c>
      <c r="T124" t="s">
        <v>105</v>
      </c>
      <c r="U124" t="s">
        <v>3917</v>
      </c>
      <c r="V124" t="s">
        <v>46</v>
      </c>
      <c r="W124" t="s">
        <v>75</v>
      </c>
      <c r="X124" t="s">
        <v>3918</v>
      </c>
      <c r="Y124">
        <v>6.0799999999999983</v>
      </c>
      <c r="Z124">
        <v>1</v>
      </c>
      <c r="AA124">
        <v>0.8</v>
      </c>
      <c r="AB124">
        <v>-10.336000000000002</v>
      </c>
    </row>
    <row r="125" spans="1:28" x14ac:dyDescent="0.25">
      <c r="A125">
        <v>8494</v>
      </c>
      <c r="B125" t="s">
        <v>10068</v>
      </c>
      <c r="C125">
        <v>2012</v>
      </c>
      <c r="D125" s="4">
        <v>41205</v>
      </c>
      <c r="E125" s="29">
        <v>0.5</v>
      </c>
      <c r="F125" s="4">
        <v>41210</v>
      </c>
      <c r="G125" s="29">
        <v>0.5</v>
      </c>
      <c r="H125" t="s">
        <v>10934</v>
      </c>
      <c r="I125" t="s">
        <v>10943</v>
      </c>
      <c r="J125">
        <v>0.5</v>
      </c>
      <c r="K125" t="s">
        <v>10934</v>
      </c>
      <c r="L125" t="s">
        <v>50</v>
      </c>
      <c r="M125" t="s">
        <v>4486</v>
      </c>
      <c r="N125" t="s">
        <v>4487</v>
      </c>
      <c r="O125" t="s">
        <v>26</v>
      </c>
      <c r="P125" t="s">
        <v>27</v>
      </c>
      <c r="Q125" t="s">
        <v>4880</v>
      </c>
      <c r="R125" t="s">
        <v>104</v>
      </c>
      <c r="S125">
        <v>79424</v>
      </c>
      <c r="T125" t="s">
        <v>105</v>
      </c>
      <c r="U125" t="s">
        <v>7663</v>
      </c>
      <c r="V125" t="s">
        <v>71</v>
      </c>
      <c r="W125" t="s">
        <v>1216</v>
      </c>
      <c r="X125" t="s">
        <v>7664</v>
      </c>
      <c r="Y125">
        <v>479.97600000000006</v>
      </c>
      <c r="Z125">
        <v>3</v>
      </c>
      <c r="AA125">
        <v>0.2</v>
      </c>
      <c r="AB125">
        <v>161.99189999999999</v>
      </c>
    </row>
    <row r="126" spans="1:28" x14ac:dyDescent="0.25">
      <c r="A126">
        <v>8493</v>
      </c>
      <c r="B126" t="s">
        <v>10068</v>
      </c>
      <c r="C126">
        <v>2012</v>
      </c>
      <c r="D126" s="4">
        <v>41205</v>
      </c>
      <c r="E126" s="29">
        <v>0.5</v>
      </c>
      <c r="F126" s="4">
        <v>41210</v>
      </c>
      <c r="G126" s="29">
        <v>0.5</v>
      </c>
      <c r="H126" t="s">
        <v>10934</v>
      </c>
      <c r="I126" t="s">
        <v>10943</v>
      </c>
      <c r="J126">
        <v>0.5</v>
      </c>
      <c r="K126" t="s">
        <v>10934</v>
      </c>
      <c r="L126" t="s">
        <v>50</v>
      </c>
      <c r="M126" t="s">
        <v>4486</v>
      </c>
      <c r="N126" t="s">
        <v>4487</v>
      </c>
      <c r="O126" t="s">
        <v>26</v>
      </c>
      <c r="P126" t="s">
        <v>27</v>
      </c>
      <c r="Q126" t="s">
        <v>4880</v>
      </c>
      <c r="R126" t="s">
        <v>104</v>
      </c>
      <c r="S126">
        <v>79424</v>
      </c>
      <c r="T126" t="s">
        <v>105</v>
      </c>
      <c r="U126" t="s">
        <v>6965</v>
      </c>
      <c r="V126" t="s">
        <v>46</v>
      </c>
      <c r="W126" t="s">
        <v>90</v>
      </c>
      <c r="X126" t="s">
        <v>6966</v>
      </c>
      <c r="Y126">
        <v>60.736000000000004</v>
      </c>
      <c r="Z126">
        <v>8</v>
      </c>
      <c r="AA126">
        <v>0.2</v>
      </c>
      <c r="AB126">
        <v>20.4984</v>
      </c>
    </row>
    <row r="127" spans="1:28" x14ac:dyDescent="0.25">
      <c r="A127">
        <v>8478</v>
      </c>
      <c r="B127" t="s">
        <v>10053</v>
      </c>
      <c r="C127">
        <v>2012</v>
      </c>
      <c r="D127" s="4">
        <v>41212</v>
      </c>
      <c r="E127" s="29">
        <v>0.5</v>
      </c>
      <c r="F127" s="4">
        <v>41212</v>
      </c>
      <c r="G127" s="29">
        <v>0.5</v>
      </c>
      <c r="H127" t="s">
        <v>10934</v>
      </c>
      <c r="I127" t="s">
        <v>10943</v>
      </c>
      <c r="J127">
        <v>0.5</v>
      </c>
      <c r="K127" t="s">
        <v>10934</v>
      </c>
      <c r="L127" t="s">
        <v>1290</v>
      </c>
      <c r="M127" t="s">
        <v>2410</v>
      </c>
      <c r="N127" t="s">
        <v>2411</v>
      </c>
      <c r="O127" t="s">
        <v>41</v>
      </c>
      <c r="P127" t="s">
        <v>27</v>
      </c>
      <c r="Q127" t="s">
        <v>266</v>
      </c>
      <c r="R127" t="s">
        <v>267</v>
      </c>
      <c r="S127">
        <v>10024</v>
      </c>
      <c r="T127" t="s">
        <v>148</v>
      </c>
      <c r="U127" t="s">
        <v>10054</v>
      </c>
      <c r="V127" t="s">
        <v>71</v>
      </c>
      <c r="W127" t="s">
        <v>682</v>
      </c>
      <c r="X127" t="s">
        <v>10055</v>
      </c>
      <c r="Y127">
        <v>1035.8</v>
      </c>
      <c r="Z127">
        <v>4</v>
      </c>
      <c r="AA127">
        <v>0</v>
      </c>
      <c r="AB127">
        <v>269.30799999999999</v>
      </c>
    </row>
    <row r="128" spans="1:28" x14ac:dyDescent="0.25">
      <c r="A128">
        <v>8477</v>
      </c>
      <c r="B128" t="s">
        <v>10052</v>
      </c>
      <c r="C128">
        <v>2014</v>
      </c>
      <c r="D128" s="4">
        <v>41940</v>
      </c>
      <c r="E128" s="29">
        <v>0.5</v>
      </c>
      <c r="F128" s="4">
        <v>41945</v>
      </c>
      <c r="G128" s="29">
        <v>0.5</v>
      </c>
      <c r="H128" t="s">
        <v>10934</v>
      </c>
      <c r="I128" t="s">
        <v>10941</v>
      </c>
      <c r="J128">
        <v>0.5</v>
      </c>
      <c r="K128" t="s">
        <v>10934</v>
      </c>
      <c r="L128" t="s">
        <v>50</v>
      </c>
      <c r="M128" t="s">
        <v>620</v>
      </c>
      <c r="N128" t="s">
        <v>621</v>
      </c>
      <c r="O128" t="s">
        <v>102</v>
      </c>
      <c r="P128" t="s">
        <v>27</v>
      </c>
      <c r="Q128" t="s">
        <v>1823</v>
      </c>
      <c r="R128" t="s">
        <v>310</v>
      </c>
      <c r="S128">
        <v>85204</v>
      </c>
      <c r="T128" t="s">
        <v>44</v>
      </c>
      <c r="U128" t="s">
        <v>6801</v>
      </c>
      <c r="V128" t="s">
        <v>46</v>
      </c>
      <c r="W128" t="s">
        <v>90</v>
      </c>
      <c r="X128" t="s">
        <v>6802</v>
      </c>
      <c r="Y128">
        <v>44.783999999999999</v>
      </c>
      <c r="Z128">
        <v>1</v>
      </c>
      <c r="AA128">
        <v>0.2</v>
      </c>
      <c r="AB128">
        <v>16.234200000000001</v>
      </c>
    </row>
    <row r="129" spans="1:28" x14ac:dyDescent="0.25">
      <c r="A129">
        <v>8474</v>
      </c>
      <c r="B129" t="s">
        <v>10050</v>
      </c>
      <c r="C129">
        <v>2012</v>
      </c>
      <c r="D129" s="4">
        <v>41204</v>
      </c>
      <c r="E129" s="29">
        <v>0.5</v>
      </c>
      <c r="F129" s="4">
        <v>41208</v>
      </c>
      <c r="G129" s="29">
        <v>0.5</v>
      </c>
      <c r="H129" t="s">
        <v>10934</v>
      </c>
      <c r="I129" t="s">
        <v>10943</v>
      </c>
      <c r="J129">
        <v>0.5</v>
      </c>
      <c r="K129" t="s">
        <v>10934</v>
      </c>
      <c r="L129" t="s">
        <v>23</v>
      </c>
      <c r="M129" t="s">
        <v>3575</v>
      </c>
      <c r="N129" t="s">
        <v>3576</v>
      </c>
      <c r="O129" t="s">
        <v>26</v>
      </c>
      <c r="P129" t="s">
        <v>27</v>
      </c>
      <c r="Q129" t="s">
        <v>7238</v>
      </c>
      <c r="R129" t="s">
        <v>54</v>
      </c>
      <c r="S129">
        <v>33021</v>
      </c>
      <c r="T129" t="s">
        <v>30</v>
      </c>
      <c r="U129" t="s">
        <v>1039</v>
      </c>
      <c r="V129" t="s">
        <v>46</v>
      </c>
      <c r="W129" t="s">
        <v>59</v>
      </c>
      <c r="X129" t="s">
        <v>1040</v>
      </c>
      <c r="Y129">
        <v>9.952</v>
      </c>
      <c r="Z129">
        <v>1</v>
      </c>
      <c r="AA129">
        <v>0.2</v>
      </c>
      <c r="AB129">
        <v>0.99520000000000008</v>
      </c>
    </row>
    <row r="130" spans="1:28" x14ac:dyDescent="0.25">
      <c r="A130">
        <v>8451</v>
      </c>
      <c r="B130" t="s">
        <v>10035</v>
      </c>
      <c r="C130">
        <v>2014</v>
      </c>
      <c r="D130" s="4">
        <v>41936</v>
      </c>
      <c r="E130" s="29">
        <v>0.5</v>
      </c>
      <c r="F130" s="4">
        <v>41937</v>
      </c>
      <c r="G130" s="29">
        <v>0.5</v>
      </c>
      <c r="H130" t="s">
        <v>10934</v>
      </c>
      <c r="I130" t="s">
        <v>10943</v>
      </c>
      <c r="J130">
        <v>0.5</v>
      </c>
      <c r="K130" t="s">
        <v>10934</v>
      </c>
      <c r="L130" t="s">
        <v>188</v>
      </c>
      <c r="M130" t="s">
        <v>2822</v>
      </c>
      <c r="N130" t="s">
        <v>2823</v>
      </c>
      <c r="O130" t="s">
        <v>41</v>
      </c>
      <c r="P130" t="s">
        <v>27</v>
      </c>
      <c r="Q130" t="s">
        <v>7306</v>
      </c>
      <c r="R130" t="s">
        <v>1399</v>
      </c>
      <c r="S130">
        <v>2920</v>
      </c>
      <c r="T130" t="s">
        <v>148</v>
      </c>
      <c r="U130" t="s">
        <v>4422</v>
      </c>
      <c r="V130" t="s">
        <v>46</v>
      </c>
      <c r="W130" t="s">
        <v>78</v>
      </c>
      <c r="X130" t="s">
        <v>4423</v>
      </c>
      <c r="Y130">
        <v>2.2200000000000002</v>
      </c>
      <c r="Z130">
        <v>1</v>
      </c>
      <c r="AA130">
        <v>0</v>
      </c>
      <c r="AB130">
        <v>0.66599999999999993</v>
      </c>
    </row>
    <row r="131" spans="1:28" x14ac:dyDescent="0.25">
      <c r="A131">
        <v>8450</v>
      </c>
      <c r="B131" t="s">
        <v>10035</v>
      </c>
      <c r="C131">
        <v>2014</v>
      </c>
      <c r="D131" s="4">
        <v>41936</v>
      </c>
      <c r="E131" s="29">
        <v>0.5</v>
      </c>
      <c r="F131" s="4">
        <v>41937</v>
      </c>
      <c r="G131" s="29">
        <v>0.5</v>
      </c>
      <c r="H131" t="s">
        <v>10934</v>
      </c>
      <c r="I131" t="s">
        <v>10943</v>
      </c>
      <c r="J131">
        <v>0.5</v>
      </c>
      <c r="K131" t="s">
        <v>10934</v>
      </c>
      <c r="L131" t="s">
        <v>188</v>
      </c>
      <c r="M131" t="s">
        <v>2822</v>
      </c>
      <c r="N131" t="s">
        <v>2823</v>
      </c>
      <c r="O131" t="s">
        <v>41</v>
      </c>
      <c r="P131" t="s">
        <v>27</v>
      </c>
      <c r="Q131" t="s">
        <v>7306</v>
      </c>
      <c r="R131" t="s">
        <v>1399</v>
      </c>
      <c r="S131">
        <v>2920</v>
      </c>
      <c r="T131" t="s">
        <v>148</v>
      </c>
      <c r="U131" t="s">
        <v>1434</v>
      </c>
      <c r="V131" t="s">
        <v>46</v>
      </c>
      <c r="W131" t="s">
        <v>90</v>
      </c>
      <c r="X131" t="s">
        <v>1435</v>
      </c>
      <c r="Y131">
        <v>43.44</v>
      </c>
      <c r="Z131">
        <v>8</v>
      </c>
      <c r="AA131">
        <v>0</v>
      </c>
      <c r="AB131">
        <v>21.285599999999999</v>
      </c>
    </row>
    <row r="132" spans="1:28" x14ac:dyDescent="0.25">
      <c r="A132">
        <v>8449</v>
      </c>
      <c r="B132" t="s">
        <v>10035</v>
      </c>
      <c r="C132">
        <v>2014</v>
      </c>
      <c r="D132" s="4">
        <v>41936</v>
      </c>
      <c r="E132" s="29">
        <v>0.5</v>
      </c>
      <c r="F132" s="4">
        <v>41937</v>
      </c>
      <c r="G132" s="29">
        <v>0.5</v>
      </c>
      <c r="H132" t="s">
        <v>10934</v>
      </c>
      <c r="I132" t="s">
        <v>10943</v>
      </c>
      <c r="J132">
        <v>0.5</v>
      </c>
      <c r="K132" t="s">
        <v>10934</v>
      </c>
      <c r="L132" t="s">
        <v>188</v>
      </c>
      <c r="M132" t="s">
        <v>2822</v>
      </c>
      <c r="N132" t="s">
        <v>2823</v>
      </c>
      <c r="O132" t="s">
        <v>41</v>
      </c>
      <c r="P132" t="s">
        <v>27</v>
      </c>
      <c r="Q132" t="s">
        <v>7306</v>
      </c>
      <c r="R132" t="s">
        <v>1399</v>
      </c>
      <c r="S132">
        <v>2920</v>
      </c>
      <c r="T132" t="s">
        <v>148</v>
      </c>
      <c r="U132" t="s">
        <v>1326</v>
      </c>
      <c r="V132" t="s">
        <v>32</v>
      </c>
      <c r="W132" t="s">
        <v>56</v>
      </c>
      <c r="X132" t="s">
        <v>1327</v>
      </c>
      <c r="Y132">
        <v>637.89599999999996</v>
      </c>
      <c r="Z132">
        <v>3</v>
      </c>
      <c r="AA132">
        <v>0.3</v>
      </c>
      <c r="AB132">
        <v>-127.57919999999996</v>
      </c>
    </row>
    <row r="133" spans="1:28" x14ac:dyDescent="0.25">
      <c r="A133">
        <v>8448</v>
      </c>
      <c r="B133" t="s">
        <v>10035</v>
      </c>
      <c r="C133">
        <v>2014</v>
      </c>
      <c r="D133" s="4">
        <v>41936</v>
      </c>
      <c r="E133" s="29">
        <v>0.5</v>
      </c>
      <c r="F133" s="4">
        <v>41937</v>
      </c>
      <c r="G133" s="29">
        <v>0.5</v>
      </c>
      <c r="H133" t="s">
        <v>10934</v>
      </c>
      <c r="I133" t="s">
        <v>10943</v>
      </c>
      <c r="J133">
        <v>0.5</v>
      </c>
      <c r="K133" t="s">
        <v>10934</v>
      </c>
      <c r="L133" t="s">
        <v>188</v>
      </c>
      <c r="M133" t="s">
        <v>2822</v>
      </c>
      <c r="N133" t="s">
        <v>2823</v>
      </c>
      <c r="O133" t="s">
        <v>41</v>
      </c>
      <c r="P133" t="s">
        <v>27</v>
      </c>
      <c r="Q133" t="s">
        <v>7306</v>
      </c>
      <c r="R133" t="s">
        <v>1399</v>
      </c>
      <c r="S133">
        <v>2920</v>
      </c>
      <c r="T133" t="s">
        <v>148</v>
      </c>
      <c r="U133" t="s">
        <v>9187</v>
      </c>
      <c r="V133" t="s">
        <v>32</v>
      </c>
      <c r="W133" t="s">
        <v>65</v>
      </c>
      <c r="X133" t="s">
        <v>9188</v>
      </c>
      <c r="Y133">
        <v>210.68</v>
      </c>
      <c r="Z133">
        <v>2</v>
      </c>
      <c r="AA133">
        <v>0</v>
      </c>
      <c r="AB133">
        <v>50.563199999999995</v>
      </c>
    </row>
    <row r="134" spans="1:28" x14ac:dyDescent="0.25">
      <c r="A134">
        <v>8447</v>
      </c>
      <c r="B134" t="s">
        <v>10035</v>
      </c>
      <c r="C134">
        <v>2014</v>
      </c>
      <c r="D134" s="4">
        <v>41936</v>
      </c>
      <c r="E134" s="29">
        <v>0.5</v>
      </c>
      <c r="F134" s="4">
        <v>41937</v>
      </c>
      <c r="G134" s="29">
        <v>0.5</v>
      </c>
      <c r="H134" t="s">
        <v>10934</v>
      </c>
      <c r="I134" t="s">
        <v>10943</v>
      </c>
      <c r="J134">
        <v>0.5</v>
      </c>
      <c r="K134" t="s">
        <v>10934</v>
      </c>
      <c r="L134" t="s">
        <v>188</v>
      </c>
      <c r="M134" t="s">
        <v>2822</v>
      </c>
      <c r="N134" t="s">
        <v>2823</v>
      </c>
      <c r="O134" t="s">
        <v>41</v>
      </c>
      <c r="P134" t="s">
        <v>27</v>
      </c>
      <c r="Q134" t="s">
        <v>7306</v>
      </c>
      <c r="R134" t="s">
        <v>1399</v>
      </c>
      <c r="S134">
        <v>2920</v>
      </c>
      <c r="T134" t="s">
        <v>148</v>
      </c>
      <c r="U134" t="s">
        <v>6135</v>
      </c>
      <c r="V134" t="s">
        <v>32</v>
      </c>
      <c r="W134" t="s">
        <v>65</v>
      </c>
      <c r="X134" t="s">
        <v>6136</v>
      </c>
      <c r="Y134">
        <v>35</v>
      </c>
      <c r="Z134">
        <v>4</v>
      </c>
      <c r="AA134">
        <v>0</v>
      </c>
      <c r="AB134">
        <v>14.700000000000003</v>
      </c>
    </row>
    <row r="135" spans="1:28" x14ac:dyDescent="0.25">
      <c r="A135">
        <v>134</v>
      </c>
      <c r="B135" t="s">
        <v>563</v>
      </c>
      <c r="C135">
        <v>2013</v>
      </c>
      <c r="D135" s="4">
        <v>41561</v>
      </c>
      <c r="E135" s="29">
        <v>0.5</v>
      </c>
      <c r="F135" s="4">
        <v>41567</v>
      </c>
      <c r="G135" s="29">
        <v>0.5</v>
      </c>
      <c r="H135" t="s">
        <v>10934</v>
      </c>
      <c r="I135" t="s">
        <v>10943</v>
      </c>
      <c r="J135">
        <v>0.5</v>
      </c>
      <c r="K135" t="s">
        <v>10934</v>
      </c>
      <c r="L135" t="s">
        <v>50</v>
      </c>
      <c r="M135" t="s">
        <v>564</v>
      </c>
      <c r="N135" t="s">
        <v>565</v>
      </c>
      <c r="O135" t="s">
        <v>26</v>
      </c>
      <c r="P135" t="s">
        <v>27</v>
      </c>
      <c r="Q135" t="s">
        <v>566</v>
      </c>
      <c r="R135" t="s">
        <v>43</v>
      </c>
      <c r="S135">
        <v>95661</v>
      </c>
      <c r="T135" t="s">
        <v>44</v>
      </c>
      <c r="U135" t="s">
        <v>567</v>
      </c>
      <c r="V135" t="s">
        <v>46</v>
      </c>
      <c r="W135" t="s">
        <v>90</v>
      </c>
      <c r="X135" t="s">
        <v>568</v>
      </c>
      <c r="Y135">
        <v>20.04</v>
      </c>
      <c r="Z135">
        <v>3</v>
      </c>
      <c r="AA135">
        <v>0</v>
      </c>
      <c r="AB135">
        <v>9.6191999999999993</v>
      </c>
    </row>
    <row r="136" spans="1:28" x14ac:dyDescent="0.25">
      <c r="A136">
        <v>135</v>
      </c>
      <c r="B136" t="s">
        <v>563</v>
      </c>
      <c r="C136">
        <v>2013</v>
      </c>
      <c r="D136" s="4">
        <v>41561</v>
      </c>
      <c r="E136" s="29">
        <v>0.5</v>
      </c>
      <c r="F136" s="4">
        <v>41567</v>
      </c>
      <c r="G136" s="29">
        <v>0.5</v>
      </c>
      <c r="H136" t="s">
        <v>10934</v>
      </c>
      <c r="I136" t="s">
        <v>10943</v>
      </c>
      <c r="J136">
        <v>0.5</v>
      </c>
      <c r="K136" t="s">
        <v>10934</v>
      </c>
      <c r="L136" t="s">
        <v>50</v>
      </c>
      <c r="M136" t="s">
        <v>564</v>
      </c>
      <c r="N136" t="s">
        <v>565</v>
      </c>
      <c r="O136" t="s">
        <v>26</v>
      </c>
      <c r="P136" t="s">
        <v>27</v>
      </c>
      <c r="Q136" t="s">
        <v>566</v>
      </c>
      <c r="R136" t="s">
        <v>43</v>
      </c>
      <c r="S136">
        <v>95661</v>
      </c>
      <c r="T136" t="s">
        <v>44</v>
      </c>
      <c r="U136" t="s">
        <v>569</v>
      </c>
      <c r="V136" t="s">
        <v>46</v>
      </c>
      <c r="W136" t="s">
        <v>90</v>
      </c>
      <c r="X136" t="s">
        <v>570</v>
      </c>
      <c r="Y136">
        <v>35.44</v>
      </c>
      <c r="Z136">
        <v>1</v>
      </c>
      <c r="AA136">
        <v>0</v>
      </c>
      <c r="AB136">
        <v>16.656799999999997</v>
      </c>
    </row>
    <row r="137" spans="1:28" x14ac:dyDescent="0.25">
      <c r="A137">
        <v>136</v>
      </c>
      <c r="B137" t="s">
        <v>563</v>
      </c>
      <c r="C137">
        <v>2013</v>
      </c>
      <c r="D137" s="4">
        <v>41561</v>
      </c>
      <c r="E137" s="29">
        <v>0.5</v>
      </c>
      <c r="F137" s="4">
        <v>41567</v>
      </c>
      <c r="G137" s="29">
        <v>0.5</v>
      </c>
      <c r="H137" t="s">
        <v>10934</v>
      </c>
      <c r="I137" t="s">
        <v>10943</v>
      </c>
      <c r="J137">
        <v>0.5</v>
      </c>
      <c r="K137" t="s">
        <v>10934</v>
      </c>
      <c r="L137" t="s">
        <v>50</v>
      </c>
      <c r="M137" t="s">
        <v>564</v>
      </c>
      <c r="N137" t="s">
        <v>565</v>
      </c>
      <c r="O137" t="s">
        <v>26</v>
      </c>
      <c r="P137" t="s">
        <v>27</v>
      </c>
      <c r="Q137" t="s">
        <v>566</v>
      </c>
      <c r="R137" t="s">
        <v>43</v>
      </c>
      <c r="S137">
        <v>95661</v>
      </c>
      <c r="T137" t="s">
        <v>44</v>
      </c>
      <c r="U137" t="s">
        <v>571</v>
      </c>
      <c r="V137" t="s">
        <v>46</v>
      </c>
      <c r="W137" t="s">
        <v>68</v>
      </c>
      <c r="X137" t="s">
        <v>572</v>
      </c>
      <c r="Y137">
        <v>11.52</v>
      </c>
      <c r="Z137">
        <v>4</v>
      </c>
      <c r="AA137">
        <v>0</v>
      </c>
      <c r="AB137">
        <v>3.4559999999999995</v>
      </c>
    </row>
    <row r="138" spans="1:28" x14ac:dyDescent="0.25">
      <c r="A138">
        <v>137</v>
      </c>
      <c r="B138" t="s">
        <v>563</v>
      </c>
      <c r="C138">
        <v>2013</v>
      </c>
      <c r="D138" s="4">
        <v>41561</v>
      </c>
      <c r="E138" s="29">
        <v>0.5</v>
      </c>
      <c r="F138" s="4">
        <v>41567</v>
      </c>
      <c r="G138" s="29">
        <v>0.5</v>
      </c>
      <c r="H138" t="s">
        <v>10934</v>
      </c>
      <c r="I138" t="s">
        <v>10943</v>
      </c>
      <c r="J138">
        <v>0.5</v>
      </c>
      <c r="K138" t="s">
        <v>10934</v>
      </c>
      <c r="L138" t="s">
        <v>50</v>
      </c>
      <c r="M138" t="s">
        <v>564</v>
      </c>
      <c r="N138" t="s">
        <v>565</v>
      </c>
      <c r="O138" t="s">
        <v>26</v>
      </c>
      <c r="P138" t="s">
        <v>27</v>
      </c>
      <c r="Q138" t="s">
        <v>566</v>
      </c>
      <c r="R138" t="s">
        <v>43</v>
      </c>
      <c r="S138">
        <v>95661</v>
      </c>
      <c r="T138" t="s">
        <v>44</v>
      </c>
      <c r="U138" t="s">
        <v>573</v>
      </c>
      <c r="V138" t="s">
        <v>46</v>
      </c>
      <c r="W138" t="s">
        <v>269</v>
      </c>
      <c r="X138" t="s">
        <v>574</v>
      </c>
      <c r="Y138">
        <v>4.0199999999999996</v>
      </c>
      <c r="Z138">
        <v>2</v>
      </c>
      <c r="AA138">
        <v>0</v>
      </c>
      <c r="AB138">
        <v>1.9697999999999998</v>
      </c>
    </row>
    <row r="139" spans="1:28" x14ac:dyDescent="0.25">
      <c r="A139">
        <v>138</v>
      </c>
      <c r="B139" t="s">
        <v>563</v>
      </c>
      <c r="C139">
        <v>2013</v>
      </c>
      <c r="D139" s="4">
        <v>41561</v>
      </c>
      <c r="E139" s="29">
        <v>0.5</v>
      </c>
      <c r="F139" s="4">
        <v>41567</v>
      </c>
      <c r="G139" s="29">
        <v>0.5</v>
      </c>
      <c r="H139" t="s">
        <v>10934</v>
      </c>
      <c r="I139" t="s">
        <v>10943</v>
      </c>
      <c r="J139">
        <v>0.5</v>
      </c>
      <c r="K139" t="s">
        <v>10934</v>
      </c>
      <c r="L139" t="s">
        <v>50</v>
      </c>
      <c r="M139" t="s">
        <v>564</v>
      </c>
      <c r="N139" t="s">
        <v>565</v>
      </c>
      <c r="O139" t="s">
        <v>26</v>
      </c>
      <c r="P139" t="s">
        <v>27</v>
      </c>
      <c r="Q139" t="s">
        <v>566</v>
      </c>
      <c r="R139" t="s">
        <v>43</v>
      </c>
      <c r="S139">
        <v>95661</v>
      </c>
      <c r="T139" t="s">
        <v>44</v>
      </c>
      <c r="U139" t="s">
        <v>575</v>
      </c>
      <c r="V139" t="s">
        <v>46</v>
      </c>
      <c r="W139" t="s">
        <v>75</v>
      </c>
      <c r="X139" t="s">
        <v>576</v>
      </c>
      <c r="Y139">
        <v>76.176000000000002</v>
      </c>
      <c r="Z139">
        <v>3</v>
      </c>
      <c r="AA139">
        <v>0.2</v>
      </c>
      <c r="AB139">
        <v>26.661599999999996</v>
      </c>
    </row>
    <row r="140" spans="1:28" x14ac:dyDescent="0.25">
      <c r="A140">
        <v>139</v>
      </c>
      <c r="B140" t="s">
        <v>563</v>
      </c>
      <c r="C140">
        <v>2013</v>
      </c>
      <c r="D140" s="4">
        <v>41561</v>
      </c>
      <c r="E140" s="29">
        <v>0.5</v>
      </c>
      <c r="F140" s="4">
        <v>41567</v>
      </c>
      <c r="G140" s="29">
        <v>0.5</v>
      </c>
      <c r="H140" t="s">
        <v>10934</v>
      </c>
      <c r="I140" t="s">
        <v>10943</v>
      </c>
      <c r="J140">
        <v>0.5</v>
      </c>
      <c r="K140" t="s">
        <v>10934</v>
      </c>
      <c r="L140" t="s">
        <v>50</v>
      </c>
      <c r="M140" t="s">
        <v>564</v>
      </c>
      <c r="N140" t="s">
        <v>565</v>
      </c>
      <c r="O140" t="s">
        <v>26</v>
      </c>
      <c r="P140" t="s">
        <v>27</v>
      </c>
      <c r="Q140" t="s">
        <v>566</v>
      </c>
      <c r="R140" t="s">
        <v>43</v>
      </c>
      <c r="S140">
        <v>95661</v>
      </c>
      <c r="T140" t="s">
        <v>44</v>
      </c>
      <c r="U140" t="s">
        <v>577</v>
      </c>
      <c r="V140" t="s">
        <v>46</v>
      </c>
      <c r="W140" t="s">
        <v>578</v>
      </c>
      <c r="X140" t="s">
        <v>579</v>
      </c>
      <c r="Y140">
        <v>65.88</v>
      </c>
      <c r="Z140">
        <v>6</v>
      </c>
      <c r="AA140">
        <v>0</v>
      </c>
      <c r="AB140">
        <v>18.446400000000004</v>
      </c>
    </row>
    <row r="141" spans="1:28" x14ac:dyDescent="0.25">
      <c r="A141">
        <v>140</v>
      </c>
      <c r="B141" t="s">
        <v>563</v>
      </c>
      <c r="C141">
        <v>2013</v>
      </c>
      <c r="D141" s="4">
        <v>41561</v>
      </c>
      <c r="E141" s="29">
        <v>0.5</v>
      </c>
      <c r="F141" s="4">
        <v>41567</v>
      </c>
      <c r="G141" s="29">
        <v>0.5</v>
      </c>
      <c r="H141" t="s">
        <v>10934</v>
      </c>
      <c r="I141" t="s">
        <v>10943</v>
      </c>
      <c r="J141">
        <v>0.5</v>
      </c>
      <c r="K141" t="s">
        <v>10934</v>
      </c>
      <c r="L141" t="s">
        <v>50</v>
      </c>
      <c r="M141" t="s">
        <v>564</v>
      </c>
      <c r="N141" t="s">
        <v>565</v>
      </c>
      <c r="O141" t="s">
        <v>26</v>
      </c>
      <c r="P141" t="s">
        <v>27</v>
      </c>
      <c r="Q141" t="s">
        <v>566</v>
      </c>
      <c r="R141" t="s">
        <v>43</v>
      </c>
      <c r="S141">
        <v>95661</v>
      </c>
      <c r="T141" t="s">
        <v>44</v>
      </c>
      <c r="U141" t="s">
        <v>259</v>
      </c>
      <c r="V141" t="s">
        <v>32</v>
      </c>
      <c r="W141" t="s">
        <v>65</v>
      </c>
      <c r="X141" t="s">
        <v>260</v>
      </c>
      <c r="Y141">
        <v>43.120000000000005</v>
      </c>
      <c r="Z141">
        <v>14</v>
      </c>
      <c r="AA141">
        <v>0</v>
      </c>
      <c r="AB141">
        <v>20.697599999999998</v>
      </c>
    </row>
    <row r="142" spans="1:28" x14ac:dyDescent="0.25">
      <c r="A142">
        <v>8446</v>
      </c>
      <c r="B142" t="s">
        <v>10035</v>
      </c>
      <c r="C142">
        <v>2014</v>
      </c>
      <c r="D142" s="4">
        <v>41936</v>
      </c>
      <c r="E142" s="29">
        <v>0.5</v>
      </c>
      <c r="F142" s="4">
        <v>41937</v>
      </c>
      <c r="G142" s="29">
        <v>0.5</v>
      </c>
      <c r="H142" t="s">
        <v>10934</v>
      </c>
      <c r="I142" t="s">
        <v>10943</v>
      </c>
      <c r="J142">
        <v>0.5</v>
      </c>
      <c r="K142" t="s">
        <v>10934</v>
      </c>
      <c r="L142" t="s">
        <v>188</v>
      </c>
      <c r="M142" t="s">
        <v>2822</v>
      </c>
      <c r="N142" t="s">
        <v>2823</v>
      </c>
      <c r="O142" t="s">
        <v>41</v>
      </c>
      <c r="P142" t="s">
        <v>27</v>
      </c>
      <c r="Q142" t="s">
        <v>7306</v>
      </c>
      <c r="R142" t="s">
        <v>1399</v>
      </c>
      <c r="S142">
        <v>2920</v>
      </c>
      <c r="T142" t="s">
        <v>148</v>
      </c>
      <c r="U142" t="s">
        <v>3822</v>
      </c>
      <c r="V142" t="s">
        <v>32</v>
      </c>
      <c r="W142" t="s">
        <v>56</v>
      </c>
      <c r="X142" t="s">
        <v>3274</v>
      </c>
      <c r="Y142">
        <v>240.744</v>
      </c>
      <c r="Z142">
        <v>4</v>
      </c>
      <c r="AA142">
        <v>0.3</v>
      </c>
      <c r="AB142">
        <v>-13.756799999999984</v>
      </c>
    </row>
    <row r="143" spans="1:28" x14ac:dyDescent="0.25">
      <c r="A143">
        <v>8427</v>
      </c>
      <c r="B143" t="s">
        <v>10021</v>
      </c>
      <c r="C143">
        <v>2012</v>
      </c>
      <c r="D143" s="4">
        <v>41184</v>
      </c>
      <c r="E143" s="29">
        <v>0.5</v>
      </c>
      <c r="F143" s="4">
        <v>41189</v>
      </c>
      <c r="G143" s="29">
        <v>0.5</v>
      </c>
      <c r="H143" t="s">
        <v>10934</v>
      </c>
      <c r="I143" t="s">
        <v>10943</v>
      </c>
      <c r="J143">
        <v>0.5</v>
      </c>
      <c r="K143" t="s">
        <v>10934</v>
      </c>
      <c r="L143" t="s">
        <v>50</v>
      </c>
      <c r="M143" t="s">
        <v>2178</v>
      </c>
      <c r="N143" t="s">
        <v>2179</v>
      </c>
      <c r="O143" t="s">
        <v>26</v>
      </c>
      <c r="P143" t="s">
        <v>27</v>
      </c>
      <c r="Q143" t="s">
        <v>7001</v>
      </c>
      <c r="R143" t="s">
        <v>457</v>
      </c>
      <c r="S143">
        <v>80229</v>
      </c>
      <c r="T143" t="s">
        <v>44</v>
      </c>
      <c r="U143" t="s">
        <v>9982</v>
      </c>
      <c r="V143" t="s">
        <v>46</v>
      </c>
      <c r="W143" t="s">
        <v>578</v>
      </c>
      <c r="X143" t="s">
        <v>9983</v>
      </c>
      <c r="Y143">
        <v>10.944000000000001</v>
      </c>
      <c r="Z143">
        <v>2</v>
      </c>
      <c r="AA143">
        <v>0.2</v>
      </c>
      <c r="AB143">
        <v>0.95759999999999978</v>
      </c>
    </row>
    <row r="144" spans="1:28" x14ac:dyDescent="0.25">
      <c r="A144">
        <v>8425</v>
      </c>
      <c r="B144" t="s">
        <v>10019</v>
      </c>
      <c r="C144">
        <v>2014</v>
      </c>
      <c r="D144" s="4">
        <v>41925</v>
      </c>
      <c r="E144" s="29">
        <v>0.5</v>
      </c>
      <c r="F144" s="4">
        <v>41929</v>
      </c>
      <c r="G144" s="29">
        <v>0.5</v>
      </c>
      <c r="H144" t="s">
        <v>10934</v>
      </c>
      <c r="I144" t="s">
        <v>10943</v>
      </c>
      <c r="J144">
        <v>0.5</v>
      </c>
      <c r="K144" t="s">
        <v>10934</v>
      </c>
      <c r="L144" t="s">
        <v>50</v>
      </c>
      <c r="M144" t="s">
        <v>646</v>
      </c>
      <c r="N144" t="s">
        <v>647</v>
      </c>
      <c r="O144" t="s">
        <v>26</v>
      </c>
      <c r="P144" t="s">
        <v>27</v>
      </c>
      <c r="Q144" t="s">
        <v>1119</v>
      </c>
      <c r="R144" t="s">
        <v>788</v>
      </c>
      <c r="S144">
        <v>8701</v>
      </c>
      <c r="T144" t="s">
        <v>148</v>
      </c>
      <c r="U144" t="s">
        <v>5779</v>
      </c>
      <c r="V144" t="s">
        <v>32</v>
      </c>
      <c r="W144" t="s">
        <v>33</v>
      </c>
      <c r="X144" t="s">
        <v>5780</v>
      </c>
      <c r="Y144">
        <v>2154.9</v>
      </c>
      <c r="Z144">
        <v>5</v>
      </c>
      <c r="AA144">
        <v>0</v>
      </c>
      <c r="AB144">
        <v>129.29399999999987</v>
      </c>
    </row>
    <row r="145" spans="1:28" x14ac:dyDescent="0.25">
      <c r="A145">
        <v>8424</v>
      </c>
      <c r="B145" t="s">
        <v>10019</v>
      </c>
      <c r="C145">
        <v>2014</v>
      </c>
      <c r="D145" s="4">
        <v>41925</v>
      </c>
      <c r="E145" s="29">
        <v>0.5</v>
      </c>
      <c r="F145" s="4">
        <v>41929</v>
      </c>
      <c r="G145" s="29">
        <v>0.5</v>
      </c>
      <c r="H145" t="s">
        <v>10934</v>
      </c>
      <c r="I145" t="s">
        <v>10943</v>
      </c>
      <c r="J145">
        <v>0.5</v>
      </c>
      <c r="K145" t="s">
        <v>10934</v>
      </c>
      <c r="L145" t="s">
        <v>50</v>
      </c>
      <c r="M145" t="s">
        <v>646</v>
      </c>
      <c r="N145" t="s">
        <v>647</v>
      </c>
      <c r="O145" t="s">
        <v>26</v>
      </c>
      <c r="P145" t="s">
        <v>27</v>
      </c>
      <c r="Q145" t="s">
        <v>1119</v>
      </c>
      <c r="R145" t="s">
        <v>788</v>
      </c>
      <c r="S145">
        <v>8701</v>
      </c>
      <c r="T145" t="s">
        <v>148</v>
      </c>
      <c r="U145" t="s">
        <v>7434</v>
      </c>
      <c r="V145" t="s">
        <v>32</v>
      </c>
      <c r="W145" t="s">
        <v>65</v>
      </c>
      <c r="X145" t="s">
        <v>7435</v>
      </c>
      <c r="Y145">
        <v>40.479999999999997</v>
      </c>
      <c r="Z145">
        <v>2</v>
      </c>
      <c r="AA145">
        <v>0</v>
      </c>
      <c r="AB145">
        <v>17.406400000000001</v>
      </c>
    </row>
    <row r="146" spans="1:28" x14ac:dyDescent="0.25">
      <c r="A146">
        <v>8423</v>
      </c>
      <c r="B146" t="s">
        <v>10019</v>
      </c>
      <c r="C146">
        <v>2014</v>
      </c>
      <c r="D146" s="4">
        <v>41925</v>
      </c>
      <c r="E146" s="29">
        <v>0.5</v>
      </c>
      <c r="F146" s="4">
        <v>41929</v>
      </c>
      <c r="G146" s="29">
        <v>0.5</v>
      </c>
      <c r="H146" t="s">
        <v>10934</v>
      </c>
      <c r="I146" t="s">
        <v>10943</v>
      </c>
      <c r="J146">
        <v>0.5</v>
      </c>
      <c r="K146" t="s">
        <v>10934</v>
      </c>
      <c r="L146" t="s">
        <v>50</v>
      </c>
      <c r="M146" t="s">
        <v>646</v>
      </c>
      <c r="N146" t="s">
        <v>647</v>
      </c>
      <c r="O146" t="s">
        <v>26</v>
      </c>
      <c r="P146" t="s">
        <v>27</v>
      </c>
      <c r="Q146" t="s">
        <v>1119</v>
      </c>
      <c r="R146" t="s">
        <v>788</v>
      </c>
      <c r="S146">
        <v>8701</v>
      </c>
      <c r="T146" t="s">
        <v>148</v>
      </c>
      <c r="U146" t="s">
        <v>499</v>
      </c>
      <c r="V146" t="s">
        <v>46</v>
      </c>
      <c r="W146" t="s">
        <v>269</v>
      </c>
      <c r="X146" t="s">
        <v>500</v>
      </c>
      <c r="Y146">
        <v>17.899999999999999</v>
      </c>
      <c r="Z146">
        <v>5</v>
      </c>
      <c r="AA146">
        <v>0</v>
      </c>
      <c r="AB146">
        <v>8.7710000000000008</v>
      </c>
    </row>
    <row r="147" spans="1:28" x14ac:dyDescent="0.25">
      <c r="A147">
        <v>8422</v>
      </c>
      <c r="B147" t="s">
        <v>10019</v>
      </c>
      <c r="C147">
        <v>2014</v>
      </c>
      <c r="D147" s="4">
        <v>41925</v>
      </c>
      <c r="E147" s="29">
        <v>0.5</v>
      </c>
      <c r="F147" s="4">
        <v>41929</v>
      </c>
      <c r="G147" s="29">
        <v>0.5</v>
      </c>
      <c r="H147" t="s">
        <v>10934</v>
      </c>
      <c r="I147" t="s">
        <v>10943</v>
      </c>
      <c r="J147">
        <v>0.5</v>
      </c>
      <c r="K147" t="s">
        <v>10934</v>
      </c>
      <c r="L147" t="s">
        <v>50</v>
      </c>
      <c r="M147" t="s">
        <v>646</v>
      </c>
      <c r="N147" t="s">
        <v>647</v>
      </c>
      <c r="O147" t="s">
        <v>26</v>
      </c>
      <c r="P147" t="s">
        <v>27</v>
      </c>
      <c r="Q147" t="s">
        <v>1119</v>
      </c>
      <c r="R147" t="s">
        <v>788</v>
      </c>
      <c r="S147">
        <v>8701</v>
      </c>
      <c r="T147" t="s">
        <v>148</v>
      </c>
      <c r="U147" t="s">
        <v>246</v>
      </c>
      <c r="V147" t="s">
        <v>71</v>
      </c>
      <c r="W147" t="s">
        <v>161</v>
      </c>
      <c r="X147" t="s">
        <v>247</v>
      </c>
      <c r="Y147">
        <v>45</v>
      </c>
      <c r="Z147">
        <v>3</v>
      </c>
      <c r="AA147">
        <v>0</v>
      </c>
      <c r="AB147">
        <v>4.9500000000000011</v>
      </c>
    </row>
    <row r="148" spans="1:28" x14ac:dyDescent="0.25">
      <c r="A148">
        <v>147</v>
      </c>
      <c r="B148" t="s">
        <v>603</v>
      </c>
      <c r="C148">
        <v>2011</v>
      </c>
      <c r="D148" s="4">
        <v>40838</v>
      </c>
      <c r="E148" s="29">
        <v>0.5</v>
      </c>
      <c r="F148" s="4">
        <v>40844</v>
      </c>
      <c r="G148" s="29">
        <v>0.5</v>
      </c>
      <c r="H148" t="s">
        <v>10934</v>
      </c>
      <c r="I148" t="s">
        <v>10943</v>
      </c>
      <c r="J148">
        <v>0.5</v>
      </c>
      <c r="K148" t="s">
        <v>10934</v>
      </c>
      <c r="L148" t="s">
        <v>50</v>
      </c>
      <c r="M148" t="s">
        <v>604</v>
      </c>
      <c r="N148" t="s">
        <v>605</v>
      </c>
      <c r="O148" t="s">
        <v>102</v>
      </c>
      <c r="P148" t="s">
        <v>27</v>
      </c>
      <c r="Q148" t="s">
        <v>606</v>
      </c>
      <c r="R148" t="s">
        <v>498</v>
      </c>
      <c r="S148">
        <v>43055</v>
      </c>
      <c r="T148" t="s">
        <v>148</v>
      </c>
      <c r="U148" t="s">
        <v>607</v>
      </c>
      <c r="V148" t="s">
        <v>32</v>
      </c>
      <c r="W148" t="s">
        <v>65</v>
      </c>
      <c r="X148" t="s">
        <v>608</v>
      </c>
      <c r="Y148">
        <v>93.888000000000005</v>
      </c>
      <c r="Z148">
        <v>4</v>
      </c>
      <c r="AA148">
        <v>0.2</v>
      </c>
      <c r="AB148">
        <v>12.90959999999999</v>
      </c>
    </row>
    <row r="149" spans="1:28" x14ac:dyDescent="0.25">
      <c r="A149">
        <v>8371</v>
      </c>
      <c r="B149" t="s">
        <v>9985</v>
      </c>
      <c r="C149">
        <v>2013</v>
      </c>
      <c r="D149" s="4">
        <v>41565</v>
      </c>
      <c r="E149" s="29">
        <v>0.5</v>
      </c>
      <c r="F149" s="4">
        <v>41569</v>
      </c>
      <c r="G149" s="29">
        <v>0.5</v>
      </c>
      <c r="H149" t="s">
        <v>10934</v>
      </c>
      <c r="I149" t="s">
        <v>10943</v>
      </c>
      <c r="J149">
        <v>0.5</v>
      </c>
      <c r="K149" t="s">
        <v>10934</v>
      </c>
      <c r="L149" t="s">
        <v>50</v>
      </c>
      <c r="M149" t="s">
        <v>3763</v>
      </c>
      <c r="N149" t="s">
        <v>3764</v>
      </c>
      <c r="O149" t="s">
        <v>102</v>
      </c>
      <c r="P149" t="s">
        <v>27</v>
      </c>
      <c r="Q149" t="s">
        <v>3488</v>
      </c>
      <c r="R149" t="s">
        <v>43</v>
      </c>
      <c r="S149">
        <v>93727</v>
      </c>
      <c r="T149" t="s">
        <v>44</v>
      </c>
      <c r="U149" t="s">
        <v>7321</v>
      </c>
      <c r="V149" t="s">
        <v>32</v>
      </c>
      <c r="W149" t="s">
        <v>33</v>
      </c>
      <c r="X149" t="s">
        <v>7322</v>
      </c>
      <c r="Y149">
        <v>120.666</v>
      </c>
      <c r="Z149">
        <v>2</v>
      </c>
      <c r="AA149">
        <v>0.15</v>
      </c>
      <c r="AB149">
        <v>21.293999999999993</v>
      </c>
    </row>
    <row r="150" spans="1:28" x14ac:dyDescent="0.25">
      <c r="A150">
        <v>8330</v>
      </c>
      <c r="B150" t="s">
        <v>9957</v>
      </c>
      <c r="C150">
        <v>2014</v>
      </c>
      <c r="D150" s="4">
        <v>41919</v>
      </c>
      <c r="E150" s="29">
        <v>0.5</v>
      </c>
      <c r="F150" s="4">
        <v>41924</v>
      </c>
      <c r="G150" s="29">
        <v>0.5</v>
      </c>
      <c r="H150" t="s">
        <v>10934</v>
      </c>
      <c r="I150" t="s">
        <v>10943</v>
      </c>
      <c r="J150">
        <v>0.5</v>
      </c>
      <c r="K150" t="s">
        <v>10934</v>
      </c>
      <c r="L150" t="s">
        <v>50</v>
      </c>
      <c r="M150" t="s">
        <v>1655</v>
      </c>
      <c r="N150" t="s">
        <v>1656</v>
      </c>
      <c r="O150" t="s">
        <v>26</v>
      </c>
      <c r="P150" t="s">
        <v>27</v>
      </c>
      <c r="Q150" t="s">
        <v>1093</v>
      </c>
      <c r="R150" t="s">
        <v>788</v>
      </c>
      <c r="S150">
        <v>7109</v>
      </c>
      <c r="T150" t="s">
        <v>148</v>
      </c>
      <c r="U150" t="s">
        <v>3811</v>
      </c>
      <c r="V150" t="s">
        <v>46</v>
      </c>
      <c r="W150" t="s">
        <v>90</v>
      </c>
      <c r="X150" t="s">
        <v>3812</v>
      </c>
      <c r="Y150">
        <v>6.48</v>
      </c>
      <c r="Z150">
        <v>1</v>
      </c>
      <c r="AA150">
        <v>0</v>
      </c>
      <c r="AB150">
        <v>3.1104000000000003</v>
      </c>
    </row>
    <row r="151" spans="1:28" x14ac:dyDescent="0.25">
      <c r="A151">
        <v>8329</v>
      </c>
      <c r="B151" t="s">
        <v>9957</v>
      </c>
      <c r="C151">
        <v>2014</v>
      </c>
      <c r="D151" s="4">
        <v>41919</v>
      </c>
      <c r="E151" s="29">
        <v>0.5</v>
      </c>
      <c r="F151" s="4">
        <v>41924</v>
      </c>
      <c r="G151" s="29">
        <v>0.5</v>
      </c>
      <c r="H151" t="s">
        <v>10934</v>
      </c>
      <c r="I151" t="s">
        <v>10943</v>
      </c>
      <c r="J151">
        <v>0.5</v>
      </c>
      <c r="K151" t="s">
        <v>10934</v>
      </c>
      <c r="L151" t="s">
        <v>50</v>
      </c>
      <c r="M151" t="s">
        <v>1655</v>
      </c>
      <c r="N151" t="s">
        <v>1656</v>
      </c>
      <c r="O151" t="s">
        <v>26</v>
      </c>
      <c r="P151" t="s">
        <v>27</v>
      </c>
      <c r="Q151" t="s">
        <v>1093</v>
      </c>
      <c r="R151" t="s">
        <v>788</v>
      </c>
      <c r="S151">
        <v>7109</v>
      </c>
      <c r="T151" t="s">
        <v>148</v>
      </c>
      <c r="U151" t="s">
        <v>4185</v>
      </c>
      <c r="V151" t="s">
        <v>46</v>
      </c>
      <c r="W151" t="s">
        <v>90</v>
      </c>
      <c r="X151" t="s">
        <v>4186</v>
      </c>
      <c r="Y151">
        <v>143.69999999999999</v>
      </c>
      <c r="Z151">
        <v>3</v>
      </c>
      <c r="AA151">
        <v>0</v>
      </c>
      <c r="AB151">
        <v>68.975999999999999</v>
      </c>
    </row>
    <row r="152" spans="1:28" x14ac:dyDescent="0.25">
      <c r="A152">
        <v>8304</v>
      </c>
      <c r="B152" t="s">
        <v>9943</v>
      </c>
      <c r="C152">
        <v>2011</v>
      </c>
      <c r="D152" s="4">
        <v>40847</v>
      </c>
      <c r="E152" s="29">
        <v>0.5</v>
      </c>
      <c r="F152" s="4">
        <v>40849</v>
      </c>
      <c r="G152" s="29">
        <v>0.5</v>
      </c>
      <c r="H152" t="s">
        <v>10934</v>
      </c>
      <c r="I152" t="s">
        <v>10941</v>
      </c>
      <c r="J152">
        <v>0.5</v>
      </c>
      <c r="K152" t="s">
        <v>10934</v>
      </c>
      <c r="L152" t="s">
        <v>23</v>
      </c>
      <c r="M152" t="s">
        <v>5796</v>
      </c>
      <c r="N152" t="s">
        <v>5797</v>
      </c>
      <c r="O152" t="s">
        <v>102</v>
      </c>
      <c r="P152" t="s">
        <v>27</v>
      </c>
      <c r="Q152" t="s">
        <v>127</v>
      </c>
      <c r="R152" t="s">
        <v>43</v>
      </c>
      <c r="S152">
        <v>94110</v>
      </c>
      <c r="T152" t="s">
        <v>44</v>
      </c>
      <c r="U152" t="s">
        <v>2020</v>
      </c>
      <c r="V152" t="s">
        <v>71</v>
      </c>
      <c r="W152" t="s">
        <v>72</v>
      </c>
      <c r="X152" t="s">
        <v>2021</v>
      </c>
      <c r="Y152">
        <v>73.584000000000003</v>
      </c>
      <c r="Z152">
        <v>2</v>
      </c>
      <c r="AA152">
        <v>0.2</v>
      </c>
      <c r="AB152">
        <v>8.2781999999999982</v>
      </c>
    </row>
    <row r="153" spans="1:28" x14ac:dyDescent="0.25">
      <c r="A153">
        <v>8273</v>
      </c>
      <c r="B153" t="s">
        <v>9926</v>
      </c>
      <c r="C153">
        <v>2013</v>
      </c>
      <c r="D153" s="4">
        <v>41568</v>
      </c>
      <c r="E153" s="29">
        <v>0.5</v>
      </c>
      <c r="F153" s="4">
        <v>41573</v>
      </c>
      <c r="G153" s="29">
        <v>0.5</v>
      </c>
      <c r="H153" t="s">
        <v>10934</v>
      </c>
      <c r="I153" t="s">
        <v>10943</v>
      </c>
      <c r="J153">
        <v>0.5</v>
      </c>
      <c r="K153" t="s">
        <v>10934</v>
      </c>
      <c r="L153" t="s">
        <v>50</v>
      </c>
      <c r="M153" t="s">
        <v>4193</v>
      </c>
      <c r="N153" t="s">
        <v>4194</v>
      </c>
      <c r="O153" t="s">
        <v>41</v>
      </c>
      <c r="P153" t="s">
        <v>27</v>
      </c>
      <c r="Q153" t="s">
        <v>9134</v>
      </c>
      <c r="R153" t="s">
        <v>43</v>
      </c>
      <c r="S153">
        <v>92020</v>
      </c>
      <c r="T153" t="s">
        <v>44</v>
      </c>
      <c r="U153" t="s">
        <v>7860</v>
      </c>
      <c r="V153" t="s">
        <v>32</v>
      </c>
      <c r="W153" t="s">
        <v>36</v>
      </c>
      <c r="X153" t="s">
        <v>7861</v>
      </c>
      <c r="Y153">
        <v>387.13600000000002</v>
      </c>
      <c r="Z153">
        <v>4</v>
      </c>
      <c r="AA153">
        <v>0.2</v>
      </c>
      <c r="AB153">
        <v>4.8391999999999911</v>
      </c>
    </row>
    <row r="154" spans="1:28" x14ac:dyDescent="0.25">
      <c r="A154">
        <v>8241</v>
      </c>
      <c r="B154" t="s">
        <v>9909</v>
      </c>
      <c r="C154">
        <v>2014</v>
      </c>
      <c r="D154" s="4">
        <v>41933</v>
      </c>
      <c r="E154" s="29">
        <v>0.5</v>
      </c>
      <c r="F154" s="4">
        <v>41933</v>
      </c>
      <c r="G154" s="29">
        <v>0.5</v>
      </c>
      <c r="H154" t="s">
        <v>10934</v>
      </c>
      <c r="I154" t="s">
        <v>10943</v>
      </c>
      <c r="J154">
        <v>0.5</v>
      </c>
      <c r="K154" t="s">
        <v>10934</v>
      </c>
      <c r="L154" t="s">
        <v>1290</v>
      </c>
      <c r="M154" t="s">
        <v>6375</v>
      </c>
      <c r="N154" t="s">
        <v>6376</v>
      </c>
      <c r="O154" t="s">
        <v>26</v>
      </c>
      <c r="P154" t="s">
        <v>27</v>
      </c>
      <c r="Q154" t="s">
        <v>1521</v>
      </c>
      <c r="R154" t="s">
        <v>54</v>
      </c>
      <c r="S154">
        <v>32216</v>
      </c>
      <c r="T154" t="s">
        <v>30</v>
      </c>
      <c r="U154" t="s">
        <v>7407</v>
      </c>
      <c r="V154" t="s">
        <v>32</v>
      </c>
      <c r="W154" t="s">
        <v>65</v>
      </c>
      <c r="X154" t="s">
        <v>7408</v>
      </c>
      <c r="Y154">
        <v>43.936000000000007</v>
      </c>
      <c r="Z154">
        <v>4</v>
      </c>
      <c r="AA154">
        <v>0.2</v>
      </c>
      <c r="AB154">
        <v>6.0411999999999964</v>
      </c>
    </row>
    <row r="155" spans="1:28" x14ac:dyDescent="0.25">
      <c r="A155">
        <v>8240</v>
      </c>
      <c r="B155" t="s">
        <v>9909</v>
      </c>
      <c r="C155">
        <v>2014</v>
      </c>
      <c r="D155" s="4">
        <v>41933</v>
      </c>
      <c r="E155" s="29">
        <v>0.5</v>
      </c>
      <c r="F155" s="4">
        <v>41933</v>
      </c>
      <c r="G155" s="29">
        <v>0.5</v>
      </c>
      <c r="H155" t="s">
        <v>10934</v>
      </c>
      <c r="I155" t="s">
        <v>10943</v>
      </c>
      <c r="J155">
        <v>0.5</v>
      </c>
      <c r="K155" t="s">
        <v>10934</v>
      </c>
      <c r="L155" t="s">
        <v>1290</v>
      </c>
      <c r="M155" t="s">
        <v>6375</v>
      </c>
      <c r="N155" t="s">
        <v>6376</v>
      </c>
      <c r="O155" t="s">
        <v>26</v>
      </c>
      <c r="P155" t="s">
        <v>27</v>
      </c>
      <c r="Q155" t="s">
        <v>1521</v>
      </c>
      <c r="R155" t="s">
        <v>54</v>
      </c>
      <c r="S155">
        <v>32216</v>
      </c>
      <c r="T155" t="s">
        <v>30</v>
      </c>
      <c r="U155" t="s">
        <v>4223</v>
      </c>
      <c r="V155" t="s">
        <v>46</v>
      </c>
      <c r="W155" t="s">
        <v>68</v>
      </c>
      <c r="X155" t="s">
        <v>4224</v>
      </c>
      <c r="Y155">
        <v>4.4479999999999995</v>
      </c>
      <c r="Z155">
        <v>2</v>
      </c>
      <c r="AA155">
        <v>0.2</v>
      </c>
      <c r="AB155">
        <v>1.1119999999999999</v>
      </c>
    </row>
    <row r="156" spans="1:28" x14ac:dyDescent="0.25">
      <c r="A156">
        <v>8239</v>
      </c>
      <c r="B156" t="s">
        <v>9909</v>
      </c>
      <c r="C156">
        <v>2014</v>
      </c>
      <c r="D156" s="4">
        <v>41933</v>
      </c>
      <c r="E156" s="29">
        <v>0.5</v>
      </c>
      <c r="F156" s="4">
        <v>41933</v>
      </c>
      <c r="G156" s="29">
        <v>0.5</v>
      </c>
      <c r="H156" t="s">
        <v>10934</v>
      </c>
      <c r="I156" t="s">
        <v>10943</v>
      </c>
      <c r="J156">
        <v>0.5</v>
      </c>
      <c r="K156" t="s">
        <v>10934</v>
      </c>
      <c r="L156" t="s">
        <v>1290</v>
      </c>
      <c r="M156" t="s">
        <v>6375</v>
      </c>
      <c r="N156" t="s">
        <v>6376</v>
      </c>
      <c r="O156" t="s">
        <v>26</v>
      </c>
      <c r="P156" t="s">
        <v>27</v>
      </c>
      <c r="Q156" t="s">
        <v>1521</v>
      </c>
      <c r="R156" t="s">
        <v>54</v>
      </c>
      <c r="S156">
        <v>32216</v>
      </c>
      <c r="T156" t="s">
        <v>30</v>
      </c>
      <c r="U156" t="s">
        <v>5347</v>
      </c>
      <c r="V156" t="s">
        <v>46</v>
      </c>
      <c r="W156" t="s">
        <v>90</v>
      </c>
      <c r="X156" t="s">
        <v>5348</v>
      </c>
      <c r="Y156">
        <v>6.6720000000000006</v>
      </c>
      <c r="Z156">
        <v>1</v>
      </c>
      <c r="AA156">
        <v>0.2</v>
      </c>
      <c r="AB156">
        <v>2.5019999999999998</v>
      </c>
    </row>
    <row r="157" spans="1:28" x14ac:dyDescent="0.25">
      <c r="A157">
        <v>8238</v>
      </c>
      <c r="B157" t="s">
        <v>9909</v>
      </c>
      <c r="C157">
        <v>2014</v>
      </c>
      <c r="D157" s="4">
        <v>41933</v>
      </c>
      <c r="E157" s="29">
        <v>0.5</v>
      </c>
      <c r="F157" s="4">
        <v>41933</v>
      </c>
      <c r="G157" s="29">
        <v>0.5</v>
      </c>
      <c r="H157" t="s">
        <v>10934</v>
      </c>
      <c r="I157" t="s">
        <v>10943</v>
      </c>
      <c r="J157">
        <v>0.5</v>
      </c>
      <c r="K157" t="s">
        <v>10934</v>
      </c>
      <c r="L157" t="s">
        <v>1290</v>
      </c>
      <c r="M157" t="s">
        <v>6375</v>
      </c>
      <c r="N157" t="s">
        <v>6376</v>
      </c>
      <c r="O157" t="s">
        <v>26</v>
      </c>
      <c r="P157" t="s">
        <v>27</v>
      </c>
      <c r="Q157" t="s">
        <v>1521</v>
      </c>
      <c r="R157" t="s">
        <v>54</v>
      </c>
      <c r="S157">
        <v>32216</v>
      </c>
      <c r="T157" t="s">
        <v>30</v>
      </c>
      <c r="U157" t="s">
        <v>1513</v>
      </c>
      <c r="V157" t="s">
        <v>46</v>
      </c>
      <c r="W157" t="s">
        <v>59</v>
      </c>
      <c r="X157" t="s">
        <v>1514</v>
      </c>
      <c r="Y157">
        <v>4.7679999999999998</v>
      </c>
      <c r="Z157">
        <v>2</v>
      </c>
      <c r="AA157">
        <v>0.2</v>
      </c>
      <c r="AB157">
        <v>-0.7748000000000006</v>
      </c>
    </row>
    <row r="158" spans="1:28" x14ac:dyDescent="0.25">
      <c r="A158">
        <v>8222</v>
      </c>
      <c r="B158" t="s">
        <v>9899</v>
      </c>
      <c r="C158">
        <v>2011</v>
      </c>
      <c r="D158" s="4">
        <v>40819</v>
      </c>
      <c r="E158" s="29">
        <v>0.5</v>
      </c>
      <c r="F158" s="4">
        <v>40823</v>
      </c>
      <c r="G158" s="29">
        <v>0.5</v>
      </c>
      <c r="H158" t="s">
        <v>10934</v>
      </c>
      <c r="I158" t="s">
        <v>10943</v>
      </c>
      <c r="J158">
        <v>0.5</v>
      </c>
      <c r="K158" t="s">
        <v>10934</v>
      </c>
      <c r="L158" t="s">
        <v>50</v>
      </c>
      <c r="M158" t="s">
        <v>6692</v>
      </c>
      <c r="N158" t="s">
        <v>6693</v>
      </c>
      <c r="O158" t="s">
        <v>26</v>
      </c>
      <c r="P158" t="s">
        <v>27</v>
      </c>
      <c r="Q158" t="s">
        <v>815</v>
      </c>
      <c r="R158" t="s">
        <v>104</v>
      </c>
      <c r="S158">
        <v>75217</v>
      </c>
      <c r="T158" t="s">
        <v>105</v>
      </c>
      <c r="U158" t="s">
        <v>9900</v>
      </c>
      <c r="V158" t="s">
        <v>46</v>
      </c>
      <c r="W158" t="s">
        <v>269</v>
      </c>
      <c r="X158" t="s">
        <v>9901</v>
      </c>
      <c r="Y158">
        <v>15.072000000000001</v>
      </c>
      <c r="Z158">
        <v>4</v>
      </c>
      <c r="AA158">
        <v>0.2</v>
      </c>
      <c r="AB158">
        <v>-3.7680000000000002</v>
      </c>
    </row>
    <row r="159" spans="1:28" x14ac:dyDescent="0.25">
      <c r="A159">
        <v>8221</v>
      </c>
      <c r="B159" t="s">
        <v>9899</v>
      </c>
      <c r="C159">
        <v>2011</v>
      </c>
      <c r="D159" s="4">
        <v>40819</v>
      </c>
      <c r="E159" s="29">
        <v>0.5</v>
      </c>
      <c r="F159" s="4">
        <v>40823</v>
      </c>
      <c r="G159" s="29">
        <v>0.5</v>
      </c>
      <c r="H159" t="s">
        <v>10934</v>
      </c>
      <c r="I159" t="s">
        <v>10943</v>
      </c>
      <c r="J159">
        <v>0.5</v>
      </c>
      <c r="K159" t="s">
        <v>10934</v>
      </c>
      <c r="L159" t="s">
        <v>50</v>
      </c>
      <c r="M159" t="s">
        <v>6692</v>
      </c>
      <c r="N159" t="s">
        <v>6693</v>
      </c>
      <c r="O159" t="s">
        <v>26</v>
      </c>
      <c r="P159" t="s">
        <v>27</v>
      </c>
      <c r="Q159" t="s">
        <v>815</v>
      </c>
      <c r="R159" t="s">
        <v>104</v>
      </c>
      <c r="S159">
        <v>75217</v>
      </c>
      <c r="T159" t="s">
        <v>105</v>
      </c>
      <c r="U159" t="s">
        <v>446</v>
      </c>
      <c r="V159" t="s">
        <v>46</v>
      </c>
      <c r="W159" t="s">
        <v>75</v>
      </c>
      <c r="X159" t="s">
        <v>447</v>
      </c>
      <c r="Y159">
        <v>1.7879999999999996</v>
      </c>
      <c r="Z159">
        <v>3</v>
      </c>
      <c r="AA159">
        <v>0.8</v>
      </c>
      <c r="AB159">
        <v>-3.0396000000000001</v>
      </c>
    </row>
    <row r="160" spans="1:28" x14ac:dyDescent="0.25">
      <c r="A160">
        <v>8220</v>
      </c>
      <c r="B160" t="s">
        <v>9899</v>
      </c>
      <c r="C160">
        <v>2011</v>
      </c>
      <c r="D160" s="4">
        <v>40819</v>
      </c>
      <c r="E160" s="29">
        <v>0.5</v>
      </c>
      <c r="F160" s="4">
        <v>40823</v>
      </c>
      <c r="G160" s="29">
        <v>0.5</v>
      </c>
      <c r="H160" t="s">
        <v>10934</v>
      </c>
      <c r="I160" t="s">
        <v>10943</v>
      </c>
      <c r="J160">
        <v>0.5</v>
      </c>
      <c r="K160" t="s">
        <v>10934</v>
      </c>
      <c r="L160" t="s">
        <v>50</v>
      </c>
      <c r="M160" t="s">
        <v>6692</v>
      </c>
      <c r="N160" t="s">
        <v>6693</v>
      </c>
      <c r="O160" t="s">
        <v>26</v>
      </c>
      <c r="P160" t="s">
        <v>27</v>
      </c>
      <c r="Q160" t="s">
        <v>815</v>
      </c>
      <c r="R160" t="s">
        <v>104</v>
      </c>
      <c r="S160">
        <v>75217</v>
      </c>
      <c r="T160" t="s">
        <v>105</v>
      </c>
      <c r="U160" t="s">
        <v>2500</v>
      </c>
      <c r="V160" t="s">
        <v>46</v>
      </c>
      <c r="W160" t="s">
        <v>47</v>
      </c>
      <c r="X160" t="s">
        <v>2501</v>
      </c>
      <c r="Y160">
        <v>4.9280000000000008</v>
      </c>
      <c r="Z160">
        <v>2</v>
      </c>
      <c r="AA160">
        <v>0.2</v>
      </c>
      <c r="AB160">
        <v>1.7247999999999997</v>
      </c>
    </row>
    <row r="161" spans="1:28" x14ac:dyDescent="0.25">
      <c r="A161">
        <v>8219</v>
      </c>
      <c r="B161" t="s">
        <v>9899</v>
      </c>
      <c r="C161">
        <v>2011</v>
      </c>
      <c r="D161" s="4">
        <v>40819</v>
      </c>
      <c r="E161" s="29">
        <v>0.5</v>
      </c>
      <c r="F161" s="4">
        <v>40823</v>
      </c>
      <c r="G161" s="29">
        <v>0.5</v>
      </c>
      <c r="H161" t="s">
        <v>10934</v>
      </c>
      <c r="I161" t="s">
        <v>10943</v>
      </c>
      <c r="J161">
        <v>0.5</v>
      </c>
      <c r="K161" t="s">
        <v>10934</v>
      </c>
      <c r="L161" t="s">
        <v>50</v>
      </c>
      <c r="M161" t="s">
        <v>6692</v>
      </c>
      <c r="N161" t="s">
        <v>6693</v>
      </c>
      <c r="O161" t="s">
        <v>26</v>
      </c>
      <c r="P161" t="s">
        <v>27</v>
      </c>
      <c r="Q161" t="s">
        <v>815</v>
      </c>
      <c r="R161" t="s">
        <v>104</v>
      </c>
      <c r="S161">
        <v>75217</v>
      </c>
      <c r="T161" t="s">
        <v>105</v>
      </c>
      <c r="U161" t="s">
        <v>4356</v>
      </c>
      <c r="V161" t="s">
        <v>32</v>
      </c>
      <c r="W161" t="s">
        <v>65</v>
      </c>
      <c r="X161" t="s">
        <v>4357</v>
      </c>
      <c r="Y161">
        <v>31.776000000000003</v>
      </c>
      <c r="Z161">
        <v>3</v>
      </c>
      <c r="AA161">
        <v>0.6</v>
      </c>
      <c r="AB161">
        <v>-19.065600000000007</v>
      </c>
    </row>
    <row r="162" spans="1:28" x14ac:dyDescent="0.25">
      <c r="A162">
        <v>8218</v>
      </c>
      <c r="B162" t="s">
        <v>9899</v>
      </c>
      <c r="C162">
        <v>2011</v>
      </c>
      <c r="D162" s="4">
        <v>40819</v>
      </c>
      <c r="E162" s="29">
        <v>0.5</v>
      </c>
      <c r="F162" s="4">
        <v>40823</v>
      </c>
      <c r="G162" s="29">
        <v>0.5</v>
      </c>
      <c r="H162" t="s">
        <v>10934</v>
      </c>
      <c r="I162" t="s">
        <v>10943</v>
      </c>
      <c r="J162">
        <v>0.5</v>
      </c>
      <c r="K162" t="s">
        <v>10934</v>
      </c>
      <c r="L162" t="s">
        <v>50</v>
      </c>
      <c r="M162" t="s">
        <v>6692</v>
      </c>
      <c r="N162" t="s">
        <v>6693</v>
      </c>
      <c r="O162" t="s">
        <v>26</v>
      </c>
      <c r="P162" t="s">
        <v>27</v>
      </c>
      <c r="Q162" t="s">
        <v>815</v>
      </c>
      <c r="R162" t="s">
        <v>104</v>
      </c>
      <c r="S162">
        <v>75217</v>
      </c>
      <c r="T162" t="s">
        <v>105</v>
      </c>
      <c r="U162" t="s">
        <v>4332</v>
      </c>
      <c r="V162" t="s">
        <v>46</v>
      </c>
      <c r="W162" t="s">
        <v>269</v>
      </c>
      <c r="X162" t="s">
        <v>4333</v>
      </c>
      <c r="Y162">
        <v>4.3440000000000003</v>
      </c>
      <c r="Z162">
        <v>3</v>
      </c>
      <c r="AA162">
        <v>0.2</v>
      </c>
      <c r="AB162">
        <v>0.86879999999999979</v>
      </c>
    </row>
    <row r="163" spans="1:28" x14ac:dyDescent="0.25">
      <c r="A163">
        <v>8190</v>
      </c>
      <c r="B163" t="s">
        <v>9885</v>
      </c>
      <c r="C163">
        <v>2012</v>
      </c>
      <c r="D163" s="4">
        <v>41184</v>
      </c>
      <c r="E163" s="29">
        <v>0.5</v>
      </c>
      <c r="F163" s="4">
        <v>41187</v>
      </c>
      <c r="G163" s="29">
        <v>0.5</v>
      </c>
      <c r="H163" t="s">
        <v>10934</v>
      </c>
      <c r="I163" t="s">
        <v>10943</v>
      </c>
      <c r="J163">
        <v>0.5</v>
      </c>
      <c r="K163" t="s">
        <v>10934</v>
      </c>
      <c r="L163" t="s">
        <v>23</v>
      </c>
      <c r="M163" t="s">
        <v>4143</v>
      </c>
      <c r="N163" t="s">
        <v>4144</v>
      </c>
      <c r="O163" t="s">
        <v>26</v>
      </c>
      <c r="P163" t="s">
        <v>27</v>
      </c>
      <c r="Q163" t="s">
        <v>3374</v>
      </c>
      <c r="R163" t="s">
        <v>2735</v>
      </c>
      <c r="S163">
        <v>20852</v>
      </c>
      <c r="T163" t="s">
        <v>148</v>
      </c>
      <c r="U163" t="s">
        <v>3046</v>
      </c>
      <c r="V163" t="s">
        <v>46</v>
      </c>
      <c r="W163" t="s">
        <v>75</v>
      </c>
      <c r="X163" t="s">
        <v>3047</v>
      </c>
      <c r="Y163">
        <v>7.38</v>
      </c>
      <c r="Z163">
        <v>1</v>
      </c>
      <c r="AA163">
        <v>0</v>
      </c>
      <c r="AB163">
        <v>3.6162000000000001</v>
      </c>
    </row>
    <row r="164" spans="1:28" x14ac:dyDescent="0.25">
      <c r="A164">
        <v>8189</v>
      </c>
      <c r="B164" t="s">
        <v>9885</v>
      </c>
      <c r="C164">
        <v>2012</v>
      </c>
      <c r="D164" s="4">
        <v>41184</v>
      </c>
      <c r="E164" s="29">
        <v>0.5</v>
      </c>
      <c r="F164" s="4">
        <v>41187</v>
      </c>
      <c r="G164" s="29">
        <v>0.5</v>
      </c>
      <c r="H164" t="s">
        <v>10934</v>
      </c>
      <c r="I164" t="s">
        <v>10943</v>
      </c>
      <c r="J164">
        <v>0.5</v>
      </c>
      <c r="K164" t="s">
        <v>10934</v>
      </c>
      <c r="L164" t="s">
        <v>23</v>
      </c>
      <c r="M164" t="s">
        <v>4143</v>
      </c>
      <c r="N164" t="s">
        <v>4144</v>
      </c>
      <c r="O164" t="s">
        <v>26</v>
      </c>
      <c r="P164" t="s">
        <v>27</v>
      </c>
      <c r="Q164" t="s">
        <v>3374</v>
      </c>
      <c r="R164" t="s">
        <v>2735</v>
      </c>
      <c r="S164">
        <v>20852</v>
      </c>
      <c r="T164" t="s">
        <v>148</v>
      </c>
      <c r="U164" t="s">
        <v>2643</v>
      </c>
      <c r="V164" t="s">
        <v>46</v>
      </c>
      <c r="W164" t="s">
        <v>90</v>
      </c>
      <c r="X164" t="s">
        <v>2644</v>
      </c>
      <c r="Y164">
        <v>19.440000000000001</v>
      </c>
      <c r="Z164">
        <v>3</v>
      </c>
      <c r="AA164">
        <v>0</v>
      </c>
      <c r="AB164">
        <v>9.3312000000000008</v>
      </c>
    </row>
    <row r="165" spans="1:28" x14ac:dyDescent="0.25">
      <c r="A165">
        <v>8157</v>
      </c>
      <c r="B165" t="s">
        <v>9862</v>
      </c>
      <c r="C165">
        <v>2013</v>
      </c>
      <c r="D165" s="4">
        <v>41552</v>
      </c>
      <c r="E165" s="29">
        <v>0.5</v>
      </c>
      <c r="F165" s="4">
        <v>41557</v>
      </c>
      <c r="G165" s="29">
        <v>0.5</v>
      </c>
      <c r="H165" t="s">
        <v>10934</v>
      </c>
      <c r="I165" t="s">
        <v>10943</v>
      </c>
      <c r="J165">
        <v>0.5</v>
      </c>
      <c r="K165" t="s">
        <v>10934</v>
      </c>
      <c r="L165" t="s">
        <v>50</v>
      </c>
      <c r="M165" t="s">
        <v>1984</v>
      </c>
      <c r="N165" t="s">
        <v>1985</v>
      </c>
      <c r="O165" t="s">
        <v>26</v>
      </c>
      <c r="P165" t="s">
        <v>27</v>
      </c>
      <c r="Q165" t="s">
        <v>4492</v>
      </c>
      <c r="R165" t="s">
        <v>2735</v>
      </c>
      <c r="S165">
        <v>21215</v>
      </c>
      <c r="T165" t="s">
        <v>148</v>
      </c>
      <c r="U165" t="s">
        <v>3817</v>
      </c>
      <c r="V165" t="s">
        <v>32</v>
      </c>
      <c r="W165" t="s">
        <v>56</v>
      </c>
      <c r="X165" t="s">
        <v>3818</v>
      </c>
      <c r="Y165">
        <v>239.37199999999996</v>
      </c>
      <c r="Z165">
        <v>2</v>
      </c>
      <c r="AA165">
        <v>0.3</v>
      </c>
      <c r="AB165">
        <v>-23.93719999999999</v>
      </c>
    </row>
    <row r="166" spans="1:28" x14ac:dyDescent="0.25">
      <c r="A166">
        <v>8134</v>
      </c>
      <c r="B166" t="s">
        <v>9849</v>
      </c>
      <c r="C166">
        <v>2012</v>
      </c>
      <c r="D166" s="4">
        <v>41190</v>
      </c>
      <c r="E166" s="29">
        <v>0.5</v>
      </c>
      <c r="F166" s="4">
        <v>41195</v>
      </c>
      <c r="G166" s="29">
        <v>0.5</v>
      </c>
      <c r="H166" t="s">
        <v>10934</v>
      </c>
      <c r="I166" t="s">
        <v>10943</v>
      </c>
      <c r="J166">
        <v>0.5</v>
      </c>
      <c r="K166" t="s">
        <v>10934</v>
      </c>
      <c r="L166" t="s">
        <v>50</v>
      </c>
      <c r="M166" t="s">
        <v>189</v>
      </c>
      <c r="N166" t="s">
        <v>190</v>
      </c>
      <c r="O166" t="s">
        <v>41</v>
      </c>
      <c r="P166" t="s">
        <v>27</v>
      </c>
      <c r="Q166" t="s">
        <v>815</v>
      </c>
      <c r="R166" t="s">
        <v>104</v>
      </c>
      <c r="S166">
        <v>75081</v>
      </c>
      <c r="T166" t="s">
        <v>105</v>
      </c>
      <c r="U166" t="s">
        <v>338</v>
      </c>
      <c r="V166" t="s">
        <v>32</v>
      </c>
      <c r="W166" t="s">
        <v>65</v>
      </c>
      <c r="X166" t="s">
        <v>339</v>
      </c>
      <c r="Y166">
        <v>72.78</v>
      </c>
      <c r="Z166">
        <v>3</v>
      </c>
      <c r="AA166">
        <v>0.6</v>
      </c>
      <c r="AB166">
        <v>-70.960499999999996</v>
      </c>
    </row>
    <row r="167" spans="1:28" x14ac:dyDescent="0.25">
      <c r="A167">
        <v>8115</v>
      </c>
      <c r="B167" t="s">
        <v>9838</v>
      </c>
      <c r="C167">
        <v>2014</v>
      </c>
      <c r="D167" s="4">
        <v>41916</v>
      </c>
      <c r="E167" s="29">
        <v>0.5</v>
      </c>
      <c r="F167" s="4">
        <v>41920</v>
      </c>
      <c r="G167" s="29">
        <v>0.5</v>
      </c>
      <c r="H167" t="s">
        <v>10934</v>
      </c>
      <c r="I167" t="s">
        <v>10943</v>
      </c>
      <c r="J167">
        <v>0.5</v>
      </c>
      <c r="K167" t="s">
        <v>10934</v>
      </c>
      <c r="L167" t="s">
        <v>23</v>
      </c>
      <c r="M167" t="s">
        <v>3640</v>
      </c>
      <c r="N167" t="s">
        <v>3641</v>
      </c>
      <c r="O167" t="s">
        <v>41</v>
      </c>
      <c r="P167" t="s">
        <v>27</v>
      </c>
      <c r="Q167" t="s">
        <v>602</v>
      </c>
      <c r="R167" t="s">
        <v>104</v>
      </c>
      <c r="S167">
        <v>77506</v>
      </c>
      <c r="T167" t="s">
        <v>105</v>
      </c>
      <c r="U167" t="s">
        <v>3579</v>
      </c>
      <c r="V167" t="s">
        <v>46</v>
      </c>
      <c r="W167" t="s">
        <v>68</v>
      </c>
      <c r="X167" t="s">
        <v>3580</v>
      </c>
      <c r="Y167">
        <v>20.64</v>
      </c>
      <c r="Z167">
        <v>5</v>
      </c>
      <c r="AA167">
        <v>0.2</v>
      </c>
      <c r="AB167">
        <v>2.3219999999999974</v>
      </c>
    </row>
    <row r="168" spans="1:28" x14ac:dyDescent="0.25">
      <c r="A168">
        <v>8086</v>
      </c>
      <c r="B168" t="s">
        <v>9816</v>
      </c>
      <c r="C168">
        <v>2013</v>
      </c>
      <c r="D168" s="4">
        <v>41568</v>
      </c>
      <c r="E168" s="29">
        <v>0.5</v>
      </c>
      <c r="F168" s="4">
        <v>41574</v>
      </c>
      <c r="G168" s="29">
        <v>0.5</v>
      </c>
      <c r="H168" t="s">
        <v>10934</v>
      </c>
      <c r="I168" t="s">
        <v>10943</v>
      </c>
      <c r="J168">
        <v>0.5</v>
      </c>
      <c r="K168" t="s">
        <v>10934</v>
      </c>
      <c r="L168" t="s">
        <v>50</v>
      </c>
      <c r="M168" t="s">
        <v>9817</v>
      </c>
      <c r="N168" t="s">
        <v>9818</v>
      </c>
      <c r="O168" t="s">
        <v>102</v>
      </c>
      <c r="P168" t="s">
        <v>27</v>
      </c>
      <c r="Q168" t="s">
        <v>1127</v>
      </c>
      <c r="R168" t="s">
        <v>319</v>
      </c>
      <c r="S168">
        <v>22204</v>
      </c>
      <c r="T168" t="s">
        <v>30</v>
      </c>
      <c r="U168" t="s">
        <v>1540</v>
      </c>
      <c r="V168" t="s">
        <v>32</v>
      </c>
      <c r="W168" t="s">
        <v>65</v>
      </c>
      <c r="X168" t="s">
        <v>1541</v>
      </c>
      <c r="Y168">
        <v>61.1</v>
      </c>
      <c r="Z168">
        <v>5</v>
      </c>
      <c r="AA168">
        <v>0</v>
      </c>
      <c r="AB168">
        <v>18.329999999999991</v>
      </c>
    </row>
    <row r="169" spans="1:28" x14ac:dyDescent="0.25">
      <c r="A169">
        <v>8085</v>
      </c>
      <c r="B169" t="s">
        <v>9815</v>
      </c>
      <c r="C169">
        <v>2012</v>
      </c>
      <c r="D169" s="4">
        <v>41208</v>
      </c>
      <c r="E169" s="29">
        <v>0.5</v>
      </c>
      <c r="F169" s="4">
        <v>41214</v>
      </c>
      <c r="G169" s="29">
        <v>0.5</v>
      </c>
      <c r="H169" t="s">
        <v>10934</v>
      </c>
      <c r="I169" t="s">
        <v>10941</v>
      </c>
      <c r="J169">
        <v>0.5</v>
      </c>
      <c r="K169" t="s">
        <v>10934</v>
      </c>
      <c r="L169" t="s">
        <v>50</v>
      </c>
      <c r="M169" t="s">
        <v>1013</v>
      </c>
      <c r="N169" t="s">
        <v>1014</v>
      </c>
      <c r="O169" t="s">
        <v>41</v>
      </c>
      <c r="P169" t="s">
        <v>27</v>
      </c>
      <c r="Q169" t="s">
        <v>318</v>
      </c>
      <c r="R169" t="s">
        <v>420</v>
      </c>
      <c r="S169">
        <v>97477</v>
      </c>
      <c r="T169" t="s">
        <v>44</v>
      </c>
      <c r="U169" t="s">
        <v>1689</v>
      </c>
      <c r="V169" t="s">
        <v>46</v>
      </c>
      <c r="W169" t="s">
        <v>59</v>
      </c>
      <c r="X169" t="s">
        <v>1690</v>
      </c>
      <c r="Y169">
        <v>718.6400000000001</v>
      </c>
      <c r="Z169">
        <v>10</v>
      </c>
      <c r="AA169">
        <v>0.2</v>
      </c>
      <c r="AB169">
        <v>-161.69400000000005</v>
      </c>
    </row>
    <row r="170" spans="1:28" x14ac:dyDescent="0.25">
      <c r="A170">
        <v>8084</v>
      </c>
      <c r="B170" t="s">
        <v>9815</v>
      </c>
      <c r="C170">
        <v>2012</v>
      </c>
      <c r="D170" s="4">
        <v>41208</v>
      </c>
      <c r="E170" s="29">
        <v>0.5</v>
      </c>
      <c r="F170" s="4">
        <v>41214</v>
      </c>
      <c r="G170" s="29">
        <v>0.5</v>
      </c>
      <c r="H170" t="s">
        <v>10934</v>
      </c>
      <c r="I170" t="s">
        <v>10941</v>
      </c>
      <c r="J170">
        <v>0.5</v>
      </c>
      <c r="K170" t="s">
        <v>10934</v>
      </c>
      <c r="L170" t="s">
        <v>50</v>
      </c>
      <c r="M170" t="s">
        <v>1013</v>
      </c>
      <c r="N170" t="s">
        <v>1014</v>
      </c>
      <c r="O170" t="s">
        <v>41</v>
      </c>
      <c r="P170" t="s">
        <v>27</v>
      </c>
      <c r="Q170" t="s">
        <v>318</v>
      </c>
      <c r="R170" t="s">
        <v>420</v>
      </c>
      <c r="S170">
        <v>97477</v>
      </c>
      <c r="T170" t="s">
        <v>44</v>
      </c>
      <c r="U170" t="s">
        <v>5217</v>
      </c>
      <c r="V170" t="s">
        <v>46</v>
      </c>
      <c r="W170" t="s">
        <v>75</v>
      </c>
      <c r="X170" t="s">
        <v>5218</v>
      </c>
      <c r="Y170">
        <v>14.301000000000002</v>
      </c>
      <c r="Z170">
        <v>7</v>
      </c>
      <c r="AA170">
        <v>0.7</v>
      </c>
      <c r="AB170">
        <v>-10.487400000000001</v>
      </c>
    </row>
    <row r="171" spans="1:28" x14ac:dyDescent="0.25">
      <c r="A171">
        <v>8083</v>
      </c>
      <c r="B171" t="s">
        <v>9815</v>
      </c>
      <c r="C171">
        <v>2012</v>
      </c>
      <c r="D171" s="4">
        <v>41208</v>
      </c>
      <c r="E171" s="29">
        <v>0.5</v>
      </c>
      <c r="F171" s="4">
        <v>41214</v>
      </c>
      <c r="G171" s="29">
        <v>0.5</v>
      </c>
      <c r="H171" t="s">
        <v>10934</v>
      </c>
      <c r="I171" t="s">
        <v>10941</v>
      </c>
      <c r="J171">
        <v>0.5</v>
      </c>
      <c r="K171" t="s">
        <v>10934</v>
      </c>
      <c r="L171" t="s">
        <v>50</v>
      </c>
      <c r="M171" t="s">
        <v>1013</v>
      </c>
      <c r="N171" t="s">
        <v>1014</v>
      </c>
      <c r="O171" t="s">
        <v>41</v>
      </c>
      <c r="P171" t="s">
        <v>27</v>
      </c>
      <c r="Q171" t="s">
        <v>318</v>
      </c>
      <c r="R171" t="s">
        <v>420</v>
      </c>
      <c r="S171">
        <v>97477</v>
      </c>
      <c r="T171" t="s">
        <v>44</v>
      </c>
      <c r="U171" t="s">
        <v>2102</v>
      </c>
      <c r="V171" t="s">
        <v>46</v>
      </c>
      <c r="W171" t="s">
        <v>78</v>
      </c>
      <c r="X171" t="s">
        <v>2103</v>
      </c>
      <c r="Y171">
        <v>203.88000000000002</v>
      </c>
      <c r="Z171">
        <v>5</v>
      </c>
      <c r="AA171">
        <v>0.2</v>
      </c>
      <c r="AB171">
        <v>20.387999999999998</v>
      </c>
    </row>
    <row r="172" spans="1:28" x14ac:dyDescent="0.25">
      <c r="A172">
        <v>8082</v>
      </c>
      <c r="B172" t="s">
        <v>9815</v>
      </c>
      <c r="C172">
        <v>2012</v>
      </c>
      <c r="D172" s="4">
        <v>41208</v>
      </c>
      <c r="E172" s="29">
        <v>0.5</v>
      </c>
      <c r="F172" s="4">
        <v>41214</v>
      </c>
      <c r="G172" s="29">
        <v>0.5</v>
      </c>
      <c r="H172" t="s">
        <v>10934</v>
      </c>
      <c r="I172" t="s">
        <v>10941</v>
      </c>
      <c r="J172">
        <v>0.5</v>
      </c>
      <c r="K172" t="s">
        <v>10934</v>
      </c>
      <c r="L172" t="s">
        <v>50</v>
      </c>
      <c r="M172" t="s">
        <v>1013</v>
      </c>
      <c r="N172" t="s">
        <v>1014</v>
      </c>
      <c r="O172" t="s">
        <v>41</v>
      </c>
      <c r="P172" t="s">
        <v>27</v>
      </c>
      <c r="Q172" t="s">
        <v>318</v>
      </c>
      <c r="R172" t="s">
        <v>420</v>
      </c>
      <c r="S172">
        <v>97477</v>
      </c>
      <c r="T172" t="s">
        <v>44</v>
      </c>
      <c r="U172" t="s">
        <v>8536</v>
      </c>
      <c r="V172" t="s">
        <v>46</v>
      </c>
      <c r="W172" t="s">
        <v>90</v>
      </c>
      <c r="X172" t="s">
        <v>8537</v>
      </c>
      <c r="Y172">
        <v>131.904</v>
      </c>
      <c r="Z172">
        <v>3</v>
      </c>
      <c r="AA172">
        <v>0.2</v>
      </c>
      <c r="AB172">
        <v>47.815200000000004</v>
      </c>
    </row>
    <row r="173" spans="1:28" x14ac:dyDescent="0.25">
      <c r="A173">
        <v>8081</v>
      </c>
      <c r="B173" t="s">
        <v>9815</v>
      </c>
      <c r="C173">
        <v>2012</v>
      </c>
      <c r="D173" s="4">
        <v>41208</v>
      </c>
      <c r="E173" s="29">
        <v>0.5</v>
      </c>
      <c r="F173" s="4">
        <v>41214</v>
      </c>
      <c r="G173" s="29">
        <v>0.5</v>
      </c>
      <c r="H173" t="s">
        <v>10934</v>
      </c>
      <c r="I173" t="s">
        <v>10941</v>
      </c>
      <c r="J173">
        <v>0.5</v>
      </c>
      <c r="K173" t="s">
        <v>10934</v>
      </c>
      <c r="L173" t="s">
        <v>50</v>
      </c>
      <c r="M173" t="s">
        <v>1013</v>
      </c>
      <c r="N173" t="s">
        <v>1014</v>
      </c>
      <c r="O173" t="s">
        <v>41</v>
      </c>
      <c r="P173" t="s">
        <v>27</v>
      </c>
      <c r="Q173" t="s">
        <v>318</v>
      </c>
      <c r="R173" t="s">
        <v>420</v>
      </c>
      <c r="S173">
        <v>97477</v>
      </c>
      <c r="T173" t="s">
        <v>44</v>
      </c>
      <c r="U173" t="s">
        <v>3626</v>
      </c>
      <c r="V173" t="s">
        <v>46</v>
      </c>
      <c r="W173" t="s">
        <v>47</v>
      </c>
      <c r="X173" t="s">
        <v>3627</v>
      </c>
      <c r="Y173">
        <v>146.54400000000001</v>
      </c>
      <c r="Z173">
        <v>6</v>
      </c>
      <c r="AA173">
        <v>0.2</v>
      </c>
      <c r="AB173">
        <v>47.626799999999996</v>
      </c>
    </row>
    <row r="174" spans="1:28" x14ac:dyDescent="0.25">
      <c r="A174">
        <v>8069</v>
      </c>
      <c r="B174" t="s">
        <v>9810</v>
      </c>
      <c r="C174">
        <v>2012</v>
      </c>
      <c r="D174" s="4">
        <v>41202</v>
      </c>
      <c r="E174" s="29">
        <v>0.5</v>
      </c>
      <c r="F174" s="4">
        <v>41206</v>
      </c>
      <c r="G174" s="29">
        <v>0.5</v>
      </c>
      <c r="H174" t="s">
        <v>10934</v>
      </c>
      <c r="I174" t="s">
        <v>10943</v>
      </c>
      <c r="J174">
        <v>0.5</v>
      </c>
      <c r="K174" t="s">
        <v>10934</v>
      </c>
      <c r="L174" t="s">
        <v>50</v>
      </c>
      <c r="M174" t="s">
        <v>3094</v>
      </c>
      <c r="N174" t="s">
        <v>3095</v>
      </c>
      <c r="O174" t="s">
        <v>41</v>
      </c>
      <c r="P174" t="s">
        <v>27</v>
      </c>
      <c r="Q174" t="s">
        <v>127</v>
      </c>
      <c r="R174" t="s">
        <v>43</v>
      </c>
      <c r="S174">
        <v>94109</v>
      </c>
      <c r="T174" t="s">
        <v>44</v>
      </c>
      <c r="U174" t="s">
        <v>6826</v>
      </c>
      <c r="V174" t="s">
        <v>32</v>
      </c>
      <c r="W174" t="s">
        <v>65</v>
      </c>
      <c r="X174" t="s">
        <v>6827</v>
      </c>
      <c r="Y174">
        <v>16.02</v>
      </c>
      <c r="Z174">
        <v>6</v>
      </c>
      <c r="AA174">
        <v>0</v>
      </c>
      <c r="AB174">
        <v>6.0876000000000001</v>
      </c>
    </row>
    <row r="175" spans="1:28" x14ac:dyDescent="0.25">
      <c r="A175">
        <v>8068</v>
      </c>
      <c r="B175" t="s">
        <v>9810</v>
      </c>
      <c r="C175">
        <v>2012</v>
      </c>
      <c r="D175" s="4">
        <v>41202</v>
      </c>
      <c r="E175" s="29">
        <v>0.5</v>
      </c>
      <c r="F175" s="4">
        <v>41206</v>
      </c>
      <c r="G175" s="29">
        <v>0.5</v>
      </c>
      <c r="H175" t="s">
        <v>10934</v>
      </c>
      <c r="I175" t="s">
        <v>10943</v>
      </c>
      <c r="J175">
        <v>0.5</v>
      </c>
      <c r="K175" t="s">
        <v>10934</v>
      </c>
      <c r="L175" t="s">
        <v>50</v>
      </c>
      <c r="M175" t="s">
        <v>3094</v>
      </c>
      <c r="N175" t="s">
        <v>3095</v>
      </c>
      <c r="O175" t="s">
        <v>41</v>
      </c>
      <c r="P175" t="s">
        <v>27</v>
      </c>
      <c r="Q175" t="s">
        <v>127</v>
      </c>
      <c r="R175" t="s">
        <v>43</v>
      </c>
      <c r="S175">
        <v>94109</v>
      </c>
      <c r="T175" t="s">
        <v>44</v>
      </c>
      <c r="U175" t="s">
        <v>1662</v>
      </c>
      <c r="V175" t="s">
        <v>71</v>
      </c>
      <c r="W175" t="s">
        <v>161</v>
      </c>
      <c r="X175" t="s">
        <v>1663</v>
      </c>
      <c r="Y175">
        <v>239.96999999999997</v>
      </c>
      <c r="Z175">
        <v>3</v>
      </c>
      <c r="AA175">
        <v>0</v>
      </c>
      <c r="AB175">
        <v>86.389199999999988</v>
      </c>
    </row>
    <row r="176" spans="1:28" x14ac:dyDescent="0.25">
      <c r="A176">
        <v>8030</v>
      </c>
      <c r="B176" t="s">
        <v>9789</v>
      </c>
      <c r="C176">
        <v>2013</v>
      </c>
      <c r="D176" s="4">
        <v>41569</v>
      </c>
      <c r="E176" s="29">
        <v>0.5</v>
      </c>
      <c r="F176" s="4">
        <v>41573</v>
      </c>
      <c r="G176" s="29">
        <v>0.5</v>
      </c>
      <c r="H176" t="s">
        <v>10934</v>
      </c>
      <c r="I176" t="s">
        <v>10943</v>
      </c>
      <c r="J176">
        <v>0.5</v>
      </c>
      <c r="K176" t="s">
        <v>10934</v>
      </c>
      <c r="L176" t="s">
        <v>50</v>
      </c>
      <c r="M176" t="s">
        <v>4536</v>
      </c>
      <c r="N176" t="s">
        <v>4537</v>
      </c>
      <c r="O176" t="s">
        <v>26</v>
      </c>
      <c r="P176" t="s">
        <v>27</v>
      </c>
      <c r="Q176" t="s">
        <v>678</v>
      </c>
      <c r="R176" t="s">
        <v>104</v>
      </c>
      <c r="S176">
        <v>78207</v>
      </c>
      <c r="T176" t="s">
        <v>105</v>
      </c>
      <c r="U176" t="s">
        <v>753</v>
      </c>
      <c r="V176" t="s">
        <v>71</v>
      </c>
      <c r="W176" t="s">
        <v>161</v>
      </c>
      <c r="X176" t="s">
        <v>754</v>
      </c>
      <c r="Y176">
        <v>106.08000000000001</v>
      </c>
      <c r="Z176">
        <v>6</v>
      </c>
      <c r="AA176">
        <v>0.2</v>
      </c>
      <c r="AB176">
        <v>-9.2819999999999965</v>
      </c>
    </row>
    <row r="177" spans="1:28" x14ac:dyDescent="0.25">
      <c r="A177">
        <v>8019</v>
      </c>
      <c r="B177" t="s">
        <v>9785</v>
      </c>
      <c r="C177">
        <v>2014</v>
      </c>
      <c r="D177" s="4">
        <v>41930</v>
      </c>
      <c r="E177" s="29">
        <v>0.5</v>
      </c>
      <c r="F177" s="4">
        <v>41932</v>
      </c>
      <c r="G177" s="29">
        <v>0.5</v>
      </c>
      <c r="H177" t="s">
        <v>10934</v>
      </c>
      <c r="I177" t="s">
        <v>10943</v>
      </c>
      <c r="J177">
        <v>0.5</v>
      </c>
      <c r="K177" t="s">
        <v>10934</v>
      </c>
      <c r="L177" t="s">
        <v>23</v>
      </c>
      <c r="M177" t="s">
        <v>2410</v>
      </c>
      <c r="N177" t="s">
        <v>2411</v>
      </c>
      <c r="O177" t="s">
        <v>41</v>
      </c>
      <c r="P177" t="s">
        <v>27</v>
      </c>
      <c r="Q177" t="s">
        <v>9437</v>
      </c>
      <c r="R177" t="s">
        <v>43</v>
      </c>
      <c r="S177">
        <v>95351</v>
      </c>
      <c r="T177" t="s">
        <v>44</v>
      </c>
      <c r="U177" t="s">
        <v>835</v>
      </c>
      <c r="V177" t="s">
        <v>71</v>
      </c>
      <c r="W177" t="s">
        <v>72</v>
      </c>
      <c r="X177" t="s">
        <v>836</v>
      </c>
      <c r="Y177">
        <v>52.792000000000002</v>
      </c>
      <c r="Z177">
        <v>1</v>
      </c>
      <c r="AA177">
        <v>0.2</v>
      </c>
      <c r="AB177">
        <v>4.6193000000000026</v>
      </c>
    </row>
    <row r="178" spans="1:28" x14ac:dyDescent="0.25">
      <c r="A178">
        <v>8007</v>
      </c>
      <c r="B178" t="s">
        <v>9779</v>
      </c>
      <c r="C178">
        <v>2013</v>
      </c>
      <c r="D178" s="4">
        <v>41555</v>
      </c>
      <c r="E178" s="29">
        <v>0.5</v>
      </c>
      <c r="F178" s="4">
        <v>41559</v>
      </c>
      <c r="G178" s="29">
        <v>0.5</v>
      </c>
      <c r="H178" t="s">
        <v>10934</v>
      </c>
      <c r="I178" t="s">
        <v>10943</v>
      </c>
      <c r="J178">
        <v>0.5</v>
      </c>
      <c r="K178" t="s">
        <v>10934</v>
      </c>
      <c r="L178" t="s">
        <v>50</v>
      </c>
      <c r="M178" t="s">
        <v>4170</v>
      </c>
      <c r="N178" t="s">
        <v>4171</v>
      </c>
      <c r="O178" t="s">
        <v>26</v>
      </c>
      <c r="P178" t="s">
        <v>27</v>
      </c>
      <c r="Q178" t="s">
        <v>1941</v>
      </c>
      <c r="R178" t="s">
        <v>96</v>
      </c>
      <c r="S178">
        <v>98270</v>
      </c>
      <c r="T178" t="s">
        <v>44</v>
      </c>
      <c r="U178" t="s">
        <v>6412</v>
      </c>
      <c r="V178" t="s">
        <v>46</v>
      </c>
      <c r="W178" t="s">
        <v>269</v>
      </c>
      <c r="X178" t="s">
        <v>6413</v>
      </c>
      <c r="Y178">
        <v>93.36</v>
      </c>
      <c r="Z178">
        <v>12</v>
      </c>
      <c r="AA178">
        <v>0</v>
      </c>
      <c r="AB178">
        <v>0.93359999999999843</v>
      </c>
    </row>
    <row r="179" spans="1:28" x14ac:dyDescent="0.25">
      <c r="A179">
        <v>7970</v>
      </c>
      <c r="B179" t="s">
        <v>9758</v>
      </c>
      <c r="C179">
        <v>2013</v>
      </c>
      <c r="D179" s="4">
        <v>41558</v>
      </c>
      <c r="E179" s="29">
        <v>0.5</v>
      </c>
      <c r="F179" s="4">
        <v>41560</v>
      </c>
      <c r="G179" s="29">
        <v>0.5</v>
      </c>
      <c r="H179" t="s">
        <v>10934</v>
      </c>
      <c r="I179" t="s">
        <v>10943</v>
      </c>
      <c r="J179">
        <v>0.5</v>
      </c>
      <c r="K179" t="s">
        <v>10934</v>
      </c>
      <c r="L179" t="s">
        <v>188</v>
      </c>
      <c r="M179" t="s">
        <v>4952</v>
      </c>
      <c r="N179" t="s">
        <v>4953</v>
      </c>
      <c r="O179" t="s">
        <v>41</v>
      </c>
      <c r="P179" t="s">
        <v>27</v>
      </c>
      <c r="Q179" t="s">
        <v>807</v>
      </c>
      <c r="R179" t="s">
        <v>457</v>
      </c>
      <c r="S179">
        <v>80219</v>
      </c>
      <c r="T179" t="s">
        <v>44</v>
      </c>
      <c r="U179" t="s">
        <v>2060</v>
      </c>
      <c r="V179" t="s">
        <v>32</v>
      </c>
      <c r="W179" t="s">
        <v>36</v>
      </c>
      <c r="X179" t="s">
        <v>2061</v>
      </c>
      <c r="Y179">
        <v>120.78399999999999</v>
      </c>
      <c r="Z179">
        <v>1</v>
      </c>
      <c r="AA179">
        <v>0.2</v>
      </c>
      <c r="AB179">
        <v>13.588199999999986</v>
      </c>
    </row>
    <row r="180" spans="1:28" x14ac:dyDescent="0.25">
      <c r="A180">
        <v>7969</v>
      </c>
      <c r="B180" t="s">
        <v>9758</v>
      </c>
      <c r="C180">
        <v>2013</v>
      </c>
      <c r="D180" s="4">
        <v>41558</v>
      </c>
      <c r="E180" s="29">
        <v>0.5</v>
      </c>
      <c r="F180" s="4">
        <v>41560</v>
      </c>
      <c r="G180" s="29">
        <v>0.5</v>
      </c>
      <c r="H180" t="s">
        <v>10934</v>
      </c>
      <c r="I180" t="s">
        <v>10943</v>
      </c>
      <c r="J180">
        <v>0.5</v>
      </c>
      <c r="K180" t="s">
        <v>10934</v>
      </c>
      <c r="L180" t="s">
        <v>188</v>
      </c>
      <c r="M180" t="s">
        <v>4952</v>
      </c>
      <c r="N180" t="s">
        <v>4953</v>
      </c>
      <c r="O180" t="s">
        <v>41</v>
      </c>
      <c r="P180" t="s">
        <v>27</v>
      </c>
      <c r="Q180" t="s">
        <v>807</v>
      </c>
      <c r="R180" t="s">
        <v>457</v>
      </c>
      <c r="S180">
        <v>80219</v>
      </c>
      <c r="T180" t="s">
        <v>44</v>
      </c>
      <c r="U180" t="s">
        <v>8134</v>
      </c>
      <c r="V180" t="s">
        <v>71</v>
      </c>
      <c r="W180" t="s">
        <v>72</v>
      </c>
      <c r="X180" t="s">
        <v>8135</v>
      </c>
      <c r="Y180">
        <v>15.991999999999999</v>
      </c>
      <c r="Z180">
        <v>1</v>
      </c>
      <c r="AA180">
        <v>0.2</v>
      </c>
      <c r="AB180">
        <v>-2.9985000000000022</v>
      </c>
    </row>
    <row r="181" spans="1:28" x14ac:dyDescent="0.25">
      <c r="A181">
        <v>7968</v>
      </c>
      <c r="B181" t="s">
        <v>9758</v>
      </c>
      <c r="C181">
        <v>2013</v>
      </c>
      <c r="D181" s="4">
        <v>41558</v>
      </c>
      <c r="E181" s="29">
        <v>0.5</v>
      </c>
      <c r="F181" s="4">
        <v>41560</v>
      </c>
      <c r="G181" s="29">
        <v>0.5</v>
      </c>
      <c r="H181" t="s">
        <v>10934</v>
      </c>
      <c r="I181" t="s">
        <v>10943</v>
      </c>
      <c r="J181">
        <v>0.5</v>
      </c>
      <c r="K181" t="s">
        <v>10934</v>
      </c>
      <c r="L181" t="s">
        <v>188</v>
      </c>
      <c r="M181" t="s">
        <v>4952</v>
      </c>
      <c r="N181" t="s">
        <v>4953</v>
      </c>
      <c r="O181" t="s">
        <v>41</v>
      </c>
      <c r="P181" t="s">
        <v>27</v>
      </c>
      <c r="Q181" t="s">
        <v>807</v>
      </c>
      <c r="R181" t="s">
        <v>457</v>
      </c>
      <c r="S181">
        <v>80219</v>
      </c>
      <c r="T181" t="s">
        <v>44</v>
      </c>
      <c r="U181" t="s">
        <v>9759</v>
      </c>
      <c r="V181" t="s">
        <v>32</v>
      </c>
      <c r="W181" t="s">
        <v>33</v>
      </c>
      <c r="X181" t="s">
        <v>9760</v>
      </c>
      <c r="Y181">
        <v>90.882000000000005</v>
      </c>
      <c r="Z181">
        <v>3</v>
      </c>
      <c r="AA181">
        <v>0.7</v>
      </c>
      <c r="AB181">
        <v>-190.85220000000004</v>
      </c>
    </row>
    <row r="182" spans="1:28" x14ac:dyDescent="0.25">
      <c r="A182">
        <v>7961</v>
      </c>
      <c r="B182" t="s">
        <v>9755</v>
      </c>
      <c r="C182">
        <v>2014</v>
      </c>
      <c r="D182" s="4">
        <v>41918</v>
      </c>
      <c r="E182" s="29">
        <v>0.5</v>
      </c>
      <c r="F182" s="4">
        <v>41923</v>
      </c>
      <c r="G182" s="29">
        <v>0.5</v>
      </c>
      <c r="H182" t="s">
        <v>10934</v>
      </c>
      <c r="I182" t="s">
        <v>10943</v>
      </c>
      <c r="J182">
        <v>0.5</v>
      </c>
      <c r="K182" t="s">
        <v>10934</v>
      </c>
      <c r="L182" t="s">
        <v>50</v>
      </c>
      <c r="M182" t="s">
        <v>513</v>
      </c>
      <c r="N182" t="s">
        <v>514</v>
      </c>
      <c r="O182" t="s">
        <v>41</v>
      </c>
      <c r="P182" t="s">
        <v>27</v>
      </c>
      <c r="Q182" t="s">
        <v>8488</v>
      </c>
      <c r="R182" t="s">
        <v>43</v>
      </c>
      <c r="S182">
        <v>95928</v>
      </c>
      <c r="T182" t="s">
        <v>44</v>
      </c>
      <c r="U182" t="s">
        <v>1234</v>
      </c>
      <c r="V182" t="s">
        <v>71</v>
      </c>
      <c r="W182" t="s">
        <v>72</v>
      </c>
      <c r="X182" t="s">
        <v>1235</v>
      </c>
      <c r="Y182">
        <v>7.9920000000000009</v>
      </c>
      <c r="Z182">
        <v>1</v>
      </c>
      <c r="AA182">
        <v>0.2</v>
      </c>
      <c r="AB182">
        <v>2.6972999999999994</v>
      </c>
    </row>
    <row r="183" spans="1:28" x14ac:dyDescent="0.25">
      <c r="A183">
        <v>7960</v>
      </c>
      <c r="B183" t="s">
        <v>9755</v>
      </c>
      <c r="C183">
        <v>2014</v>
      </c>
      <c r="D183" s="4">
        <v>41918</v>
      </c>
      <c r="E183" s="29">
        <v>0.5</v>
      </c>
      <c r="F183" s="4">
        <v>41923</v>
      </c>
      <c r="G183" s="29">
        <v>0.5</v>
      </c>
      <c r="H183" t="s">
        <v>10934</v>
      </c>
      <c r="I183" t="s">
        <v>10943</v>
      </c>
      <c r="J183">
        <v>0.5</v>
      </c>
      <c r="K183" t="s">
        <v>10934</v>
      </c>
      <c r="L183" t="s">
        <v>50</v>
      </c>
      <c r="M183" t="s">
        <v>513</v>
      </c>
      <c r="N183" t="s">
        <v>514</v>
      </c>
      <c r="O183" t="s">
        <v>41</v>
      </c>
      <c r="P183" t="s">
        <v>27</v>
      </c>
      <c r="Q183" t="s">
        <v>8488</v>
      </c>
      <c r="R183" t="s">
        <v>43</v>
      </c>
      <c r="S183">
        <v>95928</v>
      </c>
      <c r="T183" t="s">
        <v>44</v>
      </c>
      <c r="U183" t="s">
        <v>3273</v>
      </c>
      <c r="V183" t="s">
        <v>32</v>
      </c>
      <c r="W183" t="s">
        <v>56</v>
      </c>
      <c r="X183" t="s">
        <v>3274</v>
      </c>
      <c r="Y183">
        <v>206.35200000000003</v>
      </c>
      <c r="Z183">
        <v>3</v>
      </c>
      <c r="AA183">
        <v>0.2</v>
      </c>
      <c r="AB183">
        <v>5.1587999999999852</v>
      </c>
    </row>
    <row r="184" spans="1:28" x14ac:dyDescent="0.25">
      <c r="A184">
        <v>7959</v>
      </c>
      <c r="B184" t="s">
        <v>9755</v>
      </c>
      <c r="C184">
        <v>2014</v>
      </c>
      <c r="D184" s="4">
        <v>41918</v>
      </c>
      <c r="E184" s="29">
        <v>0.5</v>
      </c>
      <c r="F184" s="4">
        <v>41923</v>
      </c>
      <c r="G184" s="29">
        <v>0.5</v>
      </c>
      <c r="H184" t="s">
        <v>10934</v>
      </c>
      <c r="I184" t="s">
        <v>10943</v>
      </c>
      <c r="J184">
        <v>0.5</v>
      </c>
      <c r="K184" t="s">
        <v>10934</v>
      </c>
      <c r="L184" t="s">
        <v>50</v>
      </c>
      <c r="M184" t="s">
        <v>513</v>
      </c>
      <c r="N184" t="s">
        <v>514</v>
      </c>
      <c r="O184" t="s">
        <v>41</v>
      </c>
      <c r="P184" t="s">
        <v>27</v>
      </c>
      <c r="Q184" t="s">
        <v>8488</v>
      </c>
      <c r="R184" t="s">
        <v>43</v>
      </c>
      <c r="S184">
        <v>95928</v>
      </c>
      <c r="T184" t="s">
        <v>44</v>
      </c>
      <c r="U184" t="s">
        <v>6240</v>
      </c>
      <c r="V184" t="s">
        <v>32</v>
      </c>
      <c r="W184" t="s">
        <v>65</v>
      </c>
      <c r="X184" t="s">
        <v>6241</v>
      </c>
      <c r="Y184">
        <v>72.900000000000006</v>
      </c>
      <c r="Z184">
        <v>5</v>
      </c>
      <c r="AA184">
        <v>0</v>
      </c>
      <c r="AB184">
        <v>26.973000000000003</v>
      </c>
    </row>
    <row r="185" spans="1:28" x14ac:dyDescent="0.25">
      <c r="A185">
        <v>7958</v>
      </c>
      <c r="B185" t="s">
        <v>9755</v>
      </c>
      <c r="C185">
        <v>2014</v>
      </c>
      <c r="D185" s="4">
        <v>41918</v>
      </c>
      <c r="E185" s="29">
        <v>0.5</v>
      </c>
      <c r="F185" s="4">
        <v>41923</v>
      </c>
      <c r="G185" s="29">
        <v>0.5</v>
      </c>
      <c r="H185" t="s">
        <v>10934</v>
      </c>
      <c r="I185" t="s">
        <v>10943</v>
      </c>
      <c r="J185">
        <v>0.5</v>
      </c>
      <c r="K185" t="s">
        <v>10934</v>
      </c>
      <c r="L185" t="s">
        <v>50</v>
      </c>
      <c r="M185" t="s">
        <v>513</v>
      </c>
      <c r="N185" t="s">
        <v>514</v>
      </c>
      <c r="O185" t="s">
        <v>41</v>
      </c>
      <c r="P185" t="s">
        <v>27</v>
      </c>
      <c r="Q185" t="s">
        <v>8488</v>
      </c>
      <c r="R185" t="s">
        <v>43</v>
      </c>
      <c r="S185">
        <v>95928</v>
      </c>
      <c r="T185" t="s">
        <v>44</v>
      </c>
      <c r="U185" t="s">
        <v>7634</v>
      </c>
      <c r="V185" t="s">
        <v>46</v>
      </c>
      <c r="W185" t="s">
        <v>78</v>
      </c>
      <c r="X185" t="s">
        <v>7635</v>
      </c>
      <c r="Y185">
        <v>15.8</v>
      </c>
      <c r="Z185">
        <v>4</v>
      </c>
      <c r="AA185">
        <v>0</v>
      </c>
      <c r="AB185">
        <v>4.1080000000000005</v>
      </c>
    </row>
    <row r="186" spans="1:28" x14ac:dyDescent="0.25">
      <c r="A186">
        <v>7957</v>
      </c>
      <c r="B186" t="s">
        <v>9755</v>
      </c>
      <c r="C186">
        <v>2014</v>
      </c>
      <c r="D186" s="4">
        <v>41918</v>
      </c>
      <c r="E186" s="29">
        <v>0.5</v>
      </c>
      <c r="F186" s="4">
        <v>41923</v>
      </c>
      <c r="G186" s="29">
        <v>0.5</v>
      </c>
      <c r="H186" t="s">
        <v>10934</v>
      </c>
      <c r="I186" t="s">
        <v>10943</v>
      </c>
      <c r="J186">
        <v>0.5</v>
      </c>
      <c r="K186" t="s">
        <v>10934</v>
      </c>
      <c r="L186" t="s">
        <v>50</v>
      </c>
      <c r="M186" t="s">
        <v>513</v>
      </c>
      <c r="N186" t="s">
        <v>514</v>
      </c>
      <c r="O186" t="s">
        <v>41</v>
      </c>
      <c r="P186" t="s">
        <v>27</v>
      </c>
      <c r="Q186" t="s">
        <v>8488</v>
      </c>
      <c r="R186" t="s">
        <v>43</v>
      </c>
      <c r="S186">
        <v>95928</v>
      </c>
      <c r="T186" t="s">
        <v>44</v>
      </c>
      <c r="U186" t="s">
        <v>562</v>
      </c>
      <c r="V186" t="s">
        <v>46</v>
      </c>
      <c r="W186" t="s">
        <v>269</v>
      </c>
      <c r="X186" t="s">
        <v>186</v>
      </c>
      <c r="Y186">
        <v>14.9</v>
      </c>
      <c r="Z186">
        <v>5</v>
      </c>
      <c r="AA186">
        <v>0</v>
      </c>
      <c r="AB186">
        <v>6.8539999999999992</v>
      </c>
    </row>
    <row r="187" spans="1:28" x14ac:dyDescent="0.25">
      <c r="A187">
        <v>7956</v>
      </c>
      <c r="B187" t="s">
        <v>9755</v>
      </c>
      <c r="C187">
        <v>2014</v>
      </c>
      <c r="D187" s="4">
        <v>41918</v>
      </c>
      <c r="E187" s="29">
        <v>0.5</v>
      </c>
      <c r="F187" s="4">
        <v>41923</v>
      </c>
      <c r="G187" s="29">
        <v>0.5</v>
      </c>
      <c r="H187" t="s">
        <v>10934</v>
      </c>
      <c r="I187" t="s">
        <v>10943</v>
      </c>
      <c r="J187">
        <v>0.5</v>
      </c>
      <c r="K187" t="s">
        <v>10934</v>
      </c>
      <c r="L187" t="s">
        <v>50</v>
      </c>
      <c r="M187" t="s">
        <v>513</v>
      </c>
      <c r="N187" t="s">
        <v>514</v>
      </c>
      <c r="O187" t="s">
        <v>41</v>
      </c>
      <c r="P187" t="s">
        <v>27</v>
      </c>
      <c r="Q187" t="s">
        <v>8488</v>
      </c>
      <c r="R187" t="s">
        <v>43</v>
      </c>
      <c r="S187">
        <v>95928</v>
      </c>
      <c r="T187" t="s">
        <v>44</v>
      </c>
      <c r="U187" t="s">
        <v>5539</v>
      </c>
      <c r="V187" t="s">
        <v>32</v>
      </c>
      <c r="W187" t="s">
        <v>36</v>
      </c>
      <c r="X187" t="s">
        <v>5540</v>
      </c>
      <c r="Y187">
        <v>435.16800000000006</v>
      </c>
      <c r="Z187">
        <v>4</v>
      </c>
      <c r="AA187">
        <v>0.2</v>
      </c>
      <c r="AB187">
        <v>-59.835600000000042</v>
      </c>
    </row>
    <row r="188" spans="1:28" x14ac:dyDescent="0.25">
      <c r="A188">
        <v>7907</v>
      </c>
      <c r="B188" t="s">
        <v>9729</v>
      </c>
      <c r="C188">
        <v>2012</v>
      </c>
      <c r="D188" s="4">
        <v>41197</v>
      </c>
      <c r="E188" s="29">
        <v>0.5</v>
      </c>
      <c r="F188" s="4">
        <v>41204</v>
      </c>
      <c r="G188" s="29">
        <v>0.5</v>
      </c>
      <c r="H188" t="s">
        <v>10934</v>
      </c>
      <c r="I188" t="s">
        <v>10943</v>
      </c>
      <c r="J188">
        <v>0.5</v>
      </c>
      <c r="K188" t="s">
        <v>10934</v>
      </c>
      <c r="L188" t="s">
        <v>50</v>
      </c>
      <c r="M188" t="s">
        <v>550</v>
      </c>
      <c r="N188" t="s">
        <v>551</v>
      </c>
      <c r="O188" t="s">
        <v>102</v>
      </c>
      <c r="P188" t="s">
        <v>27</v>
      </c>
      <c r="Q188" t="s">
        <v>815</v>
      </c>
      <c r="R188" t="s">
        <v>104</v>
      </c>
      <c r="S188">
        <v>75217</v>
      </c>
      <c r="T188" t="s">
        <v>105</v>
      </c>
      <c r="U188" t="s">
        <v>3572</v>
      </c>
      <c r="V188" t="s">
        <v>46</v>
      </c>
      <c r="W188" t="s">
        <v>75</v>
      </c>
      <c r="X188" t="s">
        <v>3573</v>
      </c>
      <c r="Y188">
        <v>3.9599999999999991</v>
      </c>
      <c r="Z188">
        <v>10</v>
      </c>
      <c r="AA188">
        <v>0.8</v>
      </c>
      <c r="AB188">
        <v>-6.93</v>
      </c>
    </row>
    <row r="189" spans="1:28" x14ac:dyDescent="0.25">
      <c r="A189">
        <v>7906</v>
      </c>
      <c r="B189" t="s">
        <v>9729</v>
      </c>
      <c r="C189">
        <v>2012</v>
      </c>
      <c r="D189" s="4">
        <v>41197</v>
      </c>
      <c r="E189" s="29">
        <v>0.5</v>
      </c>
      <c r="F189" s="4">
        <v>41204</v>
      </c>
      <c r="G189" s="29">
        <v>0.5</v>
      </c>
      <c r="H189" t="s">
        <v>10934</v>
      </c>
      <c r="I189" t="s">
        <v>10943</v>
      </c>
      <c r="J189">
        <v>0.5</v>
      </c>
      <c r="K189" t="s">
        <v>10934</v>
      </c>
      <c r="L189" t="s">
        <v>50</v>
      </c>
      <c r="M189" t="s">
        <v>550</v>
      </c>
      <c r="N189" t="s">
        <v>551</v>
      </c>
      <c r="O189" t="s">
        <v>102</v>
      </c>
      <c r="P189" t="s">
        <v>27</v>
      </c>
      <c r="Q189" t="s">
        <v>815</v>
      </c>
      <c r="R189" t="s">
        <v>104</v>
      </c>
      <c r="S189">
        <v>75217</v>
      </c>
      <c r="T189" t="s">
        <v>105</v>
      </c>
      <c r="U189" t="s">
        <v>1590</v>
      </c>
      <c r="V189" t="s">
        <v>46</v>
      </c>
      <c r="W189" t="s">
        <v>173</v>
      </c>
      <c r="X189" t="s">
        <v>186</v>
      </c>
      <c r="Y189">
        <v>4.4640000000000004</v>
      </c>
      <c r="Z189">
        <v>1</v>
      </c>
      <c r="AA189">
        <v>0.2</v>
      </c>
      <c r="AB189">
        <v>1.6739999999999999</v>
      </c>
    </row>
    <row r="190" spans="1:28" x14ac:dyDescent="0.25">
      <c r="A190">
        <v>7875</v>
      </c>
      <c r="B190" t="s">
        <v>9715</v>
      </c>
      <c r="C190">
        <v>2013</v>
      </c>
      <c r="D190" s="4">
        <v>41551</v>
      </c>
      <c r="E190" s="29">
        <v>0.5</v>
      </c>
      <c r="F190" s="4">
        <v>41555</v>
      </c>
      <c r="G190" s="29">
        <v>0.5</v>
      </c>
      <c r="H190" t="s">
        <v>10934</v>
      </c>
      <c r="I190" t="s">
        <v>10943</v>
      </c>
      <c r="J190">
        <v>0.5</v>
      </c>
      <c r="K190" t="s">
        <v>10934</v>
      </c>
      <c r="L190" t="s">
        <v>50</v>
      </c>
      <c r="M190" t="s">
        <v>5603</v>
      </c>
      <c r="N190" t="s">
        <v>5604</v>
      </c>
      <c r="O190" t="s">
        <v>102</v>
      </c>
      <c r="P190" t="s">
        <v>27</v>
      </c>
      <c r="Q190" t="s">
        <v>8469</v>
      </c>
      <c r="R190" t="s">
        <v>43</v>
      </c>
      <c r="S190">
        <v>92630</v>
      </c>
      <c r="T190" t="s">
        <v>44</v>
      </c>
      <c r="U190" t="s">
        <v>4749</v>
      </c>
      <c r="V190" t="s">
        <v>46</v>
      </c>
      <c r="W190" t="s">
        <v>90</v>
      </c>
      <c r="X190" t="s">
        <v>4750</v>
      </c>
      <c r="Y190">
        <v>97.82</v>
      </c>
      <c r="Z190">
        <v>2</v>
      </c>
      <c r="AA190">
        <v>0</v>
      </c>
      <c r="AB190">
        <v>45.975399999999993</v>
      </c>
    </row>
    <row r="191" spans="1:28" x14ac:dyDescent="0.25">
      <c r="A191">
        <v>190</v>
      </c>
      <c r="B191" t="s">
        <v>761</v>
      </c>
      <c r="C191">
        <v>2012</v>
      </c>
      <c r="D191" s="4">
        <v>41194</v>
      </c>
      <c r="E191" s="29">
        <v>0.5</v>
      </c>
      <c r="F191" s="4">
        <v>41196</v>
      </c>
      <c r="G191" s="29">
        <v>0.5</v>
      </c>
      <c r="H191" t="s">
        <v>10934</v>
      </c>
      <c r="I191" t="s">
        <v>10943</v>
      </c>
      <c r="J191">
        <v>0.5</v>
      </c>
      <c r="K191" t="s">
        <v>10934</v>
      </c>
      <c r="L191" t="s">
        <v>188</v>
      </c>
      <c r="M191" t="s">
        <v>762</v>
      </c>
      <c r="N191" t="s">
        <v>763</v>
      </c>
      <c r="O191" t="s">
        <v>102</v>
      </c>
      <c r="P191" t="s">
        <v>27</v>
      </c>
      <c r="Q191" t="s">
        <v>266</v>
      </c>
      <c r="R191" t="s">
        <v>267</v>
      </c>
      <c r="S191">
        <v>10035</v>
      </c>
      <c r="T191" t="s">
        <v>148</v>
      </c>
      <c r="U191" t="s">
        <v>764</v>
      </c>
      <c r="V191" t="s">
        <v>32</v>
      </c>
      <c r="W191" t="s">
        <v>33</v>
      </c>
      <c r="X191" t="s">
        <v>765</v>
      </c>
      <c r="Y191">
        <v>899.13600000000008</v>
      </c>
      <c r="Z191">
        <v>4</v>
      </c>
      <c r="AA191">
        <v>0.2</v>
      </c>
      <c r="AB191">
        <v>112.39199999999991</v>
      </c>
    </row>
    <row r="192" spans="1:28" x14ac:dyDescent="0.25">
      <c r="A192">
        <v>191</v>
      </c>
      <c r="B192" t="s">
        <v>761</v>
      </c>
      <c r="C192">
        <v>2012</v>
      </c>
      <c r="D192" s="4">
        <v>41194</v>
      </c>
      <c r="E192" s="29">
        <v>0.5</v>
      </c>
      <c r="F192" s="4">
        <v>41196</v>
      </c>
      <c r="G192" s="29">
        <v>0.5</v>
      </c>
      <c r="H192" t="s">
        <v>10934</v>
      </c>
      <c r="I192" t="s">
        <v>10943</v>
      </c>
      <c r="J192">
        <v>0.5</v>
      </c>
      <c r="K192" t="s">
        <v>10934</v>
      </c>
      <c r="L192" t="s">
        <v>188</v>
      </c>
      <c r="M192" t="s">
        <v>762</v>
      </c>
      <c r="N192" t="s">
        <v>763</v>
      </c>
      <c r="O192" t="s">
        <v>102</v>
      </c>
      <c r="P192" t="s">
        <v>27</v>
      </c>
      <c r="Q192" t="s">
        <v>266</v>
      </c>
      <c r="R192" t="s">
        <v>267</v>
      </c>
      <c r="S192">
        <v>10035</v>
      </c>
      <c r="T192" t="s">
        <v>148</v>
      </c>
      <c r="U192" t="s">
        <v>766</v>
      </c>
      <c r="V192" t="s">
        <v>71</v>
      </c>
      <c r="W192" t="s">
        <v>72</v>
      </c>
      <c r="X192" t="s">
        <v>767</v>
      </c>
      <c r="Y192">
        <v>71.760000000000005</v>
      </c>
      <c r="Z192">
        <v>6</v>
      </c>
      <c r="AA192">
        <v>0</v>
      </c>
      <c r="AB192">
        <v>20.092800000000004</v>
      </c>
    </row>
    <row r="193" spans="1:28" x14ac:dyDescent="0.25">
      <c r="A193">
        <v>192</v>
      </c>
      <c r="B193" t="s">
        <v>761</v>
      </c>
      <c r="C193">
        <v>2012</v>
      </c>
      <c r="D193" s="4">
        <v>41194</v>
      </c>
      <c r="E193" s="29">
        <v>0.5</v>
      </c>
      <c r="F193" s="4">
        <v>41196</v>
      </c>
      <c r="G193" s="29">
        <v>0.5</v>
      </c>
      <c r="H193" t="s">
        <v>10934</v>
      </c>
      <c r="I193" t="s">
        <v>10943</v>
      </c>
      <c r="J193">
        <v>0.5</v>
      </c>
      <c r="K193" t="s">
        <v>10934</v>
      </c>
      <c r="L193" t="s">
        <v>188</v>
      </c>
      <c r="M193" t="s">
        <v>762</v>
      </c>
      <c r="N193" t="s">
        <v>763</v>
      </c>
      <c r="O193" t="s">
        <v>102</v>
      </c>
      <c r="P193" t="s">
        <v>27</v>
      </c>
      <c r="Q193" t="s">
        <v>266</v>
      </c>
      <c r="R193" t="s">
        <v>267</v>
      </c>
      <c r="S193">
        <v>10035</v>
      </c>
      <c r="T193" t="s">
        <v>148</v>
      </c>
      <c r="U193" t="s">
        <v>768</v>
      </c>
      <c r="V193" t="s">
        <v>46</v>
      </c>
      <c r="W193" t="s">
        <v>90</v>
      </c>
      <c r="X193" t="s">
        <v>769</v>
      </c>
      <c r="Y193">
        <v>51.84</v>
      </c>
      <c r="Z193">
        <v>8</v>
      </c>
      <c r="AA193">
        <v>0</v>
      </c>
      <c r="AB193">
        <v>24.883200000000002</v>
      </c>
    </row>
    <row r="194" spans="1:28" x14ac:dyDescent="0.25">
      <c r="A194">
        <v>193</v>
      </c>
      <c r="B194" t="s">
        <v>761</v>
      </c>
      <c r="C194">
        <v>2012</v>
      </c>
      <c r="D194" s="4">
        <v>41194</v>
      </c>
      <c r="E194" s="29">
        <v>0.5</v>
      </c>
      <c r="F194" s="4">
        <v>41196</v>
      </c>
      <c r="G194" s="29">
        <v>0.5</v>
      </c>
      <c r="H194" t="s">
        <v>10934</v>
      </c>
      <c r="I194" t="s">
        <v>10943</v>
      </c>
      <c r="J194">
        <v>0.5</v>
      </c>
      <c r="K194" t="s">
        <v>10934</v>
      </c>
      <c r="L194" t="s">
        <v>188</v>
      </c>
      <c r="M194" t="s">
        <v>762</v>
      </c>
      <c r="N194" t="s">
        <v>763</v>
      </c>
      <c r="O194" t="s">
        <v>102</v>
      </c>
      <c r="P194" t="s">
        <v>27</v>
      </c>
      <c r="Q194" t="s">
        <v>266</v>
      </c>
      <c r="R194" t="s">
        <v>267</v>
      </c>
      <c r="S194">
        <v>10035</v>
      </c>
      <c r="T194" t="s">
        <v>148</v>
      </c>
      <c r="U194" t="s">
        <v>201</v>
      </c>
      <c r="V194" t="s">
        <v>32</v>
      </c>
      <c r="W194" t="s">
        <v>33</v>
      </c>
      <c r="X194" t="s">
        <v>202</v>
      </c>
      <c r="Y194">
        <v>626.35200000000009</v>
      </c>
      <c r="Z194">
        <v>3</v>
      </c>
      <c r="AA194">
        <v>0.2</v>
      </c>
      <c r="AB194">
        <v>46.976400000000012</v>
      </c>
    </row>
    <row r="195" spans="1:28" x14ac:dyDescent="0.25">
      <c r="A195">
        <v>194</v>
      </c>
      <c r="B195" t="s">
        <v>761</v>
      </c>
      <c r="C195">
        <v>2012</v>
      </c>
      <c r="D195" s="4">
        <v>41194</v>
      </c>
      <c r="E195" s="29">
        <v>0.5</v>
      </c>
      <c r="F195" s="4">
        <v>41196</v>
      </c>
      <c r="G195" s="29">
        <v>0.5</v>
      </c>
      <c r="H195" t="s">
        <v>10934</v>
      </c>
      <c r="I195" t="s">
        <v>10943</v>
      </c>
      <c r="J195">
        <v>0.5</v>
      </c>
      <c r="K195" t="s">
        <v>10934</v>
      </c>
      <c r="L195" t="s">
        <v>188</v>
      </c>
      <c r="M195" t="s">
        <v>762</v>
      </c>
      <c r="N195" t="s">
        <v>763</v>
      </c>
      <c r="O195" t="s">
        <v>102</v>
      </c>
      <c r="P195" t="s">
        <v>27</v>
      </c>
      <c r="Q195" t="s">
        <v>266</v>
      </c>
      <c r="R195" t="s">
        <v>267</v>
      </c>
      <c r="S195">
        <v>10035</v>
      </c>
      <c r="T195" t="s">
        <v>148</v>
      </c>
      <c r="U195" t="s">
        <v>770</v>
      </c>
      <c r="V195" t="s">
        <v>46</v>
      </c>
      <c r="W195" t="s">
        <v>68</v>
      </c>
      <c r="X195" t="s">
        <v>771</v>
      </c>
      <c r="Y195">
        <v>19.899999999999999</v>
      </c>
      <c r="Z195">
        <v>5</v>
      </c>
      <c r="AA195">
        <v>0</v>
      </c>
      <c r="AB195">
        <v>6.5669999999999984</v>
      </c>
    </row>
    <row r="196" spans="1:28" x14ac:dyDescent="0.25">
      <c r="A196">
        <v>195</v>
      </c>
      <c r="B196" t="s">
        <v>772</v>
      </c>
      <c r="C196">
        <v>2012</v>
      </c>
      <c r="D196" s="4">
        <v>41213</v>
      </c>
      <c r="E196" s="29">
        <v>0.5</v>
      </c>
      <c r="F196" s="4">
        <v>41219</v>
      </c>
      <c r="G196" s="29">
        <v>0.5</v>
      </c>
      <c r="H196" t="s">
        <v>10934</v>
      </c>
      <c r="I196" t="s">
        <v>10941</v>
      </c>
      <c r="J196">
        <v>0.5</v>
      </c>
      <c r="K196" t="s">
        <v>10934</v>
      </c>
      <c r="L196" t="s">
        <v>50</v>
      </c>
      <c r="M196" t="s">
        <v>773</v>
      </c>
      <c r="N196" t="s">
        <v>774</v>
      </c>
      <c r="O196" t="s">
        <v>41</v>
      </c>
      <c r="P196" t="s">
        <v>27</v>
      </c>
      <c r="Q196" t="s">
        <v>775</v>
      </c>
      <c r="R196" t="s">
        <v>43</v>
      </c>
      <c r="S196">
        <v>92374</v>
      </c>
      <c r="T196" t="s">
        <v>44</v>
      </c>
      <c r="U196" t="s">
        <v>172</v>
      </c>
      <c r="V196" t="s">
        <v>46</v>
      </c>
      <c r="W196" t="s">
        <v>173</v>
      </c>
      <c r="X196" t="s">
        <v>174</v>
      </c>
      <c r="Y196">
        <v>14.280000000000001</v>
      </c>
      <c r="Z196">
        <v>7</v>
      </c>
      <c r="AA196">
        <v>0</v>
      </c>
      <c r="AB196">
        <v>6.7115999999999989</v>
      </c>
    </row>
    <row r="197" spans="1:28" x14ac:dyDescent="0.25">
      <c r="A197">
        <v>7874</v>
      </c>
      <c r="B197" t="s">
        <v>9715</v>
      </c>
      <c r="C197">
        <v>2013</v>
      </c>
      <c r="D197" s="4">
        <v>41551</v>
      </c>
      <c r="E197" s="29">
        <v>0.5</v>
      </c>
      <c r="F197" s="4">
        <v>41555</v>
      </c>
      <c r="G197" s="29">
        <v>0.5</v>
      </c>
      <c r="H197" t="s">
        <v>10934</v>
      </c>
      <c r="I197" t="s">
        <v>10943</v>
      </c>
      <c r="J197">
        <v>0.5</v>
      </c>
      <c r="K197" t="s">
        <v>10934</v>
      </c>
      <c r="L197" t="s">
        <v>50</v>
      </c>
      <c r="M197" t="s">
        <v>5603</v>
      </c>
      <c r="N197" t="s">
        <v>5604</v>
      </c>
      <c r="O197" t="s">
        <v>102</v>
      </c>
      <c r="P197" t="s">
        <v>27</v>
      </c>
      <c r="Q197" t="s">
        <v>8469</v>
      </c>
      <c r="R197" t="s">
        <v>43</v>
      </c>
      <c r="S197">
        <v>92630</v>
      </c>
      <c r="T197" t="s">
        <v>44</v>
      </c>
      <c r="U197" t="s">
        <v>6588</v>
      </c>
      <c r="V197" t="s">
        <v>46</v>
      </c>
      <c r="W197" t="s">
        <v>90</v>
      </c>
      <c r="X197" t="s">
        <v>6589</v>
      </c>
      <c r="Y197">
        <v>8.56</v>
      </c>
      <c r="Z197">
        <v>2</v>
      </c>
      <c r="AA197">
        <v>0</v>
      </c>
      <c r="AB197">
        <v>3.8519999999999994</v>
      </c>
    </row>
    <row r="198" spans="1:28" x14ac:dyDescent="0.25">
      <c r="A198">
        <v>7873</v>
      </c>
      <c r="B198" t="s">
        <v>9715</v>
      </c>
      <c r="C198">
        <v>2013</v>
      </c>
      <c r="D198" s="4">
        <v>41551</v>
      </c>
      <c r="E198" s="29">
        <v>0.5</v>
      </c>
      <c r="F198" s="4">
        <v>41555</v>
      </c>
      <c r="G198" s="29">
        <v>0.5</v>
      </c>
      <c r="H198" t="s">
        <v>10934</v>
      </c>
      <c r="I198" t="s">
        <v>10943</v>
      </c>
      <c r="J198">
        <v>0.5</v>
      </c>
      <c r="K198" t="s">
        <v>10934</v>
      </c>
      <c r="L198" t="s">
        <v>50</v>
      </c>
      <c r="M198" t="s">
        <v>5603</v>
      </c>
      <c r="N198" t="s">
        <v>5604</v>
      </c>
      <c r="O198" t="s">
        <v>102</v>
      </c>
      <c r="P198" t="s">
        <v>27</v>
      </c>
      <c r="Q198" t="s">
        <v>8469</v>
      </c>
      <c r="R198" t="s">
        <v>43</v>
      </c>
      <c r="S198">
        <v>92630</v>
      </c>
      <c r="T198" t="s">
        <v>44</v>
      </c>
      <c r="U198" t="s">
        <v>533</v>
      </c>
      <c r="V198" t="s">
        <v>32</v>
      </c>
      <c r="W198" t="s">
        <v>36</v>
      </c>
      <c r="X198" t="s">
        <v>534</v>
      </c>
      <c r="Y198">
        <v>915.13600000000008</v>
      </c>
      <c r="Z198">
        <v>4</v>
      </c>
      <c r="AA198">
        <v>0.2</v>
      </c>
      <c r="AB198">
        <v>102.95279999999988</v>
      </c>
    </row>
    <row r="199" spans="1:28" x14ac:dyDescent="0.25">
      <c r="A199">
        <v>7872</v>
      </c>
      <c r="B199" t="s">
        <v>9715</v>
      </c>
      <c r="C199">
        <v>2013</v>
      </c>
      <c r="D199" s="4">
        <v>41551</v>
      </c>
      <c r="E199" s="29">
        <v>0.5</v>
      </c>
      <c r="F199" s="4">
        <v>41555</v>
      </c>
      <c r="G199" s="29">
        <v>0.5</v>
      </c>
      <c r="H199" t="s">
        <v>10934</v>
      </c>
      <c r="I199" t="s">
        <v>10943</v>
      </c>
      <c r="J199">
        <v>0.5</v>
      </c>
      <c r="K199" t="s">
        <v>10934</v>
      </c>
      <c r="L199" t="s">
        <v>50</v>
      </c>
      <c r="M199" t="s">
        <v>5603</v>
      </c>
      <c r="N199" t="s">
        <v>5604</v>
      </c>
      <c r="O199" t="s">
        <v>102</v>
      </c>
      <c r="P199" t="s">
        <v>27</v>
      </c>
      <c r="Q199" t="s">
        <v>8469</v>
      </c>
      <c r="R199" t="s">
        <v>43</v>
      </c>
      <c r="S199">
        <v>92630</v>
      </c>
      <c r="T199" t="s">
        <v>44</v>
      </c>
      <c r="U199" t="s">
        <v>2500</v>
      </c>
      <c r="V199" t="s">
        <v>46</v>
      </c>
      <c r="W199" t="s">
        <v>47</v>
      </c>
      <c r="X199" t="s">
        <v>2501</v>
      </c>
      <c r="Y199">
        <v>6.16</v>
      </c>
      <c r="Z199">
        <v>2</v>
      </c>
      <c r="AA199">
        <v>0</v>
      </c>
      <c r="AB199">
        <v>2.9567999999999999</v>
      </c>
    </row>
    <row r="200" spans="1:28" x14ac:dyDescent="0.25">
      <c r="A200">
        <v>7863</v>
      </c>
      <c r="B200" t="s">
        <v>9707</v>
      </c>
      <c r="C200">
        <v>2012</v>
      </c>
      <c r="D200" s="4">
        <v>41194</v>
      </c>
      <c r="E200" s="29">
        <v>0.5</v>
      </c>
      <c r="F200" s="4">
        <v>41199</v>
      </c>
      <c r="G200" s="29">
        <v>0.5</v>
      </c>
      <c r="H200" t="s">
        <v>10934</v>
      </c>
      <c r="I200" t="s">
        <v>10943</v>
      </c>
      <c r="J200">
        <v>0.5</v>
      </c>
      <c r="K200" t="s">
        <v>10934</v>
      </c>
      <c r="L200" t="s">
        <v>50</v>
      </c>
      <c r="M200" t="s">
        <v>4955</v>
      </c>
      <c r="N200" t="s">
        <v>4956</v>
      </c>
      <c r="O200" t="s">
        <v>26</v>
      </c>
      <c r="P200" t="s">
        <v>27</v>
      </c>
      <c r="Q200" t="s">
        <v>95</v>
      </c>
      <c r="R200" t="s">
        <v>96</v>
      </c>
      <c r="S200">
        <v>98103</v>
      </c>
      <c r="T200" t="s">
        <v>44</v>
      </c>
      <c r="U200" t="s">
        <v>1412</v>
      </c>
      <c r="V200" t="s">
        <v>46</v>
      </c>
      <c r="W200" t="s">
        <v>59</v>
      </c>
      <c r="X200" t="s">
        <v>1413</v>
      </c>
      <c r="Y200">
        <v>81.96</v>
      </c>
      <c r="Z200">
        <v>2</v>
      </c>
      <c r="AA200">
        <v>0</v>
      </c>
      <c r="AB200">
        <v>0</v>
      </c>
    </row>
    <row r="201" spans="1:28" x14ac:dyDescent="0.25">
      <c r="A201">
        <v>7862</v>
      </c>
      <c r="B201" t="s">
        <v>9707</v>
      </c>
      <c r="C201">
        <v>2012</v>
      </c>
      <c r="D201" s="4">
        <v>41194</v>
      </c>
      <c r="E201" s="29">
        <v>0.5</v>
      </c>
      <c r="F201" s="4">
        <v>41199</v>
      </c>
      <c r="G201" s="29">
        <v>0.5</v>
      </c>
      <c r="H201" t="s">
        <v>10934</v>
      </c>
      <c r="I201" t="s">
        <v>10943</v>
      </c>
      <c r="J201">
        <v>0.5</v>
      </c>
      <c r="K201" t="s">
        <v>10934</v>
      </c>
      <c r="L201" t="s">
        <v>50</v>
      </c>
      <c r="M201" t="s">
        <v>4955</v>
      </c>
      <c r="N201" t="s">
        <v>4956</v>
      </c>
      <c r="O201" t="s">
        <v>26</v>
      </c>
      <c r="P201" t="s">
        <v>27</v>
      </c>
      <c r="Q201" t="s">
        <v>95</v>
      </c>
      <c r="R201" t="s">
        <v>96</v>
      </c>
      <c r="S201">
        <v>98103</v>
      </c>
      <c r="T201" t="s">
        <v>44</v>
      </c>
      <c r="U201" t="s">
        <v>4156</v>
      </c>
      <c r="V201" t="s">
        <v>71</v>
      </c>
      <c r="W201" t="s">
        <v>161</v>
      </c>
      <c r="X201" t="s">
        <v>4157</v>
      </c>
      <c r="Y201">
        <v>17.899999999999999</v>
      </c>
      <c r="Z201">
        <v>2</v>
      </c>
      <c r="AA201">
        <v>0</v>
      </c>
      <c r="AB201">
        <v>3.400999999999998</v>
      </c>
    </row>
    <row r="202" spans="1:28" x14ac:dyDescent="0.25">
      <c r="A202">
        <v>7822</v>
      </c>
      <c r="B202" t="s">
        <v>9685</v>
      </c>
      <c r="C202">
        <v>2013</v>
      </c>
      <c r="D202" s="4">
        <v>41569</v>
      </c>
      <c r="E202" s="29">
        <v>0.5</v>
      </c>
      <c r="F202" s="4">
        <v>41572</v>
      </c>
      <c r="G202" s="29">
        <v>0.5</v>
      </c>
      <c r="H202" t="s">
        <v>10934</v>
      </c>
      <c r="I202" t="s">
        <v>10943</v>
      </c>
      <c r="J202">
        <v>0.5</v>
      </c>
      <c r="K202" t="s">
        <v>10934</v>
      </c>
      <c r="L202" t="s">
        <v>23</v>
      </c>
      <c r="M202" t="s">
        <v>4625</v>
      </c>
      <c r="N202" t="s">
        <v>4626</v>
      </c>
      <c r="O202" t="s">
        <v>26</v>
      </c>
      <c r="P202" t="s">
        <v>27</v>
      </c>
      <c r="Q202" t="s">
        <v>328</v>
      </c>
      <c r="R202" t="s">
        <v>335</v>
      </c>
      <c r="S202">
        <v>38301</v>
      </c>
      <c r="T202" t="s">
        <v>30</v>
      </c>
      <c r="U202" t="s">
        <v>4014</v>
      </c>
      <c r="V202" t="s">
        <v>46</v>
      </c>
      <c r="W202" t="s">
        <v>59</v>
      </c>
      <c r="X202" t="s">
        <v>6586</v>
      </c>
      <c r="Y202">
        <v>111.67200000000001</v>
      </c>
      <c r="Z202">
        <v>9</v>
      </c>
      <c r="AA202">
        <v>0.2</v>
      </c>
      <c r="AB202">
        <v>6.9794999999999909</v>
      </c>
    </row>
    <row r="203" spans="1:28" x14ac:dyDescent="0.25">
      <c r="A203">
        <v>7819</v>
      </c>
      <c r="B203" t="s">
        <v>9682</v>
      </c>
      <c r="C203">
        <v>2013</v>
      </c>
      <c r="D203" s="4">
        <v>41569</v>
      </c>
      <c r="E203" s="29">
        <v>0.5</v>
      </c>
      <c r="F203" s="4">
        <v>41574</v>
      </c>
      <c r="G203" s="29">
        <v>0.5</v>
      </c>
      <c r="H203" t="s">
        <v>10934</v>
      </c>
      <c r="I203" t="s">
        <v>10943</v>
      </c>
      <c r="J203">
        <v>0.5</v>
      </c>
      <c r="K203" t="s">
        <v>10934</v>
      </c>
      <c r="L203" t="s">
        <v>23</v>
      </c>
      <c r="M203" t="s">
        <v>4207</v>
      </c>
      <c r="N203" t="s">
        <v>4208</v>
      </c>
      <c r="O203" t="s">
        <v>102</v>
      </c>
      <c r="P203" t="s">
        <v>27</v>
      </c>
      <c r="Q203" t="s">
        <v>4045</v>
      </c>
      <c r="R203" t="s">
        <v>1392</v>
      </c>
      <c r="S203">
        <v>89031</v>
      </c>
      <c r="T203" t="s">
        <v>44</v>
      </c>
      <c r="U203" t="s">
        <v>7208</v>
      </c>
      <c r="V203" t="s">
        <v>46</v>
      </c>
      <c r="W203" t="s">
        <v>75</v>
      </c>
      <c r="X203" t="s">
        <v>7209</v>
      </c>
      <c r="Y203">
        <v>4535.9760000000006</v>
      </c>
      <c r="Z203">
        <v>3</v>
      </c>
      <c r="AA203">
        <v>0.2</v>
      </c>
      <c r="AB203">
        <v>1644.2912999999999</v>
      </c>
    </row>
    <row r="204" spans="1:28" x14ac:dyDescent="0.25">
      <c r="A204">
        <v>7818</v>
      </c>
      <c r="B204" t="s">
        <v>9682</v>
      </c>
      <c r="C204">
        <v>2013</v>
      </c>
      <c r="D204" s="4">
        <v>41569</v>
      </c>
      <c r="E204" s="29">
        <v>0.5</v>
      </c>
      <c r="F204" s="4">
        <v>41574</v>
      </c>
      <c r="G204" s="29">
        <v>0.5</v>
      </c>
      <c r="H204" t="s">
        <v>10934</v>
      </c>
      <c r="I204" t="s">
        <v>10943</v>
      </c>
      <c r="J204">
        <v>0.5</v>
      </c>
      <c r="K204" t="s">
        <v>10934</v>
      </c>
      <c r="L204" t="s">
        <v>23</v>
      </c>
      <c r="M204" t="s">
        <v>4207</v>
      </c>
      <c r="N204" t="s">
        <v>4208</v>
      </c>
      <c r="O204" t="s">
        <v>102</v>
      </c>
      <c r="P204" t="s">
        <v>27</v>
      </c>
      <c r="Q204" t="s">
        <v>4045</v>
      </c>
      <c r="R204" t="s">
        <v>1392</v>
      </c>
      <c r="S204">
        <v>89031</v>
      </c>
      <c r="T204" t="s">
        <v>44</v>
      </c>
      <c r="U204" t="s">
        <v>8732</v>
      </c>
      <c r="V204" t="s">
        <v>46</v>
      </c>
      <c r="W204" t="s">
        <v>90</v>
      </c>
      <c r="X204" t="s">
        <v>8733</v>
      </c>
      <c r="Y204">
        <v>35.880000000000003</v>
      </c>
      <c r="Z204">
        <v>6</v>
      </c>
      <c r="AA204">
        <v>0</v>
      </c>
      <c r="AB204">
        <v>17.581200000000003</v>
      </c>
    </row>
    <row r="205" spans="1:28" x14ac:dyDescent="0.25">
      <c r="A205">
        <v>7817</v>
      </c>
      <c r="B205" t="s">
        <v>9682</v>
      </c>
      <c r="C205">
        <v>2013</v>
      </c>
      <c r="D205" s="4">
        <v>41569</v>
      </c>
      <c r="E205" s="29">
        <v>0.5</v>
      </c>
      <c r="F205" s="4">
        <v>41574</v>
      </c>
      <c r="G205" s="29">
        <v>0.5</v>
      </c>
      <c r="H205" t="s">
        <v>10934</v>
      </c>
      <c r="I205" t="s">
        <v>10943</v>
      </c>
      <c r="J205">
        <v>0.5</v>
      </c>
      <c r="K205" t="s">
        <v>10934</v>
      </c>
      <c r="L205" t="s">
        <v>23</v>
      </c>
      <c r="M205" t="s">
        <v>4207</v>
      </c>
      <c r="N205" t="s">
        <v>4208</v>
      </c>
      <c r="O205" t="s">
        <v>102</v>
      </c>
      <c r="P205" t="s">
        <v>27</v>
      </c>
      <c r="Q205" t="s">
        <v>4045</v>
      </c>
      <c r="R205" t="s">
        <v>1392</v>
      </c>
      <c r="S205">
        <v>89031</v>
      </c>
      <c r="T205" t="s">
        <v>44</v>
      </c>
      <c r="U205" t="s">
        <v>3824</v>
      </c>
      <c r="V205" t="s">
        <v>46</v>
      </c>
      <c r="W205" t="s">
        <v>68</v>
      </c>
      <c r="X205" t="s">
        <v>3825</v>
      </c>
      <c r="Y205">
        <v>113.22</v>
      </c>
      <c r="Z205">
        <v>3</v>
      </c>
      <c r="AA205">
        <v>0</v>
      </c>
      <c r="AB205">
        <v>29.437200000000001</v>
      </c>
    </row>
    <row r="206" spans="1:28" x14ac:dyDescent="0.25">
      <c r="A206">
        <v>7797</v>
      </c>
      <c r="B206" t="s">
        <v>9674</v>
      </c>
      <c r="C206">
        <v>2012</v>
      </c>
      <c r="D206" s="4">
        <v>41184</v>
      </c>
      <c r="E206" s="29">
        <v>0.5</v>
      </c>
      <c r="F206" s="4">
        <v>41188</v>
      </c>
      <c r="G206" s="29">
        <v>0.5</v>
      </c>
      <c r="H206" t="s">
        <v>10934</v>
      </c>
      <c r="I206" t="s">
        <v>10943</v>
      </c>
      <c r="J206">
        <v>0.5</v>
      </c>
      <c r="K206" t="s">
        <v>10934</v>
      </c>
      <c r="L206" t="s">
        <v>50</v>
      </c>
      <c r="M206" t="s">
        <v>1477</v>
      </c>
      <c r="N206" t="s">
        <v>1478</v>
      </c>
      <c r="O206" t="s">
        <v>41</v>
      </c>
      <c r="P206" t="s">
        <v>27</v>
      </c>
      <c r="Q206" t="s">
        <v>3687</v>
      </c>
      <c r="R206" t="s">
        <v>747</v>
      </c>
      <c r="S206">
        <v>6457</v>
      </c>
      <c r="T206" t="s">
        <v>148</v>
      </c>
      <c r="U206" t="s">
        <v>294</v>
      </c>
      <c r="V206" t="s">
        <v>46</v>
      </c>
      <c r="W206" t="s">
        <v>75</v>
      </c>
      <c r="X206" t="s">
        <v>295</v>
      </c>
      <c r="Y206">
        <v>26.9</v>
      </c>
      <c r="Z206">
        <v>5</v>
      </c>
      <c r="AA206">
        <v>0</v>
      </c>
      <c r="AB206">
        <v>13.181000000000001</v>
      </c>
    </row>
    <row r="207" spans="1:28" x14ac:dyDescent="0.25">
      <c r="A207">
        <v>7793</v>
      </c>
      <c r="B207" t="s">
        <v>9671</v>
      </c>
      <c r="C207">
        <v>2014</v>
      </c>
      <c r="D207" s="4">
        <v>41925</v>
      </c>
      <c r="E207" s="29">
        <v>0.5</v>
      </c>
      <c r="F207" s="4">
        <v>41928</v>
      </c>
      <c r="G207" s="29">
        <v>0.5</v>
      </c>
      <c r="H207" t="s">
        <v>10934</v>
      </c>
      <c r="I207" t="s">
        <v>10943</v>
      </c>
      <c r="J207">
        <v>0.5</v>
      </c>
      <c r="K207" t="s">
        <v>10934</v>
      </c>
      <c r="L207" t="s">
        <v>188</v>
      </c>
      <c r="M207" t="s">
        <v>1157</v>
      </c>
      <c r="N207" t="s">
        <v>1158</v>
      </c>
      <c r="O207" t="s">
        <v>41</v>
      </c>
      <c r="P207" t="s">
        <v>27</v>
      </c>
      <c r="Q207" t="s">
        <v>815</v>
      </c>
      <c r="R207" t="s">
        <v>104</v>
      </c>
      <c r="S207">
        <v>75217</v>
      </c>
      <c r="T207" t="s">
        <v>105</v>
      </c>
      <c r="U207" t="s">
        <v>2360</v>
      </c>
      <c r="V207" t="s">
        <v>71</v>
      </c>
      <c r="W207" t="s">
        <v>161</v>
      </c>
      <c r="X207" t="s">
        <v>2361</v>
      </c>
      <c r="Y207">
        <v>39.984000000000002</v>
      </c>
      <c r="Z207">
        <v>2</v>
      </c>
      <c r="AA207">
        <v>0.2</v>
      </c>
      <c r="AB207">
        <v>-1.4994000000000067</v>
      </c>
    </row>
    <row r="208" spans="1:28" x14ac:dyDescent="0.25">
      <c r="A208">
        <v>7760</v>
      </c>
      <c r="B208" t="s">
        <v>9650</v>
      </c>
      <c r="C208">
        <v>2013</v>
      </c>
      <c r="D208" s="4">
        <v>41572</v>
      </c>
      <c r="E208" s="29">
        <v>0.5</v>
      </c>
      <c r="F208" s="4">
        <v>41576</v>
      </c>
      <c r="G208" s="29">
        <v>0.5</v>
      </c>
      <c r="H208" t="s">
        <v>10934</v>
      </c>
      <c r="I208" t="s">
        <v>10943</v>
      </c>
      <c r="J208">
        <v>0.5</v>
      </c>
      <c r="K208" t="s">
        <v>10934</v>
      </c>
      <c r="L208" t="s">
        <v>50</v>
      </c>
      <c r="M208" t="s">
        <v>6343</v>
      </c>
      <c r="N208" t="s">
        <v>6344</v>
      </c>
      <c r="O208" t="s">
        <v>41</v>
      </c>
      <c r="P208" t="s">
        <v>27</v>
      </c>
      <c r="Q208" t="s">
        <v>184</v>
      </c>
      <c r="R208" t="s">
        <v>104</v>
      </c>
      <c r="S208">
        <v>77041</v>
      </c>
      <c r="T208" t="s">
        <v>105</v>
      </c>
      <c r="U208" t="s">
        <v>3632</v>
      </c>
      <c r="V208" t="s">
        <v>46</v>
      </c>
      <c r="W208" t="s">
        <v>90</v>
      </c>
      <c r="X208" t="s">
        <v>3633</v>
      </c>
      <c r="Y208">
        <v>15.552000000000003</v>
      </c>
      <c r="Z208">
        <v>3</v>
      </c>
      <c r="AA208">
        <v>0.2</v>
      </c>
      <c r="AB208">
        <v>5.4432</v>
      </c>
    </row>
    <row r="209" spans="1:28" x14ac:dyDescent="0.25">
      <c r="A209">
        <v>7714</v>
      </c>
      <c r="B209" t="s">
        <v>9614</v>
      </c>
      <c r="C209">
        <v>2014</v>
      </c>
      <c r="D209" s="4">
        <v>41941</v>
      </c>
      <c r="E209" s="29">
        <v>0.5</v>
      </c>
      <c r="F209" s="4">
        <v>41943</v>
      </c>
      <c r="G209" s="29">
        <v>0.5</v>
      </c>
      <c r="H209" t="s">
        <v>10934</v>
      </c>
      <c r="I209" t="s">
        <v>10943</v>
      </c>
      <c r="J209">
        <v>0.5</v>
      </c>
      <c r="K209" t="s">
        <v>10934</v>
      </c>
      <c r="L209" t="s">
        <v>23</v>
      </c>
      <c r="M209" t="s">
        <v>465</v>
      </c>
      <c r="N209" t="s">
        <v>466</v>
      </c>
      <c r="O209" t="s">
        <v>26</v>
      </c>
      <c r="P209" t="s">
        <v>27</v>
      </c>
      <c r="Q209" t="s">
        <v>1706</v>
      </c>
      <c r="R209" t="s">
        <v>88</v>
      </c>
      <c r="S209">
        <v>28314</v>
      </c>
      <c r="T209" t="s">
        <v>30</v>
      </c>
      <c r="U209" t="s">
        <v>8880</v>
      </c>
      <c r="V209" t="s">
        <v>46</v>
      </c>
      <c r="W209" t="s">
        <v>90</v>
      </c>
      <c r="X209" t="s">
        <v>8881</v>
      </c>
      <c r="Y209">
        <v>47.952000000000005</v>
      </c>
      <c r="Z209">
        <v>3</v>
      </c>
      <c r="AA209">
        <v>0.2</v>
      </c>
      <c r="AB209">
        <v>16.183799999999998</v>
      </c>
    </row>
    <row r="210" spans="1:28" x14ac:dyDescent="0.25">
      <c r="A210">
        <v>7713</v>
      </c>
      <c r="B210" t="s">
        <v>9614</v>
      </c>
      <c r="C210">
        <v>2014</v>
      </c>
      <c r="D210" s="4">
        <v>41941</v>
      </c>
      <c r="E210" s="29">
        <v>0.5</v>
      </c>
      <c r="F210" s="4">
        <v>41943</v>
      </c>
      <c r="G210" s="29">
        <v>0.5</v>
      </c>
      <c r="H210" t="s">
        <v>10934</v>
      </c>
      <c r="I210" t="s">
        <v>10943</v>
      </c>
      <c r="J210">
        <v>0.5</v>
      </c>
      <c r="K210" t="s">
        <v>10934</v>
      </c>
      <c r="L210" t="s">
        <v>23</v>
      </c>
      <c r="M210" t="s">
        <v>465</v>
      </c>
      <c r="N210" t="s">
        <v>466</v>
      </c>
      <c r="O210" t="s">
        <v>26</v>
      </c>
      <c r="P210" t="s">
        <v>27</v>
      </c>
      <c r="Q210" t="s">
        <v>1706</v>
      </c>
      <c r="R210" t="s">
        <v>88</v>
      </c>
      <c r="S210">
        <v>28314</v>
      </c>
      <c r="T210" t="s">
        <v>30</v>
      </c>
      <c r="U210" t="s">
        <v>839</v>
      </c>
      <c r="V210" t="s">
        <v>46</v>
      </c>
      <c r="W210" t="s">
        <v>59</v>
      </c>
      <c r="X210" t="s">
        <v>840</v>
      </c>
      <c r="Y210">
        <v>147.184</v>
      </c>
      <c r="Z210">
        <v>2</v>
      </c>
      <c r="AA210">
        <v>0.2</v>
      </c>
      <c r="AB210">
        <v>-29.436800000000012</v>
      </c>
    </row>
    <row r="211" spans="1:28" x14ac:dyDescent="0.25">
      <c r="A211">
        <v>7712</v>
      </c>
      <c r="B211" t="s">
        <v>9614</v>
      </c>
      <c r="C211">
        <v>2014</v>
      </c>
      <c r="D211" s="4">
        <v>41941</v>
      </c>
      <c r="E211" s="29">
        <v>0.5</v>
      </c>
      <c r="F211" s="4">
        <v>41943</v>
      </c>
      <c r="G211" s="29">
        <v>0.5</v>
      </c>
      <c r="H211" t="s">
        <v>10934</v>
      </c>
      <c r="I211" t="s">
        <v>10943</v>
      </c>
      <c r="J211">
        <v>0.5</v>
      </c>
      <c r="K211" t="s">
        <v>10934</v>
      </c>
      <c r="L211" t="s">
        <v>23</v>
      </c>
      <c r="M211" t="s">
        <v>465</v>
      </c>
      <c r="N211" t="s">
        <v>466</v>
      </c>
      <c r="O211" t="s">
        <v>26</v>
      </c>
      <c r="P211" t="s">
        <v>27</v>
      </c>
      <c r="Q211" t="s">
        <v>1706</v>
      </c>
      <c r="R211" t="s">
        <v>88</v>
      </c>
      <c r="S211">
        <v>28314</v>
      </c>
      <c r="T211" t="s">
        <v>30</v>
      </c>
      <c r="U211" t="s">
        <v>5857</v>
      </c>
      <c r="V211" t="s">
        <v>32</v>
      </c>
      <c r="W211" t="s">
        <v>65</v>
      </c>
      <c r="X211" t="s">
        <v>5858</v>
      </c>
      <c r="Y211">
        <v>77.951999999999998</v>
      </c>
      <c r="Z211">
        <v>3</v>
      </c>
      <c r="AA211">
        <v>0.2</v>
      </c>
      <c r="AB211">
        <v>15.590399999999995</v>
      </c>
    </row>
    <row r="212" spans="1:28" x14ac:dyDescent="0.25">
      <c r="A212">
        <v>7710</v>
      </c>
      <c r="B212" t="s">
        <v>9612</v>
      </c>
      <c r="C212">
        <v>2011</v>
      </c>
      <c r="D212" s="4">
        <v>40841</v>
      </c>
      <c r="E212" s="29">
        <v>0.5</v>
      </c>
      <c r="F212" s="4">
        <v>40845</v>
      </c>
      <c r="G212" s="29">
        <v>0.5</v>
      </c>
      <c r="H212" t="s">
        <v>10934</v>
      </c>
      <c r="I212" t="s">
        <v>10943</v>
      </c>
      <c r="J212">
        <v>0.5</v>
      </c>
      <c r="K212" t="s">
        <v>10934</v>
      </c>
      <c r="L212" t="s">
        <v>50</v>
      </c>
      <c r="M212" t="s">
        <v>6490</v>
      </c>
      <c r="N212" t="s">
        <v>6491</v>
      </c>
      <c r="O212" t="s">
        <v>26</v>
      </c>
      <c r="P212" t="s">
        <v>27</v>
      </c>
      <c r="Q212" t="s">
        <v>146</v>
      </c>
      <c r="R212" t="s">
        <v>147</v>
      </c>
      <c r="S212">
        <v>19120</v>
      </c>
      <c r="T212" t="s">
        <v>148</v>
      </c>
      <c r="U212" t="s">
        <v>1335</v>
      </c>
      <c r="V212" t="s">
        <v>46</v>
      </c>
      <c r="W212" t="s">
        <v>75</v>
      </c>
      <c r="X212" t="s">
        <v>1336</v>
      </c>
      <c r="Y212">
        <v>13.698000000000002</v>
      </c>
      <c r="Z212">
        <v>3</v>
      </c>
      <c r="AA212">
        <v>0.7</v>
      </c>
      <c r="AB212">
        <v>-9.5885999999999996</v>
      </c>
    </row>
    <row r="213" spans="1:28" x14ac:dyDescent="0.25">
      <c r="A213">
        <v>7709</v>
      </c>
      <c r="B213" t="s">
        <v>9612</v>
      </c>
      <c r="C213">
        <v>2011</v>
      </c>
      <c r="D213" s="4">
        <v>40841</v>
      </c>
      <c r="E213" s="29">
        <v>0.5</v>
      </c>
      <c r="F213" s="4">
        <v>40845</v>
      </c>
      <c r="G213" s="29">
        <v>0.5</v>
      </c>
      <c r="H213" t="s">
        <v>10934</v>
      </c>
      <c r="I213" t="s">
        <v>10943</v>
      </c>
      <c r="J213">
        <v>0.5</v>
      </c>
      <c r="K213" t="s">
        <v>10934</v>
      </c>
      <c r="L213" t="s">
        <v>50</v>
      </c>
      <c r="M213" t="s">
        <v>6490</v>
      </c>
      <c r="N213" t="s">
        <v>6491</v>
      </c>
      <c r="O213" t="s">
        <v>26</v>
      </c>
      <c r="P213" t="s">
        <v>27</v>
      </c>
      <c r="Q213" t="s">
        <v>146</v>
      </c>
      <c r="R213" t="s">
        <v>147</v>
      </c>
      <c r="S213">
        <v>19120</v>
      </c>
      <c r="T213" t="s">
        <v>148</v>
      </c>
      <c r="U213" t="s">
        <v>7145</v>
      </c>
      <c r="V213" t="s">
        <v>71</v>
      </c>
      <c r="W213" t="s">
        <v>161</v>
      </c>
      <c r="X213" t="s">
        <v>7146</v>
      </c>
      <c r="Y213">
        <v>40.775999999999996</v>
      </c>
      <c r="Z213">
        <v>3</v>
      </c>
      <c r="AA213">
        <v>0.2</v>
      </c>
      <c r="AB213">
        <v>0.50970000000000049</v>
      </c>
    </row>
    <row r="214" spans="1:28" x14ac:dyDescent="0.25">
      <c r="A214">
        <v>7708</v>
      </c>
      <c r="B214" t="s">
        <v>9611</v>
      </c>
      <c r="C214">
        <v>2014</v>
      </c>
      <c r="D214" s="4">
        <v>41928</v>
      </c>
      <c r="E214" s="29">
        <v>0.5</v>
      </c>
      <c r="F214" s="4">
        <v>41932</v>
      </c>
      <c r="G214" s="29">
        <v>0.5</v>
      </c>
      <c r="H214" t="s">
        <v>10934</v>
      </c>
      <c r="I214" t="s">
        <v>10943</v>
      </c>
      <c r="J214">
        <v>0.5</v>
      </c>
      <c r="K214" t="s">
        <v>10934</v>
      </c>
      <c r="L214" t="s">
        <v>50</v>
      </c>
      <c r="M214" t="s">
        <v>3842</v>
      </c>
      <c r="N214" t="s">
        <v>3843</v>
      </c>
      <c r="O214" t="s">
        <v>41</v>
      </c>
      <c r="P214" t="s">
        <v>27</v>
      </c>
      <c r="Q214" t="s">
        <v>154</v>
      </c>
      <c r="R214" t="s">
        <v>121</v>
      </c>
      <c r="S214">
        <v>84057</v>
      </c>
      <c r="T214" t="s">
        <v>44</v>
      </c>
      <c r="U214" t="s">
        <v>7506</v>
      </c>
      <c r="V214" t="s">
        <v>46</v>
      </c>
      <c r="W214" t="s">
        <v>68</v>
      </c>
      <c r="X214" t="s">
        <v>7507</v>
      </c>
      <c r="Y214">
        <v>11.68</v>
      </c>
      <c r="Z214">
        <v>2</v>
      </c>
      <c r="AA214">
        <v>0</v>
      </c>
      <c r="AB214">
        <v>4.2047999999999996</v>
      </c>
    </row>
    <row r="215" spans="1:28" x14ac:dyDescent="0.25">
      <c r="A215">
        <v>7677</v>
      </c>
      <c r="B215" t="s">
        <v>9598</v>
      </c>
      <c r="C215">
        <v>2011</v>
      </c>
      <c r="D215" s="4">
        <v>40824</v>
      </c>
      <c r="E215" s="29">
        <v>0.5</v>
      </c>
      <c r="F215" s="4">
        <v>40824</v>
      </c>
      <c r="G215" s="29">
        <v>0.5</v>
      </c>
      <c r="H215" t="s">
        <v>10934</v>
      </c>
      <c r="I215" t="s">
        <v>10943</v>
      </c>
      <c r="J215">
        <v>0.5</v>
      </c>
      <c r="K215" t="s">
        <v>10934</v>
      </c>
      <c r="L215" t="s">
        <v>1290</v>
      </c>
      <c r="M215" t="s">
        <v>1375</v>
      </c>
      <c r="N215" t="s">
        <v>1376</v>
      </c>
      <c r="O215" t="s">
        <v>26</v>
      </c>
      <c r="P215" t="s">
        <v>27</v>
      </c>
      <c r="Q215" t="s">
        <v>467</v>
      </c>
      <c r="R215" t="s">
        <v>88</v>
      </c>
      <c r="S215">
        <v>28205</v>
      </c>
      <c r="T215" t="s">
        <v>30</v>
      </c>
      <c r="U215" t="s">
        <v>7037</v>
      </c>
      <c r="V215" t="s">
        <v>71</v>
      </c>
      <c r="W215" t="s">
        <v>161</v>
      </c>
      <c r="X215" t="s">
        <v>7038</v>
      </c>
      <c r="Y215">
        <v>23.472000000000001</v>
      </c>
      <c r="Z215">
        <v>3</v>
      </c>
      <c r="AA215">
        <v>0.2</v>
      </c>
      <c r="AB215">
        <v>4.9877999999999982</v>
      </c>
    </row>
    <row r="216" spans="1:28" x14ac:dyDescent="0.25">
      <c r="A216">
        <v>7668</v>
      </c>
      <c r="B216" t="s">
        <v>9593</v>
      </c>
      <c r="C216">
        <v>2013</v>
      </c>
      <c r="D216" s="4">
        <v>41552</v>
      </c>
      <c r="E216" s="29">
        <v>0.5</v>
      </c>
      <c r="F216" s="4">
        <v>41556</v>
      </c>
      <c r="G216" s="29">
        <v>0.5</v>
      </c>
      <c r="H216" t="s">
        <v>10934</v>
      </c>
      <c r="I216" t="s">
        <v>10943</v>
      </c>
      <c r="J216">
        <v>0.5</v>
      </c>
      <c r="K216" t="s">
        <v>10934</v>
      </c>
      <c r="L216" t="s">
        <v>50</v>
      </c>
      <c r="M216" t="s">
        <v>5993</v>
      </c>
      <c r="N216" t="s">
        <v>5994</v>
      </c>
      <c r="O216" t="s">
        <v>102</v>
      </c>
      <c r="P216" t="s">
        <v>27</v>
      </c>
      <c r="Q216" t="s">
        <v>3577</v>
      </c>
      <c r="R216" t="s">
        <v>1399</v>
      </c>
      <c r="S216">
        <v>2908</v>
      </c>
      <c r="T216" t="s">
        <v>148</v>
      </c>
      <c r="U216" t="s">
        <v>7938</v>
      </c>
      <c r="V216" t="s">
        <v>46</v>
      </c>
      <c r="W216" t="s">
        <v>59</v>
      </c>
      <c r="X216" t="s">
        <v>7939</v>
      </c>
      <c r="Y216">
        <v>119.10000000000001</v>
      </c>
      <c r="Z216">
        <v>3</v>
      </c>
      <c r="AA216">
        <v>0</v>
      </c>
      <c r="AB216">
        <v>34.538999999999994</v>
      </c>
    </row>
    <row r="217" spans="1:28" x14ac:dyDescent="0.25">
      <c r="A217">
        <v>7667</v>
      </c>
      <c r="B217" t="s">
        <v>9593</v>
      </c>
      <c r="C217">
        <v>2013</v>
      </c>
      <c r="D217" s="4">
        <v>41552</v>
      </c>
      <c r="E217" s="29">
        <v>0.5</v>
      </c>
      <c r="F217" s="4">
        <v>41556</v>
      </c>
      <c r="G217" s="29">
        <v>0.5</v>
      </c>
      <c r="H217" t="s">
        <v>10934</v>
      </c>
      <c r="I217" t="s">
        <v>10943</v>
      </c>
      <c r="J217">
        <v>0.5</v>
      </c>
      <c r="K217" t="s">
        <v>10934</v>
      </c>
      <c r="L217" t="s">
        <v>50</v>
      </c>
      <c r="M217" t="s">
        <v>5993</v>
      </c>
      <c r="N217" t="s">
        <v>5994</v>
      </c>
      <c r="O217" t="s">
        <v>102</v>
      </c>
      <c r="P217" t="s">
        <v>27</v>
      </c>
      <c r="Q217" t="s">
        <v>3577</v>
      </c>
      <c r="R217" t="s">
        <v>1399</v>
      </c>
      <c r="S217">
        <v>2908</v>
      </c>
      <c r="T217" t="s">
        <v>148</v>
      </c>
      <c r="U217" t="s">
        <v>1215</v>
      </c>
      <c r="V217" t="s">
        <v>71</v>
      </c>
      <c r="W217" t="s">
        <v>1216</v>
      </c>
      <c r="X217" t="s">
        <v>1217</v>
      </c>
      <c r="Y217">
        <v>5399.91</v>
      </c>
      <c r="Z217">
        <v>9</v>
      </c>
      <c r="AA217">
        <v>0</v>
      </c>
      <c r="AB217">
        <v>2591.9567999999999</v>
      </c>
    </row>
    <row r="218" spans="1:28" x14ac:dyDescent="0.25">
      <c r="A218">
        <v>7666</v>
      </c>
      <c r="B218" t="s">
        <v>9593</v>
      </c>
      <c r="C218">
        <v>2013</v>
      </c>
      <c r="D218" s="4">
        <v>41552</v>
      </c>
      <c r="E218" s="29">
        <v>0.5</v>
      </c>
      <c r="F218" s="4">
        <v>41556</v>
      </c>
      <c r="G218" s="29">
        <v>0.5</v>
      </c>
      <c r="H218" t="s">
        <v>10934</v>
      </c>
      <c r="I218" t="s">
        <v>10943</v>
      </c>
      <c r="J218">
        <v>0.5</v>
      </c>
      <c r="K218" t="s">
        <v>10934</v>
      </c>
      <c r="L218" t="s">
        <v>50</v>
      </c>
      <c r="M218" t="s">
        <v>5993</v>
      </c>
      <c r="N218" t="s">
        <v>5994</v>
      </c>
      <c r="O218" t="s">
        <v>102</v>
      </c>
      <c r="P218" t="s">
        <v>27</v>
      </c>
      <c r="Q218" t="s">
        <v>3577</v>
      </c>
      <c r="R218" t="s">
        <v>1399</v>
      </c>
      <c r="S218">
        <v>2908</v>
      </c>
      <c r="T218" t="s">
        <v>148</v>
      </c>
      <c r="U218" t="s">
        <v>3917</v>
      </c>
      <c r="V218" t="s">
        <v>46</v>
      </c>
      <c r="W218" t="s">
        <v>75</v>
      </c>
      <c r="X218" t="s">
        <v>3918</v>
      </c>
      <c r="Y218">
        <v>30.4</v>
      </c>
      <c r="Z218">
        <v>1</v>
      </c>
      <c r="AA218">
        <v>0</v>
      </c>
      <c r="AB218">
        <v>13.983999999999998</v>
      </c>
    </row>
    <row r="219" spans="1:28" x14ac:dyDescent="0.25">
      <c r="A219">
        <v>218</v>
      </c>
      <c r="B219" t="s">
        <v>858</v>
      </c>
      <c r="C219">
        <v>2013</v>
      </c>
      <c r="D219" s="4">
        <v>41576</v>
      </c>
      <c r="E219" s="29">
        <v>0.5</v>
      </c>
      <c r="F219" s="4">
        <v>41580</v>
      </c>
      <c r="G219" s="29">
        <v>0.5</v>
      </c>
      <c r="H219" t="s">
        <v>10934</v>
      </c>
      <c r="I219" t="s">
        <v>10941</v>
      </c>
      <c r="J219">
        <v>0.5</v>
      </c>
      <c r="K219" t="s">
        <v>10934</v>
      </c>
      <c r="L219" t="s">
        <v>50</v>
      </c>
      <c r="M219" t="s">
        <v>859</v>
      </c>
      <c r="N219" t="s">
        <v>860</v>
      </c>
      <c r="O219" t="s">
        <v>26</v>
      </c>
      <c r="P219" t="s">
        <v>27</v>
      </c>
      <c r="Q219" t="s">
        <v>42</v>
      </c>
      <c r="R219" t="s">
        <v>43</v>
      </c>
      <c r="S219">
        <v>90032</v>
      </c>
      <c r="T219" t="s">
        <v>44</v>
      </c>
      <c r="U219" t="s">
        <v>759</v>
      </c>
      <c r="V219" t="s">
        <v>46</v>
      </c>
      <c r="W219" t="s">
        <v>59</v>
      </c>
      <c r="X219" t="s">
        <v>760</v>
      </c>
      <c r="Y219">
        <v>93.06</v>
      </c>
      <c r="Z219">
        <v>6</v>
      </c>
      <c r="AA219">
        <v>0</v>
      </c>
      <c r="AB219">
        <v>26.056800000000003</v>
      </c>
    </row>
    <row r="220" spans="1:28" x14ac:dyDescent="0.25">
      <c r="A220">
        <v>219</v>
      </c>
      <c r="B220" t="s">
        <v>858</v>
      </c>
      <c r="C220">
        <v>2013</v>
      </c>
      <c r="D220" s="4">
        <v>41576</v>
      </c>
      <c r="E220" s="29">
        <v>0.5</v>
      </c>
      <c r="F220" s="4">
        <v>41580</v>
      </c>
      <c r="G220" s="29">
        <v>0.5</v>
      </c>
      <c r="H220" t="s">
        <v>10934</v>
      </c>
      <c r="I220" t="s">
        <v>10941</v>
      </c>
      <c r="J220">
        <v>0.5</v>
      </c>
      <c r="K220" t="s">
        <v>10934</v>
      </c>
      <c r="L220" t="s">
        <v>50</v>
      </c>
      <c r="M220" t="s">
        <v>859</v>
      </c>
      <c r="N220" t="s">
        <v>860</v>
      </c>
      <c r="O220" t="s">
        <v>26</v>
      </c>
      <c r="P220" t="s">
        <v>27</v>
      </c>
      <c r="Q220" t="s">
        <v>42</v>
      </c>
      <c r="R220" t="s">
        <v>43</v>
      </c>
      <c r="S220">
        <v>90032</v>
      </c>
      <c r="T220" t="s">
        <v>44</v>
      </c>
      <c r="U220" t="s">
        <v>861</v>
      </c>
      <c r="V220" t="s">
        <v>71</v>
      </c>
      <c r="W220" t="s">
        <v>72</v>
      </c>
      <c r="X220" t="s">
        <v>862</v>
      </c>
      <c r="Y220">
        <v>302.37599999999998</v>
      </c>
      <c r="Z220">
        <v>3</v>
      </c>
      <c r="AA220">
        <v>0.2</v>
      </c>
      <c r="AB220">
        <v>22.678200000000018</v>
      </c>
    </row>
    <row r="221" spans="1:28" x14ac:dyDescent="0.25">
      <c r="A221">
        <v>7665</v>
      </c>
      <c r="B221" t="s">
        <v>9592</v>
      </c>
      <c r="C221">
        <v>2011</v>
      </c>
      <c r="D221" s="4">
        <v>40838</v>
      </c>
      <c r="E221" s="29">
        <v>0.5</v>
      </c>
      <c r="F221" s="4">
        <v>40842</v>
      </c>
      <c r="G221" s="29">
        <v>0.5</v>
      </c>
      <c r="H221" t="s">
        <v>10934</v>
      </c>
      <c r="I221" t="s">
        <v>10943</v>
      </c>
      <c r="J221">
        <v>0.5</v>
      </c>
      <c r="K221" t="s">
        <v>10934</v>
      </c>
      <c r="L221" t="s">
        <v>50</v>
      </c>
      <c r="M221" t="s">
        <v>5635</v>
      </c>
      <c r="N221" t="s">
        <v>5636</v>
      </c>
      <c r="O221" t="s">
        <v>41</v>
      </c>
      <c r="P221" t="s">
        <v>27</v>
      </c>
      <c r="Q221" t="s">
        <v>2422</v>
      </c>
      <c r="R221" t="s">
        <v>736</v>
      </c>
      <c r="S221">
        <v>71111</v>
      </c>
      <c r="T221" t="s">
        <v>30</v>
      </c>
      <c r="U221" t="s">
        <v>6546</v>
      </c>
      <c r="V221" t="s">
        <v>32</v>
      </c>
      <c r="W221" t="s">
        <v>65</v>
      </c>
      <c r="X221" t="s">
        <v>6547</v>
      </c>
      <c r="Y221">
        <v>129.91999999999999</v>
      </c>
      <c r="Z221">
        <v>4</v>
      </c>
      <c r="AA221">
        <v>0</v>
      </c>
      <c r="AB221">
        <v>10.393599999999992</v>
      </c>
    </row>
    <row r="222" spans="1:28" x14ac:dyDescent="0.25">
      <c r="A222">
        <v>7645</v>
      </c>
      <c r="B222" t="s">
        <v>9574</v>
      </c>
      <c r="C222">
        <v>2013</v>
      </c>
      <c r="D222" s="4">
        <v>41554</v>
      </c>
      <c r="E222" s="29">
        <v>0.5</v>
      </c>
      <c r="F222" s="4">
        <v>41555</v>
      </c>
      <c r="G222" s="29">
        <v>0.5</v>
      </c>
      <c r="H222" t="s">
        <v>10934</v>
      </c>
      <c r="I222" t="s">
        <v>10943</v>
      </c>
      <c r="J222">
        <v>0.5</v>
      </c>
      <c r="K222" t="s">
        <v>10934</v>
      </c>
      <c r="L222" t="s">
        <v>188</v>
      </c>
      <c r="M222" t="s">
        <v>6479</v>
      </c>
      <c r="N222" t="s">
        <v>6480</v>
      </c>
      <c r="O222" t="s">
        <v>102</v>
      </c>
      <c r="P222" t="s">
        <v>27</v>
      </c>
      <c r="Q222" t="s">
        <v>3595</v>
      </c>
      <c r="R222" t="s">
        <v>457</v>
      </c>
      <c r="S222">
        <v>81001</v>
      </c>
      <c r="T222" t="s">
        <v>44</v>
      </c>
      <c r="U222" t="s">
        <v>7145</v>
      </c>
      <c r="V222" t="s">
        <v>71</v>
      </c>
      <c r="W222" t="s">
        <v>161</v>
      </c>
      <c r="X222" t="s">
        <v>7146</v>
      </c>
      <c r="Y222">
        <v>67.959999999999994</v>
      </c>
      <c r="Z222">
        <v>5</v>
      </c>
      <c r="AA222">
        <v>0.2</v>
      </c>
      <c r="AB222">
        <v>0.84950000000000259</v>
      </c>
    </row>
    <row r="223" spans="1:28" x14ac:dyDescent="0.25">
      <c r="A223">
        <v>7644</v>
      </c>
      <c r="B223" t="s">
        <v>9574</v>
      </c>
      <c r="C223">
        <v>2013</v>
      </c>
      <c r="D223" s="4">
        <v>41554</v>
      </c>
      <c r="E223" s="29">
        <v>0.5</v>
      </c>
      <c r="F223" s="4">
        <v>41555</v>
      </c>
      <c r="G223" s="29">
        <v>0.5</v>
      </c>
      <c r="H223" t="s">
        <v>10934</v>
      </c>
      <c r="I223" t="s">
        <v>10943</v>
      </c>
      <c r="J223">
        <v>0.5</v>
      </c>
      <c r="K223" t="s">
        <v>10934</v>
      </c>
      <c r="L223" t="s">
        <v>188</v>
      </c>
      <c r="M223" t="s">
        <v>6479</v>
      </c>
      <c r="N223" t="s">
        <v>6480</v>
      </c>
      <c r="O223" t="s">
        <v>102</v>
      </c>
      <c r="P223" t="s">
        <v>27</v>
      </c>
      <c r="Q223" t="s">
        <v>3595</v>
      </c>
      <c r="R223" t="s">
        <v>457</v>
      </c>
      <c r="S223">
        <v>81001</v>
      </c>
      <c r="T223" t="s">
        <v>44</v>
      </c>
      <c r="U223" t="s">
        <v>4940</v>
      </c>
      <c r="V223" t="s">
        <v>46</v>
      </c>
      <c r="W223" t="s">
        <v>75</v>
      </c>
      <c r="X223" t="s">
        <v>4941</v>
      </c>
      <c r="Y223">
        <v>11.976000000000003</v>
      </c>
      <c r="Z223">
        <v>4</v>
      </c>
      <c r="AA223">
        <v>0.7</v>
      </c>
      <c r="AB223">
        <v>-9.1815999999999995</v>
      </c>
    </row>
    <row r="224" spans="1:28" x14ac:dyDescent="0.25">
      <c r="A224">
        <v>7643</v>
      </c>
      <c r="B224" t="s">
        <v>9574</v>
      </c>
      <c r="C224">
        <v>2013</v>
      </c>
      <c r="D224" s="4">
        <v>41554</v>
      </c>
      <c r="E224" s="29">
        <v>0.5</v>
      </c>
      <c r="F224" s="4">
        <v>41555</v>
      </c>
      <c r="G224" s="29">
        <v>0.5</v>
      </c>
      <c r="H224" t="s">
        <v>10934</v>
      </c>
      <c r="I224" t="s">
        <v>10943</v>
      </c>
      <c r="J224">
        <v>0.5</v>
      </c>
      <c r="K224" t="s">
        <v>10934</v>
      </c>
      <c r="L224" t="s">
        <v>188</v>
      </c>
      <c r="M224" t="s">
        <v>6479</v>
      </c>
      <c r="N224" t="s">
        <v>6480</v>
      </c>
      <c r="O224" t="s">
        <v>102</v>
      </c>
      <c r="P224" t="s">
        <v>27</v>
      </c>
      <c r="Q224" t="s">
        <v>3595</v>
      </c>
      <c r="R224" t="s">
        <v>457</v>
      </c>
      <c r="S224">
        <v>81001</v>
      </c>
      <c r="T224" t="s">
        <v>44</v>
      </c>
      <c r="U224" t="s">
        <v>2047</v>
      </c>
      <c r="V224" t="s">
        <v>46</v>
      </c>
      <c r="W224" t="s">
        <v>75</v>
      </c>
      <c r="X224" t="s">
        <v>2048</v>
      </c>
      <c r="Y224">
        <v>17.904000000000003</v>
      </c>
      <c r="Z224">
        <v>4</v>
      </c>
      <c r="AA224">
        <v>0.7</v>
      </c>
      <c r="AB224">
        <v>-14.920000000000002</v>
      </c>
    </row>
    <row r="225" spans="1:28" x14ac:dyDescent="0.25">
      <c r="A225">
        <v>7642</v>
      </c>
      <c r="B225" t="s">
        <v>9574</v>
      </c>
      <c r="C225">
        <v>2013</v>
      </c>
      <c r="D225" s="4">
        <v>41554</v>
      </c>
      <c r="E225" s="29">
        <v>0.5</v>
      </c>
      <c r="F225" s="4">
        <v>41555</v>
      </c>
      <c r="G225" s="29">
        <v>0.5</v>
      </c>
      <c r="H225" t="s">
        <v>10934</v>
      </c>
      <c r="I225" t="s">
        <v>10943</v>
      </c>
      <c r="J225">
        <v>0.5</v>
      </c>
      <c r="K225" t="s">
        <v>10934</v>
      </c>
      <c r="L225" t="s">
        <v>188</v>
      </c>
      <c r="M225" t="s">
        <v>6479</v>
      </c>
      <c r="N225" t="s">
        <v>6480</v>
      </c>
      <c r="O225" t="s">
        <v>102</v>
      </c>
      <c r="P225" t="s">
        <v>27</v>
      </c>
      <c r="Q225" t="s">
        <v>3595</v>
      </c>
      <c r="R225" t="s">
        <v>457</v>
      </c>
      <c r="S225">
        <v>81001</v>
      </c>
      <c r="T225" t="s">
        <v>44</v>
      </c>
      <c r="U225" t="s">
        <v>9575</v>
      </c>
      <c r="V225" t="s">
        <v>71</v>
      </c>
      <c r="W225" t="s">
        <v>682</v>
      </c>
      <c r="X225" t="s">
        <v>9576</v>
      </c>
      <c r="Y225">
        <v>703.71</v>
      </c>
      <c r="Z225">
        <v>6</v>
      </c>
      <c r="AA225">
        <v>0.7</v>
      </c>
      <c r="AB225">
        <v>-938.28</v>
      </c>
    </row>
    <row r="226" spans="1:28" x14ac:dyDescent="0.25">
      <c r="A226">
        <v>7620</v>
      </c>
      <c r="B226" t="s">
        <v>9566</v>
      </c>
      <c r="C226">
        <v>2014</v>
      </c>
      <c r="D226" s="4">
        <v>41940</v>
      </c>
      <c r="E226" s="29">
        <v>0.5</v>
      </c>
      <c r="F226" s="4">
        <v>41942</v>
      </c>
      <c r="G226" s="29">
        <v>0.5</v>
      </c>
      <c r="H226" t="s">
        <v>10934</v>
      </c>
      <c r="I226" t="s">
        <v>10943</v>
      </c>
      <c r="J226">
        <v>0.5</v>
      </c>
      <c r="K226" t="s">
        <v>10934</v>
      </c>
      <c r="L226" t="s">
        <v>188</v>
      </c>
      <c r="M226" t="s">
        <v>4086</v>
      </c>
      <c r="N226" t="s">
        <v>4087</v>
      </c>
      <c r="O226" t="s">
        <v>41</v>
      </c>
      <c r="P226" t="s">
        <v>27</v>
      </c>
      <c r="Q226" t="s">
        <v>42</v>
      </c>
      <c r="R226" t="s">
        <v>43</v>
      </c>
      <c r="S226">
        <v>90032</v>
      </c>
      <c r="T226" t="s">
        <v>44</v>
      </c>
      <c r="U226" t="s">
        <v>8519</v>
      </c>
      <c r="V226" t="s">
        <v>71</v>
      </c>
      <c r="W226" t="s">
        <v>72</v>
      </c>
      <c r="X226" t="s">
        <v>8520</v>
      </c>
      <c r="Y226">
        <v>71.959999999999994</v>
      </c>
      <c r="Z226">
        <v>5</v>
      </c>
      <c r="AA226">
        <v>0.2</v>
      </c>
      <c r="AB226">
        <v>7.1960000000000015</v>
      </c>
    </row>
    <row r="227" spans="1:28" x14ac:dyDescent="0.25">
      <c r="A227">
        <v>7619</v>
      </c>
      <c r="B227" t="s">
        <v>9566</v>
      </c>
      <c r="C227">
        <v>2014</v>
      </c>
      <c r="D227" s="4">
        <v>41940</v>
      </c>
      <c r="E227" s="29">
        <v>0.5</v>
      </c>
      <c r="F227" s="4">
        <v>41942</v>
      </c>
      <c r="G227" s="29">
        <v>0.5</v>
      </c>
      <c r="H227" t="s">
        <v>10934</v>
      </c>
      <c r="I227" t="s">
        <v>10943</v>
      </c>
      <c r="J227">
        <v>0.5</v>
      </c>
      <c r="K227" t="s">
        <v>10934</v>
      </c>
      <c r="L227" t="s">
        <v>188</v>
      </c>
      <c r="M227" t="s">
        <v>4086</v>
      </c>
      <c r="N227" t="s">
        <v>4087</v>
      </c>
      <c r="O227" t="s">
        <v>41</v>
      </c>
      <c r="P227" t="s">
        <v>27</v>
      </c>
      <c r="Q227" t="s">
        <v>42</v>
      </c>
      <c r="R227" t="s">
        <v>43</v>
      </c>
      <c r="S227">
        <v>90032</v>
      </c>
      <c r="T227" t="s">
        <v>44</v>
      </c>
      <c r="U227" t="s">
        <v>80</v>
      </c>
      <c r="V227" t="s">
        <v>32</v>
      </c>
      <c r="W227" t="s">
        <v>56</v>
      </c>
      <c r="X227" t="s">
        <v>81</v>
      </c>
      <c r="Y227">
        <v>189.57600000000002</v>
      </c>
      <c r="Z227">
        <v>1</v>
      </c>
      <c r="AA227">
        <v>0.2</v>
      </c>
      <c r="AB227">
        <v>9.4787999999999784</v>
      </c>
    </row>
    <row r="228" spans="1:28" x14ac:dyDescent="0.25">
      <c r="A228">
        <v>7574</v>
      </c>
      <c r="B228" t="s">
        <v>9541</v>
      </c>
      <c r="C228">
        <v>2011</v>
      </c>
      <c r="D228" s="4">
        <v>40837</v>
      </c>
      <c r="E228" s="29">
        <v>0.5</v>
      </c>
      <c r="F228" s="4">
        <v>40842</v>
      </c>
      <c r="G228" s="29">
        <v>0.5</v>
      </c>
      <c r="H228" t="s">
        <v>10934</v>
      </c>
      <c r="I228" t="s">
        <v>10943</v>
      </c>
      <c r="J228">
        <v>0.5</v>
      </c>
      <c r="K228" t="s">
        <v>10934</v>
      </c>
      <c r="L228" t="s">
        <v>50</v>
      </c>
      <c r="M228" t="s">
        <v>3287</v>
      </c>
      <c r="N228" t="s">
        <v>3288</v>
      </c>
      <c r="O228" t="s">
        <v>41</v>
      </c>
      <c r="P228" t="s">
        <v>27</v>
      </c>
      <c r="Q228" t="s">
        <v>5527</v>
      </c>
      <c r="R228" t="s">
        <v>319</v>
      </c>
      <c r="S228">
        <v>23602</v>
      </c>
      <c r="T228" t="s">
        <v>30</v>
      </c>
      <c r="U228" t="s">
        <v>3447</v>
      </c>
      <c r="V228" t="s">
        <v>46</v>
      </c>
      <c r="W228" t="s">
        <v>68</v>
      </c>
      <c r="X228" t="s">
        <v>3448</v>
      </c>
      <c r="Y228">
        <v>2.84</v>
      </c>
      <c r="Z228">
        <v>1</v>
      </c>
      <c r="AA228">
        <v>0</v>
      </c>
      <c r="AB228">
        <v>0.88039999999999985</v>
      </c>
    </row>
    <row r="229" spans="1:28" x14ac:dyDescent="0.25">
      <c r="A229">
        <v>7573</v>
      </c>
      <c r="B229" t="s">
        <v>9541</v>
      </c>
      <c r="C229">
        <v>2011</v>
      </c>
      <c r="D229" s="4">
        <v>40837</v>
      </c>
      <c r="E229" s="29">
        <v>0.5</v>
      </c>
      <c r="F229" s="4">
        <v>40842</v>
      </c>
      <c r="G229" s="29">
        <v>0.5</v>
      </c>
      <c r="H229" t="s">
        <v>10934</v>
      </c>
      <c r="I229" t="s">
        <v>10943</v>
      </c>
      <c r="J229">
        <v>0.5</v>
      </c>
      <c r="K229" t="s">
        <v>10934</v>
      </c>
      <c r="L229" t="s">
        <v>50</v>
      </c>
      <c r="M229" t="s">
        <v>3287</v>
      </c>
      <c r="N229" t="s">
        <v>3288</v>
      </c>
      <c r="O229" t="s">
        <v>41</v>
      </c>
      <c r="P229" t="s">
        <v>27</v>
      </c>
      <c r="Q229" t="s">
        <v>5527</v>
      </c>
      <c r="R229" t="s">
        <v>319</v>
      </c>
      <c r="S229">
        <v>23602</v>
      </c>
      <c r="T229" t="s">
        <v>30</v>
      </c>
      <c r="U229" t="s">
        <v>4455</v>
      </c>
      <c r="V229" t="s">
        <v>32</v>
      </c>
      <c r="W229" t="s">
        <v>56</v>
      </c>
      <c r="X229" t="s">
        <v>4456</v>
      </c>
      <c r="Y229">
        <v>591.32000000000005</v>
      </c>
      <c r="Z229">
        <v>4</v>
      </c>
      <c r="AA229">
        <v>0</v>
      </c>
      <c r="AB229">
        <v>112.35079999999999</v>
      </c>
    </row>
    <row r="230" spans="1:28" x14ac:dyDescent="0.25">
      <c r="A230">
        <v>7572</v>
      </c>
      <c r="B230" t="s">
        <v>9541</v>
      </c>
      <c r="C230">
        <v>2011</v>
      </c>
      <c r="D230" s="4">
        <v>40837</v>
      </c>
      <c r="E230" s="29">
        <v>0.5</v>
      </c>
      <c r="F230" s="4">
        <v>40842</v>
      </c>
      <c r="G230" s="29">
        <v>0.5</v>
      </c>
      <c r="H230" t="s">
        <v>10934</v>
      </c>
      <c r="I230" t="s">
        <v>10943</v>
      </c>
      <c r="J230">
        <v>0.5</v>
      </c>
      <c r="K230" t="s">
        <v>10934</v>
      </c>
      <c r="L230" t="s">
        <v>50</v>
      </c>
      <c r="M230" t="s">
        <v>3287</v>
      </c>
      <c r="N230" t="s">
        <v>3288</v>
      </c>
      <c r="O230" t="s">
        <v>41</v>
      </c>
      <c r="P230" t="s">
        <v>27</v>
      </c>
      <c r="Q230" t="s">
        <v>5527</v>
      </c>
      <c r="R230" t="s">
        <v>319</v>
      </c>
      <c r="S230">
        <v>23602</v>
      </c>
      <c r="T230" t="s">
        <v>30</v>
      </c>
      <c r="U230" t="s">
        <v>217</v>
      </c>
      <c r="V230" t="s">
        <v>46</v>
      </c>
      <c r="W230" t="s">
        <v>59</v>
      </c>
      <c r="X230" t="s">
        <v>218</v>
      </c>
      <c r="Y230">
        <v>194.7</v>
      </c>
      <c r="Z230">
        <v>5</v>
      </c>
      <c r="AA230">
        <v>0</v>
      </c>
      <c r="AB230">
        <v>9.7349999999999781</v>
      </c>
    </row>
    <row r="231" spans="1:28" x14ac:dyDescent="0.25">
      <c r="A231">
        <v>7564</v>
      </c>
      <c r="B231" t="s">
        <v>9537</v>
      </c>
      <c r="C231">
        <v>2014</v>
      </c>
      <c r="D231" s="4">
        <v>41918</v>
      </c>
      <c r="E231" s="29">
        <v>0.5</v>
      </c>
      <c r="F231" s="4">
        <v>41920</v>
      </c>
      <c r="G231" s="29">
        <v>0.5</v>
      </c>
      <c r="H231" t="s">
        <v>10934</v>
      </c>
      <c r="I231" t="s">
        <v>10943</v>
      </c>
      <c r="J231">
        <v>0.5</v>
      </c>
      <c r="K231" t="s">
        <v>10934</v>
      </c>
      <c r="L231" t="s">
        <v>188</v>
      </c>
      <c r="M231" t="s">
        <v>1508</v>
      </c>
      <c r="N231" t="s">
        <v>1509</v>
      </c>
      <c r="O231" t="s">
        <v>102</v>
      </c>
      <c r="P231" t="s">
        <v>27</v>
      </c>
      <c r="Q231" t="s">
        <v>807</v>
      </c>
      <c r="R231" t="s">
        <v>457</v>
      </c>
      <c r="S231">
        <v>80219</v>
      </c>
      <c r="T231" t="s">
        <v>44</v>
      </c>
      <c r="U231" t="s">
        <v>2665</v>
      </c>
      <c r="V231" t="s">
        <v>71</v>
      </c>
      <c r="W231" t="s">
        <v>161</v>
      </c>
      <c r="X231" t="s">
        <v>2666</v>
      </c>
      <c r="Y231">
        <v>63.824000000000005</v>
      </c>
      <c r="Z231">
        <v>2</v>
      </c>
      <c r="AA231">
        <v>0.2</v>
      </c>
      <c r="AB231">
        <v>13.562599999999998</v>
      </c>
    </row>
    <row r="232" spans="1:28" x14ac:dyDescent="0.25">
      <c r="A232">
        <v>7549</v>
      </c>
      <c r="B232" t="s">
        <v>9527</v>
      </c>
      <c r="C232">
        <v>2011</v>
      </c>
      <c r="D232" s="4">
        <v>40826</v>
      </c>
      <c r="E232" s="29">
        <v>0.5</v>
      </c>
      <c r="F232" s="4">
        <v>40831</v>
      </c>
      <c r="G232" s="29">
        <v>0.5</v>
      </c>
      <c r="H232" t="s">
        <v>10934</v>
      </c>
      <c r="I232" t="s">
        <v>10943</v>
      </c>
      <c r="J232">
        <v>0.5</v>
      </c>
      <c r="K232" t="s">
        <v>10934</v>
      </c>
      <c r="L232" t="s">
        <v>50</v>
      </c>
      <c r="M232" t="s">
        <v>9528</v>
      </c>
      <c r="N232" t="s">
        <v>9529</v>
      </c>
      <c r="O232" t="s">
        <v>41</v>
      </c>
      <c r="P232" t="s">
        <v>27</v>
      </c>
      <c r="Q232" t="s">
        <v>1681</v>
      </c>
      <c r="R232" t="s">
        <v>104</v>
      </c>
      <c r="S232">
        <v>77340</v>
      </c>
      <c r="T232" t="s">
        <v>105</v>
      </c>
      <c r="U232" t="s">
        <v>1218</v>
      </c>
      <c r="V232" t="s">
        <v>46</v>
      </c>
      <c r="W232" t="s">
        <v>75</v>
      </c>
      <c r="X232" t="s">
        <v>1219</v>
      </c>
      <c r="Y232">
        <v>0.8979999999999998</v>
      </c>
      <c r="Z232">
        <v>1</v>
      </c>
      <c r="AA232">
        <v>0.8</v>
      </c>
      <c r="AB232">
        <v>-1.5715000000000008</v>
      </c>
    </row>
    <row r="233" spans="1:28" x14ac:dyDescent="0.25">
      <c r="A233">
        <v>7548</v>
      </c>
      <c r="B233" t="s">
        <v>9527</v>
      </c>
      <c r="C233">
        <v>2011</v>
      </c>
      <c r="D233" s="4">
        <v>40826</v>
      </c>
      <c r="E233" s="29">
        <v>0.5</v>
      </c>
      <c r="F233" s="4">
        <v>40831</v>
      </c>
      <c r="G233" s="29">
        <v>0.5</v>
      </c>
      <c r="H233" t="s">
        <v>10934</v>
      </c>
      <c r="I233" t="s">
        <v>10943</v>
      </c>
      <c r="J233">
        <v>0.5</v>
      </c>
      <c r="K233" t="s">
        <v>10934</v>
      </c>
      <c r="L233" t="s">
        <v>50</v>
      </c>
      <c r="M233" t="s">
        <v>9528</v>
      </c>
      <c r="N233" t="s">
        <v>9529</v>
      </c>
      <c r="O233" t="s">
        <v>41</v>
      </c>
      <c r="P233" t="s">
        <v>27</v>
      </c>
      <c r="Q233" t="s">
        <v>1681</v>
      </c>
      <c r="R233" t="s">
        <v>104</v>
      </c>
      <c r="S233">
        <v>77340</v>
      </c>
      <c r="T233" t="s">
        <v>105</v>
      </c>
      <c r="U233" t="s">
        <v>4919</v>
      </c>
      <c r="V233" t="s">
        <v>46</v>
      </c>
      <c r="W233" t="s">
        <v>75</v>
      </c>
      <c r="X233" t="s">
        <v>4920</v>
      </c>
      <c r="Y233">
        <v>11.979999999999997</v>
      </c>
      <c r="Z233">
        <v>5</v>
      </c>
      <c r="AA233">
        <v>0.8</v>
      </c>
      <c r="AB233">
        <v>-19.16800000000001</v>
      </c>
    </row>
    <row r="234" spans="1:28" x14ac:dyDescent="0.25">
      <c r="A234">
        <v>7547</v>
      </c>
      <c r="B234" t="s">
        <v>9527</v>
      </c>
      <c r="C234">
        <v>2011</v>
      </c>
      <c r="D234" s="4">
        <v>40826</v>
      </c>
      <c r="E234" s="29">
        <v>0.5</v>
      </c>
      <c r="F234" s="4">
        <v>40831</v>
      </c>
      <c r="G234" s="29">
        <v>0.5</v>
      </c>
      <c r="H234" t="s">
        <v>10934</v>
      </c>
      <c r="I234" t="s">
        <v>10943</v>
      </c>
      <c r="J234">
        <v>0.5</v>
      </c>
      <c r="K234" t="s">
        <v>10934</v>
      </c>
      <c r="L234" t="s">
        <v>50</v>
      </c>
      <c r="M234" t="s">
        <v>9528</v>
      </c>
      <c r="N234" t="s">
        <v>9529</v>
      </c>
      <c r="O234" t="s">
        <v>41</v>
      </c>
      <c r="P234" t="s">
        <v>27</v>
      </c>
      <c r="Q234" t="s">
        <v>1681</v>
      </c>
      <c r="R234" t="s">
        <v>104</v>
      </c>
      <c r="S234">
        <v>77340</v>
      </c>
      <c r="T234" t="s">
        <v>105</v>
      </c>
      <c r="U234" t="s">
        <v>2032</v>
      </c>
      <c r="V234" t="s">
        <v>71</v>
      </c>
      <c r="W234" t="s">
        <v>72</v>
      </c>
      <c r="X234" t="s">
        <v>2033</v>
      </c>
      <c r="Y234">
        <v>755.94400000000019</v>
      </c>
      <c r="Z234">
        <v>7</v>
      </c>
      <c r="AA234">
        <v>0.2</v>
      </c>
      <c r="AB234">
        <v>66.145099999999957</v>
      </c>
    </row>
    <row r="235" spans="1:28" x14ac:dyDescent="0.25">
      <c r="A235">
        <v>7546</v>
      </c>
      <c r="B235" t="s">
        <v>9527</v>
      </c>
      <c r="C235">
        <v>2011</v>
      </c>
      <c r="D235" s="4">
        <v>40826</v>
      </c>
      <c r="E235" s="29">
        <v>0.5</v>
      </c>
      <c r="F235" s="4">
        <v>40831</v>
      </c>
      <c r="G235" s="29">
        <v>0.5</v>
      </c>
      <c r="H235" t="s">
        <v>10934</v>
      </c>
      <c r="I235" t="s">
        <v>10943</v>
      </c>
      <c r="J235">
        <v>0.5</v>
      </c>
      <c r="K235" t="s">
        <v>10934</v>
      </c>
      <c r="L235" t="s">
        <v>50</v>
      </c>
      <c r="M235" t="s">
        <v>9528</v>
      </c>
      <c r="N235" t="s">
        <v>9529</v>
      </c>
      <c r="O235" t="s">
        <v>41</v>
      </c>
      <c r="P235" t="s">
        <v>27</v>
      </c>
      <c r="Q235" t="s">
        <v>1681</v>
      </c>
      <c r="R235" t="s">
        <v>104</v>
      </c>
      <c r="S235">
        <v>77340</v>
      </c>
      <c r="T235" t="s">
        <v>105</v>
      </c>
      <c r="U235" t="s">
        <v>6521</v>
      </c>
      <c r="V235" t="s">
        <v>71</v>
      </c>
      <c r="W235" t="s">
        <v>72</v>
      </c>
      <c r="X235" t="s">
        <v>6522</v>
      </c>
      <c r="Y235">
        <v>719.95200000000011</v>
      </c>
      <c r="Z235">
        <v>6</v>
      </c>
      <c r="AA235">
        <v>0.2</v>
      </c>
      <c r="AB235">
        <v>71.995200000000011</v>
      </c>
    </row>
    <row r="236" spans="1:28" x14ac:dyDescent="0.25">
      <c r="A236">
        <v>7371</v>
      </c>
      <c r="B236" t="s">
        <v>9448</v>
      </c>
      <c r="C236">
        <v>2011</v>
      </c>
      <c r="D236" s="4">
        <v>40844</v>
      </c>
      <c r="E236" s="29">
        <v>0.5</v>
      </c>
      <c r="F236" s="4">
        <v>40848</v>
      </c>
      <c r="G236" s="29">
        <v>0.5</v>
      </c>
      <c r="H236" t="s">
        <v>10934</v>
      </c>
      <c r="I236" t="s">
        <v>10941</v>
      </c>
      <c r="J236">
        <v>0.5</v>
      </c>
      <c r="K236" t="s">
        <v>10934</v>
      </c>
      <c r="L236" t="s">
        <v>50</v>
      </c>
      <c r="M236" t="s">
        <v>3183</v>
      </c>
      <c r="N236" t="s">
        <v>3184</v>
      </c>
      <c r="O236" t="s">
        <v>41</v>
      </c>
      <c r="P236" t="s">
        <v>27</v>
      </c>
      <c r="Q236" t="s">
        <v>9449</v>
      </c>
      <c r="R236" t="s">
        <v>4530</v>
      </c>
      <c r="S236">
        <v>67846</v>
      </c>
      <c r="T236" t="s">
        <v>105</v>
      </c>
      <c r="U236" t="s">
        <v>3748</v>
      </c>
      <c r="V236" t="s">
        <v>71</v>
      </c>
      <c r="W236" t="s">
        <v>72</v>
      </c>
      <c r="X236" t="s">
        <v>3749</v>
      </c>
      <c r="Y236">
        <v>257.98</v>
      </c>
      <c r="Z236">
        <v>2</v>
      </c>
      <c r="AA236">
        <v>0</v>
      </c>
      <c r="AB236">
        <v>74.8142</v>
      </c>
    </row>
    <row r="237" spans="1:28" x14ac:dyDescent="0.25">
      <c r="A237">
        <v>7358</v>
      </c>
      <c r="B237" t="s">
        <v>9442</v>
      </c>
      <c r="C237">
        <v>2013</v>
      </c>
      <c r="D237" s="4">
        <v>41557</v>
      </c>
      <c r="E237" s="29">
        <v>0.5</v>
      </c>
      <c r="F237" s="4">
        <v>41562</v>
      </c>
      <c r="G237" s="29">
        <v>0.5</v>
      </c>
      <c r="H237" t="s">
        <v>10934</v>
      </c>
      <c r="I237" t="s">
        <v>10943</v>
      </c>
      <c r="J237">
        <v>0.5</v>
      </c>
      <c r="K237" t="s">
        <v>10934</v>
      </c>
      <c r="L237" t="s">
        <v>50</v>
      </c>
      <c r="M237" t="s">
        <v>5242</v>
      </c>
      <c r="N237" t="s">
        <v>5243</v>
      </c>
      <c r="O237" t="s">
        <v>102</v>
      </c>
      <c r="P237" t="s">
        <v>27</v>
      </c>
      <c r="Q237" t="s">
        <v>544</v>
      </c>
      <c r="R237" t="s">
        <v>310</v>
      </c>
      <c r="S237">
        <v>85023</v>
      </c>
      <c r="T237" t="s">
        <v>44</v>
      </c>
      <c r="U237" t="s">
        <v>4220</v>
      </c>
      <c r="V237" t="s">
        <v>32</v>
      </c>
      <c r="W237" t="s">
        <v>65</v>
      </c>
      <c r="X237" t="s">
        <v>4221</v>
      </c>
      <c r="Y237">
        <v>169.56800000000001</v>
      </c>
      <c r="Z237">
        <v>2</v>
      </c>
      <c r="AA237">
        <v>0.2</v>
      </c>
      <c r="AB237">
        <v>0</v>
      </c>
    </row>
    <row r="238" spans="1:28" x14ac:dyDescent="0.25">
      <c r="A238">
        <v>7357</v>
      </c>
      <c r="B238" t="s">
        <v>9442</v>
      </c>
      <c r="C238">
        <v>2013</v>
      </c>
      <c r="D238" s="4">
        <v>41557</v>
      </c>
      <c r="E238" s="29">
        <v>0.5</v>
      </c>
      <c r="F238" s="4">
        <v>41562</v>
      </c>
      <c r="G238" s="29">
        <v>0.5</v>
      </c>
      <c r="H238" t="s">
        <v>10934</v>
      </c>
      <c r="I238" t="s">
        <v>10943</v>
      </c>
      <c r="J238">
        <v>0.5</v>
      </c>
      <c r="K238" t="s">
        <v>10934</v>
      </c>
      <c r="L238" t="s">
        <v>50</v>
      </c>
      <c r="M238" t="s">
        <v>5242</v>
      </c>
      <c r="N238" t="s">
        <v>5243</v>
      </c>
      <c r="O238" t="s">
        <v>102</v>
      </c>
      <c r="P238" t="s">
        <v>27</v>
      </c>
      <c r="Q238" t="s">
        <v>544</v>
      </c>
      <c r="R238" t="s">
        <v>310</v>
      </c>
      <c r="S238">
        <v>85023</v>
      </c>
      <c r="T238" t="s">
        <v>44</v>
      </c>
      <c r="U238" t="s">
        <v>4123</v>
      </c>
      <c r="V238" t="s">
        <v>46</v>
      </c>
      <c r="W238" t="s">
        <v>68</v>
      </c>
      <c r="X238" t="s">
        <v>4124</v>
      </c>
      <c r="Y238">
        <v>1.4080000000000001</v>
      </c>
      <c r="Z238">
        <v>1</v>
      </c>
      <c r="AA238">
        <v>0.2</v>
      </c>
      <c r="AB238">
        <v>0.15839999999999993</v>
      </c>
    </row>
    <row r="239" spans="1:28" x14ac:dyDescent="0.25">
      <c r="A239">
        <v>7351</v>
      </c>
      <c r="B239" t="s">
        <v>9435</v>
      </c>
      <c r="C239">
        <v>2014</v>
      </c>
      <c r="D239" s="4">
        <v>41934</v>
      </c>
      <c r="E239" s="29">
        <v>0.5</v>
      </c>
      <c r="F239" s="4">
        <v>41940</v>
      </c>
      <c r="G239" s="29">
        <v>0.5</v>
      </c>
      <c r="H239" t="s">
        <v>10934</v>
      </c>
      <c r="I239" t="s">
        <v>10943</v>
      </c>
      <c r="J239">
        <v>0.5</v>
      </c>
      <c r="K239" t="s">
        <v>10934</v>
      </c>
      <c r="L239" t="s">
        <v>50</v>
      </c>
      <c r="M239" t="s">
        <v>704</v>
      </c>
      <c r="N239" t="s">
        <v>705</v>
      </c>
      <c r="O239" t="s">
        <v>41</v>
      </c>
      <c r="P239" t="s">
        <v>27</v>
      </c>
      <c r="Q239" t="s">
        <v>2548</v>
      </c>
      <c r="R239" t="s">
        <v>114</v>
      </c>
      <c r="S239">
        <v>53209</v>
      </c>
      <c r="T239" t="s">
        <v>105</v>
      </c>
      <c r="U239" t="s">
        <v>971</v>
      </c>
      <c r="V239" t="s">
        <v>46</v>
      </c>
      <c r="W239" t="s">
        <v>75</v>
      </c>
      <c r="X239" t="s">
        <v>972</v>
      </c>
      <c r="Y239">
        <v>21.9</v>
      </c>
      <c r="Z239">
        <v>5</v>
      </c>
      <c r="AA239">
        <v>0</v>
      </c>
      <c r="AB239">
        <v>10.511999999999999</v>
      </c>
    </row>
    <row r="240" spans="1:28" x14ac:dyDescent="0.25">
      <c r="A240">
        <v>7350</v>
      </c>
      <c r="B240" t="s">
        <v>9435</v>
      </c>
      <c r="C240">
        <v>2014</v>
      </c>
      <c r="D240" s="4">
        <v>41934</v>
      </c>
      <c r="E240" s="29">
        <v>0.5</v>
      </c>
      <c r="F240" s="4">
        <v>41940</v>
      </c>
      <c r="G240" s="29">
        <v>0.5</v>
      </c>
      <c r="H240" t="s">
        <v>10934</v>
      </c>
      <c r="I240" t="s">
        <v>10943</v>
      </c>
      <c r="J240">
        <v>0.5</v>
      </c>
      <c r="K240" t="s">
        <v>10934</v>
      </c>
      <c r="L240" t="s">
        <v>50</v>
      </c>
      <c r="M240" t="s">
        <v>704</v>
      </c>
      <c r="N240" t="s">
        <v>705</v>
      </c>
      <c r="O240" t="s">
        <v>41</v>
      </c>
      <c r="P240" t="s">
        <v>27</v>
      </c>
      <c r="Q240" t="s">
        <v>2548</v>
      </c>
      <c r="R240" t="s">
        <v>114</v>
      </c>
      <c r="S240">
        <v>53209</v>
      </c>
      <c r="T240" t="s">
        <v>105</v>
      </c>
      <c r="U240" t="s">
        <v>2443</v>
      </c>
      <c r="V240" t="s">
        <v>46</v>
      </c>
      <c r="W240" t="s">
        <v>75</v>
      </c>
      <c r="X240" t="s">
        <v>2444</v>
      </c>
      <c r="Y240">
        <v>38.82</v>
      </c>
      <c r="Z240">
        <v>6</v>
      </c>
      <c r="AA240">
        <v>0</v>
      </c>
      <c r="AB240">
        <v>19.41</v>
      </c>
    </row>
    <row r="241" spans="1:28" x14ac:dyDescent="0.25">
      <c r="A241">
        <v>7333</v>
      </c>
      <c r="B241" t="s">
        <v>9425</v>
      </c>
      <c r="C241">
        <v>2014</v>
      </c>
      <c r="D241" s="4">
        <v>41939</v>
      </c>
      <c r="E241" s="29">
        <v>0.5</v>
      </c>
      <c r="F241" s="4">
        <v>41943</v>
      </c>
      <c r="G241" s="29">
        <v>0.5</v>
      </c>
      <c r="H241" t="s">
        <v>10934</v>
      </c>
      <c r="I241" t="s">
        <v>10943</v>
      </c>
      <c r="J241">
        <v>0.5</v>
      </c>
      <c r="K241" t="s">
        <v>10934</v>
      </c>
      <c r="L241" t="s">
        <v>50</v>
      </c>
      <c r="M241" t="s">
        <v>3887</v>
      </c>
      <c r="N241" t="s">
        <v>3888</v>
      </c>
      <c r="O241" t="s">
        <v>41</v>
      </c>
      <c r="P241" t="s">
        <v>27</v>
      </c>
      <c r="Q241" t="s">
        <v>2470</v>
      </c>
      <c r="R241" t="s">
        <v>147</v>
      </c>
      <c r="S241">
        <v>17602</v>
      </c>
      <c r="T241" t="s">
        <v>148</v>
      </c>
      <c r="U241" t="s">
        <v>6809</v>
      </c>
      <c r="V241" t="s">
        <v>46</v>
      </c>
      <c r="W241" t="s">
        <v>75</v>
      </c>
      <c r="X241" t="s">
        <v>6810</v>
      </c>
      <c r="Y241">
        <v>81.438000000000017</v>
      </c>
      <c r="Z241">
        <v>7</v>
      </c>
      <c r="AA241">
        <v>0.7</v>
      </c>
      <c r="AB241">
        <v>-65.150399999999991</v>
      </c>
    </row>
    <row r="242" spans="1:28" x14ac:dyDescent="0.25">
      <c r="A242">
        <v>7332</v>
      </c>
      <c r="B242" t="s">
        <v>9425</v>
      </c>
      <c r="C242">
        <v>2014</v>
      </c>
      <c r="D242" s="4">
        <v>41939</v>
      </c>
      <c r="E242" s="29">
        <v>0.5</v>
      </c>
      <c r="F242" s="4">
        <v>41943</v>
      </c>
      <c r="G242" s="29">
        <v>0.5</v>
      </c>
      <c r="H242" t="s">
        <v>10934</v>
      </c>
      <c r="I242" t="s">
        <v>10943</v>
      </c>
      <c r="J242">
        <v>0.5</v>
      </c>
      <c r="K242" t="s">
        <v>10934</v>
      </c>
      <c r="L242" t="s">
        <v>50</v>
      </c>
      <c r="M242" t="s">
        <v>3887</v>
      </c>
      <c r="N242" t="s">
        <v>3888</v>
      </c>
      <c r="O242" t="s">
        <v>41</v>
      </c>
      <c r="P242" t="s">
        <v>27</v>
      </c>
      <c r="Q242" t="s">
        <v>2470</v>
      </c>
      <c r="R242" t="s">
        <v>147</v>
      </c>
      <c r="S242">
        <v>17602</v>
      </c>
      <c r="T242" t="s">
        <v>148</v>
      </c>
      <c r="U242" t="s">
        <v>986</v>
      </c>
      <c r="V242" t="s">
        <v>71</v>
      </c>
      <c r="W242" t="s">
        <v>72</v>
      </c>
      <c r="X242" t="s">
        <v>987</v>
      </c>
      <c r="Y242">
        <v>61.541999999999994</v>
      </c>
      <c r="Z242">
        <v>1</v>
      </c>
      <c r="AA242">
        <v>0.4</v>
      </c>
      <c r="AB242">
        <v>-13.334099999999999</v>
      </c>
    </row>
    <row r="243" spans="1:28" x14ac:dyDescent="0.25">
      <c r="A243">
        <v>7317</v>
      </c>
      <c r="B243" t="s">
        <v>9415</v>
      </c>
      <c r="C243">
        <v>2013</v>
      </c>
      <c r="D243" s="4">
        <v>41564</v>
      </c>
      <c r="E243" s="29">
        <v>0.5</v>
      </c>
      <c r="F243" s="4">
        <v>41568</v>
      </c>
      <c r="G243" s="29">
        <v>0.5</v>
      </c>
      <c r="H243" t="s">
        <v>10934</v>
      </c>
      <c r="I243" t="s">
        <v>10943</v>
      </c>
      <c r="J243">
        <v>0.5</v>
      </c>
      <c r="K243" t="s">
        <v>10934</v>
      </c>
      <c r="L243" t="s">
        <v>50</v>
      </c>
      <c r="M243" t="s">
        <v>2023</v>
      </c>
      <c r="N243" t="s">
        <v>2024</v>
      </c>
      <c r="O243" t="s">
        <v>41</v>
      </c>
      <c r="P243" t="s">
        <v>27</v>
      </c>
      <c r="Q243" t="s">
        <v>266</v>
      </c>
      <c r="R243" t="s">
        <v>267</v>
      </c>
      <c r="S243">
        <v>10011</v>
      </c>
      <c r="T243" t="s">
        <v>148</v>
      </c>
      <c r="U243" t="s">
        <v>80</v>
      </c>
      <c r="V243" t="s">
        <v>32</v>
      </c>
      <c r="W243" t="s">
        <v>56</v>
      </c>
      <c r="X243" t="s">
        <v>81</v>
      </c>
      <c r="Y243">
        <v>142.18199999999999</v>
      </c>
      <c r="Z243">
        <v>1</v>
      </c>
      <c r="AA243">
        <v>0.4</v>
      </c>
      <c r="AB243">
        <v>-37.915200000000027</v>
      </c>
    </row>
    <row r="244" spans="1:28" x14ac:dyDescent="0.25">
      <c r="A244">
        <v>7314</v>
      </c>
      <c r="B244" t="s">
        <v>9412</v>
      </c>
      <c r="C244">
        <v>2012</v>
      </c>
      <c r="D244" s="4">
        <v>41191</v>
      </c>
      <c r="E244" s="29">
        <v>0.5</v>
      </c>
      <c r="F244" s="4">
        <v>41195</v>
      </c>
      <c r="G244" s="29">
        <v>0.5</v>
      </c>
      <c r="H244" t="s">
        <v>10934</v>
      </c>
      <c r="I244" t="s">
        <v>10943</v>
      </c>
      <c r="J244">
        <v>0.5</v>
      </c>
      <c r="K244" t="s">
        <v>10934</v>
      </c>
      <c r="L244" t="s">
        <v>50</v>
      </c>
      <c r="M244" t="s">
        <v>5575</v>
      </c>
      <c r="N244" t="s">
        <v>5576</v>
      </c>
      <c r="O244" t="s">
        <v>26</v>
      </c>
      <c r="P244" t="s">
        <v>27</v>
      </c>
      <c r="Q244" t="s">
        <v>1419</v>
      </c>
      <c r="R244" t="s">
        <v>54</v>
      </c>
      <c r="S244">
        <v>33178</v>
      </c>
      <c r="T244" t="s">
        <v>30</v>
      </c>
      <c r="U244" t="s">
        <v>7506</v>
      </c>
      <c r="V244" t="s">
        <v>46</v>
      </c>
      <c r="W244" t="s">
        <v>68</v>
      </c>
      <c r="X244" t="s">
        <v>7507</v>
      </c>
      <c r="Y244">
        <v>37.375999999999998</v>
      </c>
      <c r="Z244">
        <v>8</v>
      </c>
      <c r="AA244">
        <v>0.2</v>
      </c>
      <c r="AB244">
        <v>7.4751999999999992</v>
      </c>
    </row>
    <row r="245" spans="1:28" x14ac:dyDescent="0.25">
      <c r="A245">
        <v>7313</v>
      </c>
      <c r="B245" t="s">
        <v>9412</v>
      </c>
      <c r="C245">
        <v>2012</v>
      </c>
      <c r="D245" s="4">
        <v>41191</v>
      </c>
      <c r="E245" s="29">
        <v>0.5</v>
      </c>
      <c r="F245" s="4">
        <v>41195</v>
      </c>
      <c r="G245" s="29">
        <v>0.5</v>
      </c>
      <c r="H245" t="s">
        <v>10934</v>
      </c>
      <c r="I245" t="s">
        <v>10943</v>
      </c>
      <c r="J245">
        <v>0.5</v>
      </c>
      <c r="K245" t="s">
        <v>10934</v>
      </c>
      <c r="L245" t="s">
        <v>50</v>
      </c>
      <c r="M245" t="s">
        <v>5575</v>
      </c>
      <c r="N245" t="s">
        <v>5576</v>
      </c>
      <c r="O245" t="s">
        <v>26</v>
      </c>
      <c r="P245" t="s">
        <v>27</v>
      </c>
      <c r="Q245" t="s">
        <v>1419</v>
      </c>
      <c r="R245" t="s">
        <v>54</v>
      </c>
      <c r="S245">
        <v>33178</v>
      </c>
      <c r="T245" t="s">
        <v>30</v>
      </c>
      <c r="U245" t="s">
        <v>1712</v>
      </c>
      <c r="V245" t="s">
        <v>46</v>
      </c>
      <c r="W245" t="s">
        <v>75</v>
      </c>
      <c r="X245" t="s">
        <v>1713</v>
      </c>
      <c r="Y245">
        <v>11.214000000000002</v>
      </c>
      <c r="Z245">
        <v>2</v>
      </c>
      <c r="AA245">
        <v>0.7</v>
      </c>
      <c r="AB245">
        <v>-8.5974000000000004</v>
      </c>
    </row>
    <row r="246" spans="1:28" x14ac:dyDescent="0.25">
      <c r="A246">
        <v>7312</v>
      </c>
      <c r="B246" t="s">
        <v>9412</v>
      </c>
      <c r="C246">
        <v>2012</v>
      </c>
      <c r="D246" s="4">
        <v>41191</v>
      </c>
      <c r="E246" s="29">
        <v>0.5</v>
      </c>
      <c r="F246" s="4">
        <v>41195</v>
      </c>
      <c r="G246" s="29">
        <v>0.5</v>
      </c>
      <c r="H246" t="s">
        <v>10934</v>
      </c>
      <c r="I246" t="s">
        <v>10943</v>
      </c>
      <c r="J246">
        <v>0.5</v>
      </c>
      <c r="K246" t="s">
        <v>10934</v>
      </c>
      <c r="L246" t="s">
        <v>50</v>
      </c>
      <c r="M246" t="s">
        <v>5575</v>
      </c>
      <c r="N246" t="s">
        <v>5576</v>
      </c>
      <c r="O246" t="s">
        <v>26</v>
      </c>
      <c r="P246" t="s">
        <v>27</v>
      </c>
      <c r="Q246" t="s">
        <v>1419</v>
      </c>
      <c r="R246" t="s">
        <v>54</v>
      </c>
      <c r="S246">
        <v>33178</v>
      </c>
      <c r="T246" t="s">
        <v>30</v>
      </c>
      <c r="U246" t="s">
        <v>2913</v>
      </c>
      <c r="V246" t="s">
        <v>46</v>
      </c>
      <c r="W246" t="s">
        <v>75</v>
      </c>
      <c r="X246" t="s">
        <v>2914</v>
      </c>
      <c r="Y246">
        <v>1.8720000000000003</v>
      </c>
      <c r="Z246">
        <v>2</v>
      </c>
      <c r="AA246">
        <v>0.7</v>
      </c>
      <c r="AB246">
        <v>-1.3103999999999996</v>
      </c>
    </row>
    <row r="247" spans="1:28" x14ac:dyDescent="0.25">
      <c r="A247">
        <v>7286</v>
      </c>
      <c r="B247" t="s">
        <v>9396</v>
      </c>
      <c r="C247">
        <v>2014</v>
      </c>
      <c r="D247" s="4">
        <v>41927</v>
      </c>
      <c r="E247" s="29">
        <v>0.5</v>
      </c>
      <c r="F247" s="4">
        <v>41932</v>
      </c>
      <c r="G247" s="29">
        <v>0.5</v>
      </c>
      <c r="H247" t="s">
        <v>10934</v>
      </c>
      <c r="I247" t="s">
        <v>10943</v>
      </c>
      <c r="J247">
        <v>0.5</v>
      </c>
      <c r="K247" t="s">
        <v>10934</v>
      </c>
      <c r="L247" t="s">
        <v>50</v>
      </c>
      <c r="M247" t="s">
        <v>2648</v>
      </c>
      <c r="N247" t="s">
        <v>2649</v>
      </c>
      <c r="O247" t="s">
        <v>26</v>
      </c>
      <c r="P247" t="s">
        <v>27</v>
      </c>
      <c r="Q247" t="s">
        <v>127</v>
      </c>
      <c r="R247" t="s">
        <v>43</v>
      </c>
      <c r="S247">
        <v>94110</v>
      </c>
      <c r="T247" t="s">
        <v>44</v>
      </c>
      <c r="U247" t="s">
        <v>2205</v>
      </c>
      <c r="V247" t="s">
        <v>71</v>
      </c>
      <c r="W247" t="s">
        <v>161</v>
      </c>
      <c r="X247" t="s">
        <v>2206</v>
      </c>
      <c r="Y247">
        <v>46.36</v>
      </c>
      <c r="Z247">
        <v>4</v>
      </c>
      <c r="AA247">
        <v>0</v>
      </c>
      <c r="AB247">
        <v>15.298799999999996</v>
      </c>
    </row>
    <row r="248" spans="1:28" x14ac:dyDescent="0.25">
      <c r="A248">
        <v>7282</v>
      </c>
      <c r="B248" t="s">
        <v>9393</v>
      </c>
      <c r="C248">
        <v>2014</v>
      </c>
      <c r="D248" s="4">
        <v>41929</v>
      </c>
      <c r="E248" s="29">
        <v>0.5</v>
      </c>
      <c r="F248" s="4">
        <v>41934</v>
      </c>
      <c r="G248" s="29">
        <v>0.5</v>
      </c>
      <c r="H248" t="s">
        <v>10934</v>
      </c>
      <c r="I248" t="s">
        <v>10943</v>
      </c>
      <c r="J248">
        <v>0.5</v>
      </c>
      <c r="K248" t="s">
        <v>10934</v>
      </c>
      <c r="L248" t="s">
        <v>50</v>
      </c>
      <c r="M248" t="s">
        <v>6370</v>
      </c>
      <c r="N248" t="s">
        <v>6371</v>
      </c>
      <c r="O248" t="s">
        <v>102</v>
      </c>
      <c r="P248" t="s">
        <v>27</v>
      </c>
      <c r="Q248" t="s">
        <v>7801</v>
      </c>
      <c r="R248" t="s">
        <v>310</v>
      </c>
      <c r="S248">
        <v>85364</v>
      </c>
      <c r="T248" t="s">
        <v>44</v>
      </c>
      <c r="U248" t="s">
        <v>873</v>
      </c>
      <c r="V248" t="s">
        <v>71</v>
      </c>
      <c r="W248" t="s">
        <v>682</v>
      </c>
      <c r="X248" t="s">
        <v>874</v>
      </c>
      <c r="Y248">
        <v>599.98500000000013</v>
      </c>
      <c r="Z248">
        <v>5</v>
      </c>
      <c r="AA248">
        <v>0.7</v>
      </c>
      <c r="AB248">
        <v>-479.98799999999994</v>
      </c>
    </row>
    <row r="249" spans="1:28" x14ac:dyDescent="0.25">
      <c r="A249">
        <v>7274</v>
      </c>
      <c r="B249" t="s">
        <v>9387</v>
      </c>
      <c r="C249">
        <v>2013</v>
      </c>
      <c r="D249" s="4">
        <v>41558</v>
      </c>
      <c r="E249" s="29">
        <v>0.5</v>
      </c>
      <c r="F249" s="4">
        <v>41562</v>
      </c>
      <c r="G249" s="29">
        <v>0.5</v>
      </c>
      <c r="H249" t="s">
        <v>10934</v>
      </c>
      <c r="I249" t="s">
        <v>10943</v>
      </c>
      <c r="J249">
        <v>0.5</v>
      </c>
      <c r="K249" t="s">
        <v>10934</v>
      </c>
      <c r="L249" t="s">
        <v>50</v>
      </c>
      <c r="M249" t="s">
        <v>3597</v>
      </c>
      <c r="N249" t="s">
        <v>3598</v>
      </c>
      <c r="O249" t="s">
        <v>41</v>
      </c>
      <c r="P249" t="s">
        <v>27</v>
      </c>
      <c r="Q249" t="s">
        <v>4488</v>
      </c>
      <c r="R249" t="s">
        <v>88</v>
      </c>
      <c r="S249">
        <v>27405</v>
      </c>
      <c r="T249" t="s">
        <v>30</v>
      </c>
      <c r="U249" t="s">
        <v>1022</v>
      </c>
      <c r="V249" t="s">
        <v>46</v>
      </c>
      <c r="W249" t="s">
        <v>75</v>
      </c>
      <c r="X249" t="s">
        <v>1023</v>
      </c>
      <c r="Y249">
        <v>4.0950000000000006</v>
      </c>
      <c r="Z249">
        <v>3</v>
      </c>
      <c r="AA249">
        <v>0.7</v>
      </c>
      <c r="AB249">
        <v>-2.7300000000000004</v>
      </c>
    </row>
    <row r="250" spans="1:28" x14ac:dyDescent="0.25">
      <c r="A250">
        <v>7273</v>
      </c>
      <c r="B250" t="s">
        <v>9387</v>
      </c>
      <c r="C250">
        <v>2013</v>
      </c>
      <c r="D250" s="4">
        <v>41558</v>
      </c>
      <c r="E250" s="29">
        <v>0.5</v>
      </c>
      <c r="F250" s="4">
        <v>41562</v>
      </c>
      <c r="G250" s="29">
        <v>0.5</v>
      </c>
      <c r="H250" t="s">
        <v>10934</v>
      </c>
      <c r="I250" t="s">
        <v>10943</v>
      </c>
      <c r="J250">
        <v>0.5</v>
      </c>
      <c r="K250" t="s">
        <v>10934</v>
      </c>
      <c r="L250" t="s">
        <v>50</v>
      </c>
      <c r="M250" t="s">
        <v>3597</v>
      </c>
      <c r="N250" t="s">
        <v>3598</v>
      </c>
      <c r="O250" t="s">
        <v>41</v>
      </c>
      <c r="P250" t="s">
        <v>27</v>
      </c>
      <c r="Q250" t="s">
        <v>4488</v>
      </c>
      <c r="R250" t="s">
        <v>88</v>
      </c>
      <c r="S250">
        <v>27405</v>
      </c>
      <c r="T250" t="s">
        <v>30</v>
      </c>
      <c r="U250" t="s">
        <v>1959</v>
      </c>
      <c r="V250" t="s">
        <v>46</v>
      </c>
      <c r="W250" t="s">
        <v>578</v>
      </c>
      <c r="X250" t="s">
        <v>1960</v>
      </c>
      <c r="Y250">
        <v>20.608000000000004</v>
      </c>
      <c r="Z250">
        <v>2</v>
      </c>
      <c r="AA250">
        <v>0.2</v>
      </c>
      <c r="AB250">
        <v>-4.3792000000000009</v>
      </c>
    </row>
    <row r="251" spans="1:28" x14ac:dyDescent="0.25">
      <c r="A251">
        <v>7264</v>
      </c>
      <c r="B251" t="s">
        <v>9379</v>
      </c>
      <c r="C251">
        <v>2014</v>
      </c>
      <c r="D251" s="4">
        <v>41935</v>
      </c>
      <c r="E251" s="29">
        <v>0.5</v>
      </c>
      <c r="F251" s="4">
        <v>41941</v>
      </c>
      <c r="G251" s="29">
        <v>0.5</v>
      </c>
      <c r="H251" t="s">
        <v>10934</v>
      </c>
      <c r="I251" t="s">
        <v>10943</v>
      </c>
      <c r="J251">
        <v>0.5</v>
      </c>
      <c r="K251" t="s">
        <v>10934</v>
      </c>
      <c r="L251" t="s">
        <v>50</v>
      </c>
      <c r="M251" t="s">
        <v>4236</v>
      </c>
      <c r="N251" t="s">
        <v>4237</v>
      </c>
      <c r="O251" t="s">
        <v>41</v>
      </c>
      <c r="P251" t="s">
        <v>27</v>
      </c>
      <c r="Q251" t="s">
        <v>146</v>
      </c>
      <c r="R251" t="s">
        <v>147</v>
      </c>
      <c r="S251">
        <v>19134</v>
      </c>
      <c r="T251" t="s">
        <v>148</v>
      </c>
      <c r="U251" t="s">
        <v>7425</v>
      </c>
      <c r="V251" t="s">
        <v>46</v>
      </c>
      <c r="W251" t="s">
        <v>173</v>
      </c>
      <c r="X251" t="s">
        <v>7426</v>
      </c>
      <c r="Y251">
        <v>31.680000000000003</v>
      </c>
      <c r="Z251">
        <v>4</v>
      </c>
      <c r="AA251">
        <v>0.2</v>
      </c>
      <c r="AB251">
        <v>11.087999999999997</v>
      </c>
    </row>
    <row r="252" spans="1:28" x14ac:dyDescent="0.25">
      <c r="A252">
        <v>7263</v>
      </c>
      <c r="B252" t="s">
        <v>9379</v>
      </c>
      <c r="C252">
        <v>2014</v>
      </c>
      <c r="D252" s="4">
        <v>41935</v>
      </c>
      <c r="E252" s="29">
        <v>0.5</v>
      </c>
      <c r="F252" s="4">
        <v>41941</v>
      </c>
      <c r="G252" s="29">
        <v>0.5</v>
      </c>
      <c r="H252" t="s">
        <v>10934</v>
      </c>
      <c r="I252" t="s">
        <v>10943</v>
      </c>
      <c r="J252">
        <v>0.5</v>
      </c>
      <c r="K252" t="s">
        <v>10934</v>
      </c>
      <c r="L252" t="s">
        <v>50</v>
      </c>
      <c r="M252" t="s">
        <v>4236</v>
      </c>
      <c r="N252" t="s">
        <v>4237</v>
      </c>
      <c r="O252" t="s">
        <v>41</v>
      </c>
      <c r="P252" t="s">
        <v>27</v>
      </c>
      <c r="Q252" t="s">
        <v>146</v>
      </c>
      <c r="R252" t="s">
        <v>147</v>
      </c>
      <c r="S252">
        <v>19134</v>
      </c>
      <c r="T252" t="s">
        <v>148</v>
      </c>
      <c r="U252" t="s">
        <v>248</v>
      </c>
      <c r="V252" t="s">
        <v>71</v>
      </c>
      <c r="W252" t="s">
        <v>72</v>
      </c>
      <c r="X252" t="s">
        <v>249</v>
      </c>
      <c r="Y252">
        <v>32.700000000000003</v>
      </c>
      <c r="Z252">
        <v>5</v>
      </c>
      <c r="AA252">
        <v>0.4</v>
      </c>
      <c r="AB252">
        <v>-6.5399999999999991</v>
      </c>
    </row>
    <row r="253" spans="1:28" x14ac:dyDescent="0.25">
      <c r="A253">
        <v>7214</v>
      </c>
      <c r="B253" t="s">
        <v>9350</v>
      </c>
      <c r="C253">
        <v>2014</v>
      </c>
      <c r="D253" s="4">
        <v>41928</v>
      </c>
      <c r="E253" s="29">
        <v>0.5</v>
      </c>
      <c r="F253" s="4">
        <v>41932</v>
      </c>
      <c r="G253" s="29">
        <v>0.5</v>
      </c>
      <c r="H253" t="s">
        <v>10934</v>
      </c>
      <c r="I253" t="s">
        <v>10943</v>
      </c>
      <c r="J253">
        <v>0.5</v>
      </c>
      <c r="K253" t="s">
        <v>10934</v>
      </c>
      <c r="L253" t="s">
        <v>50</v>
      </c>
      <c r="M253" t="s">
        <v>4266</v>
      </c>
      <c r="N253" t="s">
        <v>4267</v>
      </c>
      <c r="O253" t="s">
        <v>26</v>
      </c>
      <c r="P253" t="s">
        <v>27</v>
      </c>
      <c r="Q253" t="s">
        <v>9351</v>
      </c>
      <c r="R253" t="s">
        <v>43</v>
      </c>
      <c r="S253">
        <v>93010</v>
      </c>
      <c r="T253" t="s">
        <v>44</v>
      </c>
      <c r="U253" t="s">
        <v>4483</v>
      </c>
      <c r="V253" t="s">
        <v>46</v>
      </c>
      <c r="W253" t="s">
        <v>47</v>
      </c>
      <c r="X253" t="s">
        <v>4484</v>
      </c>
      <c r="Y253">
        <v>14.73</v>
      </c>
      <c r="Z253">
        <v>3</v>
      </c>
      <c r="AA253">
        <v>0</v>
      </c>
      <c r="AB253">
        <v>7.2176999999999998</v>
      </c>
    </row>
    <row r="254" spans="1:28" x14ac:dyDescent="0.25">
      <c r="A254">
        <v>7207</v>
      </c>
      <c r="B254" t="s">
        <v>9347</v>
      </c>
      <c r="C254">
        <v>2014</v>
      </c>
      <c r="D254" s="4">
        <v>41915</v>
      </c>
      <c r="E254" s="29">
        <v>0.5</v>
      </c>
      <c r="F254" s="4">
        <v>41919</v>
      </c>
      <c r="G254" s="29">
        <v>0.5</v>
      </c>
      <c r="H254" t="s">
        <v>10934</v>
      </c>
      <c r="I254" t="s">
        <v>10943</v>
      </c>
      <c r="J254">
        <v>0.5</v>
      </c>
      <c r="K254" t="s">
        <v>10934</v>
      </c>
      <c r="L254" t="s">
        <v>50</v>
      </c>
      <c r="M254" t="s">
        <v>3694</v>
      </c>
      <c r="N254" t="s">
        <v>3695</v>
      </c>
      <c r="O254" t="s">
        <v>26</v>
      </c>
      <c r="P254" t="s">
        <v>27</v>
      </c>
      <c r="Q254" t="s">
        <v>127</v>
      </c>
      <c r="R254" t="s">
        <v>43</v>
      </c>
      <c r="S254">
        <v>94109</v>
      </c>
      <c r="T254" t="s">
        <v>44</v>
      </c>
      <c r="U254" t="s">
        <v>9025</v>
      </c>
      <c r="V254" t="s">
        <v>71</v>
      </c>
      <c r="W254" t="s">
        <v>682</v>
      </c>
      <c r="X254" t="s">
        <v>9026</v>
      </c>
      <c r="Y254">
        <v>369.16</v>
      </c>
      <c r="Z254">
        <v>11</v>
      </c>
      <c r="AA254">
        <v>0.2</v>
      </c>
      <c r="AB254">
        <v>32.301500000000019</v>
      </c>
    </row>
    <row r="255" spans="1:28" x14ac:dyDescent="0.25">
      <c r="A255">
        <v>7206</v>
      </c>
      <c r="B255" t="s">
        <v>9347</v>
      </c>
      <c r="C255">
        <v>2014</v>
      </c>
      <c r="D255" s="4">
        <v>41915</v>
      </c>
      <c r="E255" s="29">
        <v>0.5</v>
      </c>
      <c r="F255" s="4">
        <v>41919</v>
      </c>
      <c r="G255" s="29">
        <v>0.5</v>
      </c>
      <c r="H255" t="s">
        <v>10934</v>
      </c>
      <c r="I255" t="s">
        <v>10943</v>
      </c>
      <c r="J255">
        <v>0.5</v>
      </c>
      <c r="K255" t="s">
        <v>10934</v>
      </c>
      <c r="L255" t="s">
        <v>50</v>
      </c>
      <c r="M255" t="s">
        <v>3694</v>
      </c>
      <c r="N255" t="s">
        <v>3695</v>
      </c>
      <c r="O255" t="s">
        <v>26</v>
      </c>
      <c r="P255" t="s">
        <v>27</v>
      </c>
      <c r="Q255" t="s">
        <v>127</v>
      </c>
      <c r="R255" t="s">
        <v>43</v>
      </c>
      <c r="S255">
        <v>94109</v>
      </c>
      <c r="T255" t="s">
        <v>44</v>
      </c>
      <c r="U255" t="s">
        <v>2722</v>
      </c>
      <c r="V255" t="s">
        <v>32</v>
      </c>
      <c r="W255" t="s">
        <v>65</v>
      </c>
      <c r="X255" t="s">
        <v>2723</v>
      </c>
      <c r="Y255">
        <v>17.46</v>
      </c>
      <c r="Z255">
        <v>2</v>
      </c>
      <c r="AA255">
        <v>0</v>
      </c>
      <c r="AB255">
        <v>5.936399999999999</v>
      </c>
    </row>
    <row r="256" spans="1:28" x14ac:dyDescent="0.25">
      <c r="A256">
        <v>7203</v>
      </c>
      <c r="B256" t="s">
        <v>9342</v>
      </c>
      <c r="C256">
        <v>2013</v>
      </c>
      <c r="D256" s="4">
        <v>41576</v>
      </c>
      <c r="E256" s="29">
        <v>0.5</v>
      </c>
      <c r="F256" s="4">
        <v>41576</v>
      </c>
      <c r="G256" s="29">
        <v>0.5</v>
      </c>
      <c r="H256" t="s">
        <v>10934</v>
      </c>
      <c r="I256" t="s">
        <v>10943</v>
      </c>
      <c r="J256">
        <v>0.5</v>
      </c>
      <c r="K256" t="s">
        <v>10934</v>
      </c>
      <c r="L256" t="s">
        <v>1290</v>
      </c>
      <c r="M256" t="s">
        <v>1270</v>
      </c>
      <c r="N256" t="s">
        <v>1271</v>
      </c>
      <c r="O256" t="s">
        <v>41</v>
      </c>
      <c r="P256" t="s">
        <v>27</v>
      </c>
      <c r="Q256" t="s">
        <v>389</v>
      </c>
      <c r="R256" t="s">
        <v>267</v>
      </c>
      <c r="S256">
        <v>14609</v>
      </c>
      <c r="T256" t="s">
        <v>148</v>
      </c>
      <c r="U256" t="s">
        <v>9343</v>
      </c>
      <c r="V256" t="s">
        <v>32</v>
      </c>
      <c r="W256" t="s">
        <v>65</v>
      </c>
      <c r="X256" t="s">
        <v>9344</v>
      </c>
      <c r="Y256">
        <v>756.80000000000007</v>
      </c>
      <c r="Z256">
        <v>5</v>
      </c>
      <c r="AA256">
        <v>0</v>
      </c>
      <c r="AB256">
        <v>75.679999999999978</v>
      </c>
    </row>
    <row r="257" spans="1:28" x14ac:dyDescent="0.25">
      <c r="A257">
        <v>7193</v>
      </c>
      <c r="B257" t="s">
        <v>9336</v>
      </c>
      <c r="C257">
        <v>2013</v>
      </c>
      <c r="D257" s="4">
        <v>41549</v>
      </c>
      <c r="E257" s="29">
        <v>0.5</v>
      </c>
      <c r="F257" s="4">
        <v>41554</v>
      </c>
      <c r="G257" s="29">
        <v>0.5</v>
      </c>
      <c r="H257" t="s">
        <v>10934</v>
      </c>
      <c r="I257" t="s">
        <v>10943</v>
      </c>
      <c r="J257">
        <v>0.5</v>
      </c>
      <c r="K257" t="s">
        <v>10934</v>
      </c>
      <c r="L257" t="s">
        <v>23</v>
      </c>
      <c r="M257" t="s">
        <v>4397</v>
      </c>
      <c r="N257" t="s">
        <v>4398</v>
      </c>
      <c r="O257" t="s">
        <v>26</v>
      </c>
      <c r="P257" t="s">
        <v>27</v>
      </c>
      <c r="Q257" t="s">
        <v>2330</v>
      </c>
      <c r="R257" t="s">
        <v>54</v>
      </c>
      <c r="S257">
        <v>33012</v>
      </c>
      <c r="T257" t="s">
        <v>30</v>
      </c>
      <c r="U257" t="s">
        <v>4640</v>
      </c>
      <c r="V257" t="s">
        <v>46</v>
      </c>
      <c r="W257" t="s">
        <v>68</v>
      </c>
      <c r="X257" t="s">
        <v>186</v>
      </c>
      <c r="Y257">
        <v>30.975999999999999</v>
      </c>
      <c r="Z257">
        <v>8</v>
      </c>
      <c r="AA257">
        <v>0.2</v>
      </c>
      <c r="AB257">
        <v>5.0335999999999999</v>
      </c>
    </row>
    <row r="258" spans="1:28" x14ac:dyDescent="0.25">
      <c r="A258">
        <v>7192</v>
      </c>
      <c r="B258" t="s">
        <v>9336</v>
      </c>
      <c r="C258">
        <v>2013</v>
      </c>
      <c r="D258" s="4">
        <v>41549</v>
      </c>
      <c r="E258" s="29">
        <v>0.5</v>
      </c>
      <c r="F258" s="4">
        <v>41554</v>
      </c>
      <c r="G258" s="29">
        <v>0.5</v>
      </c>
      <c r="H258" t="s">
        <v>10934</v>
      </c>
      <c r="I258" t="s">
        <v>10943</v>
      </c>
      <c r="J258">
        <v>0.5</v>
      </c>
      <c r="K258" t="s">
        <v>10934</v>
      </c>
      <c r="L258" t="s">
        <v>23</v>
      </c>
      <c r="M258" t="s">
        <v>4397</v>
      </c>
      <c r="N258" t="s">
        <v>4398</v>
      </c>
      <c r="O258" t="s">
        <v>26</v>
      </c>
      <c r="P258" t="s">
        <v>27</v>
      </c>
      <c r="Q258" t="s">
        <v>2330</v>
      </c>
      <c r="R258" t="s">
        <v>54</v>
      </c>
      <c r="S258">
        <v>33012</v>
      </c>
      <c r="T258" t="s">
        <v>30</v>
      </c>
      <c r="U258" t="s">
        <v>1218</v>
      </c>
      <c r="V258" t="s">
        <v>46</v>
      </c>
      <c r="W258" t="s">
        <v>75</v>
      </c>
      <c r="X258" t="s">
        <v>1219</v>
      </c>
      <c r="Y258">
        <v>5.3880000000000008</v>
      </c>
      <c r="Z258">
        <v>4</v>
      </c>
      <c r="AA258">
        <v>0.7</v>
      </c>
      <c r="AB258">
        <v>-4.49</v>
      </c>
    </row>
    <row r="259" spans="1:28" x14ac:dyDescent="0.25">
      <c r="A259">
        <v>7171</v>
      </c>
      <c r="B259" t="s">
        <v>9325</v>
      </c>
      <c r="C259">
        <v>2014</v>
      </c>
      <c r="D259" s="4">
        <v>41921</v>
      </c>
      <c r="E259" s="29">
        <v>0.5</v>
      </c>
      <c r="F259" s="4">
        <v>41927</v>
      </c>
      <c r="G259" s="29">
        <v>0.5</v>
      </c>
      <c r="H259" t="s">
        <v>10934</v>
      </c>
      <c r="I259" t="s">
        <v>10943</v>
      </c>
      <c r="J259">
        <v>0.5</v>
      </c>
      <c r="K259" t="s">
        <v>10934</v>
      </c>
      <c r="L259" t="s">
        <v>50</v>
      </c>
      <c r="M259" t="s">
        <v>2520</v>
      </c>
      <c r="N259" t="s">
        <v>2521</v>
      </c>
      <c r="O259" t="s">
        <v>26</v>
      </c>
      <c r="P259" t="s">
        <v>27</v>
      </c>
      <c r="Q259" t="s">
        <v>266</v>
      </c>
      <c r="R259" t="s">
        <v>267</v>
      </c>
      <c r="S259">
        <v>10009</v>
      </c>
      <c r="T259" t="s">
        <v>148</v>
      </c>
      <c r="U259" t="s">
        <v>1548</v>
      </c>
      <c r="V259" t="s">
        <v>32</v>
      </c>
      <c r="W259" t="s">
        <v>36</v>
      </c>
      <c r="X259" t="s">
        <v>1549</v>
      </c>
      <c r="Y259">
        <v>145.76400000000001</v>
      </c>
      <c r="Z259">
        <v>2</v>
      </c>
      <c r="AA259">
        <v>0.1</v>
      </c>
      <c r="AB259">
        <v>3.2392000000000074</v>
      </c>
    </row>
    <row r="260" spans="1:28" x14ac:dyDescent="0.25">
      <c r="A260">
        <v>7153</v>
      </c>
      <c r="B260" t="s">
        <v>9313</v>
      </c>
      <c r="C260">
        <v>2011</v>
      </c>
      <c r="D260" s="4">
        <v>40825</v>
      </c>
      <c r="E260" s="29">
        <v>0.5</v>
      </c>
      <c r="F260" s="4">
        <v>40831</v>
      </c>
      <c r="G260" s="29">
        <v>0.5</v>
      </c>
      <c r="H260" t="s">
        <v>10934</v>
      </c>
      <c r="I260" t="s">
        <v>10943</v>
      </c>
      <c r="J260">
        <v>0.5</v>
      </c>
      <c r="K260" t="s">
        <v>10934</v>
      </c>
      <c r="L260" t="s">
        <v>50</v>
      </c>
      <c r="M260" t="s">
        <v>1383</v>
      </c>
      <c r="N260" t="s">
        <v>1384</v>
      </c>
      <c r="O260" t="s">
        <v>41</v>
      </c>
      <c r="P260" t="s">
        <v>27</v>
      </c>
      <c r="Q260" t="s">
        <v>1521</v>
      </c>
      <c r="R260" t="s">
        <v>88</v>
      </c>
      <c r="S260">
        <v>28540</v>
      </c>
      <c r="T260" t="s">
        <v>30</v>
      </c>
      <c r="U260" t="s">
        <v>1624</v>
      </c>
      <c r="V260" t="s">
        <v>46</v>
      </c>
      <c r="W260" t="s">
        <v>90</v>
      </c>
      <c r="X260" t="s">
        <v>1625</v>
      </c>
      <c r="Y260">
        <v>88.768000000000001</v>
      </c>
      <c r="Z260">
        <v>2</v>
      </c>
      <c r="AA260">
        <v>0.2</v>
      </c>
      <c r="AB260">
        <v>31.068799999999996</v>
      </c>
    </row>
    <row r="261" spans="1:28" x14ac:dyDescent="0.25">
      <c r="A261">
        <v>7118</v>
      </c>
      <c r="B261" t="s">
        <v>9294</v>
      </c>
      <c r="C261">
        <v>2011</v>
      </c>
      <c r="D261" s="4">
        <v>40834</v>
      </c>
      <c r="E261" s="29">
        <v>0.5</v>
      </c>
      <c r="F261" s="4">
        <v>40839</v>
      </c>
      <c r="G261" s="29">
        <v>0.5</v>
      </c>
      <c r="H261" t="s">
        <v>10934</v>
      </c>
      <c r="I261" t="s">
        <v>10943</v>
      </c>
      <c r="J261">
        <v>0.5</v>
      </c>
      <c r="K261" t="s">
        <v>10934</v>
      </c>
      <c r="L261" t="s">
        <v>23</v>
      </c>
      <c r="M261" t="s">
        <v>4112</v>
      </c>
      <c r="N261" t="s">
        <v>4113</v>
      </c>
      <c r="O261" t="s">
        <v>26</v>
      </c>
      <c r="P261" t="s">
        <v>27</v>
      </c>
      <c r="Q261" t="s">
        <v>95</v>
      </c>
      <c r="R261" t="s">
        <v>96</v>
      </c>
      <c r="S261">
        <v>98103</v>
      </c>
      <c r="T261" t="s">
        <v>44</v>
      </c>
      <c r="U261" t="s">
        <v>5485</v>
      </c>
      <c r="V261" t="s">
        <v>46</v>
      </c>
      <c r="W261" t="s">
        <v>75</v>
      </c>
      <c r="X261" t="s">
        <v>5486</v>
      </c>
      <c r="Y261">
        <v>1.3440000000000001</v>
      </c>
      <c r="Z261">
        <v>1</v>
      </c>
      <c r="AA261">
        <v>0.2</v>
      </c>
      <c r="AB261">
        <v>0.47039999999999987</v>
      </c>
    </row>
    <row r="262" spans="1:28" x14ac:dyDescent="0.25">
      <c r="A262">
        <v>7117</v>
      </c>
      <c r="B262" t="s">
        <v>9294</v>
      </c>
      <c r="C262">
        <v>2011</v>
      </c>
      <c r="D262" s="4">
        <v>40834</v>
      </c>
      <c r="E262" s="29">
        <v>0.5</v>
      </c>
      <c r="F262" s="4">
        <v>40839</v>
      </c>
      <c r="G262" s="29">
        <v>0.5</v>
      </c>
      <c r="H262" t="s">
        <v>10934</v>
      </c>
      <c r="I262" t="s">
        <v>10943</v>
      </c>
      <c r="J262">
        <v>0.5</v>
      </c>
      <c r="K262" t="s">
        <v>10934</v>
      </c>
      <c r="L262" t="s">
        <v>23</v>
      </c>
      <c r="M262" t="s">
        <v>4112</v>
      </c>
      <c r="N262" t="s">
        <v>4113</v>
      </c>
      <c r="O262" t="s">
        <v>26</v>
      </c>
      <c r="P262" t="s">
        <v>27</v>
      </c>
      <c r="Q262" t="s">
        <v>95</v>
      </c>
      <c r="R262" t="s">
        <v>96</v>
      </c>
      <c r="S262">
        <v>98103</v>
      </c>
      <c r="T262" t="s">
        <v>44</v>
      </c>
      <c r="U262" t="s">
        <v>4336</v>
      </c>
      <c r="V262" t="s">
        <v>46</v>
      </c>
      <c r="W262" t="s">
        <v>90</v>
      </c>
      <c r="X262" t="s">
        <v>4337</v>
      </c>
      <c r="Y262">
        <v>61.96</v>
      </c>
      <c r="Z262">
        <v>2</v>
      </c>
      <c r="AA262">
        <v>0</v>
      </c>
      <c r="AB262">
        <v>27.881999999999998</v>
      </c>
    </row>
    <row r="263" spans="1:28" x14ac:dyDescent="0.25">
      <c r="A263">
        <v>7089</v>
      </c>
      <c r="B263" t="s">
        <v>9280</v>
      </c>
      <c r="C263">
        <v>2012</v>
      </c>
      <c r="D263" s="4">
        <v>41207</v>
      </c>
      <c r="E263" s="29">
        <v>0.5</v>
      </c>
      <c r="F263" s="4">
        <v>41209</v>
      </c>
      <c r="G263" s="29">
        <v>0.5</v>
      </c>
      <c r="H263" t="s">
        <v>10934</v>
      </c>
      <c r="I263" t="s">
        <v>10943</v>
      </c>
      <c r="J263">
        <v>0.5</v>
      </c>
      <c r="K263" t="s">
        <v>10934</v>
      </c>
      <c r="L263" t="s">
        <v>23</v>
      </c>
      <c r="M263" t="s">
        <v>1934</v>
      </c>
      <c r="N263" t="s">
        <v>1935</v>
      </c>
      <c r="O263" t="s">
        <v>26</v>
      </c>
      <c r="P263" t="s">
        <v>27</v>
      </c>
      <c r="Q263" t="s">
        <v>5470</v>
      </c>
      <c r="R263" t="s">
        <v>1392</v>
      </c>
      <c r="S263">
        <v>89431</v>
      </c>
      <c r="T263" t="s">
        <v>44</v>
      </c>
      <c r="U263" t="s">
        <v>4132</v>
      </c>
      <c r="V263" t="s">
        <v>46</v>
      </c>
      <c r="W263" t="s">
        <v>68</v>
      </c>
      <c r="X263" t="s">
        <v>4133</v>
      </c>
      <c r="Y263">
        <v>79.36</v>
      </c>
      <c r="Z263">
        <v>4</v>
      </c>
      <c r="AA263">
        <v>0</v>
      </c>
      <c r="AB263">
        <v>23.807999999999993</v>
      </c>
    </row>
    <row r="264" spans="1:28" x14ac:dyDescent="0.25">
      <c r="A264">
        <v>6969</v>
      </c>
      <c r="B264" t="s">
        <v>9213</v>
      </c>
      <c r="C264">
        <v>2012</v>
      </c>
      <c r="D264" s="4">
        <v>41198</v>
      </c>
      <c r="E264" s="29">
        <v>0.5</v>
      </c>
      <c r="F264" s="4">
        <v>41202</v>
      </c>
      <c r="G264" s="29">
        <v>0.5</v>
      </c>
      <c r="H264" t="s">
        <v>10934</v>
      </c>
      <c r="I264" t="s">
        <v>10943</v>
      </c>
      <c r="J264">
        <v>0.5</v>
      </c>
      <c r="K264" t="s">
        <v>10934</v>
      </c>
      <c r="L264" t="s">
        <v>23</v>
      </c>
      <c r="M264" t="s">
        <v>1477</v>
      </c>
      <c r="N264" t="s">
        <v>1478</v>
      </c>
      <c r="O264" t="s">
        <v>41</v>
      </c>
      <c r="P264" t="s">
        <v>27</v>
      </c>
      <c r="Q264" t="s">
        <v>266</v>
      </c>
      <c r="R264" t="s">
        <v>267</v>
      </c>
      <c r="S264">
        <v>10011</v>
      </c>
      <c r="T264" t="s">
        <v>148</v>
      </c>
      <c r="U264" t="s">
        <v>3500</v>
      </c>
      <c r="V264" t="s">
        <v>71</v>
      </c>
      <c r="W264" t="s">
        <v>72</v>
      </c>
      <c r="X264" t="s">
        <v>3501</v>
      </c>
      <c r="Y264">
        <v>824.97</v>
      </c>
      <c r="Z264">
        <v>3</v>
      </c>
      <c r="AA264">
        <v>0</v>
      </c>
      <c r="AB264">
        <v>214.4922</v>
      </c>
    </row>
    <row r="265" spans="1:28" x14ac:dyDescent="0.25">
      <c r="A265">
        <v>6955</v>
      </c>
      <c r="B265" t="s">
        <v>9205</v>
      </c>
      <c r="C265">
        <v>2012</v>
      </c>
      <c r="D265" s="4">
        <v>41184</v>
      </c>
      <c r="E265" s="29">
        <v>0.5</v>
      </c>
      <c r="F265" s="4">
        <v>41185</v>
      </c>
      <c r="G265" s="29">
        <v>0.5</v>
      </c>
      <c r="H265" t="s">
        <v>10934</v>
      </c>
      <c r="I265" t="s">
        <v>10943</v>
      </c>
      <c r="J265">
        <v>0.5</v>
      </c>
      <c r="K265" t="s">
        <v>10934</v>
      </c>
      <c r="L265" t="s">
        <v>188</v>
      </c>
      <c r="M265" t="s">
        <v>323</v>
      </c>
      <c r="N265" t="s">
        <v>324</v>
      </c>
      <c r="O265" t="s">
        <v>26</v>
      </c>
      <c r="P265" t="s">
        <v>27</v>
      </c>
      <c r="Q265" t="s">
        <v>42</v>
      </c>
      <c r="R265" t="s">
        <v>43</v>
      </c>
      <c r="S265">
        <v>90008</v>
      </c>
      <c r="T265" t="s">
        <v>44</v>
      </c>
      <c r="U265" t="s">
        <v>5648</v>
      </c>
      <c r="V265" t="s">
        <v>71</v>
      </c>
      <c r="W265" t="s">
        <v>72</v>
      </c>
      <c r="X265" t="s">
        <v>5649</v>
      </c>
      <c r="Y265">
        <v>503.96000000000004</v>
      </c>
      <c r="Z265">
        <v>5</v>
      </c>
      <c r="AA265">
        <v>0.2</v>
      </c>
      <c r="AB265">
        <v>50.396000000000015</v>
      </c>
    </row>
    <row r="266" spans="1:28" x14ac:dyDescent="0.25">
      <c r="A266">
        <v>6954</v>
      </c>
      <c r="B266" t="s">
        <v>9205</v>
      </c>
      <c r="C266">
        <v>2012</v>
      </c>
      <c r="D266" s="4">
        <v>41184</v>
      </c>
      <c r="E266" s="29">
        <v>0.5</v>
      </c>
      <c r="F266" s="4">
        <v>41185</v>
      </c>
      <c r="G266" s="29">
        <v>0.5</v>
      </c>
      <c r="H266" t="s">
        <v>10934</v>
      </c>
      <c r="I266" t="s">
        <v>10943</v>
      </c>
      <c r="J266">
        <v>0.5</v>
      </c>
      <c r="K266" t="s">
        <v>10934</v>
      </c>
      <c r="L266" t="s">
        <v>188</v>
      </c>
      <c r="M266" t="s">
        <v>323</v>
      </c>
      <c r="N266" t="s">
        <v>324</v>
      </c>
      <c r="O266" t="s">
        <v>26</v>
      </c>
      <c r="P266" t="s">
        <v>27</v>
      </c>
      <c r="Q266" t="s">
        <v>42</v>
      </c>
      <c r="R266" t="s">
        <v>43</v>
      </c>
      <c r="S266">
        <v>90008</v>
      </c>
      <c r="T266" t="s">
        <v>44</v>
      </c>
      <c r="U266" t="s">
        <v>7008</v>
      </c>
      <c r="V266" t="s">
        <v>46</v>
      </c>
      <c r="W266" t="s">
        <v>75</v>
      </c>
      <c r="X266" t="s">
        <v>7009</v>
      </c>
      <c r="Y266">
        <v>53.567999999999998</v>
      </c>
      <c r="Z266">
        <v>4</v>
      </c>
      <c r="AA266">
        <v>0.2</v>
      </c>
      <c r="AB266">
        <v>19.418399999999995</v>
      </c>
    </row>
    <row r="267" spans="1:28" x14ac:dyDescent="0.25">
      <c r="A267">
        <v>6953</v>
      </c>
      <c r="B267" t="s">
        <v>9205</v>
      </c>
      <c r="C267">
        <v>2012</v>
      </c>
      <c r="D267" s="4">
        <v>41184</v>
      </c>
      <c r="E267" s="29">
        <v>0.5</v>
      </c>
      <c r="F267" s="4">
        <v>41185</v>
      </c>
      <c r="G267" s="29">
        <v>0.5</v>
      </c>
      <c r="H267" t="s">
        <v>10934</v>
      </c>
      <c r="I267" t="s">
        <v>10943</v>
      </c>
      <c r="J267">
        <v>0.5</v>
      </c>
      <c r="K267" t="s">
        <v>10934</v>
      </c>
      <c r="L267" t="s">
        <v>188</v>
      </c>
      <c r="M267" t="s">
        <v>323</v>
      </c>
      <c r="N267" t="s">
        <v>324</v>
      </c>
      <c r="O267" t="s">
        <v>26</v>
      </c>
      <c r="P267" t="s">
        <v>27</v>
      </c>
      <c r="Q267" t="s">
        <v>42</v>
      </c>
      <c r="R267" t="s">
        <v>43</v>
      </c>
      <c r="S267">
        <v>90008</v>
      </c>
      <c r="T267" t="s">
        <v>44</v>
      </c>
      <c r="U267" t="s">
        <v>4737</v>
      </c>
      <c r="V267" t="s">
        <v>46</v>
      </c>
      <c r="W267" t="s">
        <v>75</v>
      </c>
      <c r="X267" t="s">
        <v>4738</v>
      </c>
      <c r="Y267">
        <v>11.808</v>
      </c>
      <c r="Z267">
        <v>3</v>
      </c>
      <c r="AA267">
        <v>0.2</v>
      </c>
      <c r="AB267">
        <v>4.1327999999999996</v>
      </c>
    </row>
    <row r="268" spans="1:28" x14ac:dyDescent="0.25">
      <c r="A268">
        <v>6946</v>
      </c>
      <c r="B268" t="s">
        <v>9198</v>
      </c>
      <c r="C268">
        <v>2013</v>
      </c>
      <c r="D268" s="4">
        <v>41548</v>
      </c>
      <c r="E268" s="29">
        <v>0.5</v>
      </c>
      <c r="F268" s="4">
        <v>41552</v>
      </c>
      <c r="G268" s="29">
        <v>0.5</v>
      </c>
      <c r="H268" t="s">
        <v>10934</v>
      </c>
      <c r="I268" t="s">
        <v>10943</v>
      </c>
      <c r="J268">
        <v>0.5</v>
      </c>
      <c r="K268" t="s">
        <v>10934</v>
      </c>
      <c r="L268" t="s">
        <v>50</v>
      </c>
      <c r="M268" t="s">
        <v>3467</v>
      </c>
      <c r="N268" t="s">
        <v>3468</v>
      </c>
      <c r="O268" t="s">
        <v>26</v>
      </c>
      <c r="P268" t="s">
        <v>27</v>
      </c>
      <c r="Q268" t="s">
        <v>266</v>
      </c>
      <c r="R268" t="s">
        <v>267</v>
      </c>
      <c r="S268">
        <v>10011</v>
      </c>
      <c r="T268" t="s">
        <v>148</v>
      </c>
      <c r="U268" t="s">
        <v>4883</v>
      </c>
      <c r="V268" t="s">
        <v>32</v>
      </c>
      <c r="W268" t="s">
        <v>33</v>
      </c>
      <c r="X268" t="s">
        <v>4884</v>
      </c>
      <c r="Y268">
        <v>523.91999999999996</v>
      </c>
      <c r="Z268">
        <v>5</v>
      </c>
      <c r="AA268">
        <v>0.2</v>
      </c>
      <c r="AB268">
        <v>-26.195999999999984</v>
      </c>
    </row>
    <row r="269" spans="1:28" x14ac:dyDescent="0.25">
      <c r="A269">
        <v>6879</v>
      </c>
      <c r="B269" t="s">
        <v>9149</v>
      </c>
      <c r="C269">
        <v>2012</v>
      </c>
      <c r="D269" s="4">
        <v>41197</v>
      </c>
      <c r="E269" s="29">
        <v>0.5</v>
      </c>
      <c r="F269" s="4">
        <v>41197</v>
      </c>
      <c r="G269" s="29">
        <v>0.5</v>
      </c>
      <c r="H269" t="s">
        <v>10934</v>
      </c>
      <c r="I269" t="s">
        <v>10943</v>
      </c>
      <c r="J269">
        <v>0.5</v>
      </c>
      <c r="K269" t="s">
        <v>10934</v>
      </c>
      <c r="L269" t="s">
        <v>1290</v>
      </c>
      <c r="M269" t="s">
        <v>24</v>
      </c>
      <c r="N269" t="s">
        <v>25</v>
      </c>
      <c r="O269" t="s">
        <v>26</v>
      </c>
      <c r="P269" t="s">
        <v>27</v>
      </c>
      <c r="Q269" t="s">
        <v>815</v>
      </c>
      <c r="R269" t="s">
        <v>104</v>
      </c>
      <c r="S269">
        <v>75217</v>
      </c>
      <c r="T269" t="s">
        <v>105</v>
      </c>
      <c r="U269" t="s">
        <v>4308</v>
      </c>
      <c r="V269" t="s">
        <v>46</v>
      </c>
      <c r="W269" t="s">
        <v>90</v>
      </c>
      <c r="X269" t="s">
        <v>4309</v>
      </c>
      <c r="Y269">
        <v>5.3440000000000003</v>
      </c>
      <c r="Z269">
        <v>1</v>
      </c>
      <c r="AA269">
        <v>0.2</v>
      </c>
      <c r="AB269">
        <v>1.8703999999999998</v>
      </c>
    </row>
    <row r="270" spans="1:28" x14ac:dyDescent="0.25">
      <c r="A270">
        <v>6878</v>
      </c>
      <c r="B270" t="s">
        <v>9149</v>
      </c>
      <c r="C270">
        <v>2012</v>
      </c>
      <c r="D270" s="4">
        <v>41197</v>
      </c>
      <c r="E270" s="29">
        <v>0.5</v>
      </c>
      <c r="F270" s="4">
        <v>41197</v>
      </c>
      <c r="G270" s="29">
        <v>0.5</v>
      </c>
      <c r="H270" t="s">
        <v>10934</v>
      </c>
      <c r="I270" t="s">
        <v>10943</v>
      </c>
      <c r="J270">
        <v>0.5</v>
      </c>
      <c r="K270" t="s">
        <v>10934</v>
      </c>
      <c r="L270" t="s">
        <v>1290</v>
      </c>
      <c r="M270" t="s">
        <v>24</v>
      </c>
      <c r="N270" t="s">
        <v>25</v>
      </c>
      <c r="O270" t="s">
        <v>26</v>
      </c>
      <c r="P270" t="s">
        <v>27</v>
      </c>
      <c r="Q270" t="s">
        <v>815</v>
      </c>
      <c r="R270" t="s">
        <v>104</v>
      </c>
      <c r="S270">
        <v>75217</v>
      </c>
      <c r="T270" t="s">
        <v>105</v>
      </c>
      <c r="U270" t="s">
        <v>3351</v>
      </c>
      <c r="V270" t="s">
        <v>32</v>
      </c>
      <c r="W270" t="s">
        <v>65</v>
      </c>
      <c r="X270" t="s">
        <v>3352</v>
      </c>
      <c r="Y270">
        <v>131.376</v>
      </c>
      <c r="Z270">
        <v>6</v>
      </c>
      <c r="AA270">
        <v>0.6</v>
      </c>
      <c r="AB270">
        <v>-95.24760000000002</v>
      </c>
    </row>
    <row r="271" spans="1:28" x14ac:dyDescent="0.25">
      <c r="A271">
        <v>6875</v>
      </c>
      <c r="B271" t="s">
        <v>9146</v>
      </c>
      <c r="C271">
        <v>2011</v>
      </c>
      <c r="D271" s="4">
        <v>40833</v>
      </c>
      <c r="E271" s="29">
        <v>0.5</v>
      </c>
      <c r="F271" s="4">
        <v>40838</v>
      </c>
      <c r="G271" s="29">
        <v>0.5</v>
      </c>
      <c r="H271" t="s">
        <v>10934</v>
      </c>
      <c r="I271" t="s">
        <v>10943</v>
      </c>
      <c r="J271">
        <v>0.5</v>
      </c>
      <c r="K271" t="s">
        <v>10934</v>
      </c>
      <c r="L271" t="s">
        <v>23</v>
      </c>
      <c r="M271" t="s">
        <v>164</v>
      </c>
      <c r="N271" t="s">
        <v>165</v>
      </c>
      <c r="O271" t="s">
        <v>26</v>
      </c>
      <c r="P271" t="s">
        <v>27</v>
      </c>
      <c r="Q271" t="s">
        <v>9147</v>
      </c>
      <c r="R271" t="s">
        <v>104</v>
      </c>
      <c r="S271">
        <v>77705</v>
      </c>
      <c r="T271" t="s">
        <v>105</v>
      </c>
      <c r="U271" t="s">
        <v>3755</v>
      </c>
      <c r="V271" t="s">
        <v>71</v>
      </c>
      <c r="W271" t="s">
        <v>161</v>
      </c>
      <c r="X271" t="s">
        <v>3756</v>
      </c>
      <c r="Y271">
        <v>119.97600000000001</v>
      </c>
      <c r="Z271">
        <v>3</v>
      </c>
      <c r="AA271">
        <v>0.2</v>
      </c>
      <c r="AB271">
        <v>-17.996400000000019</v>
      </c>
    </row>
    <row r="272" spans="1:28" x14ac:dyDescent="0.25">
      <c r="A272">
        <v>6874</v>
      </c>
      <c r="B272" t="s">
        <v>9146</v>
      </c>
      <c r="C272">
        <v>2011</v>
      </c>
      <c r="D272" s="4">
        <v>40833</v>
      </c>
      <c r="E272" s="29">
        <v>0.5</v>
      </c>
      <c r="F272" s="4">
        <v>40838</v>
      </c>
      <c r="G272" s="29">
        <v>0.5</v>
      </c>
      <c r="H272" t="s">
        <v>10934</v>
      </c>
      <c r="I272" t="s">
        <v>10943</v>
      </c>
      <c r="J272">
        <v>0.5</v>
      </c>
      <c r="K272" t="s">
        <v>10934</v>
      </c>
      <c r="L272" t="s">
        <v>23</v>
      </c>
      <c r="M272" t="s">
        <v>164</v>
      </c>
      <c r="N272" t="s">
        <v>165</v>
      </c>
      <c r="O272" t="s">
        <v>26</v>
      </c>
      <c r="P272" t="s">
        <v>27</v>
      </c>
      <c r="Q272" t="s">
        <v>9147</v>
      </c>
      <c r="R272" t="s">
        <v>104</v>
      </c>
      <c r="S272">
        <v>77705</v>
      </c>
      <c r="T272" t="s">
        <v>105</v>
      </c>
      <c r="U272" t="s">
        <v>3242</v>
      </c>
      <c r="V272" t="s">
        <v>46</v>
      </c>
      <c r="W272" t="s">
        <v>75</v>
      </c>
      <c r="X272" t="s">
        <v>3243</v>
      </c>
      <c r="Y272">
        <v>10.779999999999996</v>
      </c>
      <c r="Z272">
        <v>5</v>
      </c>
      <c r="AA272">
        <v>0.8</v>
      </c>
      <c r="AB272">
        <v>-17.248000000000008</v>
      </c>
    </row>
    <row r="273" spans="1:28" x14ac:dyDescent="0.25">
      <c r="A273">
        <v>6837</v>
      </c>
      <c r="B273" t="s">
        <v>9126</v>
      </c>
      <c r="C273">
        <v>2014</v>
      </c>
      <c r="D273" s="4">
        <v>41928</v>
      </c>
      <c r="E273" s="29">
        <v>0.5</v>
      </c>
      <c r="F273" s="4">
        <v>41933</v>
      </c>
      <c r="G273" s="29">
        <v>0.5</v>
      </c>
      <c r="H273" t="s">
        <v>10934</v>
      </c>
      <c r="I273" t="s">
        <v>10943</v>
      </c>
      <c r="J273">
        <v>0.5</v>
      </c>
      <c r="K273" t="s">
        <v>10934</v>
      </c>
      <c r="L273" t="s">
        <v>50</v>
      </c>
      <c r="M273" t="s">
        <v>3256</v>
      </c>
      <c r="N273" t="s">
        <v>3257</v>
      </c>
      <c r="O273" t="s">
        <v>41</v>
      </c>
      <c r="P273" t="s">
        <v>27</v>
      </c>
      <c r="Q273" t="s">
        <v>5413</v>
      </c>
      <c r="R273" t="s">
        <v>43</v>
      </c>
      <c r="S273">
        <v>91360</v>
      </c>
      <c r="T273" t="s">
        <v>44</v>
      </c>
      <c r="U273" t="s">
        <v>871</v>
      </c>
      <c r="V273" t="s">
        <v>32</v>
      </c>
      <c r="W273" t="s">
        <v>65</v>
      </c>
      <c r="X273" t="s">
        <v>872</v>
      </c>
      <c r="Y273">
        <v>22.72</v>
      </c>
      <c r="Z273">
        <v>1</v>
      </c>
      <c r="AA273">
        <v>0</v>
      </c>
      <c r="AB273">
        <v>9.3152000000000008</v>
      </c>
    </row>
    <row r="274" spans="1:28" x14ac:dyDescent="0.25">
      <c r="A274">
        <v>6836</v>
      </c>
      <c r="B274" t="s">
        <v>9126</v>
      </c>
      <c r="C274">
        <v>2014</v>
      </c>
      <c r="D274" s="4">
        <v>41928</v>
      </c>
      <c r="E274" s="29">
        <v>0.5</v>
      </c>
      <c r="F274" s="4">
        <v>41933</v>
      </c>
      <c r="G274" s="29">
        <v>0.5</v>
      </c>
      <c r="H274" t="s">
        <v>10934</v>
      </c>
      <c r="I274" t="s">
        <v>10943</v>
      </c>
      <c r="J274">
        <v>0.5</v>
      </c>
      <c r="K274" t="s">
        <v>10934</v>
      </c>
      <c r="L274" t="s">
        <v>50</v>
      </c>
      <c r="M274" t="s">
        <v>3256</v>
      </c>
      <c r="N274" t="s">
        <v>3257</v>
      </c>
      <c r="O274" t="s">
        <v>41</v>
      </c>
      <c r="P274" t="s">
        <v>27</v>
      </c>
      <c r="Q274" t="s">
        <v>5413</v>
      </c>
      <c r="R274" t="s">
        <v>43</v>
      </c>
      <c r="S274">
        <v>91360</v>
      </c>
      <c r="T274" t="s">
        <v>44</v>
      </c>
      <c r="U274" t="s">
        <v>2255</v>
      </c>
      <c r="V274" t="s">
        <v>46</v>
      </c>
      <c r="W274" t="s">
        <v>47</v>
      </c>
      <c r="X274" t="s">
        <v>2256</v>
      </c>
      <c r="Y274">
        <v>152.65</v>
      </c>
      <c r="Z274">
        <v>5</v>
      </c>
      <c r="AA274">
        <v>0</v>
      </c>
      <c r="AB274">
        <v>70.219000000000008</v>
      </c>
    </row>
    <row r="275" spans="1:28" x14ac:dyDescent="0.25">
      <c r="A275">
        <v>6833</v>
      </c>
      <c r="B275" t="s">
        <v>9122</v>
      </c>
      <c r="C275">
        <v>2012</v>
      </c>
      <c r="D275" s="4">
        <v>41192</v>
      </c>
      <c r="E275" s="29">
        <v>0.5</v>
      </c>
      <c r="F275" s="4">
        <v>41199</v>
      </c>
      <c r="G275" s="29">
        <v>0.5</v>
      </c>
      <c r="H275" t="s">
        <v>10934</v>
      </c>
      <c r="I275" t="s">
        <v>10943</v>
      </c>
      <c r="J275">
        <v>0.5</v>
      </c>
      <c r="K275" t="s">
        <v>10934</v>
      </c>
      <c r="L275" t="s">
        <v>50</v>
      </c>
      <c r="M275" t="s">
        <v>2279</v>
      </c>
      <c r="N275" t="s">
        <v>2280</v>
      </c>
      <c r="O275" t="s">
        <v>26</v>
      </c>
      <c r="P275" t="s">
        <v>27</v>
      </c>
      <c r="Q275" t="s">
        <v>303</v>
      </c>
      <c r="R275" t="s">
        <v>211</v>
      </c>
      <c r="S275">
        <v>60610</v>
      </c>
      <c r="T275" t="s">
        <v>105</v>
      </c>
      <c r="U275" t="s">
        <v>5845</v>
      </c>
      <c r="V275" t="s">
        <v>46</v>
      </c>
      <c r="W275" t="s">
        <v>68</v>
      </c>
      <c r="X275" t="s">
        <v>5846</v>
      </c>
      <c r="Y275">
        <v>8.016</v>
      </c>
      <c r="Z275">
        <v>3</v>
      </c>
      <c r="AA275">
        <v>0.2</v>
      </c>
      <c r="AB275">
        <v>1.0019999999999993</v>
      </c>
    </row>
    <row r="276" spans="1:28" x14ac:dyDescent="0.25">
      <c r="A276">
        <v>6830</v>
      </c>
      <c r="B276" t="s">
        <v>9119</v>
      </c>
      <c r="C276">
        <v>2013</v>
      </c>
      <c r="D276" s="4">
        <v>41550</v>
      </c>
      <c r="E276" s="29">
        <v>0.5</v>
      </c>
      <c r="F276" s="4">
        <v>41557</v>
      </c>
      <c r="G276" s="29">
        <v>0.5</v>
      </c>
      <c r="H276" t="s">
        <v>10934</v>
      </c>
      <c r="I276" t="s">
        <v>10943</v>
      </c>
      <c r="J276">
        <v>0.5</v>
      </c>
      <c r="K276" t="s">
        <v>10934</v>
      </c>
      <c r="L276" t="s">
        <v>50</v>
      </c>
      <c r="M276" t="s">
        <v>4959</v>
      </c>
      <c r="N276" t="s">
        <v>4960</v>
      </c>
      <c r="O276" t="s">
        <v>41</v>
      </c>
      <c r="P276" t="s">
        <v>27</v>
      </c>
      <c r="Q276" t="s">
        <v>4268</v>
      </c>
      <c r="R276" t="s">
        <v>254</v>
      </c>
      <c r="S276">
        <v>47905</v>
      </c>
      <c r="T276" t="s">
        <v>105</v>
      </c>
      <c r="U276" t="s">
        <v>875</v>
      </c>
      <c r="V276" t="s">
        <v>46</v>
      </c>
      <c r="W276" t="s">
        <v>68</v>
      </c>
      <c r="X276" t="s">
        <v>876</v>
      </c>
      <c r="Y276">
        <v>33.96</v>
      </c>
      <c r="Z276">
        <v>2</v>
      </c>
      <c r="AA276">
        <v>0</v>
      </c>
      <c r="AB276">
        <v>9.5088000000000008</v>
      </c>
    </row>
    <row r="277" spans="1:28" x14ac:dyDescent="0.25">
      <c r="A277">
        <v>6829</v>
      </c>
      <c r="B277" t="s">
        <v>9119</v>
      </c>
      <c r="C277">
        <v>2013</v>
      </c>
      <c r="D277" s="4">
        <v>41550</v>
      </c>
      <c r="E277" s="29">
        <v>0.5</v>
      </c>
      <c r="F277" s="4">
        <v>41557</v>
      </c>
      <c r="G277" s="29">
        <v>0.5</v>
      </c>
      <c r="H277" t="s">
        <v>10934</v>
      </c>
      <c r="I277" t="s">
        <v>10943</v>
      </c>
      <c r="J277">
        <v>0.5</v>
      </c>
      <c r="K277" t="s">
        <v>10934</v>
      </c>
      <c r="L277" t="s">
        <v>50</v>
      </c>
      <c r="M277" t="s">
        <v>4959</v>
      </c>
      <c r="N277" t="s">
        <v>4960</v>
      </c>
      <c r="O277" t="s">
        <v>41</v>
      </c>
      <c r="P277" t="s">
        <v>27</v>
      </c>
      <c r="Q277" t="s">
        <v>4268</v>
      </c>
      <c r="R277" t="s">
        <v>254</v>
      </c>
      <c r="S277">
        <v>47905</v>
      </c>
      <c r="T277" t="s">
        <v>105</v>
      </c>
      <c r="U277" t="s">
        <v>2709</v>
      </c>
      <c r="V277" t="s">
        <v>46</v>
      </c>
      <c r="W277" t="s">
        <v>75</v>
      </c>
      <c r="X277" t="s">
        <v>2710</v>
      </c>
      <c r="Y277">
        <v>34.370000000000005</v>
      </c>
      <c r="Z277">
        <v>7</v>
      </c>
      <c r="AA277">
        <v>0</v>
      </c>
      <c r="AB277">
        <v>16.8413</v>
      </c>
    </row>
    <row r="278" spans="1:28" x14ac:dyDescent="0.25">
      <c r="A278">
        <v>277</v>
      </c>
      <c r="B278" t="s">
        <v>1032</v>
      </c>
      <c r="C278">
        <v>2014</v>
      </c>
      <c r="D278" s="4">
        <v>41926</v>
      </c>
      <c r="E278" s="29">
        <v>0.5</v>
      </c>
      <c r="F278" s="4">
        <v>41930</v>
      </c>
      <c r="G278" s="29">
        <v>0.5</v>
      </c>
      <c r="H278" t="s">
        <v>10934</v>
      </c>
      <c r="I278" t="s">
        <v>10943</v>
      </c>
      <c r="J278">
        <v>0.5</v>
      </c>
      <c r="K278" t="s">
        <v>10934</v>
      </c>
      <c r="L278" t="s">
        <v>50</v>
      </c>
      <c r="M278" t="s">
        <v>1033</v>
      </c>
      <c r="N278" t="s">
        <v>1034</v>
      </c>
      <c r="O278" t="s">
        <v>41</v>
      </c>
      <c r="P278" t="s">
        <v>27</v>
      </c>
      <c r="Q278" t="s">
        <v>146</v>
      </c>
      <c r="R278" t="s">
        <v>147</v>
      </c>
      <c r="S278">
        <v>19140</v>
      </c>
      <c r="T278" t="s">
        <v>148</v>
      </c>
      <c r="U278" t="s">
        <v>1035</v>
      </c>
      <c r="V278" t="s">
        <v>46</v>
      </c>
      <c r="W278" t="s">
        <v>90</v>
      </c>
      <c r="X278" t="s">
        <v>1036</v>
      </c>
      <c r="Y278">
        <v>11.648000000000001</v>
      </c>
      <c r="Z278">
        <v>2</v>
      </c>
      <c r="AA278">
        <v>0.2</v>
      </c>
      <c r="AB278">
        <v>4.0768000000000004</v>
      </c>
    </row>
    <row r="279" spans="1:28" x14ac:dyDescent="0.25">
      <c r="A279">
        <v>278</v>
      </c>
      <c r="B279" t="s">
        <v>1032</v>
      </c>
      <c r="C279">
        <v>2014</v>
      </c>
      <c r="D279" s="4">
        <v>41926</v>
      </c>
      <c r="E279" s="29">
        <v>0.5</v>
      </c>
      <c r="F279" s="4">
        <v>41930</v>
      </c>
      <c r="G279" s="29">
        <v>0.5</v>
      </c>
      <c r="H279" t="s">
        <v>10934</v>
      </c>
      <c r="I279" t="s">
        <v>10943</v>
      </c>
      <c r="J279">
        <v>0.5</v>
      </c>
      <c r="K279" t="s">
        <v>10934</v>
      </c>
      <c r="L279" t="s">
        <v>50</v>
      </c>
      <c r="M279" t="s">
        <v>1033</v>
      </c>
      <c r="N279" t="s">
        <v>1034</v>
      </c>
      <c r="O279" t="s">
        <v>41</v>
      </c>
      <c r="P279" t="s">
        <v>27</v>
      </c>
      <c r="Q279" t="s">
        <v>146</v>
      </c>
      <c r="R279" t="s">
        <v>147</v>
      </c>
      <c r="S279">
        <v>19140</v>
      </c>
      <c r="T279" t="s">
        <v>148</v>
      </c>
      <c r="U279" t="s">
        <v>1037</v>
      </c>
      <c r="V279" t="s">
        <v>46</v>
      </c>
      <c r="W279" t="s">
        <v>90</v>
      </c>
      <c r="X279" t="s">
        <v>1038</v>
      </c>
      <c r="Y279">
        <v>18.175999999999998</v>
      </c>
      <c r="Z279">
        <v>4</v>
      </c>
      <c r="AA279">
        <v>0.2</v>
      </c>
      <c r="AB279">
        <v>5.9071999999999987</v>
      </c>
    </row>
    <row r="280" spans="1:28" x14ac:dyDescent="0.25">
      <c r="A280">
        <v>279</v>
      </c>
      <c r="B280" t="s">
        <v>1032</v>
      </c>
      <c r="C280">
        <v>2014</v>
      </c>
      <c r="D280" s="4">
        <v>41926</v>
      </c>
      <c r="E280" s="29">
        <v>0.5</v>
      </c>
      <c r="F280" s="4">
        <v>41930</v>
      </c>
      <c r="G280" s="29">
        <v>0.5</v>
      </c>
      <c r="H280" t="s">
        <v>10934</v>
      </c>
      <c r="I280" t="s">
        <v>10943</v>
      </c>
      <c r="J280">
        <v>0.5</v>
      </c>
      <c r="K280" t="s">
        <v>10934</v>
      </c>
      <c r="L280" t="s">
        <v>50</v>
      </c>
      <c r="M280" t="s">
        <v>1033</v>
      </c>
      <c r="N280" t="s">
        <v>1034</v>
      </c>
      <c r="O280" t="s">
        <v>41</v>
      </c>
      <c r="P280" t="s">
        <v>27</v>
      </c>
      <c r="Q280" t="s">
        <v>146</v>
      </c>
      <c r="R280" t="s">
        <v>147</v>
      </c>
      <c r="S280">
        <v>19140</v>
      </c>
      <c r="T280" t="s">
        <v>148</v>
      </c>
      <c r="U280" t="s">
        <v>1039</v>
      </c>
      <c r="V280" t="s">
        <v>46</v>
      </c>
      <c r="W280" t="s">
        <v>59</v>
      </c>
      <c r="X280" t="s">
        <v>1040</v>
      </c>
      <c r="Y280">
        <v>59.712000000000003</v>
      </c>
      <c r="Z280">
        <v>6</v>
      </c>
      <c r="AA280">
        <v>0.2</v>
      </c>
      <c r="AB280">
        <v>5.9711999999999996</v>
      </c>
    </row>
    <row r="281" spans="1:28" x14ac:dyDescent="0.25">
      <c r="A281">
        <v>280</v>
      </c>
      <c r="B281" t="s">
        <v>1032</v>
      </c>
      <c r="C281">
        <v>2014</v>
      </c>
      <c r="D281" s="4">
        <v>41926</v>
      </c>
      <c r="E281" s="29">
        <v>0.5</v>
      </c>
      <c r="F281" s="4">
        <v>41930</v>
      </c>
      <c r="G281" s="29">
        <v>0.5</v>
      </c>
      <c r="H281" t="s">
        <v>10934</v>
      </c>
      <c r="I281" t="s">
        <v>10943</v>
      </c>
      <c r="J281">
        <v>0.5</v>
      </c>
      <c r="K281" t="s">
        <v>10934</v>
      </c>
      <c r="L281" t="s">
        <v>50</v>
      </c>
      <c r="M281" t="s">
        <v>1033</v>
      </c>
      <c r="N281" t="s">
        <v>1034</v>
      </c>
      <c r="O281" t="s">
        <v>41</v>
      </c>
      <c r="P281" t="s">
        <v>27</v>
      </c>
      <c r="Q281" t="s">
        <v>146</v>
      </c>
      <c r="R281" t="s">
        <v>147</v>
      </c>
      <c r="S281">
        <v>19140</v>
      </c>
      <c r="T281" t="s">
        <v>148</v>
      </c>
      <c r="U281" t="s">
        <v>1041</v>
      </c>
      <c r="V281" t="s">
        <v>46</v>
      </c>
      <c r="W281" t="s">
        <v>47</v>
      </c>
      <c r="X281" t="s">
        <v>1042</v>
      </c>
      <c r="Y281">
        <v>24.839999999999996</v>
      </c>
      <c r="Z281">
        <v>3</v>
      </c>
      <c r="AA281">
        <v>0.2</v>
      </c>
      <c r="AB281">
        <v>8.6940000000000008</v>
      </c>
    </row>
    <row r="282" spans="1:28" x14ac:dyDescent="0.25">
      <c r="A282">
        <v>6828</v>
      </c>
      <c r="B282" t="s">
        <v>9119</v>
      </c>
      <c r="C282">
        <v>2013</v>
      </c>
      <c r="D282" s="4">
        <v>41550</v>
      </c>
      <c r="E282" s="29">
        <v>0.5</v>
      </c>
      <c r="F282" s="4">
        <v>41557</v>
      </c>
      <c r="G282" s="29">
        <v>0.5</v>
      </c>
      <c r="H282" t="s">
        <v>10934</v>
      </c>
      <c r="I282" t="s">
        <v>10943</v>
      </c>
      <c r="J282">
        <v>0.5</v>
      </c>
      <c r="K282" t="s">
        <v>10934</v>
      </c>
      <c r="L282" t="s">
        <v>50</v>
      </c>
      <c r="M282" t="s">
        <v>4959</v>
      </c>
      <c r="N282" t="s">
        <v>4960</v>
      </c>
      <c r="O282" t="s">
        <v>41</v>
      </c>
      <c r="P282" t="s">
        <v>27</v>
      </c>
      <c r="Q282" t="s">
        <v>4268</v>
      </c>
      <c r="R282" t="s">
        <v>254</v>
      </c>
      <c r="S282">
        <v>47905</v>
      </c>
      <c r="T282" t="s">
        <v>105</v>
      </c>
      <c r="U282" t="s">
        <v>6367</v>
      </c>
      <c r="V282" t="s">
        <v>46</v>
      </c>
      <c r="W282" t="s">
        <v>75</v>
      </c>
      <c r="X282" t="s">
        <v>6368</v>
      </c>
      <c r="Y282">
        <v>735.98</v>
      </c>
      <c r="Z282">
        <v>2</v>
      </c>
      <c r="AA282">
        <v>0</v>
      </c>
      <c r="AB282">
        <v>331.19099999999997</v>
      </c>
    </row>
    <row r="283" spans="1:28" x14ac:dyDescent="0.25">
      <c r="A283">
        <v>6827</v>
      </c>
      <c r="B283" t="s">
        <v>9119</v>
      </c>
      <c r="C283">
        <v>2013</v>
      </c>
      <c r="D283" s="4">
        <v>41550</v>
      </c>
      <c r="E283" s="29">
        <v>0.5</v>
      </c>
      <c r="F283" s="4">
        <v>41557</v>
      </c>
      <c r="G283" s="29">
        <v>0.5</v>
      </c>
      <c r="H283" t="s">
        <v>10934</v>
      </c>
      <c r="I283" t="s">
        <v>10943</v>
      </c>
      <c r="J283">
        <v>0.5</v>
      </c>
      <c r="K283" t="s">
        <v>10934</v>
      </c>
      <c r="L283" t="s">
        <v>50</v>
      </c>
      <c r="M283" t="s">
        <v>4959</v>
      </c>
      <c r="N283" t="s">
        <v>4960</v>
      </c>
      <c r="O283" t="s">
        <v>41</v>
      </c>
      <c r="P283" t="s">
        <v>27</v>
      </c>
      <c r="Q283" t="s">
        <v>4268</v>
      </c>
      <c r="R283" t="s">
        <v>254</v>
      </c>
      <c r="S283">
        <v>47905</v>
      </c>
      <c r="T283" t="s">
        <v>105</v>
      </c>
      <c r="U283" t="s">
        <v>5739</v>
      </c>
      <c r="V283" t="s">
        <v>71</v>
      </c>
      <c r="W283" t="s">
        <v>1216</v>
      </c>
      <c r="X283" t="s">
        <v>5740</v>
      </c>
      <c r="Y283">
        <v>17499.949999999997</v>
      </c>
      <c r="Z283">
        <v>5</v>
      </c>
      <c r="AA283">
        <v>0</v>
      </c>
      <c r="AB283">
        <v>8399.9759999999987</v>
      </c>
    </row>
    <row r="284" spans="1:28" x14ac:dyDescent="0.25">
      <c r="A284">
        <v>6826</v>
      </c>
      <c r="B284" t="s">
        <v>9119</v>
      </c>
      <c r="C284">
        <v>2013</v>
      </c>
      <c r="D284" s="4">
        <v>41550</v>
      </c>
      <c r="E284" s="29">
        <v>0.5</v>
      </c>
      <c r="F284" s="4">
        <v>41557</v>
      </c>
      <c r="G284" s="29">
        <v>0.5</v>
      </c>
      <c r="H284" t="s">
        <v>10934</v>
      </c>
      <c r="I284" t="s">
        <v>10943</v>
      </c>
      <c r="J284">
        <v>0.5</v>
      </c>
      <c r="K284" t="s">
        <v>10934</v>
      </c>
      <c r="L284" t="s">
        <v>50</v>
      </c>
      <c r="M284" t="s">
        <v>4959</v>
      </c>
      <c r="N284" t="s">
        <v>4960</v>
      </c>
      <c r="O284" t="s">
        <v>41</v>
      </c>
      <c r="P284" t="s">
        <v>27</v>
      </c>
      <c r="Q284" t="s">
        <v>4268</v>
      </c>
      <c r="R284" t="s">
        <v>254</v>
      </c>
      <c r="S284">
        <v>47905</v>
      </c>
      <c r="T284" t="s">
        <v>105</v>
      </c>
      <c r="U284" t="s">
        <v>2808</v>
      </c>
      <c r="V284" t="s">
        <v>46</v>
      </c>
      <c r="W284" t="s">
        <v>59</v>
      </c>
      <c r="X284" t="s">
        <v>2809</v>
      </c>
      <c r="Y284">
        <v>32.479999999999997</v>
      </c>
      <c r="Z284">
        <v>2</v>
      </c>
      <c r="AA284">
        <v>0</v>
      </c>
      <c r="AB284">
        <v>4.8719999999999999</v>
      </c>
    </row>
    <row r="285" spans="1:28" x14ac:dyDescent="0.25">
      <c r="A285">
        <v>6805</v>
      </c>
      <c r="B285" t="s">
        <v>9108</v>
      </c>
      <c r="C285">
        <v>2011</v>
      </c>
      <c r="D285" s="4">
        <v>40821</v>
      </c>
      <c r="E285" s="29">
        <v>0.5</v>
      </c>
      <c r="F285" s="4">
        <v>40822</v>
      </c>
      <c r="G285" s="29">
        <v>0.5</v>
      </c>
      <c r="H285" t="s">
        <v>10934</v>
      </c>
      <c r="I285" t="s">
        <v>10943</v>
      </c>
      <c r="J285">
        <v>0.5</v>
      </c>
      <c r="K285" t="s">
        <v>10934</v>
      </c>
      <c r="L285" t="s">
        <v>188</v>
      </c>
      <c r="M285" t="s">
        <v>1430</v>
      </c>
      <c r="N285" t="s">
        <v>1431</v>
      </c>
      <c r="O285" t="s">
        <v>26</v>
      </c>
      <c r="P285" t="s">
        <v>27</v>
      </c>
      <c r="Q285" t="s">
        <v>4039</v>
      </c>
      <c r="R285" t="s">
        <v>43</v>
      </c>
      <c r="S285">
        <v>91767</v>
      </c>
      <c r="T285" t="s">
        <v>44</v>
      </c>
      <c r="U285" t="s">
        <v>4947</v>
      </c>
      <c r="V285" t="s">
        <v>71</v>
      </c>
      <c r="W285" t="s">
        <v>161</v>
      </c>
      <c r="X285" t="s">
        <v>4948</v>
      </c>
      <c r="Y285">
        <v>99.98</v>
      </c>
      <c r="Z285">
        <v>2</v>
      </c>
      <c r="AA285">
        <v>0</v>
      </c>
      <c r="AB285">
        <v>34.992999999999995</v>
      </c>
    </row>
    <row r="286" spans="1:28" x14ac:dyDescent="0.25">
      <c r="A286">
        <v>6694</v>
      </c>
      <c r="B286" t="s">
        <v>9037</v>
      </c>
      <c r="C286">
        <v>2014</v>
      </c>
      <c r="D286" s="4">
        <v>41913</v>
      </c>
      <c r="E286" s="29">
        <v>0.5</v>
      </c>
      <c r="F286" s="4">
        <v>41915</v>
      </c>
      <c r="G286" s="29">
        <v>0.5</v>
      </c>
      <c r="H286" t="s">
        <v>10934</v>
      </c>
      <c r="I286" t="s">
        <v>10943</v>
      </c>
      <c r="J286">
        <v>0.5</v>
      </c>
      <c r="K286" t="s">
        <v>10934</v>
      </c>
      <c r="L286" t="s">
        <v>23</v>
      </c>
      <c r="M286" t="s">
        <v>6451</v>
      </c>
      <c r="N286" t="s">
        <v>6452</v>
      </c>
      <c r="O286" t="s">
        <v>26</v>
      </c>
      <c r="P286" t="s">
        <v>27</v>
      </c>
      <c r="Q286" t="s">
        <v>4492</v>
      </c>
      <c r="R286" t="s">
        <v>2735</v>
      </c>
      <c r="S286">
        <v>21215</v>
      </c>
      <c r="T286" t="s">
        <v>148</v>
      </c>
      <c r="U286" t="s">
        <v>5777</v>
      </c>
      <c r="V286" t="s">
        <v>46</v>
      </c>
      <c r="W286" t="s">
        <v>90</v>
      </c>
      <c r="X286" t="s">
        <v>5778</v>
      </c>
      <c r="Y286">
        <v>164.88</v>
      </c>
      <c r="Z286">
        <v>3</v>
      </c>
      <c r="AA286">
        <v>0</v>
      </c>
      <c r="AB286">
        <v>80.791200000000003</v>
      </c>
    </row>
    <row r="287" spans="1:28" x14ac:dyDescent="0.25">
      <c r="A287">
        <v>6679</v>
      </c>
      <c r="B287" t="s">
        <v>9027</v>
      </c>
      <c r="C287">
        <v>2011</v>
      </c>
      <c r="D287" s="4">
        <v>40826</v>
      </c>
      <c r="E287" s="29">
        <v>0.5</v>
      </c>
      <c r="F287" s="4">
        <v>40830</v>
      </c>
      <c r="G287" s="29">
        <v>0.5</v>
      </c>
      <c r="H287" t="s">
        <v>10934</v>
      </c>
      <c r="I287" t="s">
        <v>10943</v>
      </c>
      <c r="J287">
        <v>0.5</v>
      </c>
      <c r="K287" t="s">
        <v>10934</v>
      </c>
      <c r="L287" t="s">
        <v>50</v>
      </c>
      <c r="M287" t="s">
        <v>1497</v>
      </c>
      <c r="N287" t="s">
        <v>1498</v>
      </c>
      <c r="O287" t="s">
        <v>102</v>
      </c>
      <c r="P287" t="s">
        <v>27</v>
      </c>
      <c r="Q287" t="s">
        <v>544</v>
      </c>
      <c r="R287" t="s">
        <v>310</v>
      </c>
      <c r="S287">
        <v>85023</v>
      </c>
      <c r="T287" t="s">
        <v>44</v>
      </c>
      <c r="U287" t="s">
        <v>3505</v>
      </c>
      <c r="V287" t="s">
        <v>32</v>
      </c>
      <c r="W287" t="s">
        <v>65</v>
      </c>
      <c r="X287" t="s">
        <v>3506</v>
      </c>
      <c r="Y287">
        <v>46.872</v>
      </c>
      <c r="Z287">
        <v>7</v>
      </c>
      <c r="AA287">
        <v>0.2</v>
      </c>
      <c r="AB287">
        <v>3.5153999999999979</v>
      </c>
    </row>
    <row r="288" spans="1:28" x14ac:dyDescent="0.25">
      <c r="A288">
        <v>6665</v>
      </c>
      <c r="B288" t="s">
        <v>9015</v>
      </c>
      <c r="C288">
        <v>2014</v>
      </c>
      <c r="D288" s="4">
        <v>41939</v>
      </c>
      <c r="E288" s="29">
        <v>0.5</v>
      </c>
      <c r="F288" s="4">
        <v>41945</v>
      </c>
      <c r="G288" s="29">
        <v>0.5</v>
      </c>
      <c r="H288" t="s">
        <v>10934</v>
      </c>
      <c r="I288" t="s">
        <v>10941</v>
      </c>
      <c r="J288">
        <v>0.5</v>
      </c>
      <c r="K288" t="s">
        <v>10934</v>
      </c>
      <c r="L288" t="s">
        <v>50</v>
      </c>
      <c r="M288" t="s">
        <v>1892</v>
      </c>
      <c r="N288" t="s">
        <v>1893</v>
      </c>
      <c r="O288" t="s">
        <v>26</v>
      </c>
      <c r="P288" t="s">
        <v>27</v>
      </c>
      <c r="Q288" t="s">
        <v>2978</v>
      </c>
      <c r="R288" t="s">
        <v>319</v>
      </c>
      <c r="S288">
        <v>23464</v>
      </c>
      <c r="T288" t="s">
        <v>30</v>
      </c>
      <c r="U288" t="s">
        <v>3290</v>
      </c>
      <c r="V288" t="s">
        <v>46</v>
      </c>
      <c r="W288" t="s">
        <v>173</v>
      </c>
      <c r="X288" t="s">
        <v>3291</v>
      </c>
      <c r="Y288">
        <v>251.57999999999998</v>
      </c>
      <c r="Z288">
        <v>7</v>
      </c>
      <c r="AA288">
        <v>0</v>
      </c>
      <c r="AB288">
        <v>113.21099999999998</v>
      </c>
    </row>
    <row r="289" spans="1:28" x14ac:dyDescent="0.25">
      <c r="A289">
        <v>6664</v>
      </c>
      <c r="B289" t="s">
        <v>9015</v>
      </c>
      <c r="C289">
        <v>2014</v>
      </c>
      <c r="D289" s="4">
        <v>41939</v>
      </c>
      <c r="E289" s="29">
        <v>0.5</v>
      </c>
      <c r="F289" s="4">
        <v>41945</v>
      </c>
      <c r="G289" s="29">
        <v>0.5</v>
      </c>
      <c r="H289" t="s">
        <v>10934</v>
      </c>
      <c r="I289" t="s">
        <v>10941</v>
      </c>
      <c r="J289">
        <v>0.5</v>
      </c>
      <c r="K289" t="s">
        <v>10934</v>
      </c>
      <c r="L289" t="s">
        <v>50</v>
      </c>
      <c r="M289" t="s">
        <v>1892</v>
      </c>
      <c r="N289" t="s">
        <v>1893</v>
      </c>
      <c r="O289" t="s">
        <v>26</v>
      </c>
      <c r="P289" t="s">
        <v>27</v>
      </c>
      <c r="Q289" t="s">
        <v>2978</v>
      </c>
      <c r="R289" t="s">
        <v>319</v>
      </c>
      <c r="S289">
        <v>23464</v>
      </c>
      <c r="T289" t="s">
        <v>30</v>
      </c>
      <c r="U289" t="s">
        <v>2803</v>
      </c>
      <c r="V289" t="s">
        <v>32</v>
      </c>
      <c r="W289" t="s">
        <v>56</v>
      </c>
      <c r="X289" t="s">
        <v>2804</v>
      </c>
      <c r="Y289">
        <v>356.85</v>
      </c>
      <c r="Z289">
        <v>5</v>
      </c>
      <c r="AA289">
        <v>0</v>
      </c>
      <c r="AB289">
        <v>60.664499999999961</v>
      </c>
    </row>
    <row r="290" spans="1:28" x14ac:dyDescent="0.25">
      <c r="A290">
        <v>6640</v>
      </c>
      <c r="B290" t="s">
        <v>9008</v>
      </c>
      <c r="C290">
        <v>2011</v>
      </c>
      <c r="D290" s="4">
        <v>40847</v>
      </c>
      <c r="E290" s="29">
        <v>0.5</v>
      </c>
      <c r="F290" s="4">
        <v>40849</v>
      </c>
      <c r="G290" s="29">
        <v>0.5</v>
      </c>
      <c r="H290" t="s">
        <v>10934</v>
      </c>
      <c r="I290" t="s">
        <v>10941</v>
      </c>
      <c r="J290">
        <v>0.5</v>
      </c>
      <c r="K290" t="s">
        <v>10934</v>
      </c>
      <c r="L290" t="s">
        <v>23</v>
      </c>
      <c r="M290" t="s">
        <v>2672</v>
      </c>
      <c r="N290" t="s">
        <v>2673</v>
      </c>
      <c r="O290" t="s">
        <v>41</v>
      </c>
      <c r="P290" t="s">
        <v>27</v>
      </c>
      <c r="Q290" t="s">
        <v>2628</v>
      </c>
      <c r="R290" t="s">
        <v>498</v>
      </c>
      <c r="S290">
        <v>44052</v>
      </c>
      <c r="T290" t="s">
        <v>148</v>
      </c>
      <c r="U290" t="s">
        <v>4949</v>
      </c>
      <c r="V290" t="s">
        <v>32</v>
      </c>
      <c r="W290" t="s">
        <v>56</v>
      </c>
      <c r="X290" t="s">
        <v>4950</v>
      </c>
      <c r="Y290">
        <v>1421.664</v>
      </c>
      <c r="Z290">
        <v>8</v>
      </c>
      <c r="AA290">
        <v>0.4</v>
      </c>
      <c r="AB290">
        <v>-734.52639999999997</v>
      </c>
    </row>
    <row r="291" spans="1:28" x14ac:dyDescent="0.25">
      <c r="A291">
        <v>6634</v>
      </c>
      <c r="B291" t="s">
        <v>9005</v>
      </c>
      <c r="C291">
        <v>2013</v>
      </c>
      <c r="D291" s="4">
        <v>41572</v>
      </c>
      <c r="E291" s="29">
        <v>0.5</v>
      </c>
      <c r="F291" s="4">
        <v>41572</v>
      </c>
      <c r="G291" s="29">
        <v>0.5</v>
      </c>
      <c r="H291" t="s">
        <v>10934</v>
      </c>
      <c r="I291" t="s">
        <v>10943</v>
      </c>
      <c r="J291">
        <v>0.5</v>
      </c>
      <c r="K291" t="s">
        <v>10934</v>
      </c>
      <c r="L291" t="s">
        <v>1290</v>
      </c>
      <c r="M291" t="s">
        <v>1694</v>
      </c>
      <c r="N291" t="s">
        <v>1695</v>
      </c>
      <c r="O291" t="s">
        <v>26</v>
      </c>
      <c r="P291" t="s">
        <v>27</v>
      </c>
      <c r="Q291" t="s">
        <v>127</v>
      </c>
      <c r="R291" t="s">
        <v>43</v>
      </c>
      <c r="S291">
        <v>94109</v>
      </c>
      <c r="T291" t="s">
        <v>44</v>
      </c>
      <c r="U291" t="s">
        <v>2543</v>
      </c>
      <c r="V291" t="s">
        <v>71</v>
      </c>
      <c r="W291" t="s">
        <v>161</v>
      </c>
      <c r="X291" t="s">
        <v>2544</v>
      </c>
      <c r="Y291">
        <v>199.99</v>
      </c>
      <c r="Z291">
        <v>1</v>
      </c>
      <c r="AA291">
        <v>0</v>
      </c>
      <c r="AB291">
        <v>85.995700000000014</v>
      </c>
    </row>
    <row r="292" spans="1:28" x14ac:dyDescent="0.25">
      <c r="A292">
        <v>6630</v>
      </c>
      <c r="B292" t="s">
        <v>9001</v>
      </c>
      <c r="C292">
        <v>2012</v>
      </c>
      <c r="D292" s="4">
        <v>41184</v>
      </c>
      <c r="E292" s="29">
        <v>0.5</v>
      </c>
      <c r="F292" s="4">
        <v>41188</v>
      </c>
      <c r="G292" s="29">
        <v>0.5</v>
      </c>
      <c r="H292" t="s">
        <v>10934</v>
      </c>
      <c r="I292" t="s">
        <v>10943</v>
      </c>
      <c r="J292">
        <v>0.5</v>
      </c>
      <c r="K292" t="s">
        <v>10934</v>
      </c>
      <c r="L292" t="s">
        <v>50</v>
      </c>
      <c r="M292" t="s">
        <v>3959</v>
      </c>
      <c r="N292" t="s">
        <v>3960</v>
      </c>
      <c r="O292" t="s">
        <v>102</v>
      </c>
      <c r="P292" t="s">
        <v>27</v>
      </c>
      <c r="Q292" t="s">
        <v>9002</v>
      </c>
      <c r="R292" t="s">
        <v>88</v>
      </c>
      <c r="S292">
        <v>27893</v>
      </c>
      <c r="T292" t="s">
        <v>30</v>
      </c>
      <c r="U292" t="s">
        <v>4737</v>
      </c>
      <c r="V292" t="s">
        <v>46</v>
      </c>
      <c r="W292" t="s">
        <v>75</v>
      </c>
      <c r="X292" t="s">
        <v>4738</v>
      </c>
      <c r="Y292">
        <v>7.3800000000000008</v>
      </c>
      <c r="Z292">
        <v>5</v>
      </c>
      <c r="AA292">
        <v>0.7</v>
      </c>
      <c r="AB292">
        <v>-5.4120000000000008</v>
      </c>
    </row>
    <row r="293" spans="1:28" x14ac:dyDescent="0.25">
      <c r="A293">
        <v>6611</v>
      </c>
      <c r="B293" t="s">
        <v>8989</v>
      </c>
      <c r="C293">
        <v>2013</v>
      </c>
      <c r="D293" s="4">
        <v>41568</v>
      </c>
      <c r="E293" s="29">
        <v>0.5</v>
      </c>
      <c r="F293" s="4">
        <v>41570</v>
      </c>
      <c r="G293" s="29">
        <v>0.5</v>
      </c>
      <c r="H293" t="s">
        <v>10934</v>
      </c>
      <c r="I293" t="s">
        <v>10943</v>
      </c>
      <c r="J293">
        <v>0.5</v>
      </c>
      <c r="K293" t="s">
        <v>10934</v>
      </c>
      <c r="L293" t="s">
        <v>188</v>
      </c>
      <c r="M293" t="s">
        <v>1033</v>
      </c>
      <c r="N293" t="s">
        <v>1034</v>
      </c>
      <c r="O293" t="s">
        <v>41</v>
      </c>
      <c r="P293" t="s">
        <v>27</v>
      </c>
      <c r="Q293" t="s">
        <v>42</v>
      </c>
      <c r="R293" t="s">
        <v>43</v>
      </c>
      <c r="S293">
        <v>90049</v>
      </c>
      <c r="T293" t="s">
        <v>44</v>
      </c>
      <c r="U293" t="s">
        <v>4944</v>
      </c>
      <c r="V293" t="s">
        <v>46</v>
      </c>
      <c r="W293" t="s">
        <v>75</v>
      </c>
      <c r="X293" t="s">
        <v>4945</v>
      </c>
      <c r="Y293">
        <v>19.295999999999999</v>
      </c>
      <c r="Z293">
        <v>3</v>
      </c>
      <c r="AA293">
        <v>0.2</v>
      </c>
      <c r="AB293">
        <v>6.0299999999999994</v>
      </c>
    </row>
    <row r="294" spans="1:28" x14ac:dyDescent="0.25">
      <c r="A294">
        <v>6582</v>
      </c>
      <c r="B294" t="s">
        <v>8972</v>
      </c>
      <c r="C294">
        <v>2013</v>
      </c>
      <c r="D294" s="4">
        <v>41570</v>
      </c>
      <c r="E294" s="29">
        <v>0.5</v>
      </c>
      <c r="F294" s="4">
        <v>41570</v>
      </c>
      <c r="G294" s="29">
        <v>0.5</v>
      </c>
      <c r="H294" t="s">
        <v>10934</v>
      </c>
      <c r="I294" t="s">
        <v>10943</v>
      </c>
      <c r="J294">
        <v>0.5</v>
      </c>
      <c r="K294" t="s">
        <v>10934</v>
      </c>
      <c r="L294" t="s">
        <v>1290</v>
      </c>
      <c r="M294" t="s">
        <v>5900</v>
      </c>
      <c r="N294" t="s">
        <v>5901</v>
      </c>
      <c r="O294" t="s">
        <v>26</v>
      </c>
      <c r="P294" t="s">
        <v>27</v>
      </c>
      <c r="Q294" t="s">
        <v>95</v>
      </c>
      <c r="R294" t="s">
        <v>96</v>
      </c>
      <c r="S294">
        <v>98105</v>
      </c>
      <c r="T294" t="s">
        <v>44</v>
      </c>
      <c r="U294" t="s">
        <v>8973</v>
      </c>
      <c r="V294" t="s">
        <v>32</v>
      </c>
      <c r="W294" t="s">
        <v>65</v>
      </c>
      <c r="X294" t="s">
        <v>8974</v>
      </c>
      <c r="Y294">
        <v>101.94</v>
      </c>
      <c r="Z294">
        <v>3</v>
      </c>
      <c r="AA294">
        <v>0</v>
      </c>
      <c r="AB294">
        <v>30.581999999999987</v>
      </c>
    </row>
    <row r="295" spans="1:28" x14ac:dyDescent="0.25">
      <c r="A295">
        <v>6581</v>
      </c>
      <c r="B295" t="s">
        <v>8972</v>
      </c>
      <c r="C295">
        <v>2013</v>
      </c>
      <c r="D295" s="4">
        <v>41570</v>
      </c>
      <c r="E295" s="29">
        <v>0.5</v>
      </c>
      <c r="F295" s="4">
        <v>41570</v>
      </c>
      <c r="G295" s="29">
        <v>0.5</v>
      </c>
      <c r="H295" t="s">
        <v>10934</v>
      </c>
      <c r="I295" t="s">
        <v>10943</v>
      </c>
      <c r="J295">
        <v>0.5</v>
      </c>
      <c r="K295" t="s">
        <v>10934</v>
      </c>
      <c r="L295" t="s">
        <v>1290</v>
      </c>
      <c r="M295" t="s">
        <v>5900</v>
      </c>
      <c r="N295" t="s">
        <v>5901</v>
      </c>
      <c r="O295" t="s">
        <v>26</v>
      </c>
      <c r="P295" t="s">
        <v>27</v>
      </c>
      <c r="Q295" t="s">
        <v>95</v>
      </c>
      <c r="R295" t="s">
        <v>96</v>
      </c>
      <c r="S295">
        <v>98105</v>
      </c>
      <c r="T295" t="s">
        <v>44</v>
      </c>
      <c r="U295" t="s">
        <v>7185</v>
      </c>
      <c r="V295" t="s">
        <v>46</v>
      </c>
      <c r="W295" t="s">
        <v>68</v>
      </c>
      <c r="X295" t="s">
        <v>4224</v>
      </c>
      <c r="Y295">
        <v>8.34</v>
      </c>
      <c r="Z295">
        <v>3</v>
      </c>
      <c r="AA295">
        <v>0</v>
      </c>
      <c r="AB295">
        <v>2.2517999999999998</v>
      </c>
    </row>
    <row r="296" spans="1:28" x14ac:dyDescent="0.25">
      <c r="A296">
        <v>6580</v>
      </c>
      <c r="B296" t="s">
        <v>8972</v>
      </c>
      <c r="C296">
        <v>2013</v>
      </c>
      <c r="D296" s="4">
        <v>41570</v>
      </c>
      <c r="E296" s="29">
        <v>0.5</v>
      </c>
      <c r="F296" s="4">
        <v>41570</v>
      </c>
      <c r="G296" s="29">
        <v>0.5</v>
      </c>
      <c r="H296" t="s">
        <v>10934</v>
      </c>
      <c r="I296" t="s">
        <v>10943</v>
      </c>
      <c r="J296">
        <v>0.5</v>
      </c>
      <c r="K296" t="s">
        <v>10934</v>
      </c>
      <c r="L296" t="s">
        <v>1290</v>
      </c>
      <c r="M296" t="s">
        <v>5900</v>
      </c>
      <c r="N296" t="s">
        <v>5901</v>
      </c>
      <c r="O296" t="s">
        <v>26</v>
      </c>
      <c r="P296" t="s">
        <v>27</v>
      </c>
      <c r="Q296" t="s">
        <v>95</v>
      </c>
      <c r="R296" t="s">
        <v>96</v>
      </c>
      <c r="S296">
        <v>98105</v>
      </c>
      <c r="T296" t="s">
        <v>44</v>
      </c>
      <c r="U296" t="s">
        <v>4308</v>
      </c>
      <c r="V296" t="s">
        <v>46</v>
      </c>
      <c r="W296" t="s">
        <v>90</v>
      </c>
      <c r="X296" t="s">
        <v>4309</v>
      </c>
      <c r="Y296">
        <v>6.68</v>
      </c>
      <c r="Z296">
        <v>1</v>
      </c>
      <c r="AA296">
        <v>0</v>
      </c>
      <c r="AB296">
        <v>3.2063999999999999</v>
      </c>
    </row>
    <row r="297" spans="1:28" x14ac:dyDescent="0.25">
      <c r="A297">
        <v>6558</v>
      </c>
      <c r="B297" t="s">
        <v>8956</v>
      </c>
      <c r="C297">
        <v>2011</v>
      </c>
      <c r="D297" s="4">
        <v>40836</v>
      </c>
      <c r="E297" s="29">
        <v>0.5</v>
      </c>
      <c r="F297" s="4">
        <v>40838</v>
      </c>
      <c r="G297" s="29">
        <v>0.5</v>
      </c>
      <c r="H297" t="s">
        <v>10934</v>
      </c>
      <c r="I297" t="s">
        <v>10943</v>
      </c>
      <c r="J297">
        <v>0.5</v>
      </c>
      <c r="K297" t="s">
        <v>10934</v>
      </c>
      <c r="L297" t="s">
        <v>23</v>
      </c>
      <c r="M297" t="s">
        <v>550</v>
      </c>
      <c r="N297" t="s">
        <v>551</v>
      </c>
      <c r="O297" t="s">
        <v>102</v>
      </c>
      <c r="P297" t="s">
        <v>27</v>
      </c>
      <c r="Q297" t="s">
        <v>303</v>
      </c>
      <c r="R297" t="s">
        <v>211</v>
      </c>
      <c r="S297">
        <v>60653</v>
      </c>
      <c r="T297" t="s">
        <v>105</v>
      </c>
      <c r="U297" t="s">
        <v>2255</v>
      </c>
      <c r="V297" t="s">
        <v>46</v>
      </c>
      <c r="W297" t="s">
        <v>47</v>
      </c>
      <c r="X297" t="s">
        <v>2256</v>
      </c>
      <c r="Y297">
        <v>24.424000000000003</v>
      </c>
      <c r="Z297">
        <v>1</v>
      </c>
      <c r="AA297">
        <v>0.2</v>
      </c>
      <c r="AB297">
        <v>7.9378000000000002</v>
      </c>
    </row>
    <row r="298" spans="1:28" x14ac:dyDescent="0.25">
      <c r="A298">
        <v>6557</v>
      </c>
      <c r="B298" t="s">
        <v>8956</v>
      </c>
      <c r="C298">
        <v>2011</v>
      </c>
      <c r="D298" s="4">
        <v>40836</v>
      </c>
      <c r="E298" s="29">
        <v>0.5</v>
      </c>
      <c r="F298" s="4">
        <v>40838</v>
      </c>
      <c r="G298" s="29">
        <v>0.5</v>
      </c>
      <c r="H298" t="s">
        <v>10934</v>
      </c>
      <c r="I298" t="s">
        <v>10943</v>
      </c>
      <c r="J298">
        <v>0.5</v>
      </c>
      <c r="K298" t="s">
        <v>10934</v>
      </c>
      <c r="L298" t="s">
        <v>23</v>
      </c>
      <c r="M298" t="s">
        <v>550</v>
      </c>
      <c r="N298" t="s">
        <v>551</v>
      </c>
      <c r="O298" t="s">
        <v>102</v>
      </c>
      <c r="P298" t="s">
        <v>27</v>
      </c>
      <c r="Q298" t="s">
        <v>303</v>
      </c>
      <c r="R298" t="s">
        <v>211</v>
      </c>
      <c r="S298">
        <v>60653</v>
      </c>
      <c r="T298" t="s">
        <v>105</v>
      </c>
      <c r="U298" t="s">
        <v>5374</v>
      </c>
      <c r="V298" t="s">
        <v>46</v>
      </c>
      <c r="W298" t="s">
        <v>75</v>
      </c>
      <c r="X298" t="s">
        <v>5375</v>
      </c>
      <c r="Y298">
        <v>8.6819999999999968</v>
      </c>
      <c r="Z298">
        <v>1</v>
      </c>
      <c r="AA298">
        <v>0.8</v>
      </c>
      <c r="AB298">
        <v>-14.759400000000003</v>
      </c>
    </row>
    <row r="299" spans="1:28" x14ac:dyDescent="0.25">
      <c r="A299">
        <v>6556</v>
      </c>
      <c r="B299" t="s">
        <v>8956</v>
      </c>
      <c r="C299">
        <v>2011</v>
      </c>
      <c r="D299" s="4">
        <v>40836</v>
      </c>
      <c r="E299" s="29">
        <v>0.5</v>
      </c>
      <c r="F299" s="4">
        <v>40838</v>
      </c>
      <c r="G299" s="29">
        <v>0.5</v>
      </c>
      <c r="H299" t="s">
        <v>10934</v>
      </c>
      <c r="I299" t="s">
        <v>10943</v>
      </c>
      <c r="J299">
        <v>0.5</v>
      </c>
      <c r="K299" t="s">
        <v>10934</v>
      </c>
      <c r="L299" t="s">
        <v>23</v>
      </c>
      <c r="M299" t="s">
        <v>550</v>
      </c>
      <c r="N299" t="s">
        <v>551</v>
      </c>
      <c r="O299" t="s">
        <v>102</v>
      </c>
      <c r="P299" t="s">
        <v>27</v>
      </c>
      <c r="Q299" t="s">
        <v>303</v>
      </c>
      <c r="R299" t="s">
        <v>211</v>
      </c>
      <c r="S299">
        <v>60653</v>
      </c>
      <c r="T299" t="s">
        <v>105</v>
      </c>
      <c r="U299" t="s">
        <v>8957</v>
      </c>
      <c r="V299" t="s">
        <v>46</v>
      </c>
      <c r="W299" t="s">
        <v>90</v>
      </c>
      <c r="X299" t="s">
        <v>8958</v>
      </c>
      <c r="Y299">
        <v>3.8079999999999998</v>
      </c>
      <c r="Z299">
        <v>1</v>
      </c>
      <c r="AA299">
        <v>0.2</v>
      </c>
      <c r="AB299">
        <v>1.2375999999999996</v>
      </c>
    </row>
    <row r="300" spans="1:28" x14ac:dyDescent="0.25">
      <c r="A300">
        <v>299</v>
      </c>
      <c r="B300" t="s">
        <v>1092</v>
      </c>
      <c r="C300">
        <v>2013</v>
      </c>
      <c r="D300" s="4">
        <v>41576</v>
      </c>
      <c r="E300" s="29">
        <v>0.5</v>
      </c>
      <c r="F300" s="4">
        <v>41582</v>
      </c>
      <c r="G300" s="29">
        <v>0.5</v>
      </c>
      <c r="H300" t="s">
        <v>10934</v>
      </c>
      <c r="I300" t="s">
        <v>10941</v>
      </c>
      <c r="J300">
        <v>0.5</v>
      </c>
      <c r="K300" t="s">
        <v>10934</v>
      </c>
      <c r="L300" t="s">
        <v>50</v>
      </c>
      <c r="M300" t="s">
        <v>581</v>
      </c>
      <c r="N300" t="s">
        <v>582</v>
      </c>
      <c r="O300" t="s">
        <v>41</v>
      </c>
      <c r="P300" t="s">
        <v>27</v>
      </c>
      <c r="Q300" t="s">
        <v>1093</v>
      </c>
      <c r="R300" t="s">
        <v>788</v>
      </c>
      <c r="S300">
        <v>7109</v>
      </c>
      <c r="T300" t="s">
        <v>148</v>
      </c>
      <c r="U300" t="s">
        <v>1094</v>
      </c>
      <c r="V300" t="s">
        <v>46</v>
      </c>
      <c r="W300" t="s">
        <v>90</v>
      </c>
      <c r="X300" t="s">
        <v>1095</v>
      </c>
      <c r="Y300">
        <v>32.400000000000006</v>
      </c>
      <c r="Z300">
        <v>5</v>
      </c>
      <c r="AA300">
        <v>0</v>
      </c>
      <c r="AB300">
        <v>15.552000000000001</v>
      </c>
    </row>
    <row r="301" spans="1:28" x14ac:dyDescent="0.25">
      <c r="A301">
        <v>300</v>
      </c>
      <c r="B301" t="s">
        <v>1092</v>
      </c>
      <c r="C301">
        <v>2013</v>
      </c>
      <c r="D301" s="4">
        <v>41576</v>
      </c>
      <c r="E301" s="29">
        <v>0.5</v>
      </c>
      <c r="F301" s="4">
        <v>41582</v>
      </c>
      <c r="G301" s="29">
        <v>0.5</v>
      </c>
      <c r="H301" t="s">
        <v>10934</v>
      </c>
      <c r="I301" t="s">
        <v>10941</v>
      </c>
      <c r="J301">
        <v>0.5</v>
      </c>
      <c r="K301" t="s">
        <v>10934</v>
      </c>
      <c r="L301" t="s">
        <v>50</v>
      </c>
      <c r="M301" t="s">
        <v>581</v>
      </c>
      <c r="N301" t="s">
        <v>582</v>
      </c>
      <c r="O301" t="s">
        <v>41</v>
      </c>
      <c r="P301" t="s">
        <v>27</v>
      </c>
      <c r="Q301" t="s">
        <v>1093</v>
      </c>
      <c r="R301" t="s">
        <v>788</v>
      </c>
      <c r="S301">
        <v>7109</v>
      </c>
      <c r="T301" t="s">
        <v>148</v>
      </c>
      <c r="U301" t="s">
        <v>1096</v>
      </c>
      <c r="V301" t="s">
        <v>46</v>
      </c>
      <c r="W301" t="s">
        <v>59</v>
      </c>
      <c r="X301" t="s">
        <v>1097</v>
      </c>
      <c r="Y301">
        <v>1082.48</v>
      </c>
      <c r="Z301">
        <v>8</v>
      </c>
      <c r="AA301">
        <v>0</v>
      </c>
      <c r="AB301">
        <v>10.824800000000096</v>
      </c>
    </row>
    <row r="302" spans="1:28" x14ac:dyDescent="0.25">
      <c r="A302">
        <v>301</v>
      </c>
      <c r="B302" t="s">
        <v>1092</v>
      </c>
      <c r="C302">
        <v>2013</v>
      </c>
      <c r="D302" s="4">
        <v>41576</v>
      </c>
      <c r="E302" s="29">
        <v>0.5</v>
      </c>
      <c r="F302" s="4">
        <v>41582</v>
      </c>
      <c r="G302" s="29">
        <v>0.5</v>
      </c>
      <c r="H302" t="s">
        <v>10934</v>
      </c>
      <c r="I302" t="s">
        <v>10941</v>
      </c>
      <c r="J302">
        <v>0.5</v>
      </c>
      <c r="K302" t="s">
        <v>10934</v>
      </c>
      <c r="L302" t="s">
        <v>50</v>
      </c>
      <c r="M302" t="s">
        <v>581</v>
      </c>
      <c r="N302" t="s">
        <v>582</v>
      </c>
      <c r="O302" t="s">
        <v>41</v>
      </c>
      <c r="P302" t="s">
        <v>27</v>
      </c>
      <c r="Q302" t="s">
        <v>1093</v>
      </c>
      <c r="R302" t="s">
        <v>788</v>
      </c>
      <c r="S302">
        <v>7109</v>
      </c>
      <c r="T302" t="s">
        <v>148</v>
      </c>
      <c r="U302" t="s">
        <v>1098</v>
      </c>
      <c r="V302" t="s">
        <v>46</v>
      </c>
      <c r="W302" t="s">
        <v>90</v>
      </c>
      <c r="X302" t="s">
        <v>1099</v>
      </c>
      <c r="Y302">
        <v>56.91</v>
      </c>
      <c r="Z302">
        <v>3</v>
      </c>
      <c r="AA302">
        <v>0</v>
      </c>
      <c r="AB302">
        <v>27.316799999999997</v>
      </c>
    </row>
    <row r="303" spans="1:28" x14ac:dyDescent="0.25">
      <c r="A303">
        <v>302</v>
      </c>
      <c r="B303" t="s">
        <v>1092</v>
      </c>
      <c r="C303">
        <v>2013</v>
      </c>
      <c r="D303" s="4">
        <v>41576</v>
      </c>
      <c r="E303" s="29">
        <v>0.5</v>
      </c>
      <c r="F303" s="4">
        <v>41582</v>
      </c>
      <c r="G303" s="29">
        <v>0.5</v>
      </c>
      <c r="H303" t="s">
        <v>10934</v>
      </c>
      <c r="I303" t="s">
        <v>10941</v>
      </c>
      <c r="J303">
        <v>0.5</v>
      </c>
      <c r="K303" t="s">
        <v>10934</v>
      </c>
      <c r="L303" t="s">
        <v>50</v>
      </c>
      <c r="M303" t="s">
        <v>581</v>
      </c>
      <c r="N303" t="s">
        <v>582</v>
      </c>
      <c r="O303" t="s">
        <v>41</v>
      </c>
      <c r="P303" t="s">
        <v>27</v>
      </c>
      <c r="Q303" t="s">
        <v>1093</v>
      </c>
      <c r="R303" t="s">
        <v>788</v>
      </c>
      <c r="S303">
        <v>7109</v>
      </c>
      <c r="T303" t="s">
        <v>148</v>
      </c>
      <c r="U303" t="s">
        <v>1100</v>
      </c>
      <c r="V303" t="s">
        <v>32</v>
      </c>
      <c r="W303" t="s">
        <v>65</v>
      </c>
      <c r="X303" t="s">
        <v>1101</v>
      </c>
      <c r="Y303">
        <v>77.599999999999994</v>
      </c>
      <c r="Z303">
        <v>4</v>
      </c>
      <c r="AA303">
        <v>0</v>
      </c>
      <c r="AB303">
        <v>38.023999999999994</v>
      </c>
    </row>
    <row r="304" spans="1:28" x14ac:dyDescent="0.25">
      <c r="A304">
        <v>303</v>
      </c>
      <c r="B304" t="s">
        <v>1092</v>
      </c>
      <c r="C304">
        <v>2013</v>
      </c>
      <c r="D304" s="4">
        <v>41576</v>
      </c>
      <c r="E304" s="29">
        <v>0.5</v>
      </c>
      <c r="F304" s="4">
        <v>41582</v>
      </c>
      <c r="G304" s="29">
        <v>0.5</v>
      </c>
      <c r="H304" t="s">
        <v>10934</v>
      </c>
      <c r="I304" t="s">
        <v>10941</v>
      </c>
      <c r="J304">
        <v>0.5</v>
      </c>
      <c r="K304" t="s">
        <v>10934</v>
      </c>
      <c r="L304" t="s">
        <v>50</v>
      </c>
      <c r="M304" t="s">
        <v>581</v>
      </c>
      <c r="N304" t="s">
        <v>582</v>
      </c>
      <c r="O304" t="s">
        <v>41</v>
      </c>
      <c r="P304" t="s">
        <v>27</v>
      </c>
      <c r="Q304" t="s">
        <v>1093</v>
      </c>
      <c r="R304" t="s">
        <v>788</v>
      </c>
      <c r="S304">
        <v>7109</v>
      </c>
      <c r="T304" t="s">
        <v>148</v>
      </c>
      <c r="U304" t="s">
        <v>1102</v>
      </c>
      <c r="V304" t="s">
        <v>46</v>
      </c>
      <c r="W304" t="s">
        <v>75</v>
      </c>
      <c r="X304" t="s">
        <v>1103</v>
      </c>
      <c r="Y304">
        <v>14.28</v>
      </c>
      <c r="Z304">
        <v>1</v>
      </c>
      <c r="AA304">
        <v>0</v>
      </c>
      <c r="AB304">
        <v>6.5687999999999995</v>
      </c>
    </row>
    <row r="305" spans="1:28" x14ac:dyDescent="0.25">
      <c r="A305">
        <v>6555</v>
      </c>
      <c r="B305" t="s">
        <v>8956</v>
      </c>
      <c r="C305">
        <v>2011</v>
      </c>
      <c r="D305" s="4">
        <v>40836</v>
      </c>
      <c r="E305" s="29">
        <v>0.5</v>
      </c>
      <c r="F305" s="4">
        <v>40838</v>
      </c>
      <c r="G305" s="29">
        <v>0.5</v>
      </c>
      <c r="H305" t="s">
        <v>10934</v>
      </c>
      <c r="I305" t="s">
        <v>10943</v>
      </c>
      <c r="J305">
        <v>0.5</v>
      </c>
      <c r="K305" t="s">
        <v>10934</v>
      </c>
      <c r="L305" t="s">
        <v>23</v>
      </c>
      <c r="M305" t="s">
        <v>550</v>
      </c>
      <c r="N305" t="s">
        <v>551</v>
      </c>
      <c r="O305" t="s">
        <v>102</v>
      </c>
      <c r="P305" t="s">
        <v>27</v>
      </c>
      <c r="Q305" t="s">
        <v>303</v>
      </c>
      <c r="R305" t="s">
        <v>211</v>
      </c>
      <c r="S305">
        <v>60653</v>
      </c>
      <c r="T305" t="s">
        <v>105</v>
      </c>
      <c r="U305" t="s">
        <v>7563</v>
      </c>
      <c r="V305" t="s">
        <v>46</v>
      </c>
      <c r="W305" t="s">
        <v>59</v>
      </c>
      <c r="X305" t="s">
        <v>7564</v>
      </c>
      <c r="Y305">
        <v>505.32000000000005</v>
      </c>
      <c r="Z305">
        <v>3</v>
      </c>
      <c r="AA305">
        <v>0.2</v>
      </c>
      <c r="AB305">
        <v>31.582499999999953</v>
      </c>
    </row>
    <row r="306" spans="1:28" x14ac:dyDescent="0.25">
      <c r="A306">
        <v>6554</v>
      </c>
      <c r="B306" t="s">
        <v>8956</v>
      </c>
      <c r="C306">
        <v>2011</v>
      </c>
      <c r="D306" s="4">
        <v>40836</v>
      </c>
      <c r="E306" s="29">
        <v>0.5</v>
      </c>
      <c r="F306" s="4">
        <v>40838</v>
      </c>
      <c r="G306" s="29">
        <v>0.5</v>
      </c>
      <c r="H306" t="s">
        <v>10934</v>
      </c>
      <c r="I306" t="s">
        <v>10943</v>
      </c>
      <c r="J306">
        <v>0.5</v>
      </c>
      <c r="K306" t="s">
        <v>10934</v>
      </c>
      <c r="L306" t="s">
        <v>23</v>
      </c>
      <c r="M306" t="s">
        <v>550</v>
      </c>
      <c r="N306" t="s">
        <v>551</v>
      </c>
      <c r="O306" t="s">
        <v>102</v>
      </c>
      <c r="P306" t="s">
        <v>27</v>
      </c>
      <c r="Q306" t="s">
        <v>303</v>
      </c>
      <c r="R306" t="s">
        <v>211</v>
      </c>
      <c r="S306">
        <v>60653</v>
      </c>
      <c r="T306" t="s">
        <v>105</v>
      </c>
      <c r="U306" t="s">
        <v>2298</v>
      </c>
      <c r="V306" t="s">
        <v>71</v>
      </c>
      <c r="W306" t="s">
        <v>161</v>
      </c>
      <c r="X306" t="s">
        <v>2299</v>
      </c>
      <c r="Y306">
        <v>319.96800000000002</v>
      </c>
      <c r="Z306">
        <v>4</v>
      </c>
      <c r="AA306">
        <v>0.2</v>
      </c>
      <c r="AB306">
        <v>71.992800000000003</v>
      </c>
    </row>
    <row r="307" spans="1:28" x14ac:dyDescent="0.25">
      <c r="A307">
        <v>6540</v>
      </c>
      <c r="B307" t="s">
        <v>8949</v>
      </c>
      <c r="C307">
        <v>2012</v>
      </c>
      <c r="D307" s="4">
        <v>41207</v>
      </c>
      <c r="E307" s="29">
        <v>0.5</v>
      </c>
      <c r="F307" s="4">
        <v>41212</v>
      </c>
      <c r="G307" s="29">
        <v>0.5</v>
      </c>
      <c r="H307" t="s">
        <v>10934</v>
      </c>
      <c r="I307" t="s">
        <v>10943</v>
      </c>
      <c r="J307">
        <v>0.5</v>
      </c>
      <c r="K307" t="s">
        <v>10934</v>
      </c>
      <c r="L307" t="s">
        <v>50</v>
      </c>
      <c r="M307" t="s">
        <v>819</v>
      </c>
      <c r="N307" t="s">
        <v>820</v>
      </c>
      <c r="O307" t="s">
        <v>41</v>
      </c>
      <c r="P307" t="s">
        <v>27</v>
      </c>
      <c r="Q307" t="s">
        <v>606</v>
      </c>
      <c r="R307" t="s">
        <v>245</v>
      </c>
      <c r="S307">
        <v>19711</v>
      </c>
      <c r="T307" t="s">
        <v>148</v>
      </c>
      <c r="U307" t="s">
        <v>5494</v>
      </c>
      <c r="V307" t="s">
        <v>32</v>
      </c>
      <c r="W307" t="s">
        <v>36</v>
      </c>
      <c r="X307" t="s">
        <v>5495</v>
      </c>
      <c r="Y307">
        <v>291.10000000000002</v>
      </c>
      <c r="Z307">
        <v>5</v>
      </c>
      <c r="AA307">
        <v>0</v>
      </c>
      <c r="AB307">
        <v>75.686000000000007</v>
      </c>
    </row>
    <row r="308" spans="1:28" x14ac:dyDescent="0.25">
      <c r="A308">
        <v>6539</v>
      </c>
      <c r="B308" t="s">
        <v>8949</v>
      </c>
      <c r="C308">
        <v>2012</v>
      </c>
      <c r="D308" s="4">
        <v>41207</v>
      </c>
      <c r="E308" s="29">
        <v>0.5</v>
      </c>
      <c r="F308" s="4">
        <v>41212</v>
      </c>
      <c r="G308" s="29">
        <v>0.5</v>
      </c>
      <c r="H308" t="s">
        <v>10934</v>
      </c>
      <c r="I308" t="s">
        <v>10943</v>
      </c>
      <c r="J308">
        <v>0.5</v>
      </c>
      <c r="K308" t="s">
        <v>10934</v>
      </c>
      <c r="L308" t="s">
        <v>50</v>
      </c>
      <c r="M308" t="s">
        <v>819</v>
      </c>
      <c r="N308" t="s">
        <v>820</v>
      </c>
      <c r="O308" t="s">
        <v>41</v>
      </c>
      <c r="P308" t="s">
        <v>27</v>
      </c>
      <c r="Q308" t="s">
        <v>606</v>
      </c>
      <c r="R308" t="s">
        <v>245</v>
      </c>
      <c r="S308">
        <v>19711</v>
      </c>
      <c r="T308" t="s">
        <v>148</v>
      </c>
      <c r="U308" t="s">
        <v>2175</v>
      </c>
      <c r="V308" t="s">
        <v>71</v>
      </c>
      <c r="W308" t="s">
        <v>72</v>
      </c>
      <c r="X308" t="s">
        <v>2176</v>
      </c>
      <c r="Y308">
        <v>158.99</v>
      </c>
      <c r="Z308">
        <v>1</v>
      </c>
      <c r="AA308">
        <v>0</v>
      </c>
      <c r="AB308">
        <v>41.337400000000002</v>
      </c>
    </row>
    <row r="309" spans="1:28" x14ac:dyDescent="0.25">
      <c r="A309">
        <v>6538</v>
      </c>
      <c r="B309" t="s">
        <v>8948</v>
      </c>
      <c r="C309">
        <v>2011</v>
      </c>
      <c r="D309" s="4">
        <v>40836</v>
      </c>
      <c r="E309" s="29">
        <v>0.5</v>
      </c>
      <c r="F309" s="4">
        <v>40839</v>
      </c>
      <c r="G309" s="29">
        <v>0.5</v>
      </c>
      <c r="H309" t="s">
        <v>10934</v>
      </c>
      <c r="I309" t="s">
        <v>10943</v>
      </c>
      <c r="J309">
        <v>0.5</v>
      </c>
      <c r="K309" t="s">
        <v>10934</v>
      </c>
      <c r="L309" t="s">
        <v>188</v>
      </c>
      <c r="M309" t="s">
        <v>792</v>
      </c>
      <c r="N309" t="s">
        <v>793</v>
      </c>
      <c r="O309" t="s">
        <v>41</v>
      </c>
      <c r="P309" t="s">
        <v>27</v>
      </c>
      <c r="Q309" t="s">
        <v>5137</v>
      </c>
      <c r="R309" t="s">
        <v>335</v>
      </c>
      <c r="S309">
        <v>37918</v>
      </c>
      <c r="T309" t="s">
        <v>30</v>
      </c>
      <c r="U309" t="s">
        <v>1412</v>
      </c>
      <c r="V309" t="s">
        <v>46</v>
      </c>
      <c r="W309" t="s">
        <v>59</v>
      </c>
      <c r="X309" t="s">
        <v>1413</v>
      </c>
      <c r="Y309">
        <v>98.352000000000004</v>
      </c>
      <c r="Z309">
        <v>3</v>
      </c>
      <c r="AA309">
        <v>0.2</v>
      </c>
      <c r="AB309">
        <v>-24.588000000000001</v>
      </c>
    </row>
    <row r="310" spans="1:28" x14ac:dyDescent="0.25">
      <c r="A310">
        <v>6537</v>
      </c>
      <c r="B310" t="s">
        <v>8948</v>
      </c>
      <c r="C310">
        <v>2011</v>
      </c>
      <c r="D310" s="4">
        <v>40836</v>
      </c>
      <c r="E310" s="29">
        <v>0.5</v>
      </c>
      <c r="F310" s="4">
        <v>40839</v>
      </c>
      <c r="G310" s="29">
        <v>0.5</v>
      </c>
      <c r="H310" t="s">
        <v>10934</v>
      </c>
      <c r="I310" t="s">
        <v>10943</v>
      </c>
      <c r="J310">
        <v>0.5</v>
      </c>
      <c r="K310" t="s">
        <v>10934</v>
      </c>
      <c r="L310" t="s">
        <v>188</v>
      </c>
      <c r="M310" t="s">
        <v>792</v>
      </c>
      <c r="N310" t="s">
        <v>793</v>
      </c>
      <c r="O310" t="s">
        <v>41</v>
      </c>
      <c r="P310" t="s">
        <v>27</v>
      </c>
      <c r="Q310" t="s">
        <v>5137</v>
      </c>
      <c r="R310" t="s">
        <v>335</v>
      </c>
      <c r="S310">
        <v>37918</v>
      </c>
      <c r="T310" t="s">
        <v>30</v>
      </c>
      <c r="U310" t="s">
        <v>3772</v>
      </c>
      <c r="V310" t="s">
        <v>32</v>
      </c>
      <c r="W310" t="s">
        <v>56</v>
      </c>
      <c r="X310" t="s">
        <v>3773</v>
      </c>
      <c r="Y310">
        <v>328.59000000000003</v>
      </c>
      <c r="Z310">
        <v>3</v>
      </c>
      <c r="AA310">
        <v>0.4</v>
      </c>
      <c r="AB310">
        <v>-147.8655</v>
      </c>
    </row>
    <row r="311" spans="1:28" x14ac:dyDescent="0.25">
      <c r="A311">
        <v>6508</v>
      </c>
      <c r="B311" t="s">
        <v>8933</v>
      </c>
      <c r="C311">
        <v>2013</v>
      </c>
      <c r="D311" s="4">
        <v>41557</v>
      </c>
      <c r="E311" s="29">
        <v>0.5</v>
      </c>
      <c r="F311" s="4">
        <v>41559</v>
      </c>
      <c r="G311" s="29">
        <v>0.5</v>
      </c>
      <c r="H311" t="s">
        <v>10934</v>
      </c>
      <c r="I311" t="s">
        <v>10943</v>
      </c>
      <c r="J311">
        <v>0.5</v>
      </c>
      <c r="K311" t="s">
        <v>10934</v>
      </c>
      <c r="L311" t="s">
        <v>23</v>
      </c>
      <c r="M311" t="s">
        <v>2167</v>
      </c>
      <c r="N311" t="s">
        <v>2168</v>
      </c>
      <c r="O311" t="s">
        <v>41</v>
      </c>
      <c r="P311" t="s">
        <v>27</v>
      </c>
      <c r="Q311" t="s">
        <v>146</v>
      </c>
      <c r="R311" t="s">
        <v>147</v>
      </c>
      <c r="S311">
        <v>19143</v>
      </c>
      <c r="T311" t="s">
        <v>148</v>
      </c>
      <c r="U311" t="s">
        <v>2238</v>
      </c>
      <c r="V311" t="s">
        <v>32</v>
      </c>
      <c r="W311" t="s">
        <v>65</v>
      </c>
      <c r="X311" t="s">
        <v>2239</v>
      </c>
      <c r="Y311">
        <v>332.83200000000005</v>
      </c>
      <c r="Z311">
        <v>4</v>
      </c>
      <c r="AA311">
        <v>0.2</v>
      </c>
      <c r="AB311">
        <v>-24.962399999999988</v>
      </c>
    </row>
    <row r="312" spans="1:28" x14ac:dyDescent="0.25">
      <c r="A312">
        <v>6507</v>
      </c>
      <c r="B312" t="s">
        <v>8933</v>
      </c>
      <c r="C312">
        <v>2013</v>
      </c>
      <c r="D312" s="4">
        <v>41557</v>
      </c>
      <c r="E312" s="29">
        <v>0.5</v>
      </c>
      <c r="F312" s="4">
        <v>41559</v>
      </c>
      <c r="G312" s="29">
        <v>0.5</v>
      </c>
      <c r="H312" t="s">
        <v>10934</v>
      </c>
      <c r="I312" t="s">
        <v>10943</v>
      </c>
      <c r="J312">
        <v>0.5</v>
      </c>
      <c r="K312" t="s">
        <v>10934</v>
      </c>
      <c r="L312" t="s">
        <v>23</v>
      </c>
      <c r="M312" t="s">
        <v>2167</v>
      </c>
      <c r="N312" t="s">
        <v>2168</v>
      </c>
      <c r="O312" t="s">
        <v>41</v>
      </c>
      <c r="P312" t="s">
        <v>27</v>
      </c>
      <c r="Q312" t="s">
        <v>146</v>
      </c>
      <c r="R312" t="s">
        <v>147</v>
      </c>
      <c r="S312">
        <v>19143</v>
      </c>
      <c r="T312" t="s">
        <v>148</v>
      </c>
      <c r="U312" t="s">
        <v>8690</v>
      </c>
      <c r="V312" t="s">
        <v>46</v>
      </c>
      <c r="W312" t="s">
        <v>90</v>
      </c>
      <c r="X312" t="s">
        <v>8691</v>
      </c>
      <c r="Y312">
        <v>19.136000000000003</v>
      </c>
      <c r="Z312">
        <v>4</v>
      </c>
      <c r="AA312">
        <v>0.2</v>
      </c>
      <c r="AB312">
        <v>5.9799999999999986</v>
      </c>
    </row>
    <row r="313" spans="1:28" x14ac:dyDescent="0.25">
      <c r="A313">
        <v>6497</v>
      </c>
      <c r="B313" t="s">
        <v>8924</v>
      </c>
      <c r="C313">
        <v>2014</v>
      </c>
      <c r="D313" s="4">
        <v>41941</v>
      </c>
      <c r="E313" s="29">
        <v>0.5</v>
      </c>
      <c r="F313" s="4">
        <v>41945</v>
      </c>
      <c r="G313" s="29">
        <v>0.5</v>
      </c>
      <c r="H313" t="s">
        <v>10934</v>
      </c>
      <c r="I313" t="s">
        <v>10941</v>
      </c>
      <c r="J313">
        <v>0.5</v>
      </c>
      <c r="K313" t="s">
        <v>10934</v>
      </c>
      <c r="L313" t="s">
        <v>23</v>
      </c>
      <c r="M313" t="s">
        <v>1430</v>
      </c>
      <c r="N313" t="s">
        <v>1431</v>
      </c>
      <c r="O313" t="s">
        <v>26</v>
      </c>
      <c r="P313" t="s">
        <v>27</v>
      </c>
      <c r="Q313" t="s">
        <v>184</v>
      </c>
      <c r="R313" t="s">
        <v>104</v>
      </c>
      <c r="S313">
        <v>77095</v>
      </c>
      <c r="T313" t="s">
        <v>105</v>
      </c>
      <c r="U313" t="s">
        <v>3765</v>
      </c>
      <c r="V313" t="s">
        <v>71</v>
      </c>
      <c r="W313" t="s">
        <v>161</v>
      </c>
      <c r="X313" t="s">
        <v>3766</v>
      </c>
      <c r="Y313">
        <v>26.176000000000002</v>
      </c>
      <c r="Z313">
        <v>2</v>
      </c>
      <c r="AA313">
        <v>0.2</v>
      </c>
      <c r="AB313">
        <v>-3.272000000000002</v>
      </c>
    </row>
    <row r="314" spans="1:28" x14ac:dyDescent="0.25">
      <c r="A314">
        <v>6496</v>
      </c>
      <c r="B314" t="s">
        <v>8924</v>
      </c>
      <c r="C314">
        <v>2014</v>
      </c>
      <c r="D314" s="4">
        <v>41941</v>
      </c>
      <c r="E314" s="29">
        <v>0.5</v>
      </c>
      <c r="F314" s="4">
        <v>41945</v>
      </c>
      <c r="G314" s="29">
        <v>0.5</v>
      </c>
      <c r="H314" t="s">
        <v>10934</v>
      </c>
      <c r="I314" t="s">
        <v>10941</v>
      </c>
      <c r="J314">
        <v>0.5</v>
      </c>
      <c r="K314" t="s">
        <v>10934</v>
      </c>
      <c r="L314" t="s">
        <v>23</v>
      </c>
      <c r="M314" t="s">
        <v>1430</v>
      </c>
      <c r="N314" t="s">
        <v>1431</v>
      </c>
      <c r="O314" t="s">
        <v>26</v>
      </c>
      <c r="P314" t="s">
        <v>27</v>
      </c>
      <c r="Q314" t="s">
        <v>184</v>
      </c>
      <c r="R314" t="s">
        <v>104</v>
      </c>
      <c r="S314">
        <v>77095</v>
      </c>
      <c r="T314" t="s">
        <v>105</v>
      </c>
      <c r="U314" t="s">
        <v>1154</v>
      </c>
      <c r="V314" t="s">
        <v>46</v>
      </c>
      <c r="W314" t="s">
        <v>90</v>
      </c>
      <c r="X314" t="s">
        <v>1155</v>
      </c>
      <c r="Y314">
        <v>15.552000000000003</v>
      </c>
      <c r="Z314">
        <v>3</v>
      </c>
      <c r="AA314">
        <v>0.2</v>
      </c>
      <c r="AB314">
        <v>5.4432</v>
      </c>
    </row>
    <row r="315" spans="1:28" x14ac:dyDescent="0.25">
      <c r="A315">
        <v>6495</v>
      </c>
      <c r="B315" t="s">
        <v>8924</v>
      </c>
      <c r="C315">
        <v>2014</v>
      </c>
      <c r="D315" s="4">
        <v>41941</v>
      </c>
      <c r="E315" s="29">
        <v>0.5</v>
      </c>
      <c r="F315" s="4">
        <v>41945</v>
      </c>
      <c r="G315" s="29">
        <v>0.5</v>
      </c>
      <c r="H315" t="s">
        <v>10934</v>
      </c>
      <c r="I315" t="s">
        <v>10941</v>
      </c>
      <c r="J315">
        <v>0.5</v>
      </c>
      <c r="K315" t="s">
        <v>10934</v>
      </c>
      <c r="L315" t="s">
        <v>23</v>
      </c>
      <c r="M315" t="s">
        <v>1430</v>
      </c>
      <c r="N315" t="s">
        <v>1431</v>
      </c>
      <c r="O315" t="s">
        <v>26</v>
      </c>
      <c r="P315" t="s">
        <v>27</v>
      </c>
      <c r="Q315" t="s">
        <v>184</v>
      </c>
      <c r="R315" t="s">
        <v>104</v>
      </c>
      <c r="S315">
        <v>77095</v>
      </c>
      <c r="T315" t="s">
        <v>105</v>
      </c>
      <c r="U315" t="s">
        <v>246</v>
      </c>
      <c r="V315" t="s">
        <v>71</v>
      </c>
      <c r="W315" t="s">
        <v>161</v>
      </c>
      <c r="X315" t="s">
        <v>247</v>
      </c>
      <c r="Y315">
        <v>24</v>
      </c>
      <c r="Z315">
        <v>2</v>
      </c>
      <c r="AA315">
        <v>0.2</v>
      </c>
      <c r="AB315">
        <v>-2.6999999999999993</v>
      </c>
    </row>
    <row r="316" spans="1:28" x14ac:dyDescent="0.25">
      <c r="A316">
        <v>6454</v>
      </c>
      <c r="B316" t="s">
        <v>8906</v>
      </c>
      <c r="C316">
        <v>2012</v>
      </c>
      <c r="D316" s="4">
        <v>41190</v>
      </c>
      <c r="E316" s="29">
        <v>0.5</v>
      </c>
      <c r="F316" s="4">
        <v>41195</v>
      </c>
      <c r="G316" s="29">
        <v>0.5</v>
      </c>
      <c r="H316" t="s">
        <v>10934</v>
      </c>
      <c r="I316" t="s">
        <v>10943</v>
      </c>
      <c r="J316">
        <v>0.5</v>
      </c>
      <c r="K316" t="s">
        <v>10934</v>
      </c>
      <c r="L316" t="s">
        <v>50</v>
      </c>
      <c r="M316" t="s">
        <v>4558</v>
      </c>
      <c r="N316" t="s">
        <v>4559</v>
      </c>
      <c r="O316" t="s">
        <v>26</v>
      </c>
      <c r="P316" t="s">
        <v>27</v>
      </c>
      <c r="Q316" t="s">
        <v>184</v>
      </c>
      <c r="R316" t="s">
        <v>104</v>
      </c>
      <c r="S316">
        <v>77036</v>
      </c>
      <c r="T316" t="s">
        <v>105</v>
      </c>
      <c r="U316" t="s">
        <v>6648</v>
      </c>
      <c r="V316" t="s">
        <v>46</v>
      </c>
      <c r="W316" t="s">
        <v>68</v>
      </c>
      <c r="X316" t="s">
        <v>6649</v>
      </c>
      <c r="Y316">
        <v>3.44</v>
      </c>
      <c r="Z316">
        <v>2</v>
      </c>
      <c r="AA316">
        <v>0.2</v>
      </c>
      <c r="AB316">
        <v>0.55899999999999961</v>
      </c>
    </row>
    <row r="317" spans="1:28" x14ac:dyDescent="0.25">
      <c r="A317">
        <v>6445</v>
      </c>
      <c r="B317" t="s">
        <v>8900</v>
      </c>
      <c r="C317">
        <v>2013</v>
      </c>
      <c r="D317" s="4">
        <v>41561</v>
      </c>
      <c r="E317" s="29">
        <v>0.5</v>
      </c>
      <c r="F317" s="4">
        <v>41568</v>
      </c>
      <c r="G317" s="29">
        <v>0.5</v>
      </c>
      <c r="H317" t="s">
        <v>10934</v>
      </c>
      <c r="I317" t="s">
        <v>10943</v>
      </c>
      <c r="J317">
        <v>0.5</v>
      </c>
      <c r="K317" t="s">
        <v>10934</v>
      </c>
      <c r="L317" t="s">
        <v>50</v>
      </c>
      <c r="M317" t="s">
        <v>2546</v>
      </c>
      <c r="N317" t="s">
        <v>2547</v>
      </c>
      <c r="O317" t="s">
        <v>41</v>
      </c>
      <c r="P317" t="s">
        <v>27</v>
      </c>
      <c r="Q317" t="s">
        <v>266</v>
      </c>
      <c r="R317" t="s">
        <v>267</v>
      </c>
      <c r="S317">
        <v>10024</v>
      </c>
      <c r="T317" t="s">
        <v>148</v>
      </c>
      <c r="U317" t="s">
        <v>3507</v>
      </c>
      <c r="V317" t="s">
        <v>32</v>
      </c>
      <c r="W317" t="s">
        <v>65</v>
      </c>
      <c r="X317" t="s">
        <v>3508</v>
      </c>
      <c r="Y317">
        <v>82.26</v>
      </c>
      <c r="Z317">
        <v>3</v>
      </c>
      <c r="AA317">
        <v>0</v>
      </c>
      <c r="AB317">
        <v>33.726600000000005</v>
      </c>
    </row>
    <row r="318" spans="1:28" x14ac:dyDescent="0.25">
      <c r="A318">
        <v>6444</v>
      </c>
      <c r="B318" t="s">
        <v>8900</v>
      </c>
      <c r="C318">
        <v>2013</v>
      </c>
      <c r="D318" s="4">
        <v>41561</v>
      </c>
      <c r="E318" s="29">
        <v>0.5</v>
      </c>
      <c r="F318" s="4">
        <v>41568</v>
      </c>
      <c r="G318" s="29">
        <v>0.5</v>
      </c>
      <c r="H318" t="s">
        <v>10934</v>
      </c>
      <c r="I318" t="s">
        <v>10943</v>
      </c>
      <c r="J318">
        <v>0.5</v>
      </c>
      <c r="K318" t="s">
        <v>10934</v>
      </c>
      <c r="L318" t="s">
        <v>50</v>
      </c>
      <c r="M318" t="s">
        <v>2546</v>
      </c>
      <c r="N318" t="s">
        <v>2547</v>
      </c>
      <c r="O318" t="s">
        <v>41</v>
      </c>
      <c r="P318" t="s">
        <v>27</v>
      </c>
      <c r="Q318" t="s">
        <v>266</v>
      </c>
      <c r="R318" t="s">
        <v>267</v>
      </c>
      <c r="S318">
        <v>10024</v>
      </c>
      <c r="T318" t="s">
        <v>148</v>
      </c>
      <c r="U318" t="s">
        <v>6424</v>
      </c>
      <c r="V318" t="s">
        <v>46</v>
      </c>
      <c r="W318" t="s">
        <v>47</v>
      </c>
      <c r="X318" t="s">
        <v>6425</v>
      </c>
      <c r="Y318">
        <v>24.900000000000002</v>
      </c>
      <c r="Z318">
        <v>5</v>
      </c>
      <c r="AA318">
        <v>0</v>
      </c>
      <c r="AB318">
        <v>11.454000000000001</v>
      </c>
    </row>
    <row r="319" spans="1:28" x14ac:dyDescent="0.25">
      <c r="A319">
        <v>6443</v>
      </c>
      <c r="B319" t="s">
        <v>8900</v>
      </c>
      <c r="C319">
        <v>2013</v>
      </c>
      <c r="D319" s="4">
        <v>41561</v>
      </c>
      <c r="E319" s="29">
        <v>0.5</v>
      </c>
      <c r="F319" s="4">
        <v>41568</v>
      </c>
      <c r="G319" s="29">
        <v>0.5</v>
      </c>
      <c r="H319" t="s">
        <v>10934</v>
      </c>
      <c r="I319" t="s">
        <v>10943</v>
      </c>
      <c r="J319">
        <v>0.5</v>
      </c>
      <c r="K319" t="s">
        <v>10934</v>
      </c>
      <c r="L319" t="s">
        <v>50</v>
      </c>
      <c r="M319" t="s">
        <v>2546</v>
      </c>
      <c r="N319" t="s">
        <v>2547</v>
      </c>
      <c r="O319" t="s">
        <v>41</v>
      </c>
      <c r="P319" t="s">
        <v>27</v>
      </c>
      <c r="Q319" t="s">
        <v>266</v>
      </c>
      <c r="R319" t="s">
        <v>267</v>
      </c>
      <c r="S319">
        <v>10024</v>
      </c>
      <c r="T319" t="s">
        <v>148</v>
      </c>
      <c r="U319" t="s">
        <v>4971</v>
      </c>
      <c r="V319" t="s">
        <v>46</v>
      </c>
      <c r="W319" t="s">
        <v>90</v>
      </c>
      <c r="X319" t="s">
        <v>4972</v>
      </c>
      <c r="Y319">
        <v>37.94</v>
      </c>
      <c r="Z319">
        <v>2</v>
      </c>
      <c r="AA319">
        <v>0</v>
      </c>
      <c r="AB319">
        <v>18.211199999999998</v>
      </c>
    </row>
    <row r="320" spans="1:28" x14ac:dyDescent="0.25">
      <c r="A320">
        <v>6442</v>
      </c>
      <c r="B320" t="s">
        <v>8900</v>
      </c>
      <c r="C320">
        <v>2013</v>
      </c>
      <c r="D320" s="4">
        <v>41561</v>
      </c>
      <c r="E320" s="29">
        <v>0.5</v>
      </c>
      <c r="F320" s="4">
        <v>41568</v>
      </c>
      <c r="G320" s="29">
        <v>0.5</v>
      </c>
      <c r="H320" t="s">
        <v>10934</v>
      </c>
      <c r="I320" t="s">
        <v>10943</v>
      </c>
      <c r="J320">
        <v>0.5</v>
      </c>
      <c r="K320" t="s">
        <v>10934</v>
      </c>
      <c r="L320" t="s">
        <v>50</v>
      </c>
      <c r="M320" t="s">
        <v>2546</v>
      </c>
      <c r="N320" t="s">
        <v>2547</v>
      </c>
      <c r="O320" t="s">
        <v>41</v>
      </c>
      <c r="P320" t="s">
        <v>27</v>
      </c>
      <c r="Q320" t="s">
        <v>266</v>
      </c>
      <c r="R320" t="s">
        <v>267</v>
      </c>
      <c r="S320">
        <v>10024</v>
      </c>
      <c r="T320" t="s">
        <v>148</v>
      </c>
      <c r="U320" t="s">
        <v>5268</v>
      </c>
      <c r="V320" t="s">
        <v>46</v>
      </c>
      <c r="W320" t="s">
        <v>59</v>
      </c>
      <c r="X320" t="s">
        <v>5269</v>
      </c>
      <c r="Y320">
        <v>99.87</v>
      </c>
      <c r="Z320">
        <v>3</v>
      </c>
      <c r="AA320">
        <v>0</v>
      </c>
      <c r="AB320">
        <v>23.968799999999998</v>
      </c>
    </row>
    <row r="321" spans="1:28" x14ac:dyDescent="0.25">
      <c r="A321">
        <v>6441</v>
      </c>
      <c r="B321" t="s">
        <v>8900</v>
      </c>
      <c r="C321">
        <v>2013</v>
      </c>
      <c r="D321" s="4">
        <v>41561</v>
      </c>
      <c r="E321" s="29">
        <v>0.5</v>
      </c>
      <c r="F321" s="4">
        <v>41568</v>
      </c>
      <c r="G321" s="29">
        <v>0.5</v>
      </c>
      <c r="H321" t="s">
        <v>10934</v>
      </c>
      <c r="I321" t="s">
        <v>10943</v>
      </c>
      <c r="J321">
        <v>0.5</v>
      </c>
      <c r="K321" t="s">
        <v>10934</v>
      </c>
      <c r="L321" t="s">
        <v>50</v>
      </c>
      <c r="M321" t="s">
        <v>2546</v>
      </c>
      <c r="N321" t="s">
        <v>2547</v>
      </c>
      <c r="O321" t="s">
        <v>41</v>
      </c>
      <c r="P321" t="s">
        <v>27</v>
      </c>
      <c r="Q321" t="s">
        <v>266</v>
      </c>
      <c r="R321" t="s">
        <v>267</v>
      </c>
      <c r="S321">
        <v>10024</v>
      </c>
      <c r="T321" t="s">
        <v>148</v>
      </c>
      <c r="U321" t="s">
        <v>3584</v>
      </c>
      <c r="V321" t="s">
        <v>46</v>
      </c>
      <c r="W321" t="s">
        <v>68</v>
      </c>
      <c r="X321" t="s">
        <v>3585</v>
      </c>
      <c r="Y321">
        <v>34.700000000000003</v>
      </c>
      <c r="Z321">
        <v>5</v>
      </c>
      <c r="AA321">
        <v>0</v>
      </c>
      <c r="AB321">
        <v>12.492000000000001</v>
      </c>
    </row>
    <row r="322" spans="1:28" x14ac:dyDescent="0.25">
      <c r="A322">
        <v>6440</v>
      </c>
      <c r="B322" t="s">
        <v>8899</v>
      </c>
      <c r="C322">
        <v>2011</v>
      </c>
      <c r="D322" s="4">
        <v>40820</v>
      </c>
      <c r="E322" s="29">
        <v>0.5</v>
      </c>
      <c r="F322" s="4">
        <v>40822</v>
      </c>
      <c r="G322" s="29">
        <v>0.5</v>
      </c>
      <c r="H322" t="s">
        <v>10934</v>
      </c>
      <c r="I322" t="s">
        <v>10943</v>
      </c>
      <c r="J322">
        <v>0.5</v>
      </c>
      <c r="K322" t="s">
        <v>10934</v>
      </c>
      <c r="L322" t="s">
        <v>188</v>
      </c>
      <c r="M322" t="s">
        <v>3525</v>
      </c>
      <c r="N322" t="s">
        <v>3526</v>
      </c>
      <c r="O322" t="s">
        <v>26</v>
      </c>
      <c r="P322" t="s">
        <v>27</v>
      </c>
      <c r="Q322" t="s">
        <v>266</v>
      </c>
      <c r="R322" t="s">
        <v>267</v>
      </c>
      <c r="S322">
        <v>10024</v>
      </c>
      <c r="T322" t="s">
        <v>148</v>
      </c>
      <c r="U322" t="s">
        <v>6956</v>
      </c>
      <c r="V322" t="s">
        <v>32</v>
      </c>
      <c r="W322" t="s">
        <v>36</v>
      </c>
      <c r="X322" t="s">
        <v>6957</v>
      </c>
      <c r="Y322">
        <v>589.41</v>
      </c>
      <c r="Z322">
        <v>5</v>
      </c>
      <c r="AA322">
        <v>0.1</v>
      </c>
      <c r="AB322">
        <v>-6.5490000000000492</v>
      </c>
    </row>
    <row r="323" spans="1:28" x14ac:dyDescent="0.25">
      <c r="A323">
        <v>6424</v>
      </c>
      <c r="B323" t="s">
        <v>8888</v>
      </c>
      <c r="C323">
        <v>2012</v>
      </c>
      <c r="D323" s="4">
        <v>41206</v>
      </c>
      <c r="E323" s="29">
        <v>0.5</v>
      </c>
      <c r="F323" s="4">
        <v>41209</v>
      </c>
      <c r="G323" s="29">
        <v>0.5</v>
      </c>
      <c r="H323" t="s">
        <v>10934</v>
      </c>
      <c r="I323" t="s">
        <v>10943</v>
      </c>
      <c r="J323">
        <v>0.5</v>
      </c>
      <c r="K323" t="s">
        <v>10934</v>
      </c>
      <c r="L323" t="s">
        <v>188</v>
      </c>
      <c r="M323" t="s">
        <v>3083</v>
      </c>
      <c r="N323" t="s">
        <v>3084</v>
      </c>
      <c r="O323" t="s">
        <v>102</v>
      </c>
      <c r="P323" t="s">
        <v>27</v>
      </c>
      <c r="Q323" t="s">
        <v>3199</v>
      </c>
      <c r="R323" t="s">
        <v>43</v>
      </c>
      <c r="S323">
        <v>94601</v>
      </c>
      <c r="T323" t="s">
        <v>44</v>
      </c>
      <c r="U323" t="s">
        <v>1445</v>
      </c>
      <c r="V323" t="s">
        <v>32</v>
      </c>
      <c r="W323" t="s">
        <v>36</v>
      </c>
      <c r="X323" t="s">
        <v>1446</v>
      </c>
      <c r="Y323">
        <v>454.27200000000005</v>
      </c>
      <c r="Z323">
        <v>8</v>
      </c>
      <c r="AA323">
        <v>0.2</v>
      </c>
      <c r="AB323">
        <v>-73.819200000000052</v>
      </c>
    </row>
    <row r="324" spans="1:28" x14ac:dyDescent="0.25">
      <c r="A324">
        <v>6377</v>
      </c>
      <c r="B324" t="s">
        <v>8863</v>
      </c>
      <c r="C324">
        <v>2013</v>
      </c>
      <c r="D324" s="4">
        <v>41555</v>
      </c>
      <c r="E324" s="29">
        <v>0.5</v>
      </c>
      <c r="F324" s="4">
        <v>41558</v>
      </c>
      <c r="G324" s="29">
        <v>0.5</v>
      </c>
      <c r="H324" t="s">
        <v>10934</v>
      </c>
      <c r="I324" t="s">
        <v>10943</v>
      </c>
      <c r="J324">
        <v>0.5</v>
      </c>
      <c r="K324" t="s">
        <v>10934</v>
      </c>
      <c r="L324" t="s">
        <v>188</v>
      </c>
      <c r="M324" t="s">
        <v>5151</v>
      </c>
      <c r="N324" t="s">
        <v>5152</v>
      </c>
      <c r="O324" t="s">
        <v>102</v>
      </c>
      <c r="P324" t="s">
        <v>27</v>
      </c>
      <c r="Q324" t="s">
        <v>146</v>
      </c>
      <c r="R324" t="s">
        <v>147</v>
      </c>
      <c r="S324">
        <v>19143</v>
      </c>
      <c r="T324" t="s">
        <v>148</v>
      </c>
      <c r="U324" t="s">
        <v>392</v>
      </c>
      <c r="V324" t="s">
        <v>46</v>
      </c>
      <c r="W324" t="s">
        <v>47</v>
      </c>
      <c r="X324" t="s">
        <v>393</v>
      </c>
      <c r="Y324">
        <v>4.9280000000000008</v>
      </c>
      <c r="Z324">
        <v>2</v>
      </c>
      <c r="AA324">
        <v>0.2</v>
      </c>
      <c r="AB324">
        <v>1.7247999999999997</v>
      </c>
    </row>
    <row r="325" spans="1:28" x14ac:dyDescent="0.25">
      <c r="A325">
        <v>6374</v>
      </c>
      <c r="B325" t="s">
        <v>8861</v>
      </c>
      <c r="C325">
        <v>2014</v>
      </c>
      <c r="D325" s="4">
        <v>41916</v>
      </c>
      <c r="E325" s="29">
        <v>0.5</v>
      </c>
      <c r="F325" s="4">
        <v>41918</v>
      </c>
      <c r="G325" s="29">
        <v>0.5</v>
      </c>
      <c r="H325" t="s">
        <v>10934</v>
      </c>
      <c r="I325" t="s">
        <v>10943</v>
      </c>
      <c r="J325">
        <v>0.5</v>
      </c>
      <c r="K325" t="s">
        <v>10934</v>
      </c>
      <c r="L325" t="s">
        <v>23</v>
      </c>
      <c r="M325" t="s">
        <v>2130</v>
      </c>
      <c r="N325" t="s">
        <v>2131</v>
      </c>
      <c r="O325" t="s">
        <v>102</v>
      </c>
      <c r="P325" t="s">
        <v>27</v>
      </c>
      <c r="Q325" t="s">
        <v>266</v>
      </c>
      <c r="R325" t="s">
        <v>267</v>
      </c>
      <c r="S325">
        <v>10009</v>
      </c>
      <c r="T325" t="s">
        <v>148</v>
      </c>
      <c r="U325" t="s">
        <v>2704</v>
      </c>
      <c r="V325" t="s">
        <v>71</v>
      </c>
      <c r="W325" t="s">
        <v>161</v>
      </c>
      <c r="X325" t="s">
        <v>2705</v>
      </c>
      <c r="Y325">
        <v>371.96999999999997</v>
      </c>
      <c r="Z325">
        <v>3</v>
      </c>
      <c r="AA325">
        <v>0</v>
      </c>
      <c r="AB325">
        <v>66.954599999999971</v>
      </c>
    </row>
    <row r="326" spans="1:28" x14ac:dyDescent="0.25">
      <c r="A326">
        <v>6373</v>
      </c>
      <c r="B326" t="s">
        <v>8861</v>
      </c>
      <c r="C326">
        <v>2014</v>
      </c>
      <c r="D326" s="4">
        <v>41916</v>
      </c>
      <c r="E326" s="29">
        <v>0.5</v>
      </c>
      <c r="F326" s="4">
        <v>41918</v>
      </c>
      <c r="G326" s="29">
        <v>0.5</v>
      </c>
      <c r="H326" t="s">
        <v>10934</v>
      </c>
      <c r="I326" t="s">
        <v>10943</v>
      </c>
      <c r="J326">
        <v>0.5</v>
      </c>
      <c r="K326" t="s">
        <v>10934</v>
      </c>
      <c r="L326" t="s">
        <v>23</v>
      </c>
      <c r="M326" t="s">
        <v>2130</v>
      </c>
      <c r="N326" t="s">
        <v>2131</v>
      </c>
      <c r="O326" t="s">
        <v>102</v>
      </c>
      <c r="P326" t="s">
        <v>27</v>
      </c>
      <c r="Q326" t="s">
        <v>266</v>
      </c>
      <c r="R326" t="s">
        <v>267</v>
      </c>
      <c r="S326">
        <v>10009</v>
      </c>
      <c r="T326" t="s">
        <v>148</v>
      </c>
      <c r="U326" t="s">
        <v>3096</v>
      </c>
      <c r="V326" t="s">
        <v>46</v>
      </c>
      <c r="W326" t="s">
        <v>68</v>
      </c>
      <c r="X326" t="s">
        <v>3097</v>
      </c>
      <c r="Y326">
        <v>6.63</v>
      </c>
      <c r="Z326">
        <v>3</v>
      </c>
      <c r="AA326">
        <v>0</v>
      </c>
      <c r="AB326">
        <v>3.1160999999999999</v>
      </c>
    </row>
    <row r="327" spans="1:28" x14ac:dyDescent="0.25">
      <c r="A327">
        <v>6372</v>
      </c>
      <c r="B327" t="s">
        <v>8861</v>
      </c>
      <c r="C327">
        <v>2014</v>
      </c>
      <c r="D327" s="4">
        <v>41916</v>
      </c>
      <c r="E327" s="29">
        <v>0.5</v>
      </c>
      <c r="F327" s="4">
        <v>41918</v>
      </c>
      <c r="G327" s="29">
        <v>0.5</v>
      </c>
      <c r="H327" t="s">
        <v>10934</v>
      </c>
      <c r="I327" t="s">
        <v>10943</v>
      </c>
      <c r="J327">
        <v>0.5</v>
      </c>
      <c r="K327" t="s">
        <v>10934</v>
      </c>
      <c r="L327" t="s">
        <v>23</v>
      </c>
      <c r="M327" t="s">
        <v>2130</v>
      </c>
      <c r="N327" t="s">
        <v>2131</v>
      </c>
      <c r="O327" t="s">
        <v>102</v>
      </c>
      <c r="P327" t="s">
        <v>27</v>
      </c>
      <c r="Q327" t="s">
        <v>266</v>
      </c>
      <c r="R327" t="s">
        <v>267</v>
      </c>
      <c r="S327">
        <v>10009</v>
      </c>
      <c r="T327" t="s">
        <v>148</v>
      </c>
      <c r="U327" t="s">
        <v>483</v>
      </c>
      <c r="V327" t="s">
        <v>32</v>
      </c>
      <c r="W327" t="s">
        <v>65</v>
      </c>
      <c r="X327" t="s">
        <v>484</v>
      </c>
      <c r="Y327">
        <v>83.92</v>
      </c>
      <c r="Z327">
        <v>4</v>
      </c>
      <c r="AA327">
        <v>0</v>
      </c>
      <c r="AB327">
        <v>21.819200000000002</v>
      </c>
    </row>
    <row r="328" spans="1:28" x14ac:dyDescent="0.25">
      <c r="A328">
        <v>6370</v>
      </c>
      <c r="B328" t="s">
        <v>8859</v>
      </c>
      <c r="C328">
        <v>2013</v>
      </c>
      <c r="D328" s="4">
        <v>41551</v>
      </c>
      <c r="E328" s="29">
        <v>0.5</v>
      </c>
      <c r="F328" s="4">
        <v>41555</v>
      </c>
      <c r="G328" s="29">
        <v>0.5</v>
      </c>
      <c r="H328" t="s">
        <v>10934</v>
      </c>
      <c r="I328" t="s">
        <v>10943</v>
      </c>
      <c r="J328">
        <v>0.5</v>
      </c>
      <c r="K328" t="s">
        <v>10934</v>
      </c>
      <c r="L328" t="s">
        <v>50</v>
      </c>
      <c r="M328" t="s">
        <v>7263</v>
      </c>
      <c r="N328" t="s">
        <v>7264</v>
      </c>
      <c r="O328" t="s">
        <v>41</v>
      </c>
      <c r="P328" t="s">
        <v>27</v>
      </c>
      <c r="Q328" t="s">
        <v>758</v>
      </c>
      <c r="R328" t="s">
        <v>104</v>
      </c>
      <c r="S328">
        <v>75051</v>
      </c>
      <c r="T328" t="s">
        <v>105</v>
      </c>
      <c r="U328" t="s">
        <v>1138</v>
      </c>
      <c r="V328" t="s">
        <v>32</v>
      </c>
      <c r="W328" t="s">
        <v>65</v>
      </c>
      <c r="X328" t="s">
        <v>1139</v>
      </c>
      <c r="Y328">
        <v>38.08</v>
      </c>
      <c r="Z328">
        <v>5</v>
      </c>
      <c r="AA328">
        <v>0.6</v>
      </c>
      <c r="AB328">
        <v>-29.512000000000008</v>
      </c>
    </row>
    <row r="329" spans="1:28" x14ac:dyDescent="0.25">
      <c r="A329">
        <v>6356</v>
      </c>
      <c r="B329" t="s">
        <v>8847</v>
      </c>
      <c r="C329">
        <v>2011</v>
      </c>
      <c r="D329" s="4">
        <v>40822</v>
      </c>
      <c r="E329" s="29">
        <v>0.5</v>
      </c>
      <c r="F329" s="4">
        <v>40829</v>
      </c>
      <c r="G329" s="29">
        <v>0.5</v>
      </c>
      <c r="H329" t="s">
        <v>10934</v>
      </c>
      <c r="I329" t="s">
        <v>10943</v>
      </c>
      <c r="J329">
        <v>0.5</v>
      </c>
      <c r="K329" t="s">
        <v>10934</v>
      </c>
      <c r="L329" t="s">
        <v>50</v>
      </c>
      <c r="M329" t="s">
        <v>4830</v>
      </c>
      <c r="N329" t="s">
        <v>4831</v>
      </c>
      <c r="O329" t="s">
        <v>26</v>
      </c>
      <c r="P329" t="s">
        <v>27</v>
      </c>
      <c r="Q329" t="s">
        <v>146</v>
      </c>
      <c r="R329" t="s">
        <v>147</v>
      </c>
      <c r="S329">
        <v>19120</v>
      </c>
      <c r="T329" t="s">
        <v>148</v>
      </c>
      <c r="U329" t="s">
        <v>833</v>
      </c>
      <c r="V329" t="s">
        <v>46</v>
      </c>
      <c r="W329" t="s">
        <v>59</v>
      </c>
      <c r="X329" t="s">
        <v>834</v>
      </c>
      <c r="Y329">
        <v>83.920000000000016</v>
      </c>
      <c r="Z329">
        <v>5</v>
      </c>
      <c r="AA329">
        <v>0.2</v>
      </c>
      <c r="AB329">
        <v>-13.637000000000011</v>
      </c>
    </row>
    <row r="330" spans="1:28" x14ac:dyDescent="0.25">
      <c r="A330">
        <v>6347</v>
      </c>
      <c r="B330" t="s">
        <v>8841</v>
      </c>
      <c r="C330">
        <v>2014</v>
      </c>
      <c r="D330" s="4">
        <v>41933</v>
      </c>
      <c r="E330" s="29">
        <v>0.5</v>
      </c>
      <c r="F330" s="4">
        <v>41933</v>
      </c>
      <c r="G330" s="29">
        <v>0.5</v>
      </c>
      <c r="H330" t="s">
        <v>10934</v>
      </c>
      <c r="I330" t="s">
        <v>10943</v>
      </c>
      <c r="J330">
        <v>0.5</v>
      </c>
      <c r="K330" t="s">
        <v>10934</v>
      </c>
      <c r="L330" t="s">
        <v>1290</v>
      </c>
      <c r="M330" t="s">
        <v>440</v>
      </c>
      <c r="N330" t="s">
        <v>441</v>
      </c>
      <c r="O330" t="s">
        <v>102</v>
      </c>
      <c r="P330" t="s">
        <v>27</v>
      </c>
      <c r="Q330" t="s">
        <v>266</v>
      </c>
      <c r="R330" t="s">
        <v>267</v>
      </c>
      <c r="S330">
        <v>10024</v>
      </c>
      <c r="T330" t="s">
        <v>148</v>
      </c>
      <c r="U330" t="s">
        <v>4483</v>
      </c>
      <c r="V330" t="s">
        <v>46</v>
      </c>
      <c r="W330" t="s">
        <v>47</v>
      </c>
      <c r="X330" t="s">
        <v>4484</v>
      </c>
      <c r="Y330">
        <v>24.55</v>
      </c>
      <c r="Z330">
        <v>5</v>
      </c>
      <c r="AA330">
        <v>0</v>
      </c>
      <c r="AB330">
        <v>12.029499999999999</v>
      </c>
    </row>
    <row r="331" spans="1:28" x14ac:dyDescent="0.25">
      <c r="A331">
        <v>6341</v>
      </c>
      <c r="B331" t="s">
        <v>8838</v>
      </c>
      <c r="C331">
        <v>2014</v>
      </c>
      <c r="D331" s="4">
        <v>41918</v>
      </c>
      <c r="E331" s="29">
        <v>0.5</v>
      </c>
      <c r="F331" s="4">
        <v>41922</v>
      </c>
      <c r="G331" s="29">
        <v>0.5</v>
      </c>
      <c r="H331" t="s">
        <v>10934</v>
      </c>
      <c r="I331" t="s">
        <v>10943</v>
      </c>
      <c r="J331">
        <v>0.5</v>
      </c>
      <c r="K331" t="s">
        <v>10934</v>
      </c>
      <c r="L331" t="s">
        <v>50</v>
      </c>
      <c r="M331" t="s">
        <v>4002</v>
      </c>
      <c r="N331" t="s">
        <v>4003</v>
      </c>
      <c r="O331" t="s">
        <v>41</v>
      </c>
      <c r="P331" t="s">
        <v>27</v>
      </c>
      <c r="Q331" t="s">
        <v>266</v>
      </c>
      <c r="R331" t="s">
        <v>267</v>
      </c>
      <c r="S331">
        <v>10035</v>
      </c>
      <c r="T331" t="s">
        <v>148</v>
      </c>
      <c r="U331" t="s">
        <v>7378</v>
      </c>
      <c r="V331" t="s">
        <v>71</v>
      </c>
      <c r="W331" t="s">
        <v>682</v>
      </c>
      <c r="X331" t="s">
        <v>7379</v>
      </c>
      <c r="Y331">
        <v>5199.96</v>
      </c>
      <c r="Z331">
        <v>4</v>
      </c>
      <c r="AA331">
        <v>0</v>
      </c>
      <c r="AB331">
        <v>1351.9895999999999</v>
      </c>
    </row>
    <row r="332" spans="1:28" x14ac:dyDescent="0.25">
      <c r="A332">
        <v>6340</v>
      </c>
      <c r="B332" t="s">
        <v>8838</v>
      </c>
      <c r="C332">
        <v>2014</v>
      </c>
      <c r="D332" s="4">
        <v>41918</v>
      </c>
      <c r="E332" s="29">
        <v>0.5</v>
      </c>
      <c r="F332" s="4">
        <v>41922</v>
      </c>
      <c r="G332" s="29">
        <v>0.5</v>
      </c>
      <c r="H332" t="s">
        <v>10934</v>
      </c>
      <c r="I332" t="s">
        <v>10943</v>
      </c>
      <c r="J332">
        <v>0.5</v>
      </c>
      <c r="K332" t="s">
        <v>10934</v>
      </c>
      <c r="L332" t="s">
        <v>50</v>
      </c>
      <c r="M332" t="s">
        <v>4002</v>
      </c>
      <c r="N332" t="s">
        <v>4003</v>
      </c>
      <c r="O332" t="s">
        <v>41</v>
      </c>
      <c r="P332" t="s">
        <v>27</v>
      </c>
      <c r="Q332" t="s">
        <v>266</v>
      </c>
      <c r="R332" t="s">
        <v>267</v>
      </c>
      <c r="S332">
        <v>10035</v>
      </c>
      <c r="T332" t="s">
        <v>148</v>
      </c>
      <c r="U332" t="s">
        <v>3186</v>
      </c>
      <c r="V332" t="s">
        <v>32</v>
      </c>
      <c r="W332" t="s">
        <v>36</v>
      </c>
      <c r="X332" t="s">
        <v>3187</v>
      </c>
      <c r="Y332">
        <v>221.38200000000001</v>
      </c>
      <c r="Z332">
        <v>2</v>
      </c>
      <c r="AA332">
        <v>0.1</v>
      </c>
      <c r="AB332">
        <v>2.4597999999999871</v>
      </c>
    </row>
    <row r="333" spans="1:28" x14ac:dyDescent="0.25">
      <c r="A333">
        <v>6339</v>
      </c>
      <c r="B333" t="s">
        <v>8838</v>
      </c>
      <c r="C333">
        <v>2014</v>
      </c>
      <c r="D333" s="4">
        <v>41918</v>
      </c>
      <c r="E333" s="29">
        <v>0.5</v>
      </c>
      <c r="F333" s="4">
        <v>41922</v>
      </c>
      <c r="G333" s="29">
        <v>0.5</v>
      </c>
      <c r="H333" t="s">
        <v>10934</v>
      </c>
      <c r="I333" t="s">
        <v>10943</v>
      </c>
      <c r="J333">
        <v>0.5</v>
      </c>
      <c r="K333" t="s">
        <v>10934</v>
      </c>
      <c r="L333" t="s">
        <v>50</v>
      </c>
      <c r="M333" t="s">
        <v>4002</v>
      </c>
      <c r="N333" t="s">
        <v>4003</v>
      </c>
      <c r="O333" t="s">
        <v>41</v>
      </c>
      <c r="P333" t="s">
        <v>27</v>
      </c>
      <c r="Q333" t="s">
        <v>266</v>
      </c>
      <c r="R333" t="s">
        <v>267</v>
      </c>
      <c r="S333">
        <v>10035</v>
      </c>
      <c r="T333" t="s">
        <v>148</v>
      </c>
      <c r="U333" t="s">
        <v>6456</v>
      </c>
      <c r="V333" t="s">
        <v>71</v>
      </c>
      <c r="W333" t="s">
        <v>72</v>
      </c>
      <c r="X333" t="s">
        <v>6457</v>
      </c>
      <c r="Y333">
        <v>87.8</v>
      </c>
      <c r="Z333">
        <v>4</v>
      </c>
      <c r="AA333">
        <v>0</v>
      </c>
      <c r="AB333">
        <v>43.9</v>
      </c>
    </row>
    <row r="334" spans="1:28" x14ac:dyDescent="0.25">
      <c r="A334">
        <v>6326</v>
      </c>
      <c r="B334" t="s">
        <v>8834</v>
      </c>
      <c r="C334">
        <v>2012</v>
      </c>
      <c r="D334" s="4">
        <v>41211</v>
      </c>
      <c r="E334" s="29">
        <v>0.5</v>
      </c>
      <c r="F334" s="4">
        <v>41215</v>
      </c>
      <c r="G334" s="29">
        <v>0.5</v>
      </c>
      <c r="H334" t="s">
        <v>10934</v>
      </c>
      <c r="I334" t="s">
        <v>10941</v>
      </c>
      <c r="J334">
        <v>0.5</v>
      </c>
      <c r="K334" t="s">
        <v>10934</v>
      </c>
      <c r="L334" t="s">
        <v>50</v>
      </c>
      <c r="M334" t="s">
        <v>2023</v>
      </c>
      <c r="N334" t="s">
        <v>2024</v>
      </c>
      <c r="O334" t="s">
        <v>41</v>
      </c>
      <c r="P334" t="s">
        <v>27</v>
      </c>
      <c r="Q334" t="s">
        <v>127</v>
      </c>
      <c r="R334" t="s">
        <v>43</v>
      </c>
      <c r="S334">
        <v>94109</v>
      </c>
      <c r="T334" t="s">
        <v>44</v>
      </c>
      <c r="U334" t="s">
        <v>1708</v>
      </c>
      <c r="V334" t="s">
        <v>46</v>
      </c>
      <c r="W334" t="s">
        <v>173</v>
      </c>
      <c r="X334" t="s">
        <v>1709</v>
      </c>
      <c r="Y334">
        <v>210.84</v>
      </c>
      <c r="Z334">
        <v>4</v>
      </c>
      <c r="AA334">
        <v>0</v>
      </c>
      <c r="AB334">
        <v>103.3116</v>
      </c>
    </row>
    <row r="335" spans="1:28" x14ac:dyDescent="0.25">
      <c r="A335">
        <v>6325</v>
      </c>
      <c r="B335" t="s">
        <v>8834</v>
      </c>
      <c r="C335">
        <v>2012</v>
      </c>
      <c r="D335" s="4">
        <v>41211</v>
      </c>
      <c r="E335" s="29">
        <v>0.5</v>
      </c>
      <c r="F335" s="4">
        <v>41215</v>
      </c>
      <c r="G335" s="29">
        <v>0.5</v>
      </c>
      <c r="H335" t="s">
        <v>10934</v>
      </c>
      <c r="I335" t="s">
        <v>10941</v>
      </c>
      <c r="J335">
        <v>0.5</v>
      </c>
      <c r="K335" t="s">
        <v>10934</v>
      </c>
      <c r="L335" t="s">
        <v>50</v>
      </c>
      <c r="M335" t="s">
        <v>2023</v>
      </c>
      <c r="N335" t="s">
        <v>2024</v>
      </c>
      <c r="O335" t="s">
        <v>41</v>
      </c>
      <c r="P335" t="s">
        <v>27</v>
      </c>
      <c r="Q335" t="s">
        <v>127</v>
      </c>
      <c r="R335" t="s">
        <v>43</v>
      </c>
      <c r="S335">
        <v>94109</v>
      </c>
      <c r="T335" t="s">
        <v>44</v>
      </c>
      <c r="U335" t="s">
        <v>1865</v>
      </c>
      <c r="V335" t="s">
        <v>46</v>
      </c>
      <c r="W335" t="s">
        <v>90</v>
      </c>
      <c r="X335" t="s">
        <v>1866</v>
      </c>
      <c r="Y335">
        <v>33.4</v>
      </c>
      <c r="Z335">
        <v>5</v>
      </c>
      <c r="AA335">
        <v>0</v>
      </c>
      <c r="AB335">
        <v>16.032</v>
      </c>
    </row>
    <row r="336" spans="1:28" x14ac:dyDescent="0.25">
      <c r="A336">
        <v>6322</v>
      </c>
      <c r="B336" t="s">
        <v>8831</v>
      </c>
      <c r="C336">
        <v>2011</v>
      </c>
      <c r="D336" s="4">
        <v>40829</v>
      </c>
      <c r="E336" s="29">
        <v>0.5</v>
      </c>
      <c r="F336" s="4">
        <v>40833</v>
      </c>
      <c r="G336" s="29">
        <v>0.5</v>
      </c>
      <c r="H336" t="s">
        <v>10934</v>
      </c>
      <c r="I336" t="s">
        <v>10943</v>
      </c>
      <c r="J336">
        <v>0.5</v>
      </c>
      <c r="K336" t="s">
        <v>10934</v>
      </c>
      <c r="L336" t="s">
        <v>50</v>
      </c>
      <c r="M336" t="s">
        <v>2167</v>
      </c>
      <c r="N336" t="s">
        <v>2168</v>
      </c>
      <c r="O336" t="s">
        <v>41</v>
      </c>
      <c r="P336" t="s">
        <v>27</v>
      </c>
      <c r="Q336" t="s">
        <v>2295</v>
      </c>
      <c r="R336" t="s">
        <v>267</v>
      </c>
      <c r="S336">
        <v>10550</v>
      </c>
      <c r="T336" t="s">
        <v>148</v>
      </c>
      <c r="U336" t="s">
        <v>1966</v>
      </c>
      <c r="V336" t="s">
        <v>46</v>
      </c>
      <c r="W336" t="s">
        <v>75</v>
      </c>
      <c r="X336" t="s">
        <v>1967</v>
      </c>
      <c r="Y336">
        <v>7.7520000000000007</v>
      </c>
      <c r="Z336">
        <v>3</v>
      </c>
      <c r="AA336">
        <v>0.2</v>
      </c>
      <c r="AB336">
        <v>2.8100999999999998</v>
      </c>
    </row>
    <row r="337" spans="1:28" x14ac:dyDescent="0.25">
      <c r="A337">
        <v>6299</v>
      </c>
      <c r="B337" t="s">
        <v>8815</v>
      </c>
      <c r="C337">
        <v>2011</v>
      </c>
      <c r="D337" s="4">
        <v>40837</v>
      </c>
      <c r="E337" s="29">
        <v>0.5</v>
      </c>
      <c r="F337" s="4">
        <v>40842</v>
      </c>
      <c r="G337" s="29">
        <v>0.5</v>
      </c>
      <c r="H337" t="s">
        <v>10934</v>
      </c>
      <c r="I337" t="s">
        <v>10943</v>
      </c>
      <c r="J337">
        <v>0.5</v>
      </c>
      <c r="K337" t="s">
        <v>10934</v>
      </c>
      <c r="L337" t="s">
        <v>50</v>
      </c>
      <c r="M337" t="s">
        <v>2057</v>
      </c>
      <c r="N337" t="s">
        <v>2058</v>
      </c>
      <c r="O337" t="s">
        <v>41</v>
      </c>
      <c r="P337" t="s">
        <v>27</v>
      </c>
      <c r="Q337" t="s">
        <v>947</v>
      </c>
      <c r="R337" t="s">
        <v>43</v>
      </c>
      <c r="S337">
        <v>92024</v>
      </c>
      <c r="T337" t="s">
        <v>44</v>
      </c>
      <c r="U337" t="s">
        <v>285</v>
      </c>
      <c r="V337" t="s">
        <v>46</v>
      </c>
      <c r="W337" t="s">
        <v>75</v>
      </c>
      <c r="X337" t="s">
        <v>286</v>
      </c>
      <c r="Y337">
        <v>36.36</v>
      </c>
      <c r="Z337">
        <v>3</v>
      </c>
      <c r="AA337">
        <v>0.2</v>
      </c>
      <c r="AB337">
        <v>12.2715</v>
      </c>
    </row>
    <row r="338" spans="1:28" x14ac:dyDescent="0.25">
      <c r="A338">
        <v>6287</v>
      </c>
      <c r="B338" t="s">
        <v>8807</v>
      </c>
      <c r="C338">
        <v>2013</v>
      </c>
      <c r="D338" s="4">
        <v>41572</v>
      </c>
      <c r="E338" s="29">
        <v>0.5</v>
      </c>
      <c r="F338" s="4">
        <v>41579</v>
      </c>
      <c r="G338" s="29">
        <v>0.5</v>
      </c>
      <c r="H338" t="s">
        <v>10934</v>
      </c>
      <c r="I338" t="s">
        <v>10941</v>
      </c>
      <c r="J338">
        <v>0.5</v>
      </c>
      <c r="K338" t="s">
        <v>10934</v>
      </c>
      <c r="L338" t="s">
        <v>50</v>
      </c>
      <c r="M338" t="s">
        <v>2844</v>
      </c>
      <c r="N338" t="s">
        <v>2845</v>
      </c>
      <c r="O338" t="s">
        <v>102</v>
      </c>
      <c r="P338" t="s">
        <v>27</v>
      </c>
      <c r="Q338" t="s">
        <v>8699</v>
      </c>
      <c r="R338" t="s">
        <v>335</v>
      </c>
      <c r="S338">
        <v>37087</v>
      </c>
      <c r="T338" t="s">
        <v>30</v>
      </c>
      <c r="U338" t="s">
        <v>3266</v>
      </c>
      <c r="V338" t="s">
        <v>71</v>
      </c>
      <c r="W338" t="s">
        <v>72</v>
      </c>
      <c r="X338" t="s">
        <v>3267</v>
      </c>
      <c r="Y338">
        <v>239.976</v>
      </c>
      <c r="Z338">
        <v>3</v>
      </c>
      <c r="AA338">
        <v>0.2</v>
      </c>
      <c r="AB338">
        <v>17.998199999999997</v>
      </c>
    </row>
    <row r="339" spans="1:28" x14ac:dyDescent="0.25">
      <c r="A339">
        <v>6286</v>
      </c>
      <c r="B339" t="s">
        <v>8806</v>
      </c>
      <c r="C339">
        <v>2013</v>
      </c>
      <c r="D339" s="4">
        <v>41569</v>
      </c>
      <c r="E339" s="29">
        <v>0.5</v>
      </c>
      <c r="F339" s="4">
        <v>41574</v>
      </c>
      <c r="G339" s="29">
        <v>0.5</v>
      </c>
      <c r="H339" t="s">
        <v>10934</v>
      </c>
      <c r="I339" t="s">
        <v>10943</v>
      </c>
      <c r="J339">
        <v>0.5</v>
      </c>
      <c r="K339" t="s">
        <v>10934</v>
      </c>
      <c r="L339" t="s">
        <v>50</v>
      </c>
      <c r="M339" t="s">
        <v>847</v>
      </c>
      <c r="N339" t="s">
        <v>848</v>
      </c>
      <c r="O339" t="s">
        <v>41</v>
      </c>
      <c r="P339" t="s">
        <v>27</v>
      </c>
      <c r="Q339" t="s">
        <v>1119</v>
      </c>
      <c r="R339" t="s">
        <v>498</v>
      </c>
      <c r="S339">
        <v>44107</v>
      </c>
      <c r="T339" t="s">
        <v>148</v>
      </c>
      <c r="U339" t="s">
        <v>5067</v>
      </c>
      <c r="V339" t="s">
        <v>32</v>
      </c>
      <c r="W339" t="s">
        <v>56</v>
      </c>
      <c r="X339" t="s">
        <v>5068</v>
      </c>
      <c r="Y339">
        <v>661.17600000000004</v>
      </c>
      <c r="Z339">
        <v>2</v>
      </c>
      <c r="AA339">
        <v>0.4</v>
      </c>
      <c r="AB339">
        <v>-231.41160000000008</v>
      </c>
    </row>
    <row r="340" spans="1:28" x14ac:dyDescent="0.25">
      <c r="A340">
        <v>6269</v>
      </c>
      <c r="B340" t="s">
        <v>8793</v>
      </c>
      <c r="C340">
        <v>2012</v>
      </c>
      <c r="D340" s="4">
        <v>41183</v>
      </c>
      <c r="E340" s="29">
        <v>0.5</v>
      </c>
      <c r="F340" s="4">
        <v>41186</v>
      </c>
      <c r="G340" s="29">
        <v>0.5</v>
      </c>
      <c r="H340" t="s">
        <v>10934</v>
      </c>
      <c r="I340" t="s">
        <v>10943</v>
      </c>
      <c r="J340">
        <v>0.5</v>
      </c>
      <c r="K340" t="s">
        <v>10934</v>
      </c>
      <c r="L340" t="s">
        <v>23</v>
      </c>
      <c r="M340" t="s">
        <v>733</v>
      </c>
      <c r="N340" t="s">
        <v>734</v>
      </c>
      <c r="O340" t="s">
        <v>102</v>
      </c>
      <c r="P340" t="s">
        <v>27</v>
      </c>
      <c r="Q340" t="s">
        <v>8794</v>
      </c>
      <c r="R340" t="s">
        <v>1245</v>
      </c>
      <c r="S340">
        <v>2138</v>
      </c>
      <c r="T340" t="s">
        <v>148</v>
      </c>
      <c r="U340" t="s">
        <v>5621</v>
      </c>
      <c r="V340" t="s">
        <v>46</v>
      </c>
      <c r="W340" t="s">
        <v>75</v>
      </c>
      <c r="X340" t="s">
        <v>1219</v>
      </c>
      <c r="Y340">
        <v>22.450000000000003</v>
      </c>
      <c r="Z340">
        <v>5</v>
      </c>
      <c r="AA340">
        <v>0</v>
      </c>
      <c r="AB340">
        <v>10.327</v>
      </c>
    </row>
    <row r="341" spans="1:28" x14ac:dyDescent="0.25">
      <c r="A341">
        <v>6268</v>
      </c>
      <c r="B341" t="s">
        <v>8793</v>
      </c>
      <c r="C341">
        <v>2012</v>
      </c>
      <c r="D341" s="4">
        <v>41183</v>
      </c>
      <c r="E341" s="29">
        <v>0.5</v>
      </c>
      <c r="F341" s="4">
        <v>41186</v>
      </c>
      <c r="G341" s="29">
        <v>0.5</v>
      </c>
      <c r="H341" t="s">
        <v>10934</v>
      </c>
      <c r="I341" t="s">
        <v>10943</v>
      </c>
      <c r="J341">
        <v>0.5</v>
      </c>
      <c r="K341" t="s">
        <v>10934</v>
      </c>
      <c r="L341" t="s">
        <v>23</v>
      </c>
      <c r="M341" t="s">
        <v>733</v>
      </c>
      <c r="N341" t="s">
        <v>734</v>
      </c>
      <c r="O341" t="s">
        <v>102</v>
      </c>
      <c r="P341" t="s">
        <v>27</v>
      </c>
      <c r="Q341" t="s">
        <v>8794</v>
      </c>
      <c r="R341" t="s">
        <v>1245</v>
      </c>
      <c r="S341">
        <v>2138</v>
      </c>
      <c r="T341" t="s">
        <v>148</v>
      </c>
      <c r="U341" t="s">
        <v>1920</v>
      </c>
      <c r="V341" t="s">
        <v>71</v>
      </c>
      <c r="W341" t="s">
        <v>72</v>
      </c>
      <c r="X341" t="s">
        <v>1921</v>
      </c>
      <c r="Y341">
        <v>311.98</v>
      </c>
      <c r="Z341">
        <v>2</v>
      </c>
      <c r="AA341">
        <v>0</v>
      </c>
      <c r="AB341">
        <v>93.593999999999994</v>
      </c>
    </row>
    <row r="342" spans="1:28" x14ac:dyDescent="0.25">
      <c r="A342">
        <v>6265</v>
      </c>
      <c r="B342" t="s">
        <v>8791</v>
      </c>
      <c r="C342">
        <v>2013</v>
      </c>
      <c r="D342" s="4">
        <v>41554</v>
      </c>
      <c r="E342" s="29">
        <v>0.5</v>
      </c>
      <c r="F342" s="4">
        <v>41554</v>
      </c>
      <c r="G342" s="29">
        <v>0.5</v>
      </c>
      <c r="H342" t="s">
        <v>10934</v>
      </c>
      <c r="I342" t="s">
        <v>10943</v>
      </c>
      <c r="J342">
        <v>0.5</v>
      </c>
      <c r="K342" t="s">
        <v>10934</v>
      </c>
      <c r="L342" t="s">
        <v>1290</v>
      </c>
      <c r="M342" t="s">
        <v>859</v>
      </c>
      <c r="N342" t="s">
        <v>860</v>
      </c>
      <c r="O342" t="s">
        <v>26</v>
      </c>
      <c r="P342" t="s">
        <v>27</v>
      </c>
      <c r="Q342" t="s">
        <v>4548</v>
      </c>
      <c r="R342" t="s">
        <v>649</v>
      </c>
      <c r="S342">
        <v>74133</v>
      </c>
      <c r="T342" t="s">
        <v>105</v>
      </c>
      <c r="U342" t="s">
        <v>325</v>
      </c>
      <c r="V342" t="s">
        <v>46</v>
      </c>
      <c r="W342" t="s">
        <v>75</v>
      </c>
      <c r="X342" t="s">
        <v>326</v>
      </c>
      <c r="Y342">
        <v>28.849999999999998</v>
      </c>
      <c r="Z342">
        <v>5</v>
      </c>
      <c r="AA342">
        <v>0</v>
      </c>
      <c r="AB342">
        <v>14.424999999999999</v>
      </c>
    </row>
    <row r="343" spans="1:28" x14ac:dyDescent="0.25">
      <c r="A343">
        <v>6241</v>
      </c>
      <c r="B343" t="s">
        <v>8771</v>
      </c>
      <c r="C343">
        <v>2013</v>
      </c>
      <c r="D343" s="4">
        <v>41577</v>
      </c>
      <c r="E343" s="29">
        <v>0.5</v>
      </c>
      <c r="F343" s="4">
        <v>41580</v>
      </c>
      <c r="G343" s="29">
        <v>0.5</v>
      </c>
      <c r="H343" t="s">
        <v>10934</v>
      </c>
      <c r="I343" t="s">
        <v>10941</v>
      </c>
      <c r="J343">
        <v>0.5</v>
      </c>
      <c r="K343" t="s">
        <v>10934</v>
      </c>
      <c r="L343" t="s">
        <v>23</v>
      </c>
      <c r="M343" t="s">
        <v>940</v>
      </c>
      <c r="N343" t="s">
        <v>941</v>
      </c>
      <c r="O343" t="s">
        <v>26</v>
      </c>
      <c r="P343" t="s">
        <v>27</v>
      </c>
      <c r="Q343" t="s">
        <v>42</v>
      </c>
      <c r="R343" t="s">
        <v>43</v>
      </c>
      <c r="S343">
        <v>90008</v>
      </c>
      <c r="T343" t="s">
        <v>44</v>
      </c>
      <c r="U343" t="s">
        <v>3521</v>
      </c>
      <c r="V343" t="s">
        <v>46</v>
      </c>
      <c r="W343" t="s">
        <v>75</v>
      </c>
      <c r="X343" t="s">
        <v>3522</v>
      </c>
      <c r="Y343">
        <v>11.744</v>
      </c>
      <c r="Z343">
        <v>1</v>
      </c>
      <c r="AA343">
        <v>0.2</v>
      </c>
      <c r="AB343">
        <v>3.8167999999999997</v>
      </c>
    </row>
    <row r="344" spans="1:28" x14ac:dyDescent="0.25">
      <c r="A344">
        <v>6227</v>
      </c>
      <c r="B344" t="s">
        <v>8760</v>
      </c>
      <c r="C344">
        <v>2012</v>
      </c>
      <c r="D344" s="4">
        <v>41187</v>
      </c>
      <c r="E344" s="29">
        <v>0.5</v>
      </c>
      <c r="F344" s="4">
        <v>41191</v>
      </c>
      <c r="G344" s="29">
        <v>0.5</v>
      </c>
      <c r="H344" t="s">
        <v>10934</v>
      </c>
      <c r="I344" t="s">
        <v>10943</v>
      </c>
      <c r="J344">
        <v>0.5</v>
      </c>
      <c r="K344" t="s">
        <v>10934</v>
      </c>
      <c r="L344" t="s">
        <v>50</v>
      </c>
      <c r="M344" t="s">
        <v>1913</v>
      </c>
      <c r="N344" t="s">
        <v>1914</v>
      </c>
      <c r="O344" t="s">
        <v>26</v>
      </c>
      <c r="P344" t="s">
        <v>27</v>
      </c>
      <c r="Q344" t="s">
        <v>419</v>
      </c>
      <c r="R344" t="s">
        <v>420</v>
      </c>
      <c r="S344">
        <v>97206</v>
      </c>
      <c r="T344" t="s">
        <v>44</v>
      </c>
      <c r="U344" t="s">
        <v>6128</v>
      </c>
      <c r="V344" t="s">
        <v>32</v>
      </c>
      <c r="W344" t="s">
        <v>36</v>
      </c>
      <c r="X344" t="s">
        <v>6129</v>
      </c>
      <c r="Y344">
        <v>291.16800000000001</v>
      </c>
      <c r="Z344">
        <v>4</v>
      </c>
      <c r="AA344">
        <v>0.2</v>
      </c>
      <c r="AB344">
        <v>-14.558399999999978</v>
      </c>
    </row>
    <row r="345" spans="1:28" x14ac:dyDescent="0.25">
      <c r="A345">
        <v>6226</v>
      </c>
      <c r="B345" t="s">
        <v>8760</v>
      </c>
      <c r="C345">
        <v>2012</v>
      </c>
      <c r="D345" s="4">
        <v>41187</v>
      </c>
      <c r="E345" s="29">
        <v>0.5</v>
      </c>
      <c r="F345" s="4">
        <v>41191</v>
      </c>
      <c r="G345" s="29">
        <v>0.5</v>
      </c>
      <c r="H345" t="s">
        <v>10934</v>
      </c>
      <c r="I345" t="s">
        <v>10943</v>
      </c>
      <c r="J345">
        <v>0.5</v>
      </c>
      <c r="K345" t="s">
        <v>10934</v>
      </c>
      <c r="L345" t="s">
        <v>50</v>
      </c>
      <c r="M345" t="s">
        <v>1913</v>
      </c>
      <c r="N345" t="s">
        <v>1914</v>
      </c>
      <c r="O345" t="s">
        <v>26</v>
      </c>
      <c r="P345" t="s">
        <v>27</v>
      </c>
      <c r="Q345" t="s">
        <v>419</v>
      </c>
      <c r="R345" t="s">
        <v>420</v>
      </c>
      <c r="S345">
        <v>97206</v>
      </c>
      <c r="T345" t="s">
        <v>44</v>
      </c>
      <c r="U345" t="s">
        <v>6313</v>
      </c>
      <c r="V345" t="s">
        <v>32</v>
      </c>
      <c r="W345" t="s">
        <v>33</v>
      </c>
      <c r="X345" t="s">
        <v>6314</v>
      </c>
      <c r="Y345">
        <v>66.294000000000011</v>
      </c>
      <c r="Z345">
        <v>1</v>
      </c>
      <c r="AA345">
        <v>0.7</v>
      </c>
      <c r="AB345">
        <v>-103.86059999999998</v>
      </c>
    </row>
    <row r="346" spans="1:28" x14ac:dyDescent="0.25">
      <c r="A346">
        <v>6221</v>
      </c>
      <c r="B346" t="s">
        <v>8756</v>
      </c>
      <c r="C346">
        <v>2013</v>
      </c>
      <c r="D346" s="4">
        <v>41568</v>
      </c>
      <c r="E346" s="29">
        <v>0.5</v>
      </c>
      <c r="F346" s="4">
        <v>41574</v>
      </c>
      <c r="G346" s="29">
        <v>0.5</v>
      </c>
      <c r="H346" t="s">
        <v>10934</v>
      </c>
      <c r="I346" t="s">
        <v>10943</v>
      </c>
      <c r="J346">
        <v>0.5</v>
      </c>
      <c r="K346" t="s">
        <v>10934</v>
      </c>
      <c r="L346" t="s">
        <v>50</v>
      </c>
      <c r="M346" t="s">
        <v>4869</v>
      </c>
      <c r="N346" t="s">
        <v>4870</v>
      </c>
      <c r="O346" t="s">
        <v>26</v>
      </c>
      <c r="P346" t="s">
        <v>27</v>
      </c>
      <c r="Q346" t="s">
        <v>2386</v>
      </c>
      <c r="R346" t="s">
        <v>238</v>
      </c>
      <c r="S346">
        <v>48183</v>
      </c>
      <c r="T346" t="s">
        <v>105</v>
      </c>
      <c r="U346" t="s">
        <v>1513</v>
      </c>
      <c r="V346" t="s">
        <v>46</v>
      </c>
      <c r="W346" t="s">
        <v>59</v>
      </c>
      <c r="X346" t="s">
        <v>1514</v>
      </c>
      <c r="Y346">
        <v>20.86</v>
      </c>
      <c r="Z346">
        <v>7</v>
      </c>
      <c r="AA346">
        <v>0</v>
      </c>
      <c r="AB346">
        <v>1.4601999999999977</v>
      </c>
    </row>
    <row r="347" spans="1:28" x14ac:dyDescent="0.25">
      <c r="A347">
        <v>6220</v>
      </c>
      <c r="B347" t="s">
        <v>8756</v>
      </c>
      <c r="C347">
        <v>2013</v>
      </c>
      <c r="D347" s="4">
        <v>41568</v>
      </c>
      <c r="E347" s="29">
        <v>0.5</v>
      </c>
      <c r="F347" s="4">
        <v>41574</v>
      </c>
      <c r="G347" s="29">
        <v>0.5</v>
      </c>
      <c r="H347" t="s">
        <v>10934</v>
      </c>
      <c r="I347" t="s">
        <v>10943</v>
      </c>
      <c r="J347">
        <v>0.5</v>
      </c>
      <c r="K347" t="s">
        <v>10934</v>
      </c>
      <c r="L347" t="s">
        <v>50</v>
      </c>
      <c r="M347" t="s">
        <v>4869</v>
      </c>
      <c r="N347" t="s">
        <v>4870</v>
      </c>
      <c r="O347" t="s">
        <v>26</v>
      </c>
      <c r="P347" t="s">
        <v>27</v>
      </c>
      <c r="Q347" t="s">
        <v>2386</v>
      </c>
      <c r="R347" t="s">
        <v>238</v>
      </c>
      <c r="S347">
        <v>48183</v>
      </c>
      <c r="T347" t="s">
        <v>105</v>
      </c>
      <c r="U347" t="s">
        <v>2584</v>
      </c>
      <c r="V347" t="s">
        <v>71</v>
      </c>
      <c r="W347" t="s">
        <v>72</v>
      </c>
      <c r="X347" t="s">
        <v>2585</v>
      </c>
      <c r="Y347">
        <v>191.98</v>
      </c>
      <c r="Z347">
        <v>2</v>
      </c>
      <c r="AA347">
        <v>0</v>
      </c>
      <c r="AB347">
        <v>51.834599999999995</v>
      </c>
    </row>
    <row r="348" spans="1:28" x14ac:dyDescent="0.25">
      <c r="A348">
        <v>6219</v>
      </c>
      <c r="B348" t="s">
        <v>8756</v>
      </c>
      <c r="C348">
        <v>2013</v>
      </c>
      <c r="D348" s="4">
        <v>41568</v>
      </c>
      <c r="E348" s="29">
        <v>0.5</v>
      </c>
      <c r="F348" s="4">
        <v>41574</v>
      </c>
      <c r="G348" s="29">
        <v>0.5</v>
      </c>
      <c r="H348" t="s">
        <v>10934</v>
      </c>
      <c r="I348" t="s">
        <v>10943</v>
      </c>
      <c r="J348">
        <v>0.5</v>
      </c>
      <c r="K348" t="s">
        <v>10934</v>
      </c>
      <c r="L348" t="s">
        <v>50</v>
      </c>
      <c r="M348" t="s">
        <v>4869</v>
      </c>
      <c r="N348" t="s">
        <v>4870</v>
      </c>
      <c r="O348" t="s">
        <v>26</v>
      </c>
      <c r="P348" t="s">
        <v>27</v>
      </c>
      <c r="Q348" t="s">
        <v>2386</v>
      </c>
      <c r="R348" t="s">
        <v>238</v>
      </c>
      <c r="S348">
        <v>48183</v>
      </c>
      <c r="T348" t="s">
        <v>105</v>
      </c>
      <c r="U348" t="s">
        <v>4021</v>
      </c>
      <c r="V348" t="s">
        <v>71</v>
      </c>
      <c r="W348" t="s">
        <v>72</v>
      </c>
      <c r="X348" t="s">
        <v>4022</v>
      </c>
      <c r="Y348">
        <v>125.69999999999999</v>
      </c>
      <c r="Z348">
        <v>6</v>
      </c>
      <c r="AA348">
        <v>0</v>
      </c>
      <c r="AB348">
        <v>35.195999999999998</v>
      </c>
    </row>
    <row r="349" spans="1:28" x14ac:dyDescent="0.25">
      <c r="A349">
        <v>6215</v>
      </c>
      <c r="B349" t="s">
        <v>8753</v>
      </c>
      <c r="C349">
        <v>2011</v>
      </c>
      <c r="D349" s="4">
        <v>40827</v>
      </c>
      <c r="E349" s="29">
        <v>0.5</v>
      </c>
      <c r="F349" s="4">
        <v>40831</v>
      </c>
      <c r="G349" s="29">
        <v>0.5</v>
      </c>
      <c r="H349" t="s">
        <v>10934</v>
      </c>
      <c r="I349" t="s">
        <v>10943</v>
      </c>
      <c r="J349">
        <v>0.5</v>
      </c>
      <c r="K349" t="s">
        <v>10934</v>
      </c>
      <c r="L349" t="s">
        <v>50</v>
      </c>
      <c r="M349" t="s">
        <v>2009</v>
      </c>
      <c r="N349" t="s">
        <v>2010</v>
      </c>
      <c r="O349" t="s">
        <v>26</v>
      </c>
      <c r="P349" t="s">
        <v>27</v>
      </c>
      <c r="Q349" t="s">
        <v>5973</v>
      </c>
      <c r="R349" t="s">
        <v>43</v>
      </c>
      <c r="S349">
        <v>90278</v>
      </c>
      <c r="T349" t="s">
        <v>44</v>
      </c>
      <c r="U349" t="s">
        <v>2290</v>
      </c>
      <c r="V349" t="s">
        <v>46</v>
      </c>
      <c r="W349" t="s">
        <v>173</v>
      </c>
      <c r="X349" t="s">
        <v>2291</v>
      </c>
      <c r="Y349">
        <v>7.64</v>
      </c>
      <c r="Z349">
        <v>1</v>
      </c>
      <c r="AA349">
        <v>0</v>
      </c>
      <c r="AB349">
        <v>3.7435999999999998</v>
      </c>
    </row>
    <row r="350" spans="1:28" x14ac:dyDescent="0.25">
      <c r="A350">
        <v>6208</v>
      </c>
      <c r="B350" t="s">
        <v>8748</v>
      </c>
      <c r="C350">
        <v>2013</v>
      </c>
      <c r="D350" s="4">
        <v>41568</v>
      </c>
      <c r="E350" s="29">
        <v>0.5</v>
      </c>
      <c r="F350" s="4">
        <v>41572</v>
      </c>
      <c r="G350" s="29">
        <v>0.5</v>
      </c>
      <c r="H350" t="s">
        <v>10934</v>
      </c>
      <c r="I350" t="s">
        <v>10943</v>
      </c>
      <c r="J350">
        <v>0.5</v>
      </c>
      <c r="K350" t="s">
        <v>10934</v>
      </c>
      <c r="L350" t="s">
        <v>23</v>
      </c>
      <c r="M350" t="s">
        <v>2660</v>
      </c>
      <c r="N350" t="s">
        <v>2661</v>
      </c>
      <c r="O350" t="s">
        <v>26</v>
      </c>
      <c r="P350" t="s">
        <v>27</v>
      </c>
      <c r="Q350" t="s">
        <v>184</v>
      </c>
      <c r="R350" t="s">
        <v>104</v>
      </c>
      <c r="S350">
        <v>77095</v>
      </c>
      <c r="T350" t="s">
        <v>105</v>
      </c>
      <c r="U350" t="s">
        <v>1548</v>
      </c>
      <c r="V350" t="s">
        <v>32</v>
      </c>
      <c r="W350" t="s">
        <v>36</v>
      </c>
      <c r="X350" t="s">
        <v>1549</v>
      </c>
      <c r="Y350">
        <v>56.686</v>
      </c>
      <c r="Z350">
        <v>1</v>
      </c>
      <c r="AA350">
        <v>0.3</v>
      </c>
      <c r="AB350">
        <v>-14.576399999999996</v>
      </c>
    </row>
    <row r="351" spans="1:28" x14ac:dyDescent="0.25">
      <c r="A351">
        <v>6207</v>
      </c>
      <c r="B351" t="s">
        <v>8748</v>
      </c>
      <c r="C351">
        <v>2013</v>
      </c>
      <c r="D351" s="4">
        <v>41568</v>
      </c>
      <c r="E351" s="29">
        <v>0.5</v>
      </c>
      <c r="F351" s="4">
        <v>41572</v>
      </c>
      <c r="G351" s="29">
        <v>0.5</v>
      </c>
      <c r="H351" t="s">
        <v>10934</v>
      </c>
      <c r="I351" t="s">
        <v>10943</v>
      </c>
      <c r="J351">
        <v>0.5</v>
      </c>
      <c r="K351" t="s">
        <v>10934</v>
      </c>
      <c r="L351" t="s">
        <v>23</v>
      </c>
      <c r="M351" t="s">
        <v>2660</v>
      </c>
      <c r="N351" t="s">
        <v>2661</v>
      </c>
      <c r="O351" t="s">
        <v>26</v>
      </c>
      <c r="P351" t="s">
        <v>27</v>
      </c>
      <c r="Q351" t="s">
        <v>184</v>
      </c>
      <c r="R351" t="s">
        <v>104</v>
      </c>
      <c r="S351">
        <v>77095</v>
      </c>
      <c r="T351" t="s">
        <v>105</v>
      </c>
      <c r="U351" t="s">
        <v>2136</v>
      </c>
      <c r="V351" t="s">
        <v>46</v>
      </c>
      <c r="W351" t="s">
        <v>269</v>
      </c>
      <c r="X351" t="s">
        <v>186</v>
      </c>
      <c r="Y351">
        <v>25.248000000000001</v>
      </c>
      <c r="Z351">
        <v>4</v>
      </c>
      <c r="AA351">
        <v>0.2</v>
      </c>
      <c r="AB351">
        <v>7.8899999999999979</v>
      </c>
    </row>
    <row r="352" spans="1:28" x14ac:dyDescent="0.25">
      <c r="A352">
        <v>6206</v>
      </c>
      <c r="B352" t="s">
        <v>8748</v>
      </c>
      <c r="C352">
        <v>2013</v>
      </c>
      <c r="D352" s="4">
        <v>41568</v>
      </c>
      <c r="E352" s="29">
        <v>0.5</v>
      </c>
      <c r="F352" s="4">
        <v>41572</v>
      </c>
      <c r="G352" s="29">
        <v>0.5</v>
      </c>
      <c r="H352" t="s">
        <v>10934</v>
      </c>
      <c r="I352" t="s">
        <v>10943</v>
      </c>
      <c r="J352">
        <v>0.5</v>
      </c>
      <c r="K352" t="s">
        <v>10934</v>
      </c>
      <c r="L352" t="s">
        <v>23</v>
      </c>
      <c r="M352" t="s">
        <v>2660</v>
      </c>
      <c r="N352" t="s">
        <v>2661</v>
      </c>
      <c r="O352" t="s">
        <v>26</v>
      </c>
      <c r="P352" t="s">
        <v>27</v>
      </c>
      <c r="Q352" t="s">
        <v>184</v>
      </c>
      <c r="R352" t="s">
        <v>104</v>
      </c>
      <c r="S352">
        <v>77095</v>
      </c>
      <c r="T352" t="s">
        <v>105</v>
      </c>
      <c r="U352" t="s">
        <v>5528</v>
      </c>
      <c r="V352" t="s">
        <v>46</v>
      </c>
      <c r="W352" t="s">
        <v>90</v>
      </c>
      <c r="X352" t="s">
        <v>5529</v>
      </c>
      <c r="Y352">
        <v>51.016000000000005</v>
      </c>
      <c r="Z352">
        <v>7</v>
      </c>
      <c r="AA352">
        <v>0.2</v>
      </c>
      <c r="AB352">
        <v>15.942499999999992</v>
      </c>
    </row>
    <row r="353" spans="1:28" x14ac:dyDescent="0.25">
      <c r="A353">
        <v>6204</v>
      </c>
      <c r="B353" t="s">
        <v>8746</v>
      </c>
      <c r="C353">
        <v>2013</v>
      </c>
      <c r="D353" s="4">
        <v>41569</v>
      </c>
      <c r="E353" s="29">
        <v>0.5</v>
      </c>
      <c r="F353" s="4">
        <v>41575</v>
      </c>
      <c r="G353" s="29">
        <v>0.5</v>
      </c>
      <c r="H353" t="s">
        <v>10934</v>
      </c>
      <c r="I353" t="s">
        <v>10943</v>
      </c>
      <c r="J353">
        <v>0.5</v>
      </c>
      <c r="K353" t="s">
        <v>10934</v>
      </c>
      <c r="L353" t="s">
        <v>50</v>
      </c>
      <c r="M353" t="s">
        <v>5317</v>
      </c>
      <c r="N353" t="s">
        <v>5318</v>
      </c>
      <c r="O353" t="s">
        <v>26</v>
      </c>
      <c r="P353" t="s">
        <v>27</v>
      </c>
      <c r="Q353" t="s">
        <v>497</v>
      </c>
      <c r="R353" t="s">
        <v>498</v>
      </c>
      <c r="S353">
        <v>43229</v>
      </c>
      <c r="T353" t="s">
        <v>148</v>
      </c>
      <c r="U353" t="s">
        <v>7698</v>
      </c>
      <c r="V353" t="s">
        <v>71</v>
      </c>
      <c r="W353" t="s">
        <v>72</v>
      </c>
      <c r="X353" t="s">
        <v>7699</v>
      </c>
      <c r="Y353">
        <v>235.15199999999999</v>
      </c>
      <c r="Z353">
        <v>8</v>
      </c>
      <c r="AA353">
        <v>0.4</v>
      </c>
      <c r="AB353">
        <v>-47.030399999999986</v>
      </c>
    </row>
    <row r="354" spans="1:28" x14ac:dyDescent="0.25">
      <c r="A354">
        <v>6197</v>
      </c>
      <c r="B354" t="s">
        <v>8742</v>
      </c>
      <c r="C354">
        <v>2014</v>
      </c>
      <c r="D354" s="4">
        <v>41934</v>
      </c>
      <c r="E354" s="29">
        <v>0.5</v>
      </c>
      <c r="F354" s="4">
        <v>41941</v>
      </c>
      <c r="G354" s="29">
        <v>0.5</v>
      </c>
      <c r="H354" t="s">
        <v>10934</v>
      </c>
      <c r="I354" t="s">
        <v>10943</v>
      </c>
      <c r="J354">
        <v>0.5</v>
      </c>
      <c r="K354" t="s">
        <v>10934</v>
      </c>
      <c r="L354" t="s">
        <v>50</v>
      </c>
      <c r="M354" t="s">
        <v>3150</v>
      </c>
      <c r="N354" t="s">
        <v>3151</v>
      </c>
      <c r="O354" t="s">
        <v>26</v>
      </c>
      <c r="P354" t="s">
        <v>27</v>
      </c>
      <c r="Q354" t="s">
        <v>146</v>
      </c>
      <c r="R354" t="s">
        <v>147</v>
      </c>
      <c r="S354">
        <v>19143</v>
      </c>
      <c r="T354" t="s">
        <v>148</v>
      </c>
      <c r="U354" t="s">
        <v>4248</v>
      </c>
      <c r="V354" t="s">
        <v>46</v>
      </c>
      <c r="W354" t="s">
        <v>59</v>
      </c>
      <c r="X354" t="s">
        <v>4249</v>
      </c>
      <c r="Y354">
        <v>71.376000000000005</v>
      </c>
      <c r="Z354">
        <v>3</v>
      </c>
      <c r="AA354">
        <v>0.2</v>
      </c>
      <c r="AB354">
        <v>-4.460999999999995</v>
      </c>
    </row>
    <row r="355" spans="1:28" x14ac:dyDescent="0.25">
      <c r="A355">
        <v>6196</v>
      </c>
      <c r="B355" t="s">
        <v>8742</v>
      </c>
      <c r="C355">
        <v>2014</v>
      </c>
      <c r="D355" s="4">
        <v>41934</v>
      </c>
      <c r="E355" s="29">
        <v>0.5</v>
      </c>
      <c r="F355" s="4">
        <v>41941</v>
      </c>
      <c r="G355" s="29">
        <v>0.5</v>
      </c>
      <c r="H355" t="s">
        <v>10934</v>
      </c>
      <c r="I355" t="s">
        <v>10943</v>
      </c>
      <c r="J355">
        <v>0.5</v>
      </c>
      <c r="K355" t="s">
        <v>10934</v>
      </c>
      <c r="L355" t="s">
        <v>50</v>
      </c>
      <c r="M355" t="s">
        <v>3150</v>
      </c>
      <c r="N355" t="s">
        <v>3151</v>
      </c>
      <c r="O355" t="s">
        <v>26</v>
      </c>
      <c r="P355" t="s">
        <v>27</v>
      </c>
      <c r="Q355" t="s">
        <v>146</v>
      </c>
      <c r="R355" t="s">
        <v>147</v>
      </c>
      <c r="S355">
        <v>19143</v>
      </c>
      <c r="T355" t="s">
        <v>148</v>
      </c>
      <c r="U355" t="s">
        <v>3500</v>
      </c>
      <c r="V355" t="s">
        <v>71</v>
      </c>
      <c r="W355" t="s">
        <v>72</v>
      </c>
      <c r="X355" t="s">
        <v>3501</v>
      </c>
      <c r="Y355">
        <v>329.988</v>
      </c>
      <c r="Z355">
        <v>2</v>
      </c>
      <c r="AA355">
        <v>0.4</v>
      </c>
      <c r="AB355">
        <v>-76.997200000000021</v>
      </c>
    </row>
    <row r="356" spans="1:28" x14ac:dyDescent="0.25">
      <c r="A356">
        <v>6137</v>
      </c>
      <c r="B356" t="s">
        <v>8704</v>
      </c>
      <c r="C356">
        <v>2012</v>
      </c>
      <c r="D356" s="4">
        <v>41200</v>
      </c>
      <c r="E356" s="29">
        <v>0.5</v>
      </c>
      <c r="F356" s="4">
        <v>41204</v>
      </c>
      <c r="G356" s="29">
        <v>0.5</v>
      </c>
      <c r="H356" t="s">
        <v>10934</v>
      </c>
      <c r="I356" t="s">
        <v>10943</v>
      </c>
      <c r="J356">
        <v>0.5</v>
      </c>
      <c r="K356" t="s">
        <v>10934</v>
      </c>
      <c r="L356" t="s">
        <v>50</v>
      </c>
      <c r="M356" t="s">
        <v>5338</v>
      </c>
      <c r="N356" t="s">
        <v>5339</v>
      </c>
      <c r="O356" t="s">
        <v>102</v>
      </c>
      <c r="P356" t="s">
        <v>27</v>
      </c>
      <c r="Q356" t="s">
        <v>7289</v>
      </c>
      <c r="R356" t="s">
        <v>104</v>
      </c>
      <c r="S356">
        <v>78501</v>
      </c>
      <c r="T356" t="s">
        <v>105</v>
      </c>
      <c r="U356" t="s">
        <v>5355</v>
      </c>
      <c r="V356" t="s">
        <v>46</v>
      </c>
      <c r="W356" t="s">
        <v>78</v>
      </c>
      <c r="X356" t="s">
        <v>5356</v>
      </c>
      <c r="Y356">
        <v>73.163999999999987</v>
      </c>
      <c r="Z356">
        <v>6</v>
      </c>
      <c r="AA356">
        <v>0.8</v>
      </c>
      <c r="AB356">
        <v>-186.56820000000005</v>
      </c>
    </row>
    <row r="357" spans="1:28" x14ac:dyDescent="0.25">
      <c r="A357">
        <v>6136</v>
      </c>
      <c r="B357" t="s">
        <v>8704</v>
      </c>
      <c r="C357">
        <v>2012</v>
      </c>
      <c r="D357" s="4">
        <v>41200</v>
      </c>
      <c r="E357" s="29">
        <v>0.5</v>
      </c>
      <c r="F357" s="4">
        <v>41204</v>
      </c>
      <c r="G357" s="29">
        <v>0.5</v>
      </c>
      <c r="H357" t="s">
        <v>10934</v>
      </c>
      <c r="I357" t="s">
        <v>10943</v>
      </c>
      <c r="J357">
        <v>0.5</v>
      </c>
      <c r="K357" t="s">
        <v>10934</v>
      </c>
      <c r="L357" t="s">
        <v>50</v>
      </c>
      <c r="M357" t="s">
        <v>5338</v>
      </c>
      <c r="N357" t="s">
        <v>5339</v>
      </c>
      <c r="O357" t="s">
        <v>102</v>
      </c>
      <c r="P357" t="s">
        <v>27</v>
      </c>
      <c r="Q357" t="s">
        <v>7289</v>
      </c>
      <c r="R357" t="s">
        <v>104</v>
      </c>
      <c r="S357">
        <v>78501</v>
      </c>
      <c r="T357" t="s">
        <v>105</v>
      </c>
      <c r="U357" t="s">
        <v>6872</v>
      </c>
      <c r="V357" t="s">
        <v>71</v>
      </c>
      <c r="W357" t="s">
        <v>161</v>
      </c>
      <c r="X357" t="s">
        <v>6873</v>
      </c>
      <c r="Y357">
        <v>27.695999999999998</v>
      </c>
      <c r="Z357">
        <v>3</v>
      </c>
      <c r="AA357">
        <v>0.2</v>
      </c>
      <c r="AB357">
        <v>3.4619999999999997</v>
      </c>
    </row>
    <row r="358" spans="1:28" x14ac:dyDescent="0.25">
      <c r="A358">
        <v>6129</v>
      </c>
      <c r="B358" t="s">
        <v>8693</v>
      </c>
      <c r="C358">
        <v>2011</v>
      </c>
      <c r="D358" s="4">
        <v>40841</v>
      </c>
      <c r="E358" s="29">
        <v>0.5</v>
      </c>
      <c r="F358" s="4">
        <v>40844</v>
      </c>
      <c r="G358" s="29">
        <v>0.5</v>
      </c>
      <c r="H358" t="s">
        <v>10934</v>
      </c>
      <c r="I358" t="s">
        <v>10943</v>
      </c>
      <c r="J358">
        <v>0.5</v>
      </c>
      <c r="K358" t="s">
        <v>10934</v>
      </c>
      <c r="L358" t="s">
        <v>188</v>
      </c>
      <c r="M358" t="s">
        <v>6420</v>
      </c>
      <c r="N358" t="s">
        <v>6421</v>
      </c>
      <c r="O358" t="s">
        <v>41</v>
      </c>
      <c r="P358" t="s">
        <v>27</v>
      </c>
      <c r="Q358" t="s">
        <v>127</v>
      </c>
      <c r="R358" t="s">
        <v>43</v>
      </c>
      <c r="S358">
        <v>94109</v>
      </c>
      <c r="T358" t="s">
        <v>44</v>
      </c>
      <c r="U358" t="s">
        <v>4327</v>
      </c>
      <c r="V358" t="s">
        <v>46</v>
      </c>
      <c r="W358" t="s">
        <v>75</v>
      </c>
      <c r="X358" t="s">
        <v>4328</v>
      </c>
      <c r="Y358">
        <v>49.408000000000001</v>
      </c>
      <c r="Z358">
        <v>4</v>
      </c>
      <c r="AA358">
        <v>0.2</v>
      </c>
      <c r="AB358">
        <v>18.527999999999999</v>
      </c>
    </row>
    <row r="359" spans="1:28" x14ac:dyDescent="0.25">
      <c r="A359">
        <v>6020</v>
      </c>
      <c r="B359" t="s">
        <v>8623</v>
      </c>
      <c r="C359">
        <v>2011</v>
      </c>
      <c r="D359" s="4">
        <v>40821</v>
      </c>
      <c r="E359" s="29">
        <v>0.5</v>
      </c>
      <c r="F359" s="4">
        <v>40826</v>
      </c>
      <c r="G359" s="29">
        <v>0.5</v>
      </c>
      <c r="H359" t="s">
        <v>10934</v>
      </c>
      <c r="I359" t="s">
        <v>10943</v>
      </c>
      <c r="J359">
        <v>0.5</v>
      </c>
      <c r="K359" t="s">
        <v>10934</v>
      </c>
      <c r="L359" t="s">
        <v>23</v>
      </c>
      <c r="M359" t="s">
        <v>5666</v>
      </c>
      <c r="N359" t="s">
        <v>5667</v>
      </c>
      <c r="O359" t="s">
        <v>26</v>
      </c>
      <c r="P359" t="s">
        <v>27</v>
      </c>
      <c r="Q359" t="s">
        <v>497</v>
      </c>
      <c r="R359" t="s">
        <v>498</v>
      </c>
      <c r="S359">
        <v>43229</v>
      </c>
      <c r="T359" t="s">
        <v>148</v>
      </c>
      <c r="U359" t="s">
        <v>77</v>
      </c>
      <c r="V359" t="s">
        <v>46</v>
      </c>
      <c r="W359" t="s">
        <v>78</v>
      </c>
      <c r="X359" t="s">
        <v>79</v>
      </c>
      <c r="Y359">
        <v>91.92</v>
      </c>
      <c r="Z359">
        <v>5</v>
      </c>
      <c r="AA359">
        <v>0.2</v>
      </c>
      <c r="AB359">
        <v>11.489999999999991</v>
      </c>
    </row>
    <row r="360" spans="1:28" x14ac:dyDescent="0.25">
      <c r="A360">
        <v>5975</v>
      </c>
      <c r="B360" t="s">
        <v>8603</v>
      </c>
      <c r="C360">
        <v>2013</v>
      </c>
      <c r="D360" s="4">
        <v>41556</v>
      </c>
      <c r="E360" s="29">
        <v>0.5</v>
      </c>
      <c r="F360" s="4">
        <v>41561</v>
      </c>
      <c r="G360" s="29">
        <v>0.5</v>
      </c>
      <c r="H360" t="s">
        <v>10934</v>
      </c>
      <c r="I360" t="s">
        <v>10943</v>
      </c>
      <c r="J360">
        <v>0.5</v>
      </c>
      <c r="K360" t="s">
        <v>10934</v>
      </c>
      <c r="L360" t="s">
        <v>50</v>
      </c>
      <c r="M360" t="s">
        <v>1211</v>
      </c>
      <c r="N360" t="s">
        <v>1212</v>
      </c>
      <c r="O360" t="s">
        <v>26</v>
      </c>
      <c r="P360" t="s">
        <v>27</v>
      </c>
      <c r="Q360" t="s">
        <v>467</v>
      </c>
      <c r="R360" t="s">
        <v>88</v>
      </c>
      <c r="S360">
        <v>28205</v>
      </c>
      <c r="T360" t="s">
        <v>30</v>
      </c>
      <c r="U360" t="s">
        <v>3444</v>
      </c>
      <c r="V360" t="s">
        <v>46</v>
      </c>
      <c r="W360" t="s">
        <v>59</v>
      </c>
      <c r="X360" t="s">
        <v>3445</v>
      </c>
      <c r="Y360">
        <v>387.72</v>
      </c>
      <c r="Z360">
        <v>5</v>
      </c>
      <c r="AA360">
        <v>0.2</v>
      </c>
      <c r="AB360">
        <v>-67.851000000000028</v>
      </c>
    </row>
    <row r="361" spans="1:28" x14ac:dyDescent="0.25">
      <c r="A361">
        <v>5942</v>
      </c>
      <c r="B361" t="s">
        <v>8584</v>
      </c>
      <c r="C361">
        <v>2014</v>
      </c>
      <c r="D361" s="4">
        <v>41925</v>
      </c>
      <c r="E361" s="29">
        <v>0.5</v>
      </c>
      <c r="F361" s="4">
        <v>41927</v>
      </c>
      <c r="G361" s="29">
        <v>0.5</v>
      </c>
      <c r="H361" t="s">
        <v>10934</v>
      </c>
      <c r="I361" t="s">
        <v>10943</v>
      </c>
      <c r="J361">
        <v>0.5</v>
      </c>
      <c r="K361" t="s">
        <v>10934</v>
      </c>
      <c r="L361" t="s">
        <v>23</v>
      </c>
      <c r="M361" t="s">
        <v>2940</v>
      </c>
      <c r="N361" t="s">
        <v>2941</v>
      </c>
      <c r="O361" t="s">
        <v>26</v>
      </c>
      <c r="P361" t="s">
        <v>27</v>
      </c>
      <c r="Q361" t="s">
        <v>42</v>
      </c>
      <c r="R361" t="s">
        <v>43</v>
      </c>
      <c r="S361">
        <v>90049</v>
      </c>
      <c r="T361" t="s">
        <v>44</v>
      </c>
      <c r="U361" t="s">
        <v>586</v>
      </c>
      <c r="V361" t="s">
        <v>46</v>
      </c>
      <c r="W361" t="s">
        <v>68</v>
      </c>
      <c r="X361" t="s">
        <v>587</v>
      </c>
      <c r="Y361">
        <v>5.88</v>
      </c>
      <c r="Z361">
        <v>2</v>
      </c>
      <c r="AA361">
        <v>0</v>
      </c>
      <c r="AB361">
        <v>1.5876000000000001</v>
      </c>
    </row>
    <row r="362" spans="1:28" x14ac:dyDescent="0.25">
      <c r="A362">
        <v>5941</v>
      </c>
      <c r="B362" t="s">
        <v>8584</v>
      </c>
      <c r="C362">
        <v>2014</v>
      </c>
      <c r="D362" s="4">
        <v>41925</v>
      </c>
      <c r="E362" s="29">
        <v>0.5</v>
      </c>
      <c r="F362" s="4">
        <v>41927</v>
      </c>
      <c r="G362" s="29">
        <v>0.5</v>
      </c>
      <c r="H362" t="s">
        <v>10934</v>
      </c>
      <c r="I362" t="s">
        <v>10943</v>
      </c>
      <c r="J362">
        <v>0.5</v>
      </c>
      <c r="K362" t="s">
        <v>10934</v>
      </c>
      <c r="L362" t="s">
        <v>23</v>
      </c>
      <c r="M362" t="s">
        <v>2940</v>
      </c>
      <c r="N362" t="s">
        <v>2941</v>
      </c>
      <c r="O362" t="s">
        <v>26</v>
      </c>
      <c r="P362" t="s">
        <v>27</v>
      </c>
      <c r="Q362" t="s">
        <v>42</v>
      </c>
      <c r="R362" t="s">
        <v>43</v>
      </c>
      <c r="S362">
        <v>90049</v>
      </c>
      <c r="T362" t="s">
        <v>44</v>
      </c>
      <c r="U362" t="s">
        <v>1854</v>
      </c>
      <c r="V362" t="s">
        <v>71</v>
      </c>
      <c r="W362" t="s">
        <v>161</v>
      </c>
      <c r="X362" t="s">
        <v>1855</v>
      </c>
      <c r="Y362">
        <v>435.84000000000003</v>
      </c>
      <c r="Z362">
        <v>12</v>
      </c>
      <c r="AA362">
        <v>0</v>
      </c>
      <c r="AB362">
        <v>130.75199999999995</v>
      </c>
    </row>
    <row r="363" spans="1:28" x14ac:dyDescent="0.25">
      <c r="A363">
        <v>5929</v>
      </c>
      <c r="B363" t="s">
        <v>8580</v>
      </c>
      <c r="C363">
        <v>2011</v>
      </c>
      <c r="D363" s="4">
        <v>40827</v>
      </c>
      <c r="E363" s="29">
        <v>0.5</v>
      </c>
      <c r="F363" s="4">
        <v>40831</v>
      </c>
      <c r="G363" s="29">
        <v>0.5</v>
      </c>
      <c r="H363" t="s">
        <v>10934</v>
      </c>
      <c r="I363" t="s">
        <v>10943</v>
      </c>
      <c r="J363">
        <v>0.5</v>
      </c>
      <c r="K363" t="s">
        <v>10934</v>
      </c>
      <c r="L363" t="s">
        <v>50</v>
      </c>
      <c r="M363" t="s">
        <v>5168</v>
      </c>
      <c r="N363" t="s">
        <v>5169</v>
      </c>
      <c r="O363" t="s">
        <v>41</v>
      </c>
      <c r="P363" t="s">
        <v>27</v>
      </c>
      <c r="Q363" t="s">
        <v>1706</v>
      </c>
      <c r="R363" t="s">
        <v>1707</v>
      </c>
      <c r="S363">
        <v>72701</v>
      </c>
      <c r="T363" t="s">
        <v>30</v>
      </c>
      <c r="U363" t="s">
        <v>5535</v>
      </c>
      <c r="V363" t="s">
        <v>32</v>
      </c>
      <c r="W363" t="s">
        <v>65</v>
      </c>
      <c r="X363" t="s">
        <v>5536</v>
      </c>
      <c r="Y363">
        <v>8.92</v>
      </c>
      <c r="Z363">
        <v>4</v>
      </c>
      <c r="AA363">
        <v>0</v>
      </c>
      <c r="AB363">
        <v>3.9248000000000003</v>
      </c>
    </row>
    <row r="364" spans="1:28" x14ac:dyDescent="0.25">
      <c r="A364">
        <v>5928</v>
      </c>
      <c r="B364" t="s">
        <v>8580</v>
      </c>
      <c r="C364">
        <v>2011</v>
      </c>
      <c r="D364" s="4">
        <v>40827</v>
      </c>
      <c r="E364" s="29">
        <v>0.5</v>
      </c>
      <c r="F364" s="4">
        <v>40831</v>
      </c>
      <c r="G364" s="29">
        <v>0.5</v>
      </c>
      <c r="H364" t="s">
        <v>10934</v>
      </c>
      <c r="I364" t="s">
        <v>10943</v>
      </c>
      <c r="J364">
        <v>0.5</v>
      </c>
      <c r="K364" t="s">
        <v>10934</v>
      </c>
      <c r="L364" t="s">
        <v>50</v>
      </c>
      <c r="M364" t="s">
        <v>5168</v>
      </c>
      <c r="N364" t="s">
        <v>5169</v>
      </c>
      <c r="O364" t="s">
        <v>41</v>
      </c>
      <c r="P364" t="s">
        <v>27</v>
      </c>
      <c r="Q364" t="s">
        <v>1706</v>
      </c>
      <c r="R364" t="s">
        <v>1707</v>
      </c>
      <c r="S364">
        <v>72701</v>
      </c>
      <c r="T364" t="s">
        <v>30</v>
      </c>
      <c r="U364" t="s">
        <v>45</v>
      </c>
      <c r="V364" t="s">
        <v>46</v>
      </c>
      <c r="W364" t="s">
        <v>47</v>
      </c>
      <c r="X364" t="s">
        <v>48</v>
      </c>
      <c r="Y364">
        <v>7.31</v>
      </c>
      <c r="Z364">
        <v>1</v>
      </c>
      <c r="AA364">
        <v>0</v>
      </c>
      <c r="AB364">
        <v>3.4356999999999998</v>
      </c>
    </row>
    <row r="365" spans="1:28" x14ac:dyDescent="0.25">
      <c r="A365">
        <v>5888</v>
      </c>
      <c r="B365" t="s">
        <v>8553</v>
      </c>
      <c r="C365">
        <v>2014</v>
      </c>
      <c r="D365" s="4">
        <v>41921</v>
      </c>
      <c r="E365" s="29">
        <v>0.5</v>
      </c>
      <c r="F365" s="4">
        <v>41924</v>
      </c>
      <c r="G365" s="29">
        <v>0.5</v>
      </c>
      <c r="H365" t="s">
        <v>10934</v>
      </c>
      <c r="I365" t="s">
        <v>10943</v>
      </c>
      <c r="J365">
        <v>0.5</v>
      </c>
      <c r="K365" t="s">
        <v>10934</v>
      </c>
      <c r="L365" t="s">
        <v>188</v>
      </c>
      <c r="M365" t="s">
        <v>8554</v>
      </c>
      <c r="N365" t="s">
        <v>8555</v>
      </c>
      <c r="O365" t="s">
        <v>41</v>
      </c>
      <c r="P365" t="s">
        <v>27</v>
      </c>
      <c r="Q365" t="s">
        <v>7306</v>
      </c>
      <c r="R365" t="s">
        <v>1399</v>
      </c>
      <c r="S365">
        <v>2920</v>
      </c>
      <c r="T365" t="s">
        <v>148</v>
      </c>
      <c r="U365" t="s">
        <v>5557</v>
      </c>
      <c r="V365" t="s">
        <v>46</v>
      </c>
      <c r="W365" t="s">
        <v>59</v>
      </c>
      <c r="X365" t="s">
        <v>5558</v>
      </c>
      <c r="Y365">
        <v>42.76</v>
      </c>
      <c r="Z365">
        <v>1</v>
      </c>
      <c r="AA365">
        <v>0</v>
      </c>
      <c r="AB365">
        <v>11.117599999999999</v>
      </c>
    </row>
    <row r="366" spans="1:28" x14ac:dyDescent="0.25">
      <c r="A366">
        <v>5887</v>
      </c>
      <c r="B366" t="s">
        <v>8552</v>
      </c>
      <c r="C366">
        <v>2011</v>
      </c>
      <c r="D366" s="4">
        <v>40832</v>
      </c>
      <c r="E366" s="29">
        <v>0.5</v>
      </c>
      <c r="F366" s="4">
        <v>40833</v>
      </c>
      <c r="G366" s="29">
        <v>0.5</v>
      </c>
      <c r="H366" t="s">
        <v>10934</v>
      </c>
      <c r="I366" t="s">
        <v>10943</v>
      </c>
      <c r="J366">
        <v>0.5</v>
      </c>
      <c r="K366" t="s">
        <v>10934</v>
      </c>
      <c r="L366" t="s">
        <v>1290</v>
      </c>
      <c r="M366" t="s">
        <v>1745</v>
      </c>
      <c r="N366" t="s">
        <v>1746</v>
      </c>
      <c r="O366" t="s">
        <v>26</v>
      </c>
      <c r="P366" t="s">
        <v>27</v>
      </c>
      <c r="Q366" t="s">
        <v>127</v>
      </c>
      <c r="R366" t="s">
        <v>43</v>
      </c>
      <c r="S366">
        <v>94110</v>
      </c>
      <c r="T366" t="s">
        <v>44</v>
      </c>
      <c r="U366" t="s">
        <v>2353</v>
      </c>
      <c r="V366" t="s">
        <v>71</v>
      </c>
      <c r="W366" t="s">
        <v>161</v>
      </c>
      <c r="X366" t="s">
        <v>2354</v>
      </c>
      <c r="Y366">
        <v>179.97</v>
      </c>
      <c r="Z366">
        <v>3</v>
      </c>
      <c r="AA366">
        <v>0</v>
      </c>
      <c r="AB366">
        <v>86.385600000000011</v>
      </c>
    </row>
    <row r="367" spans="1:28" x14ac:dyDescent="0.25">
      <c r="A367">
        <v>5886</v>
      </c>
      <c r="B367" t="s">
        <v>8552</v>
      </c>
      <c r="C367">
        <v>2011</v>
      </c>
      <c r="D367" s="4">
        <v>40832</v>
      </c>
      <c r="E367" s="29">
        <v>0.5</v>
      </c>
      <c r="F367" s="4">
        <v>40833</v>
      </c>
      <c r="G367" s="29">
        <v>0.5</v>
      </c>
      <c r="H367" t="s">
        <v>10934</v>
      </c>
      <c r="I367" t="s">
        <v>10943</v>
      </c>
      <c r="J367">
        <v>0.5</v>
      </c>
      <c r="K367" t="s">
        <v>10934</v>
      </c>
      <c r="L367" t="s">
        <v>1290</v>
      </c>
      <c r="M367" t="s">
        <v>1745</v>
      </c>
      <c r="N367" t="s">
        <v>1746</v>
      </c>
      <c r="O367" t="s">
        <v>26</v>
      </c>
      <c r="P367" t="s">
        <v>27</v>
      </c>
      <c r="Q367" t="s">
        <v>127</v>
      </c>
      <c r="R367" t="s">
        <v>43</v>
      </c>
      <c r="S367">
        <v>94110</v>
      </c>
      <c r="T367" t="s">
        <v>44</v>
      </c>
      <c r="U367" t="s">
        <v>3720</v>
      </c>
      <c r="V367" t="s">
        <v>46</v>
      </c>
      <c r="W367" t="s">
        <v>75</v>
      </c>
      <c r="X367" t="s">
        <v>3721</v>
      </c>
      <c r="Y367">
        <v>14.352000000000002</v>
      </c>
      <c r="Z367">
        <v>3</v>
      </c>
      <c r="AA367">
        <v>0.2</v>
      </c>
      <c r="AB367">
        <v>5.0231999999999992</v>
      </c>
    </row>
    <row r="368" spans="1:28" x14ac:dyDescent="0.25">
      <c r="A368">
        <v>367</v>
      </c>
      <c r="B368" t="s">
        <v>1289</v>
      </c>
      <c r="C368">
        <v>2013</v>
      </c>
      <c r="D368" s="4">
        <v>41569</v>
      </c>
      <c r="E368" s="29">
        <v>0.5</v>
      </c>
      <c r="F368" s="4">
        <v>41569</v>
      </c>
      <c r="G368" s="29">
        <v>0.5</v>
      </c>
      <c r="H368" t="s">
        <v>10934</v>
      </c>
      <c r="I368" t="s">
        <v>10943</v>
      </c>
      <c r="J368">
        <v>0.5</v>
      </c>
      <c r="K368" t="s">
        <v>10934</v>
      </c>
      <c r="L368" t="s">
        <v>1290</v>
      </c>
      <c r="M368" t="s">
        <v>1291</v>
      </c>
      <c r="N368" t="s">
        <v>1292</v>
      </c>
      <c r="O368" t="s">
        <v>41</v>
      </c>
      <c r="P368" t="s">
        <v>27</v>
      </c>
      <c r="Q368" t="s">
        <v>1293</v>
      </c>
      <c r="R368" t="s">
        <v>747</v>
      </c>
      <c r="S368">
        <v>6040</v>
      </c>
      <c r="T368" t="s">
        <v>148</v>
      </c>
      <c r="U368" t="s">
        <v>1294</v>
      </c>
      <c r="V368" t="s">
        <v>46</v>
      </c>
      <c r="W368" t="s">
        <v>75</v>
      </c>
      <c r="X368" t="s">
        <v>1295</v>
      </c>
      <c r="Y368">
        <v>23.2</v>
      </c>
      <c r="Z368">
        <v>4</v>
      </c>
      <c r="AA368">
        <v>0</v>
      </c>
      <c r="AB368">
        <v>10.44</v>
      </c>
    </row>
    <row r="369" spans="1:28" x14ac:dyDescent="0.25">
      <c r="A369">
        <v>368</v>
      </c>
      <c r="B369" t="s">
        <v>1289</v>
      </c>
      <c r="C369">
        <v>2013</v>
      </c>
      <c r="D369" s="4">
        <v>41569</v>
      </c>
      <c r="E369" s="29">
        <v>0.5</v>
      </c>
      <c r="F369" s="4">
        <v>41569</v>
      </c>
      <c r="G369" s="29">
        <v>0.5</v>
      </c>
      <c r="H369" t="s">
        <v>10934</v>
      </c>
      <c r="I369" t="s">
        <v>10943</v>
      </c>
      <c r="J369">
        <v>0.5</v>
      </c>
      <c r="K369" t="s">
        <v>10934</v>
      </c>
      <c r="L369" t="s">
        <v>1290</v>
      </c>
      <c r="M369" t="s">
        <v>1291</v>
      </c>
      <c r="N369" t="s">
        <v>1292</v>
      </c>
      <c r="O369" t="s">
        <v>41</v>
      </c>
      <c r="P369" t="s">
        <v>27</v>
      </c>
      <c r="Q369" t="s">
        <v>1293</v>
      </c>
      <c r="R369" t="s">
        <v>747</v>
      </c>
      <c r="S369">
        <v>6040</v>
      </c>
      <c r="T369" t="s">
        <v>148</v>
      </c>
      <c r="U369" t="s">
        <v>1296</v>
      </c>
      <c r="V369" t="s">
        <v>46</v>
      </c>
      <c r="W369" t="s">
        <v>578</v>
      </c>
      <c r="X369" t="s">
        <v>186</v>
      </c>
      <c r="Y369">
        <v>7.36</v>
      </c>
      <c r="Z369">
        <v>2</v>
      </c>
      <c r="AA369">
        <v>0</v>
      </c>
      <c r="AB369">
        <v>0.14719999999999978</v>
      </c>
    </row>
    <row r="370" spans="1:28" x14ac:dyDescent="0.25">
      <c r="A370">
        <v>369</v>
      </c>
      <c r="B370" t="s">
        <v>1289</v>
      </c>
      <c r="C370">
        <v>2013</v>
      </c>
      <c r="D370" s="4">
        <v>41569</v>
      </c>
      <c r="E370" s="29">
        <v>0.5</v>
      </c>
      <c r="F370" s="4">
        <v>41569</v>
      </c>
      <c r="G370" s="29">
        <v>0.5</v>
      </c>
      <c r="H370" t="s">
        <v>10934</v>
      </c>
      <c r="I370" t="s">
        <v>10943</v>
      </c>
      <c r="J370">
        <v>0.5</v>
      </c>
      <c r="K370" t="s">
        <v>10934</v>
      </c>
      <c r="L370" t="s">
        <v>1290</v>
      </c>
      <c r="M370" t="s">
        <v>1291</v>
      </c>
      <c r="N370" t="s">
        <v>1292</v>
      </c>
      <c r="O370" t="s">
        <v>41</v>
      </c>
      <c r="P370" t="s">
        <v>27</v>
      </c>
      <c r="Q370" t="s">
        <v>1293</v>
      </c>
      <c r="R370" t="s">
        <v>747</v>
      </c>
      <c r="S370">
        <v>6040</v>
      </c>
      <c r="T370" t="s">
        <v>148</v>
      </c>
      <c r="U370" t="s">
        <v>1297</v>
      </c>
      <c r="V370" t="s">
        <v>46</v>
      </c>
      <c r="W370" t="s">
        <v>59</v>
      </c>
      <c r="X370" t="s">
        <v>1298</v>
      </c>
      <c r="Y370">
        <v>104.79</v>
      </c>
      <c r="Z370">
        <v>7</v>
      </c>
      <c r="AA370">
        <v>0</v>
      </c>
      <c r="AB370">
        <v>29.341200000000008</v>
      </c>
    </row>
    <row r="371" spans="1:28" x14ac:dyDescent="0.25">
      <c r="A371">
        <v>370</v>
      </c>
      <c r="B371" t="s">
        <v>1289</v>
      </c>
      <c r="C371">
        <v>2013</v>
      </c>
      <c r="D371" s="4">
        <v>41569</v>
      </c>
      <c r="E371" s="29">
        <v>0.5</v>
      </c>
      <c r="F371" s="4">
        <v>41569</v>
      </c>
      <c r="G371" s="29">
        <v>0.5</v>
      </c>
      <c r="H371" t="s">
        <v>10934</v>
      </c>
      <c r="I371" t="s">
        <v>10943</v>
      </c>
      <c r="J371">
        <v>0.5</v>
      </c>
      <c r="K371" t="s">
        <v>10934</v>
      </c>
      <c r="L371" t="s">
        <v>1290</v>
      </c>
      <c r="M371" t="s">
        <v>1291</v>
      </c>
      <c r="N371" t="s">
        <v>1292</v>
      </c>
      <c r="O371" t="s">
        <v>41</v>
      </c>
      <c r="P371" t="s">
        <v>27</v>
      </c>
      <c r="Q371" t="s">
        <v>1293</v>
      </c>
      <c r="R371" t="s">
        <v>747</v>
      </c>
      <c r="S371">
        <v>6040</v>
      </c>
      <c r="T371" t="s">
        <v>148</v>
      </c>
      <c r="U371" t="s">
        <v>201</v>
      </c>
      <c r="V371" t="s">
        <v>32</v>
      </c>
      <c r="W371" t="s">
        <v>33</v>
      </c>
      <c r="X371" t="s">
        <v>202</v>
      </c>
      <c r="Y371">
        <v>1043.92</v>
      </c>
      <c r="Z371">
        <v>4</v>
      </c>
      <c r="AA371">
        <v>0</v>
      </c>
      <c r="AB371">
        <v>271.41920000000005</v>
      </c>
    </row>
    <row r="372" spans="1:28" x14ac:dyDescent="0.25">
      <c r="A372">
        <v>5788</v>
      </c>
      <c r="B372" t="s">
        <v>8489</v>
      </c>
      <c r="C372">
        <v>2014</v>
      </c>
      <c r="D372" s="4">
        <v>41915</v>
      </c>
      <c r="E372" s="29">
        <v>0.5</v>
      </c>
      <c r="F372" s="4">
        <v>41921</v>
      </c>
      <c r="G372" s="29">
        <v>0.5</v>
      </c>
      <c r="H372" t="s">
        <v>10934</v>
      </c>
      <c r="I372" t="s">
        <v>10943</v>
      </c>
      <c r="J372">
        <v>0.5</v>
      </c>
      <c r="K372" t="s">
        <v>10934</v>
      </c>
      <c r="L372" t="s">
        <v>50</v>
      </c>
      <c r="M372" t="s">
        <v>8309</v>
      </c>
      <c r="N372" t="s">
        <v>8310</v>
      </c>
      <c r="O372" t="s">
        <v>26</v>
      </c>
      <c r="P372" t="s">
        <v>27</v>
      </c>
      <c r="Q372" t="s">
        <v>318</v>
      </c>
      <c r="R372" t="s">
        <v>420</v>
      </c>
      <c r="S372">
        <v>97477</v>
      </c>
      <c r="T372" t="s">
        <v>44</v>
      </c>
      <c r="U372" t="s">
        <v>5718</v>
      </c>
      <c r="V372" t="s">
        <v>46</v>
      </c>
      <c r="W372" t="s">
        <v>68</v>
      </c>
      <c r="X372" t="s">
        <v>5719</v>
      </c>
      <c r="Y372">
        <v>95.143999999999991</v>
      </c>
      <c r="Z372">
        <v>7</v>
      </c>
      <c r="AA372">
        <v>0.2</v>
      </c>
      <c r="AB372">
        <v>10.703699999999987</v>
      </c>
    </row>
    <row r="373" spans="1:28" x14ac:dyDescent="0.25">
      <c r="A373">
        <v>5787</v>
      </c>
      <c r="B373" t="s">
        <v>8489</v>
      </c>
      <c r="C373">
        <v>2014</v>
      </c>
      <c r="D373" s="4">
        <v>41915</v>
      </c>
      <c r="E373" s="29">
        <v>0.5</v>
      </c>
      <c r="F373" s="4">
        <v>41921</v>
      </c>
      <c r="G373" s="29">
        <v>0.5</v>
      </c>
      <c r="H373" t="s">
        <v>10934</v>
      </c>
      <c r="I373" t="s">
        <v>10943</v>
      </c>
      <c r="J373">
        <v>0.5</v>
      </c>
      <c r="K373" t="s">
        <v>10934</v>
      </c>
      <c r="L373" t="s">
        <v>50</v>
      </c>
      <c r="M373" t="s">
        <v>8309</v>
      </c>
      <c r="N373" t="s">
        <v>8310</v>
      </c>
      <c r="O373" t="s">
        <v>26</v>
      </c>
      <c r="P373" t="s">
        <v>27</v>
      </c>
      <c r="Q373" t="s">
        <v>318</v>
      </c>
      <c r="R373" t="s">
        <v>420</v>
      </c>
      <c r="S373">
        <v>97477</v>
      </c>
      <c r="T373" t="s">
        <v>44</v>
      </c>
      <c r="U373" t="s">
        <v>3242</v>
      </c>
      <c r="V373" t="s">
        <v>46</v>
      </c>
      <c r="W373" t="s">
        <v>75</v>
      </c>
      <c r="X373" t="s">
        <v>3243</v>
      </c>
      <c r="Y373">
        <v>22.638000000000002</v>
      </c>
      <c r="Z373">
        <v>7</v>
      </c>
      <c r="AA373">
        <v>0.7</v>
      </c>
      <c r="AB373">
        <v>-16.601199999999999</v>
      </c>
    </row>
    <row r="374" spans="1:28" x14ac:dyDescent="0.25">
      <c r="A374">
        <v>5786</v>
      </c>
      <c r="B374" t="s">
        <v>8489</v>
      </c>
      <c r="C374">
        <v>2014</v>
      </c>
      <c r="D374" s="4">
        <v>41915</v>
      </c>
      <c r="E374" s="29">
        <v>0.5</v>
      </c>
      <c r="F374" s="4">
        <v>41921</v>
      </c>
      <c r="G374" s="29">
        <v>0.5</v>
      </c>
      <c r="H374" t="s">
        <v>10934</v>
      </c>
      <c r="I374" t="s">
        <v>10943</v>
      </c>
      <c r="J374">
        <v>0.5</v>
      </c>
      <c r="K374" t="s">
        <v>10934</v>
      </c>
      <c r="L374" t="s">
        <v>50</v>
      </c>
      <c r="M374" t="s">
        <v>8309</v>
      </c>
      <c r="N374" t="s">
        <v>8310</v>
      </c>
      <c r="O374" t="s">
        <v>26</v>
      </c>
      <c r="P374" t="s">
        <v>27</v>
      </c>
      <c r="Q374" t="s">
        <v>318</v>
      </c>
      <c r="R374" t="s">
        <v>420</v>
      </c>
      <c r="S374">
        <v>97477</v>
      </c>
      <c r="T374" t="s">
        <v>44</v>
      </c>
      <c r="U374" t="s">
        <v>2331</v>
      </c>
      <c r="V374" t="s">
        <v>46</v>
      </c>
      <c r="W374" t="s">
        <v>578</v>
      </c>
      <c r="X374" t="s">
        <v>2332</v>
      </c>
      <c r="Y374">
        <v>39.072000000000003</v>
      </c>
      <c r="Z374">
        <v>6</v>
      </c>
      <c r="AA374">
        <v>0.2</v>
      </c>
      <c r="AB374">
        <v>4.3955999999999982</v>
      </c>
    </row>
    <row r="375" spans="1:28" x14ac:dyDescent="0.25">
      <c r="A375">
        <v>5785</v>
      </c>
      <c r="B375" t="s">
        <v>8489</v>
      </c>
      <c r="C375">
        <v>2014</v>
      </c>
      <c r="D375" s="4">
        <v>41915</v>
      </c>
      <c r="E375" s="29">
        <v>0.5</v>
      </c>
      <c r="F375" s="4">
        <v>41921</v>
      </c>
      <c r="G375" s="29">
        <v>0.5</v>
      </c>
      <c r="H375" t="s">
        <v>10934</v>
      </c>
      <c r="I375" t="s">
        <v>10943</v>
      </c>
      <c r="J375">
        <v>0.5</v>
      </c>
      <c r="K375" t="s">
        <v>10934</v>
      </c>
      <c r="L375" t="s">
        <v>50</v>
      </c>
      <c r="M375" t="s">
        <v>8309</v>
      </c>
      <c r="N375" t="s">
        <v>8310</v>
      </c>
      <c r="O375" t="s">
        <v>26</v>
      </c>
      <c r="P375" t="s">
        <v>27</v>
      </c>
      <c r="Q375" t="s">
        <v>318</v>
      </c>
      <c r="R375" t="s">
        <v>420</v>
      </c>
      <c r="S375">
        <v>97477</v>
      </c>
      <c r="T375" t="s">
        <v>44</v>
      </c>
      <c r="U375" t="s">
        <v>1443</v>
      </c>
      <c r="V375" t="s">
        <v>32</v>
      </c>
      <c r="W375" t="s">
        <v>33</v>
      </c>
      <c r="X375" t="s">
        <v>1444</v>
      </c>
      <c r="Y375">
        <v>217.76400000000001</v>
      </c>
      <c r="Z375">
        <v>6</v>
      </c>
      <c r="AA375">
        <v>0.7</v>
      </c>
      <c r="AB375">
        <v>-384.71640000000002</v>
      </c>
    </row>
    <row r="376" spans="1:28" x14ac:dyDescent="0.25">
      <c r="A376">
        <v>5767</v>
      </c>
      <c r="B376" t="s">
        <v>8474</v>
      </c>
      <c r="C376">
        <v>2013</v>
      </c>
      <c r="D376" s="4">
        <v>41556</v>
      </c>
      <c r="E376" s="29">
        <v>0.5</v>
      </c>
      <c r="F376" s="4">
        <v>41563</v>
      </c>
      <c r="G376" s="29">
        <v>0.5</v>
      </c>
      <c r="H376" t="s">
        <v>10934</v>
      </c>
      <c r="I376" t="s">
        <v>10943</v>
      </c>
      <c r="J376">
        <v>0.5</v>
      </c>
      <c r="K376" t="s">
        <v>10934</v>
      </c>
      <c r="L376" t="s">
        <v>50</v>
      </c>
      <c r="M376" t="s">
        <v>2717</v>
      </c>
      <c r="N376" t="s">
        <v>2718</v>
      </c>
      <c r="O376" t="s">
        <v>102</v>
      </c>
      <c r="P376" t="s">
        <v>27</v>
      </c>
      <c r="Q376" t="s">
        <v>678</v>
      </c>
      <c r="R376" t="s">
        <v>104</v>
      </c>
      <c r="S376">
        <v>78207</v>
      </c>
      <c r="T376" t="s">
        <v>105</v>
      </c>
      <c r="U376" t="s">
        <v>5543</v>
      </c>
      <c r="V376" t="s">
        <v>46</v>
      </c>
      <c r="W376" t="s">
        <v>47</v>
      </c>
      <c r="X376" t="s">
        <v>5544</v>
      </c>
      <c r="Y376">
        <v>60.144000000000005</v>
      </c>
      <c r="Z376">
        <v>6</v>
      </c>
      <c r="AA376">
        <v>0.2</v>
      </c>
      <c r="AB376">
        <v>20.298599999999993</v>
      </c>
    </row>
    <row r="377" spans="1:28" x14ac:dyDescent="0.25">
      <c r="A377">
        <v>5757</v>
      </c>
      <c r="B377" t="s">
        <v>8462</v>
      </c>
      <c r="C377">
        <v>2011</v>
      </c>
      <c r="D377" s="4">
        <v>40830</v>
      </c>
      <c r="E377" s="29">
        <v>0.5</v>
      </c>
      <c r="F377" s="4">
        <v>40834</v>
      </c>
      <c r="G377" s="29">
        <v>0.5</v>
      </c>
      <c r="H377" t="s">
        <v>10934</v>
      </c>
      <c r="I377" t="s">
        <v>10943</v>
      </c>
      <c r="J377">
        <v>0.5</v>
      </c>
      <c r="K377" t="s">
        <v>10934</v>
      </c>
      <c r="L377" t="s">
        <v>50</v>
      </c>
      <c r="M377" t="s">
        <v>5793</v>
      </c>
      <c r="N377" t="s">
        <v>5794</v>
      </c>
      <c r="O377" t="s">
        <v>26</v>
      </c>
      <c r="P377" t="s">
        <v>27</v>
      </c>
      <c r="Q377" t="s">
        <v>103</v>
      </c>
      <c r="R377" t="s">
        <v>104</v>
      </c>
      <c r="S377">
        <v>76106</v>
      </c>
      <c r="T377" t="s">
        <v>105</v>
      </c>
      <c r="U377" t="s">
        <v>2396</v>
      </c>
      <c r="V377" t="s">
        <v>71</v>
      </c>
      <c r="W377" t="s">
        <v>1216</v>
      </c>
      <c r="X377" t="s">
        <v>2397</v>
      </c>
      <c r="Y377">
        <v>1999.96</v>
      </c>
      <c r="Z377">
        <v>5</v>
      </c>
      <c r="AA377">
        <v>0.2</v>
      </c>
      <c r="AB377">
        <v>624.98749999999995</v>
      </c>
    </row>
    <row r="378" spans="1:28" x14ac:dyDescent="0.25">
      <c r="A378">
        <v>5756</v>
      </c>
      <c r="B378" t="s">
        <v>8462</v>
      </c>
      <c r="C378">
        <v>2011</v>
      </c>
      <c r="D378" s="4">
        <v>40830</v>
      </c>
      <c r="E378" s="29">
        <v>0.5</v>
      </c>
      <c r="F378" s="4">
        <v>40834</v>
      </c>
      <c r="G378" s="29">
        <v>0.5</v>
      </c>
      <c r="H378" t="s">
        <v>10934</v>
      </c>
      <c r="I378" t="s">
        <v>10943</v>
      </c>
      <c r="J378">
        <v>0.5</v>
      </c>
      <c r="K378" t="s">
        <v>10934</v>
      </c>
      <c r="L378" t="s">
        <v>50</v>
      </c>
      <c r="M378" t="s">
        <v>5793</v>
      </c>
      <c r="N378" t="s">
        <v>5794</v>
      </c>
      <c r="O378" t="s">
        <v>26</v>
      </c>
      <c r="P378" t="s">
        <v>27</v>
      </c>
      <c r="Q378" t="s">
        <v>103</v>
      </c>
      <c r="R378" t="s">
        <v>104</v>
      </c>
      <c r="S378">
        <v>76106</v>
      </c>
      <c r="T378" t="s">
        <v>105</v>
      </c>
      <c r="U378" t="s">
        <v>7634</v>
      </c>
      <c r="V378" t="s">
        <v>46</v>
      </c>
      <c r="W378" t="s">
        <v>78</v>
      </c>
      <c r="X378" t="s">
        <v>7635</v>
      </c>
      <c r="Y378">
        <v>3.1599999999999993</v>
      </c>
      <c r="Z378">
        <v>4</v>
      </c>
      <c r="AA378">
        <v>0.8</v>
      </c>
      <c r="AB378">
        <v>-8.532</v>
      </c>
    </row>
    <row r="379" spans="1:28" x14ac:dyDescent="0.25">
      <c r="A379">
        <v>5719</v>
      </c>
      <c r="B379" t="s">
        <v>8439</v>
      </c>
      <c r="C379">
        <v>2012</v>
      </c>
      <c r="D379" s="4">
        <v>41191</v>
      </c>
      <c r="E379" s="29">
        <v>0.5</v>
      </c>
      <c r="F379" s="4">
        <v>41194</v>
      </c>
      <c r="G379" s="29">
        <v>0.5</v>
      </c>
      <c r="H379" t="s">
        <v>10934</v>
      </c>
      <c r="I379" t="s">
        <v>10943</v>
      </c>
      <c r="J379">
        <v>0.5</v>
      </c>
      <c r="K379" t="s">
        <v>10934</v>
      </c>
      <c r="L379" t="s">
        <v>23</v>
      </c>
      <c r="M379" t="s">
        <v>2605</v>
      </c>
      <c r="N379" t="s">
        <v>2606</v>
      </c>
      <c r="O379" t="s">
        <v>41</v>
      </c>
      <c r="P379" t="s">
        <v>27</v>
      </c>
      <c r="Q379" t="s">
        <v>8388</v>
      </c>
      <c r="R379" t="s">
        <v>238</v>
      </c>
      <c r="S379">
        <v>48104</v>
      </c>
      <c r="T379" t="s">
        <v>105</v>
      </c>
      <c r="U379" t="s">
        <v>3619</v>
      </c>
      <c r="V379" t="s">
        <v>46</v>
      </c>
      <c r="W379" t="s">
        <v>78</v>
      </c>
      <c r="X379" t="s">
        <v>3620</v>
      </c>
      <c r="Y379">
        <v>29.402999999999999</v>
      </c>
      <c r="Z379">
        <v>3</v>
      </c>
      <c r="AA379">
        <v>0.1</v>
      </c>
      <c r="AB379">
        <v>5.2272000000000007</v>
      </c>
    </row>
    <row r="380" spans="1:28" x14ac:dyDescent="0.25">
      <c r="A380">
        <v>5718</v>
      </c>
      <c r="B380" t="s">
        <v>8439</v>
      </c>
      <c r="C380">
        <v>2012</v>
      </c>
      <c r="D380" s="4">
        <v>41191</v>
      </c>
      <c r="E380" s="29">
        <v>0.5</v>
      </c>
      <c r="F380" s="4">
        <v>41194</v>
      </c>
      <c r="G380" s="29">
        <v>0.5</v>
      </c>
      <c r="H380" t="s">
        <v>10934</v>
      </c>
      <c r="I380" t="s">
        <v>10943</v>
      </c>
      <c r="J380">
        <v>0.5</v>
      </c>
      <c r="K380" t="s">
        <v>10934</v>
      </c>
      <c r="L380" t="s">
        <v>23</v>
      </c>
      <c r="M380" t="s">
        <v>2605</v>
      </c>
      <c r="N380" t="s">
        <v>2606</v>
      </c>
      <c r="O380" t="s">
        <v>41</v>
      </c>
      <c r="P380" t="s">
        <v>27</v>
      </c>
      <c r="Q380" t="s">
        <v>8388</v>
      </c>
      <c r="R380" t="s">
        <v>238</v>
      </c>
      <c r="S380">
        <v>48104</v>
      </c>
      <c r="T380" t="s">
        <v>105</v>
      </c>
      <c r="U380" t="s">
        <v>6103</v>
      </c>
      <c r="V380" t="s">
        <v>46</v>
      </c>
      <c r="W380" t="s">
        <v>173</v>
      </c>
      <c r="X380" t="s">
        <v>186</v>
      </c>
      <c r="Y380">
        <v>57.959999999999994</v>
      </c>
      <c r="Z380">
        <v>7</v>
      </c>
      <c r="AA380">
        <v>0</v>
      </c>
      <c r="AB380">
        <v>27.241199999999996</v>
      </c>
    </row>
    <row r="381" spans="1:28" x14ac:dyDescent="0.25">
      <c r="A381">
        <v>5717</v>
      </c>
      <c r="B381" t="s">
        <v>8439</v>
      </c>
      <c r="C381">
        <v>2012</v>
      </c>
      <c r="D381" s="4">
        <v>41191</v>
      </c>
      <c r="E381" s="29">
        <v>0.5</v>
      </c>
      <c r="F381" s="4">
        <v>41194</v>
      </c>
      <c r="G381" s="29">
        <v>0.5</v>
      </c>
      <c r="H381" t="s">
        <v>10934</v>
      </c>
      <c r="I381" t="s">
        <v>10943</v>
      </c>
      <c r="J381">
        <v>0.5</v>
      </c>
      <c r="K381" t="s">
        <v>10934</v>
      </c>
      <c r="L381" t="s">
        <v>23</v>
      </c>
      <c r="M381" t="s">
        <v>2605</v>
      </c>
      <c r="N381" t="s">
        <v>2606</v>
      </c>
      <c r="O381" t="s">
        <v>41</v>
      </c>
      <c r="P381" t="s">
        <v>27</v>
      </c>
      <c r="Q381" t="s">
        <v>8388</v>
      </c>
      <c r="R381" t="s">
        <v>238</v>
      </c>
      <c r="S381">
        <v>48104</v>
      </c>
      <c r="T381" t="s">
        <v>105</v>
      </c>
      <c r="U381" t="s">
        <v>528</v>
      </c>
      <c r="V381" t="s">
        <v>71</v>
      </c>
      <c r="W381" t="s">
        <v>72</v>
      </c>
      <c r="X381" t="s">
        <v>529</v>
      </c>
      <c r="Y381">
        <v>29.160000000000004</v>
      </c>
      <c r="Z381">
        <v>3</v>
      </c>
      <c r="AA381">
        <v>0</v>
      </c>
      <c r="AB381">
        <v>8.4563999999999986</v>
      </c>
    </row>
    <row r="382" spans="1:28" x14ac:dyDescent="0.25">
      <c r="A382">
        <v>5716</v>
      </c>
      <c r="B382" t="s">
        <v>8439</v>
      </c>
      <c r="C382">
        <v>2012</v>
      </c>
      <c r="D382" s="4">
        <v>41191</v>
      </c>
      <c r="E382" s="29">
        <v>0.5</v>
      </c>
      <c r="F382" s="4">
        <v>41194</v>
      </c>
      <c r="G382" s="29">
        <v>0.5</v>
      </c>
      <c r="H382" t="s">
        <v>10934</v>
      </c>
      <c r="I382" t="s">
        <v>10943</v>
      </c>
      <c r="J382">
        <v>0.5</v>
      </c>
      <c r="K382" t="s">
        <v>10934</v>
      </c>
      <c r="L382" t="s">
        <v>23</v>
      </c>
      <c r="M382" t="s">
        <v>2605</v>
      </c>
      <c r="N382" t="s">
        <v>2606</v>
      </c>
      <c r="O382" t="s">
        <v>41</v>
      </c>
      <c r="P382" t="s">
        <v>27</v>
      </c>
      <c r="Q382" t="s">
        <v>8388</v>
      </c>
      <c r="R382" t="s">
        <v>238</v>
      </c>
      <c r="S382">
        <v>48104</v>
      </c>
      <c r="T382" t="s">
        <v>105</v>
      </c>
      <c r="U382" t="s">
        <v>2704</v>
      </c>
      <c r="V382" t="s">
        <v>71</v>
      </c>
      <c r="W382" t="s">
        <v>161</v>
      </c>
      <c r="X382" t="s">
        <v>2705</v>
      </c>
      <c r="Y382">
        <v>619.94999999999993</v>
      </c>
      <c r="Z382">
        <v>5</v>
      </c>
      <c r="AA382">
        <v>0</v>
      </c>
      <c r="AB382">
        <v>111.59099999999995</v>
      </c>
    </row>
    <row r="383" spans="1:28" x14ac:dyDescent="0.25">
      <c r="A383">
        <v>382</v>
      </c>
      <c r="B383" t="s">
        <v>1337</v>
      </c>
      <c r="C383">
        <v>2013</v>
      </c>
      <c r="D383" s="4">
        <v>41576</v>
      </c>
      <c r="E383" s="29">
        <v>0.5</v>
      </c>
      <c r="F383" s="4">
        <v>41577</v>
      </c>
      <c r="G383" s="29">
        <v>0.5</v>
      </c>
      <c r="H383" t="s">
        <v>10934</v>
      </c>
      <c r="I383" t="s">
        <v>10943</v>
      </c>
      <c r="J383">
        <v>0.5</v>
      </c>
      <c r="K383" t="s">
        <v>10934</v>
      </c>
      <c r="L383" t="s">
        <v>188</v>
      </c>
      <c r="M383" t="s">
        <v>1338</v>
      </c>
      <c r="N383" t="s">
        <v>1339</v>
      </c>
      <c r="O383" t="s">
        <v>41</v>
      </c>
      <c r="P383" t="s">
        <v>27</v>
      </c>
      <c r="Q383" t="s">
        <v>127</v>
      </c>
      <c r="R383" t="s">
        <v>43</v>
      </c>
      <c r="S383">
        <v>94109</v>
      </c>
      <c r="T383" t="s">
        <v>44</v>
      </c>
      <c r="U383" t="s">
        <v>1340</v>
      </c>
      <c r="V383" t="s">
        <v>46</v>
      </c>
      <c r="W383" t="s">
        <v>90</v>
      </c>
      <c r="X383" t="s">
        <v>1341</v>
      </c>
      <c r="Y383">
        <v>50.96</v>
      </c>
      <c r="Z383">
        <v>7</v>
      </c>
      <c r="AA383">
        <v>0</v>
      </c>
      <c r="AB383">
        <v>25.48</v>
      </c>
    </row>
    <row r="384" spans="1:28" x14ac:dyDescent="0.25">
      <c r="A384">
        <v>383</v>
      </c>
      <c r="B384" t="s">
        <v>1337</v>
      </c>
      <c r="C384">
        <v>2013</v>
      </c>
      <c r="D384" s="4">
        <v>41576</v>
      </c>
      <c r="E384" s="29">
        <v>0.5</v>
      </c>
      <c r="F384" s="4">
        <v>41577</v>
      </c>
      <c r="G384" s="29">
        <v>0.5</v>
      </c>
      <c r="H384" t="s">
        <v>10934</v>
      </c>
      <c r="I384" t="s">
        <v>10943</v>
      </c>
      <c r="J384">
        <v>0.5</v>
      </c>
      <c r="K384" t="s">
        <v>10934</v>
      </c>
      <c r="L384" t="s">
        <v>188</v>
      </c>
      <c r="M384" t="s">
        <v>1338</v>
      </c>
      <c r="N384" t="s">
        <v>1339</v>
      </c>
      <c r="O384" t="s">
        <v>41</v>
      </c>
      <c r="P384" t="s">
        <v>27</v>
      </c>
      <c r="Q384" t="s">
        <v>127</v>
      </c>
      <c r="R384" t="s">
        <v>43</v>
      </c>
      <c r="S384">
        <v>94109</v>
      </c>
      <c r="T384" t="s">
        <v>44</v>
      </c>
      <c r="U384" t="s">
        <v>1342</v>
      </c>
      <c r="V384" t="s">
        <v>46</v>
      </c>
      <c r="W384" t="s">
        <v>75</v>
      </c>
      <c r="X384" t="s">
        <v>1343</v>
      </c>
      <c r="Y384">
        <v>49.536000000000001</v>
      </c>
      <c r="Z384">
        <v>3</v>
      </c>
      <c r="AA384">
        <v>0.2</v>
      </c>
      <c r="AB384">
        <v>17.337599999999998</v>
      </c>
    </row>
    <row r="385" spans="1:28" x14ac:dyDescent="0.25">
      <c r="A385">
        <v>5698</v>
      </c>
      <c r="B385" t="s">
        <v>8428</v>
      </c>
      <c r="C385">
        <v>2014</v>
      </c>
      <c r="D385" s="4">
        <v>41927</v>
      </c>
      <c r="E385" s="29">
        <v>0.5</v>
      </c>
      <c r="F385" s="4">
        <v>41931</v>
      </c>
      <c r="G385" s="29">
        <v>0.5</v>
      </c>
      <c r="H385" t="s">
        <v>10934</v>
      </c>
      <c r="I385" t="s">
        <v>10943</v>
      </c>
      <c r="J385">
        <v>0.5</v>
      </c>
      <c r="K385" t="s">
        <v>10934</v>
      </c>
      <c r="L385" t="s">
        <v>50</v>
      </c>
      <c r="M385" t="s">
        <v>2707</v>
      </c>
      <c r="N385" t="s">
        <v>2708</v>
      </c>
      <c r="O385" t="s">
        <v>102</v>
      </c>
      <c r="P385" t="s">
        <v>27</v>
      </c>
      <c r="Q385" t="s">
        <v>303</v>
      </c>
      <c r="R385" t="s">
        <v>211</v>
      </c>
      <c r="S385">
        <v>60623</v>
      </c>
      <c r="T385" t="s">
        <v>105</v>
      </c>
      <c r="U385" t="s">
        <v>4299</v>
      </c>
      <c r="V385" t="s">
        <v>46</v>
      </c>
      <c r="W385" t="s">
        <v>75</v>
      </c>
      <c r="X385" t="s">
        <v>4300</v>
      </c>
      <c r="Y385">
        <v>13.455999999999998</v>
      </c>
      <c r="Z385">
        <v>1</v>
      </c>
      <c r="AA385">
        <v>0.8</v>
      </c>
      <c r="AB385">
        <v>-23.548000000000009</v>
      </c>
    </row>
    <row r="386" spans="1:28" x14ac:dyDescent="0.25">
      <c r="A386">
        <v>5697</v>
      </c>
      <c r="B386" t="s">
        <v>8428</v>
      </c>
      <c r="C386">
        <v>2014</v>
      </c>
      <c r="D386" s="4">
        <v>41927</v>
      </c>
      <c r="E386" s="29">
        <v>0.5</v>
      </c>
      <c r="F386" s="4">
        <v>41931</v>
      </c>
      <c r="G386" s="29">
        <v>0.5</v>
      </c>
      <c r="H386" t="s">
        <v>10934</v>
      </c>
      <c r="I386" t="s">
        <v>10943</v>
      </c>
      <c r="J386">
        <v>0.5</v>
      </c>
      <c r="K386" t="s">
        <v>10934</v>
      </c>
      <c r="L386" t="s">
        <v>50</v>
      </c>
      <c r="M386" t="s">
        <v>2707</v>
      </c>
      <c r="N386" t="s">
        <v>2708</v>
      </c>
      <c r="O386" t="s">
        <v>102</v>
      </c>
      <c r="P386" t="s">
        <v>27</v>
      </c>
      <c r="Q386" t="s">
        <v>303</v>
      </c>
      <c r="R386" t="s">
        <v>211</v>
      </c>
      <c r="S386">
        <v>60623</v>
      </c>
      <c r="T386" t="s">
        <v>105</v>
      </c>
      <c r="U386" t="s">
        <v>1335</v>
      </c>
      <c r="V386" t="s">
        <v>46</v>
      </c>
      <c r="W386" t="s">
        <v>75</v>
      </c>
      <c r="X386" t="s">
        <v>1336</v>
      </c>
      <c r="Y386">
        <v>27.395999999999997</v>
      </c>
      <c r="Z386">
        <v>9</v>
      </c>
      <c r="AA386">
        <v>0.8</v>
      </c>
      <c r="AB386">
        <v>-42.46380000000002</v>
      </c>
    </row>
    <row r="387" spans="1:28" x14ac:dyDescent="0.25">
      <c r="A387">
        <v>5674</v>
      </c>
      <c r="B387" t="s">
        <v>8415</v>
      </c>
      <c r="C387">
        <v>2014</v>
      </c>
      <c r="D387" s="4">
        <v>41940</v>
      </c>
      <c r="E387" s="29">
        <v>0.5</v>
      </c>
      <c r="F387" s="4">
        <v>41947</v>
      </c>
      <c r="G387" s="29">
        <v>0.5</v>
      </c>
      <c r="H387" t="s">
        <v>10934</v>
      </c>
      <c r="I387" t="s">
        <v>10941</v>
      </c>
      <c r="J387">
        <v>0.5</v>
      </c>
      <c r="K387" t="s">
        <v>10934</v>
      </c>
      <c r="L387" t="s">
        <v>50</v>
      </c>
      <c r="M387" t="s">
        <v>584</v>
      </c>
      <c r="N387" t="s">
        <v>585</v>
      </c>
      <c r="O387" t="s">
        <v>41</v>
      </c>
      <c r="P387" t="s">
        <v>27</v>
      </c>
      <c r="Q387" t="s">
        <v>815</v>
      </c>
      <c r="R387" t="s">
        <v>104</v>
      </c>
      <c r="S387">
        <v>75081</v>
      </c>
      <c r="T387" t="s">
        <v>105</v>
      </c>
      <c r="U387" t="s">
        <v>2030</v>
      </c>
      <c r="V387" t="s">
        <v>46</v>
      </c>
      <c r="W387" t="s">
        <v>90</v>
      </c>
      <c r="X387" t="s">
        <v>2031</v>
      </c>
      <c r="Y387">
        <v>8.4480000000000004</v>
      </c>
      <c r="Z387">
        <v>2</v>
      </c>
      <c r="AA387">
        <v>0.2</v>
      </c>
      <c r="AB387">
        <v>2.6399999999999997</v>
      </c>
    </row>
    <row r="388" spans="1:28" x14ac:dyDescent="0.25">
      <c r="A388">
        <v>5673</v>
      </c>
      <c r="B388" t="s">
        <v>8415</v>
      </c>
      <c r="C388">
        <v>2014</v>
      </c>
      <c r="D388" s="4">
        <v>41940</v>
      </c>
      <c r="E388" s="29">
        <v>0.5</v>
      </c>
      <c r="F388" s="4">
        <v>41947</v>
      </c>
      <c r="G388" s="29">
        <v>0.5</v>
      </c>
      <c r="H388" t="s">
        <v>10934</v>
      </c>
      <c r="I388" t="s">
        <v>10941</v>
      </c>
      <c r="J388">
        <v>0.5</v>
      </c>
      <c r="K388" t="s">
        <v>10934</v>
      </c>
      <c r="L388" t="s">
        <v>50</v>
      </c>
      <c r="M388" t="s">
        <v>584</v>
      </c>
      <c r="N388" t="s">
        <v>585</v>
      </c>
      <c r="O388" t="s">
        <v>41</v>
      </c>
      <c r="P388" t="s">
        <v>27</v>
      </c>
      <c r="Q388" t="s">
        <v>815</v>
      </c>
      <c r="R388" t="s">
        <v>104</v>
      </c>
      <c r="S388">
        <v>75081</v>
      </c>
      <c r="T388" t="s">
        <v>105</v>
      </c>
      <c r="U388" t="s">
        <v>7425</v>
      </c>
      <c r="V388" t="s">
        <v>46</v>
      </c>
      <c r="W388" t="s">
        <v>173</v>
      </c>
      <c r="X388" t="s">
        <v>7426</v>
      </c>
      <c r="Y388">
        <v>15.840000000000002</v>
      </c>
      <c r="Z388">
        <v>2</v>
      </c>
      <c r="AA388">
        <v>0.2</v>
      </c>
      <c r="AB388">
        <v>5.5439999999999987</v>
      </c>
    </row>
    <row r="389" spans="1:28" x14ac:dyDescent="0.25">
      <c r="A389">
        <v>5653</v>
      </c>
      <c r="B389" t="s">
        <v>8405</v>
      </c>
      <c r="C389">
        <v>2014</v>
      </c>
      <c r="D389" s="4">
        <v>41919</v>
      </c>
      <c r="E389" s="29">
        <v>0.5</v>
      </c>
      <c r="F389" s="4">
        <v>41924</v>
      </c>
      <c r="G389" s="29">
        <v>0.5</v>
      </c>
      <c r="H389" t="s">
        <v>10934</v>
      </c>
      <c r="I389" t="s">
        <v>10943</v>
      </c>
      <c r="J389">
        <v>0.5</v>
      </c>
      <c r="K389" t="s">
        <v>10934</v>
      </c>
      <c r="L389" t="s">
        <v>50</v>
      </c>
      <c r="M389" t="s">
        <v>1318</v>
      </c>
      <c r="N389" t="s">
        <v>1319</v>
      </c>
      <c r="O389" t="s">
        <v>41</v>
      </c>
      <c r="P389" t="s">
        <v>27</v>
      </c>
      <c r="Q389" t="s">
        <v>266</v>
      </c>
      <c r="R389" t="s">
        <v>267</v>
      </c>
      <c r="S389">
        <v>10009</v>
      </c>
      <c r="T389" t="s">
        <v>148</v>
      </c>
      <c r="U389" t="s">
        <v>6536</v>
      </c>
      <c r="V389" t="s">
        <v>46</v>
      </c>
      <c r="W389" t="s">
        <v>90</v>
      </c>
      <c r="X389" t="s">
        <v>6537</v>
      </c>
      <c r="Y389">
        <v>40.99</v>
      </c>
      <c r="Z389">
        <v>1</v>
      </c>
      <c r="AA389">
        <v>0</v>
      </c>
      <c r="AB389">
        <v>20.085100000000001</v>
      </c>
    </row>
    <row r="390" spans="1:28" x14ac:dyDescent="0.25">
      <c r="A390">
        <v>5625</v>
      </c>
      <c r="B390" t="s">
        <v>8379</v>
      </c>
      <c r="C390">
        <v>2013</v>
      </c>
      <c r="D390" s="4">
        <v>41572</v>
      </c>
      <c r="E390" s="29">
        <v>0.5</v>
      </c>
      <c r="F390" s="4">
        <v>41576</v>
      </c>
      <c r="G390" s="29">
        <v>0.5</v>
      </c>
      <c r="H390" t="s">
        <v>10934</v>
      </c>
      <c r="I390" t="s">
        <v>10943</v>
      </c>
      <c r="J390">
        <v>0.5</v>
      </c>
      <c r="K390" t="s">
        <v>10934</v>
      </c>
      <c r="L390" t="s">
        <v>23</v>
      </c>
      <c r="M390" t="s">
        <v>847</v>
      </c>
      <c r="N390" t="s">
        <v>848</v>
      </c>
      <c r="O390" t="s">
        <v>41</v>
      </c>
      <c r="P390" t="s">
        <v>27</v>
      </c>
      <c r="Q390" t="s">
        <v>42</v>
      </c>
      <c r="R390" t="s">
        <v>43</v>
      </c>
      <c r="S390">
        <v>90032</v>
      </c>
      <c r="T390" t="s">
        <v>44</v>
      </c>
      <c r="U390" t="s">
        <v>5439</v>
      </c>
      <c r="V390" t="s">
        <v>71</v>
      </c>
      <c r="W390" t="s">
        <v>161</v>
      </c>
      <c r="X390" t="s">
        <v>5440</v>
      </c>
      <c r="Y390">
        <v>359.98</v>
      </c>
      <c r="Z390">
        <v>2</v>
      </c>
      <c r="AA390">
        <v>0</v>
      </c>
      <c r="AB390">
        <v>21.598799999999983</v>
      </c>
    </row>
    <row r="391" spans="1:28" x14ac:dyDescent="0.25">
      <c r="A391">
        <v>5624</v>
      </c>
      <c r="B391" t="s">
        <v>8379</v>
      </c>
      <c r="C391">
        <v>2013</v>
      </c>
      <c r="D391" s="4">
        <v>41572</v>
      </c>
      <c r="E391" s="29">
        <v>0.5</v>
      </c>
      <c r="F391" s="4">
        <v>41576</v>
      </c>
      <c r="G391" s="29">
        <v>0.5</v>
      </c>
      <c r="H391" t="s">
        <v>10934</v>
      </c>
      <c r="I391" t="s">
        <v>10943</v>
      </c>
      <c r="J391">
        <v>0.5</v>
      </c>
      <c r="K391" t="s">
        <v>10934</v>
      </c>
      <c r="L391" t="s">
        <v>23</v>
      </c>
      <c r="M391" t="s">
        <v>847</v>
      </c>
      <c r="N391" t="s">
        <v>848</v>
      </c>
      <c r="O391" t="s">
        <v>41</v>
      </c>
      <c r="P391" t="s">
        <v>27</v>
      </c>
      <c r="Q391" t="s">
        <v>42</v>
      </c>
      <c r="R391" t="s">
        <v>43</v>
      </c>
      <c r="S391">
        <v>90032</v>
      </c>
      <c r="T391" t="s">
        <v>44</v>
      </c>
      <c r="U391" t="s">
        <v>4258</v>
      </c>
      <c r="V391" t="s">
        <v>71</v>
      </c>
      <c r="W391" t="s">
        <v>161</v>
      </c>
      <c r="X391" t="s">
        <v>4259</v>
      </c>
      <c r="Y391">
        <v>100</v>
      </c>
      <c r="Z391">
        <v>4</v>
      </c>
      <c r="AA391">
        <v>0</v>
      </c>
      <c r="AB391">
        <v>21</v>
      </c>
    </row>
    <row r="392" spans="1:28" x14ac:dyDescent="0.25">
      <c r="A392">
        <v>5611</v>
      </c>
      <c r="B392" t="s">
        <v>8370</v>
      </c>
      <c r="C392">
        <v>2012</v>
      </c>
      <c r="D392" s="4">
        <v>41187</v>
      </c>
      <c r="E392" s="29">
        <v>0.5</v>
      </c>
      <c r="F392" s="4">
        <v>41189</v>
      </c>
      <c r="G392" s="29">
        <v>0.5</v>
      </c>
      <c r="H392" t="s">
        <v>10934</v>
      </c>
      <c r="I392" t="s">
        <v>10943</v>
      </c>
      <c r="J392">
        <v>0.5</v>
      </c>
      <c r="K392" t="s">
        <v>10934</v>
      </c>
      <c r="L392" t="s">
        <v>188</v>
      </c>
      <c r="M392" t="s">
        <v>799</v>
      </c>
      <c r="N392" t="s">
        <v>800</v>
      </c>
      <c r="O392" t="s">
        <v>26</v>
      </c>
      <c r="P392" t="s">
        <v>27</v>
      </c>
      <c r="Q392" t="s">
        <v>1007</v>
      </c>
      <c r="R392" t="s">
        <v>498</v>
      </c>
      <c r="S392">
        <v>45231</v>
      </c>
      <c r="T392" t="s">
        <v>148</v>
      </c>
      <c r="U392" t="s">
        <v>753</v>
      </c>
      <c r="V392" t="s">
        <v>71</v>
      </c>
      <c r="W392" t="s">
        <v>161</v>
      </c>
      <c r="X392" t="s">
        <v>754</v>
      </c>
      <c r="Y392">
        <v>53.040000000000006</v>
      </c>
      <c r="Z392">
        <v>3</v>
      </c>
      <c r="AA392">
        <v>0.2</v>
      </c>
      <c r="AB392">
        <v>-4.6409999999999982</v>
      </c>
    </row>
    <row r="393" spans="1:28" x14ac:dyDescent="0.25">
      <c r="A393">
        <v>5602</v>
      </c>
      <c r="B393" t="s">
        <v>8357</v>
      </c>
      <c r="C393">
        <v>2011</v>
      </c>
      <c r="D393" s="4">
        <v>40819</v>
      </c>
      <c r="E393" s="29">
        <v>0.5</v>
      </c>
      <c r="F393" s="4">
        <v>40819</v>
      </c>
      <c r="G393" s="29">
        <v>0.5</v>
      </c>
      <c r="H393" t="s">
        <v>10934</v>
      </c>
      <c r="I393" t="s">
        <v>10943</v>
      </c>
      <c r="J393">
        <v>0.5</v>
      </c>
      <c r="K393" t="s">
        <v>10934</v>
      </c>
      <c r="L393" t="s">
        <v>1290</v>
      </c>
      <c r="M393" t="s">
        <v>1350</v>
      </c>
      <c r="N393" t="s">
        <v>1351</v>
      </c>
      <c r="O393" t="s">
        <v>26</v>
      </c>
      <c r="P393" t="s">
        <v>27</v>
      </c>
      <c r="Q393" t="s">
        <v>497</v>
      </c>
      <c r="R393" t="s">
        <v>498</v>
      </c>
      <c r="S393">
        <v>43229</v>
      </c>
      <c r="T393" t="s">
        <v>148</v>
      </c>
      <c r="U393" t="s">
        <v>4334</v>
      </c>
      <c r="V393" t="s">
        <v>71</v>
      </c>
      <c r="W393" t="s">
        <v>161</v>
      </c>
      <c r="X393" t="s">
        <v>4335</v>
      </c>
      <c r="Y393">
        <v>142.488</v>
      </c>
      <c r="Z393">
        <v>3</v>
      </c>
      <c r="AA393">
        <v>0.2</v>
      </c>
      <c r="AB393">
        <v>-3.5622000000000043</v>
      </c>
    </row>
    <row r="394" spans="1:28" x14ac:dyDescent="0.25">
      <c r="A394">
        <v>5601</v>
      </c>
      <c r="B394" t="s">
        <v>8357</v>
      </c>
      <c r="C394">
        <v>2011</v>
      </c>
      <c r="D394" s="4">
        <v>40819</v>
      </c>
      <c r="E394" s="29">
        <v>0.5</v>
      </c>
      <c r="F394" s="4">
        <v>40819</v>
      </c>
      <c r="G394" s="29">
        <v>0.5</v>
      </c>
      <c r="H394" t="s">
        <v>10934</v>
      </c>
      <c r="I394" t="s">
        <v>10943</v>
      </c>
      <c r="J394">
        <v>0.5</v>
      </c>
      <c r="K394" t="s">
        <v>10934</v>
      </c>
      <c r="L394" t="s">
        <v>1290</v>
      </c>
      <c r="M394" t="s">
        <v>1350</v>
      </c>
      <c r="N394" t="s">
        <v>1351</v>
      </c>
      <c r="O394" t="s">
        <v>26</v>
      </c>
      <c r="P394" t="s">
        <v>27</v>
      </c>
      <c r="Q394" t="s">
        <v>497</v>
      </c>
      <c r="R394" t="s">
        <v>498</v>
      </c>
      <c r="S394">
        <v>43229</v>
      </c>
      <c r="T394" t="s">
        <v>148</v>
      </c>
      <c r="U394" t="s">
        <v>588</v>
      </c>
      <c r="V394" t="s">
        <v>46</v>
      </c>
      <c r="W394" t="s">
        <v>173</v>
      </c>
      <c r="X394" t="s">
        <v>589</v>
      </c>
      <c r="Y394">
        <v>14.480000000000002</v>
      </c>
      <c r="Z394">
        <v>5</v>
      </c>
      <c r="AA394">
        <v>0.2</v>
      </c>
      <c r="AB394">
        <v>4.8869999999999987</v>
      </c>
    </row>
    <row r="395" spans="1:28" x14ac:dyDescent="0.25">
      <c r="A395">
        <v>5600</v>
      </c>
      <c r="B395" t="s">
        <v>8357</v>
      </c>
      <c r="C395">
        <v>2011</v>
      </c>
      <c r="D395" s="4">
        <v>40819</v>
      </c>
      <c r="E395" s="29">
        <v>0.5</v>
      </c>
      <c r="F395" s="4">
        <v>40819</v>
      </c>
      <c r="G395" s="29">
        <v>0.5</v>
      </c>
      <c r="H395" t="s">
        <v>10934</v>
      </c>
      <c r="I395" t="s">
        <v>10943</v>
      </c>
      <c r="J395">
        <v>0.5</v>
      </c>
      <c r="K395" t="s">
        <v>10934</v>
      </c>
      <c r="L395" t="s">
        <v>1290</v>
      </c>
      <c r="M395" t="s">
        <v>1350</v>
      </c>
      <c r="N395" t="s">
        <v>1351</v>
      </c>
      <c r="O395" t="s">
        <v>26</v>
      </c>
      <c r="P395" t="s">
        <v>27</v>
      </c>
      <c r="Q395" t="s">
        <v>497</v>
      </c>
      <c r="R395" t="s">
        <v>498</v>
      </c>
      <c r="S395">
        <v>43229</v>
      </c>
      <c r="T395" t="s">
        <v>148</v>
      </c>
      <c r="U395" t="s">
        <v>8358</v>
      </c>
      <c r="V395" t="s">
        <v>46</v>
      </c>
      <c r="W395" t="s">
        <v>68</v>
      </c>
      <c r="X395" t="s">
        <v>8359</v>
      </c>
      <c r="Y395">
        <v>55.984000000000009</v>
      </c>
      <c r="Z395">
        <v>2</v>
      </c>
      <c r="AA395">
        <v>0.2</v>
      </c>
      <c r="AB395">
        <v>4.1987999999999985</v>
      </c>
    </row>
    <row r="396" spans="1:28" x14ac:dyDescent="0.25">
      <c r="A396">
        <v>5593</v>
      </c>
      <c r="B396" t="s">
        <v>8350</v>
      </c>
      <c r="C396">
        <v>2011</v>
      </c>
      <c r="D396" s="4">
        <v>40829</v>
      </c>
      <c r="E396" s="29">
        <v>0.5</v>
      </c>
      <c r="F396" s="4">
        <v>40834</v>
      </c>
      <c r="G396" s="29">
        <v>0.5</v>
      </c>
      <c r="H396" t="s">
        <v>10934</v>
      </c>
      <c r="I396" t="s">
        <v>10943</v>
      </c>
      <c r="J396">
        <v>0.5</v>
      </c>
      <c r="K396" t="s">
        <v>10934</v>
      </c>
      <c r="L396" t="s">
        <v>23</v>
      </c>
      <c r="M396" t="s">
        <v>4236</v>
      </c>
      <c r="N396" t="s">
        <v>4237</v>
      </c>
      <c r="O396" t="s">
        <v>41</v>
      </c>
      <c r="P396" t="s">
        <v>27</v>
      </c>
      <c r="Q396" t="s">
        <v>1119</v>
      </c>
      <c r="R396" t="s">
        <v>788</v>
      </c>
      <c r="S396">
        <v>8701</v>
      </c>
      <c r="T396" t="s">
        <v>148</v>
      </c>
      <c r="U396" t="s">
        <v>421</v>
      </c>
      <c r="V396" t="s">
        <v>46</v>
      </c>
      <c r="W396" t="s">
        <v>75</v>
      </c>
      <c r="X396" t="s">
        <v>422</v>
      </c>
      <c r="Y396">
        <v>18.940000000000001</v>
      </c>
      <c r="Z396">
        <v>1</v>
      </c>
      <c r="AA396">
        <v>0</v>
      </c>
      <c r="AB396">
        <v>9.4700000000000006</v>
      </c>
    </row>
    <row r="397" spans="1:28" x14ac:dyDescent="0.25">
      <c r="A397">
        <v>396</v>
      </c>
      <c r="B397" t="s">
        <v>1395</v>
      </c>
      <c r="C397">
        <v>2014</v>
      </c>
      <c r="D397" s="4">
        <v>41930</v>
      </c>
      <c r="E397" s="29">
        <v>0.5</v>
      </c>
      <c r="F397" s="4">
        <v>41932</v>
      </c>
      <c r="G397" s="29">
        <v>0.5</v>
      </c>
      <c r="H397" t="s">
        <v>10934</v>
      </c>
      <c r="I397" t="s">
        <v>10943</v>
      </c>
      <c r="J397">
        <v>0.5</v>
      </c>
      <c r="K397" t="s">
        <v>10934</v>
      </c>
      <c r="L397" t="s">
        <v>23</v>
      </c>
      <c r="M397" t="s">
        <v>1396</v>
      </c>
      <c r="N397" t="s">
        <v>1397</v>
      </c>
      <c r="O397" t="s">
        <v>41</v>
      </c>
      <c r="P397" t="s">
        <v>27</v>
      </c>
      <c r="Q397" t="s">
        <v>1398</v>
      </c>
      <c r="R397" t="s">
        <v>1399</v>
      </c>
      <c r="S397">
        <v>2886</v>
      </c>
      <c r="T397" t="s">
        <v>148</v>
      </c>
      <c r="U397" t="s">
        <v>1400</v>
      </c>
      <c r="V397" t="s">
        <v>46</v>
      </c>
      <c r="W397" t="s">
        <v>59</v>
      </c>
      <c r="X397" t="s">
        <v>1401</v>
      </c>
      <c r="Y397">
        <v>49.96</v>
      </c>
      <c r="Z397">
        <v>2</v>
      </c>
      <c r="AA397">
        <v>0</v>
      </c>
      <c r="AB397">
        <v>9.4923999999999964</v>
      </c>
    </row>
    <row r="398" spans="1:28" x14ac:dyDescent="0.25">
      <c r="A398">
        <v>397</v>
      </c>
      <c r="B398" t="s">
        <v>1395</v>
      </c>
      <c r="C398">
        <v>2014</v>
      </c>
      <c r="D398" s="4">
        <v>41930</v>
      </c>
      <c r="E398" s="29">
        <v>0.5</v>
      </c>
      <c r="F398" s="4">
        <v>41932</v>
      </c>
      <c r="G398" s="29">
        <v>0.5</v>
      </c>
      <c r="H398" t="s">
        <v>10934</v>
      </c>
      <c r="I398" t="s">
        <v>10943</v>
      </c>
      <c r="J398">
        <v>0.5</v>
      </c>
      <c r="K398" t="s">
        <v>10934</v>
      </c>
      <c r="L398" t="s">
        <v>23</v>
      </c>
      <c r="M398" t="s">
        <v>1396</v>
      </c>
      <c r="N398" t="s">
        <v>1397</v>
      </c>
      <c r="O398" t="s">
        <v>41</v>
      </c>
      <c r="P398" t="s">
        <v>27</v>
      </c>
      <c r="Q398" t="s">
        <v>1398</v>
      </c>
      <c r="R398" t="s">
        <v>1399</v>
      </c>
      <c r="S398">
        <v>2886</v>
      </c>
      <c r="T398" t="s">
        <v>148</v>
      </c>
      <c r="U398" t="s">
        <v>1402</v>
      </c>
      <c r="V398" t="s">
        <v>46</v>
      </c>
      <c r="W398" t="s">
        <v>90</v>
      </c>
      <c r="X398" t="s">
        <v>1403</v>
      </c>
      <c r="Y398">
        <v>12.96</v>
      </c>
      <c r="Z398">
        <v>2</v>
      </c>
      <c r="AA398">
        <v>0</v>
      </c>
      <c r="AB398">
        <v>6.2208000000000006</v>
      </c>
    </row>
    <row r="399" spans="1:28" x14ac:dyDescent="0.25">
      <c r="A399">
        <v>398</v>
      </c>
      <c r="B399" t="s">
        <v>1404</v>
      </c>
      <c r="C399">
        <v>2012</v>
      </c>
      <c r="D399" s="4">
        <v>41213</v>
      </c>
      <c r="E399" s="29">
        <v>0.5</v>
      </c>
      <c r="F399" s="4">
        <v>41217</v>
      </c>
      <c r="G399" s="29">
        <v>0.5</v>
      </c>
      <c r="H399" t="s">
        <v>10934</v>
      </c>
      <c r="I399" t="s">
        <v>10941</v>
      </c>
      <c r="J399">
        <v>0.5</v>
      </c>
      <c r="K399" t="s">
        <v>10934</v>
      </c>
      <c r="L399" t="s">
        <v>50</v>
      </c>
      <c r="M399" t="s">
        <v>100</v>
      </c>
      <c r="N399" t="s">
        <v>101</v>
      </c>
      <c r="O399" t="s">
        <v>102</v>
      </c>
      <c r="P399" t="s">
        <v>27</v>
      </c>
      <c r="Q399" t="s">
        <v>328</v>
      </c>
      <c r="R399" t="s">
        <v>238</v>
      </c>
      <c r="S399">
        <v>49201</v>
      </c>
      <c r="T399" t="s">
        <v>105</v>
      </c>
      <c r="U399" t="s">
        <v>1405</v>
      </c>
      <c r="V399" t="s">
        <v>46</v>
      </c>
      <c r="W399" t="s">
        <v>578</v>
      </c>
      <c r="X399" t="s">
        <v>1406</v>
      </c>
      <c r="Y399">
        <v>70.12</v>
      </c>
      <c r="Z399">
        <v>4</v>
      </c>
      <c r="AA399">
        <v>0</v>
      </c>
      <c r="AB399">
        <v>21.035999999999994</v>
      </c>
    </row>
    <row r="400" spans="1:28" x14ac:dyDescent="0.25">
      <c r="A400">
        <v>5592</v>
      </c>
      <c r="B400" t="s">
        <v>8350</v>
      </c>
      <c r="C400">
        <v>2011</v>
      </c>
      <c r="D400" s="4">
        <v>40829</v>
      </c>
      <c r="E400" s="29">
        <v>0.5</v>
      </c>
      <c r="F400" s="4">
        <v>40834</v>
      </c>
      <c r="G400" s="29">
        <v>0.5</v>
      </c>
      <c r="H400" t="s">
        <v>10934</v>
      </c>
      <c r="I400" t="s">
        <v>10943</v>
      </c>
      <c r="J400">
        <v>0.5</v>
      </c>
      <c r="K400" t="s">
        <v>10934</v>
      </c>
      <c r="L400" t="s">
        <v>23</v>
      </c>
      <c r="M400" t="s">
        <v>4236</v>
      </c>
      <c r="N400" t="s">
        <v>4237</v>
      </c>
      <c r="O400" t="s">
        <v>41</v>
      </c>
      <c r="P400" t="s">
        <v>27</v>
      </c>
      <c r="Q400" t="s">
        <v>1119</v>
      </c>
      <c r="R400" t="s">
        <v>788</v>
      </c>
      <c r="S400">
        <v>8701</v>
      </c>
      <c r="T400" t="s">
        <v>148</v>
      </c>
      <c r="U400" t="s">
        <v>3186</v>
      </c>
      <c r="V400" t="s">
        <v>32</v>
      </c>
      <c r="W400" t="s">
        <v>36</v>
      </c>
      <c r="X400" t="s">
        <v>3187</v>
      </c>
      <c r="Y400">
        <v>245.98</v>
      </c>
      <c r="Z400">
        <v>2</v>
      </c>
      <c r="AA400">
        <v>0</v>
      </c>
      <c r="AB400">
        <v>27.057799999999986</v>
      </c>
    </row>
    <row r="401" spans="1:28" x14ac:dyDescent="0.25">
      <c r="A401">
        <v>5582</v>
      </c>
      <c r="B401" t="s">
        <v>8339</v>
      </c>
      <c r="C401">
        <v>2014</v>
      </c>
      <c r="D401" s="4">
        <v>41917</v>
      </c>
      <c r="E401" s="29">
        <v>0.5</v>
      </c>
      <c r="F401" s="4">
        <v>41921</v>
      </c>
      <c r="G401" s="29">
        <v>0.5</v>
      </c>
      <c r="H401" t="s">
        <v>10934</v>
      </c>
      <c r="I401" t="s">
        <v>10943</v>
      </c>
      <c r="J401">
        <v>0.5</v>
      </c>
      <c r="K401" t="s">
        <v>10934</v>
      </c>
      <c r="L401" t="s">
        <v>50</v>
      </c>
      <c r="M401" t="s">
        <v>301</v>
      </c>
      <c r="N401" t="s">
        <v>302</v>
      </c>
      <c r="O401" t="s">
        <v>102</v>
      </c>
      <c r="P401" t="s">
        <v>27</v>
      </c>
      <c r="Q401" t="s">
        <v>3213</v>
      </c>
      <c r="R401" t="s">
        <v>2735</v>
      </c>
      <c r="S401">
        <v>20735</v>
      </c>
      <c r="T401" t="s">
        <v>148</v>
      </c>
      <c r="U401" t="s">
        <v>3462</v>
      </c>
      <c r="V401" t="s">
        <v>32</v>
      </c>
      <c r="W401" t="s">
        <v>65</v>
      </c>
      <c r="X401" t="s">
        <v>3463</v>
      </c>
      <c r="Y401">
        <v>19.98</v>
      </c>
      <c r="Z401">
        <v>1</v>
      </c>
      <c r="AA401">
        <v>0</v>
      </c>
      <c r="AB401">
        <v>8.5914000000000019</v>
      </c>
    </row>
    <row r="402" spans="1:28" x14ac:dyDescent="0.25">
      <c r="A402">
        <v>5556</v>
      </c>
      <c r="B402" t="s">
        <v>8323</v>
      </c>
      <c r="C402">
        <v>2014</v>
      </c>
      <c r="D402" s="4">
        <v>41915</v>
      </c>
      <c r="E402" s="29">
        <v>0.5</v>
      </c>
      <c r="F402" s="4">
        <v>41919</v>
      </c>
      <c r="G402" s="29">
        <v>0.5</v>
      </c>
      <c r="H402" t="s">
        <v>10934</v>
      </c>
      <c r="I402" t="s">
        <v>10943</v>
      </c>
      <c r="J402">
        <v>0.5</v>
      </c>
      <c r="K402" t="s">
        <v>10934</v>
      </c>
      <c r="L402" t="s">
        <v>23</v>
      </c>
      <c r="M402" t="s">
        <v>4007</v>
      </c>
      <c r="N402" t="s">
        <v>4008</v>
      </c>
      <c r="O402" t="s">
        <v>41</v>
      </c>
      <c r="P402" t="s">
        <v>27</v>
      </c>
      <c r="Q402" t="s">
        <v>1817</v>
      </c>
      <c r="R402" t="s">
        <v>358</v>
      </c>
      <c r="S402">
        <v>36116</v>
      </c>
      <c r="T402" t="s">
        <v>30</v>
      </c>
      <c r="U402" t="s">
        <v>6541</v>
      </c>
      <c r="V402" t="s">
        <v>32</v>
      </c>
      <c r="W402" t="s">
        <v>65</v>
      </c>
      <c r="X402" t="s">
        <v>6542</v>
      </c>
      <c r="Y402">
        <v>10.16</v>
      </c>
      <c r="Z402">
        <v>2</v>
      </c>
      <c r="AA402">
        <v>0</v>
      </c>
      <c r="AB402">
        <v>3.4543999999999997</v>
      </c>
    </row>
    <row r="403" spans="1:28" x14ac:dyDescent="0.25">
      <c r="A403">
        <v>5509</v>
      </c>
      <c r="B403" t="s">
        <v>8292</v>
      </c>
      <c r="C403">
        <v>2012</v>
      </c>
      <c r="D403" s="4">
        <v>41190</v>
      </c>
      <c r="E403" s="29">
        <v>0.5</v>
      </c>
      <c r="F403" s="4">
        <v>41194</v>
      </c>
      <c r="G403" s="29">
        <v>0.5</v>
      </c>
      <c r="H403" t="s">
        <v>10934</v>
      </c>
      <c r="I403" t="s">
        <v>10943</v>
      </c>
      <c r="J403">
        <v>0.5</v>
      </c>
      <c r="K403" t="s">
        <v>10934</v>
      </c>
      <c r="L403" t="s">
        <v>50</v>
      </c>
      <c r="M403" t="s">
        <v>799</v>
      </c>
      <c r="N403" t="s">
        <v>800</v>
      </c>
      <c r="O403" t="s">
        <v>26</v>
      </c>
      <c r="P403" t="s">
        <v>27</v>
      </c>
      <c r="Q403" t="s">
        <v>127</v>
      </c>
      <c r="R403" t="s">
        <v>43</v>
      </c>
      <c r="S403">
        <v>94122</v>
      </c>
      <c r="T403" t="s">
        <v>44</v>
      </c>
      <c r="U403" t="s">
        <v>1146</v>
      </c>
      <c r="V403" t="s">
        <v>32</v>
      </c>
      <c r="W403" t="s">
        <v>65</v>
      </c>
      <c r="X403" t="s">
        <v>1147</v>
      </c>
      <c r="Y403">
        <v>145.9</v>
      </c>
      <c r="Z403">
        <v>5</v>
      </c>
      <c r="AA403">
        <v>0</v>
      </c>
      <c r="AB403">
        <v>62.736999999999995</v>
      </c>
    </row>
    <row r="404" spans="1:28" x14ac:dyDescent="0.25">
      <c r="A404">
        <v>5507</v>
      </c>
      <c r="B404" t="s">
        <v>8290</v>
      </c>
      <c r="C404">
        <v>2013</v>
      </c>
      <c r="D404" s="4">
        <v>41556</v>
      </c>
      <c r="E404" s="29">
        <v>0.5</v>
      </c>
      <c r="F404" s="4">
        <v>41556</v>
      </c>
      <c r="G404" s="29">
        <v>0.5</v>
      </c>
      <c r="H404" t="s">
        <v>10934</v>
      </c>
      <c r="I404" t="s">
        <v>10943</v>
      </c>
      <c r="J404">
        <v>0.5</v>
      </c>
      <c r="K404" t="s">
        <v>10934</v>
      </c>
      <c r="L404" t="s">
        <v>1290</v>
      </c>
      <c r="M404" t="s">
        <v>332</v>
      </c>
      <c r="N404" t="s">
        <v>333</v>
      </c>
      <c r="O404" t="s">
        <v>26</v>
      </c>
      <c r="P404" t="s">
        <v>27</v>
      </c>
      <c r="Q404" t="s">
        <v>42</v>
      </c>
      <c r="R404" t="s">
        <v>43</v>
      </c>
      <c r="S404">
        <v>90036</v>
      </c>
      <c r="T404" t="s">
        <v>44</v>
      </c>
      <c r="U404" t="s">
        <v>4336</v>
      </c>
      <c r="V404" t="s">
        <v>46</v>
      </c>
      <c r="W404" t="s">
        <v>90</v>
      </c>
      <c r="X404" t="s">
        <v>4337</v>
      </c>
      <c r="Y404">
        <v>61.96</v>
      </c>
      <c r="Z404">
        <v>2</v>
      </c>
      <c r="AA404">
        <v>0</v>
      </c>
      <c r="AB404">
        <v>27.881999999999998</v>
      </c>
    </row>
    <row r="405" spans="1:28" x14ac:dyDescent="0.25">
      <c r="A405">
        <v>5487</v>
      </c>
      <c r="B405" t="s">
        <v>8280</v>
      </c>
      <c r="C405">
        <v>2012</v>
      </c>
      <c r="D405" s="4">
        <v>41206</v>
      </c>
      <c r="E405" s="29">
        <v>0.5</v>
      </c>
      <c r="F405" s="4">
        <v>41211</v>
      </c>
      <c r="G405" s="29">
        <v>0.5</v>
      </c>
      <c r="H405" t="s">
        <v>10934</v>
      </c>
      <c r="I405" t="s">
        <v>10943</v>
      </c>
      <c r="J405">
        <v>0.5</v>
      </c>
      <c r="K405" t="s">
        <v>10934</v>
      </c>
      <c r="L405" t="s">
        <v>50</v>
      </c>
      <c r="M405" t="s">
        <v>1665</v>
      </c>
      <c r="N405" t="s">
        <v>1666</v>
      </c>
      <c r="O405" t="s">
        <v>102</v>
      </c>
      <c r="P405" t="s">
        <v>27</v>
      </c>
      <c r="Q405" t="s">
        <v>678</v>
      </c>
      <c r="R405" t="s">
        <v>104</v>
      </c>
      <c r="S405">
        <v>78207</v>
      </c>
      <c r="T405" t="s">
        <v>105</v>
      </c>
      <c r="U405" t="s">
        <v>1218</v>
      </c>
      <c r="V405" t="s">
        <v>46</v>
      </c>
      <c r="W405" t="s">
        <v>75</v>
      </c>
      <c r="X405" t="s">
        <v>1219</v>
      </c>
      <c r="Y405">
        <v>3.5919999999999992</v>
      </c>
      <c r="Z405">
        <v>4</v>
      </c>
      <c r="AA405">
        <v>0.8</v>
      </c>
      <c r="AB405">
        <v>-6.2860000000000031</v>
      </c>
    </row>
    <row r="406" spans="1:28" x14ac:dyDescent="0.25">
      <c r="A406">
        <v>5484</v>
      </c>
      <c r="B406" t="s">
        <v>8275</v>
      </c>
      <c r="C406">
        <v>2014</v>
      </c>
      <c r="D406" s="4">
        <v>41921</v>
      </c>
      <c r="E406" s="29">
        <v>0.5</v>
      </c>
      <c r="F406" s="4">
        <v>41927</v>
      </c>
      <c r="G406" s="29">
        <v>0.5</v>
      </c>
      <c r="H406" t="s">
        <v>10934</v>
      </c>
      <c r="I406" t="s">
        <v>10943</v>
      </c>
      <c r="J406">
        <v>0.5</v>
      </c>
      <c r="K406" t="s">
        <v>10934</v>
      </c>
      <c r="L406" t="s">
        <v>50</v>
      </c>
      <c r="M406" t="s">
        <v>2420</v>
      </c>
      <c r="N406" t="s">
        <v>2421</v>
      </c>
      <c r="O406" t="s">
        <v>41</v>
      </c>
      <c r="P406" t="s">
        <v>27</v>
      </c>
      <c r="Q406" t="s">
        <v>947</v>
      </c>
      <c r="R406" t="s">
        <v>43</v>
      </c>
      <c r="S406">
        <v>92105</v>
      </c>
      <c r="T406" t="s">
        <v>44</v>
      </c>
      <c r="U406" t="s">
        <v>6446</v>
      </c>
      <c r="V406" t="s">
        <v>46</v>
      </c>
      <c r="W406" t="s">
        <v>59</v>
      </c>
      <c r="X406" t="s">
        <v>6447</v>
      </c>
      <c r="Y406">
        <v>40.68</v>
      </c>
      <c r="Z406">
        <v>2</v>
      </c>
      <c r="AA406">
        <v>0</v>
      </c>
      <c r="AB406">
        <v>0.40679999999999694</v>
      </c>
    </row>
    <row r="407" spans="1:28" x14ac:dyDescent="0.25">
      <c r="A407">
        <v>5483</v>
      </c>
      <c r="B407" t="s">
        <v>8275</v>
      </c>
      <c r="C407">
        <v>2014</v>
      </c>
      <c r="D407" s="4">
        <v>41921</v>
      </c>
      <c r="E407" s="29">
        <v>0.5</v>
      </c>
      <c r="F407" s="4">
        <v>41927</v>
      </c>
      <c r="G407" s="29">
        <v>0.5</v>
      </c>
      <c r="H407" t="s">
        <v>10934</v>
      </c>
      <c r="I407" t="s">
        <v>10943</v>
      </c>
      <c r="J407">
        <v>0.5</v>
      </c>
      <c r="K407" t="s">
        <v>10934</v>
      </c>
      <c r="L407" t="s">
        <v>50</v>
      </c>
      <c r="M407" t="s">
        <v>2420</v>
      </c>
      <c r="N407" t="s">
        <v>2421</v>
      </c>
      <c r="O407" t="s">
        <v>41</v>
      </c>
      <c r="P407" t="s">
        <v>27</v>
      </c>
      <c r="Q407" t="s">
        <v>947</v>
      </c>
      <c r="R407" t="s">
        <v>43</v>
      </c>
      <c r="S407">
        <v>92105</v>
      </c>
      <c r="T407" t="s">
        <v>44</v>
      </c>
      <c r="U407" t="s">
        <v>2353</v>
      </c>
      <c r="V407" t="s">
        <v>71</v>
      </c>
      <c r="W407" t="s">
        <v>161</v>
      </c>
      <c r="X407" t="s">
        <v>2354</v>
      </c>
      <c r="Y407">
        <v>239.96</v>
      </c>
      <c r="Z407">
        <v>4</v>
      </c>
      <c r="AA407">
        <v>0</v>
      </c>
      <c r="AB407">
        <v>115.1808</v>
      </c>
    </row>
    <row r="408" spans="1:28" x14ac:dyDescent="0.25">
      <c r="A408">
        <v>5482</v>
      </c>
      <c r="B408" t="s">
        <v>8275</v>
      </c>
      <c r="C408">
        <v>2014</v>
      </c>
      <c r="D408" s="4">
        <v>41921</v>
      </c>
      <c r="E408" s="29">
        <v>0.5</v>
      </c>
      <c r="F408" s="4">
        <v>41927</v>
      </c>
      <c r="G408" s="29">
        <v>0.5</v>
      </c>
      <c r="H408" t="s">
        <v>10934</v>
      </c>
      <c r="I408" t="s">
        <v>10943</v>
      </c>
      <c r="J408">
        <v>0.5</v>
      </c>
      <c r="K408" t="s">
        <v>10934</v>
      </c>
      <c r="L408" t="s">
        <v>50</v>
      </c>
      <c r="M408" t="s">
        <v>2420</v>
      </c>
      <c r="N408" t="s">
        <v>2421</v>
      </c>
      <c r="O408" t="s">
        <v>41</v>
      </c>
      <c r="P408" t="s">
        <v>27</v>
      </c>
      <c r="Q408" t="s">
        <v>947</v>
      </c>
      <c r="R408" t="s">
        <v>43</v>
      </c>
      <c r="S408">
        <v>92105</v>
      </c>
      <c r="T408" t="s">
        <v>44</v>
      </c>
      <c r="U408" t="s">
        <v>6685</v>
      </c>
      <c r="V408" t="s">
        <v>71</v>
      </c>
      <c r="W408" t="s">
        <v>161</v>
      </c>
      <c r="X408" t="s">
        <v>6686</v>
      </c>
      <c r="Y408">
        <v>36</v>
      </c>
      <c r="Z408">
        <v>2</v>
      </c>
      <c r="AA408">
        <v>0</v>
      </c>
      <c r="AB408">
        <v>6.4799999999999969</v>
      </c>
    </row>
    <row r="409" spans="1:28" x14ac:dyDescent="0.25">
      <c r="A409">
        <v>5481</v>
      </c>
      <c r="B409" t="s">
        <v>8275</v>
      </c>
      <c r="C409">
        <v>2014</v>
      </c>
      <c r="D409" s="4">
        <v>41921</v>
      </c>
      <c r="E409" s="29">
        <v>0.5</v>
      </c>
      <c r="F409" s="4">
        <v>41927</v>
      </c>
      <c r="G409" s="29">
        <v>0.5</v>
      </c>
      <c r="H409" t="s">
        <v>10934</v>
      </c>
      <c r="I409" t="s">
        <v>10943</v>
      </c>
      <c r="J409">
        <v>0.5</v>
      </c>
      <c r="K409" t="s">
        <v>10934</v>
      </c>
      <c r="L409" t="s">
        <v>50</v>
      </c>
      <c r="M409" t="s">
        <v>2420</v>
      </c>
      <c r="N409" t="s">
        <v>2421</v>
      </c>
      <c r="O409" t="s">
        <v>41</v>
      </c>
      <c r="P409" t="s">
        <v>27</v>
      </c>
      <c r="Q409" t="s">
        <v>947</v>
      </c>
      <c r="R409" t="s">
        <v>43</v>
      </c>
      <c r="S409">
        <v>92105</v>
      </c>
      <c r="T409" t="s">
        <v>44</v>
      </c>
      <c r="U409" t="s">
        <v>3748</v>
      </c>
      <c r="V409" t="s">
        <v>71</v>
      </c>
      <c r="W409" t="s">
        <v>72</v>
      </c>
      <c r="X409" t="s">
        <v>3749</v>
      </c>
      <c r="Y409">
        <v>103.19200000000001</v>
      </c>
      <c r="Z409">
        <v>1</v>
      </c>
      <c r="AA409">
        <v>0.2</v>
      </c>
      <c r="AB409">
        <v>11.609099999999998</v>
      </c>
    </row>
    <row r="410" spans="1:28" x14ac:dyDescent="0.25">
      <c r="A410">
        <v>5436</v>
      </c>
      <c r="B410" t="s">
        <v>8236</v>
      </c>
      <c r="C410">
        <v>2012</v>
      </c>
      <c r="D410" s="4">
        <v>41201</v>
      </c>
      <c r="E410" s="29">
        <v>0.5</v>
      </c>
      <c r="F410" s="4">
        <v>41206</v>
      </c>
      <c r="G410" s="29">
        <v>0.5</v>
      </c>
      <c r="H410" t="s">
        <v>10934</v>
      </c>
      <c r="I410" t="s">
        <v>10943</v>
      </c>
      <c r="J410">
        <v>0.5</v>
      </c>
      <c r="K410" t="s">
        <v>10934</v>
      </c>
      <c r="L410" t="s">
        <v>50</v>
      </c>
      <c r="M410" t="s">
        <v>733</v>
      </c>
      <c r="N410" t="s">
        <v>734</v>
      </c>
      <c r="O410" t="s">
        <v>102</v>
      </c>
      <c r="P410" t="s">
        <v>27</v>
      </c>
      <c r="Q410" t="s">
        <v>42</v>
      </c>
      <c r="R410" t="s">
        <v>43</v>
      </c>
      <c r="S410">
        <v>90008</v>
      </c>
      <c r="T410" t="s">
        <v>44</v>
      </c>
      <c r="U410" t="s">
        <v>1168</v>
      </c>
      <c r="V410" t="s">
        <v>71</v>
      </c>
      <c r="W410" t="s">
        <v>161</v>
      </c>
      <c r="X410" t="s">
        <v>1169</v>
      </c>
      <c r="Y410">
        <v>270</v>
      </c>
      <c r="Z410">
        <v>3</v>
      </c>
      <c r="AA410">
        <v>0</v>
      </c>
      <c r="AB410">
        <v>97.199999999999989</v>
      </c>
    </row>
    <row r="411" spans="1:28" x14ac:dyDescent="0.25">
      <c r="A411">
        <v>5435</v>
      </c>
      <c r="B411" t="s">
        <v>8236</v>
      </c>
      <c r="C411">
        <v>2012</v>
      </c>
      <c r="D411" s="4">
        <v>41201</v>
      </c>
      <c r="E411" s="29">
        <v>0.5</v>
      </c>
      <c r="F411" s="4">
        <v>41206</v>
      </c>
      <c r="G411" s="29">
        <v>0.5</v>
      </c>
      <c r="H411" t="s">
        <v>10934</v>
      </c>
      <c r="I411" t="s">
        <v>10943</v>
      </c>
      <c r="J411">
        <v>0.5</v>
      </c>
      <c r="K411" t="s">
        <v>10934</v>
      </c>
      <c r="L411" t="s">
        <v>50</v>
      </c>
      <c r="M411" t="s">
        <v>733</v>
      </c>
      <c r="N411" t="s">
        <v>734</v>
      </c>
      <c r="O411" t="s">
        <v>102</v>
      </c>
      <c r="P411" t="s">
        <v>27</v>
      </c>
      <c r="Q411" t="s">
        <v>42</v>
      </c>
      <c r="R411" t="s">
        <v>43</v>
      </c>
      <c r="S411">
        <v>90008</v>
      </c>
      <c r="T411" t="s">
        <v>44</v>
      </c>
      <c r="U411" t="s">
        <v>8237</v>
      </c>
      <c r="V411" t="s">
        <v>46</v>
      </c>
      <c r="W411" t="s">
        <v>78</v>
      </c>
      <c r="X411" t="s">
        <v>8238</v>
      </c>
      <c r="Y411">
        <v>1640.6999999999998</v>
      </c>
      <c r="Z411">
        <v>5</v>
      </c>
      <c r="AA411">
        <v>0</v>
      </c>
      <c r="AB411">
        <v>459.39599999999996</v>
      </c>
    </row>
    <row r="412" spans="1:28" x14ac:dyDescent="0.25">
      <c r="A412">
        <v>5433</v>
      </c>
      <c r="B412" t="s">
        <v>8232</v>
      </c>
      <c r="C412">
        <v>2014</v>
      </c>
      <c r="D412" s="4">
        <v>41934</v>
      </c>
      <c r="E412" s="29">
        <v>0.5</v>
      </c>
      <c r="F412" s="4">
        <v>41938</v>
      </c>
      <c r="G412" s="29">
        <v>0.5</v>
      </c>
      <c r="H412" t="s">
        <v>10934</v>
      </c>
      <c r="I412" t="s">
        <v>10943</v>
      </c>
      <c r="J412">
        <v>0.5</v>
      </c>
      <c r="K412" t="s">
        <v>10934</v>
      </c>
      <c r="L412" t="s">
        <v>50</v>
      </c>
      <c r="M412" t="s">
        <v>8233</v>
      </c>
      <c r="N412" t="s">
        <v>8234</v>
      </c>
      <c r="O412" t="s">
        <v>102</v>
      </c>
      <c r="P412" t="s">
        <v>27</v>
      </c>
      <c r="Q412" t="s">
        <v>1119</v>
      </c>
      <c r="R412" t="s">
        <v>498</v>
      </c>
      <c r="S412">
        <v>44107</v>
      </c>
      <c r="T412" t="s">
        <v>148</v>
      </c>
      <c r="U412" t="s">
        <v>6227</v>
      </c>
      <c r="V412" t="s">
        <v>46</v>
      </c>
      <c r="W412" t="s">
        <v>75</v>
      </c>
      <c r="X412" t="s">
        <v>6228</v>
      </c>
      <c r="Y412">
        <v>6.2160000000000002</v>
      </c>
      <c r="Z412">
        <v>4</v>
      </c>
      <c r="AA412">
        <v>0.7</v>
      </c>
      <c r="AB412">
        <v>-4.9727999999999994</v>
      </c>
    </row>
    <row r="413" spans="1:28" x14ac:dyDescent="0.25">
      <c r="A413">
        <v>5432</v>
      </c>
      <c r="B413" t="s">
        <v>8232</v>
      </c>
      <c r="C413">
        <v>2014</v>
      </c>
      <c r="D413" s="4">
        <v>41934</v>
      </c>
      <c r="E413" s="29">
        <v>0.5</v>
      </c>
      <c r="F413" s="4">
        <v>41938</v>
      </c>
      <c r="G413" s="29">
        <v>0.5</v>
      </c>
      <c r="H413" t="s">
        <v>10934</v>
      </c>
      <c r="I413" t="s">
        <v>10943</v>
      </c>
      <c r="J413">
        <v>0.5</v>
      </c>
      <c r="K413" t="s">
        <v>10934</v>
      </c>
      <c r="L413" t="s">
        <v>50</v>
      </c>
      <c r="M413" t="s">
        <v>8233</v>
      </c>
      <c r="N413" t="s">
        <v>8234</v>
      </c>
      <c r="O413" t="s">
        <v>102</v>
      </c>
      <c r="P413" t="s">
        <v>27</v>
      </c>
      <c r="Q413" t="s">
        <v>1119</v>
      </c>
      <c r="R413" t="s">
        <v>498</v>
      </c>
      <c r="S413">
        <v>44107</v>
      </c>
      <c r="T413" t="s">
        <v>148</v>
      </c>
      <c r="U413" t="s">
        <v>2841</v>
      </c>
      <c r="V413" t="s">
        <v>46</v>
      </c>
      <c r="W413" t="s">
        <v>90</v>
      </c>
      <c r="X413" t="s">
        <v>2842</v>
      </c>
      <c r="Y413">
        <v>4.0640000000000001</v>
      </c>
      <c r="Z413">
        <v>1</v>
      </c>
      <c r="AA413">
        <v>0.2</v>
      </c>
      <c r="AB413">
        <v>1.3715999999999999</v>
      </c>
    </row>
    <row r="414" spans="1:28" x14ac:dyDescent="0.25">
      <c r="A414">
        <v>5431</v>
      </c>
      <c r="B414" t="s">
        <v>8232</v>
      </c>
      <c r="C414">
        <v>2014</v>
      </c>
      <c r="D414" s="4">
        <v>41934</v>
      </c>
      <c r="E414" s="29">
        <v>0.5</v>
      </c>
      <c r="F414" s="4">
        <v>41938</v>
      </c>
      <c r="G414" s="29">
        <v>0.5</v>
      </c>
      <c r="H414" t="s">
        <v>10934</v>
      </c>
      <c r="I414" t="s">
        <v>10943</v>
      </c>
      <c r="J414">
        <v>0.5</v>
      </c>
      <c r="K414" t="s">
        <v>10934</v>
      </c>
      <c r="L414" t="s">
        <v>50</v>
      </c>
      <c r="M414" t="s">
        <v>8233</v>
      </c>
      <c r="N414" t="s">
        <v>8234</v>
      </c>
      <c r="O414" t="s">
        <v>102</v>
      </c>
      <c r="P414" t="s">
        <v>27</v>
      </c>
      <c r="Q414" t="s">
        <v>1119</v>
      </c>
      <c r="R414" t="s">
        <v>498</v>
      </c>
      <c r="S414">
        <v>44107</v>
      </c>
      <c r="T414" t="s">
        <v>148</v>
      </c>
      <c r="U414" t="s">
        <v>8071</v>
      </c>
      <c r="V414" t="s">
        <v>46</v>
      </c>
      <c r="W414" t="s">
        <v>78</v>
      </c>
      <c r="X414" t="s">
        <v>8072</v>
      </c>
      <c r="Y414">
        <v>161.56800000000001</v>
      </c>
      <c r="Z414">
        <v>2</v>
      </c>
      <c r="AA414">
        <v>0.2</v>
      </c>
      <c r="AB414">
        <v>16.156799999999997</v>
      </c>
    </row>
    <row r="415" spans="1:28" x14ac:dyDescent="0.25">
      <c r="A415">
        <v>5420</v>
      </c>
      <c r="B415" t="s">
        <v>8217</v>
      </c>
      <c r="C415">
        <v>2012</v>
      </c>
      <c r="D415" s="4">
        <v>41205</v>
      </c>
      <c r="E415" s="29">
        <v>0.5</v>
      </c>
      <c r="F415" s="4">
        <v>41208</v>
      </c>
      <c r="G415" s="29">
        <v>0.5</v>
      </c>
      <c r="H415" t="s">
        <v>10934</v>
      </c>
      <c r="I415" t="s">
        <v>10943</v>
      </c>
      <c r="J415">
        <v>0.5</v>
      </c>
      <c r="K415" t="s">
        <v>10934</v>
      </c>
      <c r="L415" t="s">
        <v>188</v>
      </c>
      <c r="M415" t="s">
        <v>4798</v>
      </c>
      <c r="N415" t="s">
        <v>4799</v>
      </c>
      <c r="O415" t="s">
        <v>26</v>
      </c>
      <c r="P415" t="s">
        <v>27</v>
      </c>
      <c r="Q415" t="s">
        <v>184</v>
      </c>
      <c r="R415" t="s">
        <v>104</v>
      </c>
      <c r="S415">
        <v>77041</v>
      </c>
      <c r="T415" t="s">
        <v>105</v>
      </c>
      <c r="U415" t="s">
        <v>2086</v>
      </c>
      <c r="V415" t="s">
        <v>71</v>
      </c>
      <c r="W415" t="s">
        <v>72</v>
      </c>
      <c r="X415" t="s">
        <v>2087</v>
      </c>
      <c r="Y415">
        <v>150.38399999999999</v>
      </c>
      <c r="Z415">
        <v>2</v>
      </c>
      <c r="AA415">
        <v>0.2</v>
      </c>
      <c r="AB415">
        <v>15.038400000000003</v>
      </c>
    </row>
    <row r="416" spans="1:28" x14ac:dyDescent="0.25">
      <c r="A416">
        <v>5419</v>
      </c>
      <c r="B416" t="s">
        <v>8217</v>
      </c>
      <c r="C416">
        <v>2012</v>
      </c>
      <c r="D416" s="4">
        <v>41205</v>
      </c>
      <c r="E416" s="29">
        <v>0.5</v>
      </c>
      <c r="F416" s="4">
        <v>41208</v>
      </c>
      <c r="G416" s="29">
        <v>0.5</v>
      </c>
      <c r="H416" t="s">
        <v>10934</v>
      </c>
      <c r="I416" t="s">
        <v>10943</v>
      </c>
      <c r="J416">
        <v>0.5</v>
      </c>
      <c r="K416" t="s">
        <v>10934</v>
      </c>
      <c r="L416" t="s">
        <v>188</v>
      </c>
      <c r="M416" t="s">
        <v>4798</v>
      </c>
      <c r="N416" t="s">
        <v>4799</v>
      </c>
      <c r="O416" t="s">
        <v>26</v>
      </c>
      <c r="P416" t="s">
        <v>27</v>
      </c>
      <c r="Q416" t="s">
        <v>184</v>
      </c>
      <c r="R416" t="s">
        <v>104</v>
      </c>
      <c r="S416">
        <v>77041</v>
      </c>
      <c r="T416" t="s">
        <v>105</v>
      </c>
      <c r="U416" t="s">
        <v>2925</v>
      </c>
      <c r="V416" t="s">
        <v>46</v>
      </c>
      <c r="W416" t="s">
        <v>90</v>
      </c>
      <c r="X416" t="s">
        <v>2926</v>
      </c>
      <c r="Y416">
        <v>36.288000000000011</v>
      </c>
      <c r="Z416">
        <v>7</v>
      </c>
      <c r="AA416">
        <v>0.2</v>
      </c>
      <c r="AB416">
        <v>12.700800000000001</v>
      </c>
    </row>
    <row r="417" spans="1:28" x14ac:dyDescent="0.25">
      <c r="A417">
        <v>5418</v>
      </c>
      <c r="B417" t="s">
        <v>8214</v>
      </c>
      <c r="C417">
        <v>2011</v>
      </c>
      <c r="D417" s="4">
        <v>40822</v>
      </c>
      <c r="E417" s="29">
        <v>0.5</v>
      </c>
      <c r="F417" s="4">
        <v>40824</v>
      </c>
      <c r="G417" s="29">
        <v>0.5</v>
      </c>
      <c r="H417" t="s">
        <v>10934</v>
      </c>
      <c r="I417" t="s">
        <v>10943</v>
      </c>
      <c r="J417">
        <v>0.5</v>
      </c>
      <c r="K417" t="s">
        <v>10934</v>
      </c>
      <c r="L417" t="s">
        <v>23</v>
      </c>
      <c r="M417" t="s">
        <v>756</v>
      </c>
      <c r="N417" t="s">
        <v>757</v>
      </c>
      <c r="O417" t="s">
        <v>41</v>
      </c>
      <c r="P417" t="s">
        <v>27</v>
      </c>
      <c r="Q417" t="s">
        <v>2530</v>
      </c>
      <c r="R417" t="s">
        <v>138</v>
      </c>
      <c r="S417">
        <v>68104</v>
      </c>
      <c r="T417" t="s">
        <v>105</v>
      </c>
      <c r="U417" t="s">
        <v>8215</v>
      </c>
      <c r="V417" t="s">
        <v>46</v>
      </c>
      <c r="W417" t="s">
        <v>75</v>
      </c>
      <c r="X417" t="s">
        <v>8216</v>
      </c>
      <c r="Y417">
        <v>15.36</v>
      </c>
      <c r="Z417">
        <v>2</v>
      </c>
      <c r="AA417">
        <v>0</v>
      </c>
      <c r="AB417">
        <v>7.68</v>
      </c>
    </row>
    <row r="418" spans="1:28" x14ac:dyDescent="0.25">
      <c r="A418">
        <v>5375</v>
      </c>
      <c r="B418" t="s">
        <v>8181</v>
      </c>
      <c r="C418">
        <v>2012</v>
      </c>
      <c r="D418" s="4">
        <v>41206</v>
      </c>
      <c r="E418" s="29">
        <v>0.5</v>
      </c>
      <c r="F418" s="4">
        <v>41212</v>
      </c>
      <c r="G418" s="29">
        <v>0.5</v>
      </c>
      <c r="H418" t="s">
        <v>10934</v>
      </c>
      <c r="I418" t="s">
        <v>10943</v>
      </c>
      <c r="J418">
        <v>0.5</v>
      </c>
      <c r="K418" t="s">
        <v>10934</v>
      </c>
      <c r="L418" t="s">
        <v>50</v>
      </c>
      <c r="M418" t="s">
        <v>1033</v>
      </c>
      <c r="N418" t="s">
        <v>1034</v>
      </c>
      <c r="O418" t="s">
        <v>41</v>
      </c>
      <c r="P418" t="s">
        <v>27</v>
      </c>
      <c r="Q418" t="s">
        <v>184</v>
      </c>
      <c r="R418" t="s">
        <v>104</v>
      </c>
      <c r="S418">
        <v>77041</v>
      </c>
      <c r="T418" t="s">
        <v>105</v>
      </c>
      <c r="U418" t="s">
        <v>3051</v>
      </c>
      <c r="V418" t="s">
        <v>46</v>
      </c>
      <c r="W418" t="s">
        <v>90</v>
      </c>
      <c r="X418" t="s">
        <v>3052</v>
      </c>
      <c r="Y418">
        <v>10.368000000000002</v>
      </c>
      <c r="Z418">
        <v>2</v>
      </c>
      <c r="AA418">
        <v>0.2</v>
      </c>
      <c r="AB418">
        <v>3.6288</v>
      </c>
    </row>
    <row r="419" spans="1:28" x14ac:dyDescent="0.25">
      <c r="A419">
        <v>5374</v>
      </c>
      <c r="B419" t="s">
        <v>8181</v>
      </c>
      <c r="C419">
        <v>2012</v>
      </c>
      <c r="D419" s="4">
        <v>41206</v>
      </c>
      <c r="E419" s="29">
        <v>0.5</v>
      </c>
      <c r="F419" s="4">
        <v>41212</v>
      </c>
      <c r="G419" s="29">
        <v>0.5</v>
      </c>
      <c r="H419" t="s">
        <v>10934</v>
      </c>
      <c r="I419" t="s">
        <v>10943</v>
      </c>
      <c r="J419">
        <v>0.5</v>
      </c>
      <c r="K419" t="s">
        <v>10934</v>
      </c>
      <c r="L419" t="s">
        <v>50</v>
      </c>
      <c r="M419" t="s">
        <v>1033</v>
      </c>
      <c r="N419" t="s">
        <v>1034</v>
      </c>
      <c r="O419" t="s">
        <v>41</v>
      </c>
      <c r="P419" t="s">
        <v>27</v>
      </c>
      <c r="Q419" t="s">
        <v>184</v>
      </c>
      <c r="R419" t="s">
        <v>104</v>
      </c>
      <c r="S419">
        <v>77041</v>
      </c>
      <c r="T419" t="s">
        <v>105</v>
      </c>
      <c r="U419" t="s">
        <v>925</v>
      </c>
      <c r="V419" t="s">
        <v>32</v>
      </c>
      <c r="W419" t="s">
        <v>56</v>
      </c>
      <c r="X419" t="s">
        <v>926</v>
      </c>
      <c r="Y419">
        <v>347.36099999999999</v>
      </c>
      <c r="Z419">
        <v>7</v>
      </c>
      <c r="AA419">
        <v>0.3</v>
      </c>
      <c r="AB419">
        <v>-69.472199999999958</v>
      </c>
    </row>
    <row r="420" spans="1:28" x14ac:dyDescent="0.25">
      <c r="A420">
        <v>5373</v>
      </c>
      <c r="B420" t="s">
        <v>8181</v>
      </c>
      <c r="C420">
        <v>2012</v>
      </c>
      <c r="D420" s="4">
        <v>41206</v>
      </c>
      <c r="E420" s="29">
        <v>0.5</v>
      </c>
      <c r="F420" s="4">
        <v>41212</v>
      </c>
      <c r="G420" s="29">
        <v>0.5</v>
      </c>
      <c r="H420" t="s">
        <v>10934</v>
      </c>
      <c r="I420" t="s">
        <v>10943</v>
      </c>
      <c r="J420">
        <v>0.5</v>
      </c>
      <c r="K420" t="s">
        <v>10934</v>
      </c>
      <c r="L420" t="s">
        <v>50</v>
      </c>
      <c r="M420" t="s">
        <v>1033</v>
      </c>
      <c r="N420" t="s">
        <v>1034</v>
      </c>
      <c r="O420" t="s">
        <v>41</v>
      </c>
      <c r="P420" t="s">
        <v>27</v>
      </c>
      <c r="Q420" t="s">
        <v>184</v>
      </c>
      <c r="R420" t="s">
        <v>104</v>
      </c>
      <c r="S420">
        <v>77041</v>
      </c>
      <c r="T420" t="s">
        <v>105</v>
      </c>
      <c r="U420" t="s">
        <v>410</v>
      </c>
      <c r="V420" t="s">
        <v>46</v>
      </c>
      <c r="W420" t="s">
        <v>90</v>
      </c>
      <c r="X420" t="s">
        <v>411</v>
      </c>
      <c r="Y420">
        <v>15.552000000000003</v>
      </c>
      <c r="Z420">
        <v>3</v>
      </c>
      <c r="AA420">
        <v>0.2</v>
      </c>
      <c r="AB420">
        <v>5.4432</v>
      </c>
    </row>
    <row r="421" spans="1:28" x14ac:dyDescent="0.25">
      <c r="A421">
        <v>5345</v>
      </c>
      <c r="B421" t="s">
        <v>8159</v>
      </c>
      <c r="C421">
        <v>2012</v>
      </c>
      <c r="D421" s="4">
        <v>41193</v>
      </c>
      <c r="E421" s="29">
        <v>0.5</v>
      </c>
      <c r="F421" s="4">
        <v>41195</v>
      </c>
      <c r="G421" s="29">
        <v>0.5</v>
      </c>
      <c r="H421" t="s">
        <v>10934</v>
      </c>
      <c r="I421" t="s">
        <v>10943</v>
      </c>
      <c r="J421">
        <v>0.5</v>
      </c>
      <c r="K421" t="s">
        <v>10934</v>
      </c>
      <c r="L421" t="s">
        <v>23</v>
      </c>
      <c r="M421" t="s">
        <v>1125</v>
      </c>
      <c r="N421" t="s">
        <v>1126</v>
      </c>
      <c r="O421" t="s">
        <v>26</v>
      </c>
      <c r="P421" t="s">
        <v>27</v>
      </c>
      <c r="Q421" t="s">
        <v>389</v>
      </c>
      <c r="R421" t="s">
        <v>267</v>
      </c>
      <c r="S421">
        <v>14609</v>
      </c>
      <c r="T421" t="s">
        <v>148</v>
      </c>
      <c r="U421" t="s">
        <v>5617</v>
      </c>
      <c r="V421" t="s">
        <v>71</v>
      </c>
      <c r="W421" t="s">
        <v>161</v>
      </c>
      <c r="X421" t="s">
        <v>6803</v>
      </c>
      <c r="Y421">
        <v>31.95</v>
      </c>
      <c r="Z421">
        <v>1</v>
      </c>
      <c r="AA421">
        <v>0</v>
      </c>
      <c r="AB421">
        <v>2.2364999999999995</v>
      </c>
    </row>
    <row r="422" spans="1:28" x14ac:dyDescent="0.25">
      <c r="A422">
        <v>5338</v>
      </c>
      <c r="B422" t="s">
        <v>8154</v>
      </c>
      <c r="C422">
        <v>2014</v>
      </c>
      <c r="D422" s="4">
        <v>41929</v>
      </c>
      <c r="E422" s="29">
        <v>0.5</v>
      </c>
      <c r="F422" s="4">
        <v>41934</v>
      </c>
      <c r="G422" s="29">
        <v>0.5</v>
      </c>
      <c r="H422" t="s">
        <v>10934</v>
      </c>
      <c r="I422" t="s">
        <v>10943</v>
      </c>
      <c r="J422">
        <v>0.5</v>
      </c>
      <c r="K422" t="s">
        <v>10934</v>
      </c>
      <c r="L422" t="s">
        <v>50</v>
      </c>
      <c r="M422" t="s">
        <v>2672</v>
      </c>
      <c r="N422" t="s">
        <v>2673</v>
      </c>
      <c r="O422" t="s">
        <v>41</v>
      </c>
      <c r="P422" t="s">
        <v>27</v>
      </c>
      <c r="Q422" t="s">
        <v>622</v>
      </c>
      <c r="R422" t="s">
        <v>310</v>
      </c>
      <c r="S422">
        <v>85254</v>
      </c>
      <c r="T422" t="s">
        <v>44</v>
      </c>
      <c r="U422" t="s">
        <v>5777</v>
      </c>
      <c r="V422" t="s">
        <v>46</v>
      </c>
      <c r="W422" t="s">
        <v>90</v>
      </c>
      <c r="X422" t="s">
        <v>5778</v>
      </c>
      <c r="Y422">
        <v>307.77600000000001</v>
      </c>
      <c r="Z422">
        <v>7</v>
      </c>
      <c r="AA422">
        <v>0.2</v>
      </c>
      <c r="AB422">
        <v>111.5688</v>
      </c>
    </row>
    <row r="423" spans="1:28" x14ac:dyDescent="0.25">
      <c r="A423">
        <v>5323</v>
      </c>
      <c r="B423" t="s">
        <v>8142</v>
      </c>
      <c r="C423">
        <v>2014</v>
      </c>
      <c r="D423" s="4">
        <v>41915</v>
      </c>
      <c r="E423" s="29">
        <v>0.5</v>
      </c>
      <c r="F423" s="4">
        <v>41918</v>
      </c>
      <c r="G423" s="29">
        <v>0.5</v>
      </c>
      <c r="H423" t="s">
        <v>10934</v>
      </c>
      <c r="I423" t="s">
        <v>10943</v>
      </c>
      <c r="J423">
        <v>0.5</v>
      </c>
      <c r="K423" t="s">
        <v>10934</v>
      </c>
      <c r="L423" t="s">
        <v>188</v>
      </c>
      <c r="M423" t="s">
        <v>5928</v>
      </c>
      <c r="N423" t="s">
        <v>5929</v>
      </c>
      <c r="O423" t="s">
        <v>102</v>
      </c>
      <c r="P423" t="s">
        <v>27</v>
      </c>
      <c r="Q423" t="s">
        <v>5137</v>
      </c>
      <c r="R423" t="s">
        <v>335</v>
      </c>
      <c r="S423">
        <v>37918</v>
      </c>
      <c r="T423" t="s">
        <v>30</v>
      </c>
      <c r="U423" t="s">
        <v>3469</v>
      </c>
      <c r="V423" t="s">
        <v>32</v>
      </c>
      <c r="W423" t="s">
        <v>65</v>
      </c>
      <c r="X423" t="s">
        <v>3470</v>
      </c>
      <c r="Y423">
        <v>19.760000000000002</v>
      </c>
      <c r="Z423">
        <v>2</v>
      </c>
      <c r="AA423">
        <v>0.2</v>
      </c>
      <c r="AB423">
        <v>5.9279999999999999</v>
      </c>
    </row>
    <row r="424" spans="1:28" x14ac:dyDescent="0.25">
      <c r="A424">
        <v>423</v>
      </c>
      <c r="B424" t="s">
        <v>1476</v>
      </c>
      <c r="C424">
        <v>2014</v>
      </c>
      <c r="D424" s="4">
        <v>41932</v>
      </c>
      <c r="E424" s="29">
        <v>0.5</v>
      </c>
      <c r="F424" s="4">
        <v>41936</v>
      </c>
      <c r="G424" s="29">
        <v>0.5</v>
      </c>
      <c r="H424" t="s">
        <v>10934</v>
      </c>
      <c r="I424" t="s">
        <v>10943</v>
      </c>
      <c r="J424">
        <v>0.5</v>
      </c>
      <c r="K424" t="s">
        <v>10934</v>
      </c>
      <c r="L424" t="s">
        <v>50</v>
      </c>
      <c r="M424" t="s">
        <v>1477</v>
      </c>
      <c r="N424" t="s">
        <v>1478</v>
      </c>
      <c r="O424" t="s">
        <v>41</v>
      </c>
      <c r="P424" t="s">
        <v>27</v>
      </c>
      <c r="Q424" t="s">
        <v>1479</v>
      </c>
      <c r="R424" t="s">
        <v>1245</v>
      </c>
      <c r="S424">
        <v>1841</v>
      </c>
      <c r="T424" t="s">
        <v>148</v>
      </c>
      <c r="U424" t="s">
        <v>1480</v>
      </c>
      <c r="V424" t="s">
        <v>32</v>
      </c>
      <c r="W424" t="s">
        <v>65</v>
      </c>
      <c r="X424" t="s">
        <v>1481</v>
      </c>
      <c r="Y424">
        <v>56.56</v>
      </c>
      <c r="Z424">
        <v>4</v>
      </c>
      <c r="AA424">
        <v>0</v>
      </c>
      <c r="AB424">
        <v>14.705600000000004</v>
      </c>
    </row>
    <row r="425" spans="1:28" x14ac:dyDescent="0.25">
      <c r="A425">
        <v>424</v>
      </c>
      <c r="B425" t="s">
        <v>1476</v>
      </c>
      <c r="C425">
        <v>2014</v>
      </c>
      <c r="D425" s="4">
        <v>41932</v>
      </c>
      <c r="E425" s="29">
        <v>0.5</v>
      </c>
      <c r="F425" s="4">
        <v>41936</v>
      </c>
      <c r="G425" s="29">
        <v>0.5</v>
      </c>
      <c r="H425" t="s">
        <v>10934</v>
      </c>
      <c r="I425" t="s">
        <v>10943</v>
      </c>
      <c r="J425">
        <v>0.5</v>
      </c>
      <c r="K425" t="s">
        <v>10934</v>
      </c>
      <c r="L425" t="s">
        <v>50</v>
      </c>
      <c r="M425" t="s">
        <v>1477</v>
      </c>
      <c r="N425" t="s">
        <v>1478</v>
      </c>
      <c r="O425" t="s">
        <v>41</v>
      </c>
      <c r="P425" t="s">
        <v>27</v>
      </c>
      <c r="Q425" t="s">
        <v>1479</v>
      </c>
      <c r="R425" t="s">
        <v>1245</v>
      </c>
      <c r="S425">
        <v>1841</v>
      </c>
      <c r="T425" t="s">
        <v>148</v>
      </c>
      <c r="U425" t="s">
        <v>1482</v>
      </c>
      <c r="V425" t="s">
        <v>46</v>
      </c>
      <c r="W425" t="s">
        <v>59</v>
      </c>
      <c r="X425" t="s">
        <v>1483</v>
      </c>
      <c r="Y425">
        <v>32.700000000000003</v>
      </c>
      <c r="Z425">
        <v>3</v>
      </c>
      <c r="AA425">
        <v>0</v>
      </c>
      <c r="AB425">
        <v>8.5019999999999989</v>
      </c>
    </row>
    <row r="426" spans="1:28" x14ac:dyDescent="0.25">
      <c r="A426">
        <v>5322</v>
      </c>
      <c r="B426" t="s">
        <v>8142</v>
      </c>
      <c r="C426">
        <v>2014</v>
      </c>
      <c r="D426" s="4">
        <v>41915</v>
      </c>
      <c r="E426" s="29">
        <v>0.5</v>
      </c>
      <c r="F426" s="4">
        <v>41918</v>
      </c>
      <c r="G426" s="29">
        <v>0.5</v>
      </c>
      <c r="H426" t="s">
        <v>10934</v>
      </c>
      <c r="I426" t="s">
        <v>10943</v>
      </c>
      <c r="J426">
        <v>0.5</v>
      </c>
      <c r="K426" t="s">
        <v>10934</v>
      </c>
      <c r="L426" t="s">
        <v>188</v>
      </c>
      <c r="M426" t="s">
        <v>5928</v>
      </c>
      <c r="N426" t="s">
        <v>5929</v>
      </c>
      <c r="O426" t="s">
        <v>102</v>
      </c>
      <c r="P426" t="s">
        <v>27</v>
      </c>
      <c r="Q426" t="s">
        <v>5137</v>
      </c>
      <c r="R426" t="s">
        <v>335</v>
      </c>
      <c r="S426">
        <v>37918</v>
      </c>
      <c r="T426" t="s">
        <v>30</v>
      </c>
      <c r="U426" t="s">
        <v>2712</v>
      </c>
      <c r="V426" t="s">
        <v>46</v>
      </c>
      <c r="W426" t="s">
        <v>75</v>
      </c>
      <c r="X426" t="s">
        <v>2713</v>
      </c>
      <c r="Y426">
        <v>34.236000000000004</v>
      </c>
      <c r="Z426">
        <v>4</v>
      </c>
      <c r="AA426">
        <v>0.7</v>
      </c>
      <c r="AB426">
        <v>-26.247599999999998</v>
      </c>
    </row>
    <row r="427" spans="1:28" x14ac:dyDescent="0.25">
      <c r="A427">
        <v>5321</v>
      </c>
      <c r="B427" t="s">
        <v>8142</v>
      </c>
      <c r="C427">
        <v>2014</v>
      </c>
      <c r="D427" s="4">
        <v>41915</v>
      </c>
      <c r="E427" s="29">
        <v>0.5</v>
      </c>
      <c r="F427" s="4">
        <v>41918</v>
      </c>
      <c r="G427" s="29">
        <v>0.5</v>
      </c>
      <c r="H427" t="s">
        <v>10934</v>
      </c>
      <c r="I427" t="s">
        <v>10943</v>
      </c>
      <c r="J427">
        <v>0.5</v>
      </c>
      <c r="K427" t="s">
        <v>10934</v>
      </c>
      <c r="L427" t="s">
        <v>188</v>
      </c>
      <c r="M427" t="s">
        <v>5928</v>
      </c>
      <c r="N427" t="s">
        <v>5929</v>
      </c>
      <c r="O427" t="s">
        <v>102</v>
      </c>
      <c r="P427" t="s">
        <v>27</v>
      </c>
      <c r="Q427" t="s">
        <v>5137</v>
      </c>
      <c r="R427" t="s">
        <v>335</v>
      </c>
      <c r="S427">
        <v>37918</v>
      </c>
      <c r="T427" t="s">
        <v>30</v>
      </c>
      <c r="U427" t="s">
        <v>2318</v>
      </c>
      <c r="V427" t="s">
        <v>32</v>
      </c>
      <c r="W427" t="s">
        <v>56</v>
      </c>
      <c r="X427" t="s">
        <v>2319</v>
      </c>
      <c r="Y427">
        <v>2314.116</v>
      </c>
      <c r="Z427">
        <v>7</v>
      </c>
      <c r="AA427">
        <v>0.4</v>
      </c>
      <c r="AB427">
        <v>-1002.7836000000001</v>
      </c>
    </row>
    <row r="428" spans="1:28" x14ac:dyDescent="0.25">
      <c r="A428">
        <v>5320</v>
      </c>
      <c r="B428" t="s">
        <v>8142</v>
      </c>
      <c r="C428">
        <v>2014</v>
      </c>
      <c r="D428" s="4">
        <v>41915</v>
      </c>
      <c r="E428" s="29">
        <v>0.5</v>
      </c>
      <c r="F428" s="4">
        <v>41918</v>
      </c>
      <c r="G428" s="29">
        <v>0.5</v>
      </c>
      <c r="H428" t="s">
        <v>10934</v>
      </c>
      <c r="I428" t="s">
        <v>10943</v>
      </c>
      <c r="J428">
        <v>0.5</v>
      </c>
      <c r="K428" t="s">
        <v>10934</v>
      </c>
      <c r="L428" t="s">
        <v>188</v>
      </c>
      <c r="M428" t="s">
        <v>5928</v>
      </c>
      <c r="N428" t="s">
        <v>5929</v>
      </c>
      <c r="O428" t="s">
        <v>102</v>
      </c>
      <c r="P428" t="s">
        <v>27</v>
      </c>
      <c r="Q428" t="s">
        <v>5137</v>
      </c>
      <c r="R428" t="s">
        <v>335</v>
      </c>
      <c r="S428">
        <v>37918</v>
      </c>
      <c r="T428" t="s">
        <v>30</v>
      </c>
      <c r="U428" t="s">
        <v>3917</v>
      </c>
      <c r="V428" t="s">
        <v>46</v>
      </c>
      <c r="W428" t="s">
        <v>75</v>
      </c>
      <c r="X428" t="s">
        <v>3918</v>
      </c>
      <c r="Y428">
        <v>27.360000000000003</v>
      </c>
      <c r="Z428">
        <v>3</v>
      </c>
      <c r="AA428">
        <v>0.7</v>
      </c>
      <c r="AB428">
        <v>-21.887999999999991</v>
      </c>
    </row>
    <row r="429" spans="1:28" x14ac:dyDescent="0.25">
      <c r="A429">
        <v>5319</v>
      </c>
      <c r="B429" t="s">
        <v>8142</v>
      </c>
      <c r="C429">
        <v>2014</v>
      </c>
      <c r="D429" s="4">
        <v>41915</v>
      </c>
      <c r="E429" s="29">
        <v>0.5</v>
      </c>
      <c r="F429" s="4">
        <v>41918</v>
      </c>
      <c r="G429" s="29">
        <v>0.5</v>
      </c>
      <c r="H429" t="s">
        <v>10934</v>
      </c>
      <c r="I429" t="s">
        <v>10943</v>
      </c>
      <c r="J429">
        <v>0.5</v>
      </c>
      <c r="K429" t="s">
        <v>10934</v>
      </c>
      <c r="L429" t="s">
        <v>188</v>
      </c>
      <c r="M429" t="s">
        <v>5928</v>
      </c>
      <c r="N429" t="s">
        <v>5929</v>
      </c>
      <c r="O429" t="s">
        <v>102</v>
      </c>
      <c r="P429" t="s">
        <v>27</v>
      </c>
      <c r="Q429" t="s">
        <v>5137</v>
      </c>
      <c r="R429" t="s">
        <v>335</v>
      </c>
      <c r="S429">
        <v>37918</v>
      </c>
      <c r="T429" t="s">
        <v>30</v>
      </c>
      <c r="U429" t="s">
        <v>3353</v>
      </c>
      <c r="V429" t="s">
        <v>46</v>
      </c>
      <c r="W429" t="s">
        <v>90</v>
      </c>
      <c r="X429" t="s">
        <v>3354</v>
      </c>
      <c r="Y429">
        <v>20.736000000000004</v>
      </c>
      <c r="Z429">
        <v>4</v>
      </c>
      <c r="AA429">
        <v>0.2</v>
      </c>
      <c r="AB429">
        <v>7.2576000000000001</v>
      </c>
    </row>
    <row r="430" spans="1:28" x14ac:dyDescent="0.25">
      <c r="A430">
        <v>429</v>
      </c>
      <c r="B430" t="s">
        <v>1502</v>
      </c>
      <c r="C430">
        <v>2014</v>
      </c>
      <c r="D430" s="4">
        <v>41914</v>
      </c>
      <c r="E430" s="29">
        <v>0.5</v>
      </c>
      <c r="F430" s="4">
        <v>41921</v>
      </c>
      <c r="G430" s="29">
        <v>0.5</v>
      </c>
      <c r="H430" t="s">
        <v>10934</v>
      </c>
      <c r="I430" t="s">
        <v>10943</v>
      </c>
      <c r="J430">
        <v>0.5</v>
      </c>
      <c r="K430" t="s">
        <v>10934</v>
      </c>
      <c r="L430" t="s">
        <v>50</v>
      </c>
      <c r="M430" t="s">
        <v>1503</v>
      </c>
      <c r="N430" t="s">
        <v>1504</v>
      </c>
      <c r="O430" t="s">
        <v>41</v>
      </c>
      <c r="P430" t="s">
        <v>27</v>
      </c>
      <c r="Q430" t="s">
        <v>678</v>
      </c>
      <c r="R430" t="s">
        <v>104</v>
      </c>
      <c r="S430">
        <v>78207</v>
      </c>
      <c r="T430" t="s">
        <v>105</v>
      </c>
      <c r="U430" t="s">
        <v>1505</v>
      </c>
      <c r="V430" t="s">
        <v>46</v>
      </c>
      <c r="W430" t="s">
        <v>68</v>
      </c>
      <c r="X430" t="s">
        <v>1506</v>
      </c>
      <c r="Y430">
        <v>6.6719999999999988</v>
      </c>
      <c r="Z430">
        <v>6</v>
      </c>
      <c r="AA430">
        <v>0.2</v>
      </c>
      <c r="AB430">
        <v>0.50039999999999996</v>
      </c>
    </row>
    <row r="431" spans="1:28" x14ac:dyDescent="0.25">
      <c r="A431">
        <v>5318</v>
      </c>
      <c r="B431" t="s">
        <v>8142</v>
      </c>
      <c r="C431">
        <v>2014</v>
      </c>
      <c r="D431" s="4">
        <v>41915</v>
      </c>
      <c r="E431" s="29">
        <v>0.5</v>
      </c>
      <c r="F431" s="4">
        <v>41918</v>
      </c>
      <c r="G431" s="29">
        <v>0.5</v>
      </c>
      <c r="H431" t="s">
        <v>10934</v>
      </c>
      <c r="I431" t="s">
        <v>10943</v>
      </c>
      <c r="J431">
        <v>0.5</v>
      </c>
      <c r="K431" t="s">
        <v>10934</v>
      </c>
      <c r="L431" t="s">
        <v>188</v>
      </c>
      <c r="M431" t="s">
        <v>5928</v>
      </c>
      <c r="N431" t="s">
        <v>5929</v>
      </c>
      <c r="O431" t="s">
        <v>102</v>
      </c>
      <c r="P431" t="s">
        <v>27</v>
      </c>
      <c r="Q431" t="s">
        <v>5137</v>
      </c>
      <c r="R431" t="s">
        <v>335</v>
      </c>
      <c r="S431">
        <v>37918</v>
      </c>
      <c r="T431" t="s">
        <v>30</v>
      </c>
      <c r="U431" t="s">
        <v>1714</v>
      </c>
      <c r="V431" t="s">
        <v>32</v>
      </c>
      <c r="W431" t="s">
        <v>65</v>
      </c>
      <c r="X431" t="s">
        <v>8143</v>
      </c>
      <c r="Y431">
        <v>9.6560000000000006</v>
      </c>
      <c r="Z431">
        <v>1</v>
      </c>
      <c r="AA431">
        <v>0.2</v>
      </c>
      <c r="AB431">
        <v>1.5691000000000002</v>
      </c>
    </row>
    <row r="432" spans="1:28" x14ac:dyDescent="0.25">
      <c r="A432">
        <v>5317</v>
      </c>
      <c r="B432" t="s">
        <v>8142</v>
      </c>
      <c r="C432">
        <v>2014</v>
      </c>
      <c r="D432" s="4">
        <v>41915</v>
      </c>
      <c r="E432" s="29">
        <v>0.5</v>
      </c>
      <c r="F432" s="4">
        <v>41918</v>
      </c>
      <c r="G432" s="29">
        <v>0.5</v>
      </c>
      <c r="H432" t="s">
        <v>10934</v>
      </c>
      <c r="I432" t="s">
        <v>10943</v>
      </c>
      <c r="J432">
        <v>0.5</v>
      </c>
      <c r="K432" t="s">
        <v>10934</v>
      </c>
      <c r="L432" t="s">
        <v>188</v>
      </c>
      <c r="M432" t="s">
        <v>5928</v>
      </c>
      <c r="N432" t="s">
        <v>5929</v>
      </c>
      <c r="O432" t="s">
        <v>102</v>
      </c>
      <c r="P432" t="s">
        <v>27</v>
      </c>
      <c r="Q432" t="s">
        <v>5137</v>
      </c>
      <c r="R432" t="s">
        <v>335</v>
      </c>
      <c r="S432">
        <v>37918</v>
      </c>
      <c r="T432" t="s">
        <v>30</v>
      </c>
      <c r="U432" t="s">
        <v>5061</v>
      </c>
      <c r="V432" t="s">
        <v>32</v>
      </c>
      <c r="W432" t="s">
        <v>65</v>
      </c>
      <c r="X432" t="s">
        <v>5062</v>
      </c>
      <c r="Y432">
        <v>11.808</v>
      </c>
      <c r="Z432">
        <v>2</v>
      </c>
      <c r="AA432">
        <v>0.2</v>
      </c>
      <c r="AB432">
        <v>1.3283999999999985</v>
      </c>
    </row>
    <row r="433" spans="1:28" x14ac:dyDescent="0.25">
      <c r="A433">
        <v>5281</v>
      </c>
      <c r="B433" t="s">
        <v>8116</v>
      </c>
      <c r="C433">
        <v>2014</v>
      </c>
      <c r="D433" s="4">
        <v>41920</v>
      </c>
      <c r="E433" s="29">
        <v>0.5</v>
      </c>
      <c r="F433" s="4">
        <v>41925</v>
      </c>
      <c r="G433" s="29">
        <v>0.5</v>
      </c>
      <c r="H433" t="s">
        <v>10934</v>
      </c>
      <c r="I433" t="s">
        <v>10943</v>
      </c>
      <c r="J433">
        <v>0.5</v>
      </c>
      <c r="K433" t="s">
        <v>10934</v>
      </c>
      <c r="L433" t="s">
        <v>50</v>
      </c>
      <c r="M433" t="s">
        <v>1772</v>
      </c>
      <c r="N433" t="s">
        <v>1773</v>
      </c>
      <c r="O433" t="s">
        <v>26</v>
      </c>
      <c r="P433" t="s">
        <v>27</v>
      </c>
      <c r="Q433" t="s">
        <v>880</v>
      </c>
      <c r="R433" t="s">
        <v>238</v>
      </c>
      <c r="S433">
        <v>48234</v>
      </c>
      <c r="T433" t="s">
        <v>105</v>
      </c>
      <c r="U433" t="s">
        <v>5557</v>
      </c>
      <c r="V433" t="s">
        <v>46</v>
      </c>
      <c r="W433" t="s">
        <v>59</v>
      </c>
      <c r="X433" t="s">
        <v>5558</v>
      </c>
      <c r="Y433">
        <v>85.52</v>
      </c>
      <c r="Z433">
        <v>2</v>
      </c>
      <c r="AA433">
        <v>0</v>
      </c>
      <c r="AB433">
        <v>22.235199999999999</v>
      </c>
    </row>
    <row r="434" spans="1:28" x14ac:dyDescent="0.25">
      <c r="A434">
        <v>5268</v>
      </c>
      <c r="B434" t="s">
        <v>8104</v>
      </c>
      <c r="C434">
        <v>2014</v>
      </c>
      <c r="D434" s="4">
        <v>41913</v>
      </c>
      <c r="E434" s="29">
        <v>0.5</v>
      </c>
      <c r="F434" s="4">
        <v>41916</v>
      </c>
      <c r="G434" s="29">
        <v>0.5</v>
      </c>
      <c r="H434" t="s">
        <v>10934</v>
      </c>
      <c r="I434" t="s">
        <v>10943</v>
      </c>
      <c r="J434">
        <v>0.5</v>
      </c>
      <c r="K434" t="s">
        <v>10934</v>
      </c>
      <c r="L434" t="s">
        <v>188</v>
      </c>
      <c r="M434" t="s">
        <v>6355</v>
      </c>
      <c r="N434" t="s">
        <v>6356</v>
      </c>
      <c r="O434" t="s">
        <v>41</v>
      </c>
      <c r="P434" t="s">
        <v>27</v>
      </c>
      <c r="Q434" t="s">
        <v>95</v>
      </c>
      <c r="R434" t="s">
        <v>96</v>
      </c>
      <c r="S434">
        <v>98103</v>
      </c>
      <c r="T434" t="s">
        <v>44</v>
      </c>
      <c r="U434" t="s">
        <v>4091</v>
      </c>
      <c r="V434" t="s">
        <v>46</v>
      </c>
      <c r="W434" t="s">
        <v>78</v>
      </c>
      <c r="X434" t="s">
        <v>4092</v>
      </c>
      <c r="Y434">
        <v>3.89</v>
      </c>
      <c r="Z434">
        <v>1</v>
      </c>
      <c r="AA434">
        <v>0</v>
      </c>
      <c r="AB434">
        <v>1.0114000000000001</v>
      </c>
    </row>
    <row r="435" spans="1:28" x14ac:dyDescent="0.25">
      <c r="A435">
        <v>5267</v>
      </c>
      <c r="B435" t="s">
        <v>8104</v>
      </c>
      <c r="C435">
        <v>2014</v>
      </c>
      <c r="D435" s="4">
        <v>41913</v>
      </c>
      <c r="E435" s="29">
        <v>0.5</v>
      </c>
      <c r="F435" s="4">
        <v>41916</v>
      </c>
      <c r="G435" s="29">
        <v>0.5</v>
      </c>
      <c r="H435" t="s">
        <v>10934</v>
      </c>
      <c r="I435" t="s">
        <v>10943</v>
      </c>
      <c r="J435">
        <v>0.5</v>
      </c>
      <c r="K435" t="s">
        <v>10934</v>
      </c>
      <c r="L435" t="s">
        <v>188</v>
      </c>
      <c r="M435" t="s">
        <v>6355</v>
      </c>
      <c r="N435" t="s">
        <v>6356</v>
      </c>
      <c r="O435" t="s">
        <v>41</v>
      </c>
      <c r="P435" t="s">
        <v>27</v>
      </c>
      <c r="Q435" t="s">
        <v>95</v>
      </c>
      <c r="R435" t="s">
        <v>96</v>
      </c>
      <c r="S435">
        <v>98103</v>
      </c>
      <c r="T435" t="s">
        <v>44</v>
      </c>
      <c r="U435" t="s">
        <v>6801</v>
      </c>
      <c r="V435" t="s">
        <v>46</v>
      </c>
      <c r="W435" t="s">
        <v>90</v>
      </c>
      <c r="X435" t="s">
        <v>6802</v>
      </c>
      <c r="Y435">
        <v>167.94</v>
      </c>
      <c r="Z435">
        <v>3</v>
      </c>
      <c r="AA435">
        <v>0</v>
      </c>
      <c r="AB435">
        <v>82.290599999999998</v>
      </c>
    </row>
    <row r="436" spans="1:28" x14ac:dyDescent="0.25">
      <c r="A436">
        <v>5266</v>
      </c>
      <c r="B436" t="s">
        <v>8104</v>
      </c>
      <c r="C436">
        <v>2014</v>
      </c>
      <c r="D436" s="4">
        <v>41913</v>
      </c>
      <c r="E436" s="29">
        <v>0.5</v>
      </c>
      <c r="F436" s="4">
        <v>41916</v>
      </c>
      <c r="G436" s="29">
        <v>0.5</v>
      </c>
      <c r="H436" t="s">
        <v>10934</v>
      </c>
      <c r="I436" t="s">
        <v>10943</v>
      </c>
      <c r="J436">
        <v>0.5</v>
      </c>
      <c r="K436" t="s">
        <v>10934</v>
      </c>
      <c r="L436" t="s">
        <v>188</v>
      </c>
      <c r="M436" t="s">
        <v>6355</v>
      </c>
      <c r="N436" t="s">
        <v>6356</v>
      </c>
      <c r="O436" t="s">
        <v>41</v>
      </c>
      <c r="P436" t="s">
        <v>27</v>
      </c>
      <c r="Q436" t="s">
        <v>95</v>
      </c>
      <c r="R436" t="s">
        <v>96</v>
      </c>
      <c r="S436">
        <v>98103</v>
      </c>
      <c r="T436" t="s">
        <v>44</v>
      </c>
      <c r="U436" t="s">
        <v>4004</v>
      </c>
      <c r="V436" t="s">
        <v>46</v>
      </c>
      <c r="W436" t="s">
        <v>90</v>
      </c>
      <c r="X436" t="s">
        <v>4005</v>
      </c>
      <c r="Y436">
        <v>11.76</v>
      </c>
      <c r="Z436">
        <v>2</v>
      </c>
      <c r="AA436">
        <v>0</v>
      </c>
      <c r="AB436">
        <v>5.7623999999999995</v>
      </c>
    </row>
    <row r="437" spans="1:28" x14ac:dyDescent="0.25">
      <c r="A437">
        <v>5260</v>
      </c>
      <c r="B437" t="s">
        <v>8102</v>
      </c>
      <c r="C437">
        <v>2014</v>
      </c>
      <c r="D437" s="4">
        <v>41933</v>
      </c>
      <c r="E437" s="29">
        <v>0.5</v>
      </c>
      <c r="F437" s="4">
        <v>41939</v>
      </c>
      <c r="G437" s="29">
        <v>0.5</v>
      </c>
      <c r="H437" t="s">
        <v>10934</v>
      </c>
      <c r="I437" t="s">
        <v>10943</v>
      </c>
      <c r="J437">
        <v>0.5</v>
      </c>
      <c r="K437" t="s">
        <v>10934</v>
      </c>
      <c r="L437" t="s">
        <v>50</v>
      </c>
      <c r="M437" t="s">
        <v>182</v>
      </c>
      <c r="N437" t="s">
        <v>183</v>
      </c>
      <c r="O437" t="s">
        <v>102</v>
      </c>
      <c r="P437" t="s">
        <v>27</v>
      </c>
      <c r="Q437" t="s">
        <v>146</v>
      </c>
      <c r="R437" t="s">
        <v>147</v>
      </c>
      <c r="S437">
        <v>19120</v>
      </c>
      <c r="T437" t="s">
        <v>148</v>
      </c>
      <c r="U437" t="s">
        <v>2498</v>
      </c>
      <c r="V437" t="s">
        <v>46</v>
      </c>
      <c r="W437" t="s">
        <v>90</v>
      </c>
      <c r="X437" t="s">
        <v>2499</v>
      </c>
      <c r="Y437">
        <v>45.527999999999999</v>
      </c>
      <c r="Z437">
        <v>3</v>
      </c>
      <c r="AA437">
        <v>0.2</v>
      </c>
      <c r="AB437">
        <v>15.934799999999997</v>
      </c>
    </row>
    <row r="438" spans="1:28" x14ac:dyDescent="0.25">
      <c r="A438">
        <v>5259</v>
      </c>
      <c r="B438" t="s">
        <v>8101</v>
      </c>
      <c r="C438">
        <v>2014</v>
      </c>
      <c r="D438" s="4">
        <v>41922</v>
      </c>
      <c r="E438" s="29">
        <v>0.5</v>
      </c>
      <c r="F438" s="4">
        <v>41924</v>
      </c>
      <c r="G438" s="29">
        <v>0.5</v>
      </c>
      <c r="H438" t="s">
        <v>10934</v>
      </c>
      <c r="I438" t="s">
        <v>10943</v>
      </c>
      <c r="J438">
        <v>0.5</v>
      </c>
      <c r="K438" t="s">
        <v>10934</v>
      </c>
      <c r="L438" t="s">
        <v>188</v>
      </c>
      <c r="M438" t="s">
        <v>1655</v>
      </c>
      <c r="N438" t="s">
        <v>1656</v>
      </c>
      <c r="O438" t="s">
        <v>26</v>
      </c>
      <c r="P438" t="s">
        <v>27</v>
      </c>
      <c r="Q438" t="s">
        <v>42</v>
      </c>
      <c r="R438" t="s">
        <v>43</v>
      </c>
      <c r="S438">
        <v>90032</v>
      </c>
      <c r="T438" t="s">
        <v>44</v>
      </c>
      <c r="U438" t="s">
        <v>2846</v>
      </c>
      <c r="V438" t="s">
        <v>46</v>
      </c>
      <c r="W438" t="s">
        <v>90</v>
      </c>
      <c r="X438" t="s">
        <v>2847</v>
      </c>
      <c r="Y438">
        <v>35.200000000000003</v>
      </c>
      <c r="Z438">
        <v>5</v>
      </c>
      <c r="AA438">
        <v>0</v>
      </c>
      <c r="AB438">
        <v>16.543999999999997</v>
      </c>
    </row>
    <row r="439" spans="1:28" x14ac:dyDescent="0.25">
      <c r="A439">
        <v>5253</v>
      </c>
      <c r="B439" t="s">
        <v>8095</v>
      </c>
      <c r="C439">
        <v>2012</v>
      </c>
      <c r="D439" s="4">
        <v>41212</v>
      </c>
      <c r="E439" s="29">
        <v>0.5</v>
      </c>
      <c r="F439" s="4">
        <v>41215</v>
      </c>
      <c r="G439" s="29">
        <v>0.5</v>
      </c>
      <c r="H439" t="s">
        <v>10934</v>
      </c>
      <c r="I439" t="s">
        <v>10941</v>
      </c>
      <c r="J439">
        <v>0.5</v>
      </c>
      <c r="K439" t="s">
        <v>10934</v>
      </c>
      <c r="L439" t="s">
        <v>188</v>
      </c>
      <c r="M439" t="s">
        <v>5615</v>
      </c>
      <c r="N439" t="s">
        <v>5616</v>
      </c>
      <c r="O439" t="s">
        <v>26</v>
      </c>
      <c r="P439" t="s">
        <v>27</v>
      </c>
      <c r="Q439" t="s">
        <v>2978</v>
      </c>
      <c r="R439" t="s">
        <v>319</v>
      </c>
      <c r="S439">
        <v>23464</v>
      </c>
      <c r="T439" t="s">
        <v>30</v>
      </c>
      <c r="U439" t="s">
        <v>5355</v>
      </c>
      <c r="V439" t="s">
        <v>46</v>
      </c>
      <c r="W439" t="s">
        <v>78</v>
      </c>
      <c r="X439" t="s">
        <v>5356</v>
      </c>
      <c r="Y439">
        <v>182.91</v>
      </c>
      <c r="Z439">
        <v>3</v>
      </c>
      <c r="AA439">
        <v>0</v>
      </c>
      <c r="AB439">
        <v>53.043899999999979</v>
      </c>
    </row>
    <row r="440" spans="1:28" x14ac:dyDescent="0.25">
      <c r="A440">
        <v>5234</v>
      </c>
      <c r="B440" t="s">
        <v>8077</v>
      </c>
      <c r="C440">
        <v>2011</v>
      </c>
      <c r="D440" s="4">
        <v>40834</v>
      </c>
      <c r="E440" s="29">
        <v>0.5</v>
      </c>
      <c r="F440" s="4">
        <v>40838</v>
      </c>
      <c r="G440" s="29">
        <v>0.5</v>
      </c>
      <c r="H440" t="s">
        <v>10934</v>
      </c>
      <c r="I440" t="s">
        <v>10943</v>
      </c>
      <c r="J440">
        <v>0.5</v>
      </c>
      <c r="K440" t="s">
        <v>10934</v>
      </c>
      <c r="L440" t="s">
        <v>50</v>
      </c>
      <c r="M440" t="s">
        <v>5584</v>
      </c>
      <c r="N440" t="s">
        <v>5585</v>
      </c>
      <c r="O440" t="s">
        <v>41</v>
      </c>
      <c r="P440" t="s">
        <v>27</v>
      </c>
      <c r="Q440" t="s">
        <v>7036</v>
      </c>
      <c r="R440" t="s">
        <v>1707</v>
      </c>
      <c r="S440">
        <v>71854</v>
      </c>
      <c r="T440" t="s">
        <v>30</v>
      </c>
      <c r="U440" t="s">
        <v>7951</v>
      </c>
      <c r="V440" t="s">
        <v>32</v>
      </c>
      <c r="W440" t="s">
        <v>36</v>
      </c>
      <c r="X440" t="s">
        <v>7952</v>
      </c>
      <c r="Y440">
        <v>605.34</v>
      </c>
      <c r="Z440">
        <v>6</v>
      </c>
      <c r="AA440">
        <v>0</v>
      </c>
      <c r="AB440">
        <v>145.2816</v>
      </c>
    </row>
    <row r="441" spans="1:28" x14ac:dyDescent="0.25">
      <c r="A441">
        <v>5186</v>
      </c>
      <c r="B441" t="s">
        <v>8050</v>
      </c>
      <c r="C441">
        <v>2012</v>
      </c>
      <c r="D441" s="4">
        <v>41192</v>
      </c>
      <c r="E441" s="29">
        <v>0.5</v>
      </c>
      <c r="F441" s="4">
        <v>41197</v>
      </c>
      <c r="G441" s="29">
        <v>0.5</v>
      </c>
      <c r="H441" t="s">
        <v>10934</v>
      </c>
      <c r="I441" t="s">
        <v>10943</v>
      </c>
      <c r="J441">
        <v>0.5</v>
      </c>
      <c r="K441" t="s">
        <v>10934</v>
      </c>
      <c r="L441" t="s">
        <v>50</v>
      </c>
      <c r="M441" t="s">
        <v>4011</v>
      </c>
      <c r="N441" t="s">
        <v>4012</v>
      </c>
      <c r="O441" t="s">
        <v>26</v>
      </c>
      <c r="P441" t="s">
        <v>27</v>
      </c>
      <c r="Q441" t="s">
        <v>1521</v>
      </c>
      <c r="R441" t="s">
        <v>54</v>
      </c>
      <c r="S441">
        <v>32216</v>
      </c>
      <c r="T441" t="s">
        <v>30</v>
      </c>
      <c r="U441" t="s">
        <v>1769</v>
      </c>
      <c r="V441" t="s">
        <v>46</v>
      </c>
      <c r="W441" t="s">
        <v>59</v>
      </c>
      <c r="X441" t="s">
        <v>1770</v>
      </c>
      <c r="Y441">
        <v>1801.6320000000001</v>
      </c>
      <c r="Z441">
        <v>6</v>
      </c>
      <c r="AA441">
        <v>0.2</v>
      </c>
      <c r="AB441">
        <v>-337.80600000000004</v>
      </c>
    </row>
    <row r="442" spans="1:28" x14ac:dyDescent="0.25">
      <c r="A442">
        <v>5176</v>
      </c>
      <c r="B442" t="s">
        <v>8043</v>
      </c>
      <c r="C442">
        <v>2014</v>
      </c>
      <c r="D442" s="4">
        <v>41932</v>
      </c>
      <c r="E442" s="29">
        <v>0.5</v>
      </c>
      <c r="F442" s="4">
        <v>41937</v>
      </c>
      <c r="G442" s="29">
        <v>0.5</v>
      </c>
      <c r="H442" t="s">
        <v>10934</v>
      </c>
      <c r="I442" t="s">
        <v>10943</v>
      </c>
      <c r="J442">
        <v>0.5</v>
      </c>
      <c r="K442" t="s">
        <v>10934</v>
      </c>
      <c r="L442" t="s">
        <v>50</v>
      </c>
      <c r="M442" t="s">
        <v>2052</v>
      </c>
      <c r="N442" t="s">
        <v>2053</v>
      </c>
      <c r="O442" t="s">
        <v>26</v>
      </c>
      <c r="P442" t="s">
        <v>27</v>
      </c>
      <c r="Q442" t="s">
        <v>8044</v>
      </c>
      <c r="R442" t="s">
        <v>104</v>
      </c>
      <c r="S442">
        <v>76706</v>
      </c>
      <c r="T442" t="s">
        <v>105</v>
      </c>
      <c r="U442" t="s">
        <v>7220</v>
      </c>
      <c r="V442" t="s">
        <v>32</v>
      </c>
      <c r="W442" t="s">
        <v>33</v>
      </c>
      <c r="X442" t="s">
        <v>7221</v>
      </c>
      <c r="Y442">
        <v>328.39919999999995</v>
      </c>
      <c r="Z442">
        <v>3</v>
      </c>
      <c r="AA442">
        <v>0.32</v>
      </c>
      <c r="AB442">
        <v>-91.758599999999973</v>
      </c>
    </row>
    <row r="443" spans="1:28" x14ac:dyDescent="0.25">
      <c r="A443">
        <v>5175</v>
      </c>
      <c r="B443" t="s">
        <v>8043</v>
      </c>
      <c r="C443">
        <v>2014</v>
      </c>
      <c r="D443" s="4">
        <v>41932</v>
      </c>
      <c r="E443" s="29">
        <v>0.5</v>
      </c>
      <c r="F443" s="4">
        <v>41937</v>
      </c>
      <c r="G443" s="29">
        <v>0.5</v>
      </c>
      <c r="H443" t="s">
        <v>10934</v>
      </c>
      <c r="I443" t="s">
        <v>10943</v>
      </c>
      <c r="J443">
        <v>0.5</v>
      </c>
      <c r="K443" t="s">
        <v>10934</v>
      </c>
      <c r="L443" t="s">
        <v>50</v>
      </c>
      <c r="M443" t="s">
        <v>2052</v>
      </c>
      <c r="N443" t="s">
        <v>2053</v>
      </c>
      <c r="O443" t="s">
        <v>26</v>
      </c>
      <c r="P443" t="s">
        <v>27</v>
      </c>
      <c r="Q443" t="s">
        <v>8044</v>
      </c>
      <c r="R443" t="s">
        <v>104</v>
      </c>
      <c r="S443">
        <v>76706</v>
      </c>
      <c r="T443" t="s">
        <v>105</v>
      </c>
      <c r="U443" t="s">
        <v>6227</v>
      </c>
      <c r="V443" t="s">
        <v>46</v>
      </c>
      <c r="W443" t="s">
        <v>75</v>
      </c>
      <c r="X443" t="s">
        <v>6228</v>
      </c>
      <c r="Y443">
        <v>2.0719999999999996</v>
      </c>
      <c r="Z443">
        <v>2</v>
      </c>
      <c r="AA443">
        <v>0.8</v>
      </c>
      <c r="AB443">
        <v>-3.5224000000000011</v>
      </c>
    </row>
    <row r="444" spans="1:28" x14ac:dyDescent="0.25">
      <c r="A444">
        <v>5161</v>
      </c>
      <c r="B444" t="s">
        <v>8036</v>
      </c>
      <c r="C444">
        <v>2012</v>
      </c>
      <c r="D444" s="4">
        <v>41208</v>
      </c>
      <c r="E444" s="29">
        <v>0.5</v>
      </c>
      <c r="F444" s="4">
        <v>41212</v>
      </c>
      <c r="G444" s="29">
        <v>0.5</v>
      </c>
      <c r="H444" t="s">
        <v>10934</v>
      </c>
      <c r="I444" t="s">
        <v>10943</v>
      </c>
      <c r="J444">
        <v>0.5</v>
      </c>
      <c r="K444" t="s">
        <v>10934</v>
      </c>
      <c r="L444" t="s">
        <v>23</v>
      </c>
      <c r="M444" t="s">
        <v>1033</v>
      </c>
      <c r="N444" t="s">
        <v>1034</v>
      </c>
      <c r="O444" t="s">
        <v>41</v>
      </c>
      <c r="P444" t="s">
        <v>27</v>
      </c>
      <c r="Q444" t="s">
        <v>1385</v>
      </c>
      <c r="R444" t="s">
        <v>310</v>
      </c>
      <c r="S444">
        <v>85345</v>
      </c>
      <c r="T444" t="s">
        <v>44</v>
      </c>
      <c r="U444" t="s">
        <v>5308</v>
      </c>
      <c r="V444" t="s">
        <v>71</v>
      </c>
      <c r="W444" t="s">
        <v>72</v>
      </c>
      <c r="X444" t="s">
        <v>5309</v>
      </c>
      <c r="Y444">
        <v>68.720000000000013</v>
      </c>
      <c r="Z444">
        <v>2</v>
      </c>
      <c r="AA444">
        <v>0.2</v>
      </c>
      <c r="AB444">
        <v>-14.603000000000005</v>
      </c>
    </row>
    <row r="445" spans="1:28" x14ac:dyDescent="0.25">
      <c r="A445">
        <v>5160</v>
      </c>
      <c r="B445" t="s">
        <v>8036</v>
      </c>
      <c r="C445">
        <v>2012</v>
      </c>
      <c r="D445" s="4">
        <v>41208</v>
      </c>
      <c r="E445" s="29">
        <v>0.5</v>
      </c>
      <c r="F445" s="4">
        <v>41212</v>
      </c>
      <c r="G445" s="29">
        <v>0.5</v>
      </c>
      <c r="H445" t="s">
        <v>10934</v>
      </c>
      <c r="I445" t="s">
        <v>10943</v>
      </c>
      <c r="J445">
        <v>0.5</v>
      </c>
      <c r="K445" t="s">
        <v>10934</v>
      </c>
      <c r="L445" t="s">
        <v>23</v>
      </c>
      <c r="M445" t="s">
        <v>1033</v>
      </c>
      <c r="N445" t="s">
        <v>1034</v>
      </c>
      <c r="O445" t="s">
        <v>41</v>
      </c>
      <c r="P445" t="s">
        <v>27</v>
      </c>
      <c r="Q445" t="s">
        <v>1385</v>
      </c>
      <c r="R445" t="s">
        <v>310</v>
      </c>
      <c r="S445">
        <v>85345</v>
      </c>
      <c r="T445" t="s">
        <v>44</v>
      </c>
      <c r="U445" t="s">
        <v>835</v>
      </c>
      <c r="V445" t="s">
        <v>71</v>
      </c>
      <c r="W445" t="s">
        <v>72</v>
      </c>
      <c r="X445" t="s">
        <v>836</v>
      </c>
      <c r="Y445">
        <v>105.584</v>
      </c>
      <c r="Z445">
        <v>2</v>
      </c>
      <c r="AA445">
        <v>0.2</v>
      </c>
      <c r="AB445">
        <v>9.2386000000000053</v>
      </c>
    </row>
    <row r="446" spans="1:28" x14ac:dyDescent="0.25">
      <c r="A446">
        <v>5136</v>
      </c>
      <c r="B446" t="s">
        <v>8019</v>
      </c>
      <c r="C446">
        <v>2013</v>
      </c>
      <c r="D446" s="4">
        <v>41571</v>
      </c>
      <c r="E446" s="29">
        <v>0.5</v>
      </c>
      <c r="F446" s="4">
        <v>41576</v>
      </c>
      <c r="G446" s="29">
        <v>0.5</v>
      </c>
      <c r="H446" t="s">
        <v>10934</v>
      </c>
      <c r="I446" t="s">
        <v>10943</v>
      </c>
      <c r="J446">
        <v>0.5</v>
      </c>
      <c r="K446" t="s">
        <v>10934</v>
      </c>
      <c r="L446" t="s">
        <v>50</v>
      </c>
      <c r="M446" t="s">
        <v>3676</v>
      </c>
      <c r="N446" t="s">
        <v>3677</v>
      </c>
      <c r="O446" t="s">
        <v>102</v>
      </c>
      <c r="P446" t="s">
        <v>27</v>
      </c>
      <c r="Q446" t="s">
        <v>95</v>
      </c>
      <c r="R446" t="s">
        <v>96</v>
      </c>
      <c r="S446">
        <v>98103</v>
      </c>
      <c r="T446" t="s">
        <v>44</v>
      </c>
      <c r="U446" t="s">
        <v>1070</v>
      </c>
      <c r="V446" t="s">
        <v>46</v>
      </c>
      <c r="W446" t="s">
        <v>269</v>
      </c>
      <c r="X446" t="s">
        <v>1071</v>
      </c>
      <c r="Y446">
        <v>17.05</v>
      </c>
      <c r="Z446">
        <v>5</v>
      </c>
      <c r="AA446">
        <v>0</v>
      </c>
      <c r="AB446">
        <v>8.1840000000000011</v>
      </c>
    </row>
    <row r="447" spans="1:28" x14ac:dyDescent="0.25">
      <c r="A447">
        <v>5112</v>
      </c>
      <c r="B447" t="s">
        <v>8001</v>
      </c>
      <c r="C447">
        <v>2011</v>
      </c>
      <c r="D447" s="4">
        <v>40834</v>
      </c>
      <c r="E447" s="29">
        <v>0.5</v>
      </c>
      <c r="F447" s="4">
        <v>40838</v>
      </c>
      <c r="G447" s="29">
        <v>0.5</v>
      </c>
      <c r="H447" t="s">
        <v>10934</v>
      </c>
      <c r="I447" t="s">
        <v>10943</v>
      </c>
      <c r="J447">
        <v>0.5</v>
      </c>
      <c r="K447" t="s">
        <v>10934</v>
      </c>
      <c r="L447" t="s">
        <v>50</v>
      </c>
      <c r="M447" t="s">
        <v>4764</v>
      </c>
      <c r="N447" t="s">
        <v>4765</v>
      </c>
      <c r="O447" t="s">
        <v>41</v>
      </c>
      <c r="P447" t="s">
        <v>27</v>
      </c>
      <c r="Q447" t="s">
        <v>146</v>
      </c>
      <c r="R447" t="s">
        <v>147</v>
      </c>
      <c r="S447">
        <v>19134</v>
      </c>
      <c r="T447" t="s">
        <v>148</v>
      </c>
      <c r="U447" t="s">
        <v>5825</v>
      </c>
      <c r="V447" t="s">
        <v>46</v>
      </c>
      <c r="W447" t="s">
        <v>90</v>
      </c>
      <c r="X447" t="s">
        <v>5826</v>
      </c>
      <c r="Y447">
        <v>10.048000000000002</v>
      </c>
      <c r="Z447">
        <v>4</v>
      </c>
      <c r="AA447">
        <v>0.2</v>
      </c>
      <c r="AB447">
        <v>3.1399999999999988</v>
      </c>
    </row>
    <row r="448" spans="1:28" x14ac:dyDescent="0.25">
      <c r="A448">
        <v>5111</v>
      </c>
      <c r="B448" t="s">
        <v>8001</v>
      </c>
      <c r="C448">
        <v>2011</v>
      </c>
      <c r="D448" s="4">
        <v>40834</v>
      </c>
      <c r="E448" s="29">
        <v>0.5</v>
      </c>
      <c r="F448" s="4">
        <v>40838</v>
      </c>
      <c r="G448" s="29">
        <v>0.5</v>
      </c>
      <c r="H448" t="s">
        <v>10934</v>
      </c>
      <c r="I448" t="s">
        <v>10943</v>
      </c>
      <c r="J448">
        <v>0.5</v>
      </c>
      <c r="K448" t="s">
        <v>10934</v>
      </c>
      <c r="L448" t="s">
        <v>50</v>
      </c>
      <c r="M448" t="s">
        <v>4764</v>
      </c>
      <c r="N448" t="s">
        <v>4765</v>
      </c>
      <c r="O448" t="s">
        <v>41</v>
      </c>
      <c r="P448" t="s">
        <v>27</v>
      </c>
      <c r="Q448" t="s">
        <v>146</v>
      </c>
      <c r="R448" t="s">
        <v>147</v>
      </c>
      <c r="S448">
        <v>19134</v>
      </c>
      <c r="T448" t="s">
        <v>148</v>
      </c>
      <c r="U448" t="s">
        <v>217</v>
      </c>
      <c r="V448" t="s">
        <v>46</v>
      </c>
      <c r="W448" t="s">
        <v>59</v>
      </c>
      <c r="X448" t="s">
        <v>218</v>
      </c>
      <c r="Y448">
        <v>186.91200000000001</v>
      </c>
      <c r="Z448">
        <v>6</v>
      </c>
      <c r="AA448">
        <v>0.2</v>
      </c>
      <c r="AB448">
        <v>-35.046000000000028</v>
      </c>
    </row>
    <row r="449" spans="1:28" x14ac:dyDescent="0.25">
      <c r="A449">
        <v>5110</v>
      </c>
      <c r="B449" t="s">
        <v>8001</v>
      </c>
      <c r="C449">
        <v>2011</v>
      </c>
      <c r="D449" s="4">
        <v>40834</v>
      </c>
      <c r="E449" s="29">
        <v>0.5</v>
      </c>
      <c r="F449" s="4">
        <v>40838</v>
      </c>
      <c r="G449" s="29">
        <v>0.5</v>
      </c>
      <c r="H449" t="s">
        <v>10934</v>
      </c>
      <c r="I449" t="s">
        <v>10943</v>
      </c>
      <c r="J449">
        <v>0.5</v>
      </c>
      <c r="K449" t="s">
        <v>10934</v>
      </c>
      <c r="L449" t="s">
        <v>50</v>
      </c>
      <c r="M449" t="s">
        <v>4764</v>
      </c>
      <c r="N449" t="s">
        <v>4765</v>
      </c>
      <c r="O449" t="s">
        <v>41</v>
      </c>
      <c r="P449" t="s">
        <v>27</v>
      </c>
      <c r="Q449" t="s">
        <v>146</v>
      </c>
      <c r="R449" t="s">
        <v>147</v>
      </c>
      <c r="S449">
        <v>19134</v>
      </c>
      <c r="T449" t="s">
        <v>148</v>
      </c>
      <c r="U449" t="s">
        <v>1802</v>
      </c>
      <c r="V449" t="s">
        <v>46</v>
      </c>
      <c r="W449" t="s">
        <v>173</v>
      </c>
      <c r="X449" t="s">
        <v>1803</v>
      </c>
      <c r="Y449">
        <v>52.512</v>
      </c>
      <c r="Z449">
        <v>6</v>
      </c>
      <c r="AA449">
        <v>0.2</v>
      </c>
      <c r="AB449">
        <v>19.692</v>
      </c>
    </row>
    <row r="450" spans="1:28" x14ac:dyDescent="0.25">
      <c r="A450">
        <v>5004</v>
      </c>
      <c r="B450" t="s">
        <v>7925</v>
      </c>
      <c r="C450">
        <v>2013</v>
      </c>
      <c r="D450" s="4">
        <v>41555</v>
      </c>
      <c r="E450" s="29">
        <v>0.5</v>
      </c>
      <c r="F450" s="4">
        <v>41560</v>
      </c>
      <c r="G450" s="29">
        <v>0.5</v>
      </c>
      <c r="H450" t="s">
        <v>10934</v>
      </c>
      <c r="I450" t="s">
        <v>10943</v>
      </c>
      <c r="J450">
        <v>0.5</v>
      </c>
      <c r="K450" t="s">
        <v>10934</v>
      </c>
      <c r="L450" t="s">
        <v>50</v>
      </c>
      <c r="M450" t="s">
        <v>6451</v>
      </c>
      <c r="N450" t="s">
        <v>6452</v>
      </c>
      <c r="O450" t="s">
        <v>26</v>
      </c>
      <c r="P450" t="s">
        <v>27</v>
      </c>
      <c r="Q450" t="s">
        <v>42</v>
      </c>
      <c r="R450" t="s">
        <v>43</v>
      </c>
      <c r="S450">
        <v>90032</v>
      </c>
      <c r="T450" t="s">
        <v>44</v>
      </c>
      <c r="U450" t="s">
        <v>7926</v>
      </c>
      <c r="V450" t="s">
        <v>46</v>
      </c>
      <c r="W450" t="s">
        <v>90</v>
      </c>
      <c r="X450" t="s">
        <v>7927</v>
      </c>
      <c r="Y450">
        <v>10.56</v>
      </c>
      <c r="Z450">
        <v>2</v>
      </c>
      <c r="AA450">
        <v>0</v>
      </c>
      <c r="AB450">
        <v>5.0688000000000004</v>
      </c>
    </row>
    <row r="451" spans="1:28" x14ac:dyDescent="0.25">
      <c r="A451">
        <v>4951</v>
      </c>
      <c r="B451" t="s">
        <v>7888</v>
      </c>
      <c r="C451">
        <v>2013</v>
      </c>
      <c r="D451" s="4">
        <v>41576</v>
      </c>
      <c r="E451" s="29">
        <v>0.5</v>
      </c>
      <c r="F451" s="4">
        <v>41580</v>
      </c>
      <c r="G451" s="29">
        <v>0.5</v>
      </c>
      <c r="H451" t="s">
        <v>10934</v>
      </c>
      <c r="I451" t="s">
        <v>10941</v>
      </c>
      <c r="J451">
        <v>0.5</v>
      </c>
      <c r="K451" t="s">
        <v>10934</v>
      </c>
      <c r="L451" t="s">
        <v>23</v>
      </c>
      <c r="M451" t="s">
        <v>5978</v>
      </c>
      <c r="N451" t="s">
        <v>5979</v>
      </c>
      <c r="O451" t="s">
        <v>26</v>
      </c>
      <c r="P451" t="s">
        <v>27</v>
      </c>
      <c r="Q451" t="s">
        <v>266</v>
      </c>
      <c r="R451" t="s">
        <v>267</v>
      </c>
      <c r="S451">
        <v>10009</v>
      </c>
      <c r="T451" t="s">
        <v>148</v>
      </c>
      <c r="U451" t="s">
        <v>679</v>
      </c>
      <c r="V451" t="s">
        <v>46</v>
      </c>
      <c r="W451" t="s">
        <v>68</v>
      </c>
      <c r="X451" t="s">
        <v>680</v>
      </c>
      <c r="Y451">
        <v>12.419999999999998</v>
      </c>
      <c r="Z451">
        <v>3</v>
      </c>
      <c r="AA451">
        <v>0</v>
      </c>
      <c r="AB451">
        <v>5.2164000000000001</v>
      </c>
    </row>
    <row r="452" spans="1:28" x14ac:dyDescent="0.25">
      <c r="A452">
        <v>4948</v>
      </c>
      <c r="B452" t="s">
        <v>7886</v>
      </c>
      <c r="C452">
        <v>2011</v>
      </c>
      <c r="D452" s="4">
        <v>40820</v>
      </c>
      <c r="E452" s="29">
        <v>0.5</v>
      </c>
      <c r="F452" s="4">
        <v>40825</v>
      </c>
      <c r="G452" s="29">
        <v>0.5</v>
      </c>
      <c r="H452" t="s">
        <v>10934</v>
      </c>
      <c r="I452" t="s">
        <v>10943</v>
      </c>
      <c r="J452">
        <v>0.5</v>
      </c>
      <c r="K452" t="s">
        <v>10934</v>
      </c>
      <c r="L452" t="s">
        <v>50</v>
      </c>
      <c r="M452" t="s">
        <v>4830</v>
      </c>
      <c r="N452" t="s">
        <v>4831</v>
      </c>
      <c r="O452" t="s">
        <v>26</v>
      </c>
      <c r="P452" t="s">
        <v>27</v>
      </c>
      <c r="Q452" t="s">
        <v>95</v>
      </c>
      <c r="R452" t="s">
        <v>96</v>
      </c>
      <c r="S452">
        <v>98115</v>
      </c>
      <c r="T452" t="s">
        <v>44</v>
      </c>
      <c r="U452" t="s">
        <v>650</v>
      </c>
      <c r="V452" t="s">
        <v>46</v>
      </c>
      <c r="W452" t="s">
        <v>47</v>
      </c>
      <c r="X452" t="s">
        <v>651</v>
      </c>
      <c r="Y452">
        <v>29.24</v>
      </c>
      <c r="Z452">
        <v>4</v>
      </c>
      <c r="AA452">
        <v>0</v>
      </c>
      <c r="AB452">
        <v>13.742799999999999</v>
      </c>
    </row>
    <row r="453" spans="1:28" x14ac:dyDescent="0.25">
      <c r="A453">
        <v>4927</v>
      </c>
      <c r="B453" t="s">
        <v>7869</v>
      </c>
      <c r="C453">
        <v>2014</v>
      </c>
      <c r="D453" s="4">
        <v>41932</v>
      </c>
      <c r="E453" s="29">
        <v>0.5</v>
      </c>
      <c r="F453" s="4">
        <v>41936</v>
      </c>
      <c r="G453" s="29">
        <v>0.5</v>
      </c>
      <c r="H453" t="s">
        <v>10934</v>
      </c>
      <c r="I453" t="s">
        <v>10943</v>
      </c>
      <c r="J453">
        <v>0.5</v>
      </c>
      <c r="K453" t="s">
        <v>10934</v>
      </c>
      <c r="L453" t="s">
        <v>50</v>
      </c>
      <c r="M453" t="s">
        <v>3087</v>
      </c>
      <c r="N453" t="s">
        <v>3088</v>
      </c>
      <c r="O453" t="s">
        <v>26</v>
      </c>
      <c r="P453" t="s">
        <v>27</v>
      </c>
      <c r="Q453" t="s">
        <v>303</v>
      </c>
      <c r="R453" t="s">
        <v>211</v>
      </c>
      <c r="S453">
        <v>60623</v>
      </c>
      <c r="T453" t="s">
        <v>105</v>
      </c>
      <c r="U453" t="s">
        <v>3772</v>
      </c>
      <c r="V453" t="s">
        <v>32</v>
      </c>
      <c r="W453" t="s">
        <v>56</v>
      </c>
      <c r="X453" t="s">
        <v>3773</v>
      </c>
      <c r="Y453">
        <v>91.275000000000006</v>
      </c>
      <c r="Z453">
        <v>1</v>
      </c>
      <c r="AA453">
        <v>0.5</v>
      </c>
      <c r="AB453">
        <v>-67.543499999999995</v>
      </c>
    </row>
    <row r="454" spans="1:28" x14ac:dyDescent="0.25">
      <c r="A454">
        <v>4918</v>
      </c>
      <c r="B454" t="s">
        <v>7858</v>
      </c>
      <c r="C454">
        <v>2014</v>
      </c>
      <c r="D454" s="4">
        <v>41922</v>
      </c>
      <c r="E454" s="29">
        <v>0.5</v>
      </c>
      <c r="F454" s="4">
        <v>41924</v>
      </c>
      <c r="G454" s="29">
        <v>0.5</v>
      </c>
      <c r="H454" t="s">
        <v>10934</v>
      </c>
      <c r="I454" t="s">
        <v>10943</v>
      </c>
      <c r="J454">
        <v>0.5</v>
      </c>
      <c r="K454" t="s">
        <v>10934</v>
      </c>
      <c r="L454" t="s">
        <v>23</v>
      </c>
      <c r="M454" t="s">
        <v>799</v>
      </c>
      <c r="N454" t="s">
        <v>800</v>
      </c>
      <c r="O454" t="s">
        <v>26</v>
      </c>
      <c r="P454" t="s">
        <v>27</v>
      </c>
      <c r="Q454" t="s">
        <v>7859</v>
      </c>
      <c r="R454" t="s">
        <v>104</v>
      </c>
      <c r="S454">
        <v>77573</v>
      </c>
      <c r="T454" t="s">
        <v>105</v>
      </c>
      <c r="U454" t="s">
        <v>7860</v>
      </c>
      <c r="V454" t="s">
        <v>32</v>
      </c>
      <c r="W454" t="s">
        <v>36</v>
      </c>
      <c r="X454" t="s">
        <v>7861</v>
      </c>
      <c r="Y454">
        <v>254.05799999999999</v>
      </c>
      <c r="Z454">
        <v>3</v>
      </c>
      <c r="AA454">
        <v>0.3</v>
      </c>
      <c r="AB454">
        <v>-32.664599999999993</v>
      </c>
    </row>
    <row r="455" spans="1:28" x14ac:dyDescent="0.25">
      <c r="A455">
        <v>454</v>
      </c>
      <c r="B455" t="s">
        <v>1573</v>
      </c>
      <c r="C455">
        <v>2014</v>
      </c>
      <c r="D455" s="4">
        <v>41933</v>
      </c>
      <c r="E455" s="29">
        <v>0.5</v>
      </c>
      <c r="F455" s="4">
        <v>41937</v>
      </c>
      <c r="G455" s="29">
        <v>0.5</v>
      </c>
      <c r="H455" t="s">
        <v>10934</v>
      </c>
      <c r="I455" t="s">
        <v>10943</v>
      </c>
      <c r="J455">
        <v>0.5</v>
      </c>
      <c r="K455" t="s">
        <v>10934</v>
      </c>
      <c r="L455" t="s">
        <v>50</v>
      </c>
      <c r="M455" t="s">
        <v>1574</v>
      </c>
      <c r="N455" t="s">
        <v>1575</v>
      </c>
      <c r="O455" t="s">
        <v>41</v>
      </c>
      <c r="P455" t="s">
        <v>27</v>
      </c>
      <c r="Q455" t="s">
        <v>801</v>
      </c>
      <c r="R455" t="s">
        <v>498</v>
      </c>
      <c r="S455">
        <v>44312</v>
      </c>
      <c r="T455" t="s">
        <v>148</v>
      </c>
      <c r="U455" t="s">
        <v>80</v>
      </c>
      <c r="V455" t="s">
        <v>32</v>
      </c>
      <c r="W455" t="s">
        <v>56</v>
      </c>
      <c r="X455" t="s">
        <v>81</v>
      </c>
      <c r="Y455">
        <v>284.36399999999998</v>
      </c>
      <c r="Z455">
        <v>2</v>
      </c>
      <c r="AA455">
        <v>0.4</v>
      </c>
      <c r="AB455">
        <v>-75.830400000000054</v>
      </c>
    </row>
    <row r="456" spans="1:28" x14ac:dyDescent="0.25">
      <c r="A456">
        <v>455</v>
      </c>
      <c r="B456" t="s">
        <v>1573</v>
      </c>
      <c r="C456">
        <v>2014</v>
      </c>
      <c r="D456" s="4">
        <v>41933</v>
      </c>
      <c r="E456" s="29">
        <v>0.5</v>
      </c>
      <c r="F456" s="4">
        <v>41937</v>
      </c>
      <c r="G456" s="29">
        <v>0.5</v>
      </c>
      <c r="H456" t="s">
        <v>10934</v>
      </c>
      <c r="I456" t="s">
        <v>10943</v>
      </c>
      <c r="J456">
        <v>0.5</v>
      </c>
      <c r="K456" t="s">
        <v>10934</v>
      </c>
      <c r="L456" t="s">
        <v>50</v>
      </c>
      <c r="M456" t="s">
        <v>1574</v>
      </c>
      <c r="N456" t="s">
        <v>1575</v>
      </c>
      <c r="O456" t="s">
        <v>41</v>
      </c>
      <c r="P456" t="s">
        <v>27</v>
      </c>
      <c r="Q456" t="s">
        <v>801</v>
      </c>
      <c r="R456" t="s">
        <v>498</v>
      </c>
      <c r="S456">
        <v>44312</v>
      </c>
      <c r="T456" t="s">
        <v>148</v>
      </c>
      <c r="U456" t="s">
        <v>1576</v>
      </c>
      <c r="V456" t="s">
        <v>46</v>
      </c>
      <c r="W456" t="s">
        <v>59</v>
      </c>
      <c r="X456" t="s">
        <v>1577</v>
      </c>
      <c r="Y456">
        <v>665.40800000000002</v>
      </c>
      <c r="Z456">
        <v>2</v>
      </c>
      <c r="AA456">
        <v>0.2</v>
      </c>
      <c r="AB456">
        <v>66.540799999999962</v>
      </c>
    </row>
    <row r="457" spans="1:28" x14ac:dyDescent="0.25">
      <c r="A457">
        <v>4917</v>
      </c>
      <c r="B457" t="s">
        <v>7858</v>
      </c>
      <c r="C457">
        <v>2014</v>
      </c>
      <c r="D457" s="4">
        <v>41922</v>
      </c>
      <c r="E457" s="29">
        <v>0.5</v>
      </c>
      <c r="F457" s="4">
        <v>41924</v>
      </c>
      <c r="G457" s="29">
        <v>0.5</v>
      </c>
      <c r="H457" t="s">
        <v>10934</v>
      </c>
      <c r="I457" t="s">
        <v>10943</v>
      </c>
      <c r="J457">
        <v>0.5</v>
      </c>
      <c r="K457" t="s">
        <v>10934</v>
      </c>
      <c r="L457" t="s">
        <v>23</v>
      </c>
      <c r="M457" t="s">
        <v>799</v>
      </c>
      <c r="N457" t="s">
        <v>800</v>
      </c>
      <c r="O457" t="s">
        <v>26</v>
      </c>
      <c r="P457" t="s">
        <v>27</v>
      </c>
      <c r="Q457" t="s">
        <v>7859</v>
      </c>
      <c r="R457" t="s">
        <v>104</v>
      </c>
      <c r="S457">
        <v>77573</v>
      </c>
      <c r="T457" t="s">
        <v>105</v>
      </c>
      <c r="U457" t="s">
        <v>1456</v>
      </c>
      <c r="V457" t="s">
        <v>46</v>
      </c>
      <c r="W457" t="s">
        <v>68</v>
      </c>
      <c r="X457" t="s">
        <v>1457</v>
      </c>
      <c r="Y457">
        <v>67.144000000000005</v>
      </c>
      <c r="Z457">
        <v>7</v>
      </c>
      <c r="AA457">
        <v>0.2</v>
      </c>
      <c r="AB457">
        <v>5.8750999999999962</v>
      </c>
    </row>
    <row r="458" spans="1:28" x14ac:dyDescent="0.25">
      <c r="A458">
        <v>4907</v>
      </c>
      <c r="B458" t="s">
        <v>7852</v>
      </c>
      <c r="C458">
        <v>2011</v>
      </c>
      <c r="D458" s="4">
        <v>40830</v>
      </c>
      <c r="E458" s="29">
        <v>0.5</v>
      </c>
      <c r="F458" s="4">
        <v>40832</v>
      </c>
      <c r="G458" s="29">
        <v>0.5</v>
      </c>
      <c r="H458" t="s">
        <v>10934</v>
      </c>
      <c r="I458" t="s">
        <v>10943</v>
      </c>
      <c r="J458">
        <v>0.5</v>
      </c>
      <c r="K458" t="s">
        <v>10934</v>
      </c>
      <c r="L458" t="s">
        <v>23</v>
      </c>
      <c r="M458" t="s">
        <v>4507</v>
      </c>
      <c r="N458" t="s">
        <v>4508</v>
      </c>
      <c r="O458" t="s">
        <v>41</v>
      </c>
      <c r="P458" t="s">
        <v>27</v>
      </c>
      <c r="Q458" t="s">
        <v>87</v>
      </c>
      <c r="R458" t="s">
        <v>2694</v>
      </c>
      <c r="S458">
        <v>3301</v>
      </c>
      <c r="T458" t="s">
        <v>148</v>
      </c>
      <c r="U458" t="s">
        <v>1563</v>
      </c>
      <c r="V458" t="s">
        <v>46</v>
      </c>
      <c r="W458" t="s">
        <v>59</v>
      </c>
      <c r="X458" t="s">
        <v>1564</v>
      </c>
      <c r="Y458">
        <v>269.89999999999998</v>
      </c>
      <c r="Z458">
        <v>5</v>
      </c>
      <c r="AA458">
        <v>0</v>
      </c>
      <c r="AB458">
        <v>16.193999999999988</v>
      </c>
    </row>
    <row r="459" spans="1:28" x14ac:dyDescent="0.25">
      <c r="A459">
        <v>4906</v>
      </c>
      <c r="B459" t="s">
        <v>7852</v>
      </c>
      <c r="C459">
        <v>2011</v>
      </c>
      <c r="D459" s="4">
        <v>40830</v>
      </c>
      <c r="E459" s="29">
        <v>0.5</v>
      </c>
      <c r="F459" s="4">
        <v>40832</v>
      </c>
      <c r="G459" s="29">
        <v>0.5</v>
      </c>
      <c r="H459" t="s">
        <v>10934</v>
      </c>
      <c r="I459" t="s">
        <v>10943</v>
      </c>
      <c r="J459">
        <v>0.5</v>
      </c>
      <c r="K459" t="s">
        <v>10934</v>
      </c>
      <c r="L459" t="s">
        <v>23</v>
      </c>
      <c r="M459" t="s">
        <v>4507</v>
      </c>
      <c r="N459" t="s">
        <v>4508</v>
      </c>
      <c r="O459" t="s">
        <v>41</v>
      </c>
      <c r="P459" t="s">
        <v>27</v>
      </c>
      <c r="Q459" t="s">
        <v>87</v>
      </c>
      <c r="R459" t="s">
        <v>2694</v>
      </c>
      <c r="S459">
        <v>3301</v>
      </c>
      <c r="T459" t="s">
        <v>148</v>
      </c>
      <c r="U459" t="s">
        <v>6715</v>
      </c>
      <c r="V459" t="s">
        <v>46</v>
      </c>
      <c r="W459" t="s">
        <v>75</v>
      </c>
      <c r="X459" t="s">
        <v>6716</v>
      </c>
      <c r="Y459">
        <v>22.92</v>
      </c>
      <c r="Z459">
        <v>4</v>
      </c>
      <c r="AA459">
        <v>0</v>
      </c>
      <c r="AB459">
        <v>11.0016</v>
      </c>
    </row>
    <row r="460" spans="1:28" x14ac:dyDescent="0.25">
      <c r="A460">
        <v>4899</v>
      </c>
      <c r="B460" t="s">
        <v>7847</v>
      </c>
      <c r="C460">
        <v>2011</v>
      </c>
      <c r="D460" s="4">
        <v>40831</v>
      </c>
      <c r="E460" s="29">
        <v>0.5</v>
      </c>
      <c r="F460" s="4">
        <v>40833</v>
      </c>
      <c r="G460" s="29">
        <v>0.5</v>
      </c>
      <c r="H460" t="s">
        <v>10934</v>
      </c>
      <c r="I460" t="s">
        <v>10943</v>
      </c>
      <c r="J460">
        <v>0.5</v>
      </c>
      <c r="K460" t="s">
        <v>10934</v>
      </c>
      <c r="L460" t="s">
        <v>188</v>
      </c>
      <c r="M460" t="s">
        <v>6022</v>
      </c>
      <c r="N460" t="s">
        <v>6023</v>
      </c>
      <c r="O460" t="s">
        <v>26</v>
      </c>
      <c r="P460" t="s">
        <v>27</v>
      </c>
      <c r="Q460" t="s">
        <v>3870</v>
      </c>
      <c r="R460" t="s">
        <v>498</v>
      </c>
      <c r="S460">
        <v>44134</v>
      </c>
      <c r="T460" t="s">
        <v>148</v>
      </c>
      <c r="U460" t="s">
        <v>1534</v>
      </c>
      <c r="V460" t="s">
        <v>46</v>
      </c>
      <c r="W460" t="s">
        <v>90</v>
      </c>
      <c r="X460" t="s">
        <v>1535</v>
      </c>
      <c r="Y460">
        <v>7.9680000000000009</v>
      </c>
      <c r="Z460">
        <v>2</v>
      </c>
      <c r="AA460">
        <v>0.2</v>
      </c>
      <c r="AB460">
        <v>2.8884000000000007</v>
      </c>
    </row>
    <row r="461" spans="1:28" x14ac:dyDescent="0.25">
      <c r="A461">
        <v>4898</v>
      </c>
      <c r="B461" t="s">
        <v>7847</v>
      </c>
      <c r="C461">
        <v>2011</v>
      </c>
      <c r="D461" s="4">
        <v>40831</v>
      </c>
      <c r="E461" s="29">
        <v>0.5</v>
      </c>
      <c r="F461" s="4">
        <v>40833</v>
      </c>
      <c r="G461" s="29">
        <v>0.5</v>
      </c>
      <c r="H461" t="s">
        <v>10934</v>
      </c>
      <c r="I461" t="s">
        <v>10943</v>
      </c>
      <c r="J461">
        <v>0.5</v>
      </c>
      <c r="K461" t="s">
        <v>10934</v>
      </c>
      <c r="L461" t="s">
        <v>188</v>
      </c>
      <c r="M461" t="s">
        <v>6022</v>
      </c>
      <c r="N461" t="s">
        <v>6023</v>
      </c>
      <c r="O461" t="s">
        <v>26</v>
      </c>
      <c r="P461" t="s">
        <v>27</v>
      </c>
      <c r="Q461" t="s">
        <v>3870</v>
      </c>
      <c r="R461" t="s">
        <v>498</v>
      </c>
      <c r="S461">
        <v>44134</v>
      </c>
      <c r="T461" t="s">
        <v>148</v>
      </c>
      <c r="U461" t="s">
        <v>5801</v>
      </c>
      <c r="V461" t="s">
        <v>32</v>
      </c>
      <c r="W461" t="s">
        <v>36</v>
      </c>
      <c r="X461" t="s">
        <v>5802</v>
      </c>
      <c r="Y461">
        <v>183.37199999999999</v>
      </c>
      <c r="Z461">
        <v>2</v>
      </c>
      <c r="AA461">
        <v>0.3</v>
      </c>
      <c r="AB461">
        <v>-7.8588000000000022</v>
      </c>
    </row>
    <row r="462" spans="1:28" x14ac:dyDescent="0.25">
      <c r="A462">
        <v>4878</v>
      </c>
      <c r="B462" t="s">
        <v>7837</v>
      </c>
      <c r="C462">
        <v>2011</v>
      </c>
      <c r="D462" s="4">
        <v>40819</v>
      </c>
      <c r="E462" s="29">
        <v>0.5</v>
      </c>
      <c r="F462" s="4">
        <v>40825</v>
      </c>
      <c r="G462" s="29">
        <v>0.5</v>
      </c>
      <c r="H462" t="s">
        <v>10934</v>
      </c>
      <c r="I462" t="s">
        <v>10943</v>
      </c>
      <c r="J462">
        <v>0.5</v>
      </c>
      <c r="K462" t="s">
        <v>10934</v>
      </c>
      <c r="L462" t="s">
        <v>50</v>
      </c>
      <c r="M462" t="s">
        <v>2969</v>
      </c>
      <c r="N462" t="s">
        <v>2970</v>
      </c>
      <c r="O462" t="s">
        <v>102</v>
      </c>
      <c r="P462" t="s">
        <v>27</v>
      </c>
      <c r="Q462" t="s">
        <v>373</v>
      </c>
      <c r="R462" t="s">
        <v>88</v>
      </c>
      <c r="S462">
        <v>27707</v>
      </c>
      <c r="T462" t="s">
        <v>30</v>
      </c>
      <c r="U462" t="s">
        <v>2641</v>
      </c>
      <c r="V462" t="s">
        <v>46</v>
      </c>
      <c r="W462" t="s">
        <v>68</v>
      </c>
      <c r="X462" t="s">
        <v>2642</v>
      </c>
      <c r="Y462">
        <v>6.1920000000000002</v>
      </c>
      <c r="Z462">
        <v>3</v>
      </c>
      <c r="AA462">
        <v>0.2</v>
      </c>
      <c r="AB462">
        <v>0.46440000000000037</v>
      </c>
    </row>
    <row r="463" spans="1:28" x14ac:dyDescent="0.25">
      <c r="A463">
        <v>4877</v>
      </c>
      <c r="B463" t="s">
        <v>7837</v>
      </c>
      <c r="C463">
        <v>2011</v>
      </c>
      <c r="D463" s="4">
        <v>40819</v>
      </c>
      <c r="E463" s="29">
        <v>0.5</v>
      </c>
      <c r="F463" s="4">
        <v>40825</v>
      </c>
      <c r="G463" s="29">
        <v>0.5</v>
      </c>
      <c r="H463" t="s">
        <v>10934</v>
      </c>
      <c r="I463" t="s">
        <v>10943</v>
      </c>
      <c r="J463">
        <v>0.5</v>
      </c>
      <c r="K463" t="s">
        <v>10934</v>
      </c>
      <c r="L463" t="s">
        <v>50</v>
      </c>
      <c r="M463" t="s">
        <v>2969</v>
      </c>
      <c r="N463" t="s">
        <v>2970</v>
      </c>
      <c r="O463" t="s">
        <v>102</v>
      </c>
      <c r="P463" t="s">
        <v>27</v>
      </c>
      <c r="Q463" t="s">
        <v>373</v>
      </c>
      <c r="R463" t="s">
        <v>88</v>
      </c>
      <c r="S463">
        <v>27707</v>
      </c>
      <c r="T463" t="s">
        <v>30</v>
      </c>
      <c r="U463" t="s">
        <v>5917</v>
      </c>
      <c r="V463" t="s">
        <v>46</v>
      </c>
      <c r="W463" t="s">
        <v>59</v>
      </c>
      <c r="X463" t="s">
        <v>5918</v>
      </c>
      <c r="Y463">
        <v>61.567999999999998</v>
      </c>
      <c r="Z463">
        <v>2</v>
      </c>
      <c r="AA463">
        <v>0.2</v>
      </c>
      <c r="AB463">
        <v>4.6175999999999995</v>
      </c>
    </row>
    <row r="464" spans="1:28" x14ac:dyDescent="0.25">
      <c r="A464">
        <v>4837</v>
      </c>
      <c r="B464" t="s">
        <v>7810</v>
      </c>
      <c r="C464">
        <v>2014</v>
      </c>
      <c r="D464" s="4">
        <v>41918</v>
      </c>
      <c r="E464" s="29">
        <v>0.5</v>
      </c>
      <c r="F464" s="4">
        <v>41923</v>
      </c>
      <c r="G464" s="29">
        <v>0.5</v>
      </c>
      <c r="H464" t="s">
        <v>10934</v>
      </c>
      <c r="I464" t="s">
        <v>10943</v>
      </c>
      <c r="J464">
        <v>0.5</v>
      </c>
      <c r="K464" t="s">
        <v>10934</v>
      </c>
      <c r="L464" t="s">
        <v>50</v>
      </c>
      <c r="M464" t="s">
        <v>4082</v>
      </c>
      <c r="N464" t="s">
        <v>4083</v>
      </c>
      <c r="O464" t="s">
        <v>102</v>
      </c>
      <c r="P464" t="s">
        <v>27</v>
      </c>
      <c r="Q464" t="s">
        <v>127</v>
      </c>
      <c r="R464" t="s">
        <v>43</v>
      </c>
      <c r="S464">
        <v>94110</v>
      </c>
      <c r="T464" t="s">
        <v>44</v>
      </c>
      <c r="U464" t="s">
        <v>3125</v>
      </c>
      <c r="V464" t="s">
        <v>46</v>
      </c>
      <c r="W464" t="s">
        <v>75</v>
      </c>
      <c r="X464" t="s">
        <v>3126</v>
      </c>
      <c r="Y464">
        <v>19.936000000000003</v>
      </c>
      <c r="Z464">
        <v>4</v>
      </c>
      <c r="AA464">
        <v>0.2</v>
      </c>
      <c r="AB464">
        <v>7.2267999999999999</v>
      </c>
    </row>
    <row r="465" spans="1:28" x14ac:dyDescent="0.25">
      <c r="A465">
        <v>4836</v>
      </c>
      <c r="B465" t="s">
        <v>7810</v>
      </c>
      <c r="C465">
        <v>2014</v>
      </c>
      <c r="D465" s="4">
        <v>41918</v>
      </c>
      <c r="E465" s="29">
        <v>0.5</v>
      </c>
      <c r="F465" s="4">
        <v>41923</v>
      </c>
      <c r="G465" s="29">
        <v>0.5</v>
      </c>
      <c r="H465" t="s">
        <v>10934</v>
      </c>
      <c r="I465" t="s">
        <v>10943</v>
      </c>
      <c r="J465">
        <v>0.5</v>
      </c>
      <c r="K465" t="s">
        <v>10934</v>
      </c>
      <c r="L465" t="s">
        <v>50</v>
      </c>
      <c r="M465" t="s">
        <v>4082</v>
      </c>
      <c r="N465" t="s">
        <v>4083</v>
      </c>
      <c r="O465" t="s">
        <v>102</v>
      </c>
      <c r="P465" t="s">
        <v>27</v>
      </c>
      <c r="Q465" t="s">
        <v>127</v>
      </c>
      <c r="R465" t="s">
        <v>43</v>
      </c>
      <c r="S465">
        <v>94110</v>
      </c>
      <c r="T465" t="s">
        <v>44</v>
      </c>
      <c r="U465" t="s">
        <v>5415</v>
      </c>
      <c r="V465" t="s">
        <v>46</v>
      </c>
      <c r="W465" t="s">
        <v>90</v>
      </c>
      <c r="X465" t="s">
        <v>5416</v>
      </c>
      <c r="Y465">
        <v>61.96</v>
      </c>
      <c r="Z465">
        <v>2</v>
      </c>
      <c r="AA465">
        <v>0</v>
      </c>
      <c r="AB465">
        <v>27.881999999999998</v>
      </c>
    </row>
    <row r="466" spans="1:28" x14ac:dyDescent="0.25">
      <c r="A466">
        <v>4835</v>
      </c>
      <c r="B466" t="s">
        <v>7810</v>
      </c>
      <c r="C466">
        <v>2014</v>
      </c>
      <c r="D466" s="4">
        <v>41918</v>
      </c>
      <c r="E466" s="29">
        <v>0.5</v>
      </c>
      <c r="F466" s="4">
        <v>41923</v>
      </c>
      <c r="G466" s="29">
        <v>0.5</v>
      </c>
      <c r="H466" t="s">
        <v>10934</v>
      </c>
      <c r="I466" t="s">
        <v>10943</v>
      </c>
      <c r="J466">
        <v>0.5</v>
      </c>
      <c r="K466" t="s">
        <v>10934</v>
      </c>
      <c r="L466" t="s">
        <v>50</v>
      </c>
      <c r="M466" t="s">
        <v>4082</v>
      </c>
      <c r="N466" t="s">
        <v>4083</v>
      </c>
      <c r="O466" t="s">
        <v>102</v>
      </c>
      <c r="P466" t="s">
        <v>27</v>
      </c>
      <c r="Q466" t="s">
        <v>127</v>
      </c>
      <c r="R466" t="s">
        <v>43</v>
      </c>
      <c r="S466">
        <v>94110</v>
      </c>
      <c r="T466" t="s">
        <v>44</v>
      </c>
      <c r="U466" t="s">
        <v>4940</v>
      </c>
      <c r="V466" t="s">
        <v>46</v>
      </c>
      <c r="W466" t="s">
        <v>75</v>
      </c>
      <c r="X466" t="s">
        <v>4941</v>
      </c>
      <c r="Y466">
        <v>39.92</v>
      </c>
      <c r="Z466">
        <v>5</v>
      </c>
      <c r="AA466">
        <v>0.2</v>
      </c>
      <c r="AB466">
        <v>13.472999999999999</v>
      </c>
    </row>
    <row r="467" spans="1:28" x14ac:dyDescent="0.25">
      <c r="A467">
        <v>4772</v>
      </c>
      <c r="B467" t="s">
        <v>7763</v>
      </c>
      <c r="C467">
        <v>2011</v>
      </c>
      <c r="D467" s="4">
        <v>40847</v>
      </c>
      <c r="E467" s="29">
        <v>0.5</v>
      </c>
      <c r="F467" s="4">
        <v>40850</v>
      </c>
      <c r="G467" s="29">
        <v>0.5</v>
      </c>
      <c r="H467" t="s">
        <v>10934</v>
      </c>
      <c r="I467" t="s">
        <v>10941</v>
      </c>
      <c r="J467">
        <v>0.5</v>
      </c>
      <c r="K467" t="s">
        <v>10934</v>
      </c>
      <c r="L467" t="s">
        <v>23</v>
      </c>
      <c r="M467" t="s">
        <v>4716</v>
      </c>
      <c r="N467" t="s">
        <v>4717</v>
      </c>
      <c r="O467" t="s">
        <v>26</v>
      </c>
      <c r="P467" t="s">
        <v>27</v>
      </c>
      <c r="Q467" t="s">
        <v>7764</v>
      </c>
      <c r="R467" t="s">
        <v>310</v>
      </c>
      <c r="S467">
        <v>85323</v>
      </c>
      <c r="T467" t="s">
        <v>44</v>
      </c>
      <c r="U467" t="s">
        <v>205</v>
      </c>
      <c r="V467" t="s">
        <v>71</v>
      </c>
      <c r="W467" t="s">
        <v>72</v>
      </c>
      <c r="X467" t="s">
        <v>206</v>
      </c>
      <c r="Y467">
        <v>742.33600000000001</v>
      </c>
      <c r="Z467">
        <v>8</v>
      </c>
      <c r="AA467">
        <v>0.2</v>
      </c>
      <c r="AB467">
        <v>83.512799999999913</v>
      </c>
    </row>
    <row r="468" spans="1:28" x14ac:dyDescent="0.25">
      <c r="A468">
        <v>4751</v>
      </c>
      <c r="B468" t="s">
        <v>7738</v>
      </c>
      <c r="C468">
        <v>2013</v>
      </c>
      <c r="D468" s="4">
        <v>41555</v>
      </c>
      <c r="E468" s="29">
        <v>0.5</v>
      </c>
      <c r="F468" s="4">
        <v>41557</v>
      </c>
      <c r="G468" s="29">
        <v>0.5</v>
      </c>
      <c r="H468" t="s">
        <v>10934</v>
      </c>
      <c r="I468" t="s">
        <v>10943</v>
      </c>
      <c r="J468">
        <v>0.5</v>
      </c>
      <c r="K468" t="s">
        <v>10934</v>
      </c>
      <c r="L468" t="s">
        <v>188</v>
      </c>
      <c r="M468" t="s">
        <v>3256</v>
      </c>
      <c r="N468" t="s">
        <v>3257</v>
      </c>
      <c r="O468" t="s">
        <v>41</v>
      </c>
      <c r="P468" t="s">
        <v>27</v>
      </c>
      <c r="Q468" t="s">
        <v>4676</v>
      </c>
      <c r="R468" t="s">
        <v>96</v>
      </c>
      <c r="S468">
        <v>99207</v>
      </c>
      <c r="T468" t="s">
        <v>44</v>
      </c>
      <c r="U468" t="s">
        <v>6329</v>
      </c>
      <c r="V468" t="s">
        <v>71</v>
      </c>
      <c r="W468" t="s">
        <v>682</v>
      </c>
      <c r="X468" t="s">
        <v>6330</v>
      </c>
      <c r="Y468">
        <v>837.59999999999991</v>
      </c>
      <c r="Z468">
        <v>3</v>
      </c>
      <c r="AA468">
        <v>0.2</v>
      </c>
      <c r="AB468">
        <v>62.82000000000005</v>
      </c>
    </row>
    <row r="469" spans="1:28" x14ac:dyDescent="0.25">
      <c r="A469">
        <v>4719</v>
      </c>
      <c r="B469" t="s">
        <v>7714</v>
      </c>
      <c r="C469">
        <v>2012</v>
      </c>
      <c r="D469" s="4">
        <v>41192</v>
      </c>
      <c r="E469" s="29">
        <v>0.5</v>
      </c>
      <c r="F469" s="4">
        <v>41193</v>
      </c>
      <c r="G469" s="29">
        <v>0.5</v>
      </c>
      <c r="H469" t="s">
        <v>10934</v>
      </c>
      <c r="I469" t="s">
        <v>10943</v>
      </c>
      <c r="J469">
        <v>0.5</v>
      </c>
      <c r="K469" t="s">
        <v>10934</v>
      </c>
      <c r="L469" t="s">
        <v>188</v>
      </c>
      <c r="M469" t="s">
        <v>2092</v>
      </c>
      <c r="N469" t="s">
        <v>2093</v>
      </c>
      <c r="O469" t="s">
        <v>41</v>
      </c>
      <c r="P469" t="s">
        <v>27</v>
      </c>
      <c r="Q469" t="s">
        <v>127</v>
      </c>
      <c r="R469" t="s">
        <v>43</v>
      </c>
      <c r="S469">
        <v>94109</v>
      </c>
      <c r="T469" t="s">
        <v>44</v>
      </c>
      <c r="U469" t="s">
        <v>1981</v>
      </c>
      <c r="V469" t="s">
        <v>46</v>
      </c>
      <c r="W469" t="s">
        <v>90</v>
      </c>
      <c r="X469" t="s">
        <v>1982</v>
      </c>
      <c r="Y469">
        <v>45.36</v>
      </c>
      <c r="Z469">
        <v>7</v>
      </c>
      <c r="AA469">
        <v>0</v>
      </c>
      <c r="AB469">
        <v>21.772800000000004</v>
      </c>
    </row>
    <row r="470" spans="1:28" x14ac:dyDescent="0.25">
      <c r="A470">
        <v>4643</v>
      </c>
      <c r="B470" t="s">
        <v>7665</v>
      </c>
      <c r="C470">
        <v>2014</v>
      </c>
      <c r="D470" s="4">
        <v>41935</v>
      </c>
      <c r="E470" s="29">
        <v>0.5</v>
      </c>
      <c r="F470" s="4">
        <v>41937</v>
      </c>
      <c r="G470" s="29">
        <v>0.5</v>
      </c>
      <c r="H470" t="s">
        <v>10934</v>
      </c>
      <c r="I470" t="s">
        <v>10943</v>
      </c>
      <c r="J470">
        <v>0.5</v>
      </c>
      <c r="K470" t="s">
        <v>10934</v>
      </c>
      <c r="L470" t="s">
        <v>23</v>
      </c>
      <c r="M470" t="s">
        <v>3832</v>
      </c>
      <c r="N470" t="s">
        <v>3833</v>
      </c>
      <c r="O470" t="s">
        <v>26</v>
      </c>
      <c r="P470" t="s">
        <v>27</v>
      </c>
      <c r="Q470" t="s">
        <v>5340</v>
      </c>
      <c r="R470" t="s">
        <v>457</v>
      </c>
      <c r="S470">
        <v>80525</v>
      </c>
      <c r="T470" t="s">
        <v>44</v>
      </c>
      <c r="U470" t="s">
        <v>7666</v>
      </c>
      <c r="V470" t="s">
        <v>32</v>
      </c>
      <c r="W470" t="s">
        <v>36</v>
      </c>
      <c r="X470" t="s">
        <v>7667</v>
      </c>
      <c r="Y470">
        <v>579.13599999999997</v>
      </c>
      <c r="Z470">
        <v>4</v>
      </c>
      <c r="AA470">
        <v>0.2</v>
      </c>
      <c r="AB470">
        <v>-28.95679999999993</v>
      </c>
    </row>
    <row r="471" spans="1:28" x14ac:dyDescent="0.25">
      <c r="A471">
        <v>4642</v>
      </c>
      <c r="B471" t="s">
        <v>7665</v>
      </c>
      <c r="C471">
        <v>2014</v>
      </c>
      <c r="D471" s="4">
        <v>41935</v>
      </c>
      <c r="E471" s="29">
        <v>0.5</v>
      </c>
      <c r="F471" s="4">
        <v>41937</v>
      </c>
      <c r="G471" s="29">
        <v>0.5</v>
      </c>
      <c r="H471" t="s">
        <v>10934</v>
      </c>
      <c r="I471" t="s">
        <v>10943</v>
      </c>
      <c r="J471">
        <v>0.5</v>
      </c>
      <c r="K471" t="s">
        <v>10934</v>
      </c>
      <c r="L471" t="s">
        <v>23</v>
      </c>
      <c r="M471" t="s">
        <v>3832</v>
      </c>
      <c r="N471" t="s">
        <v>3833</v>
      </c>
      <c r="O471" t="s">
        <v>26</v>
      </c>
      <c r="P471" t="s">
        <v>27</v>
      </c>
      <c r="Q471" t="s">
        <v>5340</v>
      </c>
      <c r="R471" t="s">
        <v>457</v>
      </c>
      <c r="S471">
        <v>80525</v>
      </c>
      <c r="T471" t="s">
        <v>44</v>
      </c>
      <c r="U471" t="s">
        <v>1728</v>
      </c>
      <c r="V471" t="s">
        <v>46</v>
      </c>
      <c r="W471" t="s">
        <v>75</v>
      </c>
      <c r="X471" t="s">
        <v>1729</v>
      </c>
      <c r="Y471">
        <v>3.1680000000000006</v>
      </c>
      <c r="Z471">
        <v>4</v>
      </c>
      <c r="AA471">
        <v>0.7</v>
      </c>
      <c r="AB471">
        <v>-2.5343999999999998</v>
      </c>
    </row>
    <row r="472" spans="1:28" x14ac:dyDescent="0.25">
      <c r="A472">
        <v>4631</v>
      </c>
      <c r="B472" t="s">
        <v>7653</v>
      </c>
      <c r="C472">
        <v>2012</v>
      </c>
      <c r="D472" s="4">
        <v>41197</v>
      </c>
      <c r="E472" s="29">
        <v>0.5</v>
      </c>
      <c r="F472" s="4">
        <v>41197</v>
      </c>
      <c r="G472" s="29">
        <v>0.5</v>
      </c>
      <c r="H472" t="s">
        <v>10934</v>
      </c>
      <c r="I472" t="s">
        <v>10943</v>
      </c>
      <c r="J472">
        <v>0.5</v>
      </c>
      <c r="K472" t="s">
        <v>10934</v>
      </c>
      <c r="L472" t="s">
        <v>1290</v>
      </c>
      <c r="M472" t="s">
        <v>2626</v>
      </c>
      <c r="N472" t="s">
        <v>2627</v>
      </c>
      <c r="O472" t="s">
        <v>26</v>
      </c>
      <c r="P472" t="s">
        <v>27</v>
      </c>
      <c r="Q472" t="s">
        <v>6171</v>
      </c>
      <c r="R472" t="s">
        <v>238</v>
      </c>
      <c r="S472">
        <v>48858</v>
      </c>
      <c r="T472" t="s">
        <v>105</v>
      </c>
      <c r="U472" t="s">
        <v>7654</v>
      </c>
      <c r="V472" t="s">
        <v>32</v>
      </c>
      <c r="W472" t="s">
        <v>65</v>
      </c>
      <c r="X472" t="s">
        <v>7655</v>
      </c>
      <c r="Y472">
        <v>17.14</v>
      </c>
      <c r="Z472">
        <v>2</v>
      </c>
      <c r="AA472">
        <v>0</v>
      </c>
      <c r="AB472">
        <v>6.1704000000000008</v>
      </c>
    </row>
    <row r="473" spans="1:28" x14ac:dyDescent="0.25">
      <c r="A473">
        <v>4622</v>
      </c>
      <c r="B473" t="s">
        <v>7650</v>
      </c>
      <c r="C473">
        <v>2012</v>
      </c>
      <c r="D473" s="4">
        <v>41187</v>
      </c>
      <c r="E473" s="29">
        <v>0.5</v>
      </c>
      <c r="F473" s="4">
        <v>41190</v>
      </c>
      <c r="G473" s="29">
        <v>0.5</v>
      </c>
      <c r="H473" t="s">
        <v>10934</v>
      </c>
      <c r="I473" t="s">
        <v>10943</v>
      </c>
      <c r="J473">
        <v>0.5</v>
      </c>
      <c r="K473" t="s">
        <v>10934</v>
      </c>
      <c r="L473" t="s">
        <v>23</v>
      </c>
      <c r="M473" t="s">
        <v>2057</v>
      </c>
      <c r="N473" t="s">
        <v>2058</v>
      </c>
      <c r="O473" t="s">
        <v>41</v>
      </c>
      <c r="P473" t="s">
        <v>27</v>
      </c>
      <c r="Q473" t="s">
        <v>521</v>
      </c>
      <c r="R473" t="s">
        <v>245</v>
      </c>
      <c r="S473">
        <v>19805</v>
      </c>
      <c r="T473" t="s">
        <v>148</v>
      </c>
      <c r="U473" t="s">
        <v>759</v>
      </c>
      <c r="V473" t="s">
        <v>46</v>
      </c>
      <c r="W473" t="s">
        <v>59</v>
      </c>
      <c r="X473" t="s">
        <v>760</v>
      </c>
      <c r="Y473">
        <v>77.55</v>
      </c>
      <c r="Z473">
        <v>5</v>
      </c>
      <c r="AA473">
        <v>0</v>
      </c>
      <c r="AB473">
        <v>21.714000000000002</v>
      </c>
    </row>
    <row r="474" spans="1:28" x14ac:dyDescent="0.25">
      <c r="A474">
        <v>4558</v>
      </c>
      <c r="B474" t="s">
        <v>7594</v>
      </c>
      <c r="C474">
        <v>2014</v>
      </c>
      <c r="D474" s="4">
        <v>41934</v>
      </c>
      <c r="E474" s="29">
        <v>0.5</v>
      </c>
      <c r="F474" s="4">
        <v>41941</v>
      </c>
      <c r="G474" s="29">
        <v>0.5</v>
      </c>
      <c r="H474" t="s">
        <v>10934</v>
      </c>
      <c r="I474" t="s">
        <v>10943</v>
      </c>
      <c r="J474">
        <v>0.5</v>
      </c>
      <c r="K474" t="s">
        <v>10934</v>
      </c>
      <c r="L474" t="s">
        <v>50</v>
      </c>
      <c r="M474" t="s">
        <v>3731</v>
      </c>
      <c r="N474" t="s">
        <v>3732</v>
      </c>
      <c r="O474" t="s">
        <v>26</v>
      </c>
      <c r="P474" t="s">
        <v>27</v>
      </c>
      <c r="Q474" t="s">
        <v>3942</v>
      </c>
      <c r="R474" t="s">
        <v>310</v>
      </c>
      <c r="S474">
        <v>85301</v>
      </c>
      <c r="T474" t="s">
        <v>44</v>
      </c>
      <c r="U474" t="s">
        <v>2712</v>
      </c>
      <c r="V474" t="s">
        <v>46</v>
      </c>
      <c r="W474" t="s">
        <v>75</v>
      </c>
      <c r="X474" t="s">
        <v>2713</v>
      </c>
      <c r="Y474">
        <v>8.5590000000000011</v>
      </c>
      <c r="Z474">
        <v>1</v>
      </c>
      <c r="AA474">
        <v>0.7</v>
      </c>
      <c r="AB474">
        <v>-6.5618999999999996</v>
      </c>
    </row>
    <row r="475" spans="1:28" x14ac:dyDescent="0.25">
      <c r="A475">
        <v>4534</v>
      </c>
      <c r="B475" t="s">
        <v>7575</v>
      </c>
      <c r="C475">
        <v>2011</v>
      </c>
      <c r="D475" s="4">
        <v>40826</v>
      </c>
      <c r="E475" s="29">
        <v>0.5</v>
      </c>
      <c r="F475" s="4">
        <v>40826</v>
      </c>
      <c r="G475" s="29">
        <v>0.5</v>
      </c>
      <c r="H475" t="s">
        <v>10934</v>
      </c>
      <c r="I475" t="s">
        <v>10943</v>
      </c>
      <c r="J475">
        <v>0.5</v>
      </c>
      <c r="K475" t="s">
        <v>10934</v>
      </c>
      <c r="L475" t="s">
        <v>1290</v>
      </c>
      <c r="M475" t="s">
        <v>1599</v>
      </c>
      <c r="N475" t="s">
        <v>1600</v>
      </c>
      <c r="O475" t="s">
        <v>102</v>
      </c>
      <c r="P475" t="s">
        <v>27</v>
      </c>
      <c r="Q475" t="s">
        <v>5100</v>
      </c>
      <c r="R475" t="s">
        <v>43</v>
      </c>
      <c r="S475">
        <v>95336</v>
      </c>
      <c r="T475" t="s">
        <v>44</v>
      </c>
      <c r="U475" t="s">
        <v>2290</v>
      </c>
      <c r="V475" t="s">
        <v>46</v>
      </c>
      <c r="W475" t="s">
        <v>173</v>
      </c>
      <c r="X475" t="s">
        <v>2291</v>
      </c>
      <c r="Y475">
        <v>15.28</v>
      </c>
      <c r="Z475">
        <v>2</v>
      </c>
      <c r="AA475">
        <v>0</v>
      </c>
      <c r="AB475">
        <v>7.4871999999999996</v>
      </c>
    </row>
    <row r="476" spans="1:28" x14ac:dyDescent="0.25">
      <c r="A476">
        <v>4533</v>
      </c>
      <c r="B476" t="s">
        <v>7575</v>
      </c>
      <c r="C476">
        <v>2011</v>
      </c>
      <c r="D476" s="4">
        <v>40826</v>
      </c>
      <c r="E476" s="29">
        <v>0.5</v>
      </c>
      <c r="F476" s="4">
        <v>40826</v>
      </c>
      <c r="G476" s="29">
        <v>0.5</v>
      </c>
      <c r="H476" t="s">
        <v>10934</v>
      </c>
      <c r="I476" t="s">
        <v>10943</v>
      </c>
      <c r="J476">
        <v>0.5</v>
      </c>
      <c r="K476" t="s">
        <v>10934</v>
      </c>
      <c r="L476" t="s">
        <v>1290</v>
      </c>
      <c r="M476" t="s">
        <v>1599</v>
      </c>
      <c r="N476" t="s">
        <v>1600</v>
      </c>
      <c r="O476" t="s">
        <v>102</v>
      </c>
      <c r="P476" t="s">
        <v>27</v>
      </c>
      <c r="Q476" t="s">
        <v>5100</v>
      </c>
      <c r="R476" t="s">
        <v>43</v>
      </c>
      <c r="S476">
        <v>95336</v>
      </c>
      <c r="T476" t="s">
        <v>44</v>
      </c>
      <c r="U476" t="s">
        <v>149</v>
      </c>
      <c r="V476" t="s">
        <v>32</v>
      </c>
      <c r="W476" t="s">
        <v>36</v>
      </c>
      <c r="X476" t="s">
        <v>150</v>
      </c>
      <c r="Y476">
        <v>122.352</v>
      </c>
      <c r="Z476">
        <v>3</v>
      </c>
      <c r="AA476">
        <v>0.2</v>
      </c>
      <c r="AB476">
        <v>13.764599999999994</v>
      </c>
    </row>
    <row r="477" spans="1:28" x14ac:dyDescent="0.25">
      <c r="A477">
        <v>4516</v>
      </c>
      <c r="B477" t="s">
        <v>7557</v>
      </c>
      <c r="C477">
        <v>2014</v>
      </c>
      <c r="D477" s="4">
        <v>41935</v>
      </c>
      <c r="E477" s="29">
        <v>0.5</v>
      </c>
      <c r="F477" s="4">
        <v>41939</v>
      </c>
      <c r="G477" s="29">
        <v>0.5</v>
      </c>
      <c r="H477" t="s">
        <v>10934</v>
      </c>
      <c r="I477" t="s">
        <v>10943</v>
      </c>
      <c r="J477">
        <v>0.5</v>
      </c>
      <c r="K477" t="s">
        <v>10934</v>
      </c>
      <c r="L477" t="s">
        <v>50</v>
      </c>
      <c r="M477" t="s">
        <v>301</v>
      </c>
      <c r="N477" t="s">
        <v>302</v>
      </c>
      <c r="O477" t="s">
        <v>102</v>
      </c>
      <c r="P477" t="s">
        <v>27</v>
      </c>
      <c r="Q477" t="s">
        <v>4548</v>
      </c>
      <c r="R477" t="s">
        <v>649</v>
      </c>
      <c r="S477">
        <v>74133</v>
      </c>
      <c r="T477" t="s">
        <v>105</v>
      </c>
      <c r="U477" t="s">
        <v>6946</v>
      </c>
      <c r="V477" t="s">
        <v>46</v>
      </c>
      <c r="W477" t="s">
        <v>68</v>
      </c>
      <c r="X477" t="s">
        <v>6947</v>
      </c>
      <c r="Y477">
        <v>36.44</v>
      </c>
      <c r="Z477">
        <v>4</v>
      </c>
      <c r="AA477">
        <v>0</v>
      </c>
      <c r="AB477">
        <v>12.025199999999998</v>
      </c>
    </row>
    <row r="478" spans="1:28" x14ac:dyDescent="0.25">
      <c r="A478">
        <v>4515</v>
      </c>
      <c r="B478" t="s">
        <v>7555</v>
      </c>
      <c r="C478">
        <v>2013</v>
      </c>
      <c r="D478" s="4">
        <v>41575</v>
      </c>
      <c r="E478" s="29">
        <v>0.5</v>
      </c>
      <c r="F478" s="4">
        <v>41580</v>
      </c>
      <c r="G478" s="29">
        <v>0.5</v>
      </c>
      <c r="H478" t="s">
        <v>10934</v>
      </c>
      <c r="I478" t="s">
        <v>10941</v>
      </c>
      <c r="J478">
        <v>0.5</v>
      </c>
      <c r="K478" t="s">
        <v>10934</v>
      </c>
      <c r="L478" t="s">
        <v>23</v>
      </c>
      <c r="M478" t="s">
        <v>5008</v>
      </c>
      <c r="N478" t="s">
        <v>5009</v>
      </c>
      <c r="O478" t="s">
        <v>26</v>
      </c>
      <c r="P478" t="s">
        <v>27</v>
      </c>
      <c r="Q478" t="s">
        <v>7556</v>
      </c>
      <c r="R478" t="s">
        <v>319</v>
      </c>
      <c r="S478">
        <v>23666</v>
      </c>
      <c r="T478" t="s">
        <v>30</v>
      </c>
      <c r="U478" t="s">
        <v>3945</v>
      </c>
      <c r="V478" t="s">
        <v>32</v>
      </c>
      <c r="W478" t="s">
        <v>36</v>
      </c>
      <c r="X478" t="s">
        <v>3946</v>
      </c>
      <c r="Y478">
        <v>290.98</v>
      </c>
      <c r="Z478">
        <v>1</v>
      </c>
      <c r="AA478">
        <v>0</v>
      </c>
      <c r="AB478">
        <v>75.654799999999994</v>
      </c>
    </row>
    <row r="479" spans="1:28" x14ac:dyDescent="0.25">
      <c r="A479">
        <v>4513</v>
      </c>
      <c r="B479" t="s">
        <v>7553</v>
      </c>
      <c r="C479">
        <v>2013</v>
      </c>
      <c r="D479" s="4">
        <v>41550</v>
      </c>
      <c r="E479" s="29">
        <v>0.5</v>
      </c>
      <c r="F479" s="4">
        <v>41551</v>
      </c>
      <c r="G479" s="29">
        <v>0.5</v>
      </c>
      <c r="H479" t="s">
        <v>10934</v>
      </c>
      <c r="I479" t="s">
        <v>10943</v>
      </c>
      <c r="J479">
        <v>0.5</v>
      </c>
      <c r="K479" t="s">
        <v>10934</v>
      </c>
      <c r="L479" t="s">
        <v>188</v>
      </c>
      <c r="M479" t="s">
        <v>3647</v>
      </c>
      <c r="N479" t="s">
        <v>3648</v>
      </c>
      <c r="O479" t="s">
        <v>26</v>
      </c>
      <c r="P479" t="s">
        <v>27</v>
      </c>
      <c r="Q479" t="s">
        <v>544</v>
      </c>
      <c r="R479" t="s">
        <v>310</v>
      </c>
      <c r="S479">
        <v>85023</v>
      </c>
      <c r="T479" t="s">
        <v>44</v>
      </c>
      <c r="U479" t="s">
        <v>1829</v>
      </c>
      <c r="V479" t="s">
        <v>46</v>
      </c>
      <c r="W479" t="s">
        <v>75</v>
      </c>
      <c r="X479" t="s">
        <v>1830</v>
      </c>
      <c r="Y479">
        <v>54.792000000000009</v>
      </c>
      <c r="Z479">
        <v>6</v>
      </c>
      <c r="AA479">
        <v>0.7</v>
      </c>
      <c r="AB479">
        <v>-40.180799999999991</v>
      </c>
    </row>
    <row r="480" spans="1:28" x14ac:dyDescent="0.25">
      <c r="A480">
        <v>479</v>
      </c>
      <c r="B480" t="s">
        <v>1644</v>
      </c>
      <c r="C480">
        <v>2013</v>
      </c>
      <c r="D480" s="4">
        <v>41575</v>
      </c>
      <c r="E480" s="29">
        <v>0.5</v>
      </c>
      <c r="F480" s="4">
        <v>41581</v>
      </c>
      <c r="G480" s="29">
        <v>0.5</v>
      </c>
      <c r="H480" t="s">
        <v>10934</v>
      </c>
      <c r="I480" t="s">
        <v>10941</v>
      </c>
      <c r="J480">
        <v>0.5</v>
      </c>
      <c r="K480" t="s">
        <v>10934</v>
      </c>
      <c r="L480" t="s">
        <v>50</v>
      </c>
      <c r="M480" t="s">
        <v>1645</v>
      </c>
      <c r="N480" t="s">
        <v>1646</v>
      </c>
      <c r="O480" t="s">
        <v>26</v>
      </c>
      <c r="P480" t="s">
        <v>27</v>
      </c>
      <c r="Q480" t="s">
        <v>276</v>
      </c>
      <c r="R480" t="s">
        <v>267</v>
      </c>
      <c r="S480">
        <v>12180</v>
      </c>
      <c r="T480" t="s">
        <v>148</v>
      </c>
      <c r="U480" t="s">
        <v>1110</v>
      </c>
      <c r="V480" t="s">
        <v>32</v>
      </c>
      <c r="W480" t="s">
        <v>65</v>
      </c>
      <c r="X480" t="s">
        <v>1111</v>
      </c>
      <c r="Y480">
        <v>40.200000000000003</v>
      </c>
      <c r="Z480">
        <v>3</v>
      </c>
      <c r="AA480">
        <v>0</v>
      </c>
      <c r="AB480">
        <v>19.295999999999999</v>
      </c>
    </row>
    <row r="481" spans="1:28" x14ac:dyDescent="0.25">
      <c r="A481">
        <v>4479</v>
      </c>
      <c r="B481" t="s">
        <v>7526</v>
      </c>
      <c r="C481">
        <v>2014</v>
      </c>
      <c r="D481" s="4">
        <v>41935</v>
      </c>
      <c r="E481" s="29">
        <v>0.5</v>
      </c>
      <c r="F481" s="4">
        <v>41935</v>
      </c>
      <c r="G481" s="29">
        <v>0.5</v>
      </c>
      <c r="H481" t="s">
        <v>10934</v>
      </c>
      <c r="I481" t="s">
        <v>10943</v>
      </c>
      <c r="J481">
        <v>0.5</v>
      </c>
      <c r="K481" t="s">
        <v>10934</v>
      </c>
      <c r="L481" t="s">
        <v>1290</v>
      </c>
      <c r="M481" t="s">
        <v>3147</v>
      </c>
      <c r="N481" t="s">
        <v>3148</v>
      </c>
      <c r="O481" t="s">
        <v>26</v>
      </c>
      <c r="P481" t="s">
        <v>27</v>
      </c>
      <c r="Q481" t="s">
        <v>7527</v>
      </c>
      <c r="R481" t="s">
        <v>649</v>
      </c>
      <c r="S481">
        <v>73505</v>
      </c>
      <c r="T481" t="s">
        <v>105</v>
      </c>
      <c r="U481" t="s">
        <v>883</v>
      </c>
      <c r="V481" t="s">
        <v>32</v>
      </c>
      <c r="W481" t="s">
        <v>56</v>
      </c>
      <c r="X481" t="s">
        <v>884</v>
      </c>
      <c r="Y481">
        <v>248.98</v>
      </c>
      <c r="Z481">
        <v>2</v>
      </c>
      <c r="AA481">
        <v>0</v>
      </c>
      <c r="AB481">
        <v>54.775599999999997</v>
      </c>
    </row>
    <row r="482" spans="1:28" x14ac:dyDescent="0.25">
      <c r="A482">
        <v>4478</v>
      </c>
      <c r="B482" t="s">
        <v>7526</v>
      </c>
      <c r="C482">
        <v>2014</v>
      </c>
      <c r="D482" s="4">
        <v>41935</v>
      </c>
      <c r="E482" s="29">
        <v>0.5</v>
      </c>
      <c r="F482" s="4">
        <v>41935</v>
      </c>
      <c r="G482" s="29">
        <v>0.5</v>
      </c>
      <c r="H482" t="s">
        <v>10934</v>
      </c>
      <c r="I482" t="s">
        <v>10943</v>
      </c>
      <c r="J482">
        <v>0.5</v>
      </c>
      <c r="K482" t="s">
        <v>10934</v>
      </c>
      <c r="L482" t="s">
        <v>1290</v>
      </c>
      <c r="M482" t="s">
        <v>3147</v>
      </c>
      <c r="N482" t="s">
        <v>3148</v>
      </c>
      <c r="O482" t="s">
        <v>26</v>
      </c>
      <c r="P482" t="s">
        <v>27</v>
      </c>
      <c r="Q482" t="s">
        <v>7527</v>
      </c>
      <c r="R482" t="s">
        <v>649</v>
      </c>
      <c r="S482">
        <v>73505</v>
      </c>
      <c r="T482" t="s">
        <v>105</v>
      </c>
      <c r="U482" t="s">
        <v>7528</v>
      </c>
      <c r="V482" t="s">
        <v>46</v>
      </c>
      <c r="W482" t="s">
        <v>59</v>
      </c>
      <c r="X482" t="s">
        <v>7529</v>
      </c>
      <c r="Y482">
        <v>333.09000000000003</v>
      </c>
      <c r="Z482">
        <v>3</v>
      </c>
      <c r="AA482">
        <v>0</v>
      </c>
      <c r="AB482">
        <v>23.316299999999984</v>
      </c>
    </row>
    <row r="483" spans="1:28" x14ac:dyDescent="0.25">
      <c r="A483">
        <v>482</v>
      </c>
      <c r="B483" t="s">
        <v>1654</v>
      </c>
      <c r="C483">
        <v>2011</v>
      </c>
      <c r="D483" s="4">
        <v>40822</v>
      </c>
      <c r="E483" s="29">
        <v>0.5</v>
      </c>
      <c r="F483" s="4">
        <v>40826</v>
      </c>
      <c r="G483" s="29">
        <v>0.5</v>
      </c>
      <c r="H483" t="s">
        <v>10934</v>
      </c>
      <c r="I483" t="s">
        <v>10943</v>
      </c>
      <c r="J483">
        <v>0.5</v>
      </c>
      <c r="K483" t="s">
        <v>10934</v>
      </c>
      <c r="L483" t="s">
        <v>50</v>
      </c>
      <c r="M483" t="s">
        <v>1655</v>
      </c>
      <c r="N483" t="s">
        <v>1656</v>
      </c>
      <c r="O483" t="s">
        <v>26</v>
      </c>
      <c r="P483" t="s">
        <v>27</v>
      </c>
      <c r="Q483" t="s">
        <v>947</v>
      </c>
      <c r="R483" t="s">
        <v>43</v>
      </c>
      <c r="S483">
        <v>92024</v>
      </c>
      <c r="T483" t="s">
        <v>44</v>
      </c>
      <c r="U483" t="s">
        <v>1657</v>
      </c>
      <c r="V483" t="s">
        <v>71</v>
      </c>
      <c r="W483" t="s">
        <v>161</v>
      </c>
      <c r="X483" t="s">
        <v>1658</v>
      </c>
      <c r="Y483">
        <v>9.09</v>
      </c>
      <c r="Z483">
        <v>3</v>
      </c>
      <c r="AA483">
        <v>0</v>
      </c>
      <c r="AB483">
        <v>1.9088999999999996</v>
      </c>
    </row>
    <row r="484" spans="1:28" x14ac:dyDescent="0.25">
      <c r="A484">
        <v>4388</v>
      </c>
      <c r="B484" t="s">
        <v>7466</v>
      </c>
      <c r="C484">
        <v>2013</v>
      </c>
      <c r="D484" s="4">
        <v>41575</v>
      </c>
      <c r="E484" s="29">
        <v>0.5</v>
      </c>
      <c r="F484" s="4">
        <v>41581</v>
      </c>
      <c r="G484" s="29">
        <v>0.5</v>
      </c>
      <c r="H484" t="s">
        <v>10934</v>
      </c>
      <c r="I484" t="s">
        <v>10941</v>
      </c>
      <c r="J484">
        <v>0.5</v>
      </c>
      <c r="K484" t="s">
        <v>10934</v>
      </c>
      <c r="L484" t="s">
        <v>50</v>
      </c>
      <c r="M484" t="s">
        <v>1383</v>
      </c>
      <c r="N484" t="s">
        <v>1384</v>
      </c>
      <c r="O484" t="s">
        <v>41</v>
      </c>
      <c r="P484" t="s">
        <v>27</v>
      </c>
      <c r="Q484" t="s">
        <v>127</v>
      </c>
      <c r="R484" t="s">
        <v>43</v>
      </c>
      <c r="S484">
        <v>94122</v>
      </c>
      <c r="T484" t="s">
        <v>44</v>
      </c>
      <c r="U484" t="s">
        <v>4493</v>
      </c>
      <c r="V484" t="s">
        <v>46</v>
      </c>
      <c r="W484" t="s">
        <v>75</v>
      </c>
      <c r="X484" t="s">
        <v>4494</v>
      </c>
      <c r="Y484">
        <v>25.031999999999996</v>
      </c>
      <c r="Z484">
        <v>3</v>
      </c>
      <c r="AA484">
        <v>0.2</v>
      </c>
      <c r="AB484">
        <v>7.822499999999998</v>
      </c>
    </row>
    <row r="485" spans="1:28" x14ac:dyDescent="0.25">
      <c r="A485">
        <v>4387</v>
      </c>
      <c r="B485" t="s">
        <v>7466</v>
      </c>
      <c r="C485">
        <v>2013</v>
      </c>
      <c r="D485" s="4">
        <v>41575</v>
      </c>
      <c r="E485" s="29">
        <v>0.5</v>
      </c>
      <c r="F485" s="4">
        <v>41581</v>
      </c>
      <c r="G485" s="29">
        <v>0.5</v>
      </c>
      <c r="H485" t="s">
        <v>10934</v>
      </c>
      <c r="I485" t="s">
        <v>10941</v>
      </c>
      <c r="J485">
        <v>0.5</v>
      </c>
      <c r="K485" t="s">
        <v>10934</v>
      </c>
      <c r="L485" t="s">
        <v>50</v>
      </c>
      <c r="M485" t="s">
        <v>1383</v>
      </c>
      <c r="N485" t="s">
        <v>1384</v>
      </c>
      <c r="O485" t="s">
        <v>41</v>
      </c>
      <c r="P485" t="s">
        <v>27</v>
      </c>
      <c r="Q485" t="s">
        <v>127</v>
      </c>
      <c r="R485" t="s">
        <v>43</v>
      </c>
      <c r="S485">
        <v>94122</v>
      </c>
      <c r="T485" t="s">
        <v>44</v>
      </c>
      <c r="U485" t="s">
        <v>7348</v>
      </c>
      <c r="V485" t="s">
        <v>46</v>
      </c>
      <c r="W485" t="s">
        <v>78</v>
      </c>
      <c r="X485" t="s">
        <v>186</v>
      </c>
      <c r="Y485">
        <v>43.92</v>
      </c>
      <c r="Z485">
        <v>4</v>
      </c>
      <c r="AA485">
        <v>0</v>
      </c>
      <c r="AB485">
        <v>11.858400000000003</v>
      </c>
    </row>
    <row r="486" spans="1:28" x14ac:dyDescent="0.25">
      <c r="A486">
        <v>4382</v>
      </c>
      <c r="B486" t="s">
        <v>7462</v>
      </c>
      <c r="C486">
        <v>2012</v>
      </c>
      <c r="D486" s="4">
        <v>41207</v>
      </c>
      <c r="E486" s="29">
        <v>0.5</v>
      </c>
      <c r="F486" s="4">
        <v>41212</v>
      </c>
      <c r="G486" s="29">
        <v>0.5</v>
      </c>
      <c r="H486" t="s">
        <v>10934</v>
      </c>
      <c r="I486" t="s">
        <v>10943</v>
      </c>
      <c r="J486">
        <v>0.5</v>
      </c>
      <c r="K486" t="s">
        <v>10934</v>
      </c>
      <c r="L486" t="s">
        <v>50</v>
      </c>
      <c r="M486" t="s">
        <v>5059</v>
      </c>
      <c r="N486" t="s">
        <v>5060</v>
      </c>
      <c r="O486" t="s">
        <v>26</v>
      </c>
      <c r="P486" t="s">
        <v>27</v>
      </c>
      <c r="Q486" t="s">
        <v>127</v>
      </c>
      <c r="R486" t="s">
        <v>43</v>
      </c>
      <c r="S486">
        <v>94110</v>
      </c>
      <c r="T486" t="s">
        <v>44</v>
      </c>
      <c r="U486" t="s">
        <v>1701</v>
      </c>
      <c r="V486" t="s">
        <v>32</v>
      </c>
      <c r="W486" t="s">
        <v>56</v>
      </c>
      <c r="X486" t="s">
        <v>1702</v>
      </c>
      <c r="Y486">
        <v>253.17599999999999</v>
      </c>
      <c r="Z486">
        <v>3</v>
      </c>
      <c r="AA486">
        <v>0.2</v>
      </c>
      <c r="AB486">
        <v>-31.64700000000002</v>
      </c>
    </row>
    <row r="487" spans="1:28" x14ac:dyDescent="0.25">
      <c r="A487">
        <v>4381</v>
      </c>
      <c r="B487" t="s">
        <v>7462</v>
      </c>
      <c r="C487">
        <v>2012</v>
      </c>
      <c r="D487" s="4">
        <v>41207</v>
      </c>
      <c r="E487" s="29">
        <v>0.5</v>
      </c>
      <c r="F487" s="4">
        <v>41212</v>
      </c>
      <c r="G487" s="29">
        <v>0.5</v>
      </c>
      <c r="H487" t="s">
        <v>10934</v>
      </c>
      <c r="I487" t="s">
        <v>10943</v>
      </c>
      <c r="J487">
        <v>0.5</v>
      </c>
      <c r="K487" t="s">
        <v>10934</v>
      </c>
      <c r="L487" t="s">
        <v>50</v>
      </c>
      <c r="M487" t="s">
        <v>5059</v>
      </c>
      <c r="N487" t="s">
        <v>5060</v>
      </c>
      <c r="O487" t="s">
        <v>26</v>
      </c>
      <c r="P487" t="s">
        <v>27</v>
      </c>
      <c r="Q487" t="s">
        <v>127</v>
      </c>
      <c r="R487" t="s">
        <v>43</v>
      </c>
      <c r="S487">
        <v>94110</v>
      </c>
      <c r="T487" t="s">
        <v>44</v>
      </c>
      <c r="U487" t="s">
        <v>2445</v>
      </c>
      <c r="V487" t="s">
        <v>46</v>
      </c>
      <c r="W487" t="s">
        <v>68</v>
      </c>
      <c r="X487" t="s">
        <v>2446</v>
      </c>
      <c r="Y487">
        <v>60.449999999999996</v>
      </c>
      <c r="Z487">
        <v>3</v>
      </c>
      <c r="AA487">
        <v>0</v>
      </c>
      <c r="AB487">
        <v>16.3215</v>
      </c>
    </row>
    <row r="488" spans="1:28" x14ac:dyDescent="0.25">
      <c r="A488">
        <v>4331</v>
      </c>
      <c r="B488" t="s">
        <v>7413</v>
      </c>
      <c r="C488">
        <v>2014</v>
      </c>
      <c r="D488" s="4">
        <v>41916</v>
      </c>
      <c r="E488" s="29">
        <v>0.5</v>
      </c>
      <c r="F488" s="4">
        <v>41922</v>
      </c>
      <c r="G488" s="29">
        <v>0.5</v>
      </c>
      <c r="H488" t="s">
        <v>10934</v>
      </c>
      <c r="I488" t="s">
        <v>10943</v>
      </c>
      <c r="J488">
        <v>0.5</v>
      </c>
      <c r="K488" t="s">
        <v>10934</v>
      </c>
      <c r="L488" t="s">
        <v>50</v>
      </c>
      <c r="M488" t="s">
        <v>1189</v>
      </c>
      <c r="N488" t="s">
        <v>1190</v>
      </c>
      <c r="O488" t="s">
        <v>26</v>
      </c>
      <c r="P488" t="s">
        <v>27</v>
      </c>
      <c r="Q488" t="s">
        <v>2330</v>
      </c>
      <c r="R488" t="s">
        <v>54</v>
      </c>
      <c r="S488">
        <v>33012</v>
      </c>
      <c r="T488" t="s">
        <v>30</v>
      </c>
      <c r="U488" t="s">
        <v>2203</v>
      </c>
      <c r="V488" t="s">
        <v>46</v>
      </c>
      <c r="W488" t="s">
        <v>78</v>
      </c>
      <c r="X488" t="s">
        <v>2204</v>
      </c>
      <c r="Y488">
        <v>17.920000000000002</v>
      </c>
      <c r="Z488">
        <v>5</v>
      </c>
      <c r="AA488">
        <v>0.2</v>
      </c>
      <c r="AB488">
        <v>1.1200000000000001</v>
      </c>
    </row>
    <row r="489" spans="1:28" x14ac:dyDescent="0.25">
      <c r="A489">
        <v>488</v>
      </c>
      <c r="B489" t="s">
        <v>1673</v>
      </c>
      <c r="C489">
        <v>2011</v>
      </c>
      <c r="D489" s="4">
        <v>40845</v>
      </c>
      <c r="E489" s="29">
        <v>0.5</v>
      </c>
      <c r="F489" s="4">
        <v>40847</v>
      </c>
      <c r="G489" s="29">
        <v>0.5</v>
      </c>
      <c r="H489" t="s">
        <v>10934</v>
      </c>
      <c r="I489" t="s">
        <v>10943</v>
      </c>
      <c r="J489">
        <v>0.5</v>
      </c>
      <c r="K489" t="s">
        <v>10934</v>
      </c>
      <c r="L489" t="s">
        <v>188</v>
      </c>
      <c r="M489" t="s">
        <v>1674</v>
      </c>
      <c r="N489" t="s">
        <v>1675</v>
      </c>
      <c r="O489" t="s">
        <v>26</v>
      </c>
      <c r="P489" t="s">
        <v>27</v>
      </c>
      <c r="Q489" t="s">
        <v>303</v>
      </c>
      <c r="R489" t="s">
        <v>211</v>
      </c>
      <c r="S489">
        <v>60610</v>
      </c>
      <c r="T489" t="s">
        <v>105</v>
      </c>
      <c r="U489" t="s">
        <v>1676</v>
      </c>
      <c r="V489" t="s">
        <v>71</v>
      </c>
      <c r="W489" t="s">
        <v>72</v>
      </c>
      <c r="X489" t="s">
        <v>1677</v>
      </c>
      <c r="Y489">
        <v>2735.9520000000002</v>
      </c>
      <c r="Z489">
        <v>6</v>
      </c>
      <c r="AA489">
        <v>0.2</v>
      </c>
      <c r="AB489">
        <v>341.99399999999969</v>
      </c>
    </row>
    <row r="490" spans="1:28" x14ac:dyDescent="0.25">
      <c r="A490">
        <v>4330</v>
      </c>
      <c r="B490" t="s">
        <v>7413</v>
      </c>
      <c r="C490">
        <v>2014</v>
      </c>
      <c r="D490" s="4">
        <v>41916</v>
      </c>
      <c r="E490" s="29">
        <v>0.5</v>
      </c>
      <c r="F490" s="4">
        <v>41922</v>
      </c>
      <c r="G490" s="29">
        <v>0.5</v>
      </c>
      <c r="H490" t="s">
        <v>10934</v>
      </c>
      <c r="I490" t="s">
        <v>10943</v>
      </c>
      <c r="J490">
        <v>0.5</v>
      </c>
      <c r="K490" t="s">
        <v>10934</v>
      </c>
      <c r="L490" t="s">
        <v>50</v>
      </c>
      <c r="M490" t="s">
        <v>1189</v>
      </c>
      <c r="N490" t="s">
        <v>1190</v>
      </c>
      <c r="O490" t="s">
        <v>26</v>
      </c>
      <c r="P490" t="s">
        <v>27</v>
      </c>
      <c r="Q490" t="s">
        <v>2330</v>
      </c>
      <c r="R490" t="s">
        <v>54</v>
      </c>
      <c r="S490">
        <v>33012</v>
      </c>
      <c r="T490" t="s">
        <v>30</v>
      </c>
      <c r="U490" t="s">
        <v>7414</v>
      </c>
      <c r="V490" t="s">
        <v>46</v>
      </c>
      <c r="W490" t="s">
        <v>90</v>
      </c>
      <c r="X490" t="s">
        <v>7415</v>
      </c>
      <c r="Y490">
        <v>15.552000000000003</v>
      </c>
      <c r="Z490">
        <v>3</v>
      </c>
      <c r="AA490">
        <v>0.2</v>
      </c>
      <c r="AB490">
        <v>5.4432</v>
      </c>
    </row>
    <row r="491" spans="1:28" x14ac:dyDescent="0.25">
      <c r="A491">
        <v>4306</v>
      </c>
      <c r="B491" t="s">
        <v>7398</v>
      </c>
      <c r="C491">
        <v>2011</v>
      </c>
      <c r="D491" s="4">
        <v>40842</v>
      </c>
      <c r="E491" s="29">
        <v>0.5</v>
      </c>
      <c r="F491" s="4">
        <v>40846</v>
      </c>
      <c r="G491" s="29">
        <v>0.5</v>
      </c>
      <c r="H491" t="s">
        <v>10934</v>
      </c>
      <c r="I491" t="s">
        <v>10943</v>
      </c>
      <c r="J491">
        <v>0.5</v>
      </c>
      <c r="K491" t="s">
        <v>10934</v>
      </c>
      <c r="L491" t="s">
        <v>23</v>
      </c>
      <c r="M491" t="s">
        <v>7308</v>
      </c>
      <c r="N491" t="s">
        <v>7309</v>
      </c>
      <c r="O491" t="s">
        <v>26</v>
      </c>
      <c r="P491" t="s">
        <v>27</v>
      </c>
      <c r="Q491" t="s">
        <v>95</v>
      </c>
      <c r="R491" t="s">
        <v>96</v>
      </c>
      <c r="S491">
        <v>98105</v>
      </c>
      <c r="T491" t="s">
        <v>44</v>
      </c>
      <c r="U491" t="s">
        <v>6301</v>
      </c>
      <c r="V491" t="s">
        <v>71</v>
      </c>
      <c r="W491" t="s">
        <v>72</v>
      </c>
      <c r="X491" t="s">
        <v>6302</v>
      </c>
      <c r="Y491">
        <v>383.96000000000004</v>
      </c>
      <c r="Z491">
        <v>5</v>
      </c>
      <c r="AA491">
        <v>0.2</v>
      </c>
      <c r="AB491">
        <v>38.396000000000015</v>
      </c>
    </row>
    <row r="492" spans="1:28" x14ac:dyDescent="0.25">
      <c r="A492">
        <v>4305</v>
      </c>
      <c r="B492" t="s">
        <v>7398</v>
      </c>
      <c r="C492">
        <v>2011</v>
      </c>
      <c r="D492" s="4">
        <v>40842</v>
      </c>
      <c r="E492" s="29">
        <v>0.5</v>
      </c>
      <c r="F492" s="4">
        <v>40846</v>
      </c>
      <c r="G492" s="29">
        <v>0.5</v>
      </c>
      <c r="H492" t="s">
        <v>10934</v>
      </c>
      <c r="I492" t="s">
        <v>10943</v>
      </c>
      <c r="J492">
        <v>0.5</v>
      </c>
      <c r="K492" t="s">
        <v>10934</v>
      </c>
      <c r="L492" t="s">
        <v>23</v>
      </c>
      <c r="M492" t="s">
        <v>7308</v>
      </c>
      <c r="N492" t="s">
        <v>7309</v>
      </c>
      <c r="O492" t="s">
        <v>26</v>
      </c>
      <c r="P492" t="s">
        <v>27</v>
      </c>
      <c r="Q492" t="s">
        <v>95</v>
      </c>
      <c r="R492" t="s">
        <v>96</v>
      </c>
      <c r="S492">
        <v>98105</v>
      </c>
      <c r="T492" t="s">
        <v>44</v>
      </c>
      <c r="U492" t="s">
        <v>1812</v>
      </c>
      <c r="V492" t="s">
        <v>32</v>
      </c>
      <c r="W492" t="s">
        <v>65</v>
      </c>
      <c r="X492" t="s">
        <v>1813</v>
      </c>
      <c r="Y492">
        <v>63.92</v>
      </c>
      <c r="Z492">
        <v>4</v>
      </c>
      <c r="AA492">
        <v>0</v>
      </c>
      <c r="AB492">
        <v>3.195999999999998</v>
      </c>
    </row>
    <row r="493" spans="1:28" x14ac:dyDescent="0.25">
      <c r="A493">
        <v>4304</v>
      </c>
      <c r="B493" t="s">
        <v>7396</v>
      </c>
      <c r="C493">
        <v>2013</v>
      </c>
      <c r="D493" s="4">
        <v>41552</v>
      </c>
      <c r="E493" s="29">
        <v>0.5</v>
      </c>
      <c r="F493" s="4">
        <v>41552</v>
      </c>
      <c r="G493" s="29">
        <v>0.5</v>
      </c>
      <c r="H493" t="s">
        <v>10934</v>
      </c>
      <c r="I493" t="s">
        <v>10943</v>
      </c>
      <c r="J493">
        <v>0.5</v>
      </c>
      <c r="K493" t="s">
        <v>10934</v>
      </c>
      <c r="L493" t="s">
        <v>1290</v>
      </c>
      <c r="M493" t="s">
        <v>3087</v>
      </c>
      <c r="N493" t="s">
        <v>3088</v>
      </c>
      <c r="O493" t="s">
        <v>26</v>
      </c>
      <c r="P493" t="s">
        <v>27</v>
      </c>
      <c r="Q493" t="s">
        <v>7397</v>
      </c>
      <c r="R493" t="s">
        <v>104</v>
      </c>
      <c r="S493">
        <v>75056</v>
      </c>
      <c r="T493" t="s">
        <v>105</v>
      </c>
      <c r="U493" t="s">
        <v>2985</v>
      </c>
      <c r="V493" t="s">
        <v>46</v>
      </c>
      <c r="W493" t="s">
        <v>173</v>
      </c>
      <c r="X493" t="s">
        <v>2986</v>
      </c>
      <c r="Y493">
        <v>59.751999999999995</v>
      </c>
      <c r="Z493">
        <v>7</v>
      </c>
      <c r="AA493">
        <v>0.2</v>
      </c>
      <c r="AB493">
        <v>19.4194</v>
      </c>
    </row>
    <row r="494" spans="1:28" x14ac:dyDescent="0.25">
      <c r="A494">
        <v>4295</v>
      </c>
      <c r="B494" t="s">
        <v>7390</v>
      </c>
      <c r="C494">
        <v>2014</v>
      </c>
      <c r="D494" s="4">
        <v>41935</v>
      </c>
      <c r="E494" s="29">
        <v>0.5</v>
      </c>
      <c r="F494" s="4">
        <v>41940</v>
      </c>
      <c r="G494" s="29">
        <v>0.5</v>
      </c>
      <c r="H494" t="s">
        <v>10934</v>
      </c>
      <c r="I494" t="s">
        <v>10943</v>
      </c>
      <c r="J494">
        <v>0.5</v>
      </c>
      <c r="K494" t="s">
        <v>10934</v>
      </c>
      <c r="L494" t="s">
        <v>50</v>
      </c>
      <c r="M494" t="s">
        <v>6454</v>
      </c>
      <c r="N494" t="s">
        <v>6455</v>
      </c>
      <c r="O494" t="s">
        <v>41</v>
      </c>
      <c r="P494" t="s">
        <v>27</v>
      </c>
      <c r="Q494" t="s">
        <v>4582</v>
      </c>
      <c r="R494" t="s">
        <v>420</v>
      </c>
      <c r="S494">
        <v>97756</v>
      </c>
      <c r="T494" t="s">
        <v>44</v>
      </c>
      <c r="U494" t="s">
        <v>925</v>
      </c>
      <c r="V494" t="s">
        <v>32</v>
      </c>
      <c r="W494" t="s">
        <v>56</v>
      </c>
      <c r="X494" t="s">
        <v>926</v>
      </c>
      <c r="Y494">
        <v>177.22499999999999</v>
      </c>
      <c r="Z494">
        <v>5</v>
      </c>
      <c r="AA494">
        <v>0.5</v>
      </c>
      <c r="AB494">
        <v>-120.51299999999998</v>
      </c>
    </row>
    <row r="495" spans="1:28" x14ac:dyDescent="0.25">
      <c r="A495">
        <v>4275</v>
      </c>
      <c r="B495" t="s">
        <v>7374</v>
      </c>
      <c r="C495">
        <v>2012</v>
      </c>
      <c r="D495" s="4">
        <v>41205</v>
      </c>
      <c r="E495" s="29">
        <v>0.5</v>
      </c>
      <c r="F495" s="4">
        <v>41210</v>
      </c>
      <c r="G495" s="29">
        <v>0.5</v>
      </c>
      <c r="H495" t="s">
        <v>10934</v>
      </c>
      <c r="I495" t="s">
        <v>10943</v>
      </c>
      <c r="J495">
        <v>0.5</v>
      </c>
      <c r="K495" t="s">
        <v>10934</v>
      </c>
      <c r="L495" t="s">
        <v>50</v>
      </c>
      <c r="M495" t="s">
        <v>1033</v>
      </c>
      <c r="N495" t="s">
        <v>1034</v>
      </c>
      <c r="O495" t="s">
        <v>41</v>
      </c>
      <c r="P495" t="s">
        <v>27</v>
      </c>
      <c r="Q495" t="s">
        <v>95</v>
      </c>
      <c r="R495" t="s">
        <v>96</v>
      </c>
      <c r="S495">
        <v>98105</v>
      </c>
      <c r="T495" t="s">
        <v>44</v>
      </c>
      <c r="U495" t="s">
        <v>1218</v>
      </c>
      <c r="V495" t="s">
        <v>46</v>
      </c>
      <c r="W495" t="s">
        <v>75</v>
      </c>
      <c r="X495" t="s">
        <v>1219</v>
      </c>
      <c r="Y495">
        <v>3.5920000000000005</v>
      </c>
      <c r="Z495">
        <v>1</v>
      </c>
      <c r="AA495">
        <v>0.2</v>
      </c>
      <c r="AB495">
        <v>1.1224999999999996</v>
      </c>
    </row>
    <row r="496" spans="1:28" x14ac:dyDescent="0.25">
      <c r="A496">
        <v>4261</v>
      </c>
      <c r="B496" t="s">
        <v>7361</v>
      </c>
      <c r="C496">
        <v>2014</v>
      </c>
      <c r="D496" s="4">
        <v>41928</v>
      </c>
      <c r="E496" s="29">
        <v>0.5</v>
      </c>
      <c r="F496" s="4">
        <v>41932</v>
      </c>
      <c r="G496" s="29">
        <v>0.5</v>
      </c>
      <c r="H496" t="s">
        <v>10934</v>
      </c>
      <c r="I496" t="s">
        <v>10943</v>
      </c>
      <c r="J496">
        <v>0.5</v>
      </c>
      <c r="K496" t="s">
        <v>10934</v>
      </c>
      <c r="L496" t="s">
        <v>23</v>
      </c>
      <c r="M496" t="s">
        <v>5300</v>
      </c>
      <c r="N496" t="s">
        <v>5301</v>
      </c>
      <c r="O496" t="s">
        <v>41</v>
      </c>
      <c r="P496" t="s">
        <v>27</v>
      </c>
      <c r="Q496" t="s">
        <v>746</v>
      </c>
      <c r="R496" t="s">
        <v>747</v>
      </c>
      <c r="S496">
        <v>6824</v>
      </c>
      <c r="T496" t="s">
        <v>148</v>
      </c>
      <c r="U496" t="s">
        <v>2771</v>
      </c>
      <c r="V496" t="s">
        <v>46</v>
      </c>
      <c r="W496" t="s">
        <v>47</v>
      </c>
      <c r="X496" t="s">
        <v>2772</v>
      </c>
      <c r="Y496">
        <v>13.049999999999999</v>
      </c>
      <c r="Z496">
        <v>5</v>
      </c>
      <c r="AA496">
        <v>0</v>
      </c>
      <c r="AB496">
        <v>6.0029999999999992</v>
      </c>
    </row>
    <row r="497" spans="1:28" x14ac:dyDescent="0.25">
      <c r="A497">
        <v>4260</v>
      </c>
      <c r="B497" t="s">
        <v>7360</v>
      </c>
      <c r="C497">
        <v>2014</v>
      </c>
      <c r="D497" s="4">
        <v>41941</v>
      </c>
      <c r="E497" s="29">
        <v>0.5</v>
      </c>
      <c r="F497" s="4">
        <v>41946</v>
      </c>
      <c r="G497" s="29">
        <v>0.5</v>
      </c>
      <c r="H497" t="s">
        <v>10934</v>
      </c>
      <c r="I497" t="s">
        <v>10941</v>
      </c>
      <c r="J497">
        <v>0.5</v>
      </c>
      <c r="K497" t="s">
        <v>10934</v>
      </c>
      <c r="L497" t="s">
        <v>23</v>
      </c>
      <c r="M497" t="s">
        <v>5624</v>
      </c>
      <c r="N497" t="s">
        <v>5625</v>
      </c>
      <c r="O497" t="s">
        <v>41</v>
      </c>
      <c r="P497" t="s">
        <v>27</v>
      </c>
      <c r="Q497" t="s">
        <v>266</v>
      </c>
      <c r="R497" t="s">
        <v>267</v>
      </c>
      <c r="S497">
        <v>10035</v>
      </c>
      <c r="T497" t="s">
        <v>148</v>
      </c>
      <c r="U497" t="s">
        <v>1010</v>
      </c>
      <c r="V497" t="s">
        <v>46</v>
      </c>
      <c r="W497" t="s">
        <v>173</v>
      </c>
      <c r="X497" t="s">
        <v>1011</v>
      </c>
      <c r="Y497">
        <v>47.98</v>
      </c>
      <c r="Z497">
        <v>2</v>
      </c>
      <c r="AA497">
        <v>0</v>
      </c>
      <c r="AB497">
        <v>23.99</v>
      </c>
    </row>
    <row r="498" spans="1:28" x14ac:dyDescent="0.25">
      <c r="A498">
        <v>4257</v>
      </c>
      <c r="B498" t="s">
        <v>7357</v>
      </c>
      <c r="C498">
        <v>2014</v>
      </c>
      <c r="D498" s="4">
        <v>41926</v>
      </c>
      <c r="E498" s="29">
        <v>0.5</v>
      </c>
      <c r="F498" s="4">
        <v>41929</v>
      </c>
      <c r="G498" s="29">
        <v>0.5</v>
      </c>
      <c r="H498" t="s">
        <v>10934</v>
      </c>
      <c r="I498" t="s">
        <v>10943</v>
      </c>
      <c r="J498">
        <v>0.5</v>
      </c>
      <c r="K498" t="s">
        <v>10934</v>
      </c>
      <c r="L498" t="s">
        <v>188</v>
      </c>
      <c r="M498" t="s">
        <v>542</v>
      </c>
      <c r="N498" t="s">
        <v>543</v>
      </c>
      <c r="O498" t="s">
        <v>26</v>
      </c>
      <c r="P498" t="s">
        <v>27</v>
      </c>
      <c r="Q498" t="s">
        <v>3708</v>
      </c>
      <c r="R498" t="s">
        <v>211</v>
      </c>
      <c r="S498">
        <v>61032</v>
      </c>
      <c r="T498" t="s">
        <v>105</v>
      </c>
      <c r="U498" t="s">
        <v>2722</v>
      </c>
      <c r="V498" t="s">
        <v>32</v>
      </c>
      <c r="W498" t="s">
        <v>65</v>
      </c>
      <c r="X498" t="s">
        <v>2723</v>
      </c>
      <c r="Y498">
        <v>10.476000000000001</v>
      </c>
      <c r="Z498">
        <v>3</v>
      </c>
      <c r="AA498">
        <v>0.6</v>
      </c>
      <c r="AB498">
        <v>-6.8094000000000037</v>
      </c>
    </row>
    <row r="499" spans="1:28" x14ac:dyDescent="0.25">
      <c r="A499">
        <v>4256</v>
      </c>
      <c r="B499" t="s">
        <v>7357</v>
      </c>
      <c r="C499">
        <v>2014</v>
      </c>
      <c r="D499" s="4">
        <v>41926</v>
      </c>
      <c r="E499" s="29">
        <v>0.5</v>
      </c>
      <c r="F499" s="4">
        <v>41929</v>
      </c>
      <c r="G499" s="29">
        <v>0.5</v>
      </c>
      <c r="H499" t="s">
        <v>10934</v>
      </c>
      <c r="I499" t="s">
        <v>10943</v>
      </c>
      <c r="J499">
        <v>0.5</v>
      </c>
      <c r="K499" t="s">
        <v>10934</v>
      </c>
      <c r="L499" t="s">
        <v>188</v>
      </c>
      <c r="M499" t="s">
        <v>542</v>
      </c>
      <c r="N499" t="s">
        <v>543</v>
      </c>
      <c r="O499" t="s">
        <v>26</v>
      </c>
      <c r="P499" t="s">
        <v>27</v>
      </c>
      <c r="Q499" t="s">
        <v>3708</v>
      </c>
      <c r="R499" t="s">
        <v>211</v>
      </c>
      <c r="S499">
        <v>61032</v>
      </c>
      <c r="T499" t="s">
        <v>105</v>
      </c>
      <c r="U499" t="s">
        <v>1063</v>
      </c>
      <c r="V499" t="s">
        <v>46</v>
      </c>
      <c r="W499" t="s">
        <v>75</v>
      </c>
      <c r="X499" t="s">
        <v>1064</v>
      </c>
      <c r="Y499">
        <v>96.783999999999978</v>
      </c>
      <c r="Z499">
        <v>4</v>
      </c>
      <c r="AA499">
        <v>0.8</v>
      </c>
      <c r="AB499">
        <v>-145.17600000000002</v>
      </c>
    </row>
    <row r="500" spans="1:28" x14ac:dyDescent="0.25">
      <c r="A500">
        <v>4255</v>
      </c>
      <c r="B500" t="s">
        <v>7357</v>
      </c>
      <c r="C500">
        <v>2014</v>
      </c>
      <c r="D500" s="4">
        <v>41926</v>
      </c>
      <c r="E500" s="29">
        <v>0.5</v>
      </c>
      <c r="F500" s="4">
        <v>41929</v>
      </c>
      <c r="G500" s="29">
        <v>0.5</v>
      </c>
      <c r="H500" t="s">
        <v>10934</v>
      </c>
      <c r="I500" t="s">
        <v>10943</v>
      </c>
      <c r="J500">
        <v>0.5</v>
      </c>
      <c r="K500" t="s">
        <v>10934</v>
      </c>
      <c r="L500" t="s">
        <v>188</v>
      </c>
      <c r="M500" t="s">
        <v>542</v>
      </c>
      <c r="N500" t="s">
        <v>543</v>
      </c>
      <c r="O500" t="s">
        <v>26</v>
      </c>
      <c r="P500" t="s">
        <v>27</v>
      </c>
      <c r="Q500" t="s">
        <v>3708</v>
      </c>
      <c r="R500" t="s">
        <v>211</v>
      </c>
      <c r="S500">
        <v>61032</v>
      </c>
      <c r="T500" t="s">
        <v>105</v>
      </c>
      <c r="U500" t="s">
        <v>3190</v>
      </c>
      <c r="V500" t="s">
        <v>46</v>
      </c>
      <c r="W500" t="s">
        <v>90</v>
      </c>
      <c r="X500" t="s">
        <v>186</v>
      </c>
      <c r="Y500">
        <v>63.311999999999998</v>
      </c>
      <c r="Z500">
        <v>3</v>
      </c>
      <c r="AA500">
        <v>0.2</v>
      </c>
      <c r="AB500">
        <v>20.576399999999996</v>
      </c>
    </row>
    <row r="501" spans="1:28" x14ac:dyDescent="0.25">
      <c r="A501">
        <v>4254</v>
      </c>
      <c r="B501" t="s">
        <v>7356</v>
      </c>
      <c r="C501">
        <v>2012</v>
      </c>
      <c r="D501" s="4">
        <v>41205</v>
      </c>
      <c r="E501" s="29">
        <v>0.5</v>
      </c>
      <c r="F501" s="4">
        <v>41205</v>
      </c>
      <c r="G501" s="29">
        <v>0.5</v>
      </c>
      <c r="H501" t="s">
        <v>10934</v>
      </c>
      <c r="I501" t="s">
        <v>10943</v>
      </c>
      <c r="J501">
        <v>0.5</v>
      </c>
      <c r="K501" t="s">
        <v>10934</v>
      </c>
      <c r="L501" t="s">
        <v>1290</v>
      </c>
      <c r="M501" t="s">
        <v>2230</v>
      </c>
      <c r="N501" t="s">
        <v>2231</v>
      </c>
      <c r="O501" t="s">
        <v>26</v>
      </c>
      <c r="P501" t="s">
        <v>27</v>
      </c>
      <c r="Q501" t="s">
        <v>1792</v>
      </c>
      <c r="R501" t="s">
        <v>54</v>
      </c>
      <c r="S501">
        <v>33801</v>
      </c>
      <c r="T501" t="s">
        <v>30</v>
      </c>
      <c r="U501" t="s">
        <v>4727</v>
      </c>
      <c r="V501" t="s">
        <v>71</v>
      </c>
      <c r="W501" t="s">
        <v>72</v>
      </c>
      <c r="X501" t="s">
        <v>4728</v>
      </c>
      <c r="Y501">
        <v>11.824</v>
      </c>
      <c r="Z501">
        <v>2</v>
      </c>
      <c r="AA501">
        <v>0.2</v>
      </c>
      <c r="AB501">
        <v>1.0346000000000006</v>
      </c>
    </row>
    <row r="502" spans="1:28" x14ac:dyDescent="0.25">
      <c r="A502">
        <v>4253</v>
      </c>
      <c r="B502" t="s">
        <v>7356</v>
      </c>
      <c r="C502">
        <v>2012</v>
      </c>
      <c r="D502" s="4">
        <v>41205</v>
      </c>
      <c r="E502" s="29">
        <v>0.5</v>
      </c>
      <c r="F502" s="4">
        <v>41205</v>
      </c>
      <c r="G502" s="29">
        <v>0.5</v>
      </c>
      <c r="H502" t="s">
        <v>10934</v>
      </c>
      <c r="I502" t="s">
        <v>10943</v>
      </c>
      <c r="J502">
        <v>0.5</v>
      </c>
      <c r="K502" t="s">
        <v>10934</v>
      </c>
      <c r="L502" t="s">
        <v>1290</v>
      </c>
      <c r="M502" t="s">
        <v>2230</v>
      </c>
      <c r="N502" t="s">
        <v>2231</v>
      </c>
      <c r="O502" t="s">
        <v>26</v>
      </c>
      <c r="P502" t="s">
        <v>27</v>
      </c>
      <c r="Q502" t="s">
        <v>1792</v>
      </c>
      <c r="R502" t="s">
        <v>54</v>
      </c>
      <c r="S502">
        <v>33801</v>
      </c>
      <c r="T502" t="s">
        <v>30</v>
      </c>
      <c r="U502" t="s">
        <v>688</v>
      </c>
      <c r="V502" t="s">
        <v>46</v>
      </c>
      <c r="W502" t="s">
        <v>68</v>
      </c>
      <c r="X502" t="s">
        <v>689</v>
      </c>
      <c r="Y502">
        <v>10.688000000000001</v>
      </c>
      <c r="Z502">
        <v>2</v>
      </c>
      <c r="AA502">
        <v>0.2</v>
      </c>
      <c r="AB502">
        <v>2.271199999999999</v>
      </c>
    </row>
    <row r="503" spans="1:28" x14ac:dyDescent="0.25">
      <c r="A503">
        <v>4252</v>
      </c>
      <c r="B503" t="s">
        <v>7356</v>
      </c>
      <c r="C503">
        <v>2012</v>
      </c>
      <c r="D503" s="4">
        <v>41205</v>
      </c>
      <c r="E503" s="29">
        <v>0.5</v>
      </c>
      <c r="F503" s="4">
        <v>41205</v>
      </c>
      <c r="G503" s="29">
        <v>0.5</v>
      </c>
      <c r="H503" t="s">
        <v>10934</v>
      </c>
      <c r="I503" t="s">
        <v>10943</v>
      </c>
      <c r="J503">
        <v>0.5</v>
      </c>
      <c r="K503" t="s">
        <v>10934</v>
      </c>
      <c r="L503" t="s">
        <v>1290</v>
      </c>
      <c r="M503" t="s">
        <v>2230</v>
      </c>
      <c r="N503" t="s">
        <v>2231</v>
      </c>
      <c r="O503" t="s">
        <v>26</v>
      </c>
      <c r="P503" t="s">
        <v>27</v>
      </c>
      <c r="Q503" t="s">
        <v>1792</v>
      </c>
      <c r="R503" t="s">
        <v>54</v>
      </c>
      <c r="S503">
        <v>33801</v>
      </c>
      <c r="T503" t="s">
        <v>30</v>
      </c>
      <c r="U503" t="s">
        <v>4549</v>
      </c>
      <c r="V503" t="s">
        <v>71</v>
      </c>
      <c r="W503" t="s">
        <v>72</v>
      </c>
      <c r="X503" t="s">
        <v>4550</v>
      </c>
      <c r="Y503">
        <v>55.944000000000003</v>
      </c>
      <c r="Z503">
        <v>7</v>
      </c>
      <c r="AA503">
        <v>0.2</v>
      </c>
      <c r="AB503">
        <v>-13.286700000000002</v>
      </c>
    </row>
    <row r="504" spans="1:28" x14ac:dyDescent="0.25">
      <c r="A504">
        <v>4225</v>
      </c>
      <c r="B504" t="s">
        <v>7326</v>
      </c>
      <c r="C504">
        <v>2013</v>
      </c>
      <c r="D504" s="4">
        <v>41548</v>
      </c>
      <c r="E504" s="29">
        <v>0.5</v>
      </c>
      <c r="F504" s="4">
        <v>41551</v>
      </c>
      <c r="G504" s="29">
        <v>0.5</v>
      </c>
      <c r="H504" t="s">
        <v>10934</v>
      </c>
      <c r="I504" t="s">
        <v>10943</v>
      </c>
      <c r="J504">
        <v>0.5</v>
      </c>
      <c r="K504" t="s">
        <v>10934</v>
      </c>
      <c r="L504" t="s">
        <v>188</v>
      </c>
      <c r="M504" t="s">
        <v>6461</v>
      </c>
      <c r="N504" t="s">
        <v>6462</v>
      </c>
      <c r="O504" t="s">
        <v>26</v>
      </c>
      <c r="P504" t="s">
        <v>27</v>
      </c>
      <c r="Q504" t="s">
        <v>1320</v>
      </c>
      <c r="R504" t="s">
        <v>211</v>
      </c>
      <c r="S504">
        <v>62301</v>
      </c>
      <c r="T504" t="s">
        <v>105</v>
      </c>
      <c r="U504" t="s">
        <v>794</v>
      </c>
      <c r="V504" t="s">
        <v>46</v>
      </c>
      <c r="W504" t="s">
        <v>75</v>
      </c>
      <c r="X504" t="s">
        <v>795</v>
      </c>
      <c r="Y504">
        <v>1.9639999999999995</v>
      </c>
      <c r="Z504">
        <v>2</v>
      </c>
      <c r="AA504">
        <v>0.8</v>
      </c>
      <c r="AB504">
        <v>-3.2406000000000006</v>
      </c>
    </row>
    <row r="505" spans="1:28" x14ac:dyDescent="0.25">
      <c r="A505">
        <v>4210</v>
      </c>
      <c r="B505" t="s">
        <v>7305</v>
      </c>
      <c r="C505">
        <v>2011</v>
      </c>
      <c r="D505" s="4">
        <v>40847</v>
      </c>
      <c r="E505" s="29">
        <v>0.5</v>
      </c>
      <c r="F505" s="4">
        <v>40849</v>
      </c>
      <c r="G505" s="29">
        <v>0.5</v>
      </c>
      <c r="H505" t="s">
        <v>10934</v>
      </c>
      <c r="I505" t="s">
        <v>10941</v>
      </c>
      <c r="J505">
        <v>0.5</v>
      </c>
      <c r="K505" t="s">
        <v>10934</v>
      </c>
      <c r="L505" t="s">
        <v>23</v>
      </c>
      <c r="M505" t="s">
        <v>4893</v>
      </c>
      <c r="N505" t="s">
        <v>4894</v>
      </c>
      <c r="O505" t="s">
        <v>26</v>
      </c>
      <c r="P505" t="s">
        <v>27</v>
      </c>
      <c r="Q505" t="s">
        <v>7306</v>
      </c>
      <c r="R505" t="s">
        <v>1399</v>
      </c>
      <c r="S505">
        <v>2920</v>
      </c>
      <c r="T505" t="s">
        <v>148</v>
      </c>
      <c r="U505" t="s">
        <v>5067</v>
      </c>
      <c r="V505" t="s">
        <v>32</v>
      </c>
      <c r="W505" t="s">
        <v>56</v>
      </c>
      <c r="X505" t="s">
        <v>5068</v>
      </c>
      <c r="Y505">
        <v>385.68599999999998</v>
      </c>
      <c r="Z505">
        <v>1</v>
      </c>
      <c r="AA505">
        <v>0.3</v>
      </c>
      <c r="AB505">
        <v>-60.607800000000026</v>
      </c>
    </row>
    <row r="506" spans="1:28" x14ac:dyDescent="0.25">
      <c r="A506">
        <v>4209</v>
      </c>
      <c r="B506" t="s">
        <v>7305</v>
      </c>
      <c r="C506">
        <v>2011</v>
      </c>
      <c r="D506" s="4">
        <v>40847</v>
      </c>
      <c r="E506" s="29">
        <v>0.5</v>
      </c>
      <c r="F506" s="4">
        <v>40849</v>
      </c>
      <c r="G506" s="29">
        <v>0.5</v>
      </c>
      <c r="H506" t="s">
        <v>10934</v>
      </c>
      <c r="I506" t="s">
        <v>10941</v>
      </c>
      <c r="J506">
        <v>0.5</v>
      </c>
      <c r="K506" t="s">
        <v>10934</v>
      </c>
      <c r="L506" t="s">
        <v>23</v>
      </c>
      <c r="M506" t="s">
        <v>4893</v>
      </c>
      <c r="N506" t="s">
        <v>4894</v>
      </c>
      <c r="O506" t="s">
        <v>26</v>
      </c>
      <c r="P506" t="s">
        <v>27</v>
      </c>
      <c r="Q506" t="s">
        <v>7306</v>
      </c>
      <c r="R506" t="s">
        <v>1399</v>
      </c>
      <c r="S506">
        <v>2920</v>
      </c>
      <c r="T506" t="s">
        <v>148</v>
      </c>
      <c r="U506" t="s">
        <v>6248</v>
      </c>
      <c r="V506" t="s">
        <v>32</v>
      </c>
      <c r="W506" t="s">
        <v>36</v>
      </c>
      <c r="X506" t="s">
        <v>6249</v>
      </c>
      <c r="Y506">
        <v>1604.9</v>
      </c>
      <c r="Z506">
        <v>5</v>
      </c>
      <c r="AA506">
        <v>0</v>
      </c>
      <c r="AB506">
        <v>481.46999999999991</v>
      </c>
    </row>
    <row r="507" spans="1:28" x14ac:dyDescent="0.25">
      <c r="A507">
        <v>4208</v>
      </c>
      <c r="B507" t="s">
        <v>7305</v>
      </c>
      <c r="C507">
        <v>2011</v>
      </c>
      <c r="D507" s="4">
        <v>40847</v>
      </c>
      <c r="E507" s="29">
        <v>0.5</v>
      </c>
      <c r="F507" s="4">
        <v>40849</v>
      </c>
      <c r="G507" s="29">
        <v>0.5</v>
      </c>
      <c r="H507" t="s">
        <v>10934</v>
      </c>
      <c r="I507" t="s">
        <v>10941</v>
      </c>
      <c r="J507">
        <v>0.5</v>
      </c>
      <c r="K507" t="s">
        <v>10934</v>
      </c>
      <c r="L507" t="s">
        <v>23</v>
      </c>
      <c r="M507" t="s">
        <v>4893</v>
      </c>
      <c r="N507" t="s">
        <v>4894</v>
      </c>
      <c r="O507" t="s">
        <v>26</v>
      </c>
      <c r="P507" t="s">
        <v>27</v>
      </c>
      <c r="Q507" t="s">
        <v>7306</v>
      </c>
      <c r="R507" t="s">
        <v>1399</v>
      </c>
      <c r="S507">
        <v>2920</v>
      </c>
      <c r="T507" t="s">
        <v>148</v>
      </c>
      <c r="U507" t="s">
        <v>1284</v>
      </c>
      <c r="V507" t="s">
        <v>32</v>
      </c>
      <c r="W507" t="s">
        <v>65</v>
      </c>
      <c r="X507" t="s">
        <v>1285</v>
      </c>
      <c r="Y507">
        <v>17.669999999999998</v>
      </c>
      <c r="Z507">
        <v>3</v>
      </c>
      <c r="AA507">
        <v>0</v>
      </c>
      <c r="AB507">
        <v>7.7748000000000008</v>
      </c>
    </row>
    <row r="508" spans="1:28" x14ac:dyDescent="0.25">
      <c r="A508">
        <v>4207</v>
      </c>
      <c r="B508" t="s">
        <v>7305</v>
      </c>
      <c r="C508">
        <v>2011</v>
      </c>
      <c r="D508" s="4">
        <v>40847</v>
      </c>
      <c r="E508" s="29">
        <v>0.5</v>
      </c>
      <c r="F508" s="4">
        <v>40849</v>
      </c>
      <c r="G508" s="29">
        <v>0.5</v>
      </c>
      <c r="H508" t="s">
        <v>10934</v>
      </c>
      <c r="I508" t="s">
        <v>10941</v>
      </c>
      <c r="J508">
        <v>0.5</v>
      </c>
      <c r="K508" t="s">
        <v>10934</v>
      </c>
      <c r="L508" t="s">
        <v>23</v>
      </c>
      <c r="M508" t="s">
        <v>4893</v>
      </c>
      <c r="N508" t="s">
        <v>4894</v>
      </c>
      <c r="O508" t="s">
        <v>26</v>
      </c>
      <c r="P508" t="s">
        <v>27</v>
      </c>
      <c r="Q508" t="s">
        <v>7306</v>
      </c>
      <c r="R508" t="s">
        <v>1399</v>
      </c>
      <c r="S508">
        <v>2920</v>
      </c>
      <c r="T508" t="s">
        <v>148</v>
      </c>
      <c r="U508" t="s">
        <v>3221</v>
      </c>
      <c r="V508" t="s">
        <v>46</v>
      </c>
      <c r="W508" t="s">
        <v>75</v>
      </c>
      <c r="X508" t="s">
        <v>3222</v>
      </c>
      <c r="Y508">
        <v>34.08</v>
      </c>
      <c r="Z508">
        <v>2</v>
      </c>
      <c r="AA508">
        <v>0</v>
      </c>
      <c r="AB508">
        <v>15.676799999999997</v>
      </c>
    </row>
    <row r="509" spans="1:28" x14ac:dyDescent="0.25">
      <c r="A509">
        <v>4206</v>
      </c>
      <c r="B509" t="s">
        <v>7305</v>
      </c>
      <c r="C509">
        <v>2011</v>
      </c>
      <c r="D509" s="4">
        <v>40847</v>
      </c>
      <c r="E509" s="29">
        <v>0.5</v>
      </c>
      <c r="F509" s="4">
        <v>40849</v>
      </c>
      <c r="G509" s="29">
        <v>0.5</v>
      </c>
      <c r="H509" t="s">
        <v>10934</v>
      </c>
      <c r="I509" t="s">
        <v>10941</v>
      </c>
      <c r="J509">
        <v>0.5</v>
      </c>
      <c r="K509" t="s">
        <v>10934</v>
      </c>
      <c r="L509" t="s">
        <v>23</v>
      </c>
      <c r="M509" t="s">
        <v>4893</v>
      </c>
      <c r="N509" t="s">
        <v>4894</v>
      </c>
      <c r="O509" t="s">
        <v>26</v>
      </c>
      <c r="P509" t="s">
        <v>27</v>
      </c>
      <c r="Q509" t="s">
        <v>7306</v>
      </c>
      <c r="R509" t="s">
        <v>1399</v>
      </c>
      <c r="S509">
        <v>2920</v>
      </c>
      <c r="T509" t="s">
        <v>148</v>
      </c>
      <c r="U509" t="s">
        <v>5061</v>
      </c>
      <c r="V509" t="s">
        <v>32</v>
      </c>
      <c r="W509" t="s">
        <v>65</v>
      </c>
      <c r="X509" t="s">
        <v>5062</v>
      </c>
      <c r="Y509">
        <v>14.76</v>
      </c>
      <c r="Z509">
        <v>2</v>
      </c>
      <c r="AA509">
        <v>0</v>
      </c>
      <c r="AB509">
        <v>4.2803999999999984</v>
      </c>
    </row>
    <row r="510" spans="1:28" x14ac:dyDescent="0.25">
      <c r="A510">
        <v>4205</v>
      </c>
      <c r="B510" t="s">
        <v>7305</v>
      </c>
      <c r="C510">
        <v>2011</v>
      </c>
      <c r="D510" s="4">
        <v>40847</v>
      </c>
      <c r="E510" s="29">
        <v>0.5</v>
      </c>
      <c r="F510" s="4">
        <v>40849</v>
      </c>
      <c r="G510" s="29">
        <v>0.5</v>
      </c>
      <c r="H510" t="s">
        <v>10934</v>
      </c>
      <c r="I510" t="s">
        <v>10941</v>
      </c>
      <c r="J510">
        <v>0.5</v>
      </c>
      <c r="K510" t="s">
        <v>10934</v>
      </c>
      <c r="L510" t="s">
        <v>23</v>
      </c>
      <c r="M510" t="s">
        <v>4893</v>
      </c>
      <c r="N510" t="s">
        <v>4894</v>
      </c>
      <c r="O510" t="s">
        <v>26</v>
      </c>
      <c r="P510" t="s">
        <v>27</v>
      </c>
      <c r="Q510" t="s">
        <v>7306</v>
      </c>
      <c r="R510" t="s">
        <v>1399</v>
      </c>
      <c r="S510">
        <v>2920</v>
      </c>
      <c r="T510" t="s">
        <v>148</v>
      </c>
      <c r="U510" t="s">
        <v>2841</v>
      </c>
      <c r="V510" t="s">
        <v>46</v>
      </c>
      <c r="W510" t="s">
        <v>90</v>
      </c>
      <c r="X510" t="s">
        <v>2842</v>
      </c>
      <c r="Y510">
        <v>10.16</v>
      </c>
      <c r="Z510">
        <v>2</v>
      </c>
      <c r="AA510">
        <v>0</v>
      </c>
      <c r="AB510">
        <v>4.7751999999999999</v>
      </c>
    </row>
    <row r="511" spans="1:28" x14ac:dyDescent="0.25">
      <c r="A511">
        <v>4204</v>
      </c>
      <c r="B511" t="s">
        <v>7305</v>
      </c>
      <c r="C511">
        <v>2011</v>
      </c>
      <c r="D511" s="4">
        <v>40847</v>
      </c>
      <c r="E511" s="29">
        <v>0.5</v>
      </c>
      <c r="F511" s="4">
        <v>40849</v>
      </c>
      <c r="G511" s="29">
        <v>0.5</v>
      </c>
      <c r="H511" t="s">
        <v>10934</v>
      </c>
      <c r="I511" t="s">
        <v>10941</v>
      </c>
      <c r="J511">
        <v>0.5</v>
      </c>
      <c r="K511" t="s">
        <v>10934</v>
      </c>
      <c r="L511" t="s">
        <v>23</v>
      </c>
      <c r="M511" t="s">
        <v>4893</v>
      </c>
      <c r="N511" t="s">
        <v>4894</v>
      </c>
      <c r="O511" t="s">
        <v>26</v>
      </c>
      <c r="P511" t="s">
        <v>27</v>
      </c>
      <c r="Q511" t="s">
        <v>7306</v>
      </c>
      <c r="R511" t="s">
        <v>1399</v>
      </c>
      <c r="S511">
        <v>2920</v>
      </c>
      <c r="T511" t="s">
        <v>148</v>
      </c>
      <c r="U511" t="s">
        <v>179</v>
      </c>
      <c r="V511" t="s">
        <v>46</v>
      </c>
      <c r="W511" t="s">
        <v>68</v>
      </c>
      <c r="X511" t="s">
        <v>180</v>
      </c>
      <c r="Y511">
        <v>49.25</v>
      </c>
      <c r="Z511">
        <v>5</v>
      </c>
      <c r="AA511">
        <v>0</v>
      </c>
      <c r="AB511">
        <v>18.715000000000003</v>
      </c>
    </row>
    <row r="512" spans="1:28" x14ac:dyDescent="0.25">
      <c r="A512">
        <v>4186</v>
      </c>
      <c r="B512" t="s">
        <v>7285</v>
      </c>
      <c r="C512">
        <v>2013</v>
      </c>
      <c r="D512" s="4">
        <v>41569</v>
      </c>
      <c r="E512" s="29">
        <v>0.5</v>
      </c>
      <c r="F512" s="4">
        <v>41570</v>
      </c>
      <c r="G512" s="29">
        <v>0.5</v>
      </c>
      <c r="H512" t="s">
        <v>10934</v>
      </c>
      <c r="I512" t="s">
        <v>10943</v>
      </c>
      <c r="J512">
        <v>0.5</v>
      </c>
      <c r="K512" t="s">
        <v>10934</v>
      </c>
      <c r="L512" t="s">
        <v>188</v>
      </c>
      <c r="M512" t="s">
        <v>3150</v>
      </c>
      <c r="N512" t="s">
        <v>3151</v>
      </c>
      <c r="O512" t="s">
        <v>26</v>
      </c>
      <c r="P512" t="s">
        <v>27</v>
      </c>
      <c r="Q512" t="s">
        <v>4492</v>
      </c>
      <c r="R512" t="s">
        <v>2735</v>
      </c>
      <c r="S512">
        <v>21215</v>
      </c>
      <c r="T512" t="s">
        <v>148</v>
      </c>
      <c r="U512" t="s">
        <v>3765</v>
      </c>
      <c r="V512" t="s">
        <v>71</v>
      </c>
      <c r="W512" t="s">
        <v>161</v>
      </c>
      <c r="X512" t="s">
        <v>3766</v>
      </c>
      <c r="Y512">
        <v>98.16</v>
      </c>
      <c r="Z512">
        <v>6</v>
      </c>
      <c r="AA512">
        <v>0</v>
      </c>
      <c r="AB512">
        <v>9.8159999999999954</v>
      </c>
    </row>
    <row r="513" spans="1:28" x14ac:dyDescent="0.25">
      <c r="A513">
        <v>4184</v>
      </c>
      <c r="B513" t="s">
        <v>7279</v>
      </c>
      <c r="C513">
        <v>2014</v>
      </c>
      <c r="D513" s="4">
        <v>41919</v>
      </c>
      <c r="E513" s="29">
        <v>0.5</v>
      </c>
      <c r="F513" s="4">
        <v>41925</v>
      </c>
      <c r="G513" s="29">
        <v>0.5</v>
      </c>
      <c r="H513" t="s">
        <v>10934</v>
      </c>
      <c r="I513" t="s">
        <v>10943</v>
      </c>
      <c r="J513">
        <v>0.5</v>
      </c>
      <c r="K513" t="s">
        <v>10934</v>
      </c>
      <c r="L513" t="s">
        <v>50</v>
      </c>
      <c r="M513" t="s">
        <v>7280</v>
      </c>
      <c r="N513" t="s">
        <v>7281</v>
      </c>
      <c r="O513" t="s">
        <v>102</v>
      </c>
      <c r="P513" t="s">
        <v>27</v>
      </c>
      <c r="Q513" t="s">
        <v>266</v>
      </c>
      <c r="R513" t="s">
        <v>267</v>
      </c>
      <c r="S513">
        <v>10035</v>
      </c>
      <c r="T513" t="s">
        <v>148</v>
      </c>
      <c r="U513" t="s">
        <v>684</v>
      </c>
      <c r="V513" t="s">
        <v>46</v>
      </c>
      <c r="W513" t="s">
        <v>59</v>
      </c>
      <c r="X513" t="s">
        <v>685</v>
      </c>
      <c r="Y513">
        <v>344.90999999999997</v>
      </c>
      <c r="Z513">
        <v>3</v>
      </c>
      <c r="AA513">
        <v>0</v>
      </c>
      <c r="AB513">
        <v>10.347300000000004</v>
      </c>
    </row>
    <row r="514" spans="1:28" x14ac:dyDescent="0.25">
      <c r="A514">
        <v>513</v>
      </c>
      <c r="B514" t="s">
        <v>1752</v>
      </c>
      <c r="C514">
        <v>2013</v>
      </c>
      <c r="D514" s="4">
        <v>41568</v>
      </c>
      <c r="E514" s="29">
        <v>0.5</v>
      </c>
      <c r="F514" s="4">
        <v>41571</v>
      </c>
      <c r="G514" s="29">
        <v>0.5</v>
      </c>
      <c r="H514" t="s">
        <v>10934</v>
      </c>
      <c r="I514" t="s">
        <v>10943</v>
      </c>
      <c r="J514">
        <v>0.5</v>
      </c>
      <c r="K514" t="s">
        <v>10934</v>
      </c>
      <c r="L514" t="s">
        <v>188</v>
      </c>
      <c r="M514" t="s">
        <v>1417</v>
      </c>
      <c r="N514" t="s">
        <v>1418</v>
      </c>
      <c r="O514" t="s">
        <v>26</v>
      </c>
      <c r="P514" t="s">
        <v>27</v>
      </c>
      <c r="Q514" t="s">
        <v>606</v>
      </c>
      <c r="R514" t="s">
        <v>498</v>
      </c>
      <c r="S514">
        <v>43055</v>
      </c>
      <c r="T514" t="s">
        <v>148</v>
      </c>
      <c r="U514" t="s">
        <v>366</v>
      </c>
      <c r="V514" t="s">
        <v>46</v>
      </c>
      <c r="W514" t="s">
        <v>68</v>
      </c>
      <c r="X514" t="s">
        <v>367</v>
      </c>
      <c r="Y514">
        <v>7.1519999999999992</v>
      </c>
      <c r="Z514">
        <v>3</v>
      </c>
      <c r="AA514">
        <v>0.2</v>
      </c>
      <c r="AB514">
        <v>0.71520000000000028</v>
      </c>
    </row>
    <row r="515" spans="1:28" x14ac:dyDescent="0.25">
      <c r="A515">
        <v>4183</v>
      </c>
      <c r="B515" t="s">
        <v>7279</v>
      </c>
      <c r="C515">
        <v>2014</v>
      </c>
      <c r="D515" s="4">
        <v>41919</v>
      </c>
      <c r="E515" s="29">
        <v>0.5</v>
      </c>
      <c r="F515" s="4">
        <v>41925</v>
      </c>
      <c r="G515" s="29">
        <v>0.5</v>
      </c>
      <c r="H515" t="s">
        <v>10934</v>
      </c>
      <c r="I515" t="s">
        <v>10943</v>
      </c>
      <c r="J515">
        <v>0.5</v>
      </c>
      <c r="K515" t="s">
        <v>10934</v>
      </c>
      <c r="L515" t="s">
        <v>50</v>
      </c>
      <c r="M515" t="s">
        <v>7280</v>
      </c>
      <c r="N515" t="s">
        <v>7281</v>
      </c>
      <c r="O515" t="s">
        <v>102</v>
      </c>
      <c r="P515" t="s">
        <v>27</v>
      </c>
      <c r="Q515" t="s">
        <v>266</v>
      </c>
      <c r="R515" t="s">
        <v>267</v>
      </c>
      <c r="S515">
        <v>10035</v>
      </c>
      <c r="T515" t="s">
        <v>148</v>
      </c>
      <c r="U515" t="s">
        <v>560</v>
      </c>
      <c r="V515" t="s">
        <v>46</v>
      </c>
      <c r="W515" t="s">
        <v>90</v>
      </c>
      <c r="X515" t="s">
        <v>2188</v>
      </c>
      <c r="Y515">
        <v>17.04</v>
      </c>
      <c r="Z515">
        <v>3</v>
      </c>
      <c r="AA515">
        <v>0</v>
      </c>
      <c r="AB515">
        <v>7.6679999999999993</v>
      </c>
    </row>
    <row r="516" spans="1:28" x14ac:dyDescent="0.25">
      <c r="A516">
        <v>4182</v>
      </c>
      <c r="B516" t="s">
        <v>7279</v>
      </c>
      <c r="C516">
        <v>2014</v>
      </c>
      <c r="D516" s="4">
        <v>41919</v>
      </c>
      <c r="E516" s="29">
        <v>0.5</v>
      </c>
      <c r="F516" s="4">
        <v>41925</v>
      </c>
      <c r="G516" s="29">
        <v>0.5</v>
      </c>
      <c r="H516" t="s">
        <v>10934</v>
      </c>
      <c r="I516" t="s">
        <v>10943</v>
      </c>
      <c r="J516">
        <v>0.5</v>
      </c>
      <c r="K516" t="s">
        <v>10934</v>
      </c>
      <c r="L516" t="s">
        <v>50</v>
      </c>
      <c r="M516" t="s">
        <v>7280</v>
      </c>
      <c r="N516" t="s">
        <v>7281</v>
      </c>
      <c r="O516" t="s">
        <v>102</v>
      </c>
      <c r="P516" t="s">
        <v>27</v>
      </c>
      <c r="Q516" t="s">
        <v>266</v>
      </c>
      <c r="R516" t="s">
        <v>267</v>
      </c>
      <c r="S516">
        <v>10035</v>
      </c>
      <c r="T516" t="s">
        <v>148</v>
      </c>
      <c r="U516" t="s">
        <v>7002</v>
      </c>
      <c r="V516" t="s">
        <v>71</v>
      </c>
      <c r="W516" t="s">
        <v>161</v>
      </c>
      <c r="X516" t="s">
        <v>7003</v>
      </c>
      <c r="Y516">
        <v>319.95999999999998</v>
      </c>
      <c r="Z516">
        <v>4</v>
      </c>
      <c r="AA516">
        <v>0</v>
      </c>
      <c r="AB516">
        <v>115.18559999999999</v>
      </c>
    </row>
    <row r="517" spans="1:28" x14ac:dyDescent="0.25">
      <c r="A517">
        <v>4181</v>
      </c>
      <c r="B517" t="s">
        <v>7278</v>
      </c>
      <c r="C517">
        <v>2014</v>
      </c>
      <c r="D517" s="4">
        <v>41920</v>
      </c>
      <c r="E517" s="29">
        <v>0.5</v>
      </c>
      <c r="F517" s="4">
        <v>41924</v>
      </c>
      <c r="G517" s="29">
        <v>0.5</v>
      </c>
      <c r="H517" t="s">
        <v>10934</v>
      </c>
      <c r="I517" t="s">
        <v>10943</v>
      </c>
      <c r="J517">
        <v>0.5</v>
      </c>
      <c r="K517" t="s">
        <v>10934</v>
      </c>
      <c r="L517" t="s">
        <v>50</v>
      </c>
      <c r="M517" t="s">
        <v>2484</v>
      </c>
      <c r="N517" t="s">
        <v>2485</v>
      </c>
      <c r="O517" t="s">
        <v>26</v>
      </c>
      <c r="P517" t="s">
        <v>27</v>
      </c>
      <c r="Q517" t="s">
        <v>184</v>
      </c>
      <c r="R517" t="s">
        <v>104</v>
      </c>
      <c r="S517">
        <v>77036</v>
      </c>
      <c r="T517" t="s">
        <v>105</v>
      </c>
      <c r="U517" t="s">
        <v>108</v>
      </c>
      <c r="V517" t="s">
        <v>46</v>
      </c>
      <c r="W517" t="s">
        <v>75</v>
      </c>
      <c r="X517" t="s">
        <v>109</v>
      </c>
      <c r="Y517">
        <v>4.2399999999999993</v>
      </c>
      <c r="Z517">
        <v>5</v>
      </c>
      <c r="AA517">
        <v>0.8</v>
      </c>
      <c r="AB517">
        <v>-6.3599999999999994</v>
      </c>
    </row>
    <row r="518" spans="1:28" x14ac:dyDescent="0.25">
      <c r="A518">
        <v>4169</v>
      </c>
      <c r="B518" t="s">
        <v>7266</v>
      </c>
      <c r="C518">
        <v>2011</v>
      </c>
      <c r="D518" s="4">
        <v>40827</v>
      </c>
      <c r="E518" s="29">
        <v>0.5</v>
      </c>
      <c r="F518" s="4">
        <v>40829</v>
      </c>
      <c r="G518" s="29">
        <v>0.5</v>
      </c>
      <c r="H518" t="s">
        <v>10934</v>
      </c>
      <c r="I518" t="s">
        <v>10943</v>
      </c>
      <c r="J518">
        <v>0.5</v>
      </c>
      <c r="K518" t="s">
        <v>10934</v>
      </c>
      <c r="L518" t="s">
        <v>188</v>
      </c>
      <c r="M518" t="s">
        <v>600</v>
      </c>
      <c r="N518" t="s">
        <v>601</v>
      </c>
      <c r="O518" t="s">
        <v>26</v>
      </c>
      <c r="P518" t="s">
        <v>27</v>
      </c>
      <c r="Q518" t="s">
        <v>602</v>
      </c>
      <c r="R518" t="s">
        <v>43</v>
      </c>
      <c r="S518">
        <v>91104</v>
      </c>
      <c r="T518" t="s">
        <v>44</v>
      </c>
      <c r="U518" t="s">
        <v>7267</v>
      </c>
      <c r="V518" t="s">
        <v>32</v>
      </c>
      <c r="W518" t="s">
        <v>36</v>
      </c>
      <c r="X518" t="s">
        <v>7268</v>
      </c>
      <c r="Y518">
        <v>433.56800000000004</v>
      </c>
      <c r="Z518">
        <v>2</v>
      </c>
      <c r="AA518">
        <v>0.2</v>
      </c>
      <c r="AB518">
        <v>-65.035200000000046</v>
      </c>
    </row>
    <row r="519" spans="1:28" x14ac:dyDescent="0.25">
      <c r="A519">
        <v>4168</v>
      </c>
      <c r="B519" t="s">
        <v>7266</v>
      </c>
      <c r="C519">
        <v>2011</v>
      </c>
      <c r="D519" s="4">
        <v>40827</v>
      </c>
      <c r="E519" s="29">
        <v>0.5</v>
      </c>
      <c r="F519" s="4">
        <v>40829</v>
      </c>
      <c r="G519" s="29">
        <v>0.5</v>
      </c>
      <c r="H519" t="s">
        <v>10934</v>
      </c>
      <c r="I519" t="s">
        <v>10943</v>
      </c>
      <c r="J519">
        <v>0.5</v>
      </c>
      <c r="K519" t="s">
        <v>10934</v>
      </c>
      <c r="L519" t="s">
        <v>188</v>
      </c>
      <c r="M519" t="s">
        <v>600</v>
      </c>
      <c r="N519" t="s">
        <v>601</v>
      </c>
      <c r="O519" t="s">
        <v>26</v>
      </c>
      <c r="P519" t="s">
        <v>27</v>
      </c>
      <c r="Q519" t="s">
        <v>602</v>
      </c>
      <c r="R519" t="s">
        <v>43</v>
      </c>
      <c r="S519">
        <v>91104</v>
      </c>
      <c r="T519" t="s">
        <v>44</v>
      </c>
      <c r="U519" t="s">
        <v>3355</v>
      </c>
      <c r="V519" t="s">
        <v>46</v>
      </c>
      <c r="W519" t="s">
        <v>59</v>
      </c>
      <c r="X519" t="s">
        <v>3356</v>
      </c>
      <c r="Y519">
        <v>31.92</v>
      </c>
      <c r="Z519">
        <v>4</v>
      </c>
      <c r="AA519">
        <v>0</v>
      </c>
      <c r="AB519">
        <v>8.299199999999999</v>
      </c>
    </row>
    <row r="520" spans="1:28" x14ac:dyDescent="0.25">
      <c r="A520">
        <v>4151</v>
      </c>
      <c r="B520" t="s">
        <v>7252</v>
      </c>
      <c r="C520">
        <v>2014</v>
      </c>
      <c r="D520" s="4">
        <v>41936</v>
      </c>
      <c r="E520" s="29">
        <v>0.5</v>
      </c>
      <c r="F520" s="4">
        <v>41941</v>
      </c>
      <c r="G520" s="29">
        <v>0.5</v>
      </c>
      <c r="H520" t="s">
        <v>10934</v>
      </c>
      <c r="I520" t="s">
        <v>10943</v>
      </c>
      <c r="J520">
        <v>0.5</v>
      </c>
      <c r="K520" t="s">
        <v>10934</v>
      </c>
      <c r="L520" t="s">
        <v>50</v>
      </c>
      <c r="M520" t="s">
        <v>6777</v>
      </c>
      <c r="N520" t="s">
        <v>6778</v>
      </c>
      <c r="O520" t="s">
        <v>26</v>
      </c>
      <c r="P520" t="s">
        <v>27</v>
      </c>
      <c r="Q520" t="s">
        <v>1237</v>
      </c>
      <c r="R520" t="s">
        <v>104</v>
      </c>
      <c r="S520">
        <v>78745</v>
      </c>
      <c r="T520" t="s">
        <v>105</v>
      </c>
      <c r="U520" t="s">
        <v>3393</v>
      </c>
      <c r="V520" t="s">
        <v>46</v>
      </c>
      <c r="W520" t="s">
        <v>59</v>
      </c>
      <c r="X520" t="s">
        <v>3394</v>
      </c>
      <c r="Y520">
        <v>259.13600000000002</v>
      </c>
      <c r="Z520">
        <v>4</v>
      </c>
      <c r="AA520">
        <v>0.2</v>
      </c>
      <c r="AB520">
        <v>-58.305599999999984</v>
      </c>
    </row>
    <row r="521" spans="1:28" x14ac:dyDescent="0.25">
      <c r="A521">
        <v>4150</v>
      </c>
      <c r="B521" t="s">
        <v>7252</v>
      </c>
      <c r="C521">
        <v>2014</v>
      </c>
      <c r="D521" s="4">
        <v>41936</v>
      </c>
      <c r="E521" s="29">
        <v>0.5</v>
      </c>
      <c r="F521" s="4">
        <v>41941</v>
      </c>
      <c r="G521" s="29">
        <v>0.5</v>
      </c>
      <c r="H521" t="s">
        <v>10934</v>
      </c>
      <c r="I521" t="s">
        <v>10943</v>
      </c>
      <c r="J521">
        <v>0.5</v>
      </c>
      <c r="K521" t="s">
        <v>10934</v>
      </c>
      <c r="L521" t="s">
        <v>50</v>
      </c>
      <c r="M521" t="s">
        <v>6777</v>
      </c>
      <c r="N521" t="s">
        <v>6778</v>
      </c>
      <c r="O521" t="s">
        <v>26</v>
      </c>
      <c r="P521" t="s">
        <v>27</v>
      </c>
      <c r="Q521" t="s">
        <v>1237</v>
      </c>
      <c r="R521" t="s">
        <v>104</v>
      </c>
      <c r="S521">
        <v>78745</v>
      </c>
      <c r="T521" t="s">
        <v>105</v>
      </c>
      <c r="U521" t="s">
        <v>7137</v>
      </c>
      <c r="V521" t="s">
        <v>71</v>
      </c>
      <c r="W521" t="s">
        <v>161</v>
      </c>
      <c r="X521" t="s">
        <v>7138</v>
      </c>
      <c r="Y521">
        <v>55.2</v>
      </c>
      <c r="Z521">
        <v>1</v>
      </c>
      <c r="AA521">
        <v>0.2</v>
      </c>
      <c r="AB521">
        <v>-2.0700000000000038</v>
      </c>
    </row>
    <row r="522" spans="1:28" x14ac:dyDescent="0.25">
      <c r="A522">
        <v>4149</v>
      </c>
      <c r="B522" t="s">
        <v>7252</v>
      </c>
      <c r="C522">
        <v>2014</v>
      </c>
      <c r="D522" s="4">
        <v>41936</v>
      </c>
      <c r="E522" s="29">
        <v>0.5</v>
      </c>
      <c r="F522" s="4">
        <v>41941</v>
      </c>
      <c r="G522" s="29">
        <v>0.5</v>
      </c>
      <c r="H522" t="s">
        <v>10934</v>
      </c>
      <c r="I522" t="s">
        <v>10943</v>
      </c>
      <c r="J522">
        <v>0.5</v>
      </c>
      <c r="K522" t="s">
        <v>10934</v>
      </c>
      <c r="L522" t="s">
        <v>50</v>
      </c>
      <c r="M522" t="s">
        <v>6777</v>
      </c>
      <c r="N522" t="s">
        <v>6778</v>
      </c>
      <c r="O522" t="s">
        <v>26</v>
      </c>
      <c r="P522" t="s">
        <v>27</v>
      </c>
      <c r="Q522" t="s">
        <v>1237</v>
      </c>
      <c r="R522" t="s">
        <v>104</v>
      </c>
      <c r="S522">
        <v>78745</v>
      </c>
      <c r="T522" t="s">
        <v>105</v>
      </c>
      <c r="U522" t="s">
        <v>1765</v>
      </c>
      <c r="V522" t="s">
        <v>46</v>
      </c>
      <c r="W522" t="s">
        <v>59</v>
      </c>
      <c r="X522" t="s">
        <v>1766</v>
      </c>
      <c r="Y522">
        <v>13.719999999999999</v>
      </c>
      <c r="Z522">
        <v>1</v>
      </c>
      <c r="AA522">
        <v>0.2</v>
      </c>
      <c r="AB522">
        <v>1.2004999999999999</v>
      </c>
    </row>
    <row r="523" spans="1:28" x14ac:dyDescent="0.25">
      <c r="A523">
        <v>4148</v>
      </c>
      <c r="B523" t="s">
        <v>7252</v>
      </c>
      <c r="C523">
        <v>2014</v>
      </c>
      <c r="D523" s="4">
        <v>41936</v>
      </c>
      <c r="E523" s="29">
        <v>0.5</v>
      </c>
      <c r="F523" s="4">
        <v>41941</v>
      </c>
      <c r="G523" s="29">
        <v>0.5</v>
      </c>
      <c r="H523" t="s">
        <v>10934</v>
      </c>
      <c r="I523" t="s">
        <v>10943</v>
      </c>
      <c r="J523">
        <v>0.5</v>
      </c>
      <c r="K523" t="s">
        <v>10934</v>
      </c>
      <c r="L523" t="s">
        <v>50</v>
      </c>
      <c r="M523" t="s">
        <v>6777</v>
      </c>
      <c r="N523" t="s">
        <v>6778</v>
      </c>
      <c r="O523" t="s">
        <v>26</v>
      </c>
      <c r="P523" t="s">
        <v>27</v>
      </c>
      <c r="Q523" t="s">
        <v>1237</v>
      </c>
      <c r="R523" t="s">
        <v>104</v>
      </c>
      <c r="S523">
        <v>78745</v>
      </c>
      <c r="T523" t="s">
        <v>105</v>
      </c>
      <c r="U523" t="s">
        <v>6548</v>
      </c>
      <c r="V523" t="s">
        <v>46</v>
      </c>
      <c r="W523" t="s">
        <v>75</v>
      </c>
      <c r="X523" t="s">
        <v>6549</v>
      </c>
      <c r="Y523">
        <v>9.7619999999999969</v>
      </c>
      <c r="Z523">
        <v>3</v>
      </c>
      <c r="AA523">
        <v>0.8</v>
      </c>
      <c r="AB523">
        <v>-15.131100000000004</v>
      </c>
    </row>
    <row r="524" spans="1:28" x14ac:dyDescent="0.25">
      <c r="A524">
        <v>4137</v>
      </c>
      <c r="B524" t="s">
        <v>7240</v>
      </c>
      <c r="C524">
        <v>2014</v>
      </c>
      <c r="D524" s="4">
        <v>41915</v>
      </c>
      <c r="E524" s="29">
        <v>0.5</v>
      </c>
      <c r="F524" s="4">
        <v>41921</v>
      </c>
      <c r="G524" s="29">
        <v>0.5</v>
      </c>
      <c r="H524" t="s">
        <v>10934</v>
      </c>
      <c r="I524" t="s">
        <v>10943</v>
      </c>
      <c r="J524">
        <v>0.5</v>
      </c>
      <c r="K524" t="s">
        <v>10934</v>
      </c>
      <c r="L524" t="s">
        <v>50</v>
      </c>
      <c r="M524" t="s">
        <v>3227</v>
      </c>
      <c r="N524" t="s">
        <v>3228</v>
      </c>
      <c r="O524" t="s">
        <v>102</v>
      </c>
      <c r="P524" t="s">
        <v>27</v>
      </c>
      <c r="Q524" t="s">
        <v>42</v>
      </c>
      <c r="R524" t="s">
        <v>43</v>
      </c>
      <c r="S524">
        <v>90036</v>
      </c>
      <c r="T524" t="s">
        <v>44</v>
      </c>
      <c r="U524" t="s">
        <v>3510</v>
      </c>
      <c r="V524" t="s">
        <v>46</v>
      </c>
      <c r="W524" t="s">
        <v>59</v>
      </c>
      <c r="X524" t="s">
        <v>3511</v>
      </c>
      <c r="Y524">
        <v>1575.14</v>
      </c>
      <c r="Z524">
        <v>7</v>
      </c>
      <c r="AA524">
        <v>0</v>
      </c>
      <c r="AB524">
        <v>204.76820000000001</v>
      </c>
    </row>
    <row r="525" spans="1:28" x14ac:dyDescent="0.25">
      <c r="A525">
        <v>4136</v>
      </c>
      <c r="B525" t="s">
        <v>7240</v>
      </c>
      <c r="C525">
        <v>2014</v>
      </c>
      <c r="D525" s="4">
        <v>41915</v>
      </c>
      <c r="E525" s="29">
        <v>0.5</v>
      </c>
      <c r="F525" s="4">
        <v>41921</v>
      </c>
      <c r="G525" s="29">
        <v>0.5</v>
      </c>
      <c r="H525" t="s">
        <v>10934</v>
      </c>
      <c r="I525" t="s">
        <v>10943</v>
      </c>
      <c r="J525">
        <v>0.5</v>
      </c>
      <c r="K525" t="s">
        <v>10934</v>
      </c>
      <c r="L525" t="s">
        <v>50</v>
      </c>
      <c r="M525" t="s">
        <v>3227</v>
      </c>
      <c r="N525" t="s">
        <v>3228</v>
      </c>
      <c r="O525" t="s">
        <v>102</v>
      </c>
      <c r="P525" t="s">
        <v>27</v>
      </c>
      <c r="Q525" t="s">
        <v>42</v>
      </c>
      <c r="R525" t="s">
        <v>43</v>
      </c>
      <c r="S525">
        <v>90036</v>
      </c>
      <c r="T525" t="s">
        <v>44</v>
      </c>
      <c r="U525" t="s">
        <v>3542</v>
      </c>
      <c r="V525" t="s">
        <v>46</v>
      </c>
      <c r="W525" t="s">
        <v>75</v>
      </c>
      <c r="X525" t="s">
        <v>3543</v>
      </c>
      <c r="Y525">
        <v>112.12000000000002</v>
      </c>
      <c r="Z525">
        <v>5</v>
      </c>
      <c r="AA525">
        <v>0.2</v>
      </c>
      <c r="AB525">
        <v>42.045000000000002</v>
      </c>
    </row>
    <row r="526" spans="1:28" x14ac:dyDescent="0.25">
      <c r="A526">
        <v>4047</v>
      </c>
      <c r="B526" t="s">
        <v>7173</v>
      </c>
      <c r="C526">
        <v>2014</v>
      </c>
      <c r="D526" s="4">
        <v>41934</v>
      </c>
      <c r="E526" s="29">
        <v>0.5</v>
      </c>
      <c r="F526" s="4">
        <v>41938</v>
      </c>
      <c r="G526" s="29">
        <v>0.5</v>
      </c>
      <c r="H526" t="s">
        <v>10934</v>
      </c>
      <c r="I526" t="s">
        <v>10943</v>
      </c>
      <c r="J526">
        <v>0.5</v>
      </c>
      <c r="K526" t="s">
        <v>10934</v>
      </c>
      <c r="L526" t="s">
        <v>50</v>
      </c>
      <c r="M526" t="s">
        <v>7106</v>
      </c>
      <c r="N526" t="s">
        <v>7107</v>
      </c>
      <c r="O526" t="s">
        <v>26</v>
      </c>
      <c r="P526" t="s">
        <v>27</v>
      </c>
      <c r="Q526" t="s">
        <v>303</v>
      </c>
      <c r="R526" t="s">
        <v>211</v>
      </c>
      <c r="S526">
        <v>60653</v>
      </c>
      <c r="T526" t="s">
        <v>105</v>
      </c>
      <c r="U526" t="s">
        <v>3180</v>
      </c>
      <c r="V526" t="s">
        <v>46</v>
      </c>
      <c r="W526" t="s">
        <v>78</v>
      </c>
      <c r="X526" t="s">
        <v>3181</v>
      </c>
      <c r="Y526">
        <v>23.991999999999994</v>
      </c>
      <c r="Z526">
        <v>2</v>
      </c>
      <c r="AA526">
        <v>0.8</v>
      </c>
      <c r="AB526">
        <v>-62.379199999999997</v>
      </c>
    </row>
    <row r="527" spans="1:28" x14ac:dyDescent="0.25">
      <c r="A527">
        <v>4025</v>
      </c>
      <c r="B527" t="s">
        <v>7160</v>
      </c>
      <c r="C527">
        <v>2014</v>
      </c>
      <c r="D527" s="4">
        <v>41940</v>
      </c>
      <c r="E527" s="29">
        <v>0.5</v>
      </c>
      <c r="F527" s="4">
        <v>41941</v>
      </c>
      <c r="G527" s="29">
        <v>0.5</v>
      </c>
      <c r="H527" t="s">
        <v>10934</v>
      </c>
      <c r="I527" t="s">
        <v>10943</v>
      </c>
      <c r="J527">
        <v>0.5</v>
      </c>
      <c r="K527" t="s">
        <v>10934</v>
      </c>
      <c r="L527" t="s">
        <v>188</v>
      </c>
      <c r="M527" t="s">
        <v>6634</v>
      </c>
      <c r="N527" t="s">
        <v>6635</v>
      </c>
      <c r="O527" t="s">
        <v>41</v>
      </c>
      <c r="P527" t="s">
        <v>27</v>
      </c>
      <c r="Q527" t="s">
        <v>127</v>
      </c>
      <c r="R527" t="s">
        <v>43</v>
      </c>
      <c r="S527">
        <v>94110</v>
      </c>
      <c r="T527" t="s">
        <v>44</v>
      </c>
      <c r="U527" t="s">
        <v>7161</v>
      </c>
      <c r="V527" t="s">
        <v>71</v>
      </c>
      <c r="W527" t="s">
        <v>72</v>
      </c>
      <c r="X527" t="s">
        <v>7162</v>
      </c>
      <c r="Y527">
        <v>95.84</v>
      </c>
      <c r="Z527">
        <v>4</v>
      </c>
      <c r="AA527">
        <v>0.2</v>
      </c>
      <c r="AB527">
        <v>34.741999999999997</v>
      </c>
    </row>
    <row r="528" spans="1:28" x14ac:dyDescent="0.25">
      <c r="A528">
        <v>527</v>
      </c>
      <c r="B528" t="s">
        <v>1789</v>
      </c>
      <c r="C528">
        <v>2014</v>
      </c>
      <c r="D528" s="4">
        <v>41934</v>
      </c>
      <c r="E528" s="29">
        <v>0.5</v>
      </c>
      <c r="F528" s="4">
        <v>41939</v>
      </c>
      <c r="G528" s="29">
        <v>0.5</v>
      </c>
      <c r="H528" t="s">
        <v>10934</v>
      </c>
      <c r="I528" t="s">
        <v>10943</v>
      </c>
      <c r="J528">
        <v>0.5</v>
      </c>
      <c r="K528" t="s">
        <v>10934</v>
      </c>
      <c r="L528" t="s">
        <v>50</v>
      </c>
      <c r="M528" t="s">
        <v>1790</v>
      </c>
      <c r="N528" t="s">
        <v>1791</v>
      </c>
      <c r="O528" t="s">
        <v>102</v>
      </c>
      <c r="P528" t="s">
        <v>27</v>
      </c>
      <c r="Q528" t="s">
        <v>1792</v>
      </c>
      <c r="R528" t="s">
        <v>54</v>
      </c>
      <c r="S528">
        <v>33801</v>
      </c>
      <c r="T528" t="s">
        <v>30</v>
      </c>
      <c r="U528" t="s">
        <v>1793</v>
      </c>
      <c r="V528" t="s">
        <v>32</v>
      </c>
      <c r="W528" t="s">
        <v>36</v>
      </c>
      <c r="X528" t="s">
        <v>1794</v>
      </c>
      <c r="Y528">
        <v>683.95200000000011</v>
      </c>
      <c r="Z528">
        <v>3</v>
      </c>
      <c r="AA528">
        <v>0.2</v>
      </c>
      <c r="AB528">
        <v>42.746999999999986</v>
      </c>
    </row>
    <row r="529" spans="1:28" x14ac:dyDescent="0.25">
      <c r="A529">
        <v>528</v>
      </c>
      <c r="B529" t="s">
        <v>1789</v>
      </c>
      <c r="C529">
        <v>2014</v>
      </c>
      <c r="D529" s="4">
        <v>41934</v>
      </c>
      <c r="E529" s="29">
        <v>0.5</v>
      </c>
      <c r="F529" s="4">
        <v>41939</v>
      </c>
      <c r="G529" s="29">
        <v>0.5</v>
      </c>
      <c r="H529" t="s">
        <v>10934</v>
      </c>
      <c r="I529" t="s">
        <v>10943</v>
      </c>
      <c r="J529">
        <v>0.5</v>
      </c>
      <c r="K529" t="s">
        <v>10934</v>
      </c>
      <c r="L529" t="s">
        <v>50</v>
      </c>
      <c r="M529" t="s">
        <v>1790</v>
      </c>
      <c r="N529" t="s">
        <v>1791</v>
      </c>
      <c r="O529" t="s">
        <v>102</v>
      </c>
      <c r="P529" t="s">
        <v>27</v>
      </c>
      <c r="Q529" t="s">
        <v>1792</v>
      </c>
      <c r="R529" t="s">
        <v>54</v>
      </c>
      <c r="S529">
        <v>33801</v>
      </c>
      <c r="T529" t="s">
        <v>30</v>
      </c>
      <c r="U529" t="s">
        <v>1138</v>
      </c>
      <c r="V529" t="s">
        <v>32</v>
      </c>
      <c r="W529" t="s">
        <v>65</v>
      </c>
      <c r="X529" t="s">
        <v>1139</v>
      </c>
      <c r="Y529">
        <v>45.695999999999998</v>
      </c>
      <c r="Z529">
        <v>3</v>
      </c>
      <c r="AA529">
        <v>0.2</v>
      </c>
      <c r="AB529">
        <v>5.1407999999999916</v>
      </c>
    </row>
    <row r="530" spans="1:28" x14ac:dyDescent="0.25">
      <c r="A530">
        <v>4024</v>
      </c>
      <c r="B530" t="s">
        <v>7160</v>
      </c>
      <c r="C530">
        <v>2014</v>
      </c>
      <c r="D530" s="4">
        <v>41940</v>
      </c>
      <c r="E530" s="29">
        <v>0.5</v>
      </c>
      <c r="F530" s="4">
        <v>41941</v>
      </c>
      <c r="G530" s="29">
        <v>0.5</v>
      </c>
      <c r="H530" t="s">
        <v>10934</v>
      </c>
      <c r="I530" t="s">
        <v>10943</v>
      </c>
      <c r="J530">
        <v>0.5</v>
      </c>
      <c r="K530" t="s">
        <v>10934</v>
      </c>
      <c r="L530" t="s">
        <v>188</v>
      </c>
      <c r="M530" t="s">
        <v>6634</v>
      </c>
      <c r="N530" t="s">
        <v>6635</v>
      </c>
      <c r="O530" t="s">
        <v>41</v>
      </c>
      <c r="P530" t="s">
        <v>27</v>
      </c>
      <c r="Q530" t="s">
        <v>127</v>
      </c>
      <c r="R530" t="s">
        <v>43</v>
      </c>
      <c r="S530">
        <v>94110</v>
      </c>
      <c r="T530" t="s">
        <v>44</v>
      </c>
      <c r="U530" t="s">
        <v>4883</v>
      </c>
      <c r="V530" t="s">
        <v>32</v>
      </c>
      <c r="W530" t="s">
        <v>33</v>
      </c>
      <c r="X530" t="s">
        <v>4884</v>
      </c>
      <c r="Y530">
        <v>556.66499999999996</v>
      </c>
      <c r="Z530">
        <v>5</v>
      </c>
      <c r="AA530">
        <v>0.15</v>
      </c>
      <c r="AB530">
        <v>6.5490000000000208</v>
      </c>
    </row>
    <row r="531" spans="1:28" x14ac:dyDescent="0.25">
      <c r="A531">
        <v>4002</v>
      </c>
      <c r="B531" t="s">
        <v>7136</v>
      </c>
      <c r="C531">
        <v>2011</v>
      </c>
      <c r="D531" s="4">
        <v>40827</v>
      </c>
      <c r="E531" s="29">
        <v>0.5</v>
      </c>
      <c r="F531" s="4">
        <v>40832</v>
      </c>
      <c r="G531" s="29">
        <v>0.5</v>
      </c>
      <c r="H531" t="s">
        <v>10934</v>
      </c>
      <c r="I531" t="s">
        <v>10943</v>
      </c>
      <c r="J531">
        <v>0.5</v>
      </c>
      <c r="K531" t="s">
        <v>10934</v>
      </c>
      <c r="L531" t="s">
        <v>50</v>
      </c>
      <c r="M531" t="s">
        <v>5928</v>
      </c>
      <c r="N531" t="s">
        <v>5929</v>
      </c>
      <c r="O531" t="s">
        <v>102</v>
      </c>
      <c r="P531" t="s">
        <v>27</v>
      </c>
      <c r="Q531" t="s">
        <v>95</v>
      </c>
      <c r="R531" t="s">
        <v>96</v>
      </c>
      <c r="S531">
        <v>98115</v>
      </c>
      <c r="T531" t="s">
        <v>44</v>
      </c>
      <c r="U531" t="s">
        <v>7137</v>
      </c>
      <c r="V531" t="s">
        <v>71</v>
      </c>
      <c r="W531" t="s">
        <v>161</v>
      </c>
      <c r="X531" t="s">
        <v>7138</v>
      </c>
      <c r="Y531">
        <v>345</v>
      </c>
      <c r="Z531">
        <v>5</v>
      </c>
      <c r="AA531">
        <v>0</v>
      </c>
      <c r="AB531">
        <v>58.649999999999984</v>
      </c>
    </row>
    <row r="532" spans="1:28" x14ac:dyDescent="0.25">
      <c r="A532">
        <v>4001</v>
      </c>
      <c r="B532" t="s">
        <v>7136</v>
      </c>
      <c r="C532">
        <v>2011</v>
      </c>
      <c r="D532" s="4">
        <v>40827</v>
      </c>
      <c r="E532" s="29">
        <v>0.5</v>
      </c>
      <c r="F532" s="4">
        <v>40832</v>
      </c>
      <c r="G532" s="29">
        <v>0.5</v>
      </c>
      <c r="H532" t="s">
        <v>10934</v>
      </c>
      <c r="I532" t="s">
        <v>10943</v>
      </c>
      <c r="J532">
        <v>0.5</v>
      </c>
      <c r="K532" t="s">
        <v>10934</v>
      </c>
      <c r="L532" t="s">
        <v>50</v>
      </c>
      <c r="M532" t="s">
        <v>5928</v>
      </c>
      <c r="N532" t="s">
        <v>5929</v>
      </c>
      <c r="O532" t="s">
        <v>102</v>
      </c>
      <c r="P532" t="s">
        <v>27</v>
      </c>
      <c r="Q532" t="s">
        <v>95</v>
      </c>
      <c r="R532" t="s">
        <v>96</v>
      </c>
      <c r="S532">
        <v>98115</v>
      </c>
      <c r="T532" t="s">
        <v>44</v>
      </c>
      <c r="U532" t="s">
        <v>4552</v>
      </c>
      <c r="V532" t="s">
        <v>32</v>
      </c>
      <c r="W532" t="s">
        <v>65</v>
      </c>
      <c r="X532" t="s">
        <v>4553</v>
      </c>
      <c r="Y532">
        <v>63.47</v>
      </c>
      <c r="Z532">
        <v>11</v>
      </c>
      <c r="AA532">
        <v>0</v>
      </c>
      <c r="AB532">
        <v>19.040999999999997</v>
      </c>
    </row>
    <row r="533" spans="1:28" x14ac:dyDescent="0.25">
      <c r="A533">
        <v>3979</v>
      </c>
      <c r="B533" t="s">
        <v>7113</v>
      </c>
      <c r="C533">
        <v>2014</v>
      </c>
      <c r="D533" s="4">
        <v>41915</v>
      </c>
      <c r="E533" s="29">
        <v>0.5</v>
      </c>
      <c r="F533" s="4">
        <v>41920</v>
      </c>
      <c r="G533" s="29">
        <v>0.5</v>
      </c>
      <c r="H533" t="s">
        <v>10934</v>
      </c>
      <c r="I533" t="s">
        <v>10943</v>
      </c>
      <c r="J533">
        <v>0.5</v>
      </c>
      <c r="K533" t="s">
        <v>10934</v>
      </c>
      <c r="L533" t="s">
        <v>50</v>
      </c>
      <c r="M533" t="s">
        <v>3668</v>
      </c>
      <c r="N533" t="s">
        <v>3669</v>
      </c>
      <c r="O533" t="s">
        <v>102</v>
      </c>
      <c r="P533" t="s">
        <v>27</v>
      </c>
      <c r="Q533" t="s">
        <v>95</v>
      </c>
      <c r="R533" t="s">
        <v>96</v>
      </c>
      <c r="S533">
        <v>98105</v>
      </c>
      <c r="T533" t="s">
        <v>44</v>
      </c>
      <c r="U533" t="s">
        <v>1977</v>
      </c>
      <c r="V533" t="s">
        <v>71</v>
      </c>
      <c r="W533" t="s">
        <v>72</v>
      </c>
      <c r="X533" t="s">
        <v>1978</v>
      </c>
      <c r="Y533">
        <v>84.784000000000006</v>
      </c>
      <c r="Z533">
        <v>2</v>
      </c>
      <c r="AA533">
        <v>0.2</v>
      </c>
      <c r="AB533">
        <v>-20.136200000000006</v>
      </c>
    </row>
    <row r="534" spans="1:28" x14ac:dyDescent="0.25">
      <c r="A534">
        <v>3978</v>
      </c>
      <c r="B534" t="s">
        <v>7113</v>
      </c>
      <c r="C534">
        <v>2014</v>
      </c>
      <c r="D534" s="4">
        <v>41915</v>
      </c>
      <c r="E534" s="29">
        <v>0.5</v>
      </c>
      <c r="F534" s="4">
        <v>41920</v>
      </c>
      <c r="G534" s="29">
        <v>0.5</v>
      </c>
      <c r="H534" t="s">
        <v>10934</v>
      </c>
      <c r="I534" t="s">
        <v>10943</v>
      </c>
      <c r="J534">
        <v>0.5</v>
      </c>
      <c r="K534" t="s">
        <v>10934</v>
      </c>
      <c r="L534" t="s">
        <v>50</v>
      </c>
      <c r="M534" t="s">
        <v>3668</v>
      </c>
      <c r="N534" t="s">
        <v>3669</v>
      </c>
      <c r="O534" t="s">
        <v>102</v>
      </c>
      <c r="P534" t="s">
        <v>27</v>
      </c>
      <c r="Q534" t="s">
        <v>95</v>
      </c>
      <c r="R534" t="s">
        <v>96</v>
      </c>
      <c r="S534">
        <v>98105</v>
      </c>
      <c r="T534" t="s">
        <v>44</v>
      </c>
      <c r="U534" t="s">
        <v>562</v>
      </c>
      <c r="V534" t="s">
        <v>46</v>
      </c>
      <c r="W534" t="s">
        <v>269</v>
      </c>
      <c r="X534" t="s">
        <v>186</v>
      </c>
      <c r="Y534">
        <v>8.94</v>
      </c>
      <c r="Z534">
        <v>3</v>
      </c>
      <c r="AA534">
        <v>0</v>
      </c>
      <c r="AB534">
        <v>4.1123999999999992</v>
      </c>
    </row>
    <row r="535" spans="1:28" x14ac:dyDescent="0.25">
      <c r="A535">
        <v>3977</v>
      </c>
      <c r="B535" t="s">
        <v>7110</v>
      </c>
      <c r="C535">
        <v>2013</v>
      </c>
      <c r="D535" s="4">
        <v>41570</v>
      </c>
      <c r="E535" s="29">
        <v>0.5</v>
      </c>
      <c r="F535" s="4">
        <v>41572</v>
      </c>
      <c r="G535" s="29">
        <v>0.5</v>
      </c>
      <c r="H535" t="s">
        <v>10934</v>
      </c>
      <c r="I535" t="s">
        <v>10943</v>
      </c>
      <c r="J535">
        <v>0.5</v>
      </c>
      <c r="K535" t="s">
        <v>10934</v>
      </c>
      <c r="L535" t="s">
        <v>188</v>
      </c>
      <c r="M535" t="s">
        <v>4353</v>
      </c>
      <c r="N535" t="s">
        <v>4354</v>
      </c>
      <c r="O535" t="s">
        <v>26</v>
      </c>
      <c r="P535" t="s">
        <v>27</v>
      </c>
      <c r="Q535" t="s">
        <v>1464</v>
      </c>
      <c r="R535" t="s">
        <v>319</v>
      </c>
      <c r="S535">
        <v>23223</v>
      </c>
      <c r="T535" t="s">
        <v>30</v>
      </c>
      <c r="U535" t="s">
        <v>7111</v>
      </c>
      <c r="V535" t="s">
        <v>32</v>
      </c>
      <c r="W535" t="s">
        <v>65</v>
      </c>
      <c r="X535" t="s">
        <v>7112</v>
      </c>
      <c r="Y535">
        <v>39.92</v>
      </c>
      <c r="Z535">
        <v>4</v>
      </c>
      <c r="AA535">
        <v>0</v>
      </c>
      <c r="AB535">
        <v>11.177600000000002</v>
      </c>
    </row>
    <row r="536" spans="1:28" x14ac:dyDescent="0.25">
      <c r="A536">
        <v>3962</v>
      </c>
      <c r="B536" t="s">
        <v>7094</v>
      </c>
      <c r="C536">
        <v>2012</v>
      </c>
      <c r="D536" s="4">
        <v>41201</v>
      </c>
      <c r="E536" s="29">
        <v>0.5</v>
      </c>
      <c r="F536" s="4">
        <v>41206</v>
      </c>
      <c r="G536" s="29">
        <v>0.5</v>
      </c>
      <c r="H536" t="s">
        <v>10934</v>
      </c>
      <c r="I536" t="s">
        <v>10943</v>
      </c>
      <c r="J536">
        <v>0.5</v>
      </c>
      <c r="K536" t="s">
        <v>10934</v>
      </c>
      <c r="L536" t="s">
        <v>50</v>
      </c>
      <c r="M536" t="s">
        <v>3924</v>
      </c>
      <c r="N536" t="s">
        <v>3925</v>
      </c>
      <c r="O536" t="s">
        <v>41</v>
      </c>
      <c r="P536" t="s">
        <v>27</v>
      </c>
      <c r="Q536" t="s">
        <v>880</v>
      </c>
      <c r="R536" t="s">
        <v>238</v>
      </c>
      <c r="S536">
        <v>48227</v>
      </c>
      <c r="T536" t="s">
        <v>105</v>
      </c>
      <c r="U536" t="s">
        <v>3893</v>
      </c>
      <c r="V536" t="s">
        <v>71</v>
      </c>
      <c r="W536" t="s">
        <v>72</v>
      </c>
      <c r="X536" t="s">
        <v>3894</v>
      </c>
      <c r="Y536">
        <v>149.94999999999999</v>
      </c>
      <c r="Z536">
        <v>5</v>
      </c>
      <c r="AA536">
        <v>0</v>
      </c>
      <c r="AB536">
        <v>44.984999999999985</v>
      </c>
    </row>
    <row r="537" spans="1:28" x14ac:dyDescent="0.25">
      <c r="A537">
        <v>3961</v>
      </c>
      <c r="B537" t="s">
        <v>7094</v>
      </c>
      <c r="C537">
        <v>2012</v>
      </c>
      <c r="D537" s="4">
        <v>41201</v>
      </c>
      <c r="E537" s="29">
        <v>0.5</v>
      </c>
      <c r="F537" s="4">
        <v>41206</v>
      </c>
      <c r="G537" s="29">
        <v>0.5</v>
      </c>
      <c r="H537" t="s">
        <v>10934</v>
      </c>
      <c r="I537" t="s">
        <v>10943</v>
      </c>
      <c r="J537">
        <v>0.5</v>
      </c>
      <c r="K537" t="s">
        <v>10934</v>
      </c>
      <c r="L537" t="s">
        <v>50</v>
      </c>
      <c r="M537" t="s">
        <v>3924</v>
      </c>
      <c r="N537" t="s">
        <v>3925</v>
      </c>
      <c r="O537" t="s">
        <v>41</v>
      </c>
      <c r="P537" t="s">
        <v>27</v>
      </c>
      <c r="Q537" t="s">
        <v>880</v>
      </c>
      <c r="R537" t="s">
        <v>238</v>
      </c>
      <c r="S537">
        <v>48227</v>
      </c>
      <c r="T537" t="s">
        <v>105</v>
      </c>
      <c r="U537" t="s">
        <v>4832</v>
      </c>
      <c r="V537" t="s">
        <v>46</v>
      </c>
      <c r="W537" t="s">
        <v>75</v>
      </c>
      <c r="X537" t="s">
        <v>4833</v>
      </c>
      <c r="Y537">
        <v>38.28</v>
      </c>
      <c r="Z537">
        <v>6</v>
      </c>
      <c r="AA537">
        <v>0</v>
      </c>
      <c r="AB537">
        <v>17.608799999999999</v>
      </c>
    </row>
    <row r="538" spans="1:28" x14ac:dyDescent="0.25">
      <c r="A538">
        <v>3903</v>
      </c>
      <c r="B538" t="s">
        <v>7048</v>
      </c>
      <c r="C538">
        <v>2012</v>
      </c>
      <c r="D538" s="4">
        <v>41184</v>
      </c>
      <c r="E538" s="29">
        <v>0.5</v>
      </c>
      <c r="F538" s="4">
        <v>41189</v>
      </c>
      <c r="G538" s="29">
        <v>0.5</v>
      </c>
      <c r="H538" t="s">
        <v>10934</v>
      </c>
      <c r="I538" t="s">
        <v>10943</v>
      </c>
      <c r="J538">
        <v>0.5</v>
      </c>
      <c r="K538" t="s">
        <v>10934</v>
      </c>
      <c r="L538" t="s">
        <v>23</v>
      </c>
      <c r="M538" t="s">
        <v>377</v>
      </c>
      <c r="N538" t="s">
        <v>378</v>
      </c>
      <c r="O538" t="s">
        <v>102</v>
      </c>
      <c r="P538" t="s">
        <v>27</v>
      </c>
      <c r="Q538" t="s">
        <v>42</v>
      </c>
      <c r="R538" t="s">
        <v>43</v>
      </c>
      <c r="S538">
        <v>90045</v>
      </c>
      <c r="T538" t="s">
        <v>44</v>
      </c>
      <c r="U538" t="s">
        <v>4890</v>
      </c>
      <c r="V538" t="s">
        <v>46</v>
      </c>
      <c r="W538" t="s">
        <v>59</v>
      </c>
      <c r="X538" t="s">
        <v>4891</v>
      </c>
      <c r="Y538">
        <v>270.33999999999997</v>
      </c>
      <c r="Z538">
        <v>14</v>
      </c>
      <c r="AA538">
        <v>0</v>
      </c>
      <c r="AB538">
        <v>75.6952</v>
      </c>
    </row>
    <row r="539" spans="1:28" x14ac:dyDescent="0.25">
      <c r="A539">
        <v>3878</v>
      </c>
      <c r="B539" t="s">
        <v>7021</v>
      </c>
      <c r="C539">
        <v>2013</v>
      </c>
      <c r="D539" s="4">
        <v>41576</v>
      </c>
      <c r="E539" s="29">
        <v>0.5</v>
      </c>
      <c r="F539" s="4">
        <v>41581</v>
      </c>
      <c r="G539" s="29">
        <v>0.5</v>
      </c>
      <c r="H539" t="s">
        <v>10934</v>
      </c>
      <c r="I539" t="s">
        <v>10941</v>
      </c>
      <c r="J539">
        <v>0.5</v>
      </c>
      <c r="K539" t="s">
        <v>10934</v>
      </c>
      <c r="L539" t="s">
        <v>50</v>
      </c>
      <c r="M539" t="s">
        <v>1827</v>
      </c>
      <c r="N539" t="s">
        <v>1828</v>
      </c>
      <c r="O539" t="s">
        <v>26</v>
      </c>
      <c r="P539" t="s">
        <v>27</v>
      </c>
      <c r="Q539" t="s">
        <v>900</v>
      </c>
      <c r="R539" t="s">
        <v>54</v>
      </c>
      <c r="S539">
        <v>33614</v>
      </c>
      <c r="T539" t="s">
        <v>30</v>
      </c>
      <c r="U539" t="s">
        <v>3862</v>
      </c>
      <c r="V539" t="s">
        <v>46</v>
      </c>
      <c r="W539" t="s">
        <v>75</v>
      </c>
      <c r="X539" t="s">
        <v>3863</v>
      </c>
      <c r="Y539">
        <v>38.190000000000012</v>
      </c>
      <c r="Z539">
        <v>5</v>
      </c>
      <c r="AA539">
        <v>0.7</v>
      </c>
      <c r="AB539">
        <v>-26.732999999999997</v>
      </c>
    </row>
    <row r="540" spans="1:28" x14ac:dyDescent="0.25">
      <c r="A540">
        <v>3873</v>
      </c>
      <c r="B540" t="s">
        <v>7019</v>
      </c>
      <c r="C540">
        <v>2012</v>
      </c>
      <c r="D540" s="4">
        <v>41205</v>
      </c>
      <c r="E540" s="29">
        <v>0.5</v>
      </c>
      <c r="F540" s="4">
        <v>41209</v>
      </c>
      <c r="G540" s="29">
        <v>0.5</v>
      </c>
      <c r="H540" t="s">
        <v>10934</v>
      </c>
      <c r="I540" t="s">
        <v>10943</v>
      </c>
      <c r="J540">
        <v>0.5</v>
      </c>
      <c r="K540" t="s">
        <v>10934</v>
      </c>
      <c r="L540" t="s">
        <v>23</v>
      </c>
      <c r="M540" t="s">
        <v>2334</v>
      </c>
      <c r="N540" t="s">
        <v>2335</v>
      </c>
      <c r="O540" t="s">
        <v>26</v>
      </c>
      <c r="P540" t="s">
        <v>27</v>
      </c>
      <c r="Q540" t="s">
        <v>947</v>
      </c>
      <c r="R540" t="s">
        <v>43</v>
      </c>
      <c r="S540">
        <v>92105</v>
      </c>
      <c r="T540" t="s">
        <v>44</v>
      </c>
      <c r="U540" t="s">
        <v>4519</v>
      </c>
      <c r="V540" t="s">
        <v>32</v>
      </c>
      <c r="W540" t="s">
        <v>36</v>
      </c>
      <c r="X540" t="s">
        <v>4520</v>
      </c>
      <c r="Y540">
        <v>842.35200000000009</v>
      </c>
      <c r="Z540">
        <v>3</v>
      </c>
      <c r="AA540">
        <v>0.2</v>
      </c>
      <c r="AB540">
        <v>42.117600000000039</v>
      </c>
    </row>
    <row r="541" spans="1:28" x14ac:dyDescent="0.25">
      <c r="A541">
        <v>3872</v>
      </c>
      <c r="B541" t="s">
        <v>7019</v>
      </c>
      <c r="C541">
        <v>2012</v>
      </c>
      <c r="D541" s="4">
        <v>41205</v>
      </c>
      <c r="E541" s="29">
        <v>0.5</v>
      </c>
      <c r="F541" s="4">
        <v>41209</v>
      </c>
      <c r="G541" s="29">
        <v>0.5</v>
      </c>
      <c r="H541" t="s">
        <v>10934</v>
      </c>
      <c r="I541" t="s">
        <v>10943</v>
      </c>
      <c r="J541">
        <v>0.5</v>
      </c>
      <c r="K541" t="s">
        <v>10934</v>
      </c>
      <c r="L541" t="s">
        <v>23</v>
      </c>
      <c r="M541" t="s">
        <v>2334</v>
      </c>
      <c r="N541" t="s">
        <v>2335</v>
      </c>
      <c r="O541" t="s">
        <v>26</v>
      </c>
      <c r="P541" t="s">
        <v>27</v>
      </c>
      <c r="Q541" t="s">
        <v>947</v>
      </c>
      <c r="R541" t="s">
        <v>43</v>
      </c>
      <c r="S541">
        <v>92105</v>
      </c>
      <c r="T541" t="s">
        <v>44</v>
      </c>
      <c r="U541" t="s">
        <v>501</v>
      </c>
      <c r="V541" t="s">
        <v>46</v>
      </c>
      <c r="W541" t="s">
        <v>173</v>
      </c>
      <c r="X541" t="s">
        <v>502</v>
      </c>
      <c r="Y541">
        <v>11.8</v>
      </c>
      <c r="Z541">
        <v>4</v>
      </c>
      <c r="AA541">
        <v>0</v>
      </c>
      <c r="AB541">
        <v>5.6639999999999997</v>
      </c>
    </row>
    <row r="542" spans="1:28" x14ac:dyDescent="0.25">
      <c r="A542">
        <v>3871</v>
      </c>
      <c r="B542" t="s">
        <v>7019</v>
      </c>
      <c r="C542">
        <v>2012</v>
      </c>
      <c r="D542" s="4">
        <v>41205</v>
      </c>
      <c r="E542" s="29">
        <v>0.5</v>
      </c>
      <c r="F542" s="4">
        <v>41209</v>
      </c>
      <c r="G542" s="29">
        <v>0.5</v>
      </c>
      <c r="H542" t="s">
        <v>10934</v>
      </c>
      <c r="I542" t="s">
        <v>10943</v>
      </c>
      <c r="J542">
        <v>0.5</v>
      </c>
      <c r="K542" t="s">
        <v>10934</v>
      </c>
      <c r="L542" t="s">
        <v>23</v>
      </c>
      <c r="M542" t="s">
        <v>2334</v>
      </c>
      <c r="N542" t="s">
        <v>2335</v>
      </c>
      <c r="O542" t="s">
        <v>26</v>
      </c>
      <c r="P542" t="s">
        <v>27</v>
      </c>
      <c r="Q542" t="s">
        <v>947</v>
      </c>
      <c r="R542" t="s">
        <v>43</v>
      </c>
      <c r="S542">
        <v>92105</v>
      </c>
      <c r="T542" t="s">
        <v>44</v>
      </c>
      <c r="U542" t="s">
        <v>2372</v>
      </c>
      <c r="V542" t="s">
        <v>46</v>
      </c>
      <c r="W542" t="s">
        <v>90</v>
      </c>
      <c r="X542" t="s">
        <v>2373</v>
      </c>
      <c r="Y542">
        <v>11.56</v>
      </c>
      <c r="Z542">
        <v>2</v>
      </c>
      <c r="AA542">
        <v>0</v>
      </c>
      <c r="AB542">
        <v>5.6644000000000005</v>
      </c>
    </row>
    <row r="543" spans="1:28" x14ac:dyDescent="0.25">
      <c r="A543">
        <v>3870</v>
      </c>
      <c r="B543" t="s">
        <v>7019</v>
      </c>
      <c r="C543">
        <v>2012</v>
      </c>
      <c r="D543" s="4">
        <v>41205</v>
      </c>
      <c r="E543" s="29">
        <v>0.5</v>
      </c>
      <c r="F543" s="4">
        <v>41209</v>
      </c>
      <c r="G543" s="29">
        <v>0.5</v>
      </c>
      <c r="H543" t="s">
        <v>10934</v>
      </c>
      <c r="I543" t="s">
        <v>10943</v>
      </c>
      <c r="J543">
        <v>0.5</v>
      </c>
      <c r="K543" t="s">
        <v>10934</v>
      </c>
      <c r="L543" t="s">
        <v>23</v>
      </c>
      <c r="M543" t="s">
        <v>2334</v>
      </c>
      <c r="N543" t="s">
        <v>2335</v>
      </c>
      <c r="O543" t="s">
        <v>26</v>
      </c>
      <c r="P543" t="s">
        <v>27</v>
      </c>
      <c r="Q543" t="s">
        <v>947</v>
      </c>
      <c r="R543" t="s">
        <v>43</v>
      </c>
      <c r="S543">
        <v>92105</v>
      </c>
      <c r="T543" t="s">
        <v>44</v>
      </c>
      <c r="U543" t="s">
        <v>3411</v>
      </c>
      <c r="V543" t="s">
        <v>32</v>
      </c>
      <c r="W543" t="s">
        <v>36</v>
      </c>
      <c r="X543" t="s">
        <v>3412</v>
      </c>
      <c r="Y543">
        <v>191.96800000000002</v>
      </c>
      <c r="Z543">
        <v>7</v>
      </c>
      <c r="AA543">
        <v>0.2</v>
      </c>
      <c r="AB543">
        <v>16.797200000000004</v>
      </c>
    </row>
    <row r="544" spans="1:28" x14ac:dyDescent="0.25">
      <c r="A544">
        <v>3869</v>
      </c>
      <c r="B544" t="s">
        <v>7019</v>
      </c>
      <c r="C544">
        <v>2012</v>
      </c>
      <c r="D544" s="4">
        <v>41205</v>
      </c>
      <c r="E544" s="29">
        <v>0.5</v>
      </c>
      <c r="F544" s="4">
        <v>41209</v>
      </c>
      <c r="G544" s="29">
        <v>0.5</v>
      </c>
      <c r="H544" t="s">
        <v>10934</v>
      </c>
      <c r="I544" t="s">
        <v>10943</v>
      </c>
      <c r="J544">
        <v>0.5</v>
      </c>
      <c r="K544" t="s">
        <v>10934</v>
      </c>
      <c r="L544" t="s">
        <v>23</v>
      </c>
      <c r="M544" t="s">
        <v>2334</v>
      </c>
      <c r="N544" t="s">
        <v>2335</v>
      </c>
      <c r="O544" t="s">
        <v>26</v>
      </c>
      <c r="P544" t="s">
        <v>27</v>
      </c>
      <c r="Q544" t="s">
        <v>947</v>
      </c>
      <c r="R544" t="s">
        <v>43</v>
      </c>
      <c r="S544">
        <v>92105</v>
      </c>
      <c r="T544" t="s">
        <v>44</v>
      </c>
      <c r="U544" t="s">
        <v>6357</v>
      </c>
      <c r="V544" t="s">
        <v>32</v>
      </c>
      <c r="W544" t="s">
        <v>36</v>
      </c>
      <c r="X544" t="s">
        <v>6358</v>
      </c>
      <c r="Y544">
        <v>240.78400000000002</v>
      </c>
      <c r="Z544">
        <v>1</v>
      </c>
      <c r="AA544">
        <v>0.2</v>
      </c>
      <c r="AB544">
        <v>27.088199999999965</v>
      </c>
    </row>
    <row r="545" spans="1:28" x14ac:dyDescent="0.25">
      <c r="A545">
        <v>3868</v>
      </c>
      <c r="B545" t="s">
        <v>7019</v>
      </c>
      <c r="C545">
        <v>2012</v>
      </c>
      <c r="D545" s="4">
        <v>41205</v>
      </c>
      <c r="E545" s="29">
        <v>0.5</v>
      </c>
      <c r="F545" s="4">
        <v>41209</v>
      </c>
      <c r="G545" s="29">
        <v>0.5</v>
      </c>
      <c r="H545" t="s">
        <v>10934</v>
      </c>
      <c r="I545" t="s">
        <v>10943</v>
      </c>
      <c r="J545">
        <v>0.5</v>
      </c>
      <c r="K545" t="s">
        <v>10934</v>
      </c>
      <c r="L545" t="s">
        <v>23</v>
      </c>
      <c r="M545" t="s">
        <v>2334</v>
      </c>
      <c r="N545" t="s">
        <v>2335</v>
      </c>
      <c r="O545" t="s">
        <v>26</v>
      </c>
      <c r="P545" t="s">
        <v>27</v>
      </c>
      <c r="Q545" t="s">
        <v>947</v>
      </c>
      <c r="R545" t="s">
        <v>43</v>
      </c>
      <c r="S545">
        <v>92105</v>
      </c>
      <c r="T545" t="s">
        <v>44</v>
      </c>
      <c r="U545" t="s">
        <v>2635</v>
      </c>
      <c r="V545" t="s">
        <v>71</v>
      </c>
      <c r="W545" t="s">
        <v>161</v>
      </c>
      <c r="X545" t="s">
        <v>2636</v>
      </c>
      <c r="Y545">
        <v>148.32</v>
      </c>
      <c r="Z545">
        <v>9</v>
      </c>
      <c r="AA545">
        <v>0</v>
      </c>
      <c r="AB545">
        <v>63.777600000000007</v>
      </c>
    </row>
    <row r="546" spans="1:28" x14ac:dyDescent="0.25">
      <c r="A546">
        <v>3864</v>
      </c>
      <c r="B546" t="s">
        <v>7010</v>
      </c>
      <c r="C546">
        <v>2014</v>
      </c>
      <c r="D546" s="4">
        <v>41930</v>
      </c>
      <c r="E546" s="29">
        <v>0.5</v>
      </c>
      <c r="F546" s="4">
        <v>41932</v>
      </c>
      <c r="G546" s="29">
        <v>0.5</v>
      </c>
      <c r="H546" t="s">
        <v>10934</v>
      </c>
      <c r="I546" t="s">
        <v>10943</v>
      </c>
      <c r="J546">
        <v>0.5</v>
      </c>
      <c r="K546" t="s">
        <v>10934</v>
      </c>
      <c r="L546" t="s">
        <v>23</v>
      </c>
      <c r="M546" t="s">
        <v>1687</v>
      </c>
      <c r="N546" t="s">
        <v>1688</v>
      </c>
      <c r="O546" t="s">
        <v>26</v>
      </c>
      <c r="P546" t="s">
        <v>27</v>
      </c>
      <c r="Q546" t="s">
        <v>947</v>
      </c>
      <c r="R546" t="s">
        <v>43</v>
      </c>
      <c r="S546">
        <v>92037</v>
      </c>
      <c r="T546" t="s">
        <v>44</v>
      </c>
      <c r="U546" t="s">
        <v>7011</v>
      </c>
      <c r="V546" t="s">
        <v>46</v>
      </c>
      <c r="W546" t="s">
        <v>68</v>
      </c>
      <c r="X546" t="s">
        <v>7012</v>
      </c>
      <c r="Y546">
        <v>10.64</v>
      </c>
      <c r="Z546">
        <v>4</v>
      </c>
      <c r="AA546">
        <v>0</v>
      </c>
      <c r="AB546">
        <v>2.7664</v>
      </c>
    </row>
    <row r="547" spans="1:28" x14ac:dyDescent="0.25">
      <c r="A547">
        <v>3858</v>
      </c>
      <c r="B547" t="s">
        <v>6999</v>
      </c>
      <c r="C547">
        <v>2014</v>
      </c>
      <c r="D547" s="4">
        <v>41936</v>
      </c>
      <c r="E547" s="29">
        <v>0.5</v>
      </c>
      <c r="F547" s="4">
        <v>41941</v>
      </c>
      <c r="G547" s="29">
        <v>0.5</v>
      </c>
      <c r="H547" t="s">
        <v>10934</v>
      </c>
      <c r="I547" t="s">
        <v>10943</v>
      </c>
      <c r="J547">
        <v>0.5</v>
      </c>
      <c r="K547" t="s">
        <v>10934</v>
      </c>
      <c r="L547" t="s">
        <v>23</v>
      </c>
      <c r="M547" t="s">
        <v>5996</v>
      </c>
      <c r="N547" t="s">
        <v>5997</v>
      </c>
      <c r="O547" t="s">
        <v>26</v>
      </c>
      <c r="P547" t="s">
        <v>27</v>
      </c>
      <c r="Q547" t="s">
        <v>678</v>
      </c>
      <c r="R547" t="s">
        <v>104</v>
      </c>
      <c r="S547">
        <v>78207</v>
      </c>
      <c r="T547" t="s">
        <v>105</v>
      </c>
      <c r="U547" t="s">
        <v>3950</v>
      </c>
      <c r="V547" t="s">
        <v>46</v>
      </c>
      <c r="W547" t="s">
        <v>68</v>
      </c>
      <c r="X547" t="s">
        <v>3951</v>
      </c>
      <c r="Y547">
        <v>10.272000000000002</v>
      </c>
      <c r="Z547">
        <v>3</v>
      </c>
      <c r="AA547">
        <v>0.2</v>
      </c>
      <c r="AB547">
        <v>0.89880000000000004</v>
      </c>
    </row>
    <row r="548" spans="1:28" x14ac:dyDescent="0.25">
      <c r="A548">
        <v>3857</v>
      </c>
      <c r="B548" t="s">
        <v>6999</v>
      </c>
      <c r="C548">
        <v>2014</v>
      </c>
      <c r="D548" s="4">
        <v>41936</v>
      </c>
      <c r="E548" s="29">
        <v>0.5</v>
      </c>
      <c r="F548" s="4">
        <v>41941</v>
      </c>
      <c r="G548" s="29">
        <v>0.5</v>
      </c>
      <c r="H548" t="s">
        <v>10934</v>
      </c>
      <c r="I548" t="s">
        <v>10943</v>
      </c>
      <c r="J548">
        <v>0.5</v>
      </c>
      <c r="K548" t="s">
        <v>10934</v>
      </c>
      <c r="L548" t="s">
        <v>23</v>
      </c>
      <c r="M548" t="s">
        <v>5996</v>
      </c>
      <c r="N548" t="s">
        <v>5997</v>
      </c>
      <c r="O548" t="s">
        <v>26</v>
      </c>
      <c r="P548" t="s">
        <v>27</v>
      </c>
      <c r="Q548" t="s">
        <v>678</v>
      </c>
      <c r="R548" t="s">
        <v>104</v>
      </c>
      <c r="S548">
        <v>78207</v>
      </c>
      <c r="T548" t="s">
        <v>105</v>
      </c>
      <c r="U548" t="s">
        <v>4657</v>
      </c>
      <c r="V548" t="s">
        <v>71</v>
      </c>
      <c r="W548" t="s">
        <v>72</v>
      </c>
      <c r="X548" t="s">
        <v>4658</v>
      </c>
      <c r="Y548">
        <v>823.96000000000015</v>
      </c>
      <c r="Z548">
        <v>5</v>
      </c>
      <c r="AA548">
        <v>0.2</v>
      </c>
      <c r="AB548">
        <v>51.497499999999974</v>
      </c>
    </row>
    <row r="549" spans="1:28" x14ac:dyDescent="0.25">
      <c r="A549">
        <v>3856</v>
      </c>
      <c r="B549" t="s">
        <v>6999</v>
      </c>
      <c r="C549">
        <v>2014</v>
      </c>
      <c r="D549" s="4">
        <v>41936</v>
      </c>
      <c r="E549" s="29">
        <v>0.5</v>
      </c>
      <c r="F549" s="4">
        <v>41941</v>
      </c>
      <c r="G549" s="29">
        <v>0.5</v>
      </c>
      <c r="H549" t="s">
        <v>10934</v>
      </c>
      <c r="I549" t="s">
        <v>10943</v>
      </c>
      <c r="J549">
        <v>0.5</v>
      </c>
      <c r="K549" t="s">
        <v>10934</v>
      </c>
      <c r="L549" t="s">
        <v>23</v>
      </c>
      <c r="M549" t="s">
        <v>5996</v>
      </c>
      <c r="N549" t="s">
        <v>5997</v>
      </c>
      <c r="O549" t="s">
        <v>26</v>
      </c>
      <c r="P549" t="s">
        <v>27</v>
      </c>
      <c r="Q549" t="s">
        <v>678</v>
      </c>
      <c r="R549" t="s">
        <v>104</v>
      </c>
      <c r="S549">
        <v>78207</v>
      </c>
      <c r="T549" t="s">
        <v>105</v>
      </c>
      <c r="U549" t="s">
        <v>3877</v>
      </c>
      <c r="V549" t="s">
        <v>46</v>
      </c>
      <c r="W549" t="s">
        <v>75</v>
      </c>
      <c r="X549" t="s">
        <v>1214</v>
      </c>
      <c r="Y549">
        <v>3.5639999999999992</v>
      </c>
      <c r="Z549">
        <v>3</v>
      </c>
      <c r="AA549">
        <v>0.8</v>
      </c>
      <c r="AB549">
        <v>-6.2370000000000019</v>
      </c>
    </row>
    <row r="550" spans="1:28" x14ac:dyDescent="0.25">
      <c r="A550">
        <v>3847</v>
      </c>
      <c r="B550" t="s">
        <v>6984</v>
      </c>
      <c r="C550">
        <v>2011</v>
      </c>
      <c r="D550" s="4">
        <v>40844</v>
      </c>
      <c r="E550" s="29">
        <v>0.5</v>
      </c>
      <c r="F550" s="4">
        <v>40847</v>
      </c>
      <c r="G550" s="29">
        <v>0.5</v>
      </c>
      <c r="H550" t="s">
        <v>10934</v>
      </c>
      <c r="I550" t="s">
        <v>10943</v>
      </c>
      <c r="J550">
        <v>0.5</v>
      </c>
      <c r="K550" t="s">
        <v>10934</v>
      </c>
      <c r="L550" t="s">
        <v>188</v>
      </c>
      <c r="M550" t="s">
        <v>4002</v>
      </c>
      <c r="N550" t="s">
        <v>4003</v>
      </c>
      <c r="O550" t="s">
        <v>41</v>
      </c>
      <c r="P550" t="s">
        <v>27</v>
      </c>
      <c r="Q550" t="s">
        <v>42</v>
      </c>
      <c r="R550" t="s">
        <v>43</v>
      </c>
      <c r="S550">
        <v>90049</v>
      </c>
      <c r="T550" t="s">
        <v>44</v>
      </c>
      <c r="U550" t="s">
        <v>397</v>
      </c>
      <c r="V550" t="s">
        <v>46</v>
      </c>
      <c r="W550" t="s">
        <v>59</v>
      </c>
      <c r="X550" t="s">
        <v>398</v>
      </c>
      <c r="Y550">
        <v>141.4</v>
      </c>
      <c r="Z550">
        <v>5</v>
      </c>
      <c r="AA550">
        <v>0</v>
      </c>
      <c r="AB550">
        <v>38.177999999999997</v>
      </c>
    </row>
    <row r="551" spans="1:28" x14ac:dyDescent="0.25">
      <c r="A551">
        <v>3846</v>
      </c>
      <c r="B551" t="s">
        <v>6984</v>
      </c>
      <c r="C551">
        <v>2011</v>
      </c>
      <c r="D551" s="4">
        <v>40844</v>
      </c>
      <c r="E551" s="29">
        <v>0.5</v>
      </c>
      <c r="F551" s="4">
        <v>40847</v>
      </c>
      <c r="G551" s="29">
        <v>0.5</v>
      </c>
      <c r="H551" t="s">
        <v>10934</v>
      </c>
      <c r="I551" t="s">
        <v>10943</v>
      </c>
      <c r="J551">
        <v>0.5</v>
      </c>
      <c r="K551" t="s">
        <v>10934</v>
      </c>
      <c r="L551" t="s">
        <v>188</v>
      </c>
      <c r="M551" t="s">
        <v>4002</v>
      </c>
      <c r="N551" t="s">
        <v>4003</v>
      </c>
      <c r="O551" t="s">
        <v>41</v>
      </c>
      <c r="P551" t="s">
        <v>27</v>
      </c>
      <c r="Q551" t="s">
        <v>42</v>
      </c>
      <c r="R551" t="s">
        <v>43</v>
      </c>
      <c r="S551">
        <v>90049</v>
      </c>
      <c r="T551" t="s">
        <v>44</v>
      </c>
      <c r="U551" t="s">
        <v>1669</v>
      </c>
      <c r="V551" t="s">
        <v>32</v>
      </c>
      <c r="W551" t="s">
        <v>33</v>
      </c>
      <c r="X551" t="s">
        <v>1670</v>
      </c>
      <c r="Y551">
        <v>616.99800000000005</v>
      </c>
      <c r="Z551">
        <v>6</v>
      </c>
      <c r="AA551">
        <v>0.15</v>
      </c>
      <c r="AB551">
        <v>-36.293999999999997</v>
      </c>
    </row>
    <row r="552" spans="1:28" x14ac:dyDescent="0.25">
      <c r="A552">
        <v>3845</v>
      </c>
      <c r="B552" t="s">
        <v>6984</v>
      </c>
      <c r="C552">
        <v>2011</v>
      </c>
      <c r="D552" s="4">
        <v>40844</v>
      </c>
      <c r="E552" s="29">
        <v>0.5</v>
      </c>
      <c r="F552" s="4">
        <v>40847</v>
      </c>
      <c r="G552" s="29">
        <v>0.5</v>
      </c>
      <c r="H552" t="s">
        <v>10934</v>
      </c>
      <c r="I552" t="s">
        <v>10943</v>
      </c>
      <c r="J552">
        <v>0.5</v>
      </c>
      <c r="K552" t="s">
        <v>10934</v>
      </c>
      <c r="L552" t="s">
        <v>188</v>
      </c>
      <c r="M552" t="s">
        <v>4002</v>
      </c>
      <c r="N552" t="s">
        <v>4003</v>
      </c>
      <c r="O552" t="s">
        <v>41</v>
      </c>
      <c r="P552" t="s">
        <v>27</v>
      </c>
      <c r="Q552" t="s">
        <v>42</v>
      </c>
      <c r="R552" t="s">
        <v>43</v>
      </c>
      <c r="S552">
        <v>90049</v>
      </c>
      <c r="T552" t="s">
        <v>44</v>
      </c>
      <c r="U552" t="s">
        <v>1065</v>
      </c>
      <c r="V552" t="s">
        <v>46</v>
      </c>
      <c r="W552" t="s">
        <v>578</v>
      </c>
      <c r="X552" t="s">
        <v>1066</v>
      </c>
      <c r="Y552">
        <v>480.74</v>
      </c>
      <c r="Z552">
        <v>2</v>
      </c>
      <c r="AA552">
        <v>0</v>
      </c>
      <c r="AB552">
        <v>14.422200000000032</v>
      </c>
    </row>
    <row r="553" spans="1:28" x14ac:dyDescent="0.25">
      <c r="A553">
        <v>3844</v>
      </c>
      <c r="B553" t="s">
        <v>6984</v>
      </c>
      <c r="C553">
        <v>2011</v>
      </c>
      <c r="D553" s="4">
        <v>40844</v>
      </c>
      <c r="E553" s="29">
        <v>0.5</v>
      </c>
      <c r="F553" s="4">
        <v>40847</v>
      </c>
      <c r="G553" s="29">
        <v>0.5</v>
      </c>
      <c r="H553" t="s">
        <v>10934</v>
      </c>
      <c r="I553" t="s">
        <v>10943</v>
      </c>
      <c r="J553">
        <v>0.5</v>
      </c>
      <c r="K553" t="s">
        <v>10934</v>
      </c>
      <c r="L553" t="s">
        <v>188</v>
      </c>
      <c r="M553" t="s">
        <v>4002</v>
      </c>
      <c r="N553" t="s">
        <v>4003</v>
      </c>
      <c r="O553" t="s">
        <v>41</v>
      </c>
      <c r="P553" t="s">
        <v>27</v>
      </c>
      <c r="Q553" t="s">
        <v>42</v>
      </c>
      <c r="R553" t="s">
        <v>43</v>
      </c>
      <c r="S553">
        <v>90049</v>
      </c>
      <c r="T553" t="s">
        <v>44</v>
      </c>
      <c r="U553" t="s">
        <v>6985</v>
      </c>
      <c r="V553" t="s">
        <v>46</v>
      </c>
      <c r="W553" t="s">
        <v>578</v>
      </c>
      <c r="X553" t="s">
        <v>6986</v>
      </c>
      <c r="Y553">
        <v>6.28</v>
      </c>
      <c r="Z553">
        <v>2</v>
      </c>
      <c r="AA553">
        <v>0</v>
      </c>
      <c r="AB553">
        <v>6.2800000000000189E-2</v>
      </c>
    </row>
    <row r="554" spans="1:28" x14ac:dyDescent="0.25">
      <c r="A554">
        <v>3843</v>
      </c>
      <c r="B554" t="s">
        <v>6984</v>
      </c>
      <c r="C554">
        <v>2011</v>
      </c>
      <c r="D554" s="4">
        <v>40844</v>
      </c>
      <c r="E554" s="29">
        <v>0.5</v>
      </c>
      <c r="F554" s="4">
        <v>40847</v>
      </c>
      <c r="G554" s="29">
        <v>0.5</v>
      </c>
      <c r="H554" t="s">
        <v>10934</v>
      </c>
      <c r="I554" t="s">
        <v>10943</v>
      </c>
      <c r="J554">
        <v>0.5</v>
      </c>
      <c r="K554" t="s">
        <v>10934</v>
      </c>
      <c r="L554" t="s">
        <v>188</v>
      </c>
      <c r="M554" t="s">
        <v>4002</v>
      </c>
      <c r="N554" t="s">
        <v>4003</v>
      </c>
      <c r="O554" t="s">
        <v>41</v>
      </c>
      <c r="P554" t="s">
        <v>27</v>
      </c>
      <c r="Q554" t="s">
        <v>42</v>
      </c>
      <c r="R554" t="s">
        <v>43</v>
      </c>
      <c r="S554">
        <v>90049</v>
      </c>
      <c r="T554" t="s">
        <v>44</v>
      </c>
      <c r="U554" t="s">
        <v>1218</v>
      </c>
      <c r="V554" t="s">
        <v>46</v>
      </c>
      <c r="W554" t="s">
        <v>75</v>
      </c>
      <c r="X554" t="s">
        <v>1219</v>
      </c>
      <c r="Y554">
        <v>7.1840000000000011</v>
      </c>
      <c r="Z554">
        <v>2</v>
      </c>
      <c r="AA554">
        <v>0.2</v>
      </c>
      <c r="AB554">
        <v>2.2449999999999992</v>
      </c>
    </row>
    <row r="555" spans="1:28" x14ac:dyDescent="0.25">
      <c r="A555">
        <v>3827</v>
      </c>
      <c r="B555" t="s">
        <v>6968</v>
      </c>
      <c r="C555">
        <v>2011</v>
      </c>
      <c r="D555" s="4">
        <v>40823</v>
      </c>
      <c r="E555" s="29">
        <v>0.5</v>
      </c>
      <c r="F555" s="4">
        <v>40828</v>
      </c>
      <c r="G555" s="29">
        <v>0.5</v>
      </c>
      <c r="H555" t="s">
        <v>10934</v>
      </c>
      <c r="I555" t="s">
        <v>10943</v>
      </c>
      <c r="J555">
        <v>0.5</v>
      </c>
      <c r="K555" t="s">
        <v>10934</v>
      </c>
      <c r="L555" t="s">
        <v>50</v>
      </c>
      <c r="M555" t="s">
        <v>1648</v>
      </c>
      <c r="N555" t="s">
        <v>1649</v>
      </c>
      <c r="O555" t="s">
        <v>41</v>
      </c>
      <c r="P555" t="s">
        <v>27</v>
      </c>
      <c r="Q555" t="s">
        <v>815</v>
      </c>
      <c r="R555" t="s">
        <v>104</v>
      </c>
      <c r="S555">
        <v>75217</v>
      </c>
      <c r="T555" t="s">
        <v>105</v>
      </c>
      <c r="U555" t="s">
        <v>953</v>
      </c>
      <c r="V555" t="s">
        <v>46</v>
      </c>
      <c r="W555" t="s">
        <v>59</v>
      </c>
      <c r="X555" t="s">
        <v>954</v>
      </c>
      <c r="Y555">
        <v>107.44</v>
      </c>
      <c r="Z555">
        <v>10</v>
      </c>
      <c r="AA555">
        <v>0.2</v>
      </c>
      <c r="AB555">
        <v>10.744000000000007</v>
      </c>
    </row>
    <row r="556" spans="1:28" x14ac:dyDescent="0.25">
      <c r="A556">
        <v>3823</v>
      </c>
      <c r="B556" t="s">
        <v>6964</v>
      </c>
      <c r="C556">
        <v>2014</v>
      </c>
      <c r="D556" s="4">
        <v>41922</v>
      </c>
      <c r="E556" s="29">
        <v>0.5</v>
      </c>
      <c r="F556" s="4">
        <v>41927</v>
      </c>
      <c r="G556" s="29">
        <v>0.5</v>
      </c>
      <c r="H556" t="s">
        <v>10934</v>
      </c>
      <c r="I556" t="s">
        <v>10943</v>
      </c>
      <c r="J556">
        <v>0.5</v>
      </c>
      <c r="K556" t="s">
        <v>10934</v>
      </c>
      <c r="L556" t="s">
        <v>50</v>
      </c>
      <c r="M556" t="s">
        <v>6077</v>
      </c>
      <c r="N556" t="s">
        <v>6078</v>
      </c>
      <c r="O556" t="s">
        <v>26</v>
      </c>
      <c r="P556" t="s">
        <v>27</v>
      </c>
      <c r="Q556" t="s">
        <v>266</v>
      </c>
      <c r="R556" t="s">
        <v>267</v>
      </c>
      <c r="S556">
        <v>10024</v>
      </c>
      <c r="T556" t="s">
        <v>148</v>
      </c>
      <c r="U556" t="s">
        <v>6197</v>
      </c>
      <c r="V556" t="s">
        <v>46</v>
      </c>
      <c r="W556" t="s">
        <v>75</v>
      </c>
      <c r="X556" t="s">
        <v>6198</v>
      </c>
      <c r="Y556">
        <v>18.240000000000002</v>
      </c>
      <c r="Z556">
        <v>6</v>
      </c>
      <c r="AA556">
        <v>0.2</v>
      </c>
      <c r="AB556">
        <v>6.1560000000000006</v>
      </c>
    </row>
    <row r="557" spans="1:28" x14ac:dyDescent="0.25">
      <c r="A557">
        <v>3822</v>
      </c>
      <c r="B557" t="s">
        <v>6964</v>
      </c>
      <c r="C557">
        <v>2014</v>
      </c>
      <c r="D557" s="4">
        <v>41922</v>
      </c>
      <c r="E557" s="29">
        <v>0.5</v>
      </c>
      <c r="F557" s="4">
        <v>41927</v>
      </c>
      <c r="G557" s="29">
        <v>0.5</v>
      </c>
      <c r="H557" t="s">
        <v>10934</v>
      </c>
      <c r="I557" t="s">
        <v>10943</v>
      </c>
      <c r="J557">
        <v>0.5</v>
      </c>
      <c r="K557" t="s">
        <v>10934</v>
      </c>
      <c r="L557" t="s">
        <v>50</v>
      </c>
      <c r="M557" t="s">
        <v>6077</v>
      </c>
      <c r="N557" t="s">
        <v>6078</v>
      </c>
      <c r="O557" t="s">
        <v>26</v>
      </c>
      <c r="P557" t="s">
        <v>27</v>
      </c>
      <c r="Q557" t="s">
        <v>266</v>
      </c>
      <c r="R557" t="s">
        <v>267</v>
      </c>
      <c r="S557">
        <v>10024</v>
      </c>
      <c r="T557" t="s">
        <v>148</v>
      </c>
      <c r="U557" t="s">
        <v>6965</v>
      </c>
      <c r="V557" t="s">
        <v>46</v>
      </c>
      <c r="W557" t="s">
        <v>90</v>
      </c>
      <c r="X557" t="s">
        <v>6966</v>
      </c>
      <c r="Y557">
        <v>18.98</v>
      </c>
      <c r="Z557">
        <v>2</v>
      </c>
      <c r="AA557">
        <v>0</v>
      </c>
      <c r="AB557">
        <v>8.9206000000000003</v>
      </c>
    </row>
    <row r="558" spans="1:28" x14ac:dyDescent="0.25">
      <c r="A558">
        <v>3821</v>
      </c>
      <c r="B558" t="s">
        <v>6964</v>
      </c>
      <c r="C558">
        <v>2014</v>
      </c>
      <c r="D558" s="4">
        <v>41922</v>
      </c>
      <c r="E558" s="29">
        <v>0.5</v>
      </c>
      <c r="F558" s="4">
        <v>41927</v>
      </c>
      <c r="G558" s="29">
        <v>0.5</v>
      </c>
      <c r="H558" t="s">
        <v>10934</v>
      </c>
      <c r="I558" t="s">
        <v>10943</v>
      </c>
      <c r="J558">
        <v>0.5</v>
      </c>
      <c r="K558" t="s">
        <v>10934</v>
      </c>
      <c r="L558" t="s">
        <v>50</v>
      </c>
      <c r="M558" t="s">
        <v>6077</v>
      </c>
      <c r="N558" t="s">
        <v>6078</v>
      </c>
      <c r="O558" t="s">
        <v>26</v>
      </c>
      <c r="P558" t="s">
        <v>27</v>
      </c>
      <c r="Q558" t="s">
        <v>266</v>
      </c>
      <c r="R558" t="s">
        <v>267</v>
      </c>
      <c r="S558">
        <v>10024</v>
      </c>
      <c r="T558" t="s">
        <v>148</v>
      </c>
      <c r="U558" t="s">
        <v>4883</v>
      </c>
      <c r="V558" t="s">
        <v>32</v>
      </c>
      <c r="W558" t="s">
        <v>33</v>
      </c>
      <c r="X558" t="s">
        <v>4884</v>
      </c>
      <c r="Y558">
        <v>314.35199999999998</v>
      </c>
      <c r="Z558">
        <v>3</v>
      </c>
      <c r="AA558">
        <v>0.2</v>
      </c>
      <c r="AB558">
        <v>-15.71759999999999</v>
      </c>
    </row>
    <row r="559" spans="1:28" x14ac:dyDescent="0.25">
      <c r="A559">
        <v>3820</v>
      </c>
      <c r="B559" t="s">
        <v>6964</v>
      </c>
      <c r="C559">
        <v>2014</v>
      </c>
      <c r="D559" s="4">
        <v>41922</v>
      </c>
      <c r="E559" s="29">
        <v>0.5</v>
      </c>
      <c r="F559" s="4">
        <v>41927</v>
      </c>
      <c r="G559" s="29">
        <v>0.5</v>
      </c>
      <c r="H559" t="s">
        <v>10934</v>
      </c>
      <c r="I559" t="s">
        <v>10943</v>
      </c>
      <c r="J559">
        <v>0.5</v>
      </c>
      <c r="K559" t="s">
        <v>10934</v>
      </c>
      <c r="L559" t="s">
        <v>50</v>
      </c>
      <c r="M559" t="s">
        <v>6077</v>
      </c>
      <c r="N559" t="s">
        <v>6078</v>
      </c>
      <c r="O559" t="s">
        <v>26</v>
      </c>
      <c r="P559" t="s">
        <v>27</v>
      </c>
      <c r="Q559" t="s">
        <v>266</v>
      </c>
      <c r="R559" t="s">
        <v>267</v>
      </c>
      <c r="S559">
        <v>10024</v>
      </c>
      <c r="T559" t="s">
        <v>148</v>
      </c>
      <c r="U559" t="s">
        <v>3424</v>
      </c>
      <c r="V559" t="s">
        <v>46</v>
      </c>
      <c r="W559" t="s">
        <v>75</v>
      </c>
      <c r="X559" t="s">
        <v>3425</v>
      </c>
      <c r="Y559">
        <v>12.816000000000001</v>
      </c>
      <c r="Z559">
        <v>3</v>
      </c>
      <c r="AA559">
        <v>0.2</v>
      </c>
      <c r="AB559">
        <v>4.3253999999999984</v>
      </c>
    </row>
    <row r="560" spans="1:28" x14ac:dyDescent="0.25">
      <c r="A560">
        <v>3806</v>
      </c>
      <c r="B560" t="s">
        <v>6950</v>
      </c>
      <c r="C560">
        <v>2013</v>
      </c>
      <c r="D560" s="4">
        <v>41562</v>
      </c>
      <c r="E560" s="29">
        <v>0.5</v>
      </c>
      <c r="F560" s="4">
        <v>41568</v>
      </c>
      <c r="G560" s="29">
        <v>0.5</v>
      </c>
      <c r="H560" t="s">
        <v>10934</v>
      </c>
      <c r="I560" t="s">
        <v>10943</v>
      </c>
      <c r="J560">
        <v>0.5</v>
      </c>
      <c r="K560" t="s">
        <v>10934</v>
      </c>
      <c r="L560" t="s">
        <v>50</v>
      </c>
      <c r="M560" t="s">
        <v>6951</v>
      </c>
      <c r="N560" t="s">
        <v>6952</v>
      </c>
      <c r="O560" t="s">
        <v>26</v>
      </c>
      <c r="P560" t="s">
        <v>27</v>
      </c>
      <c r="Q560" t="s">
        <v>1521</v>
      </c>
      <c r="R560" t="s">
        <v>88</v>
      </c>
      <c r="S560">
        <v>28540</v>
      </c>
      <c r="T560" t="s">
        <v>30</v>
      </c>
      <c r="U560" t="s">
        <v>560</v>
      </c>
      <c r="V560" t="s">
        <v>46</v>
      </c>
      <c r="W560" t="s">
        <v>90</v>
      </c>
      <c r="X560" t="s">
        <v>561</v>
      </c>
      <c r="Y560">
        <v>39.152000000000001</v>
      </c>
      <c r="Z560">
        <v>1</v>
      </c>
      <c r="AA560">
        <v>0.2</v>
      </c>
      <c r="AB560">
        <v>14.681999999999999</v>
      </c>
    </row>
    <row r="561" spans="1:28" x14ac:dyDescent="0.25">
      <c r="A561">
        <v>3805</v>
      </c>
      <c r="B561" t="s">
        <v>6950</v>
      </c>
      <c r="C561">
        <v>2013</v>
      </c>
      <c r="D561" s="4">
        <v>41562</v>
      </c>
      <c r="E561" s="29">
        <v>0.5</v>
      </c>
      <c r="F561" s="4">
        <v>41568</v>
      </c>
      <c r="G561" s="29">
        <v>0.5</v>
      </c>
      <c r="H561" t="s">
        <v>10934</v>
      </c>
      <c r="I561" t="s">
        <v>10943</v>
      </c>
      <c r="J561">
        <v>0.5</v>
      </c>
      <c r="K561" t="s">
        <v>10934</v>
      </c>
      <c r="L561" t="s">
        <v>50</v>
      </c>
      <c r="M561" t="s">
        <v>6951</v>
      </c>
      <c r="N561" t="s">
        <v>6952</v>
      </c>
      <c r="O561" t="s">
        <v>26</v>
      </c>
      <c r="P561" t="s">
        <v>27</v>
      </c>
      <c r="Q561" t="s">
        <v>1521</v>
      </c>
      <c r="R561" t="s">
        <v>88</v>
      </c>
      <c r="S561">
        <v>28540</v>
      </c>
      <c r="T561" t="s">
        <v>30</v>
      </c>
      <c r="U561" t="s">
        <v>1802</v>
      </c>
      <c r="V561" t="s">
        <v>46</v>
      </c>
      <c r="W561" t="s">
        <v>173</v>
      </c>
      <c r="X561" t="s">
        <v>1803</v>
      </c>
      <c r="Y561">
        <v>35.008000000000003</v>
      </c>
      <c r="Z561">
        <v>4</v>
      </c>
      <c r="AA561">
        <v>0.2</v>
      </c>
      <c r="AB561">
        <v>13.127999999999998</v>
      </c>
    </row>
    <row r="562" spans="1:28" x14ac:dyDescent="0.25">
      <c r="A562">
        <v>3804</v>
      </c>
      <c r="B562" t="s">
        <v>6950</v>
      </c>
      <c r="C562">
        <v>2013</v>
      </c>
      <c r="D562" s="4">
        <v>41562</v>
      </c>
      <c r="E562" s="29">
        <v>0.5</v>
      </c>
      <c r="F562" s="4">
        <v>41568</v>
      </c>
      <c r="G562" s="29">
        <v>0.5</v>
      </c>
      <c r="H562" t="s">
        <v>10934</v>
      </c>
      <c r="I562" t="s">
        <v>10943</v>
      </c>
      <c r="J562">
        <v>0.5</v>
      </c>
      <c r="K562" t="s">
        <v>10934</v>
      </c>
      <c r="L562" t="s">
        <v>50</v>
      </c>
      <c r="M562" t="s">
        <v>6951</v>
      </c>
      <c r="N562" t="s">
        <v>6952</v>
      </c>
      <c r="O562" t="s">
        <v>26</v>
      </c>
      <c r="P562" t="s">
        <v>27</v>
      </c>
      <c r="Q562" t="s">
        <v>1521</v>
      </c>
      <c r="R562" t="s">
        <v>88</v>
      </c>
      <c r="S562">
        <v>28540</v>
      </c>
      <c r="T562" t="s">
        <v>30</v>
      </c>
      <c r="U562" t="s">
        <v>6053</v>
      </c>
      <c r="V562" t="s">
        <v>46</v>
      </c>
      <c r="W562" t="s">
        <v>578</v>
      </c>
      <c r="X562" t="s">
        <v>186</v>
      </c>
      <c r="Y562">
        <v>12.768000000000001</v>
      </c>
      <c r="Z562">
        <v>2</v>
      </c>
      <c r="AA562">
        <v>0.2</v>
      </c>
      <c r="AB562">
        <v>1.436399999999999</v>
      </c>
    </row>
    <row r="563" spans="1:28" x14ac:dyDescent="0.25">
      <c r="A563">
        <v>3803</v>
      </c>
      <c r="B563" t="s">
        <v>6950</v>
      </c>
      <c r="C563">
        <v>2013</v>
      </c>
      <c r="D563" s="4">
        <v>41562</v>
      </c>
      <c r="E563" s="29">
        <v>0.5</v>
      </c>
      <c r="F563" s="4">
        <v>41568</v>
      </c>
      <c r="G563" s="29">
        <v>0.5</v>
      </c>
      <c r="H563" t="s">
        <v>10934</v>
      </c>
      <c r="I563" t="s">
        <v>10943</v>
      </c>
      <c r="J563">
        <v>0.5</v>
      </c>
      <c r="K563" t="s">
        <v>10934</v>
      </c>
      <c r="L563" t="s">
        <v>50</v>
      </c>
      <c r="M563" t="s">
        <v>6951</v>
      </c>
      <c r="N563" t="s">
        <v>6952</v>
      </c>
      <c r="O563" t="s">
        <v>26</v>
      </c>
      <c r="P563" t="s">
        <v>27</v>
      </c>
      <c r="Q563" t="s">
        <v>1521</v>
      </c>
      <c r="R563" t="s">
        <v>88</v>
      </c>
      <c r="S563">
        <v>28540</v>
      </c>
      <c r="T563" t="s">
        <v>30</v>
      </c>
      <c r="U563" t="s">
        <v>5848</v>
      </c>
      <c r="V563" t="s">
        <v>46</v>
      </c>
      <c r="W563" t="s">
        <v>90</v>
      </c>
      <c r="X563" t="s">
        <v>5849</v>
      </c>
      <c r="Y563">
        <v>93.024000000000001</v>
      </c>
      <c r="Z563">
        <v>3</v>
      </c>
      <c r="AA563">
        <v>0.2</v>
      </c>
      <c r="AB563">
        <v>33.721199999999996</v>
      </c>
    </row>
    <row r="564" spans="1:28" x14ac:dyDescent="0.25">
      <c r="A564">
        <v>3802</v>
      </c>
      <c r="B564" t="s">
        <v>6950</v>
      </c>
      <c r="C564">
        <v>2013</v>
      </c>
      <c r="D564" s="4">
        <v>41562</v>
      </c>
      <c r="E564" s="29">
        <v>0.5</v>
      </c>
      <c r="F564" s="4">
        <v>41568</v>
      </c>
      <c r="G564" s="29">
        <v>0.5</v>
      </c>
      <c r="H564" t="s">
        <v>10934</v>
      </c>
      <c r="I564" t="s">
        <v>10943</v>
      </c>
      <c r="J564">
        <v>0.5</v>
      </c>
      <c r="K564" t="s">
        <v>10934</v>
      </c>
      <c r="L564" t="s">
        <v>50</v>
      </c>
      <c r="M564" t="s">
        <v>6951</v>
      </c>
      <c r="N564" t="s">
        <v>6952</v>
      </c>
      <c r="O564" t="s">
        <v>26</v>
      </c>
      <c r="P564" t="s">
        <v>27</v>
      </c>
      <c r="Q564" t="s">
        <v>1521</v>
      </c>
      <c r="R564" t="s">
        <v>88</v>
      </c>
      <c r="S564">
        <v>28540</v>
      </c>
      <c r="T564" t="s">
        <v>30</v>
      </c>
      <c r="U564" t="s">
        <v>2815</v>
      </c>
      <c r="V564" t="s">
        <v>71</v>
      </c>
      <c r="W564" t="s">
        <v>161</v>
      </c>
      <c r="X564" t="s">
        <v>2816</v>
      </c>
      <c r="Y564">
        <v>22.704000000000001</v>
      </c>
      <c r="Z564">
        <v>1</v>
      </c>
      <c r="AA564">
        <v>0.2</v>
      </c>
      <c r="AB564">
        <v>5.9597999999999995</v>
      </c>
    </row>
    <row r="565" spans="1:28" x14ac:dyDescent="0.25">
      <c r="A565">
        <v>3801</v>
      </c>
      <c r="B565" t="s">
        <v>6950</v>
      </c>
      <c r="C565">
        <v>2013</v>
      </c>
      <c r="D565" s="4">
        <v>41562</v>
      </c>
      <c r="E565" s="29">
        <v>0.5</v>
      </c>
      <c r="F565" s="4">
        <v>41568</v>
      </c>
      <c r="G565" s="29">
        <v>0.5</v>
      </c>
      <c r="H565" t="s">
        <v>10934</v>
      </c>
      <c r="I565" t="s">
        <v>10943</v>
      </c>
      <c r="J565">
        <v>0.5</v>
      </c>
      <c r="K565" t="s">
        <v>10934</v>
      </c>
      <c r="L565" t="s">
        <v>50</v>
      </c>
      <c r="M565" t="s">
        <v>6951</v>
      </c>
      <c r="N565" t="s">
        <v>6952</v>
      </c>
      <c r="O565" t="s">
        <v>26</v>
      </c>
      <c r="P565" t="s">
        <v>27</v>
      </c>
      <c r="Q565" t="s">
        <v>1521</v>
      </c>
      <c r="R565" t="s">
        <v>88</v>
      </c>
      <c r="S565">
        <v>28540</v>
      </c>
      <c r="T565" t="s">
        <v>30</v>
      </c>
      <c r="U565" t="s">
        <v>6953</v>
      </c>
      <c r="V565" t="s">
        <v>32</v>
      </c>
      <c r="W565" t="s">
        <v>36</v>
      </c>
      <c r="X565" t="s">
        <v>6954</v>
      </c>
      <c r="Y565">
        <v>102.59200000000001</v>
      </c>
      <c r="Z565">
        <v>1</v>
      </c>
      <c r="AA565">
        <v>0.2</v>
      </c>
      <c r="AB565">
        <v>10.2592</v>
      </c>
    </row>
    <row r="566" spans="1:28" x14ac:dyDescent="0.25">
      <c r="A566">
        <v>3745</v>
      </c>
      <c r="B566" t="s">
        <v>6897</v>
      </c>
      <c r="C566">
        <v>2011</v>
      </c>
      <c r="D566" s="4">
        <v>40840</v>
      </c>
      <c r="E566" s="29">
        <v>0.5</v>
      </c>
      <c r="F566" s="4">
        <v>40840</v>
      </c>
      <c r="G566" s="29">
        <v>0.5</v>
      </c>
      <c r="H566" t="s">
        <v>10934</v>
      </c>
      <c r="I566" t="s">
        <v>10943</v>
      </c>
      <c r="J566">
        <v>0.5</v>
      </c>
      <c r="K566" t="s">
        <v>10934</v>
      </c>
      <c r="L566" t="s">
        <v>1290</v>
      </c>
      <c r="M566" t="s">
        <v>2287</v>
      </c>
      <c r="N566" t="s">
        <v>2288</v>
      </c>
      <c r="O566" t="s">
        <v>26</v>
      </c>
      <c r="P566" t="s">
        <v>27</v>
      </c>
      <c r="Q566" t="s">
        <v>6898</v>
      </c>
      <c r="R566" t="s">
        <v>383</v>
      </c>
      <c r="S566">
        <v>29730</v>
      </c>
      <c r="T566" t="s">
        <v>30</v>
      </c>
      <c r="U566" t="s">
        <v>5967</v>
      </c>
      <c r="V566" t="s">
        <v>46</v>
      </c>
      <c r="W566" t="s">
        <v>269</v>
      </c>
      <c r="X566" t="s">
        <v>5968</v>
      </c>
      <c r="Y566">
        <v>11.850000000000001</v>
      </c>
      <c r="Z566">
        <v>3</v>
      </c>
      <c r="AA566">
        <v>0</v>
      </c>
      <c r="AB566">
        <v>3.7919999999999994</v>
      </c>
    </row>
    <row r="567" spans="1:28" x14ac:dyDescent="0.25">
      <c r="A567">
        <v>3712</v>
      </c>
      <c r="B567" t="s">
        <v>6870</v>
      </c>
      <c r="C567">
        <v>2014</v>
      </c>
      <c r="D567" s="4">
        <v>41928</v>
      </c>
      <c r="E567" s="29">
        <v>0.5</v>
      </c>
      <c r="F567" s="4">
        <v>41930</v>
      </c>
      <c r="G567" s="29">
        <v>0.5</v>
      </c>
      <c r="H567" t="s">
        <v>10934</v>
      </c>
      <c r="I567" t="s">
        <v>10943</v>
      </c>
      <c r="J567">
        <v>0.5</v>
      </c>
      <c r="K567" t="s">
        <v>10934</v>
      </c>
      <c r="L567" t="s">
        <v>188</v>
      </c>
      <c r="M567" t="s">
        <v>2293</v>
      </c>
      <c r="N567" t="s">
        <v>2294</v>
      </c>
      <c r="O567" t="s">
        <v>41</v>
      </c>
      <c r="P567" t="s">
        <v>27</v>
      </c>
      <c r="Q567" t="s">
        <v>42</v>
      </c>
      <c r="R567" t="s">
        <v>43</v>
      </c>
      <c r="S567">
        <v>90045</v>
      </c>
      <c r="T567" t="s">
        <v>44</v>
      </c>
      <c r="U567" t="s">
        <v>4500</v>
      </c>
      <c r="V567" t="s">
        <v>46</v>
      </c>
      <c r="W567" t="s">
        <v>90</v>
      </c>
      <c r="X567" t="s">
        <v>4501</v>
      </c>
      <c r="Y567">
        <v>204.95000000000002</v>
      </c>
      <c r="Z567">
        <v>5</v>
      </c>
      <c r="AA567">
        <v>0</v>
      </c>
      <c r="AB567">
        <v>100.4255</v>
      </c>
    </row>
    <row r="568" spans="1:28" x14ac:dyDescent="0.25">
      <c r="A568">
        <v>567</v>
      </c>
      <c r="B568" t="s">
        <v>1922</v>
      </c>
      <c r="C568">
        <v>2014</v>
      </c>
      <c r="D568" s="4">
        <v>41914</v>
      </c>
      <c r="E568" s="29">
        <v>0.5</v>
      </c>
      <c r="F568" s="4">
        <v>41921</v>
      </c>
      <c r="G568" s="29">
        <v>0.5</v>
      </c>
      <c r="H568" t="s">
        <v>10934</v>
      </c>
      <c r="I568" t="s">
        <v>10943</v>
      </c>
      <c r="J568">
        <v>0.5</v>
      </c>
      <c r="K568" t="s">
        <v>10934</v>
      </c>
      <c r="L568" t="s">
        <v>50</v>
      </c>
      <c r="M568" t="s">
        <v>1923</v>
      </c>
      <c r="N568" t="s">
        <v>1924</v>
      </c>
      <c r="O568" t="s">
        <v>41</v>
      </c>
      <c r="P568" t="s">
        <v>27</v>
      </c>
      <c r="Q568" t="s">
        <v>95</v>
      </c>
      <c r="R568" t="s">
        <v>96</v>
      </c>
      <c r="S568">
        <v>98105</v>
      </c>
      <c r="T568" t="s">
        <v>44</v>
      </c>
      <c r="U568" t="s">
        <v>1925</v>
      </c>
      <c r="V568" t="s">
        <v>46</v>
      </c>
      <c r="W568" t="s">
        <v>90</v>
      </c>
      <c r="X568" t="s">
        <v>1926</v>
      </c>
      <c r="Y568">
        <v>91.84</v>
      </c>
      <c r="Z568">
        <v>8</v>
      </c>
      <c r="AA568">
        <v>0</v>
      </c>
      <c r="AB568">
        <v>45.001600000000003</v>
      </c>
    </row>
    <row r="569" spans="1:28" x14ac:dyDescent="0.25">
      <c r="A569">
        <v>568</v>
      </c>
      <c r="B569" t="s">
        <v>1922</v>
      </c>
      <c r="C569">
        <v>2014</v>
      </c>
      <c r="D569" s="4">
        <v>41914</v>
      </c>
      <c r="E569" s="29">
        <v>0.5</v>
      </c>
      <c r="F569" s="4">
        <v>41921</v>
      </c>
      <c r="G569" s="29">
        <v>0.5</v>
      </c>
      <c r="H569" t="s">
        <v>10934</v>
      </c>
      <c r="I569" t="s">
        <v>10943</v>
      </c>
      <c r="J569">
        <v>0.5</v>
      </c>
      <c r="K569" t="s">
        <v>10934</v>
      </c>
      <c r="L569" t="s">
        <v>50</v>
      </c>
      <c r="M569" t="s">
        <v>1923</v>
      </c>
      <c r="N569" t="s">
        <v>1924</v>
      </c>
      <c r="O569" t="s">
        <v>41</v>
      </c>
      <c r="P569" t="s">
        <v>27</v>
      </c>
      <c r="Q569" t="s">
        <v>95</v>
      </c>
      <c r="R569" t="s">
        <v>96</v>
      </c>
      <c r="S569">
        <v>98105</v>
      </c>
      <c r="T569" t="s">
        <v>44</v>
      </c>
      <c r="U569" t="s">
        <v>1927</v>
      </c>
      <c r="V569" t="s">
        <v>46</v>
      </c>
      <c r="W569" t="s">
        <v>75</v>
      </c>
      <c r="X569" t="s">
        <v>1928</v>
      </c>
      <c r="Y569">
        <v>81.088000000000008</v>
      </c>
      <c r="Z569">
        <v>7</v>
      </c>
      <c r="AA569">
        <v>0.2</v>
      </c>
      <c r="AB569">
        <v>27.3672</v>
      </c>
    </row>
    <row r="570" spans="1:28" x14ac:dyDescent="0.25">
      <c r="A570">
        <v>569</v>
      </c>
      <c r="B570" t="s">
        <v>1922</v>
      </c>
      <c r="C570">
        <v>2014</v>
      </c>
      <c r="D570" s="4">
        <v>41914</v>
      </c>
      <c r="E570" s="29">
        <v>0.5</v>
      </c>
      <c r="F570" s="4">
        <v>41921</v>
      </c>
      <c r="G570" s="29">
        <v>0.5</v>
      </c>
      <c r="H570" t="s">
        <v>10934</v>
      </c>
      <c r="I570" t="s">
        <v>10943</v>
      </c>
      <c r="J570">
        <v>0.5</v>
      </c>
      <c r="K570" t="s">
        <v>10934</v>
      </c>
      <c r="L570" t="s">
        <v>50</v>
      </c>
      <c r="M570" t="s">
        <v>1923</v>
      </c>
      <c r="N570" t="s">
        <v>1924</v>
      </c>
      <c r="O570" t="s">
        <v>41</v>
      </c>
      <c r="P570" t="s">
        <v>27</v>
      </c>
      <c r="Q570" t="s">
        <v>95</v>
      </c>
      <c r="R570" t="s">
        <v>96</v>
      </c>
      <c r="S570">
        <v>98105</v>
      </c>
      <c r="T570" t="s">
        <v>44</v>
      </c>
      <c r="U570" t="s">
        <v>1929</v>
      </c>
      <c r="V570" t="s">
        <v>46</v>
      </c>
      <c r="W570" t="s">
        <v>90</v>
      </c>
      <c r="X570" t="s">
        <v>1930</v>
      </c>
      <c r="Y570">
        <v>19.440000000000001</v>
      </c>
      <c r="Z570">
        <v>3</v>
      </c>
      <c r="AA570">
        <v>0</v>
      </c>
      <c r="AB570">
        <v>9.3312000000000008</v>
      </c>
    </row>
    <row r="571" spans="1:28" x14ac:dyDescent="0.25">
      <c r="A571">
        <v>570</v>
      </c>
      <c r="B571" t="s">
        <v>1922</v>
      </c>
      <c r="C571">
        <v>2014</v>
      </c>
      <c r="D571" s="4">
        <v>41914</v>
      </c>
      <c r="E571" s="29">
        <v>0.5</v>
      </c>
      <c r="F571" s="4">
        <v>41921</v>
      </c>
      <c r="G571" s="29">
        <v>0.5</v>
      </c>
      <c r="H571" t="s">
        <v>10934</v>
      </c>
      <c r="I571" t="s">
        <v>10943</v>
      </c>
      <c r="J571">
        <v>0.5</v>
      </c>
      <c r="K571" t="s">
        <v>10934</v>
      </c>
      <c r="L571" t="s">
        <v>50</v>
      </c>
      <c r="M571" t="s">
        <v>1923</v>
      </c>
      <c r="N571" t="s">
        <v>1924</v>
      </c>
      <c r="O571" t="s">
        <v>41</v>
      </c>
      <c r="P571" t="s">
        <v>27</v>
      </c>
      <c r="Q571" t="s">
        <v>95</v>
      </c>
      <c r="R571" t="s">
        <v>96</v>
      </c>
      <c r="S571">
        <v>98105</v>
      </c>
      <c r="T571" t="s">
        <v>44</v>
      </c>
      <c r="U571" t="s">
        <v>1931</v>
      </c>
      <c r="V571" t="s">
        <v>32</v>
      </c>
      <c r="W571" t="s">
        <v>36</v>
      </c>
      <c r="X571" t="s">
        <v>1932</v>
      </c>
      <c r="Y571">
        <v>451.15199999999993</v>
      </c>
      <c r="Z571">
        <v>3</v>
      </c>
      <c r="AA571">
        <v>0.2</v>
      </c>
      <c r="AB571">
        <v>0</v>
      </c>
    </row>
    <row r="572" spans="1:28" x14ac:dyDescent="0.25">
      <c r="A572">
        <v>3711</v>
      </c>
      <c r="B572" t="s">
        <v>6870</v>
      </c>
      <c r="C572">
        <v>2014</v>
      </c>
      <c r="D572" s="4">
        <v>41928</v>
      </c>
      <c r="E572" s="29">
        <v>0.5</v>
      </c>
      <c r="F572" s="4">
        <v>41930</v>
      </c>
      <c r="G572" s="29">
        <v>0.5</v>
      </c>
      <c r="H572" t="s">
        <v>10934</v>
      </c>
      <c r="I572" t="s">
        <v>10943</v>
      </c>
      <c r="J572">
        <v>0.5</v>
      </c>
      <c r="K572" t="s">
        <v>10934</v>
      </c>
      <c r="L572" t="s">
        <v>188</v>
      </c>
      <c r="M572" t="s">
        <v>2293</v>
      </c>
      <c r="N572" t="s">
        <v>2294</v>
      </c>
      <c r="O572" t="s">
        <v>41</v>
      </c>
      <c r="P572" t="s">
        <v>27</v>
      </c>
      <c r="Q572" t="s">
        <v>42</v>
      </c>
      <c r="R572" t="s">
        <v>43</v>
      </c>
      <c r="S572">
        <v>90045</v>
      </c>
      <c r="T572" t="s">
        <v>44</v>
      </c>
      <c r="U572" t="s">
        <v>901</v>
      </c>
      <c r="V572" t="s">
        <v>32</v>
      </c>
      <c r="W572" t="s">
        <v>56</v>
      </c>
      <c r="X572" t="s">
        <v>902</v>
      </c>
      <c r="Y572">
        <v>510.24</v>
      </c>
      <c r="Z572">
        <v>3</v>
      </c>
      <c r="AA572">
        <v>0.2</v>
      </c>
      <c r="AB572">
        <v>6.3779999999999575</v>
      </c>
    </row>
    <row r="573" spans="1:28" x14ac:dyDescent="0.25">
      <c r="A573">
        <v>3697</v>
      </c>
      <c r="B573" t="s">
        <v>6857</v>
      </c>
      <c r="C573">
        <v>2013</v>
      </c>
      <c r="D573" s="4">
        <v>41563</v>
      </c>
      <c r="E573" s="29">
        <v>0.5</v>
      </c>
      <c r="F573" s="4">
        <v>41568</v>
      </c>
      <c r="G573" s="29">
        <v>0.5</v>
      </c>
      <c r="H573" t="s">
        <v>10934</v>
      </c>
      <c r="I573" t="s">
        <v>10943</v>
      </c>
      <c r="J573">
        <v>0.5</v>
      </c>
      <c r="K573" t="s">
        <v>10934</v>
      </c>
      <c r="L573" t="s">
        <v>50</v>
      </c>
      <c r="M573" t="s">
        <v>3601</v>
      </c>
      <c r="N573" t="s">
        <v>3602</v>
      </c>
      <c r="O573" t="s">
        <v>41</v>
      </c>
      <c r="P573" t="s">
        <v>27</v>
      </c>
      <c r="Q573" t="s">
        <v>318</v>
      </c>
      <c r="R573" t="s">
        <v>319</v>
      </c>
      <c r="S573">
        <v>22153</v>
      </c>
      <c r="T573" t="s">
        <v>30</v>
      </c>
      <c r="U573" t="s">
        <v>1331</v>
      </c>
      <c r="V573" t="s">
        <v>46</v>
      </c>
      <c r="W573" t="s">
        <v>78</v>
      </c>
      <c r="X573" t="s">
        <v>1332</v>
      </c>
      <c r="Y573">
        <v>43.26</v>
      </c>
      <c r="Z573">
        <v>3</v>
      </c>
      <c r="AA573">
        <v>0</v>
      </c>
      <c r="AB573">
        <v>14.275799999999998</v>
      </c>
    </row>
    <row r="574" spans="1:28" x14ac:dyDescent="0.25">
      <c r="A574">
        <v>3696</v>
      </c>
      <c r="B574" t="s">
        <v>6857</v>
      </c>
      <c r="C574">
        <v>2013</v>
      </c>
      <c r="D574" s="4">
        <v>41563</v>
      </c>
      <c r="E574" s="29">
        <v>0.5</v>
      </c>
      <c r="F574" s="4">
        <v>41568</v>
      </c>
      <c r="G574" s="29">
        <v>0.5</v>
      </c>
      <c r="H574" t="s">
        <v>10934</v>
      </c>
      <c r="I574" t="s">
        <v>10943</v>
      </c>
      <c r="J574">
        <v>0.5</v>
      </c>
      <c r="K574" t="s">
        <v>10934</v>
      </c>
      <c r="L574" t="s">
        <v>50</v>
      </c>
      <c r="M574" t="s">
        <v>3601</v>
      </c>
      <c r="N574" t="s">
        <v>3602</v>
      </c>
      <c r="O574" t="s">
        <v>41</v>
      </c>
      <c r="P574" t="s">
        <v>27</v>
      </c>
      <c r="Q574" t="s">
        <v>318</v>
      </c>
      <c r="R574" t="s">
        <v>319</v>
      </c>
      <c r="S574">
        <v>22153</v>
      </c>
      <c r="T574" t="s">
        <v>30</v>
      </c>
      <c r="U574" t="s">
        <v>6246</v>
      </c>
      <c r="V574" t="s">
        <v>46</v>
      </c>
      <c r="W574" t="s">
        <v>173</v>
      </c>
      <c r="X574" t="s">
        <v>6247</v>
      </c>
      <c r="Y574">
        <v>66.539999999999992</v>
      </c>
      <c r="Z574">
        <v>6</v>
      </c>
      <c r="AA574">
        <v>0</v>
      </c>
      <c r="AB574">
        <v>32.604599999999998</v>
      </c>
    </row>
    <row r="575" spans="1:28" x14ac:dyDescent="0.25">
      <c r="A575">
        <v>3695</v>
      </c>
      <c r="B575" t="s">
        <v>6857</v>
      </c>
      <c r="C575">
        <v>2013</v>
      </c>
      <c r="D575" s="4">
        <v>41563</v>
      </c>
      <c r="E575" s="29">
        <v>0.5</v>
      </c>
      <c r="F575" s="4">
        <v>41568</v>
      </c>
      <c r="G575" s="29">
        <v>0.5</v>
      </c>
      <c r="H575" t="s">
        <v>10934</v>
      </c>
      <c r="I575" t="s">
        <v>10943</v>
      </c>
      <c r="J575">
        <v>0.5</v>
      </c>
      <c r="K575" t="s">
        <v>10934</v>
      </c>
      <c r="L575" t="s">
        <v>50</v>
      </c>
      <c r="M575" t="s">
        <v>3601</v>
      </c>
      <c r="N575" t="s">
        <v>3602</v>
      </c>
      <c r="O575" t="s">
        <v>41</v>
      </c>
      <c r="P575" t="s">
        <v>27</v>
      </c>
      <c r="Q575" t="s">
        <v>318</v>
      </c>
      <c r="R575" t="s">
        <v>319</v>
      </c>
      <c r="S575">
        <v>22153</v>
      </c>
      <c r="T575" t="s">
        <v>30</v>
      </c>
      <c r="U575" t="s">
        <v>4801</v>
      </c>
      <c r="V575" t="s">
        <v>46</v>
      </c>
      <c r="W575" t="s">
        <v>75</v>
      </c>
      <c r="X575" t="s">
        <v>4802</v>
      </c>
      <c r="Y575">
        <v>232.96</v>
      </c>
      <c r="Z575">
        <v>7</v>
      </c>
      <c r="AA575">
        <v>0</v>
      </c>
      <c r="AB575">
        <v>116.48</v>
      </c>
    </row>
    <row r="576" spans="1:28" x14ac:dyDescent="0.25">
      <c r="A576">
        <v>3694</v>
      </c>
      <c r="B576" t="s">
        <v>6852</v>
      </c>
      <c r="C576">
        <v>2012</v>
      </c>
      <c r="D576" s="4">
        <v>41212</v>
      </c>
      <c r="E576" s="29">
        <v>0.5</v>
      </c>
      <c r="F576" s="4">
        <v>41215</v>
      </c>
      <c r="G576" s="29">
        <v>0.5</v>
      </c>
      <c r="H576" t="s">
        <v>10934</v>
      </c>
      <c r="I576" t="s">
        <v>10941</v>
      </c>
      <c r="J576">
        <v>0.5</v>
      </c>
      <c r="K576" t="s">
        <v>10934</v>
      </c>
      <c r="L576" t="s">
        <v>23</v>
      </c>
      <c r="M576" t="s">
        <v>1171</v>
      </c>
      <c r="N576" t="s">
        <v>1172</v>
      </c>
      <c r="O576" t="s">
        <v>41</v>
      </c>
      <c r="P576" t="s">
        <v>27</v>
      </c>
      <c r="Q576" t="s">
        <v>807</v>
      </c>
      <c r="R576" t="s">
        <v>457</v>
      </c>
      <c r="S576">
        <v>80219</v>
      </c>
      <c r="T576" t="s">
        <v>44</v>
      </c>
      <c r="U576" t="s">
        <v>6855</v>
      </c>
      <c r="V576" t="s">
        <v>32</v>
      </c>
      <c r="W576" t="s">
        <v>65</v>
      </c>
      <c r="X576" t="s">
        <v>6856</v>
      </c>
      <c r="Y576">
        <v>15.488</v>
      </c>
      <c r="Z576">
        <v>4</v>
      </c>
      <c r="AA576">
        <v>0.2</v>
      </c>
      <c r="AB576">
        <v>3.6783999999999999</v>
      </c>
    </row>
    <row r="577" spans="1:28" x14ac:dyDescent="0.25">
      <c r="A577">
        <v>3693</v>
      </c>
      <c r="B577" t="s">
        <v>6852</v>
      </c>
      <c r="C577">
        <v>2012</v>
      </c>
      <c r="D577" s="4">
        <v>41212</v>
      </c>
      <c r="E577" s="29">
        <v>0.5</v>
      </c>
      <c r="F577" s="4">
        <v>41215</v>
      </c>
      <c r="G577" s="29">
        <v>0.5</v>
      </c>
      <c r="H577" t="s">
        <v>10934</v>
      </c>
      <c r="I577" t="s">
        <v>10941</v>
      </c>
      <c r="J577">
        <v>0.5</v>
      </c>
      <c r="K577" t="s">
        <v>10934</v>
      </c>
      <c r="L577" t="s">
        <v>23</v>
      </c>
      <c r="M577" t="s">
        <v>1171</v>
      </c>
      <c r="N577" t="s">
        <v>1172</v>
      </c>
      <c r="O577" t="s">
        <v>41</v>
      </c>
      <c r="P577" t="s">
        <v>27</v>
      </c>
      <c r="Q577" t="s">
        <v>807</v>
      </c>
      <c r="R577" t="s">
        <v>457</v>
      </c>
      <c r="S577">
        <v>80219</v>
      </c>
      <c r="T577" t="s">
        <v>44</v>
      </c>
      <c r="U577" t="s">
        <v>2817</v>
      </c>
      <c r="V577" t="s">
        <v>71</v>
      </c>
      <c r="W577" t="s">
        <v>72</v>
      </c>
      <c r="X577" t="s">
        <v>2818</v>
      </c>
      <c r="Y577">
        <v>87.96</v>
      </c>
      <c r="Z577">
        <v>5</v>
      </c>
      <c r="AA577">
        <v>0.2</v>
      </c>
      <c r="AB577">
        <v>30.785999999999998</v>
      </c>
    </row>
    <row r="578" spans="1:28" x14ac:dyDescent="0.25">
      <c r="A578">
        <v>3692</v>
      </c>
      <c r="B578" t="s">
        <v>6852</v>
      </c>
      <c r="C578">
        <v>2012</v>
      </c>
      <c r="D578" s="4">
        <v>41212</v>
      </c>
      <c r="E578" s="29">
        <v>0.5</v>
      </c>
      <c r="F578" s="4">
        <v>41215</v>
      </c>
      <c r="G578" s="29">
        <v>0.5</v>
      </c>
      <c r="H578" t="s">
        <v>10934</v>
      </c>
      <c r="I578" t="s">
        <v>10941</v>
      </c>
      <c r="J578">
        <v>0.5</v>
      </c>
      <c r="K578" t="s">
        <v>10934</v>
      </c>
      <c r="L578" t="s">
        <v>23</v>
      </c>
      <c r="M578" t="s">
        <v>1171</v>
      </c>
      <c r="N578" t="s">
        <v>1172</v>
      </c>
      <c r="O578" t="s">
        <v>41</v>
      </c>
      <c r="P578" t="s">
        <v>27</v>
      </c>
      <c r="Q578" t="s">
        <v>807</v>
      </c>
      <c r="R578" t="s">
        <v>457</v>
      </c>
      <c r="S578">
        <v>80219</v>
      </c>
      <c r="T578" t="s">
        <v>44</v>
      </c>
      <c r="U578" t="s">
        <v>6853</v>
      </c>
      <c r="V578" t="s">
        <v>71</v>
      </c>
      <c r="W578" t="s">
        <v>1216</v>
      </c>
      <c r="X578" t="s">
        <v>6854</v>
      </c>
      <c r="Y578">
        <v>439.99200000000002</v>
      </c>
      <c r="Z578">
        <v>1</v>
      </c>
      <c r="AA578">
        <v>0.2</v>
      </c>
      <c r="AB578">
        <v>164.99700000000001</v>
      </c>
    </row>
    <row r="579" spans="1:28" x14ac:dyDescent="0.25">
      <c r="A579">
        <v>3691</v>
      </c>
      <c r="B579" t="s">
        <v>6852</v>
      </c>
      <c r="C579">
        <v>2012</v>
      </c>
      <c r="D579" s="4">
        <v>41212</v>
      </c>
      <c r="E579" s="29">
        <v>0.5</v>
      </c>
      <c r="F579" s="4">
        <v>41215</v>
      </c>
      <c r="G579" s="29">
        <v>0.5</v>
      </c>
      <c r="H579" t="s">
        <v>10934</v>
      </c>
      <c r="I579" t="s">
        <v>10941</v>
      </c>
      <c r="J579">
        <v>0.5</v>
      </c>
      <c r="K579" t="s">
        <v>10934</v>
      </c>
      <c r="L579" t="s">
        <v>23</v>
      </c>
      <c r="M579" t="s">
        <v>1171</v>
      </c>
      <c r="N579" t="s">
        <v>1172</v>
      </c>
      <c r="O579" t="s">
        <v>41</v>
      </c>
      <c r="P579" t="s">
        <v>27</v>
      </c>
      <c r="Q579" t="s">
        <v>807</v>
      </c>
      <c r="R579" t="s">
        <v>457</v>
      </c>
      <c r="S579">
        <v>80219</v>
      </c>
      <c r="T579" t="s">
        <v>44</v>
      </c>
      <c r="U579" t="s">
        <v>5381</v>
      </c>
      <c r="V579" t="s">
        <v>71</v>
      </c>
      <c r="W579" t="s">
        <v>682</v>
      </c>
      <c r="X579" t="s">
        <v>5382</v>
      </c>
      <c r="Y579">
        <v>59.994000000000007</v>
      </c>
      <c r="Z579">
        <v>2</v>
      </c>
      <c r="AA579">
        <v>0.7</v>
      </c>
      <c r="AB579">
        <v>-45.995400000000004</v>
      </c>
    </row>
    <row r="580" spans="1:28" x14ac:dyDescent="0.25">
      <c r="A580">
        <v>3582</v>
      </c>
      <c r="B580" t="s">
        <v>6761</v>
      </c>
      <c r="C580">
        <v>2014</v>
      </c>
      <c r="D580" s="4">
        <v>41914</v>
      </c>
      <c r="E580" s="29">
        <v>0.5</v>
      </c>
      <c r="F580" s="4">
        <v>41920</v>
      </c>
      <c r="G580" s="29">
        <v>0.5</v>
      </c>
      <c r="H580" t="s">
        <v>10934</v>
      </c>
      <c r="I580" t="s">
        <v>10943</v>
      </c>
      <c r="J580">
        <v>0.5</v>
      </c>
      <c r="K580" t="s">
        <v>10934</v>
      </c>
      <c r="L580" t="s">
        <v>50</v>
      </c>
      <c r="M580" t="s">
        <v>508</v>
      </c>
      <c r="N580" t="s">
        <v>509</v>
      </c>
      <c r="O580" t="s">
        <v>26</v>
      </c>
      <c r="P580" t="s">
        <v>27</v>
      </c>
      <c r="Q580" t="s">
        <v>137</v>
      </c>
      <c r="R580" t="s">
        <v>138</v>
      </c>
      <c r="S580">
        <v>68025</v>
      </c>
      <c r="T580" t="s">
        <v>105</v>
      </c>
      <c r="U580" t="s">
        <v>3569</v>
      </c>
      <c r="V580" t="s">
        <v>46</v>
      </c>
      <c r="W580" t="s">
        <v>90</v>
      </c>
      <c r="X580" t="s">
        <v>3570</v>
      </c>
      <c r="Y580">
        <v>104.85</v>
      </c>
      <c r="Z580">
        <v>1</v>
      </c>
      <c r="AA580">
        <v>0</v>
      </c>
      <c r="AB580">
        <v>50.327999999999996</v>
      </c>
    </row>
    <row r="581" spans="1:28" x14ac:dyDescent="0.25">
      <c r="A581">
        <v>3550</v>
      </c>
      <c r="B581" t="s">
        <v>6730</v>
      </c>
      <c r="C581">
        <v>2014</v>
      </c>
      <c r="D581" s="4">
        <v>41943</v>
      </c>
      <c r="E581" s="29">
        <v>0.5</v>
      </c>
      <c r="F581" s="4">
        <v>41945</v>
      </c>
      <c r="G581" s="29">
        <v>0.5</v>
      </c>
      <c r="H581" t="s">
        <v>10934</v>
      </c>
      <c r="I581" t="s">
        <v>10941</v>
      </c>
      <c r="J581">
        <v>0.5</v>
      </c>
      <c r="K581" t="s">
        <v>10934</v>
      </c>
      <c r="L581" t="s">
        <v>188</v>
      </c>
      <c r="M581" t="s">
        <v>2313</v>
      </c>
      <c r="N581" t="s">
        <v>2314</v>
      </c>
      <c r="O581" t="s">
        <v>102</v>
      </c>
      <c r="P581" t="s">
        <v>27</v>
      </c>
      <c r="Q581" t="s">
        <v>1464</v>
      </c>
      <c r="R581" t="s">
        <v>29</v>
      </c>
      <c r="S581">
        <v>40475</v>
      </c>
      <c r="T581" t="s">
        <v>30</v>
      </c>
      <c r="U581" t="s">
        <v>6731</v>
      </c>
      <c r="V581" t="s">
        <v>46</v>
      </c>
      <c r="W581" t="s">
        <v>47</v>
      </c>
      <c r="X581" t="s">
        <v>6732</v>
      </c>
      <c r="Y581">
        <v>30</v>
      </c>
      <c r="Z581">
        <v>8</v>
      </c>
      <c r="AA581">
        <v>0</v>
      </c>
      <c r="AB581">
        <v>14.399999999999999</v>
      </c>
    </row>
    <row r="582" spans="1:28" x14ac:dyDescent="0.25">
      <c r="A582">
        <v>3549</v>
      </c>
      <c r="B582" t="s">
        <v>6730</v>
      </c>
      <c r="C582">
        <v>2014</v>
      </c>
      <c r="D582" s="4">
        <v>41943</v>
      </c>
      <c r="E582" s="29">
        <v>0.5</v>
      </c>
      <c r="F582" s="4">
        <v>41945</v>
      </c>
      <c r="G582" s="29">
        <v>0.5</v>
      </c>
      <c r="H582" t="s">
        <v>10934</v>
      </c>
      <c r="I582" t="s">
        <v>10941</v>
      </c>
      <c r="J582">
        <v>0.5</v>
      </c>
      <c r="K582" t="s">
        <v>10934</v>
      </c>
      <c r="L582" t="s">
        <v>188</v>
      </c>
      <c r="M582" t="s">
        <v>2313</v>
      </c>
      <c r="N582" t="s">
        <v>2314</v>
      </c>
      <c r="O582" t="s">
        <v>102</v>
      </c>
      <c r="P582" t="s">
        <v>27</v>
      </c>
      <c r="Q582" t="s">
        <v>1464</v>
      </c>
      <c r="R582" t="s">
        <v>29</v>
      </c>
      <c r="S582">
        <v>40475</v>
      </c>
      <c r="T582" t="s">
        <v>30</v>
      </c>
      <c r="U582" t="s">
        <v>5165</v>
      </c>
      <c r="V582" t="s">
        <v>32</v>
      </c>
      <c r="W582" t="s">
        <v>36</v>
      </c>
      <c r="X582" t="s">
        <v>5166</v>
      </c>
      <c r="Y582">
        <v>33.94</v>
      </c>
      <c r="Z582">
        <v>1</v>
      </c>
      <c r="AA582">
        <v>0</v>
      </c>
      <c r="AB582">
        <v>9.1637999999999984</v>
      </c>
    </row>
    <row r="583" spans="1:28" x14ac:dyDescent="0.25">
      <c r="A583">
        <v>3548</v>
      </c>
      <c r="B583" t="s">
        <v>6730</v>
      </c>
      <c r="C583">
        <v>2014</v>
      </c>
      <c r="D583" s="4">
        <v>41943</v>
      </c>
      <c r="E583" s="29">
        <v>0.5</v>
      </c>
      <c r="F583" s="4">
        <v>41945</v>
      </c>
      <c r="G583" s="29">
        <v>0.5</v>
      </c>
      <c r="H583" t="s">
        <v>10934</v>
      </c>
      <c r="I583" t="s">
        <v>10941</v>
      </c>
      <c r="J583">
        <v>0.5</v>
      </c>
      <c r="K583" t="s">
        <v>10934</v>
      </c>
      <c r="L583" t="s">
        <v>188</v>
      </c>
      <c r="M583" t="s">
        <v>2313</v>
      </c>
      <c r="N583" t="s">
        <v>2314</v>
      </c>
      <c r="O583" t="s">
        <v>102</v>
      </c>
      <c r="P583" t="s">
        <v>27</v>
      </c>
      <c r="Q583" t="s">
        <v>1464</v>
      </c>
      <c r="R583" t="s">
        <v>29</v>
      </c>
      <c r="S583">
        <v>40475</v>
      </c>
      <c r="T583" t="s">
        <v>30</v>
      </c>
      <c r="U583" t="s">
        <v>1405</v>
      </c>
      <c r="V583" t="s">
        <v>46</v>
      </c>
      <c r="W583" t="s">
        <v>578</v>
      </c>
      <c r="X583" t="s">
        <v>1406</v>
      </c>
      <c r="Y583">
        <v>35.06</v>
      </c>
      <c r="Z583">
        <v>2</v>
      </c>
      <c r="AA583">
        <v>0</v>
      </c>
      <c r="AB583">
        <v>10.517999999999997</v>
      </c>
    </row>
    <row r="584" spans="1:28" x14ac:dyDescent="0.25">
      <c r="A584">
        <v>3547</v>
      </c>
      <c r="B584" t="s">
        <v>6730</v>
      </c>
      <c r="C584">
        <v>2014</v>
      </c>
      <c r="D584" s="4">
        <v>41943</v>
      </c>
      <c r="E584" s="29">
        <v>0.5</v>
      </c>
      <c r="F584" s="4">
        <v>41945</v>
      </c>
      <c r="G584" s="29">
        <v>0.5</v>
      </c>
      <c r="H584" t="s">
        <v>10934</v>
      </c>
      <c r="I584" t="s">
        <v>10941</v>
      </c>
      <c r="J584">
        <v>0.5</v>
      </c>
      <c r="K584" t="s">
        <v>10934</v>
      </c>
      <c r="L584" t="s">
        <v>188</v>
      </c>
      <c r="M584" t="s">
        <v>2313</v>
      </c>
      <c r="N584" t="s">
        <v>2314</v>
      </c>
      <c r="O584" t="s">
        <v>102</v>
      </c>
      <c r="P584" t="s">
        <v>27</v>
      </c>
      <c r="Q584" t="s">
        <v>1464</v>
      </c>
      <c r="R584" t="s">
        <v>29</v>
      </c>
      <c r="S584">
        <v>40475</v>
      </c>
      <c r="T584" t="s">
        <v>30</v>
      </c>
      <c r="U584" t="s">
        <v>1798</v>
      </c>
      <c r="V584" t="s">
        <v>46</v>
      </c>
      <c r="W584" t="s">
        <v>59</v>
      </c>
      <c r="X584" t="s">
        <v>1799</v>
      </c>
      <c r="Y584">
        <v>105.98</v>
      </c>
      <c r="Z584">
        <v>7</v>
      </c>
      <c r="AA584">
        <v>0</v>
      </c>
      <c r="AB584">
        <v>4.2391999999999932</v>
      </c>
    </row>
    <row r="585" spans="1:28" x14ac:dyDescent="0.25">
      <c r="A585">
        <v>3486</v>
      </c>
      <c r="B585" t="s">
        <v>6677</v>
      </c>
      <c r="C585">
        <v>2013</v>
      </c>
      <c r="D585" s="4">
        <v>41569</v>
      </c>
      <c r="E585" s="29">
        <v>0.5</v>
      </c>
      <c r="F585" s="4">
        <v>41574</v>
      </c>
      <c r="G585" s="29">
        <v>0.5</v>
      </c>
      <c r="H585" t="s">
        <v>10934</v>
      </c>
      <c r="I585" t="s">
        <v>10943</v>
      </c>
      <c r="J585">
        <v>0.5</v>
      </c>
      <c r="K585" t="s">
        <v>10934</v>
      </c>
      <c r="L585" t="s">
        <v>50</v>
      </c>
      <c r="M585" t="s">
        <v>4193</v>
      </c>
      <c r="N585" t="s">
        <v>4194</v>
      </c>
      <c r="O585" t="s">
        <v>41</v>
      </c>
      <c r="P585" t="s">
        <v>27</v>
      </c>
      <c r="Q585" t="s">
        <v>606</v>
      </c>
      <c r="R585" t="s">
        <v>245</v>
      </c>
      <c r="S585">
        <v>19711</v>
      </c>
      <c r="T585" t="s">
        <v>148</v>
      </c>
      <c r="U585" t="s">
        <v>3572</v>
      </c>
      <c r="V585" t="s">
        <v>46</v>
      </c>
      <c r="W585" t="s">
        <v>75</v>
      </c>
      <c r="X585" t="s">
        <v>3573</v>
      </c>
      <c r="Y585">
        <v>7.92</v>
      </c>
      <c r="Z585">
        <v>4</v>
      </c>
      <c r="AA585">
        <v>0</v>
      </c>
      <c r="AB585">
        <v>3.5640000000000001</v>
      </c>
    </row>
    <row r="586" spans="1:28" x14ac:dyDescent="0.25">
      <c r="A586">
        <v>3449</v>
      </c>
      <c r="B586" t="s">
        <v>6641</v>
      </c>
      <c r="C586">
        <v>2013</v>
      </c>
      <c r="D586" s="4">
        <v>41555</v>
      </c>
      <c r="E586" s="29">
        <v>0.5</v>
      </c>
      <c r="F586" s="4">
        <v>41561</v>
      </c>
      <c r="G586" s="29">
        <v>0.5</v>
      </c>
      <c r="H586" t="s">
        <v>10934</v>
      </c>
      <c r="I586" t="s">
        <v>10943</v>
      </c>
      <c r="J586">
        <v>0.5</v>
      </c>
      <c r="K586" t="s">
        <v>10934</v>
      </c>
      <c r="L586" t="s">
        <v>50</v>
      </c>
      <c r="M586" t="s">
        <v>5562</v>
      </c>
      <c r="N586" t="s">
        <v>5563</v>
      </c>
      <c r="O586" t="s">
        <v>26</v>
      </c>
      <c r="P586" t="s">
        <v>27</v>
      </c>
      <c r="Q586" t="s">
        <v>42</v>
      </c>
      <c r="R586" t="s">
        <v>43</v>
      </c>
      <c r="S586">
        <v>90049</v>
      </c>
      <c r="T586" t="s">
        <v>44</v>
      </c>
      <c r="U586" t="s">
        <v>3221</v>
      </c>
      <c r="V586" t="s">
        <v>46</v>
      </c>
      <c r="W586" t="s">
        <v>75</v>
      </c>
      <c r="X586" t="s">
        <v>3222</v>
      </c>
      <c r="Y586">
        <v>27.263999999999999</v>
      </c>
      <c r="Z586">
        <v>2</v>
      </c>
      <c r="AA586">
        <v>0.2</v>
      </c>
      <c r="AB586">
        <v>8.8607999999999976</v>
      </c>
    </row>
    <row r="587" spans="1:28" x14ac:dyDescent="0.25">
      <c r="A587">
        <v>3440</v>
      </c>
      <c r="B587" t="s">
        <v>6629</v>
      </c>
      <c r="C587">
        <v>2014</v>
      </c>
      <c r="D587" s="4">
        <v>41943</v>
      </c>
      <c r="E587" s="29">
        <v>0.5</v>
      </c>
      <c r="F587" s="4">
        <v>41943</v>
      </c>
      <c r="G587" s="29">
        <v>0.5</v>
      </c>
      <c r="H587" t="s">
        <v>10934</v>
      </c>
      <c r="I587" t="s">
        <v>10943</v>
      </c>
      <c r="J587">
        <v>0.5</v>
      </c>
      <c r="K587" t="s">
        <v>10934</v>
      </c>
      <c r="L587" t="s">
        <v>1290</v>
      </c>
      <c r="M587" t="s">
        <v>2996</v>
      </c>
      <c r="N587" t="s">
        <v>2997</v>
      </c>
      <c r="O587" t="s">
        <v>26</v>
      </c>
      <c r="P587" t="s">
        <v>27</v>
      </c>
      <c r="Q587" t="s">
        <v>815</v>
      </c>
      <c r="R587" t="s">
        <v>104</v>
      </c>
      <c r="S587">
        <v>75217</v>
      </c>
      <c r="T587" t="s">
        <v>105</v>
      </c>
      <c r="U587" t="s">
        <v>3978</v>
      </c>
      <c r="V587" t="s">
        <v>46</v>
      </c>
      <c r="W587" t="s">
        <v>59</v>
      </c>
      <c r="X587" t="s">
        <v>3979</v>
      </c>
      <c r="Y587">
        <v>54.192</v>
      </c>
      <c r="Z587">
        <v>6</v>
      </c>
      <c r="AA587">
        <v>0.2</v>
      </c>
      <c r="AB587">
        <v>4.0643999999999973</v>
      </c>
    </row>
    <row r="588" spans="1:28" x14ac:dyDescent="0.25">
      <c r="A588">
        <v>3439</v>
      </c>
      <c r="B588" t="s">
        <v>6629</v>
      </c>
      <c r="C588">
        <v>2014</v>
      </c>
      <c r="D588" s="4">
        <v>41943</v>
      </c>
      <c r="E588" s="29">
        <v>0.5</v>
      </c>
      <c r="F588" s="4">
        <v>41943</v>
      </c>
      <c r="G588" s="29">
        <v>0.5</v>
      </c>
      <c r="H588" t="s">
        <v>10934</v>
      </c>
      <c r="I588" t="s">
        <v>10943</v>
      </c>
      <c r="J588">
        <v>0.5</v>
      </c>
      <c r="K588" t="s">
        <v>10934</v>
      </c>
      <c r="L588" t="s">
        <v>1290</v>
      </c>
      <c r="M588" t="s">
        <v>2996</v>
      </c>
      <c r="N588" t="s">
        <v>2997</v>
      </c>
      <c r="O588" t="s">
        <v>26</v>
      </c>
      <c r="P588" t="s">
        <v>27</v>
      </c>
      <c r="Q588" t="s">
        <v>815</v>
      </c>
      <c r="R588" t="s">
        <v>104</v>
      </c>
      <c r="S588">
        <v>75217</v>
      </c>
      <c r="T588" t="s">
        <v>105</v>
      </c>
      <c r="U588" t="s">
        <v>1436</v>
      </c>
      <c r="V588" t="s">
        <v>32</v>
      </c>
      <c r="W588" t="s">
        <v>56</v>
      </c>
      <c r="X588" t="s">
        <v>1437</v>
      </c>
      <c r="Y588">
        <v>251.00599999999997</v>
      </c>
      <c r="Z588">
        <v>2</v>
      </c>
      <c r="AA588">
        <v>0.3</v>
      </c>
      <c r="AB588">
        <v>-68.130199999999988</v>
      </c>
    </row>
    <row r="589" spans="1:28" x14ac:dyDescent="0.25">
      <c r="A589">
        <v>3438</v>
      </c>
      <c r="B589" t="s">
        <v>6629</v>
      </c>
      <c r="C589">
        <v>2014</v>
      </c>
      <c r="D589" s="4">
        <v>41943</v>
      </c>
      <c r="E589" s="29">
        <v>0.5</v>
      </c>
      <c r="F589" s="4">
        <v>41943</v>
      </c>
      <c r="G589" s="29">
        <v>0.5</v>
      </c>
      <c r="H589" t="s">
        <v>10934</v>
      </c>
      <c r="I589" t="s">
        <v>10943</v>
      </c>
      <c r="J589">
        <v>0.5</v>
      </c>
      <c r="K589" t="s">
        <v>10934</v>
      </c>
      <c r="L589" t="s">
        <v>1290</v>
      </c>
      <c r="M589" t="s">
        <v>2996</v>
      </c>
      <c r="N589" t="s">
        <v>2997</v>
      </c>
      <c r="O589" t="s">
        <v>26</v>
      </c>
      <c r="P589" t="s">
        <v>27</v>
      </c>
      <c r="Q589" t="s">
        <v>815</v>
      </c>
      <c r="R589" t="s">
        <v>104</v>
      </c>
      <c r="S589">
        <v>75217</v>
      </c>
      <c r="T589" t="s">
        <v>105</v>
      </c>
      <c r="U589" t="s">
        <v>2043</v>
      </c>
      <c r="V589" t="s">
        <v>32</v>
      </c>
      <c r="W589" t="s">
        <v>65</v>
      </c>
      <c r="X589" t="s">
        <v>2044</v>
      </c>
      <c r="Y589">
        <v>16.192</v>
      </c>
      <c r="Z589">
        <v>2</v>
      </c>
      <c r="AA589">
        <v>0.6</v>
      </c>
      <c r="AB589">
        <v>-8.5007999999999981</v>
      </c>
    </row>
    <row r="590" spans="1:28" x14ac:dyDescent="0.25">
      <c r="A590">
        <v>3405</v>
      </c>
      <c r="B590" t="s">
        <v>6611</v>
      </c>
      <c r="C590">
        <v>2012</v>
      </c>
      <c r="D590" s="4">
        <v>41199</v>
      </c>
      <c r="E590" s="29">
        <v>0.5</v>
      </c>
      <c r="F590" s="4">
        <v>41199</v>
      </c>
      <c r="G590" s="29">
        <v>0.5</v>
      </c>
      <c r="H590" t="s">
        <v>10934</v>
      </c>
      <c r="I590" t="s">
        <v>10943</v>
      </c>
      <c r="J590">
        <v>0.5</v>
      </c>
      <c r="K590" t="s">
        <v>10934</v>
      </c>
      <c r="L590" t="s">
        <v>1290</v>
      </c>
      <c r="M590" t="s">
        <v>4146</v>
      </c>
      <c r="N590" t="s">
        <v>4147</v>
      </c>
      <c r="O590" t="s">
        <v>26</v>
      </c>
      <c r="P590" t="s">
        <v>27</v>
      </c>
      <c r="Q590" t="s">
        <v>42</v>
      </c>
      <c r="R590" t="s">
        <v>43</v>
      </c>
      <c r="S590">
        <v>90004</v>
      </c>
      <c r="T590" t="s">
        <v>44</v>
      </c>
      <c r="U590" t="s">
        <v>217</v>
      </c>
      <c r="V590" t="s">
        <v>46</v>
      </c>
      <c r="W590" t="s">
        <v>59</v>
      </c>
      <c r="X590" t="s">
        <v>218</v>
      </c>
      <c r="Y590">
        <v>77.88</v>
      </c>
      <c r="Z590">
        <v>2</v>
      </c>
      <c r="AA590">
        <v>0</v>
      </c>
      <c r="AB590">
        <v>3.8939999999999912</v>
      </c>
    </row>
    <row r="591" spans="1:28" x14ac:dyDescent="0.25">
      <c r="A591">
        <v>3390</v>
      </c>
      <c r="B591" t="s">
        <v>6597</v>
      </c>
      <c r="C591">
        <v>2014</v>
      </c>
      <c r="D591" s="4">
        <v>41920</v>
      </c>
      <c r="E591" s="29">
        <v>0.5</v>
      </c>
      <c r="F591" s="4">
        <v>41924</v>
      </c>
      <c r="G591" s="29">
        <v>0.5</v>
      </c>
      <c r="H591" t="s">
        <v>10934</v>
      </c>
      <c r="I591" t="s">
        <v>10943</v>
      </c>
      <c r="J591">
        <v>0.5</v>
      </c>
      <c r="K591" t="s">
        <v>10934</v>
      </c>
      <c r="L591" t="s">
        <v>50</v>
      </c>
      <c r="M591" t="s">
        <v>5928</v>
      </c>
      <c r="N591" t="s">
        <v>5929</v>
      </c>
      <c r="O591" t="s">
        <v>102</v>
      </c>
      <c r="P591" t="s">
        <v>27</v>
      </c>
      <c r="Q591" t="s">
        <v>467</v>
      </c>
      <c r="R591" t="s">
        <v>88</v>
      </c>
      <c r="S591">
        <v>28205</v>
      </c>
      <c r="T591" t="s">
        <v>30</v>
      </c>
      <c r="U591" t="s">
        <v>3822</v>
      </c>
      <c r="V591" t="s">
        <v>32</v>
      </c>
      <c r="W591" t="s">
        <v>56</v>
      </c>
      <c r="X591" t="s">
        <v>3274</v>
      </c>
      <c r="Y591">
        <v>154.76400000000001</v>
      </c>
      <c r="Z591">
        <v>3</v>
      </c>
      <c r="AA591">
        <v>0.4</v>
      </c>
      <c r="AB591">
        <v>-36.11160000000001</v>
      </c>
    </row>
    <row r="592" spans="1:28" x14ac:dyDescent="0.25">
      <c r="A592">
        <v>3389</v>
      </c>
      <c r="B592" t="s">
        <v>6597</v>
      </c>
      <c r="C592">
        <v>2014</v>
      </c>
      <c r="D592" s="4">
        <v>41920</v>
      </c>
      <c r="E592" s="29">
        <v>0.5</v>
      </c>
      <c r="F592" s="4">
        <v>41924</v>
      </c>
      <c r="G592" s="29">
        <v>0.5</v>
      </c>
      <c r="H592" t="s">
        <v>10934</v>
      </c>
      <c r="I592" t="s">
        <v>10943</v>
      </c>
      <c r="J592">
        <v>0.5</v>
      </c>
      <c r="K592" t="s">
        <v>10934</v>
      </c>
      <c r="L592" t="s">
        <v>50</v>
      </c>
      <c r="M592" t="s">
        <v>5928</v>
      </c>
      <c r="N592" t="s">
        <v>5929</v>
      </c>
      <c r="O592" t="s">
        <v>102</v>
      </c>
      <c r="P592" t="s">
        <v>27</v>
      </c>
      <c r="Q592" t="s">
        <v>467</v>
      </c>
      <c r="R592" t="s">
        <v>88</v>
      </c>
      <c r="S592">
        <v>28205</v>
      </c>
      <c r="T592" t="s">
        <v>30</v>
      </c>
      <c r="U592" t="s">
        <v>3542</v>
      </c>
      <c r="V592" t="s">
        <v>46</v>
      </c>
      <c r="W592" t="s">
        <v>75</v>
      </c>
      <c r="X592" t="s">
        <v>3543</v>
      </c>
      <c r="Y592">
        <v>50.454000000000015</v>
      </c>
      <c r="Z592">
        <v>6</v>
      </c>
      <c r="AA592">
        <v>0.7</v>
      </c>
      <c r="AB592">
        <v>-33.635999999999996</v>
      </c>
    </row>
    <row r="593" spans="1:28" x14ac:dyDescent="0.25">
      <c r="A593">
        <v>3388</v>
      </c>
      <c r="B593" t="s">
        <v>6597</v>
      </c>
      <c r="C593">
        <v>2014</v>
      </c>
      <c r="D593" s="4">
        <v>41920</v>
      </c>
      <c r="E593" s="29">
        <v>0.5</v>
      </c>
      <c r="F593" s="4">
        <v>41924</v>
      </c>
      <c r="G593" s="29">
        <v>0.5</v>
      </c>
      <c r="H593" t="s">
        <v>10934</v>
      </c>
      <c r="I593" t="s">
        <v>10943</v>
      </c>
      <c r="J593">
        <v>0.5</v>
      </c>
      <c r="K593" t="s">
        <v>10934</v>
      </c>
      <c r="L593" t="s">
        <v>50</v>
      </c>
      <c r="M593" t="s">
        <v>5928</v>
      </c>
      <c r="N593" t="s">
        <v>5929</v>
      </c>
      <c r="O593" t="s">
        <v>102</v>
      </c>
      <c r="P593" t="s">
        <v>27</v>
      </c>
      <c r="Q593" t="s">
        <v>467</v>
      </c>
      <c r="R593" t="s">
        <v>88</v>
      </c>
      <c r="S593">
        <v>28205</v>
      </c>
      <c r="T593" t="s">
        <v>30</v>
      </c>
      <c r="U593" t="s">
        <v>3398</v>
      </c>
      <c r="V593" t="s">
        <v>71</v>
      </c>
      <c r="W593" t="s">
        <v>72</v>
      </c>
      <c r="X593" t="s">
        <v>3399</v>
      </c>
      <c r="Y593">
        <v>222.38400000000001</v>
      </c>
      <c r="Z593">
        <v>2</v>
      </c>
      <c r="AA593">
        <v>0.2</v>
      </c>
      <c r="AB593">
        <v>16.678799999999995</v>
      </c>
    </row>
    <row r="594" spans="1:28" x14ac:dyDescent="0.25">
      <c r="A594">
        <v>3387</v>
      </c>
      <c r="B594" t="s">
        <v>6597</v>
      </c>
      <c r="C594">
        <v>2014</v>
      </c>
      <c r="D594" s="4">
        <v>41920</v>
      </c>
      <c r="E594" s="29">
        <v>0.5</v>
      </c>
      <c r="F594" s="4">
        <v>41924</v>
      </c>
      <c r="G594" s="29">
        <v>0.5</v>
      </c>
      <c r="H594" t="s">
        <v>10934</v>
      </c>
      <c r="I594" t="s">
        <v>10943</v>
      </c>
      <c r="J594">
        <v>0.5</v>
      </c>
      <c r="K594" t="s">
        <v>10934</v>
      </c>
      <c r="L594" t="s">
        <v>50</v>
      </c>
      <c r="M594" t="s">
        <v>5928</v>
      </c>
      <c r="N594" t="s">
        <v>5929</v>
      </c>
      <c r="O594" t="s">
        <v>102</v>
      </c>
      <c r="P594" t="s">
        <v>27</v>
      </c>
      <c r="Q594" t="s">
        <v>467</v>
      </c>
      <c r="R594" t="s">
        <v>88</v>
      </c>
      <c r="S594">
        <v>28205</v>
      </c>
      <c r="T594" t="s">
        <v>30</v>
      </c>
      <c r="U594" t="s">
        <v>2136</v>
      </c>
      <c r="V594" t="s">
        <v>46</v>
      </c>
      <c r="W594" t="s">
        <v>269</v>
      </c>
      <c r="X594" t="s">
        <v>186</v>
      </c>
      <c r="Y594">
        <v>18.936</v>
      </c>
      <c r="Z594">
        <v>3</v>
      </c>
      <c r="AA594">
        <v>0.2</v>
      </c>
      <c r="AB594">
        <v>5.9174999999999986</v>
      </c>
    </row>
    <row r="595" spans="1:28" x14ac:dyDescent="0.25">
      <c r="A595">
        <v>3386</v>
      </c>
      <c r="B595" t="s">
        <v>6597</v>
      </c>
      <c r="C595">
        <v>2014</v>
      </c>
      <c r="D595" s="4">
        <v>41920</v>
      </c>
      <c r="E595" s="29">
        <v>0.5</v>
      </c>
      <c r="F595" s="4">
        <v>41924</v>
      </c>
      <c r="G595" s="29">
        <v>0.5</v>
      </c>
      <c r="H595" t="s">
        <v>10934</v>
      </c>
      <c r="I595" t="s">
        <v>10943</v>
      </c>
      <c r="J595">
        <v>0.5</v>
      </c>
      <c r="K595" t="s">
        <v>10934</v>
      </c>
      <c r="L595" t="s">
        <v>50</v>
      </c>
      <c r="M595" t="s">
        <v>5928</v>
      </c>
      <c r="N595" t="s">
        <v>5929</v>
      </c>
      <c r="O595" t="s">
        <v>102</v>
      </c>
      <c r="P595" t="s">
        <v>27</v>
      </c>
      <c r="Q595" t="s">
        <v>467</v>
      </c>
      <c r="R595" t="s">
        <v>88</v>
      </c>
      <c r="S595">
        <v>28205</v>
      </c>
      <c r="T595" t="s">
        <v>30</v>
      </c>
      <c r="U595" t="s">
        <v>1015</v>
      </c>
      <c r="V595" t="s">
        <v>46</v>
      </c>
      <c r="W595" t="s">
        <v>59</v>
      </c>
      <c r="X595" t="s">
        <v>1016</v>
      </c>
      <c r="Y595">
        <v>580.67200000000003</v>
      </c>
      <c r="Z595">
        <v>4</v>
      </c>
      <c r="AA595">
        <v>0.2</v>
      </c>
      <c r="AB595">
        <v>65.325599999999895</v>
      </c>
    </row>
    <row r="596" spans="1:28" x14ac:dyDescent="0.25">
      <c r="A596">
        <v>3296</v>
      </c>
      <c r="B596" t="s">
        <v>6515</v>
      </c>
      <c r="C596">
        <v>2014</v>
      </c>
      <c r="D596" s="4">
        <v>41914</v>
      </c>
      <c r="E596" s="29">
        <v>0.5</v>
      </c>
      <c r="F596" s="4">
        <v>41916</v>
      </c>
      <c r="G596" s="29">
        <v>0.5</v>
      </c>
      <c r="H596" t="s">
        <v>10934</v>
      </c>
      <c r="I596" t="s">
        <v>10943</v>
      </c>
      <c r="J596">
        <v>0.5</v>
      </c>
      <c r="K596" t="s">
        <v>10934</v>
      </c>
      <c r="L596" t="s">
        <v>188</v>
      </c>
      <c r="M596" t="s">
        <v>3991</v>
      </c>
      <c r="N596" t="s">
        <v>3992</v>
      </c>
      <c r="O596" t="s">
        <v>102</v>
      </c>
      <c r="P596" t="s">
        <v>27</v>
      </c>
      <c r="Q596" t="s">
        <v>266</v>
      </c>
      <c r="R596" t="s">
        <v>267</v>
      </c>
      <c r="S596">
        <v>10035</v>
      </c>
      <c r="T596" t="s">
        <v>148</v>
      </c>
      <c r="U596" t="s">
        <v>6516</v>
      </c>
      <c r="V596" t="s">
        <v>71</v>
      </c>
      <c r="W596" t="s">
        <v>682</v>
      </c>
      <c r="X596" t="s">
        <v>6517</v>
      </c>
      <c r="Y596">
        <v>1704.89</v>
      </c>
      <c r="Z596">
        <v>11</v>
      </c>
      <c r="AA596">
        <v>0</v>
      </c>
      <c r="AB596">
        <v>767.20049999999992</v>
      </c>
    </row>
    <row r="597" spans="1:28" x14ac:dyDescent="0.25">
      <c r="A597">
        <v>3292</v>
      </c>
      <c r="B597" t="s">
        <v>6512</v>
      </c>
      <c r="C597">
        <v>2013</v>
      </c>
      <c r="D597" s="4">
        <v>41578</v>
      </c>
      <c r="E597" s="29">
        <v>0.5</v>
      </c>
      <c r="F597" s="4">
        <v>41583</v>
      </c>
      <c r="G597" s="29">
        <v>0.5</v>
      </c>
      <c r="H597" t="s">
        <v>10934</v>
      </c>
      <c r="I597" t="s">
        <v>10941</v>
      </c>
      <c r="J597">
        <v>0.5</v>
      </c>
      <c r="K597" t="s">
        <v>10934</v>
      </c>
      <c r="L597" t="s">
        <v>50</v>
      </c>
      <c r="M597" t="s">
        <v>5748</v>
      </c>
      <c r="N597" t="s">
        <v>5749</v>
      </c>
      <c r="O597" t="s">
        <v>26</v>
      </c>
      <c r="P597" t="s">
        <v>27</v>
      </c>
      <c r="Q597" t="s">
        <v>6196</v>
      </c>
      <c r="R597" t="s">
        <v>238</v>
      </c>
      <c r="S597">
        <v>48310</v>
      </c>
      <c r="T597" t="s">
        <v>105</v>
      </c>
      <c r="U597" t="s">
        <v>1987</v>
      </c>
      <c r="V597" t="s">
        <v>46</v>
      </c>
      <c r="W597" t="s">
        <v>68</v>
      </c>
      <c r="X597" t="s">
        <v>1988</v>
      </c>
      <c r="Y597">
        <v>11.68</v>
      </c>
      <c r="Z597">
        <v>2</v>
      </c>
      <c r="AA597">
        <v>0</v>
      </c>
      <c r="AB597">
        <v>3.5039999999999996</v>
      </c>
    </row>
    <row r="598" spans="1:28" x14ac:dyDescent="0.25">
      <c r="A598">
        <v>3267</v>
      </c>
      <c r="B598" t="s">
        <v>6488</v>
      </c>
      <c r="C598">
        <v>2011</v>
      </c>
      <c r="D598" s="4">
        <v>40827</v>
      </c>
      <c r="E598" s="29">
        <v>0.5</v>
      </c>
      <c r="F598" s="4">
        <v>40831</v>
      </c>
      <c r="G598" s="29">
        <v>0.5</v>
      </c>
      <c r="H598" t="s">
        <v>10934</v>
      </c>
      <c r="I598" t="s">
        <v>10943</v>
      </c>
      <c r="J598">
        <v>0.5</v>
      </c>
      <c r="K598" t="s">
        <v>10934</v>
      </c>
      <c r="L598" t="s">
        <v>50</v>
      </c>
      <c r="M598" t="s">
        <v>4536</v>
      </c>
      <c r="N598" t="s">
        <v>4537</v>
      </c>
      <c r="O598" t="s">
        <v>26</v>
      </c>
      <c r="P598" t="s">
        <v>27</v>
      </c>
      <c r="Q598" t="s">
        <v>146</v>
      </c>
      <c r="R598" t="s">
        <v>147</v>
      </c>
      <c r="S598">
        <v>19120</v>
      </c>
      <c r="T598" t="s">
        <v>148</v>
      </c>
      <c r="U598" t="s">
        <v>2158</v>
      </c>
      <c r="V598" t="s">
        <v>46</v>
      </c>
      <c r="W598" t="s">
        <v>173</v>
      </c>
      <c r="X598" t="s">
        <v>2159</v>
      </c>
      <c r="Y598">
        <v>201.43200000000002</v>
      </c>
      <c r="Z598">
        <v>3</v>
      </c>
      <c r="AA598">
        <v>0.2</v>
      </c>
      <c r="AB598">
        <v>67.983299999999986</v>
      </c>
    </row>
    <row r="599" spans="1:28" x14ac:dyDescent="0.25">
      <c r="A599">
        <v>3266</v>
      </c>
      <c r="B599" t="s">
        <v>6488</v>
      </c>
      <c r="C599">
        <v>2011</v>
      </c>
      <c r="D599" s="4">
        <v>40827</v>
      </c>
      <c r="E599" s="29">
        <v>0.5</v>
      </c>
      <c r="F599" s="4">
        <v>40831</v>
      </c>
      <c r="G599" s="29">
        <v>0.5</v>
      </c>
      <c r="H599" t="s">
        <v>10934</v>
      </c>
      <c r="I599" t="s">
        <v>10943</v>
      </c>
      <c r="J599">
        <v>0.5</v>
      </c>
      <c r="K599" t="s">
        <v>10934</v>
      </c>
      <c r="L599" t="s">
        <v>50</v>
      </c>
      <c r="M599" t="s">
        <v>4536</v>
      </c>
      <c r="N599" t="s">
        <v>4537</v>
      </c>
      <c r="O599" t="s">
        <v>26</v>
      </c>
      <c r="P599" t="s">
        <v>27</v>
      </c>
      <c r="Q599" t="s">
        <v>146</v>
      </c>
      <c r="R599" t="s">
        <v>147</v>
      </c>
      <c r="S599">
        <v>19120</v>
      </c>
      <c r="T599" t="s">
        <v>148</v>
      </c>
      <c r="U599" t="s">
        <v>2795</v>
      </c>
      <c r="V599" t="s">
        <v>46</v>
      </c>
      <c r="W599" t="s">
        <v>59</v>
      </c>
      <c r="X599" t="s">
        <v>2796</v>
      </c>
      <c r="Y599">
        <v>281.904</v>
      </c>
      <c r="Z599">
        <v>2</v>
      </c>
      <c r="AA599">
        <v>0.2</v>
      </c>
      <c r="AB599">
        <v>10.571399999999983</v>
      </c>
    </row>
    <row r="600" spans="1:28" x14ac:dyDescent="0.25">
      <c r="A600">
        <v>3254</v>
      </c>
      <c r="B600" t="s">
        <v>6474</v>
      </c>
      <c r="C600">
        <v>2014</v>
      </c>
      <c r="D600" s="4">
        <v>41940</v>
      </c>
      <c r="E600" s="29">
        <v>0.5</v>
      </c>
      <c r="F600" s="4">
        <v>41943</v>
      </c>
      <c r="G600" s="29">
        <v>0.5</v>
      </c>
      <c r="H600" t="s">
        <v>10934</v>
      </c>
      <c r="I600" t="s">
        <v>10943</v>
      </c>
      <c r="J600">
        <v>0.5</v>
      </c>
      <c r="K600" t="s">
        <v>10934</v>
      </c>
      <c r="L600" t="s">
        <v>23</v>
      </c>
      <c r="M600" t="s">
        <v>182</v>
      </c>
      <c r="N600" t="s">
        <v>183</v>
      </c>
      <c r="O600" t="s">
        <v>102</v>
      </c>
      <c r="P600" t="s">
        <v>27</v>
      </c>
      <c r="Q600" t="s">
        <v>303</v>
      </c>
      <c r="R600" t="s">
        <v>211</v>
      </c>
      <c r="S600">
        <v>60610</v>
      </c>
      <c r="T600" t="s">
        <v>105</v>
      </c>
      <c r="U600" t="s">
        <v>5074</v>
      </c>
      <c r="V600" t="s">
        <v>71</v>
      </c>
      <c r="W600" t="s">
        <v>72</v>
      </c>
      <c r="X600" t="s">
        <v>5075</v>
      </c>
      <c r="Y600">
        <v>27.183999999999997</v>
      </c>
      <c r="Z600">
        <v>2</v>
      </c>
      <c r="AA600">
        <v>0.2</v>
      </c>
      <c r="AB600">
        <v>2.0387999999999984</v>
      </c>
    </row>
    <row r="601" spans="1:28" x14ac:dyDescent="0.25">
      <c r="A601">
        <v>3253</v>
      </c>
      <c r="B601" t="s">
        <v>6474</v>
      </c>
      <c r="C601">
        <v>2014</v>
      </c>
      <c r="D601" s="4">
        <v>41940</v>
      </c>
      <c r="E601" s="29">
        <v>0.5</v>
      </c>
      <c r="F601" s="4">
        <v>41943</v>
      </c>
      <c r="G601" s="29">
        <v>0.5</v>
      </c>
      <c r="H601" t="s">
        <v>10934</v>
      </c>
      <c r="I601" t="s">
        <v>10943</v>
      </c>
      <c r="J601">
        <v>0.5</v>
      </c>
      <c r="K601" t="s">
        <v>10934</v>
      </c>
      <c r="L601" t="s">
        <v>23</v>
      </c>
      <c r="M601" t="s">
        <v>182</v>
      </c>
      <c r="N601" t="s">
        <v>183</v>
      </c>
      <c r="O601" t="s">
        <v>102</v>
      </c>
      <c r="P601" t="s">
        <v>27</v>
      </c>
      <c r="Q601" t="s">
        <v>303</v>
      </c>
      <c r="R601" t="s">
        <v>211</v>
      </c>
      <c r="S601">
        <v>60610</v>
      </c>
      <c r="T601" t="s">
        <v>105</v>
      </c>
      <c r="U601" t="s">
        <v>1650</v>
      </c>
      <c r="V601" t="s">
        <v>46</v>
      </c>
      <c r="W601" t="s">
        <v>68</v>
      </c>
      <c r="X601" t="s">
        <v>1651</v>
      </c>
      <c r="Y601">
        <v>7.0559999999999992</v>
      </c>
      <c r="Z601">
        <v>3</v>
      </c>
      <c r="AA601">
        <v>0.2</v>
      </c>
      <c r="AB601">
        <v>2.2050000000000001</v>
      </c>
    </row>
    <row r="602" spans="1:28" x14ac:dyDescent="0.25">
      <c r="A602">
        <v>3229</v>
      </c>
      <c r="B602" t="s">
        <v>6438</v>
      </c>
      <c r="C602">
        <v>2011</v>
      </c>
      <c r="D602" s="4">
        <v>40818</v>
      </c>
      <c r="E602" s="29">
        <v>0.5</v>
      </c>
      <c r="F602" s="4">
        <v>40821</v>
      </c>
      <c r="G602" s="29">
        <v>0.5</v>
      </c>
      <c r="H602" t="s">
        <v>10934</v>
      </c>
      <c r="I602" t="s">
        <v>10943</v>
      </c>
      <c r="J602">
        <v>0.5</v>
      </c>
      <c r="K602" t="s">
        <v>10934</v>
      </c>
      <c r="L602" t="s">
        <v>188</v>
      </c>
      <c r="M602" t="s">
        <v>220</v>
      </c>
      <c r="N602" t="s">
        <v>221</v>
      </c>
      <c r="O602" t="s">
        <v>41</v>
      </c>
      <c r="P602" t="s">
        <v>27</v>
      </c>
      <c r="Q602" t="s">
        <v>4075</v>
      </c>
      <c r="R602" t="s">
        <v>310</v>
      </c>
      <c r="S602">
        <v>85281</v>
      </c>
      <c r="T602" t="s">
        <v>44</v>
      </c>
      <c r="U602" t="s">
        <v>4156</v>
      </c>
      <c r="V602" t="s">
        <v>71</v>
      </c>
      <c r="W602" t="s">
        <v>161</v>
      </c>
      <c r="X602" t="s">
        <v>4157</v>
      </c>
      <c r="Y602">
        <v>7.16</v>
      </c>
      <c r="Z602">
        <v>1</v>
      </c>
      <c r="AA602">
        <v>0.2</v>
      </c>
      <c r="AB602">
        <v>-8.9500000000001023E-2</v>
      </c>
    </row>
    <row r="603" spans="1:28" x14ac:dyDescent="0.25">
      <c r="A603">
        <v>3228</v>
      </c>
      <c r="B603" t="s">
        <v>6438</v>
      </c>
      <c r="C603">
        <v>2011</v>
      </c>
      <c r="D603" s="4">
        <v>40818</v>
      </c>
      <c r="E603" s="29">
        <v>0.5</v>
      </c>
      <c r="F603" s="4">
        <v>40821</v>
      </c>
      <c r="G603" s="29">
        <v>0.5</v>
      </c>
      <c r="H603" t="s">
        <v>10934</v>
      </c>
      <c r="I603" t="s">
        <v>10943</v>
      </c>
      <c r="J603">
        <v>0.5</v>
      </c>
      <c r="K603" t="s">
        <v>10934</v>
      </c>
      <c r="L603" t="s">
        <v>188</v>
      </c>
      <c r="M603" t="s">
        <v>220</v>
      </c>
      <c r="N603" t="s">
        <v>221</v>
      </c>
      <c r="O603" t="s">
        <v>41</v>
      </c>
      <c r="P603" t="s">
        <v>27</v>
      </c>
      <c r="Q603" t="s">
        <v>4075</v>
      </c>
      <c r="R603" t="s">
        <v>310</v>
      </c>
      <c r="S603">
        <v>85281</v>
      </c>
      <c r="T603" t="s">
        <v>44</v>
      </c>
      <c r="U603" t="s">
        <v>2584</v>
      </c>
      <c r="V603" t="s">
        <v>71</v>
      </c>
      <c r="W603" t="s">
        <v>72</v>
      </c>
      <c r="X603" t="s">
        <v>2585</v>
      </c>
      <c r="Y603">
        <v>230.376</v>
      </c>
      <c r="Z603">
        <v>3</v>
      </c>
      <c r="AA603">
        <v>0.2</v>
      </c>
      <c r="AB603">
        <v>20.157899999999991</v>
      </c>
    </row>
    <row r="604" spans="1:28" x14ac:dyDescent="0.25">
      <c r="A604">
        <v>3227</v>
      </c>
      <c r="B604" t="s">
        <v>6438</v>
      </c>
      <c r="C604">
        <v>2011</v>
      </c>
      <c r="D604" s="4">
        <v>40818</v>
      </c>
      <c r="E604" s="29">
        <v>0.5</v>
      </c>
      <c r="F604" s="4">
        <v>40821</v>
      </c>
      <c r="G604" s="29">
        <v>0.5</v>
      </c>
      <c r="H604" t="s">
        <v>10934</v>
      </c>
      <c r="I604" t="s">
        <v>10943</v>
      </c>
      <c r="J604">
        <v>0.5</v>
      </c>
      <c r="K604" t="s">
        <v>10934</v>
      </c>
      <c r="L604" t="s">
        <v>188</v>
      </c>
      <c r="M604" t="s">
        <v>220</v>
      </c>
      <c r="N604" t="s">
        <v>221</v>
      </c>
      <c r="O604" t="s">
        <v>41</v>
      </c>
      <c r="P604" t="s">
        <v>27</v>
      </c>
      <c r="Q604" t="s">
        <v>4075</v>
      </c>
      <c r="R604" t="s">
        <v>310</v>
      </c>
      <c r="S604">
        <v>85281</v>
      </c>
      <c r="T604" t="s">
        <v>44</v>
      </c>
      <c r="U604" t="s">
        <v>6441</v>
      </c>
      <c r="V604" t="s">
        <v>46</v>
      </c>
      <c r="W604" t="s">
        <v>578</v>
      </c>
      <c r="X604" t="s">
        <v>6442</v>
      </c>
      <c r="Y604">
        <v>15.36</v>
      </c>
      <c r="Z604">
        <v>2</v>
      </c>
      <c r="AA604">
        <v>0.2</v>
      </c>
      <c r="AB604">
        <v>-3.2639999999999993</v>
      </c>
    </row>
    <row r="605" spans="1:28" x14ac:dyDescent="0.25">
      <c r="A605">
        <v>3226</v>
      </c>
      <c r="B605" t="s">
        <v>6438</v>
      </c>
      <c r="C605">
        <v>2011</v>
      </c>
      <c r="D605" s="4">
        <v>40818</v>
      </c>
      <c r="E605" s="29">
        <v>0.5</v>
      </c>
      <c r="F605" s="4">
        <v>40821</v>
      </c>
      <c r="G605" s="29">
        <v>0.5</v>
      </c>
      <c r="H605" t="s">
        <v>10934</v>
      </c>
      <c r="I605" t="s">
        <v>10943</v>
      </c>
      <c r="J605">
        <v>0.5</v>
      </c>
      <c r="K605" t="s">
        <v>10934</v>
      </c>
      <c r="L605" t="s">
        <v>188</v>
      </c>
      <c r="M605" t="s">
        <v>220</v>
      </c>
      <c r="N605" t="s">
        <v>221</v>
      </c>
      <c r="O605" t="s">
        <v>41</v>
      </c>
      <c r="P605" t="s">
        <v>27</v>
      </c>
      <c r="Q605" t="s">
        <v>4075</v>
      </c>
      <c r="R605" t="s">
        <v>310</v>
      </c>
      <c r="S605">
        <v>85281</v>
      </c>
      <c r="T605" t="s">
        <v>44</v>
      </c>
      <c r="U605" t="s">
        <v>6439</v>
      </c>
      <c r="V605" t="s">
        <v>46</v>
      </c>
      <c r="W605" t="s">
        <v>173</v>
      </c>
      <c r="X605" t="s">
        <v>6440</v>
      </c>
      <c r="Y605">
        <v>12.768000000000001</v>
      </c>
      <c r="Z605">
        <v>6</v>
      </c>
      <c r="AA605">
        <v>0.2</v>
      </c>
      <c r="AB605">
        <v>4.628400000000001</v>
      </c>
    </row>
    <row r="606" spans="1:28" x14ac:dyDescent="0.25">
      <c r="A606">
        <v>3225</v>
      </c>
      <c r="B606" t="s">
        <v>6438</v>
      </c>
      <c r="C606">
        <v>2011</v>
      </c>
      <c r="D606" s="4">
        <v>40818</v>
      </c>
      <c r="E606" s="29">
        <v>0.5</v>
      </c>
      <c r="F606" s="4">
        <v>40821</v>
      </c>
      <c r="G606" s="29">
        <v>0.5</v>
      </c>
      <c r="H606" t="s">
        <v>10934</v>
      </c>
      <c r="I606" t="s">
        <v>10943</v>
      </c>
      <c r="J606">
        <v>0.5</v>
      </c>
      <c r="K606" t="s">
        <v>10934</v>
      </c>
      <c r="L606" t="s">
        <v>188</v>
      </c>
      <c r="M606" t="s">
        <v>220</v>
      </c>
      <c r="N606" t="s">
        <v>221</v>
      </c>
      <c r="O606" t="s">
        <v>41</v>
      </c>
      <c r="P606" t="s">
        <v>27</v>
      </c>
      <c r="Q606" t="s">
        <v>4075</v>
      </c>
      <c r="R606" t="s">
        <v>310</v>
      </c>
      <c r="S606">
        <v>85281</v>
      </c>
      <c r="T606" t="s">
        <v>44</v>
      </c>
      <c r="U606" t="s">
        <v>1046</v>
      </c>
      <c r="V606" t="s">
        <v>71</v>
      </c>
      <c r="W606" t="s">
        <v>72</v>
      </c>
      <c r="X606" t="s">
        <v>1047</v>
      </c>
      <c r="Y606">
        <v>318.40000000000003</v>
      </c>
      <c r="Z606">
        <v>2</v>
      </c>
      <c r="AA606">
        <v>0.2</v>
      </c>
      <c r="AB606">
        <v>107.46</v>
      </c>
    </row>
    <row r="607" spans="1:28" x14ac:dyDescent="0.25">
      <c r="A607">
        <v>3224</v>
      </c>
      <c r="B607" t="s">
        <v>6438</v>
      </c>
      <c r="C607">
        <v>2011</v>
      </c>
      <c r="D607" s="4">
        <v>40818</v>
      </c>
      <c r="E607" s="29">
        <v>0.5</v>
      </c>
      <c r="F607" s="4">
        <v>40821</v>
      </c>
      <c r="G607" s="29">
        <v>0.5</v>
      </c>
      <c r="H607" t="s">
        <v>10934</v>
      </c>
      <c r="I607" t="s">
        <v>10943</v>
      </c>
      <c r="J607">
        <v>0.5</v>
      </c>
      <c r="K607" t="s">
        <v>10934</v>
      </c>
      <c r="L607" t="s">
        <v>188</v>
      </c>
      <c r="M607" t="s">
        <v>220</v>
      </c>
      <c r="N607" t="s">
        <v>221</v>
      </c>
      <c r="O607" t="s">
        <v>41</v>
      </c>
      <c r="P607" t="s">
        <v>27</v>
      </c>
      <c r="Q607" t="s">
        <v>4075</v>
      </c>
      <c r="R607" t="s">
        <v>310</v>
      </c>
      <c r="S607">
        <v>85281</v>
      </c>
      <c r="T607" t="s">
        <v>44</v>
      </c>
      <c r="U607" t="s">
        <v>3307</v>
      </c>
      <c r="V607" t="s">
        <v>46</v>
      </c>
      <c r="W607" t="s">
        <v>269</v>
      </c>
      <c r="X607" t="s">
        <v>186</v>
      </c>
      <c r="Y607">
        <v>4.6719999999999997</v>
      </c>
      <c r="Z607">
        <v>2</v>
      </c>
      <c r="AA607">
        <v>0.2</v>
      </c>
      <c r="AB607">
        <v>1.4599999999999997</v>
      </c>
    </row>
    <row r="608" spans="1:28" x14ac:dyDescent="0.25">
      <c r="A608">
        <v>3223</v>
      </c>
      <c r="B608" t="s">
        <v>6438</v>
      </c>
      <c r="C608">
        <v>2011</v>
      </c>
      <c r="D608" s="4">
        <v>40818</v>
      </c>
      <c r="E608" s="29">
        <v>0.5</v>
      </c>
      <c r="F608" s="4">
        <v>40821</v>
      </c>
      <c r="G608" s="29">
        <v>0.5</v>
      </c>
      <c r="H608" t="s">
        <v>10934</v>
      </c>
      <c r="I608" t="s">
        <v>10943</v>
      </c>
      <c r="J608">
        <v>0.5</v>
      </c>
      <c r="K608" t="s">
        <v>10934</v>
      </c>
      <c r="L608" t="s">
        <v>188</v>
      </c>
      <c r="M608" t="s">
        <v>220</v>
      </c>
      <c r="N608" t="s">
        <v>221</v>
      </c>
      <c r="O608" t="s">
        <v>41</v>
      </c>
      <c r="P608" t="s">
        <v>27</v>
      </c>
      <c r="Q608" t="s">
        <v>4075</v>
      </c>
      <c r="R608" t="s">
        <v>310</v>
      </c>
      <c r="S608">
        <v>85281</v>
      </c>
      <c r="T608" t="s">
        <v>44</v>
      </c>
      <c r="U608" t="s">
        <v>4004</v>
      </c>
      <c r="V608" t="s">
        <v>46</v>
      </c>
      <c r="W608" t="s">
        <v>90</v>
      </c>
      <c r="X608" t="s">
        <v>4005</v>
      </c>
      <c r="Y608">
        <v>9.4079999999999995</v>
      </c>
      <c r="Z608">
        <v>2</v>
      </c>
      <c r="AA608">
        <v>0.2</v>
      </c>
      <c r="AB608">
        <v>3.4103999999999997</v>
      </c>
    </row>
    <row r="609" spans="1:28" x14ac:dyDescent="0.25">
      <c r="A609">
        <v>3222</v>
      </c>
      <c r="B609" t="s">
        <v>6437</v>
      </c>
      <c r="C609">
        <v>2012</v>
      </c>
      <c r="D609" s="4">
        <v>41184</v>
      </c>
      <c r="E609" s="29">
        <v>0.5</v>
      </c>
      <c r="F609" s="4">
        <v>41190</v>
      </c>
      <c r="G609" s="29">
        <v>0.5</v>
      </c>
      <c r="H609" t="s">
        <v>10934</v>
      </c>
      <c r="I609" t="s">
        <v>10943</v>
      </c>
      <c r="J609">
        <v>0.5</v>
      </c>
      <c r="K609" t="s">
        <v>10934</v>
      </c>
      <c r="L609" t="s">
        <v>50</v>
      </c>
      <c r="M609" t="s">
        <v>6343</v>
      </c>
      <c r="N609" t="s">
        <v>6344</v>
      </c>
      <c r="O609" t="s">
        <v>41</v>
      </c>
      <c r="P609" t="s">
        <v>27</v>
      </c>
      <c r="Q609" t="s">
        <v>1119</v>
      </c>
      <c r="R609" t="s">
        <v>788</v>
      </c>
      <c r="S609">
        <v>8701</v>
      </c>
      <c r="T609" t="s">
        <v>148</v>
      </c>
      <c r="U609" t="s">
        <v>1168</v>
      </c>
      <c r="V609" t="s">
        <v>71</v>
      </c>
      <c r="W609" t="s">
        <v>161</v>
      </c>
      <c r="X609" t="s">
        <v>1169</v>
      </c>
      <c r="Y609">
        <v>90</v>
      </c>
      <c r="Z609">
        <v>1</v>
      </c>
      <c r="AA609">
        <v>0</v>
      </c>
      <c r="AB609">
        <v>32.4</v>
      </c>
    </row>
    <row r="610" spans="1:28" x14ac:dyDescent="0.25">
      <c r="A610">
        <v>3221</v>
      </c>
      <c r="B610" t="s">
        <v>6437</v>
      </c>
      <c r="C610">
        <v>2012</v>
      </c>
      <c r="D610" s="4">
        <v>41184</v>
      </c>
      <c r="E610" s="29">
        <v>0.5</v>
      </c>
      <c r="F610" s="4">
        <v>41190</v>
      </c>
      <c r="G610" s="29">
        <v>0.5</v>
      </c>
      <c r="H610" t="s">
        <v>10934</v>
      </c>
      <c r="I610" t="s">
        <v>10943</v>
      </c>
      <c r="J610">
        <v>0.5</v>
      </c>
      <c r="K610" t="s">
        <v>10934</v>
      </c>
      <c r="L610" t="s">
        <v>50</v>
      </c>
      <c r="M610" t="s">
        <v>6343</v>
      </c>
      <c r="N610" t="s">
        <v>6344</v>
      </c>
      <c r="O610" t="s">
        <v>41</v>
      </c>
      <c r="P610" t="s">
        <v>27</v>
      </c>
      <c r="Q610" t="s">
        <v>1119</v>
      </c>
      <c r="R610" t="s">
        <v>788</v>
      </c>
      <c r="S610">
        <v>8701</v>
      </c>
      <c r="T610" t="s">
        <v>148</v>
      </c>
      <c r="U610" t="s">
        <v>526</v>
      </c>
      <c r="V610" t="s">
        <v>46</v>
      </c>
      <c r="W610" t="s">
        <v>173</v>
      </c>
      <c r="X610" t="s">
        <v>527</v>
      </c>
      <c r="Y610">
        <v>51.12</v>
      </c>
      <c r="Z610">
        <v>4</v>
      </c>
      <c r="AA610">
        <v>0</v>
      </c>
      <c r="AB610">
        <v>23.003999999999998</v>
      </c>
    </row>
    <row r="611" spans="1:28" x14ac:dyDescent="0.25">
      <c r="A611">
        <v>3220</v>
      </c>
      <c r="B611" t="s">
        <v>6437</v>
      </c>
      <c r="C611">
        <v>2012</v>
      </c>
      <c r="D611" s="4">
        <v>41184</v>
      </c>
      <c r="E611" s="29">
        <v>0.5</v>
      </c>
      <c r="F611" s="4">
        <v>41190</v>
      </c>
      <c r="G611" s="29">
        <v>0.5</v>
      </c>
      <c r="H611" t="s">
        <v>10934</v>
      </c>
      <c r="I611" t="s">
        <v>10943</v>
      </c>
      <c r="J611">
        <v>0.5</v>
      </c>
      <c r="K611" t="s">
        <v>10934</v>
      </c>
      <c r="L611" t="s">
        <v>50</v>
      </c>
      <c r="M611" t="s">
        <v>6343</v>
      </c>
      <c r="N611" t="s">
        <v>6344</v>
      </c>
      <c r="O611" t="s">
        <v>41</v>
      </c>
      <c r="P611" t="s">
        <v>27</v>
      </c>
      <c r="Q611" t="s">
        <v>1119</v>
      </c>
      <c r="R611" t="s">
        <v>788</v>
      </c>
      <c r="S611">
        <v>8701</v>
      </c>
      <c r="T611" t="s">
        <v>148</v>
      </c>
      <c r="U611" t="s">
        <v>4971</v>
      </c>
      <c r="V611" t="s">
        <v>46</v>
      </c>
      <c r="W611" t="s">
        <v>90</v>
      </c>
      <c r="X611" t="s">
        <v>4972</v>
      </c>
      <c r="Y611">
        <v>94.85</v>
      </c>
      <c r="Z611">
        <v>5</v>
      </c>
      <c r="AA611">
        <v>0</v>
      </c>
      <c r="AB611">
        <v>45.527999999999992</v>
      </c>
    </row>
    <row r="612" spans="1:28" x14ac:dyDescent="0.25">
      <c r="A612">
        <v>3192</v>
      </c>
      <c r="B612" t="s">
        <v>6405</v>
      </c>
      <c r="C612">
        <v>2014</v>
      </c>
      <c r="D612" s="4">
        <v>41915</v>
      </c>
      <c r="E612" s="29">
        <v>0.5</v>
      </c>
      <c r="F612" s="4">
        <v>41921</v>
      </c>
      <c r="G612" s="29">
        <v>0.5</v>
      </c>
      <c r="H612" t="s">
        <v>10934</v>
      </c>
      <c r="I612" t="s">
        <v>10943</v>
      </c>
      <c r="J612">
        <v>0.5</v>
      </c>
      <c r="K612" t="s">
        <v>10934</v>
      </c>
      <c r="L612" t="s">
        <v>50</v>
      </c>
      <c r="M612" t="s">
        <v>2806</v>
      </c>
      <c r="N612" t="s">
        <v>2807</v>
      </c>
      <c r="O612" t="s">
        <v>41</v>
      </c>
      <c r="P612" t="s">
        <v>27</v>
      </c>
      <c r="Q612" t="s">
        <v>266</v>
      </c>
      <c r="R612" t="s">
        <v>267</v>
      </c>
      <c r="S612">
        <v>10035</v>
      </c>
      <c r="T612" t="s">
        <v>148</v>
      </c>
      <c r="U612" t="s">
        <v>3140</v>
      </c>
      <c r="V612" t="s">
        <v>71</v>
      </c>
      <c r="W612" t="s">
        <v>72</v>
      </c>
      <c r="X612" t="s">
        <v>3141</v>
      </c>
      <c r="Y612">
        <v>65.989999999999995</v>
      </c>
      <c r="Z612">
        <v>1</v>
      </c>
      <c r="AA612">
        <v>0</v>
      </c>
      <c r="AB612">
        <v>17.157400000000003</v>
      </c>
    </row>
    <row r="613" spans="1:28" x14ac:dyDescent="0.25">
      <c r="A613">
        <v>3190</v>
      </c>
      <c r="B613" t="s">
        <v>6398</v>
      </c>
      <c r="C613">
        <v>2014</v>
      </c>
      <c r="D613" s="4">
        <v>41933</v>
      </c>
      <c r="E613" s="29">
        <v>0.5</v>
      </c>
      <c r="F613" s="4">
        <v>41935</v>
      </c>
      <c r="G613" s="29">
        <v>0.5</v>
      </c>
      <c r="H613" t="s">
        <v>10934</v>
      </c>
      <c r="I613" t="s">
        <v>10943</v>
      </c>
      <c r="J613">
        <v>0.5</v>
      </c>
      <c r="K613" t="s">
        <v>10934</v>
      </c>
      <c r="L613" t="s">
        <v>23</v>
      </c>
      <c r="M613" t="s">
        <v>610</v>
      </c>
      <c r="N613" t="s">
        <v>611</v>
      </c>
      <c r="O613" t="s">
        <v>41</v>
      </c>
      <c r="P613" t="s">
        <v>27</v>
      </c>
      <c r="Q613" t="s">
        <v>6399</v>
      </c>
      <c r="R613" t="s">
        <v>43</v>
      </c>
      <c r="S613">
        <v>95695</v>
      </c>
      <c r="T613" t="s">
        <v>44</v>
      </c>
      <c r="U613" t="s">
        <v>6400</v>
      </c>
      <c r="V613" t="s">
        <v>46</v>
      </c>
      <c r="W613" t="s">
        <v>75</v>
      </c>
      <c r="X613" t="s">
        <v>6401</v>
      </c>
      <c r="Y613">
        <v>20.928000000000001</v>
      </c>
      <c r="Z613">
        <v>4</v>
      </c>
      <c r="AA613">
        <v>0.2</v>
      </c>
      <c r="AB613">
        <v>7.5864000000000003</v>
      </c>
    </row>
    <row r="614" spans="1:28" x14ac:dyDescent="0.25">
      <c r="A614">
        <v>3189</v>
      </c>
      <c r="B614" t="s">
        <v>6398</v>
      </c>
      <c r="C614">
        <v>2014</v>
      </c>
      <c r="D614" s="4">
        <v>41933</v>
      </c>
      <c r="E614" s="29">
        <v>0.5</v>
      </c>
      <c r="F614" s="4">
        <v>41935</v>
      </c>
      <c r="G614" s="29">
        <v>0.5</v>
      </c>
      <c r="H614" t="s">
        <v>10934</v>
      </c>
      <c r="I614" t="s">
        <v>10943</v>
      </c>
      <c r="J614">
        <v>0.5</v>
      </c>
      <c r="K614" t="s">
        <v>10934</v>
      </c>
      <c r="L614" t="s">
        <v>23</v>
      </c>
      <c r="M614" t="s">
        <v>610</v>
      </c>
      <c r="N614" t="s">
        <v>611</v>
      </c>
      <c r="O614" t="s">
        <v>41</v>
      </c>
      <c r="P614" t="s">
        <v>27</v>
      </c>
      <c r="Q614" t="s">
        <v>6399</v>
      </c>
      <c r="R614" t="s">
        <v>43</v>
      </c>
      <c r="S614">
        <v>95695</v>
      </c>
      <c r="T614" t="s">
        <v>44</v>
      </c>
      <c r="U614" t="s">
        <v>4691</v>
      </c>
      <c r="V614" t="s">
        <v>46</v>
      </c>
      <c r="W614" t="s">
        <v>47</v>
      </c>
      <c r="X614" t="s">
        <v>4692</v>
      </c>
      <c r="Y614">
        <v>3.75</v>
      </c>
      <c r="Z614">
        <v>1</v>
      </c>
      <c r="AA614">
        <v>0</v>
      </c>
      <c r="AB614">
        <v>1.7999999999999998</v>
      </c>
    </row>
    <row r="615" spans="1:28" x14ac:dyDescent="0.25">
      <c r="A615">
        <v>3168</v>
      </c>
      <c r="B615" t="s">
        <v>6384</v>
      </c>
      <c r="C615">
        <v>2013</v>
      </c>
      <c r="D615" s="4">
        <v>41577</v>
      </c>
      <c r="E615" s="29">
        <v>0.5</v>
      </c>
      <c r="F615" s="4">
        <v>41579</v>
      </c>
      <c r="G615" s="29">
        <v>0.5</v>
      </c>
      <c r="H615" t="s">
        <v>10934</v>
      </c>
      <c r="I615" t="s">
        <v>10941</v>
      </c>
      <c r="J615">
        <v>0.5</v>
      </c>
      <c r="K615" t="s">
        <v>10934</v>
      </c>
      <c r="L615" t="s">
        <v>188</v>
      </c>
      <c r="M615" t="s">
        <v>1278</v>
      </c>
      <c r="N615" t="s">
        <v>1279</v>
      </c>
      <c r="O615" t="s">
        <v>26</v>
      </c>
      <c r="P615" t="s">
        <v>27</v>
      </c>
      <c r="Q615" t="s">
        <v>3304</v>
      </c>
      <c r="R615" t="s">
        <v>238</v>
      </c>
      <c r="S615">
        <v>48911</v>
      </c>
      <c r="T615" t="s">
        <v>105</v>
      </c>
      <c r="U615" t="s">
        <v>1110</v>
      </c>
      <c r="V615" t="s">
        <v>32</v>
      </c>
      <c r="W615" t="s">
        <v>65</v>
      </c>
      <c r="X615" t="s">
        <v>1111</v>
      </c>
      <c r="Y615">
        <v>67</v>
      </c>
      <c r="Z615">
        <v>5</v>
      </c>
      <c r="AA615">
        <v>0</v>
      </c>
      <c r="AB615">
        <v>32.159999999999997</v>
      </c>
    </row>
    <row r="616" spans="1:28" x14ac:dyDescent="0.25">
      <c r="A616">
        <v>3128</v>
      </c>
      <c r="B616" t="s">
        <v>6338</v>
      </c>
      <c r="C616">
        <v>2014</v>
      </c>
      <c r="D616" s="4">
        <v>41915</v>
      </c>
      <c r="E616" s="29">
        <v>0.5</v>
      </c>
      <c r="F616" s="4">
        <v>41919</v>
      </c>
      <c r="G616" s="29">
        <v>0.5</v>
      </c>
      <c r="H616" t="s">
        <v>10934</v>
      </c>
      <c r="I616" t="s">
        <v>10943</v>
      </c>
      <c r="J616">
        <v>0.5</v>
      </c>
      <c r="K616" t="s">
        <v>10934</v>
      </c>
      <c r="L616" t="s">
        <v>50</v>
      </c>
      <c r="M616" t="s">
        <v>6119</v>
      </c>
      <c r="N616" t="s">
        <v>6120</v>
      </c>
      <c r="O616" t="s">
        <v>26</v>
      </c>
      <c r="P616" t="s">
        <v>27</v>
      </c>
      <c r="Q616" t="s">
        <v>266</v>
      </c>
      <c r="R616" t="s">
        <v>267</v>
      </c>
      <c r="S616">
        <v>10011</v>
      </c>
      <c r="T616" t="s">
        <v>148</v>
      </c>
      <c r="U616" t="s">
        <v>6339</v>
      </c>
      <c r="V616" t="s">
        <v>46</v>
      </c>
      <c r="W616" t="s">
        <v>90</v>
      </c>
      <c r="X616" t="s">
        <v>6340</v>
      </c>
      <c r="Y616">
        <v>49.12</v>
      </c>
      <c r="Z616">
        <v>4</v>
      </c>
      <c r="AA616">
        <v>0</v>
      </c>
      <c r="AB616">
        <v>23.086399999999998</v>
      </c>
    </row>
    <row r="617" spans="1:28" x14ac:dyDescent="0.25">
      <c r="A617">
        <v>3075</v>
      </c>
      <c r="B617" t="s">
        <v>6291</v>
      </c>
      <c r="C617">
        <v>2012</v>
      </c>
      <c r="D617" s="4">
        <v>41185</v>
      </c>
      <c r="E617" s="29">
        <v>0.5</v>
      </c>
      <c r="F617" s="4">
        <v>41190</v>
      </c>
      <c r="G617" s="29">
        <v>0.5</v>
      </c>
      <c r="H617" t="s">
        <v>10934</v>
      </c>
      <c r="I617" t="s">
        <v>10943</v>
      </c>
      <c r="J617">
        <v>0.5</v>
      </c>
      <c r="K617" t="s">
        <v>10934</v>
      </c>
      <c r="L617" t="s">
        <v>50</v>
      </c>
      <c r="M617" t="s">
        <v>805</v>
      </c>
      <c r="N617" t="s">
        <v>806</v>
      </c>
      <c r="O617" t="s">
        <v>26</v>
      </c>
      <c r="P617" t="s">
        <v>27</v>
      </c>
      <c r="Q617" t="s">
        <v>42</v>
      </c>
      <c r="R617" t="s">
        <v>43</v>
      </c>
      <c r="S617">
        <v>90032</v>
      </c>
      <c r="T617" t="s">
        <v>44</v>
      </c>
      <c r="U617" t="s">
        <v>2462</v>
      </c>
      <c r="V617" t="s">
        <v>32</v>
      </c>
      <c r="W617" t="s">
        <v>33</v>
      </c>
      <c r="X617" t="s">
        <v>2463</v>
      </c>
      <c r="Y617">
        <v>120.666</v>
      </c>
      <c r="Z617">
        <v>2</v>
      </c>
      <c r="AA617">
        <v>0.15</v>
      </c>
      <c r="AB617">
        <v>18.454800000000002</v>
      </c>
    </row>
    <row r="618" spans="1:28" x14ac:dyDescent="0.25">
      <c r="A618">
        <v>3060</v>
      </c>
      <c r="B618" t="s">
        <v>6267</v>
      </c>
      <c r="C618">
        <v>2014</v>
      </c>
      <c r="D618" s="4">
        <v>41932</v>
      </c>
      <c r="E618" s="29">
        <v>0.5</v>
      </c>
      <c r="F618" s="4">
        <v>41937</v>
      </c>
      <c r="G618" s="29">
        <v>0.5</v>
      </c>
      <c r="H618" t="s">
        <v>10934</v>
      </c>
      <c r="I618" t="s">
        <v>10943</v>
      </c>
      <c r="J618">
        <v>0.5</v>
      </c>
      <c r="K618" t="s">
        <v>10934</v>
      </c>
      <c r="L618" t="s">
        <v>23</v>
      </c>
      <c r="M618" t="s">
        <v>4304</v>
      </c>
      <c r="N618" t="s">
        <v>4305</v>
      </c>
      <c r="O618" t="s">
        <v>41</v>
      </c>
      <c r="P618" t="s">
        <v>27</v>
      </c>
      <c r="Q618" t="s">
        <v>127</v>
      </c>
      <c r="R618" t="s">
        <v>43</v>
      </c>
      <c r="S618">
        <v>94110</v>
      </c>
      <c r="T618" t="s">
        <v>44</v>
      </c>
      <c r="U618" t="s">
        <v>6268</v>
      </c>
      <c r="V618" t="s">
        <v>32</v>
      </c>
      <c r="W618" t="s">
        <v>56</v>
      </c>
      <c r="X618" t="s">
        <v>6269</v>
      </c>
      <c r="Y618">
        <v>24.368000000000002</v>
      </c>
      <c r="Z618">
        <v>2</v>
      </c>
      <c r="AA618">
        <v>0.2</v>
      </c>
      <c r="AB618">
        <v>-3.3506000000000018</v>
      </c>
    </row>
    <row r="619" spans="1:28" x14ac:dyDescent="0.25">
      <c r="A619">
        <v>3059</v>
      </c>
      <c r="B619" t="s">
        <v>6267</v>
      </c>
      <c r="C619">
        <v>2014</v>
      </c>
      <c r="D619" s="4">
        <v>41932</v>
      </c>
      <c r="E619" s="29">
        <v>0.5</v>
      </c>
      <c r="F619" s="4">
        <v>41937</v>
      </c>
      <c r="G619" s="29">
        <v>0.5</v>
      </c>
      <c r="H619" t="s">
        <v>10934</v>
      </c>
      <c r="I619" t="s">
        <v>10943</v>
      </c>
      <c r="J619">
        <v>0.5</v>
      </c>
      <c r="K619" t="s">
        <v>10934</v>
      </c>
      <c r="L619" t="s">
        <v>23</v>
      </c>
      <c r="M619" t="s">
        <v>4304</v>
      </c>
      <c r="N619" t="s">
        <v>4305</v>
      </c>
      <c r="O619" t="s">
        <v>41</v>
      </c>
      <c r="P619" t="s">
        <v>27</v>
      </c>
      <c r="Q619" t="s">
        <v>127</v>
      </c>
      <c r="R619" t="s">
        <v>43</v>
      </c>
      <c r="S619">
        <v>94110</v>
      </c>
      <c r="T619" t="s">
        <v>44</v>
      </c>
      <c r="U619" t="s">
        <v>2629</v>
      </c>
      <c r="V619" t="s">
        <v>32</v>
      </c>
      <c r="W619" t="s">
        <v>65</v>
      </c>
      <c r="X619" t="s">
        <v>2630</v>
      </c>
      <c r="Y619">
        <v>30.56</v>
      </c>
      <c r="Z619">
        <v>2</v>
      </c>
      <c r="AA619">
        <v>0</v>
      </c>
      <c r="AB619">
        <v>10.3904</v>
      </c>
    </row>
    <row r="620" spans="1:28" x14ac:dyDescent="0.25">
      <c r="A620">
        <v>3058</v>
      </c>
      <c r="B620" t="s">
        <v>6267</v>
      </c>
      <c r="C620">
        <v>2014</v>
      </c>
      <c r="D620" s="4">
        <v>41932</v>
      </c>
      <c r="E620" s="29">
        <v>0.5</v>
      </c>
      <c r="F620" s="4">
        <v>41937</v>
      </c>
      <c r="G620" s="29">
        <v>0.5</v>
      </c>
      <c r="H620" t="s">
        <v>10934</v>
      </c>
      <c r="I620" t="s">
        <v>10943</v>
      </c>
      <c r="J620">
        <v>0.5</v>
      </c>
      <c r="K620" t="s">
        <v>10934</v>
      </c>
      <c r="L620" t="s">
        <v>23</v>
      </c>
      <c r="M620" t="s">
        <v>4304</v>
      </c>
      <c r="N620" t="s">
        <v>4305</v>
      </c>
      <c r="O620" t="s">
        <v>41</v>
      </c>
      <c r="P620" t="s">
        <v>27</v>
      </c>
      <c r="Q620" t="s">
        <v>127</v>
      </c>
      <c r="R620" t="s">
        <v>43</v>
      </c>
      <c r="S620">
        <v>94110</v>
      </c>
      <c r="T620" t="s">
        <v>44</v>
      </c>
      <c r="U620" t="s">
        <v>4139</v>
      </c>
      <c r="V620" t="s">
        <v>46</v>
      </c>
      <c r="W620" t="s">
        <v>47</v>
      </c>
      <c r="X620" t="s">
        <v>4140</v>
      </c>
      <c r="Y620">
        <v>31.5</v>
      </c>
      <c r="Z620">
        <v>10</v>
      </c>
      <c r="AA620">
        <v>0</v>
      </c>
      <c r="AB620">
        <v>15.120000000000001</v>
      </c>
    </row>
    <row r="621" spans="1:28" x14ac:dyDescent="0.25">
      <c r="A621">
        <v>3057</v>
      </c>
      <c r="B621" t="s">
        <v>6267</v>
      </c>
      <c r="C621">
        <v>2014</v>
      </c>
      <c r="D621" s="4">
        <v>41932</v>
      </c>
      <c r="E621" s="29">
        <v>0.5</v>
      </c>
      <c r="F621" s="4">
        <v>41937</v>
      </c>
      <c r="G621" s="29">
        <v>0.5</v>
      </c>
      <c r="H621" t="s">
        <v>10934</v>
      </c>
      <c r="I621" t="s">
        <v>10943</v>
      </c>
      <c r="J621">
        <v>0.5</v>
      </c>
      <c r="K621" t="s">
        <v>10934</v>
      </c>
      <c r="L621" t="s">
        <v>23</v>
      </c>
      <c r="M621" t="s">
        <v>4304</v>
      </c>
      <c r="N621" t="s">
        <v>4305</v>
      </c>
      <c r="O621" t="s">
        <v>41</v>
      </c>
      <c r="P621" t="s">
        <v>27</v>
      </c>
      <c r="Q621" t="s">
        <v>127</v>
      </c>
      <c r="R621" t="s">
        <v>43</v>
      </c>
      <c r="S621">
        <v>94110</v>
      </c>
      <c r="T621" t="s">
        <v>44</v>
      </c>
      <c r="U621" t="s">
        <v>5509</v>
      </c>
      <c r="V621" t="s">
        <v>46</v>
      </c>
      <c r="W621" t="s">
        <v>173</v>
      </c>
      <c r="X621" t="s">
        <v>5510</v>
      </c>
      <c r="Y621">
        <v>8.9600000000000009</v>
      </c>
      <c r="Z621">
        <v>2</v>
      </c>
      <c r="AA621">
        <v>0</v>
      </c>
      <c r="AB621">
        <v>4.3008000000000006</v>
      </c>
    </row>
    <row r="622" spans="1:28" x14ac:dyDescent="0.25">
      <c r="A622">
        <v>3053</v>
      </c>
      <c r="B622" t="s">
        <v>6258</v>
      </c>
      <c r="C622">
        <v>2014</v>
      </c>
      <c r="D622" s="4">
        <v>41919</v>
      </c>
      <c r="E622" s="29">
        <v>0.5</v>
      </c>
      <c r="F622" s="4">
        <v>41924</v>
      </c>
      <c r="G622" s="29">
        <v>0.5</v>
      </c>
      <c r="H622" t="s">
        <v>10934</v>
      </c>
      <c r="I622" t="s">
        <v>10943</v>
      </c>
      <c r="J622">
        <v>0.5</v>
      </c>
      <c r="K622" t="s">
        <v>10934</v>
      </c>
      <c r="L622" t="s">
        <v>50</v>
      </c>
      <c r="M622" t="s">
        <v>1068</v>
      </c>
      <c r="N622" t="s">
        <v>1069</v>
      </c>
      <c r="O622" t="s">
        <v>102</v>
      </c>
      <c r="P622" t="s">
        <v>27</v>
      </c>
      <c r="Q622" t="s">
        <v>6259</v>
      </c>
      <c r="R622" t="s">
        <v>6260</v>
      </c>
      <c r="S622">
        <v>83642</v>
      </c>
      <c r="T622" t="s">
        <v>44</v>
      </c>
      <c r="U622" t="s">
        <v>4971</v>
      </c>
      <c r="V622" t="s">
        <v>46</v>
      </c>
      <c r="W622" t="s">
        <v>90</v>
      </c>
      <c r="X622" t="s">
        <v>4972</v>
      </c>
      <c r="Y622">
        <v>37.94</v>
      </c>
      <c r="Z622">
        <v>2</v>
      </c>
      <c r="AA622">
        <v>0</v>
      </c>
      <c r="AB622">
        <v>18.211199999999998</v>
      </c>
    </row>
    <row r="623" spans="1:28" x14ac:dyDescent="0.25">
      <c r="A623">
        <v>3052</v>
      </c>
      <c r="B623" t="s">
        <v>6258</v>
      </c>
      <c r="C623">
        <v>2014</v>
      </c>
      <c r="D623" s="4">
        <v>41919</v>
      </c>
      <c r="E623" s="29">
        <v>0.5</v>
      </c>
      <c r="F623" s="4">
        <v>41924</v>
      </c>
      <c r="G623" s="29">
        <v>0.5</v>
      </c>
      <c r="H623" t="s">
        <v>10934</v>
      </c>
      <c r="I623" t="s">
        <v>10943</v>
      </c>
      <c r="J623">
        <v>0.5</v>
      </c>
      <c r="K623" t="s">
        <v>10934</v>
      </c>
      <c r="L623" t="s">
        <v>50</v>
      </c>
      <c r="M623" t="s">
        <v>1068</v>
      </c>
      <c r="N623" t="s">
        <v>1069</v>
      </c>
      <c r="O623" t="s">
        <v>102</v>
      </c>
      <c r="P623" t="s">
        <v>27</v>
      </c>
      <c r="Q623" t="s">
        <v>6259</v>
      </c>
      <c r="R623" t="s">
        <v>6260</v>
      </c>
      <c r="S623">
        <v>83642</v>
      </c>
      <c r="T623" t="s">
        <v>44</v>
      </c>
      <c r="U623" t="s">
        <v>4182</v>
      </c>
      <c r="V623" t="s">
        <v>46</v>
      </c>
      <c r="W623" t="s">
        <v>78</v>
      </c>
      <c r="X623" t="s">
        <v>4183</v>
      </c>
      <c r="Y623">
        <v>227.84</v>
      </c>
      <c r="Z623">
        <v>4</v>
      </c>
      <c r="AA623">
        <v>0</v>
      </c>
      <c r="AB623">
        <v>66.073599999999971</v>
      </c>
    </row>
    <row r="624" spans="1:28" x14ac:dyDescent="0.25">
      <c r="A624">
        <v>3051</v>
      </c>
      <c r="B624" t="s">
        <v>6258</v>
      </c>
      <c r="C624">
        <v>2014</v>
      </c>
      <c r="D624" s="4">
        <v>41919</v>
      </c>
      <c r="E624" s="29">
        <v>0.5</v>
      </c>
      <c r="F624" s="4">
        <v>41924</v>
      </c>
      <c r="G624" s="29">
        <v>0.5</v>
      </c>
      <c r="H624" t="s">
        <v>10934</v>
      </c>
      <c r="I624" t="s">
        <v>10943</v>
      </c>
      <c r="J624">
        <v>0.5</v>
      </c>
      <c r="K624" t="s">
        <v>10934</v>
      </c>
      <c r="L624" t="s">
        <v>50</v>
      </c>
      <c r="M624" t="s">
        <v>1068</v>
      </c>
      <c r="N624" t="s">
        <v>1069</v>
      </c>
      <c r="O624" t="s">
        <v>102</v>
      </c>
      <c r="P624" t="s">
        <v>27</v>
      </c>
      <c r="Q624" t="s">
        <v>6259</v>
      </c>
      <c r="R624" t="s">
        <v>6260</v>
      </c>
      <c r="S624">
        <v>83642</v>
      </c>
      <c r="T624" t="s">
        <v>44</v>
      </c>
      <c r="U624" t="s">
        <v>6261</v>
      </c>
      <c r="V624" t="s">
        <v>32</v>
      </c>
      <c r="W624" t="s">
        <v>65</v>
      </c>
      <c r="X624" t="s">
        <v>6262</v>
      </c>
      <c r="Y624">
        <v>41.96</v>
      </c>
      <c r="Z624">
        <v>2</v>
      </c>
      <c r="AA624">
        <v>0</v>
      </c>
      <c r="AB624">
        <v>2.9371999999999971</v>
      </c>
    </row>
    <row r="625" spans="1:28" x14ac:dyDescent="0.25">
      <c r="A625">
        <v>3040</v>
      </c>
      <c r="B625" t="s">
        <v>6242</v>
      </c>
      <c r="C625">
        <v>2014</v>
      </c>
      <c r="D625" s="4">
        <v>41916</v>
      </c>
      <c r="E625" s="29">
        <v>0.5</v>
      </c>
      <c r="F625" s="4">
        <v>41921</v>
      </c>
      <c r="G625" s="29">
        <v>0.5</v>
      </c>
      <c r="H625" t="s">
        <v>10934</v>
      </c>
      <c r="I625" t="s">
        <v>10943</v>
      </c>
      <c r="J625">
        <v>0.5</v>
      </c>
      <c r="K625" t="s">
        <v>10934</v>
      </c>
      <c r="L625" t="s">
        <v>50</v>
      </c>
      <c r="M625" t="s">
        <v>3703</v>
      </c>
      <c r="N625" t="s">
        <v>3704</v>
      </c>
      <c r="O625" t="s">
        <v>41</v>
      </c>
      <c r="P625" t="s">
        <v>27</v>
      </c>
      <c r="Q625" t="s">
        <v>602</v>
      </c>
      <c r="R625" t="s">
        <v>43</v>
      </c>
      <c r="S625">
        <v>91104</v>
      </c>
      <c r="T625" t="s">
        <v>44</v>
      </c>
      <c r="U625" t="s">
        <v>2803</v>
      </c>
      <c r="V625" t="s">
        <v>32</v>
      </c>
      <c r="W625" t="s">
        <v>56</v>
      </c>
      <c r="X625" t="s">
        <v>2804</v>
      </c>
      <c r="Y625">
        <v>171.28800000000001</v>
      </c>
      <c r="Z625">
        <v>3</v>
      </c>
      <c r="AA625">
        <v>0.2</v>
      </c>
      <c r="AB625">
        <v>-6.423300000000026</v>
      </c>
    </row>
    <row r="626" spans="1:28" x14ac:dyDescent="0.25">
      <c r="A626">
        <v>3008</v>
      </c>
      <c r="B626" t="s">
        <v>6208</v>
      </c>
      <c r="C626">
        <v>2011</v>
      </c>
      <c r="D626" s="4">
        <v>40840</v>
      </c>
      <c r="E626" s="29">
        <v>0.5</v>
      </c>
      <c r="F626" s="4">
        <v>40845</v>
      </c>
      <c r="G626" s="29">
        <v>0.5</v>
      </c>
      <c r="H626" t="s">
        <v>10934</v>
      </c>
      <c r="I626" t="s">
        <v>10943</v>
      </c>
      <c r="J626">
        <v>0.5</v>
      </c>
      <c r="K626" t="s">
        <v>10934</v>
      </c>
      <c r="L626" t="s">
        <v>50</v>
      </c>
      <c r="M626" t="s">
        <v>1821</v>
      </c>
      <c r="N626" t="s">
        <v>1822</v>
      </c>
      <c r="O626" t="s">
        <v>26</v>
      </c>
      <c r="P626" t="s">
        <v>27</v>
      </c>
      <c r="Q626" t="s">
        <v>4981</v>
      </c>
      <c r="R626" t="s">
        <v>43</v>
      </c>
      <c r="S626">
        <v>91730</v>
      </c>
      <c r="T626" t="s">
        <v>44</v>
      </c>
      <c r="U626" t="s">
        <v>1102</v>
      </c>
      <c r="V626" t="s">
        <v>46</v>
      </c>
      <c r="W626" t="s">
        <v>75</v>
      </c>
      <c r="X626" t="s">
        <v>1103</v>
      </c>
      <c r="Y626">
        <v>34.271999999999998</v>
      </c>
      <c r="Z626">
        <v>3</v>
      </c>
      <c r="AA626">
        <v>0.2</v>
      </c>
      <c r="AB626">
        <v>11.138399999999999</v>
      </c>
    </row>
    <row r="627" spans="1:28" x14ac:dyDescent="0.25">
      <c r="A627">
        <v>3007</v>
      </c>
      <c r="B627" t="s">
        <v>6207</v>
      </c>
      <c r="C627">
        <v>2014</v>
      </c>
      <c r="D627" s="4">
        <v>41926</v>
      </c>
      <c r="E627" s="29">
        <v>0.5</v>
      </c>
      <c r="F627" s="4">
        <v>41928</v>
      </c>
      <c r="G627" s="29">
        <v>0.5</v>
      </c>
      <c r="H627" t="s">
        <v>10934</v>
      </c>
      <c r="I627" t="s">
        <v>10943</v>
      </c>
      <c r="J627">
        <v>0.5</v>
      </c>
      <c r="K627" t="s">
        <v>10934</v>
      </c>
      <c r="L627" t="s">
        <v>188</v>
      </c>
      <c r="M627" t="s">
        <v>2152</v>
      </c>
      <c r="N627" t="s">
        <v>2153</v>
      </c>
      <c r="O627" t="s">
        <v>26</v>
      </c>
      <c r="P627" t="s">
        <v>27</v>
      </c>
      <c r="Q627" t="s">
        <v>266</v>
      </c>
      <c r="R627" t="s">
        <v>267</v>
      </c>
      <c r="S627">
        <v>10009</v>
      </c>
      <c r="T627" t="s">
        <v>148</v>
      </c>
      <c r="U627" t="s">
        <v>4420</v>
      </c>
      <c r="V627" t="s">
        <v>46</v>
      </c>
      <c r="W627" t="s">
        <v>78</v>
      </c>
      <c r="X627" t="s">
        <v>4421</v>
      </c>
      <c r="Y627">
        <v>904.9</v>
      </c>
      <c r="Z627">
        <v>5</v>
      </c>
      <c r="AA627">
        <v>0</v>
      </c>
      <c r="AB627">
        <v>253.37199999999996</v>
      </c>
    </row>
    <row r="628" spans="1:28" x14ac:dyDescent="0.25">
      <c r="A628">
        <v>2993</v>
      </c>
      <c r="B628" t="s">
        <v>6185</v>
      </c>
      <c r="C628">
        <v>2013</v>
      </c>
      <c r="D628" s="4">
        <v>41550</v>
      </c>
      <c r="E628" s="29">
        <v>0.5</v>
      </c>
      <c r="F628" s="4">
        <v>41554</v>
      </c>
      <c r="G628" s="29">
        <v>0.5</v>
      </c>
      <c r="H628" t="s">
        <v>10934</v>
      </c>
      <c r="I628" t="s">
        <v>10943</v>
      </c>
      <c r="J628">
        <v>0.5</v>
      </c>
      <c r="K628" t="s">
        <v>10934</v>
      </c>
      <c r="L628" t="s">
        <v>50</v>
      </c>
      <c r="M628" t="s">
        <v>5756</v>
      </c>
      <c r="N628" t="s">
        <v>5757</v>
      </c>
      <c r="O628" t="s">
        <v>41</v>
      </c>
      <c r="P628" t="s">
        <v>27</v>
      </c>
      <c r="Q628" t="s">
        <v>266</v>
      </c>
      <c r="R628" t="s">
        <v>267</v>
      </c>
      <c r="S628">
        <v>10024</v>
      </c>
      <c r="T628" t="s">
        <v>148</v>
      </c>
      <c r="U628" t="s">
        <v>2195</v>
      </c>
      <c r="V628" t="s">
        <v>46</v>
      </c>
      <c r="W628" t="s">
        <v>78</v>
      </c>
      <c r="X628" t="s">
        <v>2196</v>
      </c>
      <c r="Y628">
        <v>61.44</v>
      </c>
      <c r="Z628">
        <v>3</v>
      </c>
      <c r="AA628">
        <v>0</v>
      </c>
      <c r="AB628">
        <v>16.588799999999999</v>
      </c>
    </row>
    <row r="629" spans="1:28" x14ac:dyDescent="0.25">
      <c r="A629">
        <v>2978</v>
      </c>
      <c r="B629" t="s">
        <v>6169</v>
      </c>
      <c r="C629">
        <v>2014</v>
      </c>
      <c r="D629" s="4">
        <v>41916</v>
      </c>
      <c r="E629" s="29">
        <v>0.5</v>
      </c>
      <c r="F629" s="4">
        <v>41921</v>
      </c>
      <c r="G629" s="29">
        <v>0.5</v>
      </c>
      <c r="H629" t="s">
        <v>10934</v>
      </c>
      <c r="I629" t="s">
        <v>10943</v>
      </c>
      <c r="J629">
        <v>0.5</v>
      </c>
      <c r="K629" t="s">
        <v>10934</v>
      </c>
      <c r="L629" t="s">
        <v>23</v>
      </c>
      <c r="M629" t="s">
        <v>2753</v>
      </c>
      <c r="N629" t="s">
        <v>2754</v>
      </c>
      <c r="O629" t="s">
        <v>26</v>
      </c>
      <c r="P629" t="s">
        <v>27</v>
      </c>
      <c r="Q629" t="s">
        <v>389</v>
      </c>
      <c r="R629" t="s">
        <v>267</v>
      </c>
      <c r="S629">
        <v>14609</v>
      </c>
      <c r="T629" t="s">
        <v>148</v>
      </c>
      <c r="U629" t="s">
        <v>3978</v>
      </c>
      <c r="V629" t="s">
        <v>46</v>
      </c>
      <c r="W629" t="s">
        <v>59</v>
      </c>
      <c r="X629" t="s">
        <v>3979</v>
      </c>
      <c r="Y629">
        <v>22.58</v>
      </c>
      <c r="Z629">
        <v>2</v>
      </c>
      <c r="AA629">
        <v>0</v>
      </c>
      <c r="AB629">
        <v>5.8707999999999991</v>
      </c>
    </row>
    <row r="630" spans="1:28" x14ac:dyDescent="0.25">
      <c r="A630">
        <v>2929</v>
      </c>
      <c r="B630" t="s">
        <v>6123</v>
      </c>
      <c r="C630">
        <v>2014</v>
      </c>
      <c r="D630" s="4">
        <v>41932</v>
      </c>
      <c r="E630" s="29">
        <v>0.5</v>
      </c>
      <c r="F630" s="4">
        <v>41939</v>
      </c>
      <c r="G630" s="29">
        <v>0.5</v>
      </c>
      <c r="H630" t="s">
        <v>10934</v>
      </c>
      <c r="I630" t="s">
        <v>10943</v>
      </c>
      <c r="J630">
        <v>0.5</v>
      </c>
      <c r="K630" t="s">
        <v>10934</v>
      </c>
      <c r="L630" t="s">
        <v>50</v>
      </c>
      <c r="M630" t="s">
        <v>2284</v>
      </c>
      <c r="N630" t="s">
        <v>2285</v>
      </c>
      <c r="O630" t="s">
        <v>102</v>
      </c>
      <c r="P630" t="s">
        <v>27</v>
      </c>
      <c r="Q630" t="s">
        <v>2221</v>
      </c>
      <c r="R630" t="s">
        <v>88</v>
      </c>
      <c r="S630">
        <v>27217</v>
      </c>
      <c r="T630" t="s">
        <v>30</v>
      </c>
      <c r="U630" t="s">
        <v>1255</v>
      </c>
      <c r="V630" t="s">
        <v>46</v>
      </c>
      <c r="W630" t="s">
        <v>75</v>
      </c>
      <c r="X630" t="s">
        <v>1256</v>
      </c>
      <c r="Y630">
        <v>1633.1880000000003</v>
      </c>
      <c r="Z630">
        <v>4</v>
      </c>
      <c r="AA630">
        <v>0.7</v>
      </c>
      <c r="AB630">
        <v>-1306.5504000000001</v>
      </c>
    </row>
    <row r="631" spans="1:28" x14ac:dyDescent="0.25">
      <c r="A631">
        <v>2917</v>
      </c>
      <c r="B631" t="s">
        <v>6106</v>
      </c>
      <c r="C631">
        <v>2012</v>
      </c>
      <c r="D631" s="4">
        <v>41194</v>
      </c>
      <c r="E631" s="29">
        <v>0.5</v>
      </c>
      <c r="F631" s="4">
        <v>41199</v>
      </c>
      <c r="G631" s="29">
        <v>0.5</v>
      </c>
      <c r="H631" t="s">
        <v>10934</v>
      </c>
      <c r="I631" t="s">
        <v>10943</v>
      </c>
      <c r="J631">
        <v>0.5</v>
      </c>
      <c r="K631" t="s">
        <v>10934</v>
      </c>
      <c r="L631" t="s">
        <v>23</v>
      </c>
      <c r="M631" t="s">
        <v>2903</v>
      </c>
      <c r="N631" t="s">
        <v>2904</v>
      </c>
      <c r="O631" t="s">
        <v>26</v>
      </c>
      <c r="P631" t="s">
        <v>27</v>
      </c>
      <c r="Q631" t="s">
        <v>6107</v>
      </c>
      <c r="R631" t="s">
        <v>254</v>
      </c>
      <c r="S631">
        <v>46060</v>
      </c>
      <c r="T631" t="s">
        <v>105</v>
      </c>
      <c r="U631" t="s">
        <v>3853</v>
      </c>
      <c r="V631" t="s">
        <v>71</v>
      </c>
      <c r="W631" t="s">
        <v>72</v>
      </c>
      <c r="X631" t="s">
        <v>3854</v>
      </c>
      <c r="Y631">
        <v>263.95999999999998</v>
      </c>
      <c r="Z631">
        <v>4</v>
      </c>
      <c r="AA631">
        <v>0</v>
      </c>
      <c r="AB631">
        <v>71.269200000000012</v>
      </c>
    </row>
    <row r="632" spans="1:28" x14ac:dyDescent="0.25">
      <c r="A632">
        <v>2916</v>
      </c>
      <c r="B632" t="s">
        <v>6106</v>
      </c>
      <c r="C632">
        <v>2012</v>
      </c>
      <c r="D632" s="4">
        <v>41194</v>
      </c>
      <c r="E632" s="29">
        <v>0.5</v>
      </c>
      <c r="F632" s="4">
        <v>41199</v>
      </c>
      <c r="G632" s="29">
        <v>0.5</v>
      </c>
      <c r="H632" t="s">
        <v>10934</v>
      </c>
      <c r="I632" t="s">
        <v>10943</v>
      </c>
      <c r="J632">
        <v>0.5</v>
      </c>
      <c r="K632" t="s">
        <v>10934</v>
      </c>
      <c r="L632" t="s">
        <v>23</v>
      </c>
      <c r="M632" t="s">
        <v>2903</v>
      </c>
      <c r="N632" t="s">
        <v>2904</v>
      </c>
      <c r="O632" t="s">
        <v>26</v>
      </c>
      <c r="P632" t="s">
        <v>27</v>
      </c>
      <c r="Q632" t="s">
        <v>6107</v>
      </c>
      <c r="R632" t="s">
        <v>254</v>
      </c>
      <c r="S632">
        <v>46060</v>
      </c>
      <c r="T632" t="s">
        <v>105</v>
      </c>
      <c r="U632" t="s">
        <v>5670</v>
      </c>
      <c r="V632" t="s">
        <v>46</v>
      </c>
      <c r="W632" t="s">
        <v>75</v>
      </c>
      <c r="X632" t="s">
        <v>5671</v>
      </c>
      <c r="Y632">
        <v>12.56</v>
      </c>
      <c r="Z632">
        <v>2</v>
      </c>
      <c r="AA632">
        <v>0</v>
      </c>
      <c r="AB632">
        <v>5.6519999999999992</v>
      </c>
    </row>
    <row r="633" spans="1:28" x14ac:dyDescent="0.25">
      <c r="A633">
        <v>2915</v>
      </c>
      <c r="B633" t="s">
        <v>6106</v>
      </c>
      <c r="C633">
        <v>2012</v>
      </c>
      <c r="D633" s="4">
        <v>41194</v>
      </c>
      <c r="E633" s="29">
        <v>0.5</v>
      </c>
      <c r="F633" s="4">
        <v>41199</v>
      </c>
      <c r="G633" s="29">
        <v>0.5</v>
      </c>
      <c r="H633" t="s">
        <v>10934</v>
      </c>
      <c r="I633" t="s">
        <v>10943</v>
      </c>
      <c r="J633">
        <v>0.5</v>
      </c>
      <c r="K633" t="s">
        <v>10934</v>
      </c>
      <c r="L633" t="s">
        <v>23</v>
      </c>
      <c r="M633" t="s">
        <v>2903</v>
      </c>
      <c r="N633" t="s">
        <v>2904</v>
      </c>
      <c r="O633" t="s">
        <v>26</v>
      </c>
      <c r="P633" t="s">
        <v>27</v>
      </c>
      <c r="Q633" t="s">
        <v>6107</v>
      </c>
      <c r="R633" t="s">
        <v>254</v>
      </c>
      <c r="S633">
        <v>46060</v>
      </c>
      <c r="T633" t="s">
        <v>105</v>
      </c>
      <c r="U633" t="s">
        <v>5833</v>
      </c>
      <c r="V633" t="s">
        <v>71</v>
      </c>
      <c r="W633" t="s">
        <v>72</v>
      </c>
      <c r="X633" t="s">
        <v>5834</v>
      </c>
      <c r="Y633">
        <v>135.72</v>
      </c>
      <c r="Z633">
        <v>3</v>
      </c>
      <c r="AA633">
        <v>0</v>
      </c>
      <c r="AB633">
        <v>35.287199999999999</v>
      </c>
    </row>
    <row r="634" spans="1:28" x14ac:dyDescent="0.25">
      <c r="A634">
        <v>2896</v>
      </c>
      <c r="B634" t="s">
        <v>6080</v>
      </c>
      <c r="C634">
        <v>2014</v>
      </c>
      <c r="D634" s="4">
        <v>41936</v>
      </c>
      <c r="E634" s="29">
        <v>0.5</v>
      </c>
      <c r="F634" s="4">
        <v>41942</v>
      </c>
      <c r="G634" s="29">
        <v>0.5</v>
      </c>
      <c r="H634" t="s">
        <v>10934</v>
      </c>
      <c r="I634" t="s">
        <v>10943</v>
      </c>
      <c r="J634">
        <v>0.5</v>
      </c>
      <c r="K634" t="s">
        <v>10934</v>
      </c>
      <c r="L634" t="s">
        <v>50</v>
      </c>
      <c r="M634" t="s">
        <v>371</v>
      </c>
      <c r="N634" t="s">
        <v>372</v>
      </c>
      <c r="O634" t="s">
        <v>41</v>
      </c>
      <c r="P634" t="s">
        <v>27</v>
      </c>
      <c r="Q634" t="s">
        <v>389</v>
      </c>
      <c r="R634" t="s">
        <v>267</v>
      </c>
      <c r="S634">
        <v>14609</v>
      </c>
      <c r="T634" t="s">
        <v>148</v>
      </c>
      <c r="U634" t="s">
        <v>766</v>
      </c>
      <c r="V634" t="s">
        <v>71</v>
      </c>
      <c r="W634" t="s">
        <v>72</v>
      </c>
      <c r="X634" t="s">
        <v>767</v>
      </c>
      <c r="Y634">
        <v>35.880000000000003</v>
      </c>
      <c r="Z634">
        <v>3</v>
      </c>
      <c r="AA634">
        <v>0</v>
      </c>
      <c r="AB634">
        <v>10.046400000000002</v>
      </c>
    </row>
    <row r="635" spans="1:28" x14ac:dyDescent="0.25">
      <c r="A635">
        <v>2895</v>
      </c>
      <c r="B635" t="s">
        <v>6080</v>
      </c>
      <c r="C635">
        <v>2014</v>
      </c>
      <c r="D635" s="4">
        <v>41936</v>
      </c>
      <c r="E635" s="29">
        <v>0.5</v>
      </c>
      <c r="F635" s="4">
        <v>41942</v>
      </c>
      <c r="G635" s="29">
        <v>0.5</v>
      </c>
      <c r="H635" t="s">
        <v>10934</v>
      </c>
      <c r="I635" t="s">
        <v>10943</v>
      </c>
      <c r="J635">
        <v>0.5</v>
      </c>
      <c r="K635" t="s">
        <v>10934</v>
      </c>
      <c r="L635" t="s">
        <v>50</v>
      </c>
      <c r="M635" t="s">
        <v>371</v>
      </c>
      <c r="N635" t="s">
        <v>372</v>
      </c>
      <c r="O635" t="s">
        <v>41</v>
      </c>
      <c r="P635" t="s">
        <v>27</v>
      </c>
      <c r="Q635" t="s">
        <v>389</v>
      </c>
      <c r="R635" t="s">
        <v>267</v>
      </c>
      <c r="S635">
        <v>14609</v>
      </c>
      <c r="T635" t="s">
        <v>148</v>
      </c>
      <c r="U635" t="s">
        <v>6083</v>
      </c>
      <c r="V635" t="s">
        <v>32</v>
      </c>
      <c r="W635" t="s">
        <v>65</v>
      </c>
      <c r="X635" t="s">
        <v>6084</v>
      </c>
      <c r="Y635">
        <v>69.08</v>
      </c>
      <c r="Z635">
        <v>11</v>
      </c>
      <c r="AA635">
        <v>0</v>
      </c>
      <c r="AB635">
        <v>29.013600000000004</v>
      </c>
    </row>
    <row r="636" spans="1:28" x14ac:dyDescent="0.25">
      <c r="A636">
        <v>2894</v>
      </c>
      <c r="B636" t="s">
        <v>6080</v>
      </c>
      <c r="C636">
        <v>2014</v>
      </c>
      <c r="D636" s="4">
        <v>41936</v>
      </c>
      <c r="E636" s="29">
        <v>0.5</v>
      </c>
      <c r="F636" s="4">
        <v>41942</v>
      </c>
      <c r="G636" s="29">
        <v>0.5</v>
      </c>
      <c r="H636" t="s">
        <v>10934</v>
      </c>
      <c r="I636" t="s">
        <v>10943</v>
      </c>
      <c r="J636">
        <v>0.5</v>
      </c>
      <c r="K636" t="s">
        <v>10934</v>
      </c>
      <c r="L636" t="s">
        <v>50</v>
      </c>
      <c r="M636" t="s">
        <v>371</v>
      </c>
      <c r="N636" t="s">
        <v>372</v>
      </c>
      <c r="O636" t="s">
        <v>41</v>
      </c>
      <c r="P636" t="s">
        <v>27</v>
      </c>
      <c r="Q636" t="s">
        <v>389</v>
      </c>
      <c r="R636" t="s">
        <v>267</v>
      </c>
      <c r="S636">
        <v>14609</v>
      </c>
      <c r="T636" t="s">
        <v>148</v>
      </c>
      <c r="U636" t="s">
        <v>913</v>
      </c>
      <c r="V636" t="s">
        <v>46</v>
      </c>
      <c r="W636" t="s">
        <v>90</v>
      </c>
      <c r="X636" t="s">
        <v>914</v>
      </c>
      <c r="Y636">
        <v>26.400000000000002</v>
      </c>
      <c r="Z636">
        <v>5</v>
      </c>
      <c r="AA636">
        <v>0</v>
      </c>
      <c r="AB636">
        <v>11.879999999999999</v>
      </c>
    </row>
    <row r="637" spans="1:28" x14ac:dyDescent="0.25">
      <c r="A637">
        <v>636</v>
      </c>
      <c r="B637" t="s">
        <v>2091</v>
      </c>
      <c r="C637">
        <v>2012</v>
      </c>
      <c r="D637" s="4">
        <v>41186</v>
      </c>
      <c r="E637" s="29">
        <v>0.5</v>
      </c>
      <c r="F637" s="4">
        <v>41191</v>
      </c>
      <c r="G637" s="29">
        <v>0.5</v>
      </c>
      <c r="H637" t="s">
        <v>10934</v>
      </c>
      <c r="I637" t="s">
        <v>10943</v>
      </c>
      <c r="J637">
        <v>0.5</v>
      </c>
      <c r="K637" t="s">
        <v>10934</v>
      </c>
      <c r="L637" t="s">
        <v>23</v>
      </c>
      <c r="M637" t="s">
        <v>2092</v>
      </c>
      <c r="N637" t="s">
        <v>2093</v>
      </c>
      <c r="O637" t="s">
        <v>41</v>
      </c>
      <c r="P637" t="s">
        <v>27</v>
      </c>
      <c r="Q637" t="s">
        <v>2094</v>
      </c>
      <c r="R637" t="s">
        <v>1272</v>
      </c>
      <c r="S637">
        <v>31088</v>
      </c>
      <c r="T637" t="s">
        <v>30</v>
      </c>
      <c r="U637" t="s">
        <v>2095</v>
      </c>
      <c r="V637" t="s">
        <v>32</v>
      </c>
      <c r="W637" t="s">
        <v>36</v>
      </c>
      <c r="X637" t="s">
        <v>2096</v>
      </c>
      <c r="Y637">
        <v>392.93999999999994</v>
      </c>
      <c r="Z637">
        <v>3</v>
      </c>
      <c r="AA637">
        <v>0</v>
      </c>
      <c r="AB637">
        <v>43.223399999999984</v>
      </c>
    </row>
    <row r="638" spans="1:28" x14ac:dyDescent="0.25">
      <c r="A638">
        <v>2893</v>
      </c>
      <c r="B638" t="s">
        <v>6080</v>
      </c>
      <c r="C638">
        <v>2014</v>
      </c>
      <c r="D638" s="4">
        <v>41936</v>
      </c>
      <c r="E638" s="29">
        <v>0.5</v>
      </c>
      <c r="F638" s="4">
        <v>41942</v>
      </c>
      <c r="G638" s="29">
        <v>0.5</v>
      </c>
      <c r="H638" t="s">
        <v>10934</v>
      </c>
      <c r="I638" t="s">
        <v>10943</v>
      </c>
      <c r="J638">
        <v>0.5</v>
      </c>
      <c r="K638" t="s">
        <v>10934</v>
      </c>
      <c r="L638" t="s">
        <v>50</v>
      </c>
      <c r="M638" t="s">
        <v>371</v>
      </c>
      <c r="N638" t="s">
        <v>372</v>
      </c>
      <c r="O638" t="s">
        <v>41</v>
      </c>
      <c r="P638" t="s">
        <v>27</v>
      </c>
      <c r="Q638" t="s">
        <v>389</v>
      </c>
      <c r="R638" t="s">
        <v>267</v>
      </c>
      <c r="S638">
        <v>14609</v>
      </c>
      <c r="T638" t="s">
        <v>148</v>
      </c>
      <c r="U638" t="s">
        <v>6081</v>
      </c>
      <c r="V638" t="s">
        <v>46</v>
      </c>
      <c r="W638" t="s">
        <v>90</v>
      </c>
      <c r="X638" t="s">
        <v>6082</v>
      </c>
      <c r="Y638">
        <v>11.56</v>
      </c>
      <c r="Z638">
        <v>2</v>
      </c>
      <c r="AA638">
        <v>0</v>
      </c>
      <c r="AB638">
        <v>5.6644000000000005</v>
      </c>
    </row>
    <row r="639" spans="1:28" x14ac:dyDescent="0.25">
      <c r="A639">
        <v>2886</v>
      </c>
      <c r="B639" t="s">
        <v>6071</v>
      </c>
      <c r="C639">
        <v>2013</v>
      </c>
      <c r="D639" s="4">
        <v>41566</v>
      </c>
      <c r="E639" s="29">
        <v>0.5</v>
      </c>
      <c r="F639" s="4">
        <v>41570</v>
      </c>
      <c r="G639" s="29">
        <v>0.5</v>
      </c>
      <c r="H639" t="s">
        <v>10934</v>
      </c>
      <c r="I639" t="s">
        <v>10943</v>
      </c>
      <c r="J639">
        <v>0.5</v>
      </c>
      <c r="K639" t="s">
        <v>10934</v>
      </c>
      <c r="L639" t="s">
        <v>50</v>
      </c>
      <c r="M639" t="s">
        <v>1827</v>
      </c>
      <c r="N639" t="s">
        <v>1828</v>
      </c>
      <c r="O639" t="s">
        <v>26</v>
      </c>
      <c r="P639" t="s">
        <v>27</v>
      </c>
      <c r="Q639" t="s">
        <v>4075</v>
      </c>
      <c r="R639" t="s">
        <v>310</v>
      </c>
      <c r="S639">
        <v>85281</v>
      </c>
      <c r="T639" t="s">
        <v>44</v>
      </c>
      <c r="U639" t="s">
        <v>1537</v>
      </c>
      <c r="V639" t="s">
        <v>32</v>
      </c>
      <c r="W639" t="s">
        <v>36</v>
      </c>
      <c r="X639" t="s">
        <v>1538</v>
      </c>
      <c r="Y639">
        <v>307.92</v>
      </c>
      <c r="Z639">
        <v>5</v>
      </c>
      <c r="AA639">
        <v>0.2</v>
      </c>
      <c r="AB639">
        <v>-34.64100000000002</v>
      </c>
    </row>
    <row r="640" spans="1:28" x14ac:dyDescent="0.25">
      <c r="A640">
        <v>2801</v>
      </c>
      <c r="B640" t="s">
        <v>5975</v>
      </c>
      <c r="C640">
        <v>2013</v>
      </c>
      <c r="D640" s="4">
        <v>41573</v>
      </c>
      <c r="E640" s="29">
        <v>0.5</v>
      </c>
      <c r="F640" s="4">
        <v>41576</v>
      </c>
      <c r="G640" s="29">
        <v>0.5</v>
      </c>
      <c r="H640" t="s">
        <v>10934</v>
      </c>
      <c r="I640" t="s">
        <v>10943</v>
      </c>
      <c r="J640">
        <v>0.5</v>
      </c>
      <c r="K640" t="s">
        <v>10934</v>
      </c>
      <c r="L640" t="s">
        <v>188</v>
      </c>
      <c r="M640" t="s">
        <v>2725</v>
      </c>
      <c r="N640" t="s">
        <v>2726</v>
      </c>
      <c r="O640" t="s">
        <v>41</v>
      </c>
      <c r="P640" t="s">
        <v>27</v>
      </c>
      <c r="Q640" t="s">
        <v>1419</v>
      </c>
      <c r="R640" t="s">
        <v>54</v>
      </c>
      <c r="S640">
        <v>33180</v>
      </c>
      <c r="T640" t="s">
        <v>30</v>
      </c>
      <c r="U640" t="s">
        <v>1818</v>
      </c>
      <c r="V640" t="s">
        <v>71</v>
      </c>
      <c r="W640" t="s">
        <v>72</v>
      </c>
      <c r="X640" t="s">
        <v>1819</v>
      </c>
      <c r="Y640">
        <v>783.96000000000015</v>
      </c>
      <c r="Z640">
        <v>5</v>
      </c>
      <c r="AA640">
        <v>0.2</v>
      </c>
      <c r="AB640">
        <v>78.396000000000043</v>
      </c>
    </row>
    <row r="641" spans="1:28" x14ac:dyDescent="0.25">
      <c r="A641">
        <v>2800</v>
      </c>
      <c r="B641" t="s">
        <v>5974</v>
      </c>
      <c r="C641">
        <v>2014</v>
      </c>
      <c r="D641" s="4">
        <v>41933</v>
      </c>
      <c r="E641" s="29">
        <v>0.5</v>
      </c>
      <c r="F641" s="4">
        <v>41940</v>
      </c>
      <c r="G641" s="29">
        <v>0.5</v>
      </c>
      <c r="H641" t="s">
        <v>10934</v>
      </c>
      <c r="I641" t="s">
        <v>10943</v>
      </c>
      <c r="J641">
        <v>0.5</v>
      </c>
      <c r="K641" t="s">
        <v>10934</v>
      </c>
      <c r="L641" t="s">
        <v>50</v>
      </c>
      <c r="M641" t="s">
        <v>4112</v>
      </c>
      <c r="N641" t="s">
        <v>4113</v>
      </c>
      <c r="O641" t="s">
        <v>26</v>
      </c>
      <c r="P641" t="s">
        <v>27</v>
      </c>
      <c r="Q641" t="s">
        <v>5141</v>
      </c>
      <c r="R641" t="s">
        <v>1707</v>
      </c>
      <c r="S641">
        <v>72209</v>
      </c>
      <c r="T641" t="s">
        <v>30</v>
      </c>
      <c r="U641" t="s">
        <v>2750</v>
      </c>
      <c r="V641" t="s">
        <v>46</v>
      </c>
      <c r="W641" t="s">
        <v>75</v>
      </c>
      <c r="X641" t="s">
        <v>2751</v>
      </c>
      <c r="Y641">
        <v>145.85000000000002</v>
      </c>
      <c r="Z641">
        <v>5</v>
      </c>
      <c r="AA641">
        <v>0</v>
      </c>
      <c r="AB641">
        <v>70.007999999999996</v>
      </c>
    </row>
    <row r="642" spans="1:28" x14ac:dyDescent="0.25">
      <c r="A642">
        <v>2799</v>
      </c>
      <c r="B642" t="s">
        <v>5974</v>
      </c>
      <c r="C642">
        <v>2014</v>
      </c>
      <c r="D642" s="4">
        <v>41933</v>
      </c>
      <c r="E642" s="29">
        <v>0.5</v>
      </c>
      <c r="F642" s="4">
        <v>41940</v>
      </c>
      <c r="G642" s="29">
        <v>0.5</v>
      </c>
      <c r="H642" t="s">
        <v>10934</v>
      </c>
      <c r="I642" t="s">
        <v>10943</v>
      </c>
      <c r="J642">
        <v>0.5</v>
      </c>
      <c r="K642" t="s">
        <v>10934</v>
      </c>
      <c r="L642" t="s">
        <v>50</v>
      </c>
      <c r="M642" t="s">
        <v>4112</v>
      </c>
      <c r="N642" t="s">
        <v>4113</v>
      </c>
      <c r="O642" t="s">
        <v>26</v>
      </c>
      <c r="P642" t="s">
        <v>27</v>
      </c>
      <c r="Q642" t="s">
        <v>5141</v>
      </c>
      <c r="R642" t="s">
        <v>1707</v>
      </c>
      <c r="S642">
        <v>72209</v>
      </c>
      <c r="T642" t="s">
        <v>30</v>
      </c>
      <c r="U642" t="s">
        <v>2650</v>
      </c>
      <c r="V642" t="s">
        <v>46</v>
      </c>
      <c r="W642" t="s">
        <v>90</v>
      </c>
      <c r="X642" t="s">
        <v>2651</v>
      </c>
      <c r="Y642">
        <v>39.96</v>
      </c>
      <c r="Z642">
        <v>2</v>
      </c>
      <c r="AA642">
        <v>0</v>
      </c>
      <c r="AB642">
        <v>18.781199999999998</v>
      </c>
    </row>
    <row r="643" spans="1:28" x14ac:dyDescent="0.25">
      <c r="A643">
        <v>2798</v>
      </c>
      <c r="B643" t="s">
        <v>5974</v>
      </c>
      <c r="C643">
        <v>2014</v>
      </c>
      <c r="D643" s="4">
        <v>41933</v>
      </c>
      <c r="E643" s="29">
        <v>0.5</v>
      </c>
      <c r="F643" s="4">
        <v>41940</v>
      </c>
      <c r="G643" s="29">
        <v>0.5</v>
      </c>
      <c r="H643" t="s">
        <v>10934</v>
      </c>
      <c r="I643" t="s">
        <v>10943</v>
      </c>
      <c r="J643">
        <v>0.5</v>
      </c>
      <c r="K643" t="s">
        <v>10934</v>
      </c>
      <c r="L643" t="s">
        <v>50</v>
      </c>
      <c r="M643" t="s">
        <v>4112</v>
      </c>
      <c r="N643" t="s">
        <v>4113</v>
      </c>
      <c r="O643" t="s">
        <v>26</v>
      </c>
      <c r="P643" t="s">
        <v>27</v>
      </c>
      <c r="Q643" t="s">
        <v>5141</v>
      </c>
      <c r="R643" t="s">
        <v>1707</v>
      </c>
      <c r="S643">
        <v>72209</v>
      </c>
      <c r="T643" t="s">
        <v>30</v>
      </c>
      <c r="U643" t="s">
        <v>4864</v>
      </c>
      <c r="V643" t="s">
        <v>46</v>
      </c>
      <c r="W643" t="s">
        <v>68</v>
      </c>
      <c r="X643" t="s">
        <v>4865</v>
      </c>
      <c r="Y643">
        <v>13.36</v>
      </c>
      <c r="Z643">
        <v>4</v>
      </c>
      <c r="AA643">
        <v>0</v>
      </c>
      <c r="AB643">
        <v>4.1415999999999986</v>
      </c>
    </row>
    <row r="644" spans="1:28" x14ac:dyDescent="0.25">
      <c r="A644">
        <v>2785</v>
      </c>
      <c r="B644" t="s">
        <v>5965</v>
      </c>
      <c r="C644">
        <v>2013</v>
      </c>
      <c r="D644" s="4">
        <v>41557</v>
      </c>
      <c r="E644" s="29">
        <v>0.5</v>
      </c>
      <c r="F644" s="4">
        <v>41563</v>
      </c>
      <c r="G644" s="29">
        <v>0.5</v>
      </c>
      <c r="H644" t="s">
        <v>10934</v>
      </c>
      <c r="I644" t="s">
        <v>10943</v>
      </c>
      <c r="J644">
        <v>0.5</v>
      </c>
      <c r="K644" t="s">
        <v>10934</v>
      </c>
      <c r="L644" t="s">
        <v>50</v>
      </c>
      <c r="M644" t="s">
        <v>1477</v>
      </c>
      <c r="N644" t="s">
        <v>1478</v>
      </c>
      <c r="O644" t="s">
        <v>41</v>
      </c>
      <c r="P644" t="s">
        <v>27</v>
      </c>
      <c r="Q644" t="s">
        <v>276</v>
      </c>
      <c r="R644" t="s">
        <v>498</v>
      </c>
      <c r="S644">
        <v>45373</v>
      </c>
      <c r="T644" t="s">
        <v>148</v>
      </c>
      <c r="U644" t="s">
        <v>4549</v>
      </c>
      <c r="V644" t="s">
        <v>71</v>
      </c>
      <c r="W644" t="s">
        <v>72</v>
      </c>
      <c r="X644" t="s">
        <v>4550</v>
      </c>
      <c r="Y644">
        <v>23.975999999999999</v>
      </c>
      <c r="Z644">
        <v>4</v>
      </c>
      <c r="AA644">
        <v>0.4</v>
      </c>
      <c r="AB644">
        <v>-15.584400000000002</v>
      </c>
    </row>
    <row r="645" spans="1:28" x14ac:dyDescent="0.25">
      <c r="A645">
        <v>2776</v>
      </c>
      <c r="B645" t="s">
        <v>5951</v>
      </c>
      <c r="C645">
        <v>2013</v>
      </c>
      <c r="D645" s="4">
        <v>41569</v>
      </c>
      <c r="E645" s="29">
        <v>0.5</v>
      </c>
      <c r="F645" s="4">
        <v>41573</v>
      </c>
      <c r="G645" s="29">
        <v>0.5</v>
      </c>
      <c r="H645" t="s">
        <v>10934</v>
      </c>
      <c r="I645" t="s">
        <v>10943</v>
      </c>
      <c r="J645">
        <v>0.5</v>
      </c>
      <c r="K645" t="s">
        <v>10934</v>
      </c>
      <c r="L645" t="s">
        <v>50</v>
      </c>
      <c r="M645" t="s">
        <v>332</v>
      </c>
      <c r="N645" t="s">
        <v>333</v>
      </c>
      <c r="O645" t="s">
        <v>26</v>
      </c>
      <c r="P645" t="s">
        <v>27</v>
      </c>
      <c r="Q645" t="s">
        <v>947</v>
      </c>
      <c r="R645" t="s">
        <v>43</v>
      </c>
      <c r="S645">
        <v>92037</v>
      </c>
      <c r="T645" t="s">
        <v>44</v>
      </c>
      <c r="U645" t="s">
        <v>960</v>
      </c>
      <c r="V645" t="s">
        <v>46</v>
      </c>
      <c r="W645" t="s">
        <v>59</v>
      </c>
      <c r="X645" t="s">
        <v>961</v>
      </c>
      <c r="Y645">
        <v>154.44</v>
      </c>
      <c r="Z645">
        <v>3</v>
      </c>
      <c r="AA645">
        <v>0</v>
      </c>
      <c r="AB645">
        <v>1.5444000000000031</v>
      </c>
    </row>
    <row r="646" spans="1:28" x14ac:dyDescent="0.25">
      <c r="A646">
        <v>2763</v>
      </c>
      <c r="B646" t="s">
        <v>5930</v>
      </c>
      <c r="C646">
        <v>2014</v>
      </c>
      <c r="D646" s="4">
        <v>41925</v>
      </c>
      <c r="E646" s="29">
        <v>0.5</v>
      </c>
      <c r="F646" s="4">
        <v>41927</v>
      </c>
      <c r="G646" s="29">
        <v>0.5</v>
      </c>
      <c r="H646" t="s">
        <v>10934</v>
      </c>
      <c r="I646" t="s">
        <v>10943</v>
      </c>
      <c r="J646">
        <v>0.5</v>
      </c>
      <c r="K646" t="s">
        <v>10934</v>
      </c>
      <c r="L646" t="s">
        <v>188</v>
      </c>
      <c r="M646" t="s">
        <v>638</v>
      </c>
      <c r="N646" t="s">
        <v>639</v>
      </c>
      <c r="O646" t="s">
        <v>102</v>
      </c>
      <c r="P646" t="s">
        <v>27</v>
      </c>
      <c r="Q646" t="s">
        <v>127</v>
      </c>
      <c r="R646" t="s">
        <v>43</v>
      </c>
      <c r="S646">
        <v>94110</v>
      </c>
      <c r="T646" t="s">
        <v>44</v>
      </c>
      <c r="U646" t="s">
        <v>3862</v>
      </c>
      <c r="V646" t="s">
        <v>46</v>
      </c>
      <c r="W646" t="s">
        <v>75</v>
      </c>
      <c r="X646" t="s">
        <v>3863</v>
      </c>
      <c r="Y646">
        <v>101.84</v>
      </c>
      <c r="Z646">
        <v>5</v>
      </c>
      <c r="AA646">
        <v>0.2</v>
      </c>
      <c r="AB646">
        <v>36.917000000000002</v>
      </c>
    </row>
    <row r="647" spans="1:28" x14ac:dyDescent="0.25">
      <c r="A647">
        <v>2762</v>
      </c>
      <c r="B647" t="s">
        <v>5930</v>
      </c>
      <c r="C647">
        <v>2014</v>
      </c>
      <c r="D647" s="4">
        <v>41925</v>
      </c>
      <c r="E647" s="29">
        <v>0.5</v>
      </c>
      <c r="F647" s="4">
        <v>41927</v>
      </c>
      <c r="G647" s="29">
        <v>0.5</v>
      </c>
      <c r="H647" t="s">
        <v>10934</v>
      </c>
      <c r="I647" t="s">
        <v>10943</v>
      </c>
      <c r="J647">
        <v>0.5</v>
      </c>
      <c r="K647" t="s">
        <v>10934</v>
      </c>
      <c r="L647" t="s">
        <v>188</v>
      </c>
      <c r="M647" t="s">
        <v>638</v>
      </c>
      <c r="N647" t="s">
        <v>639</v>
      </c>
      <c r="O647" t="s">
        <v>102</v>
      </c>
      <c r="P647" t="s">
        <v>27</v>
      </c>
      <c r="Q647" t="s">
        <v>127</v>
      </c>
      <c r="R647" t="s">
        <v>43</v>
      </c>
      <c r="S647">
        <v>94110</v>
      </c>
      <c r="T647" t="s">
        <v>44</v>
      </c>
      <c r="U647" t="s">
        <v>5931</v>
      </c>
      <c r="V647" t="s">
        <v>71</v>
      </c>
      <c r="W647" t="s">
        <v>161</v>
      </c>
      <c r="X647" t="s">
        <v>5932</v>
      </c>
      <c r="Y647">
        <v>0.99</v>
      </c>
      <c r="Z647">
        <v>1</v>
      </c>
      <c r="AA647">
        <v>0</v>
      </c>
      <c r="AB647">
        <v>0.4356000000000001</v>
      </c>
    </row>
    <row r="648" spans="1:28" x14ac:dyDescent="0.25">
      <c r="A648">
        <v>2725</v>
      </c>
      <c r="B648" t="s">
        <v>5878</v>
      </c>
      <c r="C648">
        <v>2011</v>
      </c>
      <c r="D648" s="4">
        <v>40820</v>
      </c>
      <c r="E648" s="29">
        <v>0.5</v>
      </c>
      <c r="F648" s="4">
        <v>40824</v>
      </c>
      <c r="G648" s="29">
        <v>0.5</v>
      </c>
      <c r="H648" t="s">
        <v>10934</v>
      </c>
      <c r="I648" t="s">
        <v>10943</v>
      </c>
      <c r="J648">
        <v>0.5</v>
      </c>
      <c r="K648" t="s">
        <v>10934</v>
      </c>
      <c r="L648" t="s">
        <v>50</v>
      </c>
      <c r="M648" t="s">
        <v>5879</v>
      </c>
      <c r="N648" t="s">
        <v>5880</v>
      </c>
      <c r="O648" t="s">
        <v>26</v>
      </c>
      <c r="P648" t="s">
        <v>27</v>
      </c>
      <c r="Q648" t="s">
        <v>2105</v>
      </c>
      <c r="R648" t="s">
        <v>43</v>
      </c>
      <c r="S648">
        <v>94591</v>
      </c>
      <c r="T648" t="s">
        <v>44</v>
      </c>
      <c r="U648" t="s">
        <v>3834</v>
      </c>
      <c r="V648" t="s">
        <v>46</v>
      </c>
      <c r="W648" t="s">
        <v>75</v>
      </c>
      <c r="X648" t="s">
        <v>3835</v>
      </c>
      <c r="Y648">
        <v>95.64800000000001</v>
      </c>
      <c r="Z648">
        <v>2</v>
      </c>
      <c r="AA648">
        <v>0.2</v>
      </c>
      <c r="AB648">
        <v>31.085599999999989</v>
      </c>
    </row>
    <row r="649" spans="1:28" x14ac:dyDescent="0.25">
      <c r="A649">
        <v>2724</v>
      </c>
      <c r="B649" t="s">
        <v>5878</v>
      </c>
      <c r="C649">
        <v>2011</v>
      </c>
      <c r="D649" s="4">
        <v>40820</v>
      </c>
      <c r="E649" s="29">
        <v>0.5</v>
      </c>
      <c r="F649" s="4">
        <v>40824</v>
      </c>
      <c r="G649" s="29">
        <v>0.5</v>
      </c>
      <c r="H649" t="s">
        <v>10934</v>
      </c>
      <c r="I649" t="s">
        <v>10943</v>
      </c>
      <c r="J649">
        <v>0.5</v>
      </c>
      <c r="K649" t="s">
        <v>10934</v>
      </c>
      <c r="L649" t="s">
        <v>50</v>
      </c>
      <c r="M649" t="s">
        <v>5879</v>
      </c>
      <c r="N649" t="s">
        <v>5880</v>
      </c>
      <c r="O649" t="s">
        <v>26</v>
      </c>
      <c r="P649" t="s">
        <v>27</v>
      </c>
      <c r="Q649" t="s">
        <v>2105</v>
      </c>
      <c r="R649" t="s">
        <v>43</v>
      </c>
      <c r="S649">
        <v>94591</v>
      </c>
      <c r="T649" t="s">
        <v>44</v>
      </c>
      <c r="U649" t="s">
        <v>1072</v>
      </c>
      <c r="V649" t="s">
        <v>46</v>
      </c>
      <c r="W649" t="s">
        <v>47</v>
      </c>
      <c r="X649" t="s">
        <v>1073</v>
      </c>
      <c r="Y649">
        <v>14.450000000000001</v>
      </c>
      <c r="Z649">
        <v>5</v>
      </c>
      <c r="AA649">
        <v>0</v>
      </c>
      <c r="AB649">
        <v>6.7915000000000001</v>
      </c>
    </row>
    <row r="650" spans="1:28" x14ac:dyDescent="0.25">
      <c r="A650">
        <v>2712</v>
      </c>
      <c r="B650" t="s">
        <v>5860</v>
      </c>
      <c r="C650">
        <v>2014</v>
      </c>
      <c r="D650" s="4">
        <v>41922</v>
      </c>
      <c r="E650" s="29">
        <v>0.5</v>
      </c>
      <c r="F650" s="4">
        <v>41924</v>
      </c>
      <c r="G650" s="29">
        <v>0.5</v>
      </c>
      <c r="H650" t="s">
        <v>10934</v>
      </c>
      <c r="I650" t="s">
        <v>10943</v>
      </c>
      <c r="J650">
        <v>0.5</v>
      </c>
      <c r="K650" t="s">
        <v>10934</v>
      </c>
      <c r="L650" t="s">
        <v>188</v>
      </c>
      <c r="M650" t="s">
        <v>3665</v>
      </c>
      <c r="N650" t="s">
        <v>3666</v>
      </c>
      <c r="O650" t="s">
        <v>41</v>
      </c>
      <c r="P650" t="s">
        <v>27</v>
      </c>
      <c r="Q650" t="s">
        <v>1119</v>
      </c>
      <c r="R650" t="s">
        <v>498</v>
      </c>
      <c r="S650">
        <v>44107</v>
      </c>
      <c r="T650" t="s">
        <v>148</v>
      </c>
      <c r="U650" t="s">
        <v>2389</v>
      </c>
      <c r="V650" t="s">
        <v>32</v>
      </c>
      <c r="W650" t="s">
        <v>65</v>
      </c>
      <c r="X650" t="s">
        <v>2390</v>
      </c>
      <c r="Y650">
        <v>45.888000000000005</v>
      </c>
      <c r="Z650">
        <v>4</v>
      </c>
      <c r="AA650">
        <v>0.2</v>
      </c>
      <c r="AB650">
        <v>9.1775999999999982</v>
      </c>
    </row>
    <row r="651" spans="1:28" x14ac:dyDescent="0.25">
      <c r="A651">
        <v>2695</v>
      </c>
      <c r="B651" t="s">
        <v>5836</v>
      </c>
      <c r="C651">
        <v>2011</v>
      </c>
      <c r="D651" s="4">
        <v>40831</v>
      </c>
      <c r="E651" s="29">
        <v>0.5</v>
      </c>
      <c r="F651" s="4">
        <v>40836</v>
      </c>
      <c r="G651" s="29">
        <v>0.5</v>
      </c>
      <c r="H651" t="s">
        <v>10934</v>
      </c>
      <c r="I651" t="s">
        <v>10943</v>
      </c>
      <c r="J651">
        <v>0.5</v>
      </c>
      <c r="K651" t="s">
        <v>10934</v>
      </c>
      <c r="L651" t="s">
        <v>50</v>
      </c>
      <c r="M651" t="s">
        <v>2450</v>
      </c>
      <c r="N651" t="s">
        <v>2451</v>
      </c>
      <c r="O651" t="s">
        <v>26</v>
      </c>
      <c r="P651" t="s">
        <v>27</v>
      </c>
      <c r="Q651" t="s">
        <v>2330</v>
      </c>
      <c r="R651" t="s">
        <v>54</v>
      </c>
      <c r="S651">
        <v>33012</v>
      </c>
      <c r="T651" t="s">
        <v>30</v>
      </c>
      <c r="U651" t="s">
        <v>3956</v>
      </c>
      <c r="V651" t="s">
        <v>32</v>
      </c>
      <c r="W651" t="s">
        <v>65</v>
      </c>
      <c r="X651" t="s">
        <v>5770</v>
      </c>
      <c r="Y651">
        <v>15.384</v>
      </c>
      <c r="Z651">
        <v>1</v>
      </c>
      <c r="AA651">
        <v>0.2</v>
      </c>
      <c r="AB651">
        <v>4.0383000000000013</v>
      </c>
    </row>
    <row r="652" spans="1:28" x14ac:dyDescent="0.25">
      <c r="A652">
        <v>2668</v>
      </c>
      <c r="B652" t="s">
        <v>5792</v>
      </c>
      <c r="C652">
        <v>2013</v>
      </c>
      <c r="D652" s="4">
        <v>41549</v>
      </c>
      <c r="E652" s="29">
        <v>0.5</v>
      </c>
      <c r="F652" s="4">
        <v>41549</v>
      </c>
      <c r="G652" s="29">
        <v>0.5</v>
      </c>
      <c r="H652" t="s">
        <v>10934</v>
      </c>
      <c r="I652" t="s">
        <v>10943</v>
      </c>
      <c r="J652">
        <v>0.5</v>
      </c>
      <c r="K652" t="s">
        <v>10934</v>
      </c>
      <c r="L652" t="s">
        <v>1290</v>
      </c>
      <c r="M652" t="s">
        <v>5793</v>
      </c>
      <c r="N652" t="s">
        <v>5794</v>
      </c>
      <c r="O652" t="s">
        <v>26</v>
      </c>
      <c r="P652" t="s">
        <v>27</v>
      </c>
      <c r="Q652" t="s">
        <v>1614</v>
      </c>
      <c r="R652" t="s">
        <v>104</v>
      </c>
      <c r="S652">
        <v>79109</v>
      </c>
      <c r="T652" t="s">
        <v>105</v>
      </c>
      <c r="U652" t="s">
        <v>1054</v>
      </c>
      <c r="V652" t="s">
        <v>46</v>
      </c>
      <c r="W652" t="s">
        <v>90</v>
      </c>
      <c r="X652" t="s">
        <v>186</v>
      </c>
      <c r="Y652">
        <v>28.352</v>
      </c>
      <c r="Z652">
        <v>1</v>
      </c>
      <c r="AA652">
        <v>0.2</v>
      </c>
      <c r="AB652">
        <v>9.568799999999996</v>
      </c>
    </row>
    <row r="653" spans="1:28" x14ac:dyDescent="0.25">
      <c r="A653">
        <v>652</v>
      </c>
      <c r="B653" t="s">
        <v>2145</v>
      </c>
      <c r="C653">
        <v>2013</v>
      </c>
      <c r="D653" s="4">
        <v>41571</v>
      </c>
      <c r="E653" s="29">
        <v>0.5</v>
      </c>
      <c r="F653" s="4">
        <v>41577</v>
      </c>
      <c r="G653" s="29">
        <v>0.5</v>
      </c>
      <c r="H653" t="s">
        <v>10934</v>
      </c>
      <c r="I653" t="s">
        <v>10943</v>
      </c>
      <c r="J653">
        <v>0.5</v>
      </c>
      <c r="K653" t="s">
        <v>10934</v>
      </c>
      <c r="L653" t="s">
        <v>50</v>
      </c>
      <c r="M653" t="s">
        <v>2146</v>
      </c>
      <c r="N653" t="s">
        <v>2147</v>
      </c>
      <c r="O653" t="s">
        <v>102</v>
      </c>
      <c r="P653" t="s">
        <v>27</v>
      </c>
      <c r="Q653" t="s">
        <v>266</v>
      </c>
      <c r="R653" t="s">
        <v>267</v>
      </c>
      <c r="S653">
        <v>10024</v>
      </c>
      <c r="T653" t="s">
        <v>148</v>
      </c>
      <c r="U653" t="s">
        <v>320</v>
      </c>
      <c r="V653" t="s">
        <v>46</v>
      </c>
      <c r="W653" t="s">
        <v>90</v>
      </c>
      <c r="X653" t="s">
        <v>321</v>
      </c>
      <c r="Y653">
        <v>379.4</v>
      </c>
      <c r="Z653">
        <v>10</v>
      </c>
      <c r="AA653">
        <v>0</v>
      </c>
      <c r="AB653">
        <v>178.31799999999998</v>
      </c>
    </row>
    <row r="654" spans="1:28" x14ac:dyDescent="0.25">
      <c r="A654">
        <v>2667</v>
      </c>
      <c r="B654" t="s">
        <v>5792</v>
      </c>
      <c r="C654">
        <v>2013</v>
      </c>
      <c r="D654" s="4">
        <v>41549</v>
      </c>
      <c r="E654" s="29">
        <v>0.5</v>
      </c>
      <c r="F654" s="4">
        <v>41549</v>
      </c>
      <c r="G654" s="29">
        <v>0.5</v>
      </c>
      <c r="H654" t="s">
        <v>10934</v>
      </c>
      <c r="I654" t="s">
        <v>10943</v>
      </c>
      <c r="J654">
        <v>0.5</v>
      </c>
      <c r="K654" t="s">
        <v>10934</v>
      </c>
      <c r="L654" t="s">
        <v>1290</v>
      </c>
      <c r="M654" t="s">
        <v>5793</v>
      </c>
      <c r="N654" t="s">
        <v>5794</v>
      </c>
      <c r="O654" t="s">
        <v>26</v>
      </c>
      <c r="P654" t="s">
        <v>27</v>
      </c>
      <c r="Q654" t="s">
        <v>1614</v>
      </c>
      <c r="R654" t="s">
        <v>104</v>
      </c>
      <c r="S654">
        <v>79109</v>
      </c>
      <c r="T654" t="s">
        <v>105</v>
      </c>
      <c r="U654" t="s">
        <v>907</v>
      </c>
      <c r="V654" t="s">
        <v>71</v>
      </c>
      <c r="W654" t="s">
        <v>161</v>
      </c>
      <c r="X654" t="s">
        <v>1784</v>
      </c>
      <c r="Y654">
        <v>79.512000000000015</v>
      </c>
      <c r="Z654">
        <v>3</v>
      </c>
      <c r="AA654">
        <v>0.2</v>
      </c>
      <c r="AB654">
        <v>20.8719</v>
      </c>
    </row>
    <row r="655" spans="1:28" x14ac:dyDescent="0.25">
      <c r="A655">
        <v>2627</v>
      </c>
      <c r="B655" t="s">
        <v>5736</v>
      </c>
      <c r="C655">
        <v>2014</v>
      </c>
      <c r="D655" s="4">
        <v>41935</v>
      </c>
      <c r="E655" s="29">
        <v>0.5</v>
      </c>
      <c r="F655" s="4">
        <v>41937</v>
      </c>
      <c r="G655" s="29">
        <v>0.5</v>
      </c>
      <c r="H655" t="s">
        <v>10934</v>
      </c>
      <c r="I655" t="s">
        <v>10943</v>
      </c>
      <c r="J655">
        <v>0.5</v>
      </c>
      <c r="K655" t="s">
        <v>10934</v>
      </c>
      <c r="L655" t="s">
        <v>188</v>
      </c>
      <c r="M655" t="s">
        <v>5737</v>
      </c>
      <c r="N655" t="s">
        <v>5738</v>
      </c>
      <c r="O655" t="s">
        <v>102</v>
      </c>
      <c r="P655" t="s">
        <v>27</v>
      </c>
      <c r="Q655" t="s">
        <v>266</v>
      </c>
      <c r="R655" t="s">
        <v>267</v>
      </c>
      <c r="S655">
        <v>10024</v>
      </c>
      <c r="T655" t="s">
        <v>148</v>
      </c>
      <c r="U655" t="s">
        <v>1977</v>
      </c>
      <c r="V655" t="s">
        <v>71</v>
      </c>
      <c r="W655" t="s">
        <v>72</v>
      </c>
      <c r="X655" t="s">
        <v>1978</v>
      </c>
      <c r="Y655">
        <v>52.99</v>
      </c>
      <c r="Z655">
        <v>1</v>
      </c>
      <c r="AA655">
        <v>0</v>
      </c>
      <c r="AB655">
        <v>0.52989999999999782</v>
      </c>
    </row>
    <row r="656" spans="1:28" x14ac:dyDescent="0.25">
      <c r="A656">
        <v>2626</v>
      </c>
      <c r="B656" t="s">
        <v>5736</v>
      </c>
      <c r="C656">
        <v>2014</v>
      </c>
      <c r="D656" s="4">
        <v>41935</v>
      </c>
      <c r="E656" s="29">
        <v>0.5</v>
      </c>
      <c r="F656" s="4">
        <v>41937</v>
      </c>
      <c r="G656" s="29">
        <v>0.5</v>
      </c>
      <c r="H656" t="s">
        <v>10934</v>
      </c>
      <c r="I656" t="s">
        <v>10943</v>
      </c>
      <c r="J656">
        <v>0.5</v>
      </c>
      <c r="K656" t="s">
        <v>10934</v>
      </c>
      <c r="L656" t="s">
        <v>188</v>
      </c>
      <c r="M656" t="s">
        <v>5737</v>
      </c>
      <c r="N656" t="s">
        <v>5738</v>
      </c>
      <c r="O656" t="s">
        <v>102</v>
      </c>
      <c r="P656" t="s">
        <v>27</v>
      </c>
      <c r="Q656" t="s">
        <v>266</v>
      </c>
      <c r="R656" t="s">
        <v>267</v>
      </c>
      <c r="S656">
        <v>10024</v>
      </c>
      <c r="T656" t="s">
        <v>148</v>
      </c>
      <c r="U656" t="s">
        <v>526</v>
      </c>
      <c r="V656" t="s">
        <v>46</v>
      </c>
      <c r="W656" t="s">
        <v>173</v>
      </c>
      <c r="X656" t="s">
        <v>527</v>
      </c>
      <c r="Y656">
        <v>63.9</v>
      </c>
      <c r="Z656">
        <v>5</v>
      </c>
      <c r="AA656">
        <v>0</v>
      </c>
      <c r="AB656">
        <v>28.754999999999995</v>
      </c>
    </row>
    <row r="657" spans="1:28" x14ac:dyDescent="0.25">
      <c r="A657">
        <v>2625</v>
      </c>
      <c r="B657" t="s">
        <v>5736</v>
      </c>
      <c r="C657">
        <v>2014</v>
      </c>
      <c r="D657" s="4">
        <v>41935</v>
      </c>
      <c r="E657" s="29">
        <v>0.5</v>
      </c>
      <c r="F657" s="4">
        <v>41937</v>
      </c>
      <c r="G657" s="29">
        <v>0.5</v>
      </c>
      <c r="H657" t="s">
        <v>10934</v>
      </c>
      <c r="I657" t="s">
        <v>10943</v>
      </c>
      <c r="J657">
        <v>0.5</v>
      </c>
      <c r="K657" t="s">
        <v>10934</v>
      </c>
      <c r="L657" t="s">
        <v>188</v>
      </c>
      <c r="M657" t="s">
        <v>5737</v>
      </c>
      <c r="N657" t="s">
        <v>5738</v>
      </c>
      <c r="O657" t="s">
        <v>102</v>
      </c>
      <c r="P657" t="s">
        <v>27</v>
      </c>
      <c r="Q657" t="s">
        <v>266</v>
      </c>
      <c r="R657" t="s">
        <v>267</v>
      </c>
      <c r="S657">
        <v>10024</v>
      </c>
      <c r="T657" t="s">
        <v>148</v>
      </c>
      <c r="U657" t="s">
        <v>2791</v>
      </c>
      <c r="V657" t="s">
        <v>71</v>
      </c>
      <c r="W657" t="s">
        <v>72</v>
      </c>
      <c r="X657" t="s">
        <v>2792</v>
      </c>
      <c r="Y657">
        <v>2399.6</v>
      </c>
      <c r="Z657">
        <v>8</v>
      </c>
      <c r="AA657">
        <v>0</v>
      </c>
      <c r="AB657">
        <v>647.89200000000005</v>
      </c>
    </row>
    <row r="658" spans="1:28" x14ac:dyDescent="0.25">
      <c r="A658">
        <v>2624</v>
      </c>
      <c r="B658" t="s">
        <v>5736</v>
      </c>
      <c r="C658">
        <v>2014</v>
      </c>
      <c r="D658" s="4">
        <v>41935</v>
      </c>
      <c r="E658" s="29">
        <v>0.5</v>
      </c>
      <c r="F658" s="4">
        <v>41937</v>
      </c>
      <c r="G658" s="29">
        <v>0.5</v>
      </c>
      <c r="H658" t="s">
        <v>10934</v>
      </c>
      <c r="I658" t="s">
        <v>10943</v>
      </c>
      <c r="J658">
        <v>0.5</v>
      </c>
      <c r="K658" t="s">
        <v>10934</v>
      </c>
      <c r="L658" t="s">
        <v>188</v>
      </c>
      <c r="M658" t="s">
        <v>5737</v>
      </c>
      <c r="N658" t="s">
        <v>5738</v>
      </c>
      <c r="O658" t="s">
        <v>102</v>
      </c>
      <c r="P658" t="s">
        <v>27</v>
      </c>
      <c r="Q658" t="s">
        <v>266</v>
      </c>
      <c r="R658" t="s">
        <v>267</v>
      </c>
      <c r="S658">
        <v>10024</v>
      </c>
      <c r="T658" t="s">
        <v>148</v>
      </c>
      <c r="U658" t="s">
        <v>5739</v>
      </c>
      <c r="V658" t="s">
        <v>71</v>
      </c>
      <c r="W658" t="s">
        <v>1216</v>
      </c>
      <c r="X658" t="s">
        <v>5740</v>
      </c>
      <c r="Y658">
        <v>11199.968000000001</v>
      </c>
      <c r="Z658">
        <v>4</v>
      </c>
      <c r="AA658">
        <v>0.2</v>
      </c>
      <c r="AB658">
        <v>3919.9887999999992</v>
      </c>
    </row>
    <row r="659" spans="1:28" x14ac:dyDescent="0.25">
      <c r="A659">
        <v>2557</v>
      </c>
      <c r="B659" t="s">
        <v>5653</v>
      </c>
      <c r="C659">
        <v>2013</v>
      </c>
      <c r="D659" s="4">
        <v>41556</v>
      </c>
      <c r="E659" s="29">
        <v>0.5</v>
      </c>
      <c r="F659" s="4">
        <v>41562</v>
      </c>
      <c r="G659" s="29">
        <v>0.5</v>
      </c>
      <c r="H659" t="s">
        <v>10934</v>
      </c>
      <c r="I659" t="s">
        <v>10943</v>
      </c>
      <c r="J659">
        <v>0.5</v>
      </c>
      <c r="K659" t="s">
        <v>10934</v>
      </c>
      <c r="L659" t="s">
        <v>50</v>
      </c>
      <c r="M659" t="s">
        <v>2546</v>
      </c>
      <c r="N659" t="s">
        <v>2547</v>
      </c>
      <c r="O659" t="s">
        <v>41</v>
      </c>
      <c r="P659" t="s">
        <v>27</v>
      </c>
      <c r="Q659" t="s">
        <v>184</v>
      </c>
      <c r="R659" t="s">
        <v>104</v>
      </c>
      <c r="S659">
        <v>77070</v>
      </c>
      <c r="T659" t="s">
        <v>105</v>
      </c>
      <c r="U659" t="s">
        <v>5654</v>
      </c>
      <c r="V659" t="s">
        <v>32</v>
      </c>
      <c r="W659" t="s">
        <v>65</v>
      </c>
      <c r="X659" t="s">
        <v>5655</v>
      </c>
      <c r="Y659">
        <v>51.712000000000003</v>
      </c>
      <c r="Z659">
        <v>8</v>
      </c>
      <c r="AA659">
        <v>0.6</v>
      </c>
      <c r="AB659">
        <v>-32.320000000000007</v>
      </c>
    </row>
    <row r="660" spans="1:28" x14ac:dyDescent="0.25">
      <c r="A660">
        <v>2530</v>
      </c>
      <c r="B660" t="s">
        <v>5619</v>
      </c>
      <c r="C660">
        <v>2011</v>
      </c>
      <c r="D660" s="4">
        <v>40840</v>
      </c>
      <c r="E660" s="29">
        <v>0.5</v>
      </c>
      <c r="F660" s="4">
        <v>40845</v>
      </c>
      <c r="G660" s="29">
        <v>0.5</v>
      </c>
      <c r="H660" t="s">
        <v>10934</v>
      </c>
      <c r="I660" t="s">
        <v>10943</v>
      </c>
      <c r="J660">
        <v>0.5</v>
      </c>
      <c r="K660" t="s">
        <v>10934</v>
      </c>
      <c r="L660" t="s">
        <v>50</v>
      </c>
      <c r="M660" t="s">
        <v>5603</v>
      </c>
      <c r="N660" t="s">
        <v>5604</v>
      </c>
      <c r="O660" t="s">
        <v>102</v>
      </c>
      <c r="P660" t="s">
        <v>27</v>
      </c>
      <c r="Q660" t="s">
        <v>53</v>
      </c>
      <c r="R660" t="s">
        <v>54</v>
      </c>
      <c r="S660">
        <v>33311</v>
      </c>
      <c r="T660" t="s">
        <v>30</v>
      </c>
      <c r="U660" t="s">
        <v>2882</v>
      </c>
      <c r="V660" t="s">
        <v>46</v>
      </c>
      <c r="W660" t="s">
        <v>90</v>
      </c>
      <c r="X660" t="s">
        <v>2883</v>
      </c>
      <c r="Y660">
        <v>10.368000000000002</v>
      </c>
      <c r="Z660">
        <v>2</v>
      </c>
      <c r="AA660">
        <v>0.2</v>
      </c>
      <c r="AB660">
        <v>3.6288</v>
      </c>
    </row>
    <row r="661" spans="1:28" x14ac:dyDescent="0.25">
      <c r="A661">
        <v>2524</v>
      </c>
      <c r="B661" t="s">
        <v>5609</v>
      </c>
      <c r="C661">
        <v>2013</v>
      </c>
      <c r="D661" s="4">
        <v>41563</v>
      </c>
      <c r="E661" s="29">
        <v>0.5</v>
      </c>
      <c r="F661" s="4">
        <v>41569</v>
      </c>
      <c r="G661" s="29">
        <v>0.5</v>
      </c>
      <c r="H661" t="s">
        <v>10934</v>
      </c>
      <c r="I661" t="s">
        <v>10943</v>
      </c>
      <c r="J661">
        <v>0.5</v>
      </c>
      <c r="K661" t="s">
        <v>10934</v>
      </c>
      <c r="L661" t="s">
        <v>50</v>
      </c>
      <c r="M661" t="s">
        <v>4391</v>
      </c>
      <c r="N661" t="s">
        <v>4392</v>
      </c>
      <c r="O661" t="s">
        <v>102</v>
      </c>
      <c r="P661" t="s">
        <v>27</v>
      </c>
      <c r="Q661" t="s">
        <v>4847</v>
      </c>
      <c r="R661" t="s">
        <v>649</v>
      </c>
      <c r="S661">
        <v>73120</v>
      </c>
      <c r="T661" t="s">
        <v>105</v>
      </c>
      <c r="U661" t="s">
        <v>3917</v>
      </c>
      <c r="V661" t="s">
        <v>46</v>
      </c>
      <c r="W661" t="s">
        <v>75</v>
      </c>
      <c r="X661" t="s">
        <v>3918</v>
      </c>
      <c r="Y661">
        <v>121.6</v>
      </c>
      <c r="Z661">
        <v>4</v>
      </c>
      <c r="AA661">
        <v>0</v>
      </c>
      <c r="AB661">
        <v>55.935999999999993</v>
      </c>
    </row>
    <row r="662" spans="1:28" x14ac:dyDescent="0.25">
      <c r="A662">
        <v>2523</v>
      </c>
      <c r="B662" t="s">
        <v>5609</v>
      </c>
      <c r="C662">
        <v>2013</v>
      </c>
      <c r="D662" s="4">
        <v>41563</v>
      </c>
      <c r="E662" s="29">
        <v>0.5</v>
      </c>
      <c r="F662" s="4">
        <v>41569</v>
      </c>
      <c r="G662" s="29">
        <v>0.5</v>
      </c>
      <c r="H662" t="s">
        <v>10934</v>
      </c>
      <c r="I662" t="s">
        <v>10943</v>
      </c>
      <c r="J662">
        <v>0.5</v>
      </c>
      <c r="K662" t="s">
        <v>10934</v>
      </c>
      <c r="L662" t="s">
        <v>50</v>
      </c>
      <c r="M662" t="s">
        <v>4391</v>
      </c>
      <c r="N662" t="s">
        <v>4392</v>
      </c>
      <c r="O662" t="s">
        <v>102</v>
      </c>
      <c r="P662" t="s">
        <v>27</v>
      </c>
      <c r="Q662" t="s">
        <v>4847</v>
      </c>
      <c r="R662" t="s">
        <v>649</v>
      </c>
      <c r="S662">
        <v>73120</v>
      </c>
      <c r="T662" t="s">
        <v>105</v>
      </c>
      <c r="U662" t="s">
        <v>3474</v>
      </c>
      <c r="V662" t="s">
        <v>71</v>
      </c>
      <c r="W662" t="s">
        <v>72</v>
      </c>
      <c r="X662" t="s">
        <v>3475</v>
      </c>
      <c r="Y662">
        <v>5.5</v>
      </c>
      <c r="Z662">
        <v>1</v>
      </c>
      <c r="AA662">
        <v>0</v>
      </c>
      <c r="AB662">
        <v>1.375</v>
      </c>
    </row>
    <row r="663" spans="1:28" x14ac:dyDescent="0.25">
      <c r="A663">
        <v>2522</v>
      </c>
      <c r="B663" t="s">
        <v>5609</v>
      </c>
      <c r="C663">
        <v>2013</v>
      </c>
      <c r="D663" s="4">
        <v>41563</v>
      </c>
      <c r="E663" s="29">
        <v>0.5</v>
      </c>
      <c r="F663" s="4">
        <v>41569</v>
      </c>
      <c r="G663" s="29">
        <v>0.5</v>
      </c>
      <c r="H663" t="s">
        <v>10934</v>
      </c>
      <c r="I663" t="s">
        <v>10943</v>
      </c>
      <c r="J663">
        <v>0.5</v>
      </c>
      <c r="K663" t="s">
        <v>10934</v>
      </c>
      <c r="L663" t="s">
        <v>50</v>
      </c>
      <c r="M663" t="s">
        <v>4391</v>
      </c>
      <c r="N663" t="s">
        <v>4392</v>
      </c>
      <c r="O663" t="s">
        <v>102</v>
      </c>
      <c r="P663" t="s">
        <v>27</v>
      </c>
      <c r="Q663" t="s">
        <v>4847</v>
      </c>
      <c r="R663" t="s">
        <v>649</v>
      </c>
      <c r="S663">
        <v>73120</v>
      </c>
      <c r="T663" t="s">
        <v>105</v>
      </c>
      <c r="U663" t="s">
        <v>410</v>
      </c>
      <c r="V663" t="s">
        <v>46</v>
      </c>
      <c r="W663" t="s">
        <v>90</v>
      </c>
      <c r="X663" t="s">
        <v>411</v>
      </c>
      <c r="Y663">
        <v>12.96</v>
      </c>
      <c r="Z663">
        <v>2</v>
      </c>
      <c r="AA663">
        <v>0</v>
      </c>
      <c r="AB663">
        <v>6.2208000000000006</v>
      </c>
    </row>
    <row r="664" spans="1:28" x14ac:dyDescent="0.25">
      <c r="A664">
        <v>2521</v>
      </c>
      <c r="B664" t="s">
        <v>5609</v>
      </c>
      <c r="C664">
        <v>2013</v>
      </c>
      <c r="D664" s="4">
        <v>41563</v>
      </c>
      <c r="E664" s="29">
        <v>0.5</v>
      </c>
      <c r="F664" s="4">
        <v>41569</v>
      </c>
      <c r="G664" s="29">
        <v>0.5</v>
      </c>
      <c r="H664" t="s">
        <v>10934</v>
      </c>
      <c r="I664" t="s">
        <v>10943</v>
      </c>
      <c r="J664">
        <v>0.5</v>
      </c>
      <c r="K664" t="s">
        <v>10934</v>
      </c>
      <c r="L664" t="s">
        <v>50</v>
      </c>
      <c r="M664" t="s">
        <v>4391</v>
      </c>
      <c r="N664" t="s">
        <v>4392</v>
      </c>
      <c r="O664" t="s">
        <v>102</v>
      </c>
      <c r="P664" t="s">
        <v>27</v>
      </c>
      <c r="Q664" t="s">
        <v>4847</v>
      </c>
      <c r="R664" t="s">
        <v>649</v>
      </c>
      <c r="S664">
        <v>73120</v>
      </c>
      <c r="T664" t="s">
        <v>105</v>
      </c>
      <c r="U664" t="s">
        <v>5612</v>
      </c>
      <c r="V664" t="s">
        <v>46</v>
      </c>
      <c r="W664" t="s">
        <v>78</v>
      </c>
      <c r="X664" t="s">
        <v>5613</v>
      </c>
      <c r="Y664">
        <v>868.58999999999992</v>
      </c>
      <c r="Z664">
        <v>3</v>
      </c>
      <c r="AA664">
        <v>0</v>
      </c>
      <c r="AB664">
        <v>251.89109999999988</v>
      </c>
    </row>
    <row r="665" spans="1:28" x14ac:dyDescent="0.25">
      <c r="A665">
        <v>2520</v>
      </c>
      <c r="B665" t="s">
        <v>5609</v>
      </c>
      <c r="C665">
        <v>2013</v>
      </c>
      <c r="D665" s="4">
        <v>41563</v>
      </c>
      <c r="E665" s="29">
        <v>0.5</v>
      </c>
      <c r="F665" s="4">
        <v>41569</v>
      </c>
      <c r="G665" s="29">
        <v>0.5</v>
      </c>
      <c r="H665" t="s">
        <v>10934</v>
      </c>
      <c r="I665" t="s">
        <v>10943</v>
      </c>
      <c r="J665">
        <v>0.5</v>
      </c>
      <c r="K665" t="s">
        <v>10934</v>
      </c>
      <c r="L665" t="s">
        <v>50</v>
      </c>
      <c r="M665" t="s">
        <v>4391</v>
      </c>
      <c r="N665" t="s">
        <v>4392</v>
      </c>
      <c r="O665" t="s">
        <v>102</v>
      </c>
      <c r="P665" t="s">
        <v>27</v>
      </c>
      <c r="Q665" t="s">
        <v>4847</v>
      </c>
      <c r="R665" t="s">
        <v>649</v>
      </c>
      <c r="S665">
        <v>73120</v>
      </c>
      <c r="T665" t="s">
        <v>105</v>
      </c>
      <c r="U665" t="s">
        <v>2365</v>
      </c>
      <c r="V665" t="s">
        <v>46</v>
      </c>
      <c r="W665" t="s">
        <v>47</v>
      </c>
      <c r="X665" t="s">
        <v>2366</v>
      </c>
      <c r="Y665">
        <v>29.46</v>
      </c>
      <c r="Z665">
        <v>6</v>
      </c>
      <c r="AA665">
        <v>0</v>
      </c>
      <c r="AB665">
        <v>14.4354</v>
      </c>
    </row>
    <row r="666" spans="1:28" x14ac:dyDescent="0.25">
      <c r="A666">
        <v>2519</v>
      </c>
      <c r="B666" t="s">
        <v>5609</v>
      </c>
      <c r="C666">
        <v>2013</v>
      </c>
      <c r="D666" s="4">
        <v>41563</v>
      </c>
      <c r="E666" s="29">
        <v>0.5</v>
      </c>
      <c r="F666" s="4">
        <v>41569</v>
      </c>
      <c r="G666" s="29">
        <v>0.5</v>
      </c>
      <c r="H666" t="s">
        <v>10934</v>
      </c>
      <c r="I666" t="s">
        <v>10943</v>
      </c>
      <c r="J666">
        <v>0.5</v>
      </c>
      <c r="K666" t="s">
        <v>10934</v>
      </c>
      <c r="L666" t="s">
        <v>50</v>
      </c>
      <c r="M666" t="s">
        <v>4391</v>
      </c>
      <c r="N666" t="s">
        <v>4392</v>
      </c>
      <c r="O666" t="s">
        <v>102</v>
      </c>
      <c r="P666" t="s">
        <v>27</v>
      </c>
      <c r="Q666" t="s">
        <v>4847</v>
      </c>
      <c r="R666" t="s">
        <v>649</v>
      </c>
      <c r="S666">
        <v>73120</v>
      </c>
      <c r="T666" t="s">
        <v>105</v>
      </c>
      <c r="U666" t="s">
        <v>5610</v>
      </c>
      <c r="V666" t="s">
        <v>46</v>
      </c>
      <c r="W666" t="s">
        <v>47</v>
      </c>
      <c r="X666" t="s">
        <v>5611</v>
      </c>
      <c r="Y666">
        <v>20.16</v>
      </c>
      <c r="Z666">
        <v>7</v>
      </c>
      <c r="AA666">
        <v>0</v>
      </c>
      <c r="AB666">
        <v>9.8783999999999992</v>
      </c>
    </row>
    <row r="667" spans="1:28" x14ac:dyDescent="0.25">
      <c r="A667">
        <v>2491</v>
      </c>
      <c r="B667" t="s">
        <v>5561</v>
      </c>
      <c r="C667">
        <v>2012</v>
      </c>
      <c r="D667" s="4">
        <v>41191</v>
      </c>
      <c r="E667" s="29">
        <v>0.5</v>
      </c>
      <c r="F667" s="4">
        <v>41195</v>
      </c>
      <c r="G667" s="29">
        <v>0.5</v>
      </c>
      <c r="H667" t="s">
        <v>10934</v>
      </c>
      <c r="I667" t="s">
        <v>10943</v>
      </c>
      <c r="J667">
        <v>0.5</v>
      </c>
      <c r="K667" t="s">
        <v>10934</v>
      </c>
      <c r="L667" t="s">
        <v>23</v>
      </c>
      <c r="M667" t="s">
        <v>5562</v>
      </c>
      <c r="N667" t="s">
        <v>5563</v>
      </c>
      <c r="O667" t="s">
        <v>26</v>
      </c>
      <c r="P667" t="s">
        <v>27</v>
      </c>
      <c r="Q667" t="s">
        <v>266</v>
      </c>
      <c r="R667" t="s">
        <v>267</v>
      </c>
      <c r="S667">
        <v>10024</v>
      </c>
      <c r="T667" t="s">
        <v>148</v>
      </c>
      <c r="U667" t="s">
        <v>5566</v>
      </c>
      <c r="V667" t="s">
        <v>46</v>
      </c>
      <c r="W667" t="s">
        <v>90</v>
      </c>
      <c r="X667" t="s">
        <v>5567</v>
      </c>
      <c r="Y667">
        <v>23.92</v>
      </c>
      <c r="Z667">
        <v>4</v>
      </c>
      <c r="AA667">
        <v>0</v>
      </c>
      <c r="AB667">
        <v>10.763999999999999</v>
      </c>
    </row>
    <row r="668" spans="1:28" x14ac:dyDescent="0.25">
      <c r="A668">
        <v>2490</v>
      </c>
      <c r="B668" t="s">
        <v>5561</v>
      </c>
      <c r="C668">
        <v>2012</v>
      </c>
      <c r="D668" s="4">
        <v>41191</v>
      </c>
      <c r="E668" s="29">
        <v>0.5</v>
      </c>
      <c r="F668" s="4">
        <v>41195</v>
      </c>
      <c r="G668" s="29">
        <v>0.5</v>
      </c>
      <c r="H668" t="s">
        <v>10934</v>
      </c>
      <c r="I668" t="s">
        <v>10943</v>
      </c>
      <c r="J668">
        <v>0.5</v>
      </c>
      <c r="K668" t="s">
        <v>10934</v>
      </c>
      <c r="L668" t="s">
        <v>23</v>
      </c>
      <c r="M668" t="s">
        <v>5562</v>
      </c>
      <c r="N668" t="s">
        <v>5563</v>
      </c>
      <c r="O668" t="s">
        <v>26</v>
      </c>
      <c r="P668" t="s">
        <v>27</v>
      </c>
      <c r="Q668" t="s">
        <v>266</v>
      </c>
      <c r="R668" t="s">
        <v>267</v>
      </c>
      <c r="S668">
        <v>10024</v>
      </c>
      <c r="T668" t="s">
        <v>148</v>
      </c>
      <c r="U668" t="s">
        <v>5564</v>
      </c>
      <c r="V668" t="s">
        <v>71</v>
      </c>
      <c r="W668" t="s">
        <v>72</v>
      </c>
      <c r="X668" t="s">
        <v>5565</v>
      </c>
      <c r="Y668">
        <v>631.96</v>
      </c>
      <c r="Z668">
        <v>4</v>
      </c>
      <c r="AA668">
        <v>0</v>
      </c>
      <c r="AB668">
        <v>303.3408</v>
      </c>
    </row>
    <row r="669" spans="1:28" x14ac:dyDescent="0.25">
      <c r="A669">
        <v>2418</v>
      </c>
      <c r="B669" t="s">
        <v>5465</v>
      </c>
      <c r="C669">
        <v>2014</v>
      </c>
      <c r="D669" s="4">
        <v>41925</v>
      </c>
      <c r="E669" s="29">
        <v>0.5</v>
      </c>
      <c r="F669" s="4">
        <v>41931</v>
      </c>
      <c r="G669" s="29">
        <v>0.5</v>
      </c>
      <c r="H669" t="s">
        <v>10934</v>
      </c>
      <c r="I669" t="s">
        <v>10943</v>
      </c>
      <c r="J669">
        <v>0.5</v>
      </c>
      <c r="K669" t="s">
        <v>10934</v>
      </c>
      <c r="L669" t="s">
        <v>50</v>
      </c>
      <c r="M669" t="s">
        <v>5466</v>
      </c>
      <c r="N669" t="s">
        <v>5467</v>
      </c>
      <c r="O669" t="s">
        <v>41</v>
      </c>
      <c r="P669" t="s">
        <v>27</v>
      </c>
      <c r="Q669" t="s">
        <v>5468</v>
      </c>
      <c r="R669" t="s">
        <v>668</v>
      </c>
      <c r="S669">
        <v>87105</v>
      </c>
      <c r="T669" t="s">
        <v>44</v>
      </c>
      <c r="U669" t="s">
        <v>4801</v>
      </c>
      <c r="V669" t="s">
        <v>46</v>
      </c>
      <c r="W669" t="s">
        <v>75</v>
      </c>
      <c r="X669" t="s">
        <v>4802</v>
      </c>
      <c r="Y669">
        <v>79.872000000000014</v>
      </c>
      <c r="Z669">
        <v>3</v>
      </c>
      <c r="AA669">
        <v>0.2</v>
      </c>
      <c r="AB669">
        <v>29.951999999999998</v>
      </c>
    </row>
    <row r="670" spans="1:28" x14ac:dyDescent="0.25">
      <c r="A670">
        <v>2417</v>
      </c>
      <c r="B670" t="s">
        <v>5465</v>
      </c>
      <c r="C670">
        <v>2014</v>
      </c>
      <c r="D670" s="4">
        <v>41925</v>
      </c>
      <c r="E670" s="29">
        <v>0.5</v>
      </c>
      <c r="F670" s="4">
        <v>41931</v>
      </c>
      <c r="G670" s="29">
        <v>0.5</v>
      </c>
      <c r="H670" t="s">
        <v>10934</v>
      </c>
      <c r="I670" t="s">
        <v>10943</v>
      </c>
      <c r="J670">
        <v>0.5</v>
      </c>
      <c r="K670" t="s">
        <v>10934</v>
      </c>
      <c r="L670" t="s">
        <v>50</v>
      </c>
      <c r="M670" t="s">
        <v>5466</v>
      </c>
      <c r="N670" t="s">
        <v>5467</v>
      </c>
      <c r="O670" t="s">
        <v>41</v>
      </c>
      <c r="P670" t="s">
        <v>27</v>
      </c>
      <c r="Q670" t="s">
        <v>5468</v>
      </c>
      <c r="R670" t="s">
        <v>668</v>
      </c>
      <c r="S670">
        <v>87105</v>
      </c>
      <c r="T670" t="s">
        <v>44</v>
      </c>
      <c r="U670" t="s">
        <v>4812</v>
      </c>
      <c r="V670" t="s">
        <v>71</v>
      </c>
      <c r="W670" t="s">
        <v>161</v>
      </c>
      <c r="X670" t="s">
        <v>4813</v>
      </c>
      <c r="Y670">
        <v>595</v>
      </c>
      <c r="Z670">
        <v>5</v>
      </c>
      <c r="AA670">
        <v>0</v>
      </c>
      <c r="AB670">
        <v>95.200000000000031</v>
      </c>
    </row>
    <row r="671" spans="1:28" x14ac:dyDescent="0.25">
      <c r="A671">
        <v>2407</v>
      </c>
      <c r="B671" t="s">
        <v>5450</v>
      </c>
      <c r="C671">
        <v>2014</v>
      </c>
      <c r="D671" s="4">
        <v>41920</v>
      </c>
      <c r="E671" s="29">
        <v>0.5</v>
      </c>
      <c r="F671" s="4">
        <v>41924</v>
      </c>
      <c r="G671" s="29">
        <v>0.5</v>
      </c>
      <c r="H671" t="s">
        <v>10934</v>
      </c>
      <c r="I671" t="s">
        <v>10943</v>
      </c>
      <c r="J671">
        <v>0.5</v>
      </c>
      <c r="K671" t="s">
        <v>10934</v>
      </c>
      <c r="L671" t="s">
        <v>50</v>
      </c>
      <c r="M671" t="s">
        <v>1796</v>
      </c>
      <c r="N671" t="s">
        <v>1797</v>
      </c>
      <c r="O671" t="s">
        <v>26</v>
      </c>
      <c r="P671" t="s">
        <v>27</v>
      </c>
      <c r="Q671" t="s">
        <v>42</v>
      </c>
      <c r="R671" t="s">
        <v>43</v>
      </c>
      <c r="S671">
        <v>90045</v>
      </c>
      <c r="T671" t="s">
        <v>44</v>
      </c>
      <c r="U671" t="s">
        <v>1234</v>
      </c>
      <c r="V671" t="s">
        <v>71</v>
      </c>
      <c r="W671" t="s">
        <v>72</v>
      </c>
      <c r="X671" t="s">
        <v>1235</v>
      </c>
      <c r="Y671">
        <v>79.920000000000016</v>
      </c>
      <c r="Z671">
        <v>10</v>
      </c>
      <c r="AA671">
        <v>0.2</v>
      </c>
      <c r="AB671">
        <v>26.972999999999992</v>
      </c>
    </row>
    <row r="672" spans="1:28" x14ac:dyDescent="0.25">
      <c r="A672">
        <v>2406</v>
      </c>
      <c r="B672" t="s">
        <v>5450</v>
      </c>
      <c r="C672">
        <v>2014</v>
      </c>
      <c r="D672" s="4">
        <v>41920</v>
      </c>
      <c r="E672" s="29">
        <v>0.5</v>
      </c>
      <c r="F672" s="4">
        <v>41924</v>
      </c>
      <c r="G672" s="29">
        <v>0.5</v>
      </c>
      <c r="H672" t="s">
        <v>10934</v>
      </c>
      <c r="I672" t="s">
        <v>10943</v>
      </c>
      <c r="J672">
        <v>0.5</v>
      </c>
      <c r="K672" t="s">
        <v>10934</v>
      </c>
      <c r="L672" t="s">
        <v>50</v>
      </c>
      <c r="M672" t="s">
        <v>1796</v>
      </c>
      <c r="N672" t="s">
        <v>1797</v>
      </c>
      <c r="O672" t="s">
        <v>26</v>
      </c>
      <c r="P672" t="s">
        <v>27</v>
      </c>
      <c r="Q672" t="s">
        <v>42</v>
      </c>
      <c r="R672" t="s">
        <v>43</v>
      </c>
      <c r="S672">
        <v>90045</v>
      </c>
      <c r="T672" t="s">
        <v>44</v>
      </c>
      <c r="U672" t="s">
        <v>1782</v>
      </c>
      <c r="V672" t="s">
        <v>71</v>
      </c>
      <c r="W672" t="s">
        <v>72</v>
      </c>
      <c r="X672" t="s">
        <v>1783</v>
      </c>
      <c r="Y672">
        <v>128.744</v>
      </c>
      <c r="Z672">
        <v>7</v>
      </c>
      <c r="AA672">
        <v>0.2</v>
      </c>
      <c r="AB672">
        <v>-28.967399999999991</v>
      </c>
    </row>
    <row r="673" spans="1:28" x14ac:dyDescent="0.25">
      <c r="A673">
        <v>2405</v>
      </c>
      <c r="B673" t="s">
        <v>5450</v>
      </c>
      <c r="C673">
        <v>2014</v>
      </c>
      <c r="D673" s="4">
        <v>41920</v>
      </c>
      <c r="E673" s="29">
        <v>0.5</v>
      </c>
      <c r="F673" s="4">
        <v>41924</v>
      </c>
      <c r="G673" s="29">
        <v>0.5</v>
      </c>
      <c r="H673" t="s">
        <v>10934</v>
      </c>
      <c r="I673" t="s">
        <v>10943</v>
      </c>
      <c r="J673">
        <v>0.5</v>
      </c>
      <c r="K673" t="s">
        <v>10934</v>
      </c>
      <c r="L673" t="s">
        <v>50</v>
      </c>
      <c r="M673" t="s">
        <v>1796</v>
      </c>
      <c r="N673" t="s">
        <v>1797</v>
      </c>
      <c r="O673" t="s">
        <v>26</v>
      </c>
      <c r="P673" t="s">
        <v>27</v>
      </c>
      <c r="Q673" t="s">
        <v>42</v>
      </c>
      <c r="R673" t="s">
        <v>43</v>
      </c>
      <c r="S673">
        <v>90045</v>
      </c>
      <c r="T673" t="s">
        <v>44</v>
      </c>
      <c r="U673" t="s">
        <v>2704</v>
      </c>
      <c r="V673" t="s">
        <v>71</v>
      </c>
      <c r="W673" t="s">
        <v>161</v>
      </c>
      <c r="X673" t="s">
        <v>2705</v>
      </c>
      <c r="Y673">
        <v>1115.9099999999999</v>
      </c>
      <c r="Z673">
        <v>9</v>
      </c>
      <c r="AA673">
        <v>0</v>
      </c>
      <c r="AB673">
        <v>200.86379999999991</v>
      </c>
    </row>
    <row r="674" spans="1:28" x14ac:dyDescent="0.25">
      <c r="A674">
        <v>2282</v>
      </c>
      <c r="B674" t="s">
        <v>5280</v>
      </c>
      <c r="C674">
        <v>2014</v>
      </c>
      <c r="D674" s="4">
        <v>41943</v>
      </c>
      <c r="E674" s="29">
        <v>0.5</v>
      </c>
      <c r="F674" s="4">
        <v>41946</v>
      </c>
      <c r="G674" s="29">
        <v>0.5</v>
      </c>
      <c r="H674" t="s">
        <v>10934</v>
      </c>
      <c r="I674" t="s">
        <v>10941</v>
      </c>
      <c r="J674">
        <v>0.5</v>
      </c>
      <c r="K674" t="s">
        <v>10934</v>
      </c>
      <c r="L674" t="s">
        <v>188</v>
      </c>
      <c r="M674" t="s">
        <v>5281</v>
      </c>
      <c r="N674" t="s">
        <v>5282</v>
      </c>
      <c r="O674" t="s">
        <v>26</v>
      </c>
      <c r="P674" t="s">
        <v>27</v>
      </c>
      <c r="Q674" t="s">
        <v>95</v>
      </c>
      <c r="R674" t="s">
        <v>96</v>
      </c>
      <c r="S674">
        <v>98115</v>
      </c>
      <c r="T674" t="s">
        <v>44</v>
      </c>
      <c r="U674" t="s">
        <v>3491</v>
      </c>
      <c r="V674" t="s">
        <v>32</v>
      </c>
      <c r="W674" t="s">
        <v>33</v>
      </c>
      <c r="X674" t="s">
        <v>3492</v>
      </c>
      <c r="Y674">
        <v>199.98</v>
      </c>
      <c r="Z674">
        <v>2</v>
      </c>
      <c r="AA674">
        <v>0</v>
      </c>
      <c r="AB674">
        <v>37.996199999999988</v>
      </c>
    </row>
    <row r="675" spans="1:28" x14ac:dyDescent="0.25">
      <c r="A675">
        <v>2281</v>
      </c>
      <c r="B675" t="s">
        <v>5280</v>
      </c>
      <c r="C675">
        <v>2014</v>
      </c>
      <c r="D675" s="4">
        <v>41943</v>
      </c>
      <c r="E675" s="29">
        <v>0.5</v>
      </c>
      <c r="F675" s="4">
        <v>41946</v>
      </c>
      <c r="G675" s="29">
        <v>0.5</v>
      </c>
      <c r="H675" t="s">
        <v>10934</v>
      </c>
      <c r="I675" t="s">
        <v>10941</v>
      </c>
      <c r="J675">
        <v>0.5</v>
      </c>
      <c r="K675" t="s">
        <v>10934</v>
      </c>
      <c r="L675" t="s">
        <v>188</v>
      </c>
      <c r="M675" t="s">
        <v>5281</v>
      </c>
      <c r="N675" t="s">
        <v>5282</v>
      </c>
      <c r="O675" t="s">
        <v>26</v>
      </c>
      <c r="P675" t="s">
        <v>27</v>
      </c>
      <c r="Q675" t="s">
        <v>95</v>
      </c>
      <c r="R675" t="s">
        <v>96</v>
      </c>
      <c r="S675">
        <v>98115</v>
      </c>
      <c r="T675" t="s">
        <v>44</v>
      </c>
      <c r="U675" t="s">
        <v>3891</v>
      </c>
      <c r="V675" t="s">
        <v>32</v>
      </c>
      <c r="W675" t="s">
        <v>36</v>
      </c>
      <c r="X675" t="s">
        <v>3892</v>
      </c>
      <c r="Y675">
        <v>614.27200000000005</v>
      </c>
      <c r="Z675">
        <v>8</v>
      </c>
      <c r="AA675">
        <v>0.2</v>
      </c>
      <c r="AB675">
        <v>-23.03520000000006</v>
      </c>
    </row>
    <row r="676" spans="1:28" x14ac:dyDescent="0.25">
      <c r="A676">
        <v>2280</v>
      </c>
      <c r="B676" t="s">
        <v>5280</v>
      </c>
      <c r="C676">
        <v>2014</v>
      </c>
      <c r="D676" s="4">
        <v>41943</v>
      </c>
      <c r="E676" s="29">
        <v>0.5</v>
      </c>
      <c r="F676" s="4">
        <v>41946</v>
      </c>
      <c r="G676" s="29">
        <v>0.5</v>
      </c>
      <c r="H676" t="s">
        <v>10934</v>
      </c>
      <c r="I676" t="s">
        <v>10941</v>
      </c>
      <c r="J676">
        <v>0.5</v>
      </c>
      <c r="K676" t="s">
        <v>10934</v>
      </c>
      <c r="L676" t="s">
        <v>188</v>
      </c>
      <c r="M676" t="s">
        <v>5281</v>
      </c>
      <c r="N676" t="s">
        <v>5282</v>
      </c>
      <c r="O676" t="s">
        <v>26</v>
      </c>
      <c r="P676" t="s">
        <v>27</v>
      </c>
      <c r="Q676" t="s">
        <v>95</v>
      </c>
      <c r="R676" t="s">
        <v>96</v>
      </c>
      <c r="S676">
        <v>98115</v>
      </c>
      <c r="T676" t="s">
        <v>44</v>
      </c>
      <c r="U676" t="s">
        <v>4928</v>
      </c>
      <c r="V676" t="s">
        <v>32</v>
      </c>
      <c r="W676" t="s">
        <v>36</v>
      </c>
      <c r="X676" t="s">
        <v>4929</v>
      </c>
      <c r="Y676">
        <v>97.567999999999998</v>
      </c>
      <c r="Z676">
        <v>2</v>
      </c>
      <c r="AA676">
        <v>0.2</v>
      </c>
      <c r="AB676">
        <v>-6.0980000000000025</v>
      </c>
    </row>
    <row r="677" spans="1:28" x14ac:dyDescent="0.25">
      <c r="A677">
        <v>2276</v>
      </c>
      <c r="B677" t="s">
        <v>5275</v>
      </c>
      <c r="C677">
        <v>2011</v>
      </c>
      <c r="D677" s="4">
        <v>40819</v>
      </c>
      <c r="E677" s="29">
        <v>0.5</v>
      </c>
      <c r="F677" s="4">
        <v>40824</v>
      </c>
      <c r="G677" s="29">
        <v>0.5</v>
      </c>
      <c r="H677" t="s">
        <v>10934</v>
      </c>
      <c r="I677" t="s">
        <v>10943</v>
      </c>
      <c r="J677">
        <v>0.5</v>
      </c>
      <c r="K677" t="s">
        <v>10934</v>
      </c>
      <c r="L677" t="s">
        <v>23</v>
      </c>
      <c r="M677" t="s">
        <v>1324</v>
      </c>
      <c r="N677" t="s">
        <v>1325</v>
      </c>
      <c r="O677" t="s">
        <v>41</v>
      </c>
      <c r="P677" t="s">
        <v>27</v>
      </c>
      <c r="Q677" t="s">
        <v>42</v>
      </c>
      <c r="R677" t="s">
        <v>43</v>
      </c>
      <c r="S677">
        <v>90036</v>
      </c>
      <c r="T677" t="s">
        <v>44</v>
      </c>
      <c r="U677" t="s">
        <v>149</v>
      </c>
      <c r="V677" t="s">
        <v>32</v>
      </c>
      <c r="W677" t="s">
        <v>36</v>
      </c>
      <c r="X677" t="s">
        <v>150</v>
      </c>
      <c r="Y677">
        <v>122.352</v>
      </c>
      <c r="Z677">
        <v>3</v>
      </c>
      <c r="AA677">
        <v>0.2</v>
      </c>
      <c r="AB677">
        <v>13.764599999999994</v>
      </c>
    </row>
    <row r="678" spans="1:28" x14ac:dyDescent="0.25">
      <c r="A678">
        <v>2275</v>
      </c>
      <c r="B678" t="s">
        <v>5275</v>
      </c>
      <c r="C678">
        <v>2011</v>
      </c>
      <c r="D678" s="4">
        <v>40819</v>
      </c>
      <c r="E678" s="29">
        <v>0.5</v>
      </c>
      <c r="F678" s="4">
        <v>40824</v>
      </c>
      <c r="G678" s="29">
        <v>0.5</v>
      </c>
      <c r="H678" t="s">
        <v>10934</v>
      </c>
      <c r="I678" t="s">
        <v>10943</v>
      </c>
      <c r="J678">
        <v>0.5</v>
      </c>
      <c r="K678" t="s">
        <v>10934</v>
      </c>
      <c r="L678" t="s">
        <v>23</v>
      </c>
      <c r="M678" t="s">
        <v>1324</v>
      </c>
      <c r="N678" t="s">
        <v>1325</v>
      </c>
      <c r="O678" t="s">
        <v>41</v>
      </c>
      <c r="P678" t="s">
        <v>27</v>
      </c>
      <c r="Q678" t="s">
        <v>42</v>
      </c>
      <c r="R678" t="s">
        <v>43</v>
      </c>
      <c r="S678">
        <v>90036</v>
      </c>
      <c r="T678" t="s">
        <v>44</v>
      </c>
      <c r="U678" t="s">
        <v>5276</v>
      </c>
      <c r="V678" t="s">
        <v>32</v>
      </c>
      <c r="W678" t="s">
        <v>56</v>
      </c>
      <c r="X678" t="s">
        <v>5277</v>
      </c>
      <c r="Y678">
        <v>143.43199999999999</v>
      </c>
      <c r="Z678">
        <v>1</v>
      </c>
      <c r="AA678">
        <v>0.2</v>
      </c>
      <c r="AB678">
        <v>3.5857999999999848</v>
      </c>
    </row>
    <row r="679" spans="1:28" x14ac:dyDescent="0.25">
      <c r="A679">
        <v>2267</v>
      </c>
      <c r="B679" t="s">
        <v>5253</v>
      </c>
      <c r="C679">
        <v>2014</v>
      </c>
      <c r="D679" s="4">
        <v>41925</v>
      </c>
      <c r="E679" s="29">
        <v>0.5</v>
      </c>
      <c r="F679" s="4">
        <v>41925</v>
      </c>
      <c r="G679" s="29">
        <v>0.5</v>
      </c>
      <c r="H679" t="s">
        <v>10934</v>
      </c>
      <c r="I679" t="s">
        <v>10943</v>
      </c>
      <c r="J679">
        <v>0.5</v>
      </c>
      <c r="K679" t="s">
        <v>10934</v>
      </c>
      <c r="L679" t="s">
        <v>1290</v>
      </c>
      <c r="M679" t="s">
        <v>5254</v>
      </c>
      <c r="N679" t="s">
        <v>5255</v>
      </c>
      <c r="O679" t="s">
        <v>102</v>
      </c>
      <c r="P679" t="s">
        <v>27</v>
      </c>
      <c r="Q679" t="s">
        <v>735</v>
      </c>
      <c r="R679" t="s">
        <v>88</v>
      </c>
      <c r="S679">
        <v>28110</v>
      </c>
      <c r="T679" t="s">
        <v>30</v>
      </c>
      <c r="U679" t="s">
        <v>5256</v>
      </c>
      <c r="V679" t="s">
        <v>46</v>
      </c>
      <c r="W679" t="s">
        <v>90</v>
      </c>
      <c r="X679" t="s">
        <v>5257</v>
      </c>
      <c r="Y679">
        <v>7.9680000000000009</v>
      </c>
      <c r="Z679">
        <v>2</v>
      </c>
      <c r="AA679">
        <v>0.2</v>
      </c>
      <c r="AB679">
        <v>2.6892000000000005</v>
      </c>
    </row>
    <row r="680" spans="1:28" x14ac:dyDescent="0.25">
      <c r="A680">
        <v>2229</v>
      </c>
      <c r="B680" t="s">
        <v>5189</v>
      </c>
      <c r="C680">
        <v>2013</v>
      </c>
      <c r="D680" s="4">
        <v>41549</v>
      </c>
      <c r="E680" s="29">
        <v>0.5</v>
      </c>
      <c r="F680" s="4">
        <v>41553</v>
      </c>
      <c r="G680" s="29">
        <v>0.5</v>
      </c>
      <c r="H680" t="s">
        <v>10934</v>
      </c>
      <c r="I680" t="s">
        <v>10943</v>
      </c>
      <c r="J680">
        <v>0.5</v>
      </c>
      <c r="K680" t="s">
        <v>10934</v>
      </c>
      <c r="L680" t="s">
        <v>50</v>
      </c>
      <c r="M680" t="s">
        <v>3467</v>
      </c>
      <c r="N680" t="s">
        <v>3468</v>
      </c>
      <c r="O680" t="s">
        <v>26</v>
      </c>
      <c r="P680" t="s">
        <v>27</v>
      </c>
      <c r="Q680" t="s">
        <v>266</v>
      </c>
      <c r="R680" t="s">
        <v>267</v>
      </c>
      <c r="S680">
        <v>10024</v>
      </c>
      <c r="T680" t="s">
        <v>148</v>
      </c>
      <c r="U680" t="s">
        <v>5067</v>
      </c>
      <c r="V680" t="s">
        <v>32</v>
      </c>
      <c r="W680" t="s">
        <v>56</v>
      </c>
      <c r="X680" t="s">
        <v>5068</v>
      </c>
      <c r="Y680">
        <v>330.58800000000002</v>
      </c>
      <c r="Z680">
        <v>1</v>
      </c>
      <c r="AA680">
        <v>0.4</v>
      </c>
      <c r="AB680">
        <v>-115.70580000000004</v>
      </c>
    </row>
    <row r="681" spans="1:28" x14ac:dyDescent="0.25">
      <c r="A681">
        <v>2217</v>
      </c>
      <c r="B681" t="s">
        <v>5164</v>
      </c>
      <c r="C681">
        <v>2014</v>
      </c>
      <c r="D681" s="4">
        <v>41914</v>
      </c>
      <c r="E681" s="29">
        <v>0.5</v>
      </c>
      <c r="F681" s="4">
        <v>41915</v>
      </c>
      <c r="G681" s="29">
        <v>0.5</v>
      </c>
      <c r="H681" t="s">
        <v>10934</v>
      </c>
      <c r="I681" t="s">
        <v>10943</v>
      </c>
      <c r="J681">
        <v>0.5</v>
      </c>
      <c r="K681" t="s">
        <v>10934</v>
      </c>
      <c r="L681" t="s">
        <v>188</v>
      </c>
      <c r="M681" t="s">
        <v>4330</v>
      </c>
      <c r="N681" t="s">
        <v>4331</v>
      </c>
      <c r="O681" t="s">
        <v>26</v>
      </c>
      <c r="P681" t="s">
        <v>27</v>
      </c>
      <c r="Q681" t="s">
        <v>630</v>
      </c>
      <c r="R681" t="s">
        <v>43</v>
      </c>
      <c r="S681">
        <v>95123</v>
      </c>
      <c r="T681" t="s">
        <v>44</v>
      </c>
      <c r="U681" t="s">
        <v>5165</v>
      </c>
      <c r="V681" t="s">
        <v>32</v>
      </c>
      <c r="W681" t="s">
        <v>36</v>
      </c>
      <c r="X681" t="s">
        <v>5166</v>
      </c>
      <c r="Y681">
        <v>108.608</v>
      </c>
      <c r="Z681">
        <v>4</v>
      </c>
      <c r="AA681">
        <v>0.2</v>
      </c>
      <c r="AB681">
        <v>9.5031999999999925</v>
      </c>
    </row>
    <row r="682" spans="1:28" x14ac:dyDescent="0.25">
      <c r="A682">
        <v>2216</v>
      </c>
      <c r="B682" t="s">
        <v>5164</v>
      </c>
      <c r="C682">
        <v>2014</v>
      </c>
      <c r="D682" s="4">
        <v>41914</v>
      </c>
      <c r="E682" s="29">
        <v>0.5</v>
      </c>
      <c r="F682" s="4">
        <v>41915</v>
      </c>
      <c r="G682" s="29">
        <v>0.5</v>
      </c>
      <c r="H682" t="s">
        <v>10934</v>
      </c>
      <c r="I682" t="s">
        <v>10943</v>
      </c>
      <c r="J682">
        <v>0.5</v>
      </c>
      <c r="K682" t="s">
        <v>10934</v>
      </c>
      <c r="L682" t="s">
        <v>188</v>
      </c>
      <c r="M682" t="s">
        <v>4330</v>
      </c>
      <c r="N682" t="s">
        <v>4331</v>
      </c>
      <c r="O682" t="s">
        <v>26</v>
      </c>
      <c r="P682" t="s">
        <v>27</v>
      </c>
      <c r="Q682" t="s">
        <v>630</v>
      </c>
      <c r="R682" t="s">
        <v>43</v>
      </c>
      <c r="S682">
        <v>95123</v>
      </c>
      <c r="T682" t="s">
        <v>44</v>
      </c>
      <c r="U682" t="s">
        <v>2512</v>
      </c>
      <c r="V682" t="s">
        <v>46</v>
      </c>
      <c r="W682" t="s">
        <v>78</v>
      </c>
      <c r="X682" t="s">
        <v>3334</v>
      </c>
      <c r="Y682">
        <v>241.96</v>
      </c>
      <c r="Z682">
        <v>2</v>
      </c>
      <c r="AA682">
        <v>0</v>
      </c>
      <c r="AB682">
        <v>60.490000000000009</v>
      </c>
    </row>
    <row r="683" spans="1:28" x14ac:dyDescent="0.25">
      <c r="A683">
        <v>2215</v>
      </c>
      <c r="B683" t="s">
        <v>5164</v>
      </c>
      <c r="C683">
        <v>2014</v>
      </c>
      <c r="D683" s="4">
        <v>41914</v>
      </c>
      <c r="E683" s="29">
        <v>0.5</v>
      </c>
      <c r="F683" s="4">
        <v>41915</v>
      </c>
      <c r="G683" s="29">
        <v>0.5</v>
      </c>
      <c r="H683" t="s">
        <v>10934</v>
      </c>
      <c r="I683" t="s">
        <v>10943</v>
      </c>
      <c r="J683">
        <v>0.5</v>
      </c>
      <c r="K683" t="s">
        <v>10934</v>
      </c>
      <c r="L683" t="s">
        <v>188</v>
      </c>
      <c r="M683" t="s">
        <v>4330</v>
      </c>
      <c r="N683" t="s">
        <v>4331</v>
      </c>
      <c r="O683" t="s">
        <v>26</v>
      </c>
      <c r="P683" t="s">
        <v>27</v>
      </c>
      <c r="Q683" t="s">
        <v>630</v>
      </c>
      <c r="R683" t="s">
        <v>43</v>
      </c>
      <c r="S683">
        <v>95123</v>
      </c>
      <c r="T683" t="s">
        <v>44</v>
      </c>
      <c r="U683" t="s">
        <v>1213</v>
      </c>
      <c r="V683" t="s">
        <v>46</v>
      </c>
      <c r="W683" t="s">
        <v>75</v>
      </c>
      <c r="X683" t="s">
        <v>1214</v>
      </c>
      <c r="Y683">
        <v>61.77600000000001</v>
      </c>
      <c r="Z683">
        <v>13</v>
      </c>
      <c r="AA683">
        <v>0.2</v>
      </c>
      <c r="AB683">
        <v>20.849399999999996</v>
      </c>
    </row>
    <row r="684" spans="1:28" x14ac:dyDescent="0.25">
      <c r="A684">
        <v>2214</v>
      </c>
      <c r="B684" t="s">
        <v>5164</v>
      </c>
      <c r="C684">
        <v>2014</v>
      </c>
      <c r="D684" s="4">
        <v>41914</v>
      </c>
      <c r="E684" s="29">
        <v>0.5</v>
      </c>
      <c r="F684" s="4">
        <v>41915</v>
      </c>
      <c r="G684" s="29">
        <v>0.5</v>
      </c>
      <c r="H684" t="s">
        <v>10934</v>
      </c>
      <c r="I684" t="s">
        <v>10943</v>
      </c>
      <c r="J684">
        <v>0.5</v>
      </c>
      <c r="K684" t="s">
        <v>10934</v>
      </c>
      <c r="L684" t="s">
        <v>188</v>
      </c>
      <c r="M684" t="s">
        <v>4330</v>
      </c>
      <c r="N684" t="s">
        <v>4331</v>
      </c>
      <c r="O684" t="s">
        <v>26</v>
      </c>
      <c r="P684" t="s">
        <v>27</v>
      </c>
      <c r="Q684" t="s">
        <v>630</v>
      </c>
      <c r="R684" t="s">
        <v>43</v>
      </c>
      <c r="S684">
        <v>95123</v>
      </c>
      <c r="T684" t="s">
        <v>44</v>
      </c>
      <c r="U684" t="s">
        <v>2936</v>
      </c>
      <c r="V684" t="s">
        <v>46</v>
      </c>
      <c r="W684" t="s">
        <v>75</v>
      </c>
      <c r="X684" t="s">
        <v>2937</v>
      </c>
      <c r="Y684">
        <v>1.4400000000000002</v>
      </c>
      <c r="Z684">
        <v>1</v>
      </c>
      <c r="AA684">
        <v>0.2</v>
      </c>
      <c r="AB684">
        <v>0.504</v>
      </c>
    </row>
    <row r="685" spans="1:28" x14ac:dyDescent="0.25">
      <c r="A685">
        <v>2179</v>
      </c>
      <c r="B685" t="s">
        <v>5116</v>
      </c>
      <c r="C685">
        <v>2013</v>
      </c>
      <c r="D685" s="4">
        <v>41563</v>
      </c>
      <c r="E685" s="29">
        <v>0.5</v>
      </c>
      <c r="F685" s="4">
        <v>41569</v>
      </c>
      <c r="G685" s="29">
        <v>0.5</v>
      </c>
      <c r="H685" t="s">
        <v>10934</v>
      </c>
      <c r="I685" t="s">
        <v>10943</v>
      </c>
      <c r="J685">
        <v>0.5</v>
      </c>
      <c r="K685" t="s">
        <v>10934</v>
      </c>
      <c r="L685" t="s">
        <v>50</v>
      </c>
      <c r="M685" t="s">
        <v>5117</v>
      </c>
      <c r="N685" t="s">
        <v>5118</v>
      </c>
      <c r="O685" t="s">
        <v>102</v>
      </c>
      <c r="P685" t="s">
        <v>27</v>
      </c>
      <c r="Q685" t="s">
        <v>5119</v>
      </c>
      <c r="R685" t="s">
        <v>121</v>
      </c>
      <c r="S685">
        <v>84106</v>
      </c>
      <c r="T685" t="s">
        <v>44</v>
      </c>
      <c r="U685" t="s">
        <v>1637</v>
      </c>
      <c r="V685" t="s">
        <v>46</v>
      </c>
      <c r="W685" t="s">
        <v>90</v>
      </c>
      <c r="X685" t="s">
        <v>1638</v>
      </c>
      <c r="Y685">
        <v>71.599999999999994</v>
      </c>
      <c r="Z685">
        <v>8</v>
      </c>
      <c r="AA685">
        <v>0</v>
      </c>
      <c r="AB685">
        <v>32.935999999999993</v>
      </c>
    </row>
    <row r="686" spans="1:28" x14ac:dyDescent="0.25">
      <c r="A686">
        <v>2178</v>
      </c>
      <c r="B686" t="s">
        <v>5116</v>
      </c>
      <c r="C686">
        <v>2013</v>
      </c>
      <c r="D686" s="4">
        <v>41563</v>
      </c>
      <c r="E686" s="29">
        <v>0.5</v>
      </c>
      <c r="F686" s="4">
        <v>41569</v>
      </c>
      <c r="G686" s="29">
        <v>0.5</v>
      </c>
      <c r="H686" t="s">
        <v>10934</v>
      </c>
      <c r="I686" t="s">
        <v>10943</v>
      </c>
      <c r="J686">
        <v>0.5</v>
      </c>
      <c r="K686" t="s">
        <v>10934</v>
      </c>
      <c r="L686" t="s">
        <v>50</v>
      </c>
      <c r="M686" t="s">
        <v>5117</v>
      </c>
      <c r="N686" t="s">
        <v>5118</v>
      </c>
      <c r="O686" t="s">
        <v>102</v>
      </c>
      <c r="P686" t="s">
        <v>27</v>
      </c>
      <c r="Q686" t="s">
        <v>5119</v>
      </c>
      <c r="R686" t="s">
        <v>121</v>
      </c>
      <c r="S686">
        <v>84106</v>
      </c>
      <c r="T686" t="s">
        <v>44</v>
      </c>
      <c r="U686" t="s">
        <v>4493</v>
      </c>
      <c r="V686" t="s">
        <v>46</v>
      </c>
      <c r="W686" t="s">
        <v>75</v>
      </c>
      <c r="X686" t="s">
        <v>4494</v>
      </c>
      <c r="Y686">
        <v>41.72</v>
      </c>
      <c r="Z686">
        <v>5</v>
      </c>
      <c r="AA686">
        <v>0.2</v>
      </c>
      <c r="AB686">
        <v>13.037499999999998</v>
      </c>
    </row>
    <row r="687" spans="1:28" x14ac:dyDescent="0.25">
      <c r="A687">
        <v>2177</v>
      </c>
      <c r="B687" t="s">
        <v>5116</v>
      </c>
      <c r="C687">
        <v>2013</v>
      </c>
      <c r="D687" s="4">
        <v>41563</v>
      </c>
      <c r="E687" s="29">
        <v>0.5</v>
      </c>
      <c r="F687" s="4">
        <v>41569</v>
      </c>
      <c r="G687" s="29">
        <v>0.5</v>
      </c>
      <c r="H687" t="s">
        <v>10934</v>
      </c>
      <c r="I687" t="s">
        <v>10943</v>
      </c>
      <c r="J687">
        <v>0.5</v>
      </c>
      <c r="K687" t="s">
        <v>10934</v>
      </c>
      <c r="L687" t="s">
        <v>50</v>
      </c>
      <c r="M687" t="s">
        <v>5117</v>
      </c>
      <c r="N687" t="s">
        <v>5118</v>
      </c>
      <c r="O687" t="s">
        <v>102</v>
      </c>
      <c r="P687" t="s">
        <v>27</v>
      </c>
      <c r="Q687" t="s">
        <v>5119</v>
      </c>
      <c r="R687" t="s">
        <v>121</v>
      </c>
      <c r="S687">
        <v>84106</v>
      </c>
      <c r="T687" t="s">
        <v>44</v>
      </c>
      <c r="U687" t="s">
        <v>4308</v>
      </c>
      <c r="V687" t="s">
        <v>46</v>
      </c>
      <c r="W687" t="s">
        <v>90</v>
      </c>
      <c r="X687" t="s">
        <v>4309</v>
      </c>
      <c r="Y687">
        <v>60.12</v>
      </c>
      <c r="Z687">
        <v>9</v>
      </c>
      <c r="AA687">
        <v>0</v>
      </c>
      <c r="AB687">
        <v>28.857599999999998</v>
      </c>
    </row>
    <row r="688" spans="1:28" x14ac:dyDescent="0.25">
      <c r="A688">
        <v>2176</v>
      </c>
      <c r="B688" t="s">
        <v>5116</v>
      </c>
      <c r="C688">
        <v>2013</v>
      </c>
      <c r="D688" s="4">
        <v>41563</v>
      </c>
      <c r="E688" s="29">
        <v>0.5</v>
      </c>
      <c r="F688" s="4">
        <v>41569</v>
      </c>
      <c r="G688" s="29">
        <v>0.5</v>
      </c>
      <c r="H688" t="s">
        <v>10934</v>
      </c>
      <c r="I688" t="s">
        <v>10943</v>
      </c>
      <c r="J688">
        <v>0.5</v>
      </c>
      <c r="K688" t="s">
        <v>10934</v>
      </c>
      <c r="L688" t="s">
        <v>50</v>
      </c>
      <c r="M688" t="s">
        <v>5117</v>
      </c>
      <c r="N688" t="s">
        <v>5118</v>
      </c>
      <c r="O688" t="s">
        <v>102</v>
      </c>
      <c r="P688" t="s">
        <v>27</v>
      </c>
      <c r="Q688" t="s">
        <v>5119</v>
      </c>
      <c r="R688" t="s">
        <v>121</v>
      </c>
      <c r="S688">
        <v>84106</v>
      </c>
      <c r="T688" t="s">
        <v>44</v>
      </c>
      <c r="U688" t="s">
        <v>5120</v>
      </c>
      <c r="V688" t="s">
        <v>46</v>
      </c>
      <c r="W688" t="s">
        <v>90</v>
      </c>
      <c r="X688" t="s">
        <v>5121</v>
      </c>
      <c r="Y688">
        <v>45.68</v>
      </c>
      <c r="Z688">
        <v>2</v>
      </c>
      <c r="AA688">
        <v>0</v>
      </c>
      <c r="AB688">
        <v>21.012799999999999</v>
      </c>
    </row>
    <row r="689" spans="1:28" x14ac:dyDescent="0.25">
      <c r="A689">
        <v>2168</v>
      </c>
      <c r="B689" t="s">
        <v>5101</v>
      </c>
      <c r="C689">
        <v>2013</v>
      </c>
      <c r="D689" s="4">
        <v>41561</v>
      </c>
      <c r="E689" s="29">
        <v>0.5</v>
      </c>
      <c r="F689" s="4">
        <v>41567</v>
      </c>
      <c r="G689" s="29">
        <v>0.5</v>
      </c>
      <c r="H689" t="s">
        <v>10934</v>
      </c>
      <c r="I689" t="s">
        <v>10943</v>
      </c>
      <c r="J689">
        <v>0.5</v>
      </c>
      <c r="K689" t="s">
        <v>10934</v>
      </c>
      <c r="L689" t="s">
        <v>50</v>
      </c>
      <c r="M689" t="s">
        <v>600</v>
      </c>
      <c r="N689" t="s">
        <v>601</v>
      </c>
      <c r="O689" t="s">
        <v>26</v>
      </c>
      <c r="P689" t="s">
        <v>27</v>
      </c>
      <c r="Q689" t="s">
        <v>1986</v>
      </c>
      <c r="R689" t="s">
        <v>104</v>
      </c>
      <c r="S689">
        <v>78041</v>
      </c>
      <c r="T689" t="s">
        <v>105</v>
      </c>
      <c r="U689" t="s">
        <v>1218</v>
      </c>
      <c r="V689" t="s">
        <v>46</v>
      </c>
      <c r="W689" t="s">
        <v>75</v>
      </c>
      <c r="X689" t="s">
        <v>1219</v>
      </c>
      <c r="Y689">
        <v>6.2859999999999987</v>
      </c>
      <c r="Z689">
        <v>7</v>
      </c>
      <c r="AA689">
        <v>0.8</v>
      </c>
      <c r="AB689">
        <v>-11.000500000000008</v>
      </c>
    </row>
    <row r="690" spans="1:28" x14ac:dyDescent="0.25">
      <c r="A690">
        <v>2167</v>
      </c>
      <c r="B690" t="s">
        <v>5101</v>
      </c>
      <c r="C690">
        <v>2013</v>
      </c>
      <c r="D690" s="4">
        <v>41561</v>
      </c>
      <c r="E690" s="29">
        <v>0.5</v>
      </c>
      <c r="F690" s="4">
        <v>41567</v>
      </c>
      <c r="G690" s="29">
        <v>0.5</v>
      </c>
      <c r="H690" t="s">
        <v>10934</v>
      </c>
      <c r="I690" t="s">
        <v>10943</v>
      </c>
      <c r="J690">
        <v>0.5</v>
      </c>
      <c r="K690" t="s">
        <v>10934</v>
      </c>
      <c r="L690" t="s">
        <v>50</v>
      </c>
      <c r="M690" t="s">
        <v>600</v>
      </c>
      <c r="N690" t="s">
        <v>601</v>
      </c>
      <c r="O690" t="s">
        <v>26</v>
      </c>
      <c r="P690" t="s">
        <v>27</v>
      </c>
      <c r="Q690" t="s">
        <v>1986</v>
      </c>
      <c r="R690" t="s">
        <v>104</v>
      </c>
      <c r="S690">
        <v>78041</v>
      </c>
      <c r="T690" t="s">
        <v>105</v>
      </c>
      <c r="U690" t="s">
        <v>4669</v>
      </c>
      <c r="V690" t="s">
        <v>46</v>
      </c>
      <c r="W690" t="s">
        <v>68</v>
      </c>
      <c r="X690" t="s">
        <v>4670</v>
      </c>
      <c r="Y690">
        <v>15.872</v>
      </c>
      <c r="Z690">
        <v>1</v>
      </c>
      <c r="AA690">
        <v>0.2</v>
      </c>
      <c r="AB690">
        <v>1.1904000000000003</v>
      </c>
    </row>
    <row r="691" spans="1:28" x14ac:dyDescent="0.25">
      <c r="A691">
        <v>2166</v>
      </c>
      <c r="B691" t="s">
        <v>5101</v>
      </c>
      <c r="C691">
        <v>2013</v>
      </c>
      <c r="D691" s="4">
        <v>41561</v>
      </c>
      <c r="E691" s="29">
        <v>0.5</v>
      </c>
      <c r="F691" s="4">
        <v>41567</v>
      </c>
      <c r="G691" s="29">
        <v>0.5</v>
      </c>
      <c r="H691" t="s">
        <v>10934</v>
      </c>
      <c r="I691" t="s">
        <v>10943</v>
      </c>
      <c r="J691">
        <v>0.5</v>
      </c>
      <c r="K691" t="s">
        <v>10934</v>
      </c>
      <c r="L691" t="s">
        <v>50</v>
      </c>
      <c r="M691" t="s">
        <v>600</v>
      </c>
      <c r="N691" t="s">
        <v>601</v>
      </c>
      <c r="O691" t="s">
        <v>26</v>
      </c>
      <c r="P691" t="s">
        <v>27</v>
      </c>
      <c r="Q691" t="s">
        <v>1986</v>
      </c>
      <c r="R691" t="s">
        <v>104</v>
      </c>
      <c r="S691">
        <v>78041</v>
      </c>
      <c r="T691" t="s">
        <v>105</v>
      </c>
      <c r="U691" t="s">
        <v>2263</v>
      </c>
      <c r="V691" t="s">
        <v>32</v>
      </c>
      <c r="W691" t="s">
        <v>65</v>
      </c>
      <c r="X691" t="s">
        <v>2264</v>
      </c>
      <c r="Y691">
        <v>139.91999999999999</v>
      </c>
      <c r="Z691">
        <v>5</v>
      </c>
      <c r="AA691">
        <v>0.6</v>
      </c>
      <c r="AB691">
        <v>-150.41399999999999</v>
      </c>
    </row>
    <row r="692" spans="1:28" x14ac:dyDescent="0.25">
      <c r="A692">
        <v>2165</v>
      </c>
      <c r="B692" t="s">
        <v>5101</v>
      </c>
      <c r="C692">
        <v>2013</v>
      </c>
      <c r="D692" s="4">
        <v>41561</v>
      </c>
      <c r="E692" s="29">
        <v>0.5</v>
      </c>
      <c r="F692" s="4">
        <v>41567</v>
      </c>
      <c r="G692" s="29">
        <v>0.5</v>
      </c>
      <c r="H692" t="s">
        <v>10934</v>
      </c>
      <c r="I692" t="s">
        <v>10943</v>
      </c>
      <c r="J692">
        <v>0.5</v>
      </c>
      <c r="K692" t="s">
        <v>10934</v>
      </c>
      <c r="L692" t="s">
        <v>50</v>
      </c>
      <c r="M692" t="s">
        <v>600</v>
      </c>
      <c r="N692" t="s">
        <v>601</v>
      </c>
      <c r="O692" t="s">
        <v>26</v>
      </c>
      <c r="P692" t="s">
        <v>27</v>
      </c>
      <c r="Q692" t="s">
        <v>1986</v>
      </c>
      <c r="R692" t="s">
        <v>104</v>
      </c>
      <c r="S692">
        <v>78041</v>
      </c>
      <c r="T692" t="s">
        <v>105</v>
      </c>
      <c r="U692" t="s">
        <v>5102</v>
      </c>
      <c r="V692" t="s">
        <v>46</v>
      </c>
      <c r="W692" t="s">
        <v>90</v>
      </c>
      <c r="X692" t="s">
        <v>5103</v>
      </c>
      <c r="Y692">
        <v>8.2880000000000003</v>
      </c>
      <c r="Z692">
        <v>2</v>
      </c>
      <c r="AA692">
        <v>0.2</v>
      </c>
      <c r="AB692">
        <v>3.0043999999999995</v>
      </c>
    </row>
    <row r="693" spans="1:28" x14ac:dyDescent="0.25">
      <c r="A693">
        <v>2164</v>
      </c>
      <c r="B693" t="s">
        <v>5101</v>
      </c>
      <c r="C693">
        <v>2013</v>
      </c>
      <c r="D693" s="4">
        <v>41561</v>
      </c>
      <c r="E693" s="29">
        <v>0.5</v>
      </c>
      <c r="F693" s="4">
        <v>41567</v>
      </c>
      <c r="G693" s="29">
        <v>0.5</v>
      </c>
      <c r="H693" t="s">
        <v>10934</v>
      </c>
      <c r="I693" t="s">
        <v>10943</v>
      </c>
      <c r="J693">
        <v>0.5</v>
      </c>
      <c r="K693" t="s">
        <v>10934</v>
      </c>
      <c r="L693" t="s">
        <v>50</v>
      </c>
      <c r="M693" t="s">
        <v>600</v>
      </c>
      <c r="N693" t="s">
        <v>601</v>
      </c>
      <c r="O693" t="s">
        <v>26</v>
      </c>
      <c r="P693" t="s">
        <v>27</v>
      </c>
      <c r="Q693" t="s">
        <v>1986</v>
      </c>
      <c r="R693" t="s">
        <v>104</v>
      </c>
      <c r="S693">
        <v>78041</v>
      </c>
      <c r="T693" t="s">
        <v>105</v>
      </c>
      <c r="U693" t="s">
        <v>2564</v>
      </c>
      <c r="V693" t="s">
        <v>71</v>
      </c>
      <c r="W693" t="s">
        <v>161</v>
      </c>
      <c r="X693" t="s">
        <v>2565</v>
      </c>
      <c r="Y693">
        <v>191.976</v>
      </c>
      <c r="Z693">
        <v>3</v>
      </c>
      <c r="AA693">
        <v>0.2</v>
      </c>
      <c r="AB693">
        <v>23.996999999999986</v>
      </c>
    </row>
    <row r="694" spans="1:28" x14ac:dyDescent="0.25">
      <c r="A694">
        <v>2159</v>
      </c>
      <c r="B694" t="s">
        <v>5089</v>
      </c>
      <c r="C694">
        <v>2014</v>
      </c>
      <c r="D694" s="4">
        <v>41934</v>
      </c>
      <c r="E694" s="29">
        <v>0.5</v>
      </c>
      <c r="F694" s="4">
        <v>41939</v>
      </c>
      <c r="G694" s="29">
        <v>0.5</v>
      </c>
      <c r="H694" t="s">
        <v>10934</v>
      </c>
      <c r="I694" t="s">
        <v>10943</v>
      </c>
      <c r="J694">
        <v>0.5</v>
      </c>
      <c r="K694" t="s">
        <v>10934</v>
      </c>
      <c r="L694" t="s">
        <v>50</v>
      </c>
      <c r="M694" t="s">
        <v>638</v>
      </c>
      <c r="N694" t="s">
        <v>639</v>
      </c>
      <c r="O694" t="s">
        <v>102</v>
      </c>
      <c r="P694" t="s">
        <v>27</v>
      </c>
      <c r="Q694" t="s">
        <v>3642</v>
      </c>
      <c r="R694" t="s">
        <v>54</v>
      </c>
      <c r="S694">
        <v>32725</v>
      </c>
      <c r="T694" t="s">
        <v>30</v>
      </c>
      <c r="U694" t="s">
        <v>5090</v>
      </c>
      <c r="V694" t="s">
        <v>46</v>
      </c>
      <c r="W694" t="s">
        <v>68</v>
      </c>
      <c r="X694" t="s">
        <v>5091</v>
      </c>
      <c r="Y694">
        <v>17.856000000000002</v>
      </c>
      <c r="Z694">
        <v>4</v>
      </c>
      <c r="AA694">
        <v>0.2</v>
      </c>
      <c r="AB694">
        <v>2.0087999999999973</v>
      </c>
    </row>
    <row r="695" spans="1:28" x14ac:dyDescent="0.25">
      <c r="A695">
        <v>2129</v>
      </c>
      <c r="B695" t="s">
        <v>5040</v>
      </c>
      <c r="C695">
        <v>2012</v>
      </c>
      <c r="D695" s="4">
        <v>41186</v>
      </c>
      <c r="E695" s="29">
        <v>0.5</v>
      </c>
      <c r="F695" s="4">
        <v>41191</v>
      </c>
      <c r="G695" s="29">
        <v>0.5</v>
      </c>
      <c r="H695" t="s">
        <v>10934</v>
      </c>
      <c r="I695" t="s">
        <v>10943</v>
      </c>
      <c r="J695">
        <v>0.5</v>
      </c>
      <c r="K695" t="s">
        <v>10934</v>
      </c>
      <c r="L695" t="s">
        <v>50</v>
      </c>
      <c r="M695" t="s">
        <v>3787</v>
      </c>
      <c r="N695" t="s">
        <v>3788</v>
      </c>
      <c r="O695" t="s">
        <v>102</v>
      </c>
      <c r="P695" t="s">
        <v>27</v>
      </c>
      <c r="Q695" t="s">
        <v>146</v>
      </c>
      <c r="R695" t="s">
        <v>147</v>
      </c>
      <c r="S695">
        <v>19134</v>
      </c>
      <c r="T695" t="s">
        <v>148</v>
      </c>
      <c r="U695" t="s">
        <v>3947</v>
      </c>
      <c r="V695" t="s">
        <v>46</v>
      </c>
      <c r="W695" t="s">
        <v>90</v>
      </c>
      <c r="X695" t="s">
        <v>3948</v>
      </c>
      <c r="Y695">
        <v>20.736000000000004</v>
      </c>
      <c r="Z695">
        <v>4</v>
      </c>
      <c r="AA695">
        <v>0.2</v>
      </c>
      <c r="AB695">
        <v>7.2576000000000001</v>
      </c>
    </row>
    <row r="696" spans="1:28" x14ac:dyDescent="0.25">
      <c r="A696">
        <v>2128</v>
      </c>
      <c r="B696" t="s">
        <v>5040</v>
      </c>
      <c r="C696">
        <v>2012</v>
      </c>
      <c r="D696" s="4">
        <v>41186</v>
      </c>
      <c r="E696" s="29">
        <v>0.5</v>
      </c>
      <c r="F696" s="4">
        <v>41191</v>
      </c>
      <c r="G696" s="29">
        <v>0.5</v>
      </c>
      <c r="H696" t="s">
        <v>10934</v>
      </c>
      <c r="I696" t="s">
        <v>10943</v>
      </c>
      <c r="J696">
        <v>0.5</v>
      </c>
      <c r="K696" t="s">
        <v>10934</v>
      </c>
      <c r="L696" t="s">
        <v>50</v>
      </c>
      <c r="M696" t="s">
        <v>3787</v>
      </c>
      <c r="N696" t="s">
        <v>3788</v>
      </c>
      <c r="O696" t="s">
        <v>102</v>
      </c>
      <c r="P696" t="s">
        <v>27</v>
      </c>
      <c r="Q696" t="s">
        <v>146</v>
      </c>
      <c r="R696" t="s">
        <v>147</v>
      </c>
      <c r="S696">
        <v>19134</v>
      </c>
      <c r="T696" t="s">
        <v>148</v>
      </c>
      <c r="U696" t="s">
        <v>5041</v>
      </c>
      <c r="V696" t="s">
        <v>32</v>
      </c>
      <c r="W696" t="s">
        <v>65</v>
      </c>
      <c r="X696" t="s">
        <v>5042</v>
      </c>
      <c r="Y696">
        <v>64.944000000000003</v>
      </c>
      <c r="Z696">
        <v>3</v>
      </c>
      <c r="AA696">
        <v>0.2</v>
      </c>
      <c r="AB696">
        <v>6.4943999999999953</v>
      </c>
    </row>
    <row r="697" spans="1:28" x14ac:dyDescent="0.25">
      <c r="A697">
        <v>2117</v>
      </c>
      <c r="B697" t="s">
        <v>5021</v>
      </c>
      <c r="C697">
        <v>2012</v>
      </c>
      <c r="D697" s="4">
        <v>41194</v>
      </c>
      <c r="E697" s="29">
        <v>0.5</v>
      </c>
      <c r="F697" s="4">
        <v>41199</v>
      </c>
      <c r="G697" s="29">
        <v>0.5</v>
      </c>
      <c r="H697" t="s">
        <v>10934</v>
      </c>
      <c r="I697" t="s">
        <v>10943</v>
      </c>
      <c r="J697">
        <v>0.5</v>
      </c>
      <c r="K697" t="s">
        <v>10934</v>
      </c>
      <c r="L697" t="s">
        <v>23</v>
      </c>
      <c r="M697" t="s">
        <v>2839</v>
      </c>
      <c r="N697" t="s">
        <v>2840</v>
      </c>
      <c r="O697" t="s">
        <v>26</v>
      </c>
      <c r="P697" t="s">
        <v>27</v>
      </c>
      <c r="Q697" t="s">
        <v>389</v>
      </c>
      <c r="R697" t="s">
        <v>267</v>
      </c>
      <c r="S697">
        <v>14609</v>
      </c>
      <c r="T697" t="s">
        <v>148</v>
      </c>
      <c r="U697" t="s">
        <v>4429</v>
      </c>
      <c r="V697" t="s">
        <v>32</v>
      </c>
      <c r="W697" t="s">
        <v>56</v>
      </c>
      <c r="X697" t="s">
        <v>4430</v>
      </c>
      <c r="Y697">
        <v>209.67</v>
      </c>
      <c r="Z697">
        <v>1</v>
      </c>
      <c r="AA697">
        <v>0.4</v>
      </c>
      <c r="AB697">
        <v>-13.978000000000009</v>
      </c>
    </row>
    <row r="698" spans="1:28" x14ac:dyDescent="0.25">
      <c r="A698">
        <v>2116</v>
      </c>
      <c r="B698" t="s">
        <v>5012</v>
      </c>
      <c r="C698">
        <v>2012</v>
      </c>
      <c r="D698" s="4">
        <v>41213</v>
      </c>
      <c r="E698" s="29">
        <v>0.5</v>
      </c>
      <c r="F698" s="4">
        <v>41213</v>
      </c>
      <c r="G698" s="29">
        <v>0.5</v>
      </c>
      <c r="H698" t="s">
        <v>10934</v>
      </c>
      <c r="I698" t="s">
        <v>10943</v>
      </c>
      <c r="J698">
        <v>0.5</v>
      </c>
      <c r="K698" t="s">
        <v>10934</v>
      </c>
      <c r="L698" t="s">
        <v>1290</v>
      </c>
      <c r="M698" t="s">
        <v>593</v>
      </c>
      <c r="N698" t="s">
        <v>594</v>
      </c>
      <c r="O698" t="s">
        <v>26</v>
      </c>
      <c r="P698" t="s">
        <v>27</v>
      </c>
      <c r="Q698" t="s">
        <v>775</v>
      </c>
      <c r="R698" t="s">
        <v>43</v>
      </c>
      <c r="S698">
        <v>92374</v>
      </c>
      <c r="T698" t="s">
        <v>44</v>
      </c>
      <c r="U698" t="s">
        <v>5019</v>
      </c>
      <c r="V698" t="s">
        <v>32</v>
      </c>
      <c r="W698" t="s">
        <v>33</v>
      </c>
      <c r="X698" t="s">
        <v>5020</v>
      </c>
      <c r="Y698">
        <v>425.83300000000003</v>
      </c>
      <c r="Z698">
        <v>1</v>
      </c>
      <c r="AA698">
        <v>0.15</v>
      </c>
      <c r="AB698">
        <v>20.03919999999998</v>
      </c>
    </row>
    <row r="699" spans="1:28" x14ac:dyDescent="0.25">
      <c r="A699">
        <v>2115</v>
      </c>
      <c r="B699" t="s">
        <v>5012</v>
      </c>
      <c r="C699">
        <v>2012</v>
      </c>
      <c r="D699" s="4">
        <v>41213</v>
      </c>
      <c r="E699" s="29">
        <v>0.5</v>
      </c>
      <c r="F699" s="4">
        <v>41213</v>
      </c>
      <c r="G699" s="29">
        <v>0.5</v>
      </c>
      <c r="H699" t="s">
        <v>10934</v>
      </c>
      <c r="I699" t="s">
        <v>10943</v>
      </c>
      <c r="J699">
        <v>0.5</v>
      </c>
      <c r="K699" t="s">
        <v>10934</v>
      </c>
      <c r="L699" t="s">
        <v>1290</v>
      </c>
      <c r="M699" t="s">
        <v>593</v>
      </c>
      <c r="N699" t="s">
        <v>594</v>
      </c>
      <c r="O699" t="s">
        <v>26</v>
      </c>
      <c r="P699" t="s">
        <v>27</v>
      </c>
      <c r="Q699" t="s">
        <v>775</v>
      </c>
      <c r="R699" t="s">
        <v>43</v>
      </c>
      <c r="S699">
        <v>92374</v>
      </c>
      <c r="T699" t="s">
        <v>44</v>
      </c>
      <c r="U699" t="s">
        <v>5017</v>
      </c>
      <c r="V699" t="s">
        <v>46</v>
      </c>
      <c r="W699" t="s">
        <v>59</v>
      </c>
      <c r="X699" t="s">
        <v>5018</v>
      </c>
      <c r="Y699">
        <v>46.84</v>
      </c>
      <c r="Z699">
        <v>2</v>
      </c>
      <c r="AA699">
        <v>0</v>
      </c>
      <c r="AB699">
        <v>12.646799999999999</v>
      </c>
    </row>
    <row r="700" spans="1:28" x14ac:dyDescent="0.25">
      <c r="A700">
        <v>2114</v>
      </c>
      <c r="B700" t="s">
        <v>5012</v>
      </c>
      <c r="C700">
        <v>2012</v>
      </c>
      <c r="D700" s="4">
        <v>41213</v>
      </c>
      <c r="E700" s="29">
        <v>0.5</v>
      </c>
      <c r="F700" s="4">
        <v>41213</v>
      </c>
      <c r="G700" s="29">
        <v>0.5</v>
      </c>
      <c r="H700" t="s">
        <v>10934</v>
      </c>
      <c r="I700" t="s">
        <v>10943</v>
      </c>
      <c r="J700">
        <v>0.5</v>
      </c>
      <c r="K700" t="s">
        <v>10934</v>
      </c>
      <c r="L700" t="s">
        <v>1290</v>
      </c>
      <c r="M700" t="s">
        <v>593</v>
      </c>
      <c r="N700" t="s">
        <v>594</v>
      </c>
      <c r="O700" t="s">
        <v>26</v>
      </c>
      <c r="P700" t="s">
        <v>27</v>
      </c>
      <c r="Q700" t="s">
        <v>775</v>
      </c>
      <c r="R700" t="s">
        <v>43</v>
      </c>
      <c r="S700">
        <v>92374</v>
      </c>
      <c r="T700" t="s">
        <v>44</v>
      </c>
      <c r="U700" t="s">
        <v>5015</v>
      </c>
      <c r="V700" t="s">
        <v>71</v>
      </c>
      <c r="W700" t="s">
        <v>72</v>
      </c>
      <c r="X700" t="s">
        <v>5016</v>
      </c>
      <c r="Y700">
        <v>1295.8400000000001</v>
      </c>
      <c r="Z700">
        <v>4</v>
      </c>
      <c r="AA700">
        <v>0.2</v>
      </c>
      <c r="AB700">
        <v>145.78199999999993</v>
      </c>
    </row>
    <row r="701" spans="1:28" x14ac:dyDescent="0.25">
      <c r="A701">
        <v>2113</v>
      </c>
      <c r="B701" t="s">
        <v>5012</v>
      </c>
      <c r="C701">
        <v>2012</v>
      </c>
      <c r="D701" s="4">
        <v>41213</v>
      </c>
      <c r="E701" s="29">
        <v>0.5</v>
      </c>
      <c r="F701" s="4">
        <v>41213</v>
      </c>
      <c r="G701" s="29">
        <v>0.5</v>
      </c>
      <c r="H701" t="s">
        <v>10934</v>
      </c>
      <c r="I701" t="s">
        <v>10943</v>
      </c>
      <c r="J701">
        <v>0.5</v>
      </c>
      <c r="K701" t="s">
        <v>10934</v>
      </c>
      <c r="L701" t="s">
        <v>1290</v>
      </c>
      <c r="M701" t="s">
        <v>593</v>
      </c>
      <c r="N701" t="s">
        <v>594</v>
      </c>
      <c r="O701" t="s">
        <v>26</v>
      </c>
      <c r="P701" t="s">
        <v>27</v>
      </c>
      <c r="Q701" t="s">
        <v>775</v>
      </c>
      <c r="R701" t="s">
        <v>43</v>
      </c>
      <c r="S701">
        <v>92374</v>
      </c>
      <c r="T701" t="s">
        <v>44</v>
      </c>
      <c r="U701" t="s">
        <v>2173</v>
      </c>
      <c r="V701" t="s">
        <v>46</v>
      </c>
      <c r="W701" t="s">
        <v>578</v>
      </c>
      <c r="X701" t="s">
        <v>2174</v>
      </c>
      <c r="Y701">
        <v>29.700000000000003</v>
      </c>
      <c r="Z701">
        <v>3</v>
      </c>
      <c r="AA701">
        <v>0</v>
      </c>
      <c r="AB701">
        <v>8.0190000000000001</v>
      </c>
    </row>
    <row r="702" spans="1:28" x14ac:dyDescent="0.25">
      <c r="A702">
        <v>2112</v>
      </c>
      <c r="B702" t="s">
        <v>5012</v>
      </c>
      <c r="C702">
        <v>2012</v>
      </c>
      <c r="D702" s="4">
        <v>41213</v>
      </c>
      <c r="E702" s="29">
        <v>0.5</v>
      </c>
      <c r="F702" s="4">
        <v>41213</v>
      </c>
      <c r="G702" s="29">
        <v>0.5</v>
      </c>
      <c r="H702" t="s">
        <v>10934</v>
      </c>
      <c r="I702" t="s">
        <v>10943</v>
      </c>
      <c r="J702">
        <v>0.5</v>
      </c>
      <c r="K702" t="s">
        <v>10934</v>
      </c>
      <c r="L702" t="s">
        <v>1290</v>
      </c>
      <c r="M702" t="s">
        <v>593</v>
      </c>
      <c r="N702" t="s">
        <v>594</v>
      </c>
      <c r="O702" t="s">
        <v>26</v>
      </c>
      <c r="P702" t="s">
        <v>27</v>
      </c>
      <c r="Q702" t="s">
        <v>775</v>
      </c>
      <c r="R702" t="s">
        <v>43</v>
      </c>
      <c r="S702">
        <v>92374</v>
      </c>
      <c r="T702" t="s">
        <v>44</v>
      </c>
      <c r="U702" t="s">
        <v>203</v>
      </c>
      <c r="V702" t="s">
        <v>32</v>
      </c>
      <c r="W702" t="s">
        <v>36</v>
      </c>
      <c r="X702" t="s">
        <v>204</v>
      </c>
      <c r="Y702">
        <v>323.13600000000002</v>
      </c>
      <c r="Z702">
        <v>4</v>
      </c>
      <c r="AA702">
        <v>0.2</v>
      </c>
      <c r="AB702">
        <v>20.196000000000012</v>
      </c>
    </row>
    <row r="703" spans="1:28" x14ac:dyDescent="0.25">
      <c r="A703">
        <v>2111</v>
      </c>
      <c r="B703" t="s">
        <v>5012</v>
      </c>
      <c r="C703">
        <v>2012</v>
      </c>
      <c r="D703" s="4">
        <v>41213</v>
      </c>
      <c r="E703" s="29">
        <v>0.5</v>
      </c>
      <c r="F703" s="4">
        <v>41213</v>
      </c>
      <c r="G703" s="29">
        <v>0.5</v>
      </c>
      <c r="H703" t="s">
        <v>10934</v>
      </c>
      <c r="I703" t="s">
        <v>10943</v>
      </c>
      <c r="J703">
        <v>0.5</v>
      </c>
      <c r="K703" t="s">
        <v>10934</v>
      </c>
      <c r="L703" t="s">
        <v>1290</v>
      </c>
      <c r="M703" t="s">
        <v>593</v>
      </c>
      <c r="N703" t="s">
        <v>594</v>
      </c>
      <c r="O703" t="s">
        <v>26</v>
      </c>
      <c r="P703" t="s">
        <v>27</v>
      </c>
      <c r="Q703" t="s">
        <v>775</v>
      </c>
      <c r="R703" t="s">
        <v>43</v>
      </c>
      <c r="S703">
        <v>92374</v>
      </c>
      <c r="T703" t="s">
        <v>44</v>
      </c>
      <c r="U703" t="s">
        <v>867</v>
      </c>
      <c r="V703" t="s">
        <v>46</v>
      </c>
      <c r="W703" t="s">
        <v>269</v>
      </c>
      <c r="X703" t="s">
        <v>868</v>
      </c>
      <c r="Y703">
        <v>17.450000000000003</v>
      </c>
      <c r="Z703">
        <v>5</v>
      </c>
      <c r="AA703">
        <v>0</v>
      </c>
      <c r="AB703">
        <v>8.0269999999999992</v>
      </c>
    </row>
    <row r="704" spans="1:28" x14ac:dyDescent="0.25">
      <c r="A704">
        <v>2110</v>
      </c>
      <c r="B704" t="s">
        <v>5012</v>
      </c>
      <c r="C704">
        <v>2012</v>
      </c>
      <c r="D704" s="4">
        <v>41213</v>
      </c>
      <c r="E704" s="29">
        <v>0.5</v>
      </c>
      <c r="F704" s="4">
        <v>41213</v>
      </c>
      <c r="G704" s="29">
        <v>0.5</v>
      </c>
      <c r="H704" t="s">
        <v>10934</v>
      </c>
      <c r="I704" t="s">
        <v>10943</v>
      </c>
      <c r="J704">
        <v>0.5</v>
      </c>
      <c r="K704" t="s">
        <v>10934</v>
      </c>
      <c r="L704" t="s">
        <v>1290</v>
      </c>
      <c r="M704" t="s">
        <v>593</v>
      </c>
      <c r="N704" t="s">
        <v>594</v>
      </c>
      <c r="O704" t="s">
        <v>26</v>
      </c>
      <c r="P704" t="s">
        <v>27</v>
      </c>
      <c r="Q704" t="s">
        <v>775</v>
      </c>
      <c r="R704" t="s">
        <v>43</v>
      </c>
      <c r="S704">
        <v>92374</v>
      </c>
      <c r="T704" t="s">
        <v>44</v>
      </c>
      <c r="U704" t="s">
        <v>5013</v>
      </c>
      <c r="V704" t="s">
        <v>46</v>
      </c>
      <c r="W704" t="s">
        <v>68</v>
      </c>
      <c r="X704" t="s">
        <v>5014</v>
      </c>
      <c r="Y704">
        <v>5.04</v>
      </c>
      <c r="Z704">
        <v>3</v>
      </c>
      <c r="AA704">
        <v>0</v>
      </c>
      <c r="AB704">
        <v>1.2599999999999998</v>
      </c>
    </row>
    <row r="705" spans="1:28" x14ac:dyDescent="0.25">
      <c r="A705">
        <v>2109</v>
      </c>
      <c r="B705" t="s">
        <v>5012</v>
      </c>
      <c r="C705">
        <v>2012</v>
      </c>
      <c r="D705" s="4">
        <v>41213</v>
      </c>
      <c r="E705" s="29">
        <v>0.5</v>
      </c>
      <c r="F705" s="4">
        <v>41213</v>
      </c>
      <c r="G705" s="29">
        <v>0.5</v>
      </c>
      <c r="H705" t="s">
        <v>10934</v>
      </c>
      <c r="I705" t="s">
        <v>10943</v>
      </c>
      <c r="J705">
        <v>0.5</v>
      </c>
      <c r="K705" t="s">
        <v>10934</v>
      </c>
      <c r="L705" t="s">
        <v>1290</v>
      </c>
      <c r="M705" t="s">
        <v>593</v>
      </c>
      <c r="N705" t="s">
        <v>594</v>
      </c>
      <c r="O705" t="s">
        <v>26</v>
      </c>
      <c r="P705" t="s">
        <v>27</v>
      </c>
      <c r="Q705" t="s">
        <v>775</v>
      </c>
      <c r="R705" t="s">
        <v>43</v>
      </c>
      <c r="S705">
        <v>92374</v>
      </c>
      <c r="T705" t="s">
        <v>44</v>
      </c>
      <c r="U705" t="s">
        <v>3477</v>
      </c>
      <c r="V705" t="s">
        <v>46</v>
      </c>
      <c r="W705" t="s">
        <v>75</v>
      </c>
      <c r="X705" t="s">
        <v>3478</v>
      </c>
      <c r="Y705">
        <v>398.35199999999998</v>
      </c>
      <c r="Z705">
        <v>3</v>
      </c>
      <c r="AA705">
        <v>0.2</v>
      </c>
      <c r="AB705">
        <v>124.48499999999999</v>
      </c>
    </row>
    <row r="706" spans="1:28" x14ac:dyDescent="0.25">
      <c r="A706">
        <v>2108</v>
      </c>
      <c r="B706" t="s">
        <v>5012</v>
      </c>
      <c r="C706">
        <v>2012</v>
      </c>
      <c r="D706" s="4">
        <v>41213</v>
      </c>
      <c r="E706" s="29">
        <v>0.5</v>
      </c>
      <c r="F706" s="4">
        <v>41213</v>
      </c>
      <c r="G706" s="29">
        <v>0.5</v>
      </c>
      <c r="H706" t="s">
        <v>10934</v>
      </c>
      <c r="I706" t="s">
        <v>10943</v>
      </c>
      <c r="J706">
        <v>0.5</v>
      </c>
      <c r="K706" t="s">
        <v>10934</v>
      </c>
      <c r="L706" t="s">
        <v>1290</v>
      </c>
      <c r="M706" t="s">
        <v>593</v>
      </c>
      <c r="N706" t="s">
        <v>594</v>
      </c>
      <c r="O706" t="s">
        <v>26</v>
      </c>
      <c r="P706" t="s">
        <v>27</v>
      </c>
      <c r="Q706" t="s">
        <v>775</v>
      </c>
      <c r="R706" t="s">
        <v>43</v>
      </c>
      <c r="S706">
        <v>92374</v>
      </c>
      <c r="T706" t="s">
        <v>44</v>
      </c>
      <c r="U706" t="s">
        <v>1450</v>
      </c>
      <c r="V706" t="s">
        <v>46</v>
      </c>
      <c r="W706" t="s">
        <v>90</v>
      </c>
      <c r="X706" t="s">
        <v>1451</v>
      </c>
      <c r="Y706">
        <v>19.98</v>
      </c>
      <c r="Z706">
        <v>1</v>
      </c>
      <c r="AA706">
        <v>0</v>
      </c>
      <c r="AB706">
        <v>9.3905999999999992</v>
      </c>
    </row>
    <row r="707" spans="1:28" x14ac:dyDescent="0.25">
      <c r="A707">
        <v>2090</v>
      </c>
      <c r="B707" t="s">
        <v>4980</v>
      </c>
      <c r="C707">
        <v>2012</v>
      </c>
      <c r="D707" s="4">
        <v>41208</v>
      </c>
      <c r="E707" s="29">
        <v>0.5</v>
      </c>
      <c r="F707" s="4">
        <v>41212</v>
      </c>
      <c r="G707" s="29">
        <v>0.5</v>
      </c>
      <c r="H707" t="s">
        <v>10934</v>
      </c>
      <c r="I707" t="s">
        <v>10943</v>
      </c>
      <c r="J707">
        <v>0.5</v>
      </c>
      <c r="K707" t="s">
        <v>10934</v>
      </c>
      <c r="L707" t="s">
        <v>50</v>
      </c>
      <c r="M707" t="s">
        <v>1719</v>
      </c>
      <c r="N707" t="s">
        <v>1720</v>
      </c>
      <c r="O707" t="s">
        <v>41</v>
      </c>
      <c r="P707" t="s">
        <v>27</v>
      </c>
      <c r="Q707" t="s">
        <v>4981</v>
      </c>
      <c r="R707" t="s">
        <v>43</v>
      </c>
      <c r="S707">
        <v>91730</v>
      </c>
      <c r="T707" t="s">
        <v>44</v>
      </c>
      <c r="U707" t="s">
        <v>4982</v>
      </c>
      <c r="V707" t="s">
        <v>46</v>
      </c>
      <c r="W707" t="s">
        <v>47</v>
      </c>
      <c r="X707" t="s">
        <v>4983</v>
      </c>
      <c r="Y707">
        <v>5.76</v>
      </c>
      <c r="Z707">
        <v>2</v>
      </c>
      <c r="AA707">
        <v>0</v>
      </c>
      <c r="AB707">
        <v>2.6495999999999995</v>
      </c>
    </row>
    <row r="708" spans="1:28" x14ac:dyDescent="0.25">
      <c r="A708">
        <v>2068</v>
      </c>
      <c r="B708" t="s">
        <v>4936</v>
      </c>
      <c r="C708">
        <v>2011</v>
      </c>
      <c r="D708" s="4">
        <v>40847</v>
      </c>
      <c r="E708" s="29">
        <v>0.5</v>
      </c>
      <c r="F708" s="4">
        <v>40851</v>
      </c>
      <c r="G708" s="29">
        <v>0.5</v>
      </c>
      <c r="H708" t="s">
        <v>10934</v>
      </c>
      <c r="I708" t="s">
        <v>10941</v>
      </c>
      <c r="J708">
        <v>0.5</v>
      </c>
      <c r="K708" t="s">
        <v>10934</v>
      </c>
      <c r="L708" t="s">
        <v>50</v>
      </c>
      <c r="M708" t="s">
        <v>513</v>
      </c>
      <c r="N708" t="s">
        <v>514</v>
      </c>
      <c r="O708" t="s">
        <v>41</v>
      </c>
      <c r="P708" t="s">
        <v>27</v>
      </c>
      <c r="Q708" t="s">
        <v>42</v>
      </c>
      <c r="R708" t="s">
        <v>43</v>
      </c>
      <c r="S708">
        <v>90049</v>
      </c>
      <c r="T708" t="s">
        <v>44</v>
      </c>
      <c r="U708" t="s">
        <v>4053</v>
      </c>
      <c r="V708" t="s">
        <v>46</v>
      </c>
      <c r="W708" t="s">
        <v>68</v>
      </c>
      <c r="X708" t="s">
        <v>4054</v>
      </c>
      <c r="Y708">
        <v>12.39</v>
      </c>
      <c r="Z708">
        <v>3</v>
      </c>
      <c r="AA708">
        <v>0</v>
      </c>
      <c r="AB708">
        <v>3.7169999999999996</v>
      </c>
    </row>
    <row r="709" spans="1:28" x14ac:dyDescent="0.25">
      <c r="A709">
        <v>2067</v>
      </c>
      <c r="B709" t="s">
        <v>4936</v>
      </c>
      <c r="C709">
        <v>2011</v>
      </c>
      <c r="D709" s="4">
        <v>40847</v>
      </c>
      <c r="E709" s="29">
        <v>0.5</v>
      </c>
      <c r="F709" s="4">
        <v>40851</v>
      </c>
      <c r="G709" s="29">
        <v>0.5</v>
      </c>
      <c r="H709" t="s">
        <v>10934</v>
      </c>
      <c r="I709" t="s">
        <v>10941</v>
      </c>
      <c r="J709">
        <v>0.5</v>
      </c>
      <c r="K709" t="s">
        <v>10934</v>
      </c>
      <c r="L709" t="s">
        <v>50</v>
      </c>
      <c r="M709" t="s">
        <v>513</v>
      </c>
      <c r="N709" t="s">
        <v>514</v>
      </c>
      <c r="O709" t="s">
        <v>41</v>
      </c>
      <c r="P709" t="s">
        <v>27</v>
      </c>
      <c r="Q709" t="s">
        <v>42</v>
      </c>
      <c r="R709" t="s">
        <v>43</v>
      </c>
      <c r="S709">
        <v>90049</v>
      </c>
      <c r="T709" t="s">
        <v>44</v>
      </c>
      <c r="U709" t="s">
        <v>4515</v>
      </c>
      <c r="V709" t="s">
        <v>71</v>
      </c>
      <c r="W709" t="s">
        <v>161</v>
      </c>
      <c r="X709" t="s">
        <v>4516</v>
      </c>
      <c r="Y709">
        <v>251.91</v>
      </c>
      <c r="Z709">
        <v>9</v>
      </c>
      <c r="AA709">
        <v>0</v>
      </c>
      <c r="AB709">
        <v>47.862899999999982</v>
      </c>
    </row>
    <row r="710" spans="1:28" x14ac:dyDescent="0.25">
      <c r="A710">
        <v>2066</v>
      </c>
      <c r="B710" t="s">
        <v>4936</v>
      </c>
      <c r="C710">
        <v>2011</v>
      </c>
      <c r="D710" s="4">
        <v>40847</v>
      </c>
      <c r="E710" s="29">
        <v>0.5</v>
      </c>
      <c r="F710" s="4">
        <v>40851</v>
      </c>
      <c r="G710" s="29">
        <v>0.5</v>
      </c>
      <c r="H710" t="s">
        <v>10934</v>
      </c>
      <c r="I710" t="s">
        <v>10941</v>
      </c>
      <c r="J710">
        <v>0.5</v>
      </c>
      <c r="K710" t="s">
        <v>10934</v>
      </c>
      <c r="L710" t="s">
        <v>50</v>
      </c>
      <c r="M710" t="s">
        <v>513</v>
      </c>
      <c r="N710" t="s">
        <v>514</v>
      </c>
      <c r="O710" t="s">
        <v>41</v>
      </c>
      <c r="P710" t="s">
        <v>27</v>
      </c>
      <c r="Q710" t="s">
        <v>42</v>
      </c>
      <c r="R710" t="s">
        <v>43</v>
      </c>
      <c r="S710">
        <v>90049</v>
      </c>
      <c r="T710" t="s">
        <v>44</v>
      </c>
      <c r="U710" t="s">
        <v>4928</v>
      </c>
      <c r="V710" t="s">
        <v>32</v>
      </c>
      <c r="W710" t="s">
        <v>36</v>
      </c>
      <c r="X710" t="s">
        <v>4929</v>
      </c>
      <c r="Y710">
        <v>146.352</v>
      </c>
      <c r="Z710">
        <v>3</v>
      </c>
      <c r="AA710">
        <v>0.2</v>
      </c>
      <c r="AB710">
        <v>-9.1470000000000056</v>
      </c>
    </row>
    <row r="711" spans="1:28" x14ac:dyDescent="0.25">
      <c r="A711">
        <v>2065</v>
      </c>
      <c r="B711" t="s">
        <v>4936</v>
      </c>
      <c r="C711">
        <v>2011</v>
      </c>
      <c r="D711" s="4">
        <v>40847</v>
      </c>
      <c r="E711" s="29">
        <v>0.5</v>
      </c>
      <c r="F711" s="4">
        <v>40851</v>
      </c>
      <c r="G711" s="29">
        <v>0.5</v>
      </c>
      <c r="H711" t="s">
        <v>10934</v>
      </c>
      <c r="I711" t="s">
        <v>10941</v>
      </c>
      <c r="J711">
        <v>0.5</v>
      </c>
      <c r="K711" t="s">
        <v>10934</v>
      </c>
      <c r="L711" t="s">
        <v>50</v>
      </c>
      <c r="M711" t="s">
        <v>513</v>
      </c>
      <c r="N711" t="s">
        <v>514</v>
      </c>
      <c r="O711" t="s">
        <v>41</v>
      </c>
      <c r="P711" t="s">
        <v>27</v>
      </c>
      <c r="Q711" t="s">
        <v>42</v>
      </c>
      <c r="R711" t="s">
        <v>43</v>
      </c>
      <c r="S711">
        <v>90049</v>
      </c>
      <c r="T711" t="s">
        <v>44</v>
      </c>
      <c r="U711" t="s">
        <v>2082</v>
      </c>
      <c r="V711" t="s">
        <v>46</v>
      </c>
      <c r="W711" t="s">
        <v>59</v>
      </c>
      <c r="X711" t="s">
        <v>2083</v>
      </c>
      <c r="Y711">
        <v>405.64</v>
      </c>
      <c r="Z711">
        <v>4</v>
      </c>
      <c r="AA711">
        <v>0</v>
      </c>
      <c r="AB711">
        <v>12.169199999999989</v>
      </c>
    </row>
    <row r="712" spans="1:28" x14ac:dyDescent="0.25">
      <c r="A712">
        <v>2064</v>
      </c>
      <c r="B712" t="s">
        <v>4936</v>
      </c>
      <c r="C712">
        <v>2011</v>
      </c>
      <c r="D712" s="4">
        <v>40847</v>
      </c>
      <c r="E712" s="29">
        <v>0.5</v>
      </c>
      <c r="F712" s="4">
        <v>40851</v>
      </c>
      <c r="G712" s="29">
        <v>0.5</v>
      </c>
      <c r="H712" t="s">
        <v>10934</v>
      </c>
      <c r="I712" t="s">
        <v>10941</v>
      </c>
      <c r="J712">
        <v>0.5</v>
      </c>
      <c r="K712" t="s">
        <v>10934</v>
      </c>
      <c r="L712" t="s">
        <v>50</v>
      </c>
      <c r="M712" t="s">
        <v>513</v>
      </c>
      <c r="N712" t="s">
        <v>514</v>
      </c>
      <c r="O712" t="s">
        <v>41</v>
      </c>
      <c r="P712" t="s">
        <v>27</v>
      </c>
      <c r="Q712" t="s">
        <v>42</v>
      </c>
      <c r="R712" t="s">
        <v>43</v>
      </c>
      <c r="S712">
        <v>90049</v>
      </c>
      <c r="T712" t="s">
        <v>44</v>
      </c>
      <c r="U712" t="s">
        <v>4944</v>
      </c>
      <c r="V712" t="s">
        <v>46</v>
      </c>
      <c r="W712" t="s">
        <v>75</v>
      </c>
      <c r="X712" t="s">
        <v>4945</v>
      </c>
      <c r="Y712">
        <v>19.295999999999999</v>
      </c>
      <c r="Z712">
        <v>3</v>
      </c>
      <c r="AA712">
        <v>0.2</v>
      </c>
      <c r="AB712">
        <v>6.0299999999999994</v>
      </c>
    </row>
    <row r="713" spans="1:28" x14ac:dyDescent="0.25">
      <c r="A713">
        <v>2063</v>
      </c>
      <c r="B713" t="s">
        <v>4936</v>
      </c>
      <c r="C713">
        <v>2011</v>
      </c>
      <c r="D713" s="4">
        <v>40847</v>
      </c>
      <c r="E713" s="29">
        <v>0.5</v>
      </c>
      <c r="F713" s="4">
        <v>40851</v>
      </c>
      <c r="G713" s="29">
        <v>0.5</v>
      </c>
      <c r="H713" t="s">
        <v>10934</v>
      </c>
      <c r="I713" t="s">
        <v>10941</v>
      </c>
      <c r="J713">
        <v>0.5</v>
      </c>
      <c r="K713" t="s">
        <v>10934</v>
      </c>
      <c r="L713" t="s">
        <v>50</v>
      </c>
      <c r="M713" t="s">
        <v>513</v>
      </c>
      <c r="N713" t="s">
        <v>514</v>
      </c>
      <c r="O713" t="s">
        <v>41</v>
      </c>
      <c r="P713" t="s">
        <v>27</v>
      </c>
      <c r="Q713" t="s">
        <v>42</v>
      </c>
      <c r="R713" t="s">
        <v>43</v>
      </c>
      <c r="S713">
        <v>90049</v>
      </c>
      <c r="T713" t="s">
        <v>44</v>
      </c>
      <c r="U713" t="s">
        <v>4942</v>
      </c>
      <c r="V713" t="s">
        <v>46</v>
      </c>
      <c r="W713" t="s">
        <v>90</v>
      </c>
      <c r="X713" t="s">
        <v>4943</v>
      </c>
      <c r="Y713">
        <v>64.740000000000009</v>
      </c>
      <c r="Z713">
        <v>13</v>
      </c>
      <c r="AA713">
        <v>0</v>
      </c>
      <c r="AB713">
        <v>30.427800000000005</v>
      </c>
    </row>
    <row r="714" spans="1:28" x14ac:dyDescent="0.25">
      <c r="A714">
        <v>2062</v>
      </c>
      <c r="B714" t="s">
        <v>4936</v>
      </c>
      <c r="C714">
        <v>2011</v>
      </c>
      <c r="D714" s="4">
        <v>40847</v>
      </c>
      <c r="E714" s="29">
        <v>0.5</v>
      </c>
      <c r="F714" s="4">
        <v>40851</v>
      </c>
      <c r="G714" s="29">
        <v>0.5</v>
      </c>
      <c r="H714" t="s">
        <v>10934</v>
      </c>
      <c r="I714" t="s">
        <v>10941</v>
      </c>
      <c r="J714">
        <v>0.5</v>
      </c>
      <c r="K714" t="s">
        <v>10934</v>
      </c>
      <c r="L714" t="s">
        <v>50</v>
      </c>
      <c r="M714" t="s">
        <v>513</v>
      </c>
      <c r="N714" t="s">
        <v>514</v>
      </c>
      <c r="O714" t="s">
        <v>41</v>
      </c>
      <c r="P714" t="s">
        <v>27</v>
      </c>
      <c r="Q714" t="s">
        <v>42</v>
      </c>
      <c r="R714" t="s">
        <v>43</v>
      </c>
      <c r="S714">
        <v>90049</v>
      </c>
      <c r="T714" t="s">
        <v>44</v>
      </c>
      <c r="U714" t="s">
        <v>4940</v>
      </c>
      <c r="V714" t="s">
        <v>46</v>
      </c>
      <c r="W714" t="s">
        <v>75</v>
      </c>
      <c r="X714" t="s">
        <v>4941</v>
      </c>
      <c r="Y714">
        <v>15.968000000000002</v>
      </c>
      <c r="Z714">
        <v>2</v>
      </c>
      <c r="AA714">
        <v>0.2</v>
      </c>
      <c r="AB714">
        <v>5.3891999999999989</v>
      </c>
    </row>
    <row r="715" spans="1:28" x14ac:dyDescent="0.25">
      <c r="A715">
        <v>2061</v>
      </c>
      <c r="B715" t="s">
        <v>4936</v>
      </c>
      <c r="C715">
        <v>2011</v>
      </c>
      <c r="D715" s="4">
        <v>40847</v>
      </c>
      <c r="E715" s="29">
        <v>0.5</v>
      </c>
      <c r="F715" s="4">
        <v>40851</v>
      </c>
      <c r="G715" s="29">
        <v>0.5</v>
      </c>
      <c r="H715" t="s">
        <v>10934</v>
      </c>
      <c r="I715" t="s">
        <v>10941</v>
      </c>
      <c r="J715">
        <v>0.5</v>
      </c>
      <c r="K715" t="s">
        <v>10934</v>
      </c>
      <c r="L715" t="s">
        <v>50</v>
      </c>
      <c r="M715" t="s">
        <v>513</v>
      </c>
      <c r="N715" t="s">
        <v>514</v>
      </c>
      <c r="O715" t="s">
        <v>41</v>
      </c>
      <c r="P715" t="s">
        <v>27</v>
      </c>
      <c r="Q715" t="s">
        <v>42</v>
      </c>
      <c r="R715" t="s">
        <v>43</v>
      </c>
      <c r="S715">
        <v>90049</v>
      </c>
      <c r="T715" t="s">
        <v>44</v>
      </c>
      <c r="U715" t="s">
        <v>4938</v>
      </c>
      <c r="V715" t="s">
        <v>46</v>
      </c>
      <c r="W715" t="s">
        <v>59</v>
      </c>
      <c r="X715" t="s">
        <v>4939</v>
      </c>
      <c r="Y715">
        <v>80.3</v>
      </c>
      <c r="Z715">
        <v>5</v>
      </c>
      <c r="AA715">
        <v>0</v>
      </c>
      <c r="AB715">
        <v>20.877999999999997</v>
      </c>
    </row>
    <row r="716" spans="1:28" x14ac:dyDescent="0.25">
      <c r="A716">
        <v>2060</v>
      </c>
      <c r="B716" t="s">
        <v>4936</v>
      </c>
      <c r="C716">
        <v>2011</v>
      </c>
      <c r="D716" s="4">
        <v>40847</v>
      </c>
      <c r="E716" s="29">
        <v>0.5</v>
      </c>
      <c r="F716" s="4">
        <v>40851</v>
      </c>
      <c r="G716" s="29">
        <v>0.5</v>
      </c>
      <c r="H716" t="s">
        <v>10934</v>
      </c>
      <c r="I716" t="s">
        <v>10941</v>
      </c>
      <c r="J716">
        <v>0.5</v>
      </c>
      <c r="K716" t="s">
        <v>10934</v>
      </c>
      <c r="L716" t="s">
        <v>50</v>
      </c>
      <c r="M716" t="s">
        <v>513</v>
      </c>
      <c r="N716" t="s">
        <v>514</v>
      </c>
      <c r="O716" t="s">
        <v>41</v>
      </c>
      <c r="P716" t="s">
        <v>27</v>
      </c>
      <c r="Q716" t="s">
        <v>42</v>
      </c>
      <c r="R716" t="s">
        <v>43</v>
      </c>
      <c r="S716">
        <v>90049</v>
      </c>
      <c r="T716" t="s">
        <v>44</v>
      </c>
      <c r="U716" t="s">
        <v>4937</v>
      </c>
      <c r="V716" t="s">
        <v>46</v>
      </c>
      <c r="W716" t="s">
        <v>269</v>
      </c>
      <c r="X716" t="s">
        <v>186</v>
      </c>
      <c r="Y716">
        <v>11.34</v>
      </c>
      <c r="Z716">
        <v>3</v>
      </c>
      <c r="AA716">
        <v>0</v>
      </c>
      <c r="AB716">
        <v>5.2164000000000001</v>
      </c>
    </row>
    <row r="717" spans="1:28" x14ac:dyDescent="0.25">
      <c r="A717">
        <v>2043</v>
      </c>
      <c r="B717" t="s">
        <v>4918</v>
      </c>
      <c r="C717">
        <v>2012</v>
      </c>
      <c r="D717" s="4">
        <v>41184</v>
      </c>
      <c r="E717" s="29">
        <v>0.5</v>
      </c>
      <c r="F717" s="4">
        <v>41190</v>
      </c>
      <c r="G717" s="29">
        <v>0.5</v>
      </c>
      <c r="H717" t="s">
        <v>10934</v>
      </c>
      <c r="I717" t="s">
        <v>10943</v>
      </c>
      <c r="J717">
        <v>0.5</v>
      </c>
      <c r="K717" t="s">
        <v>10934</v>
      </c>
      <c r="L717" t="s">
        <v>50</v>
      </c>
      <c r="M717" t="s">
        <v>1574</v>
      </c>
      <c r="N717" t="s">
        <v>1575</v>
      </c>
      <c r="O717" t="s">
        <v>41</v>
      </c>
      <c r="P717" t="s">
        <v>27</v>
      </c>
      <c r="Q717" t="s">
        <v>947</v>
      </c>
      <c r="R717" t="s">
        <v>43</v>
      </c>
      <c r="S717">
        <v>92105</v>
      </c>
      <c r="T717" t="s">
        <v>44</v>
      </c>
      <c r="U717" t="s">
        <v>4919</v>
      </c>
      <c r="V717" t="s">
        <v>46</v>
      </c>
      <c r="W717" t="s">
        <v>75</v>
      </c>
      <c r="X717" t="s">
        <v>4920</v>
      </c>
      <c r="Y717">
        <v>57.504000000000005</v>
      </c>
      <c r="Z717">
        <v>6</v>
      </c>
      <c r="AA717">
        <v>0.2</v>
      </c>
      <c r="AB717">
        <v>20.1264</v>
      </c>
    </row>
    <row r="718" spans="1:28" x14ac:dyDescent="0.25">
      <c r="A718">
        <v>1978</v>
      </c>
      <c r="B718" t="s">
        <v>4836</v>
      </c>
      <c r="C718">
        <v>2011</v>
      </c>
      <c r="D718" s="4">
        <v>40834</v>
      </c>
      <c r="E718" s="29">
        <v>0.5</v>
      </c>
      <c r="F718" s="4">
        <v>40836</v>
      </c>
      <c r="G718" s="29">
        <v>0.5</v>
      </c>
      <c r="H718" t="s">
        <v>10934</v>
      </c>
      <c r="I718" t="s">
        <v>10943</v>
      </c>
      <c r="J718">
        <v>0.5</v>
      </c>
      <c r="K718" t="s">
        <v>10934</v>
      </c>
      <c r="L718" t="s">
        <v>23</v>
      </c>
      <c r="M718" t="s">
        <v>1108</v>
      </c>
      <c r="N718" t="s">
        <v>1109</v>
      </c>
      <c r="O718" t="s">
        <v>41</v>
      </c>
      <c r="P718" t="s">
        <v>27</v>
      </c>
      <c r="Q718" t="s">
        <v>1817</v>
      </c>
      <c r="R718" t="s">
        <v>358</v>
      </c>
      <c r="S718">
        <v>36116</v>
      </c>
      <c r="T718" t="s">
        <v>30</v>
      </c>
      <c r="U718" t="s">
        <v>4839</v>
      </c>
      <c r="V718" t="s">
        <v>32</v>
      </c>
      <c r="W718" t="s">
        <v>36</v>
      </c>
      <c r="X718" t="s">
        <v>4840</v>
      </c>
      <c r="Y718">
        <v>545.88</v>
      </c>
      <c r="Z718">
        <v>6</v>
      </c>
      <c r="AA718">
        <v>0</v>
      </c>
      <c r="AB718">
        <v>70.964399999999983</v>
      </c>
    </row>
    <row r="719" spans="1:28" x14ac:dyDescent="0.25">
      <c r="A719">
        <v>1977</v>
      </c>
      <c r="B719" t="s">
        <v>4836</v>
      </c>
      <c r="C719">
        <v>2011</v>
      </c>
      <c r="D719" s="4">
        <v>40834</v>
      </c>
      <c r="E719" s="29">
        <v>0.5</v>
      </c>
      <c r="F719" s="4">
        <v>40836</v>
      </c>
      <c r="G719" s="29">
        <v>0.5</v>
      </c>
      <c r="H719" t="s">
        <v>10934</v>
      </c>
      <c r="I719" t="s">
        <v>10943</v>
      </c>
      <c r="J719">
        <v>0.5</v>
      </c>
      <c r="K719" t="s">
        <v>10934</v>
      </c>
      <c r="L719" t="s">
        <v>23</v>
      </c>
      <c r="M719" t="s">
        <v>1108</v>
      </c>
      <c r="N719" t="s">
        <v>1109</v>
      </c>
      <c r="O719" t="s">
        <v>41</v>
      </c>
      <c r="P719" t="s">
        <v>27</v>
      </c>
      <c r="Q719" t="s">
        <v>1817</v>
      </c>
      <c r="R719" t="s">
        <v>358</v>
      </c>
      <c r="S719">
        <v>36116</v>
      </c>
      <c r="T719" t="s">
        <v>30</v>
      </c>
      <c r="U719" t="s">
        <v>4837</v>
      </c>
      <c r="V719" t="s">
        <v>71</v>
      </c>
      <c r="W719" t="s">
        <v>72</v>
      </c>
      <c r="X719" t="s">
        <v>4838</v>
      </c>
      <c r="Y719">
        <v>1394.95</v>
      </c>
      <c r="Z719">
        <v>5</v>
      </c>
      <c r="AA719">
        <v>0</v>
      </c>
      <c r="AB719">
        <v>362.68699999999995</v>
      </c>
    </row>
    <row r="720" spans="1:28" x14ac:dyDescent="0.25">
      <c r="A720">
        <v>1976</v>
      </c>
      <c r="B720" t="s">
        <v>4836</v>
      </c>
      <c r="C720">
        <v>2011</v>
      </c>
      <c r="D720" s="4">
        <v>40834</v>
      </c>
      <c r="E720" s="29">
        <v>0.5</v>
      </c>
      <c r="F720" s="4">
        <v>40836</v>
      </c>
      <c r="G720" s="29">
        <v>0.5</v>
      </c>
      <c r="H720" t="s">
        <v>10934</v>
      </c>
      <c r="I720" t="s">
        <v>10943</v>
      </c>
      <c r="J720">
        <v>0.5</v>
      </c>
      <c r="K720" t="s">
        <v>10934</v>
      </c>
      <c r="L720" t="s">
        <v>23</v>
      </c>
      <c r="M720" t="s">
        <v>1108</v>
      </c>
      <c r="N720" t="s">
        <v>1109</v>
      </c>
      <c r="O720" t="s">
        <v>41</v>
      </c>
      <c r="P720" t="s">
        <v>27</v>
      </c>
      <c r="Q720" t="s">
        <v>1817</v>
      </c>
      <c r="R720" t="s">
        <v>358</v>
      </c>
      <c r="S720">
        <v>36116</v>
      </c>
      <c r="T720" t="s">
        <v>30</v>
      </c>
      <c r="U720" t="s">
        <v>839</v>
      </c>
      <c r="V720" t="s">
        <v>46</v>
      </c>
      <c r="W720" t="s">
        <v>59</v>
      </c>
      <c r="X720" t="s">
        <v>840</v>
      </c>
      <c r="Y720">
        <v>275.96999999999997</v>
      </c>
      <c r="Z720">
        <v>3</v>
      </c>
      <c r="AA720">
        <v>0</v>
      </c>
      <c r="AB720">
        <v>11.038799999999981</v>
      </c>
    </row>
    <row r="721" spans="1:28" x14ac:dyDescent="0.25">
      <c r="A721">
        <v>1922</v>
      </c>
      <c r="B721" t="s">
        <v>4770</v>
      </c>
      <c r="C721">
        <v>2012</v>
      </c>
      <c r="D721" s="4">
        <v>41185</v>
      </c>
      <c r="E721" s="29">
        <v>0.5</v>
      </c>
      <c r="F721" s="4">
        <v>41191</v>
      </c>
      <c r="G721" s="29">
        <v>0.5</v>
      </c>
      <c r="H721" t="s">
        <v>10934</v>
      </c>
      <c r="I721" t="s">
        <v>10943</v>
      </c>
      <c r="J721">
        <v>0.5</v>
      </c>
      <c r="K721" t="s">
        <v>10934</v>
      </c>
      <c r="L721" t="s">
        <v>50</v>
      </c>
      <c r="M721" t="s">
        <v>773</v>
      </c>
      <c r="N721" t="s">
        <v>774</v>
      </c>
      <c r="O721" t="s">
        <v>41</v>
      </c>
      <c r="P721" t="s">
        <v>27</v>
      </c>
      <c r="Q721" t="s">
        <v>4771</v>
      </c>
      <c r="R721" t="s">
        <v>147</v>
      </c>
      <c r="S721">
        <v>19601</v>
      </c>
      <c r="T721" t="s">
        <v>148</v>
      </c>
      <c r="U721" t="s">
        <v>4772</v>
      </c>
      <c r="V721" t="s">
        <v>46</v>
      </c>
      <c r="W721" t="s">
        <v>59</v>
      </c>
      <c r="X721" t="s">
        <v>186</v>
      </c>
      <c r="Y721">
        <v>15.008000000000003</v>
      </c>
      <c r="Z721">
        <v>2</v>
      </c>
      <c r="AA721">
        <v>0.2</v>
      </c>
      <c r="AB721">
        <v>1.5007999999999999</v>
      </c>
    </row>
    <row r="722" spans="1:28" x14ac:dyDescent="0.25">
      <c r="A722">
        <v>1919</v>
      </c>
      <c r="B722" t="s">
        <v>4760</v>
      </c>
      <c r="C722">
        <v>2012</v>
      </c>
      <c r="D722" s="4">
        <v>41212</v>
      </c>
      <c r="E722" s="29">
        <v>0.5</v>
      </c>
      <c r="F722" s="4">
        <v>41214</v>
      </c>
      <c r="G722" s="29">
        <v>0.5</v>
      </c>
      <c r="H722" t="s">
        <v>10934</v>
      </c>
      <c r="I722" t="s">
        <v>10941</v>
      </c>
      <c r="J722">
        <v>0.5</v>
      </c>
      <c r="K722" t="s">
        <v>10934</v>
      </c>
      <c r="L722" t="s">
        <v>23</v>
      </c>
      <c r="M722" t="s">
        <v>4586</v>
      </c>
      <c r="N722" t="s">
        <v>4587</v>
      </c>
      <c r="O722" t="s">
        <v>102</v>
      </c>
      <c r="P722" t="s">
        <v>27</v>
      </c>
      <c r="Q722" t="s">
        <v>880</v>
      </c>
      <c r="R722" t="s">
        <v>238</v>
      </c>
      <c r="S722">
        <v>48227</v>
      </c>
      <c r="T722" t="s">
        <v>105</v>
      </c>
      <c r="U722" t="s">
        <v>4761</v>
      </c>
      <c r="V722" t="s">
        <v>71</v>
      </c>
      <c r="W722" t="s">
        <v>72</v>
      </c>
      <c r="X722" t="s">
        <v>4762</v>
      </c>
      <c r="Y722">
        <v>299.89999999999998</v>
      </c>
      <c r="Z722">
        <v>2</v>
      </c>
      <c r="AA722">
        <v>0</v>
      </c>
      <c r="AB722">
        <v>74.974999999999994</v>
      </c>
    </row>
    <row r="723" spans="1:28" x14ac:dyDescent="0.25">
      <c r="A723">
        <v>1906</v>
      </c>
      <c r="B723" t="s">
        <v>4732</v>
      </c>
      <c r="C723">
        <v>2014</v>
      </c>
      <c r="D723" s="4">
        <v>41934</v>
      </c>
      <c r="E723" s="29">
        <v>0.5</v>
      </c>
      <c r="F723" s="4">
        <v>41937</v>
      </c>
      <c r="G723" s="29">
        <v>0.5</v>
      </c>
      <c r="H723" t="s">
        <v>10934</v>
      </c>
      <c r="I723" t="s">
        <v>10943</v>
      </c>
      <c r="J723">
        <v>0.5</v>
      </c>
      <c r="K723" t="s">
        <v>10934</v>
      </c>
      <c r="L723" t="s">
        <v>188</v>
      </c>
      <c r="M723" t="s">
        <v>4733</v>
      </c>
      <c r="N723" t="s">
        <v>4734</v>
      </c>
      <c r="O723" t="s">
        <v>41</v>
      </c>
      <c r="P723" t="s">
        <v>27</v>
      </c>
      <c r="Q723" t="s">
        <v>4374</v>
      </c>
      <c r="R723" t="s">
        <v>254</v>
      </c>
      <c r="S723">
        <v>46203</v>
      </c>
      <c r="T723" t="s">
        <v>105</v>
      </c>
      <c r="U723" t="s">
        <v>1629</v>
      </c>
      <c r="V723" t="s">
        <v>46</v>
      </c>
      <c r="W723" t="s">
        <v>59</v>
      </c>
      <c r="X723" t="s">
        <v>1630</v>
      </c>
      <c r="Y723">
        <v>909.12</v>
      </c>
      <c r="Z723">
        <v>8</v>
      </c>
      <c r="AA723">
        <v>0</v>
      </c>
      <c r="AB723">
        <v>9.091199999999958</v>
      </c>
    </row>
    <row r="724" spans="1:28" x14ac:dyDescent="0.25">
      <c r="A724">
        <v>1905</v>
      </c>
      <c r="B724" t="s">
        <v>4729</v>
      </c>
      <c r="C724">
        <v>2014</v>
      </c>
      <c r="D724" s="4">
        <v>41934</v>
      </c>
      <c r="E724" s="29">
        <v>0.5</v>
      </c>
      <c r="F724" s="4">
        <v>41935</v>
      </c>
      <c r="G724" s="29">
        <v>0.5</v>
      </c>
      <c r="H724" t="s">
        <v>10934</v>
      </c>
      <c r="I724" t="s">
        <v>10943</v>
      </c>
      <c r="J724">
        <v>0.5</v>
      </c>
      <c r="K724" t="s">
        <v>10934</v>
      </c>
      <c r="L724" t="s">
        <v>188</v>
      </c>
      <c r="M724" t="s">
        <v>3856</v>
      </c>
      <c r="N724" t="s">
        <v>3857</v>
      </c>
      <c r="O724" t="s">
        <v>41</v>
      </c>
      <c r="P724" t="s">
        <v>27</v>
      </c>
      <c r="Q724" t="s">
        <v>318</v>
      </c>
      <c r="R724" t="s">
        <v>420</v>
      </c>
      <c r="S724">
        <v>97477</v>
      </c>
      <c r="T724" t="s">
        <v>44</v>
      </c>
      <c r="U724" t="s">
        <v>3637</v>
      </c>
      <c r="V724" t="s">
        <v>71</v>
      </c>
      <c r="W724" t="s">
        <v>161</v>
      </c>
      <c r="X724" t="s">
        <v>3638</v>
      </c>
      <c r="Y724">
        <v>28.400000000000002</v>
      </c>
      <c r="Z724">
        <v>2</v>
      </c>
      <c r="AA724">
        <v>0.2</v>
      </c>
      <c r="AB724">
        <v>6.7449999999999983</v>
      </c>
    </row>
    <row r="725" spans="1:28" x14ac:dyDescent="0.25">
      <c r="A725">
        <v>724</v>
      </c>
      <c r="B725" t="s">
        <v>2322</v>
      </c>
      <c r="C725">
        <v>2011</v>
      </c>
      <c r="D725" s="4">
        <v>40823</v>
      </c>
      <c r="E725" s="29">
        <v>0.5</v>
      </c>
      <c r="F725" s="4">
        <v>40829</v>
      </c>
      <c r="G725" s="29">
        <v>0.5</v>
      </c>
      <c r="H725" t="s">
        <v>10934</v>
      </c>
      <c r="I725" t="s">
        <v>10943</v>
      </c>
      <c r="J725">
        <v>0.5</v>
      </c>
      <c r="K725" t="s">
        <v>10934</v>
      </c>
      <c r="L725" t="s">
        <v>50</v>
      </c>
      <c r="M725" t="s">
        <v>2323</v>
      </c>
      <c r="N725" t="s">
        <v>2324</v>
      </c>
      <c r="O725" t="s">
        <v>102</v>
      </c>
      <c r="P725" t="s">
        <v>27</v>
      </c>
      <c r="Q725" t="s">
        <v>146</v>
      </c>
      <c r="R725" t="s">
        <v>147</v>
      </c>
      <c r="S725">
        <v>19140</v>
      </c>
      <c r="T725" t="s">
        <v>148</v>
      </c>
      <c r="U725" t="s">
        <v>2325</v>
      </c>
      <c r="V725" t="s">
        <v>32</v>
      </c>
      <c r="W725" t="s">
        <v>65</v>
      </c>
      <c r="X725" t="s">
        <v>2326</v>
      </c>
      <c r="Y725">
        <v>129.91999999999999</v>
      </c>
      <c r="Z725">
        <v>5</v>
      </c>
      <c r="AA725">
        <v>0.2</v>
      </c>
      <c r="AB725">
        <v>21.112000000000002</v>
      </c>
    </row>
    <row r="726" spans="1:28" x14ac:dyDescent="0.25">
      <c r="A726">
        <v>1904</v>
      </c>
      <c r="B726" t="s">
        <v>4729</v>
      </c>
      <c r="C726">
        <v>2014</v>
      </c>
      <c r="D726" s="4">
        <v>41934</v>
      </c>
      <c r="E726" s="29">
        <v>0.5</v>
      </c>
      <c r="F726" s="4">
        <v>41935</v>
      </c>
      <c r="G726" s="29">
        <v>0.5</v>
      </c>
      <c r="H726" t="s">
        <v>10934</v>
      </c>
      <c r="I726" t="s">
        <v>10943</v>
      </c>
      <c r="J726">
        <v>0.5</v>
      </c>
      <c r="K726" t="s">
        <v>10934</v>
      </c>
      <c r="L726" t="s">
        <v>188</v>
      </c>
      <c r="M726" t="s">
        <v>3856</v>
      </c>
      <c r="N726" t="s">
        <v>3857</v>
      </c>
      <c r="O726" t="s">
        <v>41</v>
      </c>
      <c r="P726" t="s">
        <v>27</v>
      </c>
      <c r="Q726" t="s">
        <v>318</v>
      </c>
      <c r="R726" t="s">
        <v>420</v>
      </c>
      <c r="S726">
        <v>97477</v>
      </c>
      <c r="T726" t="s">
        <v>44</v>
      </c>
      <c r="U726" t="s">
        <v>4730</v>
      </c>
      <c r="V726" t="s">
        <v>32</v>
      </c>
      <c r="W726" t="s">
        <v>36</v>
      </c>
      <c r="X726" t="s">
        <v>4731</v>
      </c>
      <c r="Y726">
        <v>478.48</v>
      </c>
      <c r="Z726">
        <v>2</v>
      </c>
      <c r="AA726">
        <v>0.2</v>
      </c>
      <c r="AB726">
        <v>47.848000000000013</v>
      </c>
    </row>
    <row r="727" spans="1:28" x14ac:dyDescent="0.25">
      <c r="A727">
        <v>1903</v>
      </c>
      <c r="B727" t="s">
        <v>4729</v>
      </c>
      <c r="C727">
        <v>2014</v>
      </c>
      <c r="D727" s="4">
        <v>41934</v>
      </c>
      <c r="E727" s="29">
        <v>0.5</v>
      </c>
      <c r="F727" s="4">
        <v>41935</v>
      </c>
      <c r="G727" s="29">
        <v>0.5</v>
      </c>
      <c r="H727" t="s">
        <v>10934</v>
      </c>
      <c r="I727" t="s">
        <v>10943</v>
      </c>
      <c r="J727">
        <v>0.5</v>
      </c>
      <c r="K727" t="s">
        <v>10934</v>
      </c>
      <c r="L727" t="s">
        <v>188</v>
      </c>
      <c r="M727" t="s">
        <v>3856</v>
      </c>
      <c r="N727" t="s">
        <v>3857</v>
      </c>
      <c r="O727" t="s">
        <v>41</v>
      </c>
      <c r="P727" t="s">
        <v>27</v>
      </c>
      <c r="Q727" t="s">
        <v>318</v>
      </c>
      <c r="R727" t="s">
        <v>420</v>
      </c>
      <c r="S727">
        <v>97477</v>
      </c>
      <c r="T727" t="s">
        <v>44</v>
      </c>
      <c r="U727" t="s">
        <v>2517</v>
      </c>
      <c r="V727" t="s">
        <v>46</v>
      </c>
      <c r="W727" t="s">
        <v>90</v>
      </c>
      <c r="X727" t="s">
        <v>2518</v>
      </c>
      <c r="Y727">
        <v>5.1840000000000011</v>
      </c>
      <c r="Z727">
        <v>1</v>
      </c>
      <c r="AA727">
        <v>0.2</v>
      </c>
      <c r="AB727">
        <v>1.8144</v>
      </c>
    </row>
    <row r="728" spans="1:28" x14ac:dyDescent="0.25">
      <c r="A728">
        <v>1897</v>
      </c>
      <c r="B728" t="s">
        <v>4715</v>
      </c>
      <c r="C728">
        <v>2014</v>
      </c>
      <c r="D728" s="4">
        <v>41916</v>
      </c>
      <c r="E728" s="29">
        <v>0.5</v>
      </c>
      <c r="F728" s="4">
        <v>41919</v>
      </c>
      <c r="G728" s="29">
        <v>0.5</v>
      </c>
      <c r="H728" t="s">
        <v>10934</v>
      </c>
      <c r="I728" t="s">
        <v>10943</v>
      </c>
      <c r="J728">
        <v>0.5</v>
      </c>
      <c r="K728" t="s">
        <v>10934</v>
      </c>
      <c r="L728" t="s">
        <v>188</v>
      </c>
      <c r="M728" t="s">
        <v>4716</v>
      </c>
      <c r="N728" t="s">
        <v>4717</v>
      </c>
      <c r="O728" t="s">
        <v>26</v>
      </c>
      <c r="P728" t="s">
        <v>27</v>
      </c>
      <c r="Q728" t="s">
        <v>409</v>
      </c>
      <c r="R728" t="s">
        <v>229</v>
      </c>
      <c r="S728">
        <v>55407</v>
      </c>
      <c r="T728" t="s">
        <v>105</v>
      </c>
      <c r="U728" t="s">
        <v>4718</v>
      </c>
      <c r="V728" t="s">
        <v>46</v>
      </c>
      <c r="W728" t="s">
        <v>75</v>
      </c>
      <c r="X728" t="s">
        <v>4719</v>
      </c>
      <c r="Y728">
        <v>1793.98</v>
      </c>
      <c r="Z728">
        <v>2</v>
      </c>
      <c r="AA728">
        <v>0</v>
      </c>
      <c r="AB728">
        <v>843.17059999999992</v>
      </c>
    </row>
    <row r="729" spans="1:28" x14ac:dyDescent="0.25">
      <c r="A729">
        <v>1890</v>
      </c>
      <c r="B729" t="s">
        <v>4697</v>
      </c>
      <c r="C729">
        <v>2011</v>
      </c>
      <c r="D729" s="4">
        <v>40837</v>
      </c>
      <c r="E729" s="29">
        <v>0.5</v>
      </c>
      <c r="F729" s="4">
        <v>40838</v>
      </c>
      <c r="G729" s="29">
        <v>0.5</v>
      </c>
      <c r="H729" t="s">
        <v>10934</v>
      </c>
      <c r="I729" t="s">
        <v>10943</v>
      </c>
      <c r="J729">
        <v>0.5</v>
      </c>
      <c r="K729" t="s">
        <v>10934</v>
      </c>
      <c r="L729" t="s">
        <v>188</v>
      </c>
      <c r="M729" t="s">
        <v>164</v>
      </c>
      <c r="N729" t="s">
        <v>165</v>
      </c>
      <c r="O729" t="s">
        <v>26</v>
      </c>
      <c r="P729" t="s">
        <v>27</v>
      </c>
      <c r="Q729" t="s">
        <v>746</v>
      </c>
      <c r="R729" t="s">
        <v>498</v>
      </c>
      <c r="S729">
        <v>45014</v>
      </c>
      <c r="T729" t="s">
        <v>148</v>
      </c>
      <c r="U729" t="s">
        <v>1353</v>
      </c>
      <c r="V729" t="s">
        <v>32</v>
      </c>
      <c r="W729" t="s">
        <v>56</v>
      </c>
      <c r="X729" t="s">
        <v>1354</v>
      </c>
      <c r="Y729">
        <v>409.59000000000003</v>
      </c>
      <c r="Z729">
        <v>3</v>
      </c>
      <c r="AA729">
        <v>0.4</v>
      </c>
      <c r="AB729">
        <v>-122.87700000000004</v>
      </c>
    </row>
    <row r="730" spans="1:28" x14ac:dyDescent="0.25">
      <c r="A730">
        <v>1889</v>
      </c>
      <c r="B730" t="s">
        <v>4697</v>
      </c>
      <c r="C730">
        <v>2011</v>
      </c>
      <c r="D730" s="4">
        <v>40837</v>
      </c>
      <c r="E730" s="29">
        <v>0.5</v>
      </c>
      <c r="F730" s="4">
        <v>40838</v>
      </c>
      <c r="G730" s="29">
        <v>0.5</v>
      </c>
      <c r="H730" t="s">
        <v>10934</v>
      </c>
      <c r="I730" t="s">
        <v>10943</v>
      </c>
      <c r="J730">
        <v>0.5</v>
      </c>
      <c r="K730" t="s">
        <v>10934</v>
      </c>
      <c r="L730" t="s">
        <v>188</v>
      </c>
      <c r="M730" t="s">
        <v>164</v>
      </c>
      <c r="N730" t="s">
        <v>165</v>
      </c>
      <c r="O730" t="s">
        <v>26</v>
      </c>
      <c r="P730" t="s">
        <v>27</v>
      </c>
      <c r="Q730" t="s">
        <v>746</v>
      </c>
      <c r="R730" t="s">
        <v>498</v>
      </c>
      <c r="S730">
        <v>45014</v>
      </c>
      <c r="T730" t="s">
        <v>148</v>
      </c>
      <c r="U730" t="s">
        <v>1992</v>
      </c>
      <c r="V730" t="s">
        <v>46</v>
      </c>
      <c r="W730" t="s">
        <v>78</v>
      </c>
      <c r="X730" t="s">
        <v>1993</v>
      </c>
      <c r="Y730">
        <v>121.79200000000002</v>
      </c>
      <c r="Z730">
        <v>4</v>
      </c>
      <c r="AA730">
        <v>0.2</v>
      </c>
      <c r="AB730">
        <v>13.701599999999988</v>
      </c>
    </row>
    <row r="731" spans="1:28" x14ac:dyDescent="0.25">
      <c r="A731">
        <v>1865</v>
      </c>
      <c r="B731" t="s">
        <v>4651</v>
      </c>
      <c r="C731">
        <v>2013</v>
      </c>
      <c r="D731" s="4">
        <v>41561</v>
      </c>
      <c r="E731" s="29">
        <v>0.5</v>
      </c>
      <c r="F731" s="4">
        <v>41565</v>
      </c>
      <c r="G731" s="29">
        <v>0.5</v>
      </c>
      <c r="H731" t="s">
        <v>10934</v>
      </c>
      <c r="I731" t="s">
        <v>10943</v>
      </c>
      <c r="J731">
        <v>0.5</v>
      </c>
      <c r="K731" t="s">
        <v>10934</v>
      </c>
      <c r="L731" t="s">
        <v>50</v>
      </c>
      <c r="M731" t="s">
        <v>4652</v>
      </c>
      <c r="N731" t="s">
        <v>4653</v>
      </c>
      <c r="O731" t="s">
        <v>41</v>
      </c>
      <c r="P731" t="s">
        <v>27</v>
      </c>
      <c r="Q731" t="s">
        <v>456</v>
      </c>
      <c r="R731" t="s">
        <v>457</v>
      </c>
      <c r="S731">
        <v>80013</v>
      </c>
      <c r="T731" t="s">
        <v>44</v>
      </c>
      <c r="U731" t="s">
        <v>4654</v>
      </c>
      <c r="V731" t="s">
        <v>32</v>
      </c>
      <c r="W731" t="s">
        <v>65</v>
      </c>
      <c r="X731" t="s">
        <v>4655</v>
      </c>
      <c r="Y731">
        <v>24.96</v>
      </c>
      <c r="Z731">
        <v>3</v>
      </c>
      <c r="AA731">
        <v>0.2</v>
      </c>
      <c r="AB731">
        <v>4.3679999999999986</v>
      </c>
    </row>
    <row r="732" spans="1:28" x14ac:dyDescent="0.25">
      <c r="A732">
        <v>1864</v>
      </c>
      <c r="B732" t="s">
        <v>4651</v>
      </c>
      <c r="C732">
        <v>2013</v>
      </c>
      <c r="D732" s="4">
        <v>41561</v>
      </c>
      <c r="E732" s="29">
        <v>0.5</v>
      </c>
      <c r="F732" s="4">
        <v>41565</v>
      </c>
      <c r="G732" s="29">
        <v>0.5</v>
      </c>
      <c r="H732" t="s">
        <v>10934</v>
      </c>
      <c r="I732" t="s">
        <v>10943</v>
      </c>
      <c r="J732">
        <v>0.5</v>
      </c>
      <c r="K732" t="s">
        <v>10934</v>
      </c>
      <c r="L732" t="s">
        <v>50</v>
      </c>
      <c r="M732" t="s">
        <v>4652</v>
      </c>
      <c r="N732" t="s">
        <v>4653</v>
      </c>
      <c r="O732" t="s">
        <v>41</v>
      </c>
      <c r="P732" t="s">
        <v>27</v>
      </c>
      <c r="Q732" t="s">
        <v>456</v>
      </c>
      <c r="R732" t="s">
        <v>457</v>
      </c>
      <c r="S732">
        <v>80013</v>
      </c>
      <c r="T732" t="s">
        <v>44</v>
      </c>
      <c r="U732" t="s">
        <v>1225</v>
      </c>
      <c r="V732" t="s">
        <v>32</v>
      </c>
      <c r="W732" t="s">
        <v>56</v>
      </c>
      <c r="X732" t="s">
        <v>1226</v>
      </c>
      <c r="Y732">
        <v>727.45</v>
      </c>
      <c r="Z732">
        <v>5</v>
      </c>
      <c r="AA732">
        <v>0.5</v>
      </c>
      <c r="AB732">
        <v>-465.5680000000001</v>
      </c>
    </row>
    <row r="733" spans="1:28" x14ac:dyDescent="0.25">
      <c r="A733">
        <v>1832</v>
      </c>
      <c r="B733" t="s">
        <v>4597</v>
      </c>
      <c r="C733">
        <v>2014</v>
      </c>
      <c r="D733" s="4">
        <v>41934</v>
      </c>
      <c r="E733" s="29">
        <v>0.5</v>
      </c>
      <c r="F733" s="4">
        <v>41934</v>
      </c>
      <c r="G733" s="29">
        <v>0.5</v>
      </c>
      <c r="H733" t="s">
        <v>10934</v>
      </c>
      <c r="I733" t="s">
        <v>10943</v>
      </c>
      <c r="J733">
        <v>0.5</v>
      </c>
      <c r="K733" t="s">
        <v>10934</v>
      </c>
      <c r="L733" t="s">
        <v>1290</v>
      </c>
      <c r="M733" t="s">
        <v>2969</v>
      </c>
      <c r="N733" t="s">
        <v>2970</v>
      </c>
      <c r="O733" t="s">
        <v>102</v>
      </c>
      <c r="P733" t="s">
        <v>27</v>
      </c>
      <c r="Q733" t="s">
        <v>4598</v>
      </c>
      <c r="R733" t="s">
        <v>649</v>
      </c>
      <c r="S733">
        <v>74403</v>
      </c>
      <c r="T733" t="s">
        <v>105</v>
      </c>
      <c r="U733" t="s">
        <v>2875</v>
      </c>
      <c r="V733" t="s">
        <v>32</v>
      </c>
      <c r="W733" t="s">
        <v>56</v>
      </c>
      <c r="X733" t="s">
        <v>2876</v>
      </c>
      <c r="Y733">
        <v>262.11</v>
      </c>
      <c r="Z733">
        <v>1</v>
      </c>
      <c r="AA733">
        <v>0</v>
      </c>
      <c r="AB733">
        <v>62.906399999999991</v>
      </c>
    </row>
    <row r="734" spans="1:28" x14ac:dyDescent="0.25">
      <c r="A734">
        <v>1831</v>
      </c>
      <c r="B734" t="s">
        <v>4597</v>
      </c>
      <c r="C734">
        <v>2014</v>
      </c>
      <c r="D734" s="4">
        <v>41934</v>
      </c>
      <c r="E734" s="29">
        <v>0.5</v>
      </c>
      <c r="F734" s="4">
        <v>41934</v>
      </c>
      <c r="G734" s="29">
        <v>0.5</v>
      </c>
      <c r="H734" t="s">
        <v>10934</v>
      </c>
      <c r="I734" t="s">
        <v>10943</v>
      </c>
      <c r="J734">
        <v>0.5</v>
      </c>
      <c r="K734" t="s">
        <v>10934</v>
      </c>
      <c r="L734" t="s">
        <v>1290</v>
      </c>
      <c r="M734" t="s">
        <v>2969</v>
      </c>
      <c r="N734" t="s">
        <v>2970</v>
      </c>
      <c r="O734" t="s">
        <v>102</v>
      </c>
      <c r="P734" t="s">
        <v>27</v>
      </c>
      <c r="Q734" t="s">
        <v>4598</v>
      </c>
      <c r="R734" t="s">
        <v>649</v>
      </c>
      <c r="S734">
        <v>74403</v>
      </c>
      <c r="T734" t="s">
        <v>105</v>
      </c>
      <c r="U734" t="s">
        <v>4599</v>
      </c>
      <c r="V734" t="s">
        <v>71</v>
      </c>
      <c r="W734" t="s">
        <v>72</v>
      </c>
      <c r="X734" t="s">
        <v>4600</v>
      </c>
      <c r="Y734">
        <v>1439.92</v>
      </c>
      <c r="Z734">
        <v>8</v>
      </c>
      <c r="AA734">
        <v>0</v>
      </c>
      <c r="AB734">
        <v>374.37920000000008</v>
      </c>
    </row>
    <row r="735" spans="1:28" x14ac:dyDescent="0.25">
      <c r="A735">
        <v>1811</v>
      </c>
      <c r="B735" t="s">
        <v>4551</v>
      </c>
      <c r="C735">
        <v>2013</v>
      </c>
      <c r="D735" s="4">
        <v>41571</v>
      </c>
      <c r="E735" s="29">
        <v>0.5</v>
      </c>
      <c r="F735" s="4">
        <v>41577</v>
      </c>
      <c r="G735" s="29">
        <v>0.5</v>
      </c>
      <c r="H735" t="s">
        <v>10934</v>
      </c>
      <c r="I735" t="s">
        <v>10943</v>
      </c>
      <c r="J735">
        <v>0.5</v>
      </c>
      <c r="K735" t="s">
        <v>10934</v>
      </c>
      <c r="L735" t="s">
        <v>50</v>
      </c>
      <c r="M735" t="s">
        <v>819</v>
      </c>
      <c r="N735" t="s">
        <v>820</v>
      </c>
      <c r="O735" t="s">
        <v>41</v>
      </c>
      <c r="P735" t="s">
        <v>27</v>
      </c>
      <c r="Q735" t="s">
        <v>303</v>
      </c>
      <c r="R735" t="s">
        <v>211</v>
      </c>
      <c r="S735">
        <v>60610</v>
      </c>
      <c r="T735" t="s">
        <v>105</v>
      </c>
      <c r="U735" t="s">
        <v>4554</v>
      </c>
      <c r="V735" t="s">
        <v>46</v>
      </c>
      <c r="W735" t="s">
        <v>90</v>
      </c>
      <c r="X735" t="s">
        <v>4555</v>
      </c>
      <c r="Y735">
        <v>54.816000000000003</v>
      </c>
      <c r="Z735">
        <v>3</v>
      </c>
      <c r="AA735">
        <v>0.2</v>
      </c>
      <c r="AB735">
        <v>17.815199999999997</v>
      </c>
    </row>
    <row r="736" spans="1:28" x14ac:dyDescent="0.25">
      <c r="A736">
        <v>1810</v>
      </c>
      <c r="B736" t="s">
        <v>4551</v>
      </c>
      <c r="C736">
        <v>2013</v>
      </c>
      <c r="D736" s="4">
        <v>41571</v>
      </c>
      <c r="E736" s="29">
        <v>0.5</v>
      </c>
      <c r="F736" s="4">
        <v>41577</v>
      </c>
      <c r="G736" s="29">
        <v>0.5</v>
      </c>
      <c r="H736" t="s">
        <v>10934</v>
      </c>
      <c r="I736" t="s">
        <v>10943</v>
      </c>
      <c r="J736">
        <v>0.5</v>
      </c>
      <c r="K736" t="s">
        <v>10934</v>
      </c>
      <c r="L736" t="s">
        <v>50</v>
      </c>
      <c r="M736" t="s">
        <v>819</v>
      </c>
      <c r="N736" t="s">
        <v>820</v>
      </c>
      <c r="O736" t="s">
        <v>41</v>
      </c>
      <c r="P736" t="s">
        <v>27</v>
      </c>
      <c r="Q736" t="s">
        <v>303</v>
      </c>
      <c r="R736" t="s">
        <v>211</v>
      </c>
      <c r="S736">
        <v>60610</v>
      </c>
      <c r="T736" t="s">
        <v>105</v>
      </c>
      <c r="U736" t="s">
        <v>4552</v>
      </c>
      <c r="V736" t="s">
        <v>32</v>
      </c>
      <c r="W736" t="s">
        <v>65</v>
      </c>
      <c r="X736" t="s">
        <v>4553</v>
      </c>
      <c r="Y736">
        <v>16.155999999999999</v>
      </c>
      <c r="Z736">
        <v>7</v>
      </c>
      <c r="AA736">
        <v>0.6</v>
      </c>
      <c r="AB736">
        <v>-12.116999999999999</v>
      </c>
    </row>
    <row r="737" spans="1:28" x14ac:dyDescent="0.25">
      <c r="A737">
        <v>1752</v>
      </c>
      <c r="B737" t="s">
        <v>4457</v>
      </c>
      <c r="C737">
        <v>2014</v>
      </c>
      <c r="D737" s="4">
        <v>41927</v>
      </c>
      <c r="E737" s="29">
        <v>0.5</v>
      </c>
      <c r="F737" s="4">
        <v>41930</v>
      </c>
      <c r="G737" s="29">
        <v>0.5</v>
      </c>
      <c r="H737" t="s">
        <v>10934</v>
      </c>
      <c r="I737" t="s">
        <v>10943</v>
      </c>
      <c r="J737">
        <v>0.5</v>
      </c>
      <c r="K737" t="s">
        <v>10934</v>
      </c>
      <c r="L737" t="s">
        <v>188</v>
      </c>
      <c r="M737" t="s">
        <v>4458</v>
      </c>
      <c r="N737" t="s">
        <v>4459</v>
      </c>
      <c r="O737" t="s">
        <v>26</v>
      </c>
      <c r="P737" t="s">
        <v>27</v>
      </c>
      <c r="Q737" t="s">
        <v>3199</v>
      </c>
      <c r="R737" t="s">
        <v>43</v>
      </c>
      <c r="S737">
        <v>94601</v>
      </c>
      <c r="T737" t="s">
        <v>44</v>
      </c>
      <c r="U737" t="s">
        <v>1134</v>
      </c>
      <c r="V737" t="s">
        <v>32</v>
      </c>
      <c r="W737" t="s">
        <v>65</v>
      </c>
      <c r="X737" t="s">
        <v>1135</v>
      </c>
      <c r="Y737">
        <v>9.4600000000000009</v>
      </c>
      <c r="Z737">
        <v>2</v>
      </c>
      <c r="AA737">
        <v>0</v>
      </c>
      <c r="AB737">
        <v>3.6894000000000009</v>
      </c>
    </row>
    <row r="738" spans="1:28" x14ac:dyDescent="0.25">
      <c r="A738">
        <v>1745</v>
      </c>
      <c r="B738" t="s">
        <v>4445</v>
      </c>
      <c r="C738">
        <v>2014</v>
      </c>
      <c r="D738" s="4">
        <v>41943</v>
      </c>
      <c r="E738" s="29">
        <v>0.5</v>
      </c>
      <c r="F738" s="4">
        <v>41947</v>
      </c>
      <c r="G738" s="29">
        <v>0.5</v>
      </c>
      <c r="H738" t="s">
        <v>10934</v>
      </c>
      <c r="I738" t="s">
        <v>10941</v>
      </c>
      <c r="J738">
        <v>0.5</v>
      </c>
      <c r="K738" t="s">
        <v>10934</v>
      </c>
      <c r="L738" t="s">
        <v>50</v>
      </c>
      <c r="M738" t="s">
        <v>4170</v>
      </c>
      <c r="N738" t="s">
        <v>4171</v>
      </c>
      <c r="O738" t="s">
        <v>26</v>
      </c>
      <c r="P738" t="s">
        <v>27</v>
      </c>
      <c r="Q738" t="s">
        <v>146</v>
      </c>
      <c r="R738" t="s">
        <v>147</v>
      </c>
      <c r="S738">
        <v>19140</v>
      </c>
      <c r="T738" t="s">
        <v>148</v>
      </c>
      <c r="U738" t="s">
        <v>2143</v>
      </c>
      <c r="V738" t="s">
        <v>71</v>
      </c>
      <c r="W738" t="s">
        <v>161</v>
      </c>
      <c r="X738" t="s">
        <v>2144</v>
      </c>
      <c r="Y738">
        <v>442.40000000000003</v>
      </c>
      <c r="Z738">
        <v>7</v>
      </c>
      <c r="AA738">
        <v>0.2</v>
      </c>
      <c r="AB738">
        <v>-55.300000000000068</v>
      </c>
    </row>
    <row r="739" spans="1:28" x14ac:dyDescent="0.25">
      <c r="A739">
        <v>1744</v>
      </c>
      <c r="B739" t="s">
        <v>4445</v>
      </c>
      <c r="C739">
        <v>2014</v>
      </c>
      <c r="D739" s="4">
        <v>41943</v>
      </c>
      <c r="E739" s="29">
        <v>0.5</v>
      </c>
      <c r="F739" s="4">
        <v>41947</v>
      </c>
      <c r="G739" s="29">
        <v>0.5</v>
      </c>
      <c r="H739" t="s">
        <v>10934</v>
      </c>
      <c r="I739" t="s">
        <v>10941</v>
      </c>
      <c r="J739">
        <v>0.5</v>
      </c>
      <c r="K739" t="s">
        <v>10934</v>
      </c>
      <c r="L739" t="s">
        <v>50</v>
      </c>
      <c r="M739" t="s">
        <v>4170</v>
      </c>
      <c r="N739" t="s">
        <v>4171</v>
      </c>
      <c r="O739" t="s">
        <v>26</v>
      </c>
      <c r="P739" t="s">
        <v>27</v>
      </c>
      <c r="Q739" t="s">
        <v>146</v>
      </c>
      <c r="R739" t="s">
        <v>147</v>
      </c>
      <c r="S739">
        <v>19140</v>
      </c>
      <c r="T739" t="s">
        <v>148</v>
      </c>
      <c r="U739" t="s">
        <v>2730</v>
      </c>
      <c r="V739" t="s">
        <v>46</v>
      </c>
      <c r="W739" t="s">
        <v>59</v>
      </c>
      <c r="X739" t="s">
        <v>2731</v>
      </c>
      <c r="Y739">
        <v>11.168000000000001</v>
      </c>
      <c r="Z739">
        <v>2</v>
      </c>
      <c r="AA739">
        <v>0.2</v>
      </c>
      <c r="AB739">
        <v>-2.5128000000000008</v>
      </c>
    </row>
    <row r="740" spans="1:28" x14ac:dyDescent="0.25">
      <c r="A740">
        <v>1743</v>
      </c>
      <c r="B740" t="s">
        <v>4445</v>
      </c>
      <c r="C740">
        <v>2014</v>
      </c>
      <c r="D740" s="4">
        <v>41943</v>
      </c>
      <c r="E740" s="29">
        <v>0.5</v>
      </c>
      <c r="F740" s="4">
        <v>41947</v>
      </c>
      <c r="G740" s="29">
        <v>0.5</v>
      </c>
      <c r="H740" t="s">
        <v>10934</v>
      </c>
      <c r="I740" t="s">
        <v>10941</v>
      </c>
      <c r="J740">
        <v>0.5</v>
      </c>
      <c r="K740" t="s">
        <v>10934</v>
      </c>
      <c r="L740" t="s">
        <v>50</v>
      </c>
      <c r="M740" t="s">
        <v>4170</v>
      </c>
      <c r="N740" t="s">
        <v>4171</v>
      </c>
      <c r="O740" t="s">
        <v>26</v>
      </c>
      <c r="P740" t="s">
        <v>27</v>
      </c>
      <c r="Q740" t="s">
        <v>146</v>
      </c>
      <c r="R740" t="s">
        <v>147</v>
      </c>
      <c r="S740">
        <v>19140</v>
      </c>
      <c r="T740" t="s">
        <v>148</v>
      </c>
      <c r="U740" t="s">
        <v>4270</v>
      </c>
      <c r="V740" t="s">
        <v>32</v>
      </c>
      <c r="W740" t="s">
        <v>65</v>
      </c>
      <c r="X740" t="s">
        <v>4271</v>
      </c>
      <c r="Y740">
        <v>7.168000000000001</v>
      </c>
      <c r="Z740">
        <v>2</v>
      </c>
      <c r="AA740">
        <v>0.2</v>
      </c>
      <c r="AB740">
        <v>0.98559999999999937</v>
      </c>
    </row>
    <row r="741" spans="1:28" x14ac:dyDescent="0.25">
      <c r="A741">
        <v>1742</v>
      </c>
      <c r="B741" t="s">
        <v>4445</v>
      </c>
      <c r="C741">
        <v>2014</v>
      </c>
      <c r="D741" s="4">
        <v>41943</v>
      </c>
      <c r="E741" s="29">
        <v>0.5</v>
      </c>
      <c r="F741" s="4">
        <v>41947</v>
      </c>
      <c r="G741" s="29">
        <v>0.5</v>
      </c>
      <c r="H741" t="s">
        <v>10934</v>
      </c>
      <c r="I741" t="s">
        <v>10941</v>
      </c>
      <c r="J741">
        <v>0.5</v>
      </c>
      <c r="K741" t="s">
        <v>10934</v>
      </c>
      <c r="L741" t="s">
        <v>50</v>
      </c>
      <c r="M741" t="s">
        <v>4170</v>
      </c>
      <c r="N741" t="s">
        <v>4171</v>
      </c>
      <c r="O741" t="s">
        <v>26</v>
      </c>
      <c r="P741" t="s">
        <v>27</v>
      </c>
      <c r="Q741" t="s">
        <v>146</v>
      </c>
      <c r="R741" t="s">
        <v>147</v>
      </c>
      <c r="S741">
        <v>19140</v>
      </c>
      <c r="T741" t="s">
        <v>148</v>
      </c>
      <c r="U741" t="s">
        <v>4446</v>
      </c>
      <c r="V741" t="s">
        <v>46</v>
      </c>
      <c r="W741" t="s">
        <v>90</v>
      </c>
      <c r="X741" t="s">
        <v>4447</v>
      </c>
      <c r="Y741">
        <v>20.736000000000004</v>
      </c>
      <c r="Z741">
        <v>4</v>
      </c>
      <c r="AA741">
        <v>0.2</v>
      </c>
      <c r="AB741">
        <v>7.2576000000000001</v>
      </c>
    </row>
    <row r="742" spans="1:28" x14ac:dyDescent="0.25">
      <c r="A742">
        <v>1715</v>
      </c>
      <c r="B742" t="s">
        <v>4407</v>
      </c>
      <c r="C742">
        <v>2014</v>
      </c>
      <c r="D742" s="4">
        <v>41920</v>
      </c>
      <c r="E742" s="29">
        <v>0.5</v>
      </c>
      <c r="F742" s="4">
        <v>41926</v>
      </c>
      <c r="G742" s="29">
        <v>0.5</v>
      </c>
      <c r="H742" t="s">
        <v>10934</v>
      </c>
      <c r="I742" t="s">
        <v>10943</v>
      </c>
      <c r="J742">
        <v>0.5</v>
      </c>
      <c r="K742" t="s">
        <v>10934</v>
      </c>
      <c r="L742" t="s">
        <v>50</v>
      </c>
      <c r="M742" t="s">
        <v>2403</v>
      </c>
      <c r="N742" t="s">
        <v>2404</v>
      </c>
      <c r="O742" t="s">
        <v>26</v>
      </c>
      <c r="P742" t="s">
        <v>27</v>
      </c>
      <c r="Q742" t="s">
        <v>127</v>
      </c>
      <c r="R742" t="s">
        <v>43</v>
      </c>
      <c r="S742">
        <v>94110</v>
      </c>
      <c r="T742" t="s">
        <v>44</v>
      </c>
      <c r="U742" t="s">
        <v>4408</v>
      </c>
      <c r="V742" t="s">
        <v>32</v>
      </c>
      <c r="W742" t="s">
        <v>33</v>
      </c>
      <c r="X742" t="s">
        <v>4409</v>
      </c>
      <c r="Y742">
        <v>307.666</v>
      </c>
      <c r="Z742">
        <v>2</v>
      </c>
      <c r="AA742">
        <v>0.15</v>
      </c>
      <c r="AB742">
        <v>-14.478399999999979</v>
      </c>
    </row>
    <row r="743" spans="1:28" x14ac:dyDescent="0.25">
      <c r="A743">
        <v>1712</v>
      </c>
      <c r="B743" t="s">
        <v>4396</v>
      </c>
      <c r="C743">
        <v>2014</v>
      </c>
      <c r="D743" s="4">
        <v>41943</v>
      </c>
      <c r="E743" s="29">
        <v>0.5</v>
      </c>
      <c r="F743" s="4">
        <v>41949</v>
      </c>
      <c r="G743" s="29">
        <v>0.5</v>
      </c>
      <c r="H743" t="s">
        <v>10934</v>
      </c>
      <c r="I743" t="s">
        <v>10941</v>
      </c>
      <c r="J743">
        <v>0.5</v>
      </c>
      <c r="K743" t="s">
        <v>10934</v>
      </c>
      <c r="L743" t="s">
        <v>50</v>
      </c>
      <c r="M743" t="s">
        <v>4397</v>
      </c>
      <c r="N743" t="s">
        <v>4398</v>
      </c>
      <c r="O743" t="s">
        <v>26</v>
      </c>
      <c r="P743" t="s">
        <v>27</v>
      </c>
      <c r="Q743" t="s">
        <v>127</v>
      </c>
      <c r="R743" t="s">
        <v>43</v>
      </c>
      <c r="S743">
        <v>94122</v>
      </c>
      <c r="T743" t="s">
        <v>44</v>
      </c>
      <c r="U743" t="s">
        <v>713</v>
      </c>
      <c r="V743" t="s">
        <v>46</v>
      </c>
      <c r="W743" t="s">
        <v>78</v>
      </c>
      <c r="X743" t="s">
        <v>714</v>
      </c>
      <c r="Y743">
        <v>1702.12</v>
      </c>
      <c r="Z743">
        <v>14</v>
      </c>
      <c r="AA743">
        <v>0</v>
      </c>
      <c r="AB743">
        <v>510.63599999999985</v>
      </c>
    </row>
    <row r="744" spans="1:28" x14ac:dyDescent="0.25">
      <c r="A744">
        <v>1711</v>
      </c>
      <c r="B744" t="s">
        <v>4396</v>
      </c>
      <c r="C744">
        <v>2014</v>
      </c>
      <c r="D744" s="4">
        <v>41943</v>
      </c>
      <c r="E744" s="29">
        <v>0.5</v>
      </c>
      <c r="F744" s="4">
        <v>41949</v>
      </c>
      <c r="G744" s="29">
        <v>0.5</v>
      </c>
      <c r="H744" t="s">
        <v>10934</v>
      </c>
      <c r="I744" t="s">
        <v>10941</v>
      </c>
      <c r="J744">
        <v>0.5</v>
      </c>
      <c r="K744" t="s">
        <v>10934</v>
      </c>
      <c r="L744" t="s">
        <v>50</v>
      </c>
      <c r="M744" t="s">
        <v>4397</v>
      </c>
      <c r="N744" t="s">
        <v>4398</v>
      </c>
      <c r="O744" t="s">
        <v>26</v>
      </c>
      <c r="P744" t="s">
        <v>27</v>
      </c>
      <c r="Q744" t="s">
        <v>127</v>
      </c>
      <c r="R744" t="s">
        <v>43</v>
      </c>
      <c r="S744">
        <v>94122</v>
      </c>
      <c r="T744" t="s">
        <v>44</v>
      </c>
      <c r="U744" t="s">
        <v>770</v>
      </c>
      <c r="V744" t="s">
        <v>46</v>
      </c>
      <c r="W744" t="s">
        <v>68</v>
      </c>
      <c r="X744" t="s">
        <v>771</v>
      </c>
      <c r="Y744">
        <v>19.899999999999999</v>
      </c>
      <c r="Z744">
        <v>5</v>
      </c>
      <c r="AA744">
        <v>0</v>
      </c>
      <c r="AB744">
        <v>6.5669999999999984</v>
      </c>
    </row>
    <row r="745" spans="1:28" x14ac:dyDescent="0.25">
      <c r="A745">
        <v>1710</v>
      </c>
      <c r="B745" t="s">
        <v>4396</v>
      </c>
      <c r="C745">
        <v>2014</v>
      </c>
      <c r="D745" s="4">
        <v>41943</v>
      </c>
      <c r="E745" s="29">
        <v>0.5</v>
      </c>
      <c r="F745" s="4">
        <v>41949</v>
      </c>
      <c r="G745" s="29">
        <v>0.5</v>
      </c>
      <c r="H745" t="s">
        <v>10934</v>
      </c>
      <c r="I745" t="s">
        <v>10941</v>
      </c>
      <c r="J745">
        <v>0.5</v>
      </c>
      <c r="K745" t="s">
        <v>10934</v>
      </c>
      <c r="L745" t="s">
        <v>50</v>
      </c>
      <c r="M745" t="s">
        <v>4397</v>
      </c>
      <c r="N745" t="s">
        <v>4398</v>
      </c>
      <c r="O745" t="s">
        <v>26</v>
      </c>
      <c r="P745" t="s">
        <v>27</v>
      </c>
      <c r="Q745" t="s">
        <v>127</v>
      </c>
      <c r="R745" t="s">
        <v>43</v>
      </c>
      <c r="S745">
        <v>94122</v>
      </c>
      <c r="T745" t="s">
        <v>44</v>
      </c>
      <c r="U745" t="s">
        <v>261</v>
      </c>
      <c r="V745" t="s">
        <v>32</v>
      </c>
      <c r="W745" t="s">
        <v>36</v>
      </c>
      <c r="X745" t="s">
        <v>262</v>
      </c>
      <c r="Y745">
        <v>71.992000000000004</v>
      </c>
      <c r="Z745">
        <v>1</v>
      </c>
      <c r="AA745">
        <v>0.2</v>
      </c>
      <c r="AB745">
        <v>-0.89990000000001302</v>
      </c>
    </row>
    <row r="746" spans="1:28" x14ac:dyDescent="0.25">
      <c r="A746">
        <v>1709</v>
      </c>
      <c r="B746" t="s">
        <v>4396</v>
      </c>
      <c r="C746">
        <v>2014</v>
      </c>
      <c r="D746" s="4">
        <v>41943</v>
      </c>
      <c r="E746" s="29">
        <v>0.5</v>
      </c>
      <c r="F746" s="4">
        <v>41949</v>
      </c>
      <c r="G746" s="29">
        <v>0.5</v>
      </c>
      <c r="H746" t="s">
        <v>10934</v>
      </c>
      <c r="I746" t="s">
        <v>10941</v>
      </c>
      <c r="J746">
        <v>0.5</v>
      </c>
      <c r="K746" t="s">
        <v>10934</v>
      </c>
      <c r="L746" t="s">
        <v>50</v>
      </c>
      <c r="M746" t="s">
        <v>4397</v>
      </c>
      <c r="N746" t="s">
        <v>4398</v>
      </c>
      <c r="O746" t="s">
        <v>26</v>
      </c>
      <c r="P746" t="s">
        <v>27</v>
      </c>
      <c r="Q746" t="s">
        <v>127</v>
      </c>
      <c r="R746" t="s">
        <v>43</v>
      </c>
      <c r="S746">
        <v>94122</v>
      </c>
      <c r="T746" t="s">
        <v>44</v>
      </c>
      <c r="U746" t="s">
        <v>4401</v>
      </c>
      <c r="V746" t="s">
        <v>46</v>
      </c>
      <c r="W746" t="s">
        <v>90</v>
      </c>
      <c r="X746" t="s">
        <v>4402</v>
      </c>
      <c r="Y746">
        <v>7.42</v>
      </c>
      <c r="Z746">
        <v>2</v>
      </c>
      <c r="AA746">
        <v>0</v>
      </c>
      <c r="AB746">
        <v>3.71</v>
      </c>
    </row>
    <row r="747" spans="1:28" x14ac:dyDescent="0.25">
      <c r="A747">
        <v>1708</v>
      </c>
      <c r="B747" t="s">
        <v>4396</v>
      </c>
      <c r="C747">
        <v>2014</v>
      </c>
      <c r="D747" s="4">
        <v>41943</v>
      </c>
      <c r="E747" s="29">
        <v>0.5</v>
      </c>
      <c r="F747" s="4">
        <v>41949</v>
      </c>
      <c r="G747" s="29">
        <v>0.5</v>
      </c>
      <c r="H747" t="s">
        <v>10934</v>
      </c>
      <c r="I747" t="s">
        <v>10941</v>
      </c>
      <c r="J747">
        <v>0.5</v>
      </c>
      <c r="K747" t="s">
        <v>10934</v>
      </c>
      <c r="L747" t="s">
        <v>50</v>
      </c>
      <c r="M747" t="s">
        <v>4397</v>
      </c>
      <c r="N747" t="s">
        <v>4398</v>
      </c>
      <c r="O747" t="s">
        <v>26</v>
      </c>
      <c r="P747" t="s">
        <v>27</v>
      </c>
      <c r="Q747" t="s">
        <v>127</v>
      </c>
      <c r="R747" t="s">
        <v>43</v>
      </c>
      <c r="S747">
        <v>94122</v>
      </c>
      <c r="T747" t="s">
        <v>44</v>
      </c>
      <c r="U747" t="s">
        <v>3562</v>
      </c>
      <c r="V747" t="s">
        <v>71</v>
      </c>
      <c r="W747" t="s">
        <v>72</v>
      </c>
      <c r="X747" t="s">
        <v>3563</v>
      </c>
      <c r="Y747">
        <v>148.47999999999999</v>
      </c>
      <c r="Z747">
        <v>2</v>
      </c>
      <c r="AA747">
        <v>0.2</v>
      </c>
      <c r="AB747">
        <v>16.703999999999986</v>
      </c>
    </row>
    <row r="748" spans="1:28" x14ac:dyDescent="0.25">
      <c r="A748">
        <v>1707</v>
      </c>
      <c r="B748" t="s">
        <v>4396</v>
      </c>
      <c r="C748">
        <v>2014</v>
      </c>
      <c r="D748" s="4">
        <v>41943</v>
      </c>
      <c r="E748" s="29">
        <v>0.5</v>
      </c>
      <c r="F748" s="4">
        <v>41949</v>
      </c>
      <c r="G748" s="29">
        <v>0.5</v>
      </c>
      <c r="H748" t="s">
        <v>10934</v>
      </c>
      <c r="I748" t="s">
        <v>10941</v>
      </c>
      <c r="J748">
        <v>0.5</v>
      </c>
      <c r="K748" t="s">
        <v>10934</v>
      </c>
      <c r="L748" t="s">
        <v>50</v>
      </c>
      <c r="M748" t="s">
        <v>4397</v>
      </c>
      <c r="N748" t="s">
        <v>4398</v>
      </c>
      <c r="O748" t="s">
        <v>26</v>
      </c>
      <c r="P748" t="s">
        <v>27</v>
      </c>
      <c r="Q748" t="s">
        <v>127</v>
      </c>
      <c r="R748" t="s">
        <v>43</v>
      </c>
      <c r="S748">
        <v>94122</v>
      </c>
      <c r="T748" t="s">
        <v>44</v>
      </c>
      <c r="U748" t="s">
        <v>4399</v>
      </c>
      <c r="V748" t="s">
        <v>46</v>
      </c>
      <c r="W748" t="s">
        <v>47</v>
      </c>
      <c r="X748" t="s">
        <v>4400</v>
      </c>
      <c r="Y748">
        <v>43.86</v>
      </c>
      <c r="Z748">
        <v>6</v>
      </c>
      <c r="AA748">
        <v>0</v>
      </c>
      <c r="AB748">
        <v>20.614199999999997</v>
      </c>
    </row>
    <row r="749" spans="1:28" x14ac:dyDescent="0.25">
      <c r="A749">
        <v>1671</v>
      </c>
      <c r="B749" t="s">
        <v>4339</v>
      </c>
      <c r="C749">
        <v>2014</v>
      </c>
      <c r="D749" s="4">
        <v>41932</v>
      </c>
      <c r="E749" s="29">
        <v>0.5</v>
      </c>
      <c r="F749" s="4">
        <v>41939</v>
      </c>
      <c r="G749" s="29">
        <v>0.5</v>
      </c>
      <c r="H749" t="s">
        <v>10934</v>
      </c>
      <c r="I749" t="s">
        <v>10943</v>
      </c>
      <c r="J749">
        <v>0.5</v>
      </c>
      <c r="K749" t="s">
        <v>10934</v>
      </c>
      <c r="L749" t="s">
        <v>50</v>
      </c>
      <c r="M749" t="s">
        <v>4199</v>
      </c>
      <c r="N749" t="s">
        <v>4200</v>
      </c>
      <c r="O749" t="s">
        <v>26</v>
      </c>
      <c r="P749" t="s">
        <v>27</v>
      </c>
      <c r="Q749" t="s">
        <v>184</v>
      </c>
      <c r="R749" t="s">
        <v>104</v>
      </c>
      <c r="S749">
        <v>77095</v>
      </c>
      <c r="T749" t="s">
        <v>105</v>
      </c>
      <c r="U749" t="s">
        <v>4340</v>
      </c>
      <c r="V749" t="s">
        <v>71</v>
      </c>
      <c r="W749" t="s">
        <v>72</v>
      </c>
      <c r="X749" t="s">
        <v>4341</v>
      </c>
      <c r="Y749">
        <v>16.68</v>
      </c>
      <c r="Z749">
        <v>3</v>
      </c>
      <c r="AA749">
        <v>0.2</v>
      </c>
      <c r="AB749">
        <v>5.2125000000000004</v>
      </c>
    </row>
    <row r="750" spans="1:28" x14ac:dyDescent="0.25">
      <c r="A750">
        <v>1661</v>
      </c>
      <c r="B750" t="s">
        <v>4323</v>
      </c>
      <c r="C750">
        <v>2014</v>
      </c>
      <c r="D750" s="4">
        <v>41943</v>
      </c>
      <c r="E750" s="29">
        <v>0.5</v>
      </c>
      <c r="F750" s="4">
        <v>41950</v>
      </c>
      <c r="G750" s="29">
        <v>0.5</v>
      </c>
      <c r="H750" t="s">
        <v>10934</v>
      </c>
      <c r="I750" t="s">
        <v>10941</v>
      </c>
      <c r="J750">
        <v>0.5</v>
      </c>
      <c r="K750" t="s">
        <v>10934</v>
      </c>
      <c r="L750" t="s">
        <v>50</v>
      </c>
      <c r="M750" t="s">
        <v>4324</v>
      </c>
      <c r="N750" t="s">
        <v>4325</v>
      </c>
      <c r="O750" t="s">
        <v>26</v>
      </c>
      <c r="P750" t="s">
        <v>27</v>
      </c>
      <c r="Q750" t="s">
        <v>95</v>
      </c>
      <c r="R750" t="s">
        <v>96</v>
      </c>
      <c r="S750">
        <v>98115</v>
      </c>
      <c r="T750" t="s">
        <v>44</v>
      </c>
      <c r="U750" t="s">
        <v>3294</v>
      </c>
      <c r="V750" t="s">
        <v>46</v>
      </c>
      <c r="W750" t="s">
        <v>75</v>
      </c>
      <c r="X750" t="s">
        <v>3295</v>
      </c>
      <c r="Y750">
        <v>13.904</v>
      </c>
      <c r="Z750">
        <v>2</v>
      </c>
      <c r="AA750">
        <v>0.2</v>
      </c>
      <c r="AB750">
        <v>5.2139999999999995</v>
      </c>
    </row>
    <row r="751" spans="1:28" x14ac:dyDescent="0.25">
      <c r="A751">
        <v>750</v>
      </c>
      <c r="B751" t="s">
        <v>2383</v>
      </c>
      <c r="C751">
        <v>2014</v>
      </c>
      <c r="D751" s="4">
        <v>41915</v>
      </c>
      <c r="E751" s="29">
        <v>0.5</v>
      </c>
      <c r="F751" s="4">
        <v>41919</v>
      </c>
      <c r="G751" s="29">
        <v>0.5</v>
      </c>
      <c r="H751" t="s">
        <v>10934</v>
      </c>
      <c r="I751" t="s">
        <v>10943</v>
      </c>
      <c r="J751">
        <v>0.5</v>
      </c>
      <c r="K751" t="s">
        <v>10934</v>
      </c>
      <c r="L751" t="s">
        <v>50</v>
      </c>
      <c r="M751" t="s">
        <v>2384</v>
      </c>
      <c r="N751" t="s">
        <v>2385</v>
      </c>
      <c r="O751" t="s">
        <v>26</v>
      </c>
      <c r="P751" t="s">
        <v>27</v>
      </c>
      <c r="Q751" t="s">
        <v>2386</v>
      </c>
      <c r="R751" t="s">
        <v>238</v>
      </c>
      <c r="S751">
        <v>48183</v>
      </c>
      <c r="T751" t="s">
        <v>105</v>
      </c>
      <c r="U751" t="s">
        <v>2387</v>
      </c>
      <c r="V751" t="s">
        <v>46</v>
      </c>
      <c r="W751" t="s">
        <v>75</v>
      </c>
      <c r="X751" t="s">
        <v>2388</v>
      </c>
      <c r="Y751">
        <v>58.050000000000004</v>
      </c>
      <c r="Z751">
        <v>3</v>
      </c>
      <c r="AA751">
        <v>0</v>
      </c>
      <c r="AB751">
        <v>26.702999999999999</v>
      </c>
    </row>
    <row r="752" spans="1:28" x14ac:dyDescent="0.25">
      <c r="A752">
        <v>751</v>
      </c>
      <c r="B752" t="s">
        <v>2383</v>
      </c>
      <c r="C752">
        <v>2014</v>
      </c>
      <c r="D752" s="4">
        <v>41915</v>
      </c>
      <c r="E752" s="29">
        <v>0.5</v>
      </c>
      <c r="F752" s="4">
        <v>41919</v>
      </c>
      <c r="G752" s="29">
        <v>0.5</v>
      </c>
      <c r="H752" t="s">
        <v>10934</v>
      </c>
      <c r="I752" t="s">
        <v>10943</v>
      </c>
      <c r="J752">
        <v>0.5</v>
      </c>
      <c r="K752" t="s">
        <v>10934</v>
      </c>
      <c r="L752" t="s">
        <v>50</v>
      </c>
      <c r="M752" t="s">
        <v>2384</v>
      </c>
      <c r="N752" t="s">
        <v>2385</v>
      </c>
      <c r="O752" t="s">
        <v>26</v>
      </c>
      <c r="P752" t="s">
        <v>27</v>
      </c>
      <c r="Q752" t="s">
        <v>2386</v>
      </c>
      <c r="R752" t="s">
        <v>238</v>
      </c>
      <c r="S752">
        <v>48183</v>
      </c>
      <c r="T752" t="s">
        <v>105</v>
      </c>
      <c r="U752" t="s">
        <v>2389</v>
      </c>
      <c r="V752" t="s">
        <v>32</v>
      </c>
      <c r="W752" t="s">
        <v>65</v>
      </c>
      <c r="X752" t="s">
        <v>2390</v>
      </c>
      <c r="Y752">
        <v>157.74</v>
      </c>
      <c r="Z752">
        <v>11</v>
      </c>
      <c r="AA752">
        <v>0</v>
      </c>
      <c r="AB752">
        <v>56.7864</v>
      </c>
    </row>
    <row r="753" spans="1:28" x14ac:dyDescent="0.25">
      <c r="A753">
        <v>752</v>
      </c>
      <c r="B753" t="s">
        <v>2383</v>
      </c>
      <c r="C753">
        <v>2014</v>
      </c>
      <c r="D753" s="4">
        <v>41915</v>
      </c>
      <c r="E753" s="29">
        <v>0.5</v>
      </c>
      <c r="F753" s="4">
        <v>41919</v>
      </c>
      <c r="G753" s="29">
        <v>0.5</v>
      </c>
      <c r="H753" t="s">
        <v>10934</v>
      </c>
      <c r="I753" t="s">
        <v>10943</v>
      </c>
      <c r="J753">
        <v>0.5</v>
      </c>
      <c r="K753" t="s">
        <v>10934</v>
      </c>
      <c r="L753" t="s">
        <v>50</v>
      </c>
      <c r="M753" t="s">
        <v>2384</v>
      </c>
      <c r="N753" t="s">
        <v>2385</v>
      </c>
      <c r="O753" t="s">
        <v>26</v>
      </c>
      <c r="P753" t="s">
        <v>27</v>
      </c>
      <c r="Q753" t="s">
        <v>2386</v>
      </c>
      <c r="R753" t="s">
        <v>238</v>
      </c>
      <c r="S753">
        <v>48183</v>
      </c>
      <c r="T753" t="s">
        <v>105</v>
      </c>
      <c r="U753" t="s">
        <v>1423</v>
      </c>
      <c r="V753" t="s">
        <v>46</v>
      </c>
      <c r="W753" t="s">
        <v>68</v>
      </c>
      <c r="X753" t="s">
        <v>1424</v>
      </c>
      <c r="Y753">
        <v>56.980000000000004</v>
      </c>
      <c r="Z753">
        <v>7</v>
      </c>
      <c r="AA753">
        <v>0</v>
      </c>
      <c r="AB753">
        <v>22.792000000000002</v>
      </c>
    </row>
    <row r="754" spans="1:28" x14ac:dyDescent="0.25">
      <c r="A754">
        <v>753</v>
      </c>
      <c r="B754" t="s">
        <v>2383</v>
      </c>
      <c r="C754">
        <v>2014</v>
      </c>
      <c r="D754" s="4">
        <v>41915</v>
      </c>
      <c r="E754" s="29">
        <v>0.5</v>
      </c>
      <c r="F754" s="4">
        <v>41919</v>
      </c>
      <c r="G754" s="29">
        <v>0.5</v>
      </c>
      <c r="H754" t="s">
        <v>10934</v>
      </c>
      <c r="I754" t="s">
        <v>10943</v>
      </c>
      <c r="J754">
        <v>0.5</v>
      </c>
      <c r="K754" t="s">
        <v>10934</v>
      </c>
      <c r="L754" t="s">
        <v>50</v>
      </c>
      <c r="M754" t="s">
        <v>2384</v>
      </c>
      <c r="N754" t="s">
        <v>2385</v>
      </c>
      <c r="O754" t="s">
        <v>26</v>
      </c>
      <c r="P754" t="s">
        <v>27</v>
      </c>
      <c r="Q754" t="s">
        <v>2386</v>
      </c>
      <c r="R754" t="s">
        <v>238</v>
      </c>
      <c r="S754">
        <v>48183</v>
      </c>
      <c r="T754" t="s">
        <v>105</v>
      </c>
      <c r="U754" t="s">
        <v>2391</v>
      </c>
      <c r="V754" t="s">
        <v>46</v>
      </c>
      <c r="W754" t="s">
        <v>75</v>
      </c>
      <c r="X754" t="s">
        <v>2392</v>
      </c>
      <c r="Y754">
        <v>2.88</v>
      </c>
      <c r="Z754">
        <v>1</v>
      </c>
      <c r="AA754">
        <v>0</v>
      </c>
      <c r="AB754">
        <v>1.4112</v>
      </c>
    </row>
    <row r="755" spans="1:28" x14ac:dyDescent="0.25">
      <c r="A755">
        <v>1660</v>
      </c>
      <c r="B755" t="s">
        <v>4323</v>
      </c>
      <c r="C755">
        <v>2014</v>
      </c>
      <c r="D755" s="4">
        <v>41943</v>
      </c>
      <c r="E755" s="29">
        <v>0.5</v>
      </c>
      <c r="F755" s="4">
        <v>41950</v>
      </c>
      <c r="G755" s="29">
        <v>0.5</v>
      </c>
      <c r="H755" t="s">
        <v>10934</v>
      </c>
      <c r="I755" t="s">
        <v>10941</v>
      </c>
      <c r="J755">
        <v>0.5</v>
      </c>
      <c r="K755" t="s">
        <v>10934</v>
      </c>
      <c r="L755" t="s">
        <v>50</v>
      </c>
      <c r="M755" t="s">
        <v>4324</v>
      </c>
      <c r="N755" t="s">
        <v>4325</v>
      </c>
      <c r="O755" t="s">
        <v>26</v>
      </c>
      <c r="P755" t="s">
        <v>27</v>
      </c>
      <c r="Q755" t="s">
        <v>95</v>
      </c>
      <c r="R755" t="s">
        <v>96</v>
      </c>
      <c r="S755">
        <v>98115</v>
      </c>
      <c r="T755" t="s">
        <v>44</v>
      </c>
      <c r="U755" t="s">
        <v>3144</v>
      </c>
      <c r="V755" t="s">
        <v>46</v>
      </c>
      <c r="W755" t="s">
        <v>75</v>
      </c>
      <c r="X755" t="s">
        <v>3145</v>
      </c>
      <c r="Y755">
        <v>88.751999999999995</v>
      </c>
      <c r="Z755">
        <v>3</v>
      </c>
      <c r="AA755">
        <v>0.2</v>
      </c>
      <c r="AB755">
        <v>27.734999999999996</v>
      </c>
    </row>
    <row r="756" spans="1:28" x14ac:dyDescent="0.25">
      <c r="A756">
        <v>1597</v>
      </c>
      <c r="B756" t="s">
        <v>4212</v>
      </c>
      <c r="C756">
        <v>2014</v>
      </c>
      <c r="D756" s="4">
        <v>41929</v>
      </c>
      <c r="E756" s="29">
        <v>0.5</v>
      </c>
      <c r="F756" s="4">
        <v>41931</v>
      </c>
      <c r="G756" s="29">
        <v>0.5</v>
      </c>
      <c r="H756" t="s">
        <v>10934</v>
      </c>
      <c r="I756" t="s">
        <v>10943</v>
      </c>
      <c r="J756">
        <v>0.5</v>
      </c>
      <c r="K756" t="s">
        <v>10934</v>
      </c>
      <c r="L756" t="s">
        <v>188</v>
      </c>
      <c r="M756" t="s">
        <v>1719</v>
      </c>
      <c r="N756" t="s">
        <v>1720</v>
      </c>
      <c r="O756" t="s">
        <v>41</v>
      </c>
      <c r="P756" t="s">
        <v>27</v>
      </c>
      <c r="Q756" t="s">
        <v>266</v>
      </c>
      <c r="R756" t="s">
        <v>267</v>
      </c>
      <c r="S756">
        <v>10011</v>
      </c>
      <c r="T756" t="s">
        <v>148</v>
      </c>
      <c r="U756" t="s">
        <v>1748</v>
      </c>
      <c r="V756" t="s">
        <v>32</v>
      </c>
      <c r="W756" t="s">
        <v>65</v>
      </c>
      <c r="X756" t="s">
        <v>1749</v>
      </c>
      <c r="Y756">
        <v>547.30000000000007</v>
      </c>
      <c r="Z756">
        <v>13</v>
      </c>
      <c r="AA756">
        <v>0</v>
      </c>
      <c r="AB756">
        <v>175.13599999999997</v>
      </c>
    </row>
    <row r="757" spans="1:28" x14ac:dyDescent="0.25">
      <c r="A757">
        <v>1594</v>
      </c>
      <c r="B757" t="s">
        <v>4203</v>
      </c>
      <c r="C757">
        <v>2011</v>
      </c>
      <c r="D757" s="4">
        <v>40835</v>
      </c>
      <c r="E757" s="29">
        <v>0.5</v>
      </c>
      <c r="F757" s="4">
        <v>40835</v>
      </c>
      <c r="G757" s="29">
        <v>0.5</v>
      </c>
      <c r="H757" t="s">
        <v>10934</v>
      </c>
      <c r="I757" t="s">
        <v>10943</v>
      </c>
      <c r="J757">
        <v>0.5</v>
      </c>
      <c r="K757" t="s">
        <v>10934</v>
      </c>
      <c r="L757" t="s">
        <v>1290</v>
      </c>
      <c r="M757" t="s">
        <v>1913</v>
      </c>
      <c r="N757" t="s">
        <v>1914</v>
      </c>
      <c r="O757" t="s">
        <v>26</v>
      </c>
      <c r="P757" t="s">
        <v>27</v>
      </c>
      <c r="Q757" t="s">
        <v>42</v>
      </c>
      <c r="R757" t="s">
        <v>43</v>
      </c>
      <c r="S757">
        <v>90032</v>
      </c>
      <c r="T757" t="s">
        <v>44</v>
      </c>
      <c r="U757" t="s">
        <v>4204</v>
      </c>
      <c r="V757" t="s">
        <v>46</v>
      </c>
      <c r="W757" t="s">
        <v>90</v>
      </c>
      <c r="X757" t="s">
        <v>4205</v>
      </c>
      <c r="Y757">
        <v>13.440000000000001</v>
      </c>
      <c r="Z757">
        <v>3</v>
      </c>
      <c r="AA757">
        <v>0</v>
      </c>
      <c r="AB757">
        <v>6.5856000000000012</v>
      </c>
    </row>
    <row r="758" spans="1:28" x14ac:dyDescent="0.25">
      <c r="A758">
        <v>1554</v>
      </c>
      <c r="B758" t="s">
        <v>4118</v>
      </c>
      <c r="C758">
        <v>2014</v>
      </c>
      <c r="D758" s="4">
        <v>41929</v>
      </c>
      <c r="E758" s="29">
        <v>0.5</v>
      </c>
      <c r="F758" s="4">
        <v>41934</v>
      </c>
      <c r="G758" s="29">
        <v>0.5</v>
      </c>
      <c r="H758" t="s">
        <v>10934</v>
      </c>
      <c r="I758" t="s">
        <v>10943</v>
      </c>
      <c r="J758">
        <v>0.5</v>
      </c>
      <c r="K758" t="s">
        <v>10934</v>
      </c>
      <c r="L758" t="s">
        <v>50</v>
      </c>
      <c r="M758" t="s">
        <v>4119</v>
      </c>
      <c r="N758" t="s">
        <v>4120</v>
      </c>
      <c r="O758" t="s">
        <v>26</v>
      </c>
      <c r="P758" t="s">
        <v>27</v>
      </c>
      <c r="Q758" t="s">
        <v>1464</v>
      </c>
      <c r="R758" t="s">
        <v>29</v>
      </c>
      <c r="S758">
        <v>40475</v>
      </c>
      <c r="T758" t="s">
        <v>30</v>
      </c>
      <c r="U758" t="s">
        <v>2686</v>
      </c>
      <c r="V758" t="s">
        <v>46</v>
      </c>
      <c r="W758" t="s">
        <v>75</v>
      </c>
      <c r="X758" t="s">
        <v>2687</v>
      </c>
      <c r="Y758">
        <v>124.75</v>
      </c>
      <c r="Z758">
        <v>5</v>
      </c>
      <c r="AA758">
        <v>0</v>
      </c>
      <c r="AB758">
        <v>57.384999999999991</v>
      </c>
    </row>
    <row r="759" spans="1:28" x14ac:dyDescent="0.25">
      <c r="A759">
        <v>1537</v>
      </c>
      <c r="B759" t="s">
        <v>4085</v>
      </c>
      <c r="C759">
        <v>2013</v>
      </c>
      <c r="D759" s="4">
        <v>41577</v>
      </c>
      <c r="E759" s="29">
        <v>0.5</v>
      </c>
      <c r="F759" s="4">
        <v>41581</v>
      </c>
      <c r="G759" s="29">
        <v>0.5</v>
      </c>
      <c r="H759" t="s">
        <v>10934</v>
      </c>
      <c r="I759" t="s">
        <v>10941</v>
      </c>
      <c r="J759">
        <v>0.5</v>
      </c>
      <c r="K759" t="s">
        <v>10934</v>
      </c>
      <c r="L759" t="s">
        <v>50</v>
      </c>
      <c r="M759" t="s">
        <v>4086</v>
      </c>
      <c r="N759" t="s">
        <v>4087</v>
      </c>
      <c r="O759" t="s">
        <v>41</v>
      </c>
      <c r="P759" t="s">
        <v>27</v>
      </c>
      <c r="Q759" t="s">
        <v>4088</v>
      </c>
      <c r="R759" t="s">
        <v>788</v>
      </c>
      <c r="S759">
        <v>8302</v>
      </c>
      <c r="T759" t="s">
        <v>148</v>
      </c>
      <c r="U759" t="s">
        <v>4091</v>
      </c>
      <c r="V759" t="s">
        <v>46</v>
      </c>
      <c r="W759" t="s">
        <v>78</v>
      </c>
      <c r="X759" t="s">
        <v>4092</v>
      </c>
      <c r="Y759">
        <v>11.67</v>
      </c>
      <c r="Z759">
        <v>3</v>
      </c>
      <c r="AA759">
        <v>0</v>
      </c>
      <c r="AB759">
        <v>3.0342000000000002</v>
      </c>
    </row>
    <row r="760" spans="1:28" x14ac:dyDescent="0.25">
      <c r="A760">
        <v>1536</v>
      </c>
      <c r="B760" t="s">
        <v>4085</v>
      </c>
      <c r="C760">
        <v>2013</v>
      </c>
      <c r="D760" s="4">
        <v>41577</v>
      </c>
      <c r="E760" s="29">
        <v>0.5</v>
      </c>
      <c r="F760" s="4">
        <v>41581</v>
      </c>
      <c r="G760" s="29">
        <v>0.5</v>
      </c>
      <c r="H760" t="s">
        <v>10934</v>
      </c>
      <c r="I760" t="s">
        <v>10941</v>
      </c>
      <c r="J760">
        <v>0.5</v>
      </c>
      <c r="K760" t="s">
        <v>10934</v>
      </c>
      <c r="L760" t="s">
        <v>50</v>
      </c>
      <c r="M760" t="s">
        <v>4086</v>
      </c>
      <c r="N760" t="s">
        <v>4087</v>
      </c>
      <c r="O760" t="s">
        <v>41</v>
      </c>
      <c r="P760" t="s">
        <v>27</v>
      </c>
      <c r="Q760" t="s">
        <v>4088</v>
      </c>
      <c r="R760" t="s">
        <v>788</v>
      </c>
      <c r="S760">
        <v>8302</v>
      </c>
      <c r="T760" t="s">
        <v>148</v>
      </c>
      <c r="U760" t="s">
        <v>4089</v>
      </c>
      <c r="V760" t="s">
        <v>46</v>
      </c>
      <c r="W760" t="s">
        <v>59</v>
      </c>
      <c r="X760" t="s">
        <v>4090</v>
      </c>
      <c r="Y760">
        <v>40.74</v>
      </c>
      <c r="Z760">
        <v>3</v>
      </c>
      <c r="AA760">
        <v>0</v>
      </c>
      <c r="AB760">
        <v>0.4073999999999991</v>
      </c>
    </row>
    <row r="761" spans="1:28" x14ac:dyDescent="0.25">
      <c r="A761">
        <v>1499</v>
      </c>
      <c r="B761" t="s">
        <v>4016</v>
      </c>
      <c r="C761">
        <v>2013</v>
      </c>
      <c r="D761" s="4">
        <v>41565</v>
      </c>
      <c r="E761" s="29">
        <v>0.5</v>
      </c>
      <c r="F761" s="4">
        <v>41568</v>
      </c>
      <c r="G761" s="29">
        <v>0.5</v>
      </c>
      <c r="H761" t="s">
        <v>10934</v>
      </c>
      <c r="I761" t="s">
        <v>10943</v>
      </c>
      <c r="J761">
        <v>0.5</v>
      </c>
      <c r="K761" t="s">
        <v>10934</v>
      </c>
      <c r="L761" t="s">
        <v>188</v>
      </c>
      <c r="M761" t="s">
        <v>638</v>
      </c>
      <c r="N761" t="s">
        <v>639</v>
      </c>
      <c r="O761" t="s">
        <v>102</v>
      </c>
      <c r="P761" t="s">
        <v>27</v>
      </c>
      <c r="Q761" t="s">
        <v>127</v>
      </c>
      <c r="R761" t="s">
        <v>43</v>
      </c>
      <c r="S761">
        <v>94122</v>
      </c>
      <c r="T761" t="s">
        <v>44</v>
      </c>
      <c r="U761" t="s">
        <v>492</v>
      </c>
      <c r="V761" t="s">
        <v>46</v>
      </c>
      <c r="W761" t="s">
        <v>75</v>
      </c>
      <c r="X761" t="s">
        <v>493</v>
      </c>
      <c r="Y761">
        <v>18.16</v>
      </c>
      <c r="Z761">
        <v>5</v>
      </c>
      <c r="AA761">
        <v>0.2</v>
      </c>
      <c r="AB761">
        <v>6.5830000000000011</v>
      </c>
    </row>
    <row r="762" spans="1:28" x14ac:dyDescent="0.25">
      <c r="A762">
        <v>1494</v>
      </c>
      <c r="B762" t="s">
        <v>4006</v>
      </c>
      <c r="C762">
        <v>2014</v>
      </c>
      <c r="D762" s="4">
        <v>41943</v>
      </c>
      <c r="E762" s="29">
        <v>0.5</v>
      </c>
      <c r="F762" s="4">
        <v>41947</v>
      </c>
      <c r="G762" s="29">
        <v>0.5</v>
      </c>
      <c r="H762" t="s">
        <v>10934</v>
      </c>
      <c r="I762" t="s">
        <v>10941</v>
      </c>
      <c r="J762">
        <v>0.5</v>
      </c>
      <c r="K762" t="s">
        <v>10934</v>
      </c>
      <c r="L762" t="s">
        <v>50</v>
      </c>
      <c r="M762" t="s">
        <v>4007</v>
      </c>
      <c r="N762" t="s">
        <v>4008</v>
      </c>
      <c r="O762" t="s">
        <v>41</v>
      </c>
      <c r="P762" t="s">
        <v>27</v>
      </c>
      <c r="Q762" t="s">
        <v>2142</v>
      </c>
      <c r="R762" t="s">
        <v>96</v>
      </c>
      <c r="S762">
        <v>98661</v>
      </c>
      <c r="T762" t="s">
        <v>44</v>
      </c>
      <c r="U762" t="s">
        <v>2989</v>
      </c>
      <c r="V762" t="s">
        <v>32</v>
      </c>
      <c r="W762" t="s">
        <v>65</v>
      </c>
      <c r="X762" t="s">
        <v>2990</v>
      </c>
      <c r="Y762">
        <v>9.64</v>
      </c>
      <c r="Z762">
        <v>2</v>
      </c>
      <c r="AA762">
        <v>0</v>
      </c>
      <c r="AB762">
        <v>3.6632000000000007</v>
      </c>
    </row>
    <row r="763" spans="1:28" x14ac:dyDescent="0.25">
      <c r="A763">
        <v>1485</v>
      </c>
      <c r="B763" t="s">
        <v>3983</v>
      </c>
      <c r="C763">
        <v>2013</v>
      </c>
      <c r="D763" s="4">
        <v>41562</v>
      </c>
      <c r="E763" s="29">
        <v>0.5</v>
      </c>
      <c r="F763" s="4">
        <v>41566</v>
      </c>
      <c r="G763" s="29">
        <v>0.5</v>
      </c>
      <c r="H763" t="s">
        <v>10934</v>
      </c>
      <c r="I763" t="s">
        <v>10943</v>
      </c>
      <c r="J763">
        <v>0.5</v>
      </c>
      <c r="K763" t="s">
        <v>10934</v>
      </c>
      <c r="L763" t="s">
        <v>50</v>
      </c>
      <c r="M763" t="s">
        <v>2407</v>
      </c>
      <c r="N763" t="s">
        <v>2408</v>
      </c>
      <c r="O763" t="s">
        <v>41</v>
      </c>
      <c r="P763" t="s">
        <v>27</v>
      </c>
      <c r="Q763" t="s">
        <v>95</v>
      </c>
      <c r="R763" t="s">
        <v>96</v>
      </c>
      <c r="S763">
        <v>98115</v>
      </c>
      <c r="T763" t="s">
        <v>44</v>
      </c>
      <c r="U763" t="s">
        <v>3984</v>
      </c>
      <c r="V763" t="s">
        <v>71</v>
      </c>
      <c r="W763" t="s">
        <v>161</v>
      </c>
      <c r="X763" t="s">
        <v>3985</v>
      </c>
      <c r="Y763">
        <v>177</v>
      </c>
      <c r="Z763">
        <v>3</v>
      </c>
      <c r="AA763">
        <v>0</v>
      </c>
      <c r="AB763">
        <v>30.089999999999982</v>
      </c>
    </row>
    <row r="764" spans="1:28" x14ac:dyDescent="0.25">
      <c r="A764">
        <v>1444</v>
      </c>
      <c r="B764" t="s">
        <v>3886</v>
      </c>
      <c r="C764">
        <v>2012</v>
      </c>
      <c r="D764" s="4">
        <v>41183</v>
      </c>
      <c r="E764" s="29">
        <v>0.5</v>
      </c>
      <c r="F764" s="4">
        <v>41188</v>
      </c>
      <c r="G764" s="29">
        <v>0.5</v>
      </c>
      <c r="H764" t="s">
        <v>10934</v>
      </c>
      <c r="I764" t="s">
        <v>10943</v>
      </c>
      <c r="J764">
        <v>0.5</v>
      </c>
      <c r="K764" t="s">
        <v>10934</v>
      </c>
      <c r="L764" t="s">
        <v>50</v>
      </c>
      <c r="M764" t="s">
        <v>3887</v>
      </c>
      <c r="N764" t="s">
        <v>3888</v>
      </c>
      <c r="O764" t="s">
        <v>41</v>
      </c>
      <c r="P764" t="s">
        <v>27</v>
      </c>
      <c r="Q764" t="s">
        <v>456</v>
      </c>
      <c r="R764" t="s">
        <v>457</v>
      </c>
      <c r="S764">
        <v>80013</v>
      </c>
      <c r="T764" t="s">
        <v>44</v>
      </c>
      <c r="U764" t="s">
        <v>547</v>
      </c>
      <c r="V764" t="s">
        <v>46</v>
      </c>
      <c r="W764" t="s">
        <v>59</v>
      </c>
      <c r="X764" t="s">
        <v>548</v>
      </c>
      <c r="Y764">
        <v>139.42400000000001</v>
      </c>
      <c r="Z764">
        <v>4</v>
      </c>
      <c r="AA764">
        <v>0.2</v>
      </c>
      <c r="AB764">
        <v>17.42799999999999</v>
      </c>
    </row>
    <row r="765" spans="1:28" x14ac:dyDescent="0.25">
      <c r="A765">
        <v>1439</v>
      </c>
      <c r="B765" t="s">
        <v>3873</v>
      </c>
      <c r="C765">
        <v>2012</v>
      </c>
      <c r="D765" s="4">
        <v>41197</v>
      </c>
      <c r="E765" s="29">
        <v>0.5</v>
      </c>
      <c r="F765" s="4">
        <v>41197</v>
      </c>
      <c r="G765" s="29">
        <v>0.5</v>
      </c>
      <c r="H765" t="s">
        <v>10934</v>
      </c>
      <c r="I765" t="s">
        <v>10943</v>
      </c>
      <c r="J765">
        <v>0.5</v>
      </c>
      <c r="K765" t="s">
        <v>10934</v>
      </c>
      <c r="L765" t="s">
        <v>1290</v>
      </c>
      <c r="M765" t="s">
        <v>332</v>
      </c>
      <c r="N765" t="s">
        <v>333</v>
      </c>
      <c r="O765" t="s">
        <v>26</v>
      </c>
      <c r="P765" t="s">
        <v>27</v>
      </c>
      <c r="Q765" t="s">
        <v>1614</v>
      </c>
      <c r="R765" t="s">
        <v>104</v>
      </c>
      <c r="S765">
        <v>79109</v>
      </c>
      <c r="T765" t="s">
        <v>105</v>
      </c>
      <c r="U765" t="s">
        <v>1872</v>
      </c>
      <c r="V765" t="s">
        <v>32</v>
      </c>
      <c r="W765" t="s">
        <v>36</v>
      </c>
      <c r="X765" t="s">
        <v>1873</v>
      </c>
      <c r="Y765">
        <v>2453.4299999999998</v>
      </c>
      <c r="Z765">
        <v>5</v>
      </c>
      <c r="AA765">
        <v>0.3</v>
      </c>
      <c r="AB765">
        <v>-350.4899999999999</v>
      </c>
    </row>
    <row r="766" spans="1:28" x14ac:dyDescent="0.25">
      <c r="A766">
        <v>1438</v>
      </c>
      <c r="B766" t="s">
        <v>3873</v>
      </c>
      <c r="C766">
        <v>2012</v>
      </c>
      <c r="D766" s="4">
        <v>41197</v>
      </c>
      <c r="E766" s="29">
        <v>0.5</v>
      </c>
      <c r="F766" s="4">
        <v>41197</v>
      </c>
      <c r="G766" s="29">
        <v>0.5</v>
      </c>
      <c r="H766" t="s">
        <v>10934</v>
      </c>
      <c r="I766" t="s">
        <v>10943</v>
      </c>
      <c r="J766">
        <v>0.5</v>
      </c>
      <c r="K766" t="s">
        <v>10934</v>
      </c>
      <c r="L766" t="s">
        <v>1290</v>
      </c>
      <c r="M766" t="s">
        <v>332</v>
      </c>
      <c r="N766" t="s">
        <v>333</v>
      </c>
      <c r="O766" t="s">
        <v>26</v>
      </c>
      <c r="P766" t="s">
        <v>27</v>
      </c>
      <c r="Q766" t="s">
        <v>1614</v>
      </c>
      <c r="R766" t="s">
        <v>104</v>
      </c>
      <c r="S766">
        <v>79109</v>
      </c>
      <c r="T766" t="s">
        <v>105</v>
      </c>
      <c r="U766" t="s">
        <v>3874</v>
      </c>
      <c r="V766" t="s">
        <v>71</v>
      </c>
      <c r="W766" t="s">
        <v>161</v>
      </c>
      <c r="X766" t="s">
        <v>3875</v>
      </c>
      <c r="Y766">
        <v>263.88</v>
      </c>
      <c r="Z766">
        <v>3</v>
      </c>
      <c r="AA766">
        <v>0.2</v>
      </c>
      <c r="AB766">
        <v>42.880500000000012</v>
      </c>
    </row>
    <row r="767" spans="1:28" x14ac:dyDescent="0.25">
      <c r="A767">
        <v>1430</v>
      </c>
      <c r="B767" t="s">
        <v>3855</v>
      </c>
      <c r="C767">
        <v>2012</v>
      </c>
      <c r="D767" s="4">
        <v>41213</v>
      </c>
      <c r="E767" s="29">
        <v>0.5</v>
      </c>
      <c r="F767" s="4">
        <v>41217</v>
      </c>
      <c r="G767" s="29">
        <v>0.5</v>
      </c>
      <c r="H767" t="s">
        <v>10934</v>
      </c>
      <c r="I767" t="s">
        <v>10941</v>
      </c>
      <c r="J767">
        <v>0.5</v>
      </c>
      <c r="K767" t="s">
        <v>10934</v>
      </c>
      <c r="L767" t="s">
        <v>23</v>
      </c>
      <c r="M767" t="s">
        <v>3856</v>
      </c>
      <c r="N767" t="s">
        <v>3857</v>
      </c>
      <c r="O767" t="s">
        <v>41</v>
      </c>
      <c r="P767" t="s">
        <v>27</v>
      </c>
      <c r="Q767" t="s">
        <v>2640</v>
      </c>
      <c r="R767" t="s">
        <v>43</v>
      </c>
      <c r="S767">
        <v>93905</v>
      </c>
      <c r="T767" t="s">
        <v>44</v>
      </c>
      <c r="U767" t="s">
        <v>2255</v>
      </c>
      <c r="V767" t="s">
        <v>46</v>
      </c>
      <c r="W767" t="s">
        <v>47</v>
      </c>
      <c r="X767" t="s">
        <v>2256</v>
      </c>
      <c r="Y767">
        <v>427.42</v>
      </c>
      <c r="Z767">
        <v>14</v>
      </c>
      <c r="AA767">
        <v>0</v>
      </c>
      <c r="AB767">
        <v>196.61320000000001</v>
      </c>
    </row>
    <row r="768" spans="1:28" x14ac:dyDescent="0.25">
      <c r="A768">
        <v>1429</v>
      </c>
      <c r="B768" t="s">
        <v>3855</v>
      </c>
      <c r="C768">
        <v>2012</v>
      </c>
      <c r="D768" s="4">
        <v>41213</v>
      </c>
      <c r="E768" s="29">
        <v>0.5</v>
      </c>
      <c r="F768" s="4">
        <v>41217</v>
      </c>
      <c r="G768" s="29">
        <v>0.5</v>
      </c>
      <c r="H768" t="s">
        <v>10934</v>
      </c>
      <c r="I768" t="s">
        <v>10941</v>
      </c>
      <c r="J768">
        <v>0.5</v>
      </c>
      <c r="K768" t="s">
        <v>10934</v>
      </c>
      <c r="L768" t="s">
        <v>23</v>
      </c>
      <c r="M768" t="s">
        <v>3856</v>
      </c>
      <c r="N768" t="s">
        <v>3857</v>
      </c>
      <c r="O768" t="s">
        <v>41</v>
      </c>
      <c r="P768" t="s">
        <v>27</v>
      </c>
      <c r="Q768" t="s">
        <v>2640</v>
      </c>
      <c r="R768" t="s">
        <v>43</v>
      </c>
      <c r="S768">
        <v>93905</v>
      </c>
      <c r="T768" t="s">
        <v>44</v>
      </c>
      <c r="U768" t="s">
        <v>3858</v>
      </c>
      <c r="V768" t="s">
        <v>46</v>
      </c>
      <c r="W768" t="s">
        <v>75</v>
      </c>
      <c r="X768" t="s">
        <v>3859</v>
      </c>
      <c r="Y768">
        <v>29.800000000000004</v>
      </c>
      <c r="Z768">
        <v>5</v>
      </c>
      <c r="AA768">
        <v>0.2</v>
      </c>
      <c r="AB768">
        <v>9.3124999999999982</v>
      </c>
    </row>
    <row r="769" spans="1:28" x14ac:dyDescent="0.25">
      <c r="A769">
        <v>1428</v>
      </c>
      <c r="B769" t="s">
        <v>3855</v>
      </c>
      <c r="C769">
        <v>2012</v>
      </c>
      <c r="D769" s="4">
        <v>41213</v>
      </c>
      <c r="E769" s="29">
        <v>0.5</v>
      </c>
      <c r="F769" s="4">
        <v>41217</v>
      </c>
      <c r="G769" s="29">
        <v>0.5</v>
      </c>
      <c r="H769" t="s">
        <v>10934</v>
      </c>
      <c r="I769" t="s">
        <v>10941</v>
      </c>
      <c r="J769">
        <v>0.5</v>
      </c>
      <c r="K769" t="s">
        <v>10934</v>
      </c>
      <c r="L769" t="s">
        <v>23</v>
      </c>
      <c r="M769" t="s">
        <v>3856</v>
      </c>
      <c r="N769" t="s">
        <v>3857</v>
      </c>
      <c r="O769" t="s">
        <v>41</v>
      </c>
      <c r="P769" t="s">
        <v>27</v>
      </c>
      <c r="Q769" t="s">
        <v>2640</v>
      </c>
      <c r="R769" t="s">
        <v>43</v>
      </c>
      <c r="S769">
        <v>93905</v>
      </c>
      <c r="T769" t="s">
        <v>44</v>
      </c>
      <c r="U769" t="s">
        <v>501</v>
      </c>
      <c r="V769" t="s">
        <v>46</v>
      </c>
      <c r="W769" t="s">
        <v>173</v>
      </c>
      <c r="X769" t="s">
        <v>502</v>
      </c>
      <c r="Y769">
        <v>14.75</v>
      </c>
      <c r="Z769">
        <v>5</v>
      </c>
      <c r="AA769">
        <v>0</v>
      </c>
      <c r="AB769">
        <v>7.08</v>
      </c>
    </row>
    <row r="770" spans="1:28" x14ac:dyDescent="0.25">
      <c r="A770">
        <v>1427</v>
      </c>
      <c r="B770" t="s">
        <v>3855</v>
      </c>
      <c r="C770">
        <v>2012</v>
      </c>
      <c r="D770" s="4">
        <v>41213</v>
      </c>
      <c r="E770" s="29">
        <v>0.5</v>
      </c>
      <c r="F770" s="4">
        <v>41217</v>
      </c>
      <c r="G770" s="29">
        <v>0.5</v>
      </c>
      <c r="H770" t="s">
        <v>10934</v>
      </c>
      <c r="I770" t="s">
        <v>10941</v>
      </c>
      <c r="J770">
        <v>0.5</v>
      </c>
      <c r="K770" t="s">
        <v>10934</v>
      </c>
      <c r="L770" t="s">
        <v>23</v>
      </c>
      <c r="M770" t="s">
        <v>3856</v>
      </c>
      <c r="N770" t="s">
        <v>3857</v>
      </c>
      <c r="O770" t="s">
        <v>41</v>
      </c>
      <c r="P770" t="s">
        <v>27</v>
      </c>
      <c r="Q770" t="s">
        <v>2640</v>
      </c>
      <c r="R770" t="s">
        <v>43</v>
      </c>
      <c r="S770">
        <v>93905</v>
      </c>
      <c r="T770" t="s">
        <v>44</v>
      </c>
      <c r="U770" t="s">
        <v>2038</v>
      </c>
      <c r="V770" t="s">
        <v>46</v>
      </c>
      <c r="W770" t="s">
        <v>75</v>
      </c>
      <c r="X770" t="s">
        <v>2039</v>
      </c>
      <c r="Y770">
        <v>9.7280000000000015</v>
      </c>
      <c r="Z770">
        <v>2</v>
      </c>
      <c r="AA770">
        <v>0.2</v>
      </c>
      <c r="AB770">
        <v>3.283199999999999</v>
      </c>
    </row>
    <row r="771" spans="1:28" x14ac:dyDescent="0.25">
      <c r="A771">
        <v>1396</v>
      </c>
      <c r="B771" t="s">
        <v>3803</v>
      </c>
      <c r="C771">
        <v>2014</v>
      </c>
      <c r="D771" s="4">
        <v>41922</v>
      </c>
      <c r="E771" s="29">
        <v>0.5</v>
      </c>
      <c r="F771" s="4">
        <v>41927</v>
      </c>
      <c r="G771" s="29">
        <v>0.5</v>
      </c>
      <c r="H771" t="s">
        <v>10934</v>
      </c>
      <c r="I771" t="s">
        <v>10943</v>
      </c>
      <c r="J771">
        <v>0.5</v>
      </c>
      <c r="K771" t="s">
        <v>10934</v>
      </c>
      <c r="L771" t="s">
        <v>50</v>
      </c>
      <c r="M771" t="s">
        <v>2632</v>
      </c>
      <c r="N771" t="s">
        <v>2633</v>
      </c>
      <c r="O771" t="s">
        <v>41</v>
      </c>
      <c r="P771" t="s">
        <v>27</v>
      </c>
      <c r="Q771" t="s">
        <v>456</v>
      </c>
      <c r="R771" t="s">
        <v>211</v>
      </c>
      <c r="S771">
        <v>60505</v>
      </c>
      <c r="T771" t="s">
        <v>105</v>
      </c>
      <c r="U771" t="s">
        <v>3806</v>
      </c>
      <c r="V771" t="s">
        <v>32</v>
      </c>
      <c r="W771" t="s">
        <v>56</v>
      </c>
      <c r="X771" t="s">
        <v>3807</v>
      </c>
      <c r="Y771">
        <v>66.644999999999996</v>
      </c>
      <c r="Z771">
        <v>3</v>
      </c>
      <c r="AA771">
        <v>0.5</v>
      </c>
      <c r="AB771">
        <v>-42.652799999999999</v>
      </c>
    </row>
    <row r="772" spans="1:28" x14ac:dyDescent="0.25">
      <c r="A772">
        <v>1395</v>
      </c>
      <c r="B772" t="s">
        <v>3803</v>
      </c>
      <c r="C772">
        <v>2014</v>
      </c>
      <c r="D772" s="4">
        <v>41922</v>
      </c>
      <c r="E772" s="29">
        <v>0.5</v>
      </c>
      <c r="F772" s="4">
        <v>41927</v>
      </c>
      <c r="G772" s="29">
        <v>0.5</v>
      </c>
      <c r="H772" t="s">
        <v>10934</v>
      </c>
      <c r="I772" t="s">
        <v>10943</v>
      </c>
      <c r="J772">
        <v>0.5</v>
      </c>
      <c r="K772" t="s">
        <v>10934</v>
      </c>
      <c r="L772" t="s">
        <v>50</v>
      </c>
      <c r="M772" t="s">
        <v>2632</v>
      </c>
      <c r="N772" t="s">
        <v>2633</v>
      </c>
      <c r="O772" t="s">
        <v>41</v>
      </c>
      <c r="P772" t="s">
        <v>27</v>
      </c>
      <c r="Q772" t="s">
        <v>456</v>
      </c>
      <c r="R772" t="s">
        <v>211</v>
      </c>
      <c r="S772">
        <v>60505</v>
      </c>
      <c r="T772" t="s">
        <v>105</v>
      </c>
      <c r="U772" t="s">
        <v>3804</v>
      </c>
      <c r="V772" t="s">
        <v>32</v>
      </c>
      <c r="W772" t="s">
        <v>56</v>
      </c>
      <c r="X772" t="s">
        <v>3805</v>
      </c>
      <c r="Y772">
        <v>652.45000000000005</v>
      </c>
      <c r="Z772">
        <v>5</v>
      </c>
      <c r="AA772">
        <v>0.5</v>
      </c>
      <c r="AB772">
        <v>-430.61700000000019</v>
      </c>
    </row>
    <row r="773" spans="1:28" x14ac:dyDescent="0.25">
      <c r="A773">
        <v>1363</v>
      </c>
      <c r="B773" t="s">
        <v>3743</v>
      </c>
      <c r="C773">
        <v>2014</v>
      </c>
      <c r="D773" s="4">
        <v>41932</v>
      </c>
      <c r="E773" s="29">
        <v>0.5</v>
      </c>
      <c r="F773" s="4">
        <v>41938</v>
      </c>
      <c r="G773" s="29">
        <v>0.5</v>
      </c>
      <c r="H773" t="s">
        <v>10934</v>
      </c>
      <c r="I773" t="s">
        <v>10943</v>
      </c>
      <c r="J773">
        <v>0.5</v>
      </c>
      <c r="K773" t="s">
        <v>10934</v>
      </c>
      <c r="L773" t="s">
        <v>50</v>
      </c>
      <c r="M773" t="s">
        <v>3744</v>
      </c>
      <c r="N773" t="s">
        <v>3745</v>
      </c>
      <c r="O773" t="s">
        <v>41</v>
      </c>
      <c r="P773" t="s">
        <v>27</v>
      </c>
      <c r="Q773" t="s">
        <v>146</v>
      </c>
      <c r="R773" t="s">
        <v>147</v>
      </c>
      <c r="S773">
        <v>19120</v>
      </c>
      <c r="T773" t="s">
        <v>148</v>
      </c>
      <c r="U773" t="s">
        <v>3748</v>
      </c>
      <c r="V773" t="s">
        <v>71</v>
      </c>
      <c r="W773" t="s">
        <v>72</v>
      </c>
      <c r="X773" t="s">
        <v>3749</v>
      </c>
      <c r="Y773">
        <v>309.57600000000002</v>
      </c>
      <c r="Z773">
        <v>4</v>
      </c>
      <c r="AA773">
        <v>0.4</v>
      </c>
      <c r="AB773">
        <v>-56.755600000000015</v>
      </c>
    </row>
    <row r="774" spans="1:28" x14ac:dyDescent="0.25">
      <c r="A774">
        <v>1362</v>
      </c>
      <c r="B774" t="s">
        <v>3743</v>
      </c>
      <c r="C774">
        <v>2014</v>
      </c>
      <c r="D774" s="4">
        <v>41932</v>
      </c>
      <c r="E774" s="29">
        <v>0.5</v>
      </c>
      <c r="F774" s="4">
        <v>41938</v>
      </c>
      <c r="G774" s="29">
        <v>0.5</v>
      </c>
      <c r="H774" t="s">
        <v>10934</v>
      </c>
      <c r="I774" t="s">
        <v>10943</v>
      </c>
      <c r="J774">
        <v>0.5</v>
      </c>
      <c r="K774" t="s">
        <v>10934</v>
      </c>
      <c r="L774" t="s">
        <v>50</v>
      </c>
      <c r="M774" t="s">
        <v>3744</v>
      </c>
      <c r="N774" t="s">
        <v>3745</v>
      </c>
      <c r="O774" t="s">
        <v>41</v>
      </c>
      <c r="P774" t="s">
        <v>27</v>
      </c>
      <c r="Q774" t="s">
        <v>146</v>
      </c>
      <c r="R774" t="s">
        <v>147</v>
      </c>
      <c r="S774">
        <v>19120</v>
      </c>
      <c r="T774" t="s">
        <v>148</v>
      </c>
      <c r="U774" t="s">
        <v>3746</v>
      </c>
      <c r="V774" t="s">
        <v>46</v>
      </c>
      <c r="W774" t="s">
        <v>90</v>
      </c>
      <c r="X774" t="s">
        <v>3747</v>
      </c>
      <c r="Y774">
        <v>23.680000000000003</v>
      </c>
      <c r="Z774">
        <v>4</v>
      </c>
      <c r="AA774">
        <v>0.2</v>
      </c>
      <c r="AB774">
        <v>7.3999999999999995</v>
      </c>
    </row>
    <row r="775" spans="1:28" x14ac:dyDescent="0.25">
      <c r="A775">
        <v>1361</v>
      </c>
      <c r="B775" t="s">
        <v>3743</v>
      </c>
      <c r="C775">
        <v>2014</v>
      </c>
      <c r="D775" s="4">
        <v>41932</v>
      </c>
      <c r="E775" s="29">
        <v>0.5</v>
      </c>
      <c r="F775" s="4">
        <v>41938</v>
      </c>
      <c r="G775" s="29">
        <v>0.5</v>
      </c>
      <c r="H775" t="s">
        <v>10934</v>
      </c>
      <c r="I775" t="s">
        <v>10943</v>
      </c>
      <c r="J775">
        <v>0.5</v>
      </c>
      <c r="K775" t="s">
        <v>10934</v>
      </c>
      <c r="L775" t="s">
        <v>50</v>
      </c>
      <c r="M775" t="s">
        <v>3744</v>
      </c>
      <c r="N775" t="s">
        <v>3745</v>
      </c>
      <c r="O775" t="s">
        <v>41</v>
      </c>
      <c r="P775" t="s">
        <v>27</v>
      </c>
      <c r="Q775" t="s">
        <v>146</v>
      </c>
      <c r="R775" t="s">
        <v>147</v>
      </c>
      <c r="S775">
        <v>19120</v>
      </c>
      <c r="T775" t="s">
        <v>148</v>
      </c>
      <c r="U775" t="s">
        <v>2589</v>
      </c>
      <c r="V775" t="s">
        <v>46</v>
      </c>
      <c r="W775" t="s">
        <v>68</v>
      </c>
      <c r="X775" t="s">
        <v>2590</v>
      </c>
      <c r="Y775">
        <v>123.256</v>
      </c>
      <c r="Z775">
        <v>7</v>
      </c>
      <c r="AA775">
        <v>0.2</v>
      </c>
      <c r="AB775">
        <v>9.2441999999999993</v>
      </c>
    </row>
    <row r="776" spans="1:28" x14ac:dyDescent="0.25">
      <c r="A776">
        <v>1351</v>
      </c>
      <c r="B776" t="s">
        <v>3722</v>
      </c>
      <c r="C776">
        <v>2011</v>
      </c>
      <c r="D776" s="4">
        <v>40819</v>
      </c>
      <c r="E776" s="29">
        <v>0.5</v>
      </c>
      <c r="F776" s="4">
        <v>40824</v>
      </c>
      <c r="G776" s="29">
        <v>0.5</v>
      </c>
      <c r="H776" t="s">
        <v>10934</v>
      </c>
      <c r="I776" t="s">
        <v>10943</v>
      </c>
      <c r="J776">
        <v>0.5</v>
      </c>
      <c r="K776" t="s">
        <v>10934</v>
      </c>
      <c r="L776" t="s">
        <v>23</v>
      </c>
      <c r="M776" t="s">
        <v>3723</v>
      </c>
      <c r="N776" t="s">
        <v>3724</v>
      </c>
      <c r="O776" t="s">
        <v>26</v>
      </c>
      <c r="P776" t="s">
        <v>27</v>
      </c>
      <c r="Q776" t="s">
        <v>2380</v>
      </c>
      <c r="R776" t="s">
        <v>211</v>
      </c>
      <c r="S776">
        <v>60201</v>
      </c>
      <c r="T776" t="s">
        <v>105</v>
      </c>
      <c r="U776" t="s">
        <v>3186</v>
      </c>
      <c r="V776" t="s">
        <v>32</v>
      </c>
      <c r="W776" t="s">
        <v>36</v>
      </c>
      <c r="X776" t="s">
        <v>3187</v>
      </c>
      <c r="Y776">
        <v>258.279</v>
      </c>
      <c r="Z776">
        <v>3</v>
      </c>
      <c r="AA776">
        <v>0.3</v>
      </c>
      <c r="AB776">
        <v>-70.104300000000023</v>
      </c>
    </row>
    <row r="777" spans="1:28" x14ac:dyDescent="0.25">
      <c r="A777">
        <v>1329</v>
      </c>
      <c r="B777" t="s">
        <v>3667</v>
      </c>
      <c r="C777">
        <v>2014</v>
      </c>
      <c r="D777" s="4">
        <v>41928</v>
      </c>
      <c r="E777" s="29">
        <v>0.5</v>
      </c>
      <c r="F777" s="4">
        <v>41931</v>
      </c>
      <c r="G777" s="29">
        <v>0.5</v>
      </c>
      <c r="H777" t="s">
        <v>10934</v>
      </c>
      <c r="I777" t="s">
        <v>10943</v>
      </c>
      <c r="J777">
        <v>0.5</v>
      </c>
      <c r="K777" t="s">
        <v>10934</v>
      </c>
      <c r="L777" t="s">
        <v>23</v>
      </c>
      <c r="M777" t="s">
        <v>3668</v>
      </c>
      <c r="N777" t="s">
        <v>3669</v>
      </c>
      <c r="O777" t="s">
        <v>102</v>
      </c>
      <c r="P777" t="s">
        <v>27</v>
      </c>
      <c r="Q777" t="s">
        <v>127</v>
      </c>
      <c r="R777" t="s">
        <v>43</v>
      </c>
      <c r="S777">
        <v>94110</v>
      </c>
      <c r="T777" t="s">
        <v>44</v>
      </c>
      <c r="U777" t="s">
        <v>3670</v>
      </c>
      <c r="V777" t="s">
        <v>46</v>
      </c>
      <c r="W777" t="s">
        <v>68</v>
      </c>
      <c r="X777" t="s">
        <v>3671</v>
      </c>
      <c r="Y777">
        <v>87.92</v>
      </c>
      <c r="Z777">
        <v>4</v>
      </c>
      <c r="AA777">
        <v>0</v>
      </c>
      <c r="AB777">
        <v>26.375999999999998</v>
      </c>
    </row>
    <row r="778" spans="1:28" x14ac:dyDescent="0.25">
      <c r="A778">
        <v>1324</v>
      </c>
      <c r="B778" t="s">
        <v>3652</v>
      </c>
      <c r="C778">
        <v>2014</v>
      </c>
      <c r="D778" s="4">
        <v>41922</v>
      </c>
      <c r="E778" s="29">
        <v>0.5</v>
      </c>
      <c r="F778" s="4">
        <v>41923</v>
      </c>
      <c r="G778" s="29">
        <v>0.5</v>
      </c>
      <c r="H778" t="s">
        <v>10934</v>
      </c>
      <c r="I778" t="s">
        <v>10943</v>
      </c>
      <c r="J778">
        <v>0.5</v>
      </c>
      <c r="K778" t="s">
        <v>10934</v>
      </c>
      <c r="L778" t="s">
        <v>188</v>
      </c>
      <c r="M778" t="s">
        <v>3653</v>
      </c>
      <c r="N778" t="s">
        <v>3654</v>
      </c>
      <c r="O778" t="s">
        <v>26</v>
      </c>
      <c r="P778" t="s">
        <v>27</v>
      </c>
      <c r="Q778" t="s">
        <v>521</v>
      </c>
      <c r="R778" t="s">
        <v>88</v>
      </c>
      <c r="S778">
        <v>28403</v>
      </c>
      <c r="T778" t="s">
        <v>30</v>
      </c>
      <c r="U778" t="s">
        <v>3655</v>
      </c>
      <c r="V778" t="s">
        <v>46</v>
      </c>
      <c r="W778" t="s">
        <v>90</v>
      </c>
      <c r="X778" t="s">
        <v>3656</v>
      </c>
      <c r="Y778">
        <v>10.816000000000001</v>
      </c>
      <c r="Z778">
        <v>4</v>
      </c>
      <c r="AA778">
        <v>0.2</v>
      </c>
      <c r="AB778">
        <v>3.5151999999999988</v>
      </c>
    </row>
    <row r="779" spans="1:28" x14ac:dyDescent="0.25">
      <c r="A779">
        <v>1300</v>
      </c>
      <c r="B779" t="s">
        <v>3603</v>
      </c>
      <c r="C779">
        <v>2012</v>
      </c>
      <c r="D779" s="4">
        <v>41186</v>
      </c>
      <c r="E779" s="29">
        <v>0.5</v>
      </c>
      <c r="F779" s="4">
        <v>41189</v>
      </c>
      <c r="G779" s="29">
        <v>0.5</v>
      </c>
      <c r="H779" t="s">
        <v>10934</v>
      </c>
      <c r="I779" t="s">
        <v>10943</v>
      </c>
      <c r="J779">
        <v>0.5</v>
      </c>
      <c r="K779" t="s">
        <v>10934</v>
      </c>
      <c r="L779" t="s">
        <v>188</v>
      </c>
      <c r="M779" t="s">
        <v>3332</v>
      </c>
      <c r="N779" t="s">
        <v>3333</v>
      </c>
      <c r="O779" t="s">
        <v>26</v>
      </c>
      <c r="P779" t="s">
        <v>27</v>
      </c>
      <c r="Q779" t="s">
        <v>127</v>
      </c>
      <c r="R779" t="s">
        <v>43</v>
      </c>
      <c r="S779">
        <v>94109</v>
      </c>
      <c r="T779" t="s">
        <v>44</v>
      </c>
      <c r="U779" t="s">
        <v>635</v>
      </c>
      <c r="V779" t="s">
        <v>46</v>
      </c>
      <c r="W779" t="s">
        <v>59</v>
      </c>
      <c r="X779" t="s">
        <v>636</v>
      </c>
      <c r="Y779">
        <v>26.96</v>
      </c>
      <c r="Z779">
        <v>2</v>
      </c>
      <c r="AA779">
        <v>0</v>
      </c>
      <c r="AB779">
        <v>7.0095999999999989</v>
      </c>
    </row>
    <row r="780" spans="1:28" x14ac:dyDescent="0.25">
      <c r="A780">
        <v>1265</v>
      </c>
      <c r="B780" t="s">
        <v>3524</v>
      </c>
      <c r="C780">
        <v>2013</v>
      </c>
      <c r="D780" s="4">
        <v>41549</v>
      </c>
      <c r="E780" s="29">
        <v>0.5</v>
      </c>
      <c r="F780" s="4">
        <v>41550</v>
      </c>
      <c r="G780" s="29">
        <v>0.5</v>
      </c>
      <c r="H780" t="s">
        <v>10934</v>
      </c>
      <c r="I780" t="s">
        <v>10943</v>
      </c>
      <c r="J780">
        <v>0.5</v>
      </c>
      <c r="K780" t="s">
        <v>10934</v>
      </c>
      <c r="L780" t="s">
        <v>188</v>
      </c>
      <c r="M780" t="s">
        <v>3525</v>
      </c>
      <c r="N780" t="s">
        <v>3526</v>
      </c>
      <c r="O780" t="s">
        <v>26</v>
      </c>
      <c r="P780" t="s">
        <v>27</v>
      </c>
      <c r="Q780" t="s">
        <v>3289</v>
      </c>
      <c r="R780" t="s">
        <v>254</v>
      </c>
      <c r="S780">
        <v>46350</v>
      </c>
      <c r="T780" t="s">
        <v>105</v>
      </c>
      <c r="U780" t="s">
        <v>3505</v>
      </c>
      <c r="V780" t="s">
        <v>32</v>
      </c>
      <c r="W780" t="s">
        <v>65</v>
      </c>
      <c r="X780" t="s">
        <v>3506</v>
      </c>
      <c r="Y780">
        <v>41.849999999999994</v>
      </c>
      <c r="Z780">
        <v>5</v>
      </c>
      <c r="AA780">
        <v>0</v>
      </c>
      <c r="AB780">
        <v>10.880999999999998</v>
      </c>
    </row>
    <row r="781" spans="1:28" x14ac:dyDescent="0.25">
      <c r="A781">
        <v>1264</v>
      </c>
      <c r="B781" t="s">
        <v>3524</v>
      </c>
      <c r="C781">
        <v>2013</v>
      </c>
      <c r="D781" s="4">
        <v>41549</v>
      </c>
      <c r="E781" s="29">
        <v>0.5</v>
      </c>
      <c r="F781" s="4">
        <v>41550</v>
      </c>
      <c r="G781" s="29">
        <v>0.5</v>
      </c>
      <c r="H781" t="s">
        <v>10934</v>
      </c>
      <c r="I781" t="s">
        <v>10943</v>
      </c>
      <c r="J781">
        <v>0.5</v>
      </c>
      <c r="K781" t="s">
        <v>10934</v>
      </c>
      <c r="L781" t="s">
        <v>188</v>
      </c>
      <c r="M781" t="s">
        <v>3525</v>
      </c>
      <c r="N781" t="s">
        <v>3526</v>
      </c>
      <c r="O781" t="s">
        <v>26</v>
      </c>
      <c r="P781" t="s">
        <v>27</v>
      </c>
      <c r="Q781" t="s">
        <v>3289</v>
      </c>
      <c r="R781" t="s">
        <v>254</v>
      </c>
      <c r="S781">
        <v>46350</v>
      </c>
      <c r="T781" t="s">
        <v>105</v>
      </c>
      <c r="U781" t="s">
        <v>613</v>
      </c>
      <c r="V781" t="s">
        <v>71</v>
      </c>
      <c r="W781" t="s">
        <v>72</v>
      </c>
      <c r="X781" t="s">
        <v>614</v>
      </c>
      <c r="Y781">
        <v>69.900000000000006</v>
      </c>
      <c r="Z781">
        <v>2</v>
      </c>
      <c r="AA781">
        <v>0</v>
      </c>
      <c r="AB781">
        <v>18.873000000000005</v>
      </c>
    </row>
    <row r="782" spans="1:28" x14ac:dyDescent="0.25">
      <c r="A782">
        <v>1262</v>
      </c>
      <c r="B782" t="s">
        <v>3517</v>
      </c>
      <c r="C782">
        <v>2013</v>
      </c>
      <c r="D782" s="4">
        <v>41576</v>
      </c>
      <c r="E782" s="29">
        <v>0.5</v>
      </c>
      <c r="F782" s="4">
        <v>41583</v>
      </c>
      <c r="G782" s="29">
        <v>0.5</v>
      </c>
      <c r="H782" t="s">
        <v>10934</v>
      </c>
      <c r="I782" t="s">
        <v>10941</v>
      </c>
      <c r="J782">
        <v>0.5</v>
      </c>
      <c r="K782" t="s">
        <v>10934</v>
      </c>
      <c r="L782" t="s">
        <v>50</v>
      </c>
      <c r="M782" t="s">
        <v>3518</v>
      </c>
      <c r="N782" t="s">
        <v>3519</v>
      </c>
      <c r="O782" t="s">
        <v>41</v>
      </c>
      <c r="P782" t="s">
        <v>27</v>
      </c>
      <c r="Q782" t="s">
        <v>3520</v>
      </c>
      <c r="R782" t="s">
        <v>88</v>
      </c>
      <c r="S782">
        <v>27834</v>
      </c>
      <c r="T782" t="s">
        <v>30</v>
      </c>
      <c r="U782" t="s">
        <v>3521</v>
      </c>
      <c r="V782" t="s">
        <v>46</v>
      </c>
      <c r="W782" t="s">
        <v>75</v>
      </c>
      <c r="X782" t="s">
        <v>3522</v>
      </c>
      <c r="Y782">
        <v>17.616000000000003</v>
      </c>
      <c r="Z782">
        <v>4</v>
      </c>
      <c r="AA782">
        <v>0.7</v>
      </c>
      <c r="AB782">
        <v>-14.0928</v>
      </c>
    </row>
    <row r="783" spans="1:28" x14ac:dyDescent="0.25">
      <c r="A783">
        <v>782</v>
      </c>
      <c r="B783" t="s">
        <v>2459</v>
      </c>
      <c r="C783">
        <v>2012</v>
      </c>
      <c r="D783" s="4">
        <v>41185</v>
      </c>
      <c r="E783" s="29">
        <v>0.5</v>
      </c>
      <c r="F783" s="4">
        <v>41188</v>
      </c>
      <c r="G783" s="29">
        <v>0.5</v>
      </c>
      <c r="H783" t="s">
        <v>10934</v>
      </c>
      <c r="I783" t="s">
        <v>10943</v>
      </c>
      <c r="J783">
        <v>0.5</v>
      </c>
      <c r="K783" t="s">
        <v>10934</v>
      </c>
      <c r="L783" t="s">
        <v>23</v>
      </c>
      <c r="M783" t="s">
        <v>2460</v>
      </c>
      <c r="N783" t="s">
        <v>2461</v>
      </c>
      <c r="O783" t="s">
        <v>26</v>
      </c>
      <c r="P783" t="s">
        <v>27</v>
      </c>
      <c r="Q783" t="s">
        <v>497</v>
      </c>
      <c r="R783" t="s">
        <v>498</v>
      </c>
      <c r="S783">
        <v>43229</v>
      </c>
      <c r="T783" t="s">
        <v>148</v>
      </c>
      <c r="U783" t="s">
        <v>1596</v>
      </c>
      <c r="V783" t="s">
        <v>46</v>
      </c>
      <c r="W783" t="s">
        <v>75</v>
      </c>
      <c r="X783" t="s">
        <v>1597</v>
      </c>
      <c r="Y783">
        <v>32.07</v>
      </c>
      <c r="Z783">
        <v>5</v>
      </c>
      <c r="AA783">
        <v>0.7</v>
      </c>
      <c r="AB783">
        <v>-22.448999999999991</v>
      </c>
    </row>
    <row r="784" spans="1:28" x14ac:dyDescent="0.25">
      <c r="A784">
        <v>783</v>
      </c>
      <c r="B784" t="s">
        <v>2459</v>
      </c>
      <c r="C784">
        <v>2012</v>
      </c>
      <c r="D784" s="4">
        <v>41185</v>
      </c>
      <c r="E784" s="29">
        <v>0.5</v>
      </c>
      <c r="F784" s="4">
        <v>41188</v>
      </c>
      <c r="G784" s="29">
        <v>0.5</v>
      </c>
      <c r="H784" t="s">
        <v>10934</v>
      </c>
      <c r="I784" t="s">
        <v>10943</v>
      </c>
      <c r="J784">
        <v>0.5</v>
      </c>
      <c r="K784" t="s">
        <v>10934</v>
      </c>
      <c r="L784" t="s">
        <v>23</v>
      </c>
      <c r="M784" t="s">
        <v>2460</v>
      </c>
      <c r="N784" t="s">
        <v>2461</v>
      </c>
      <c r="O784" t="s">
        <v>26</v>
      </c>
      <c r="P784" t="s">
        <v>27</v>
      </c>
      <c r="Q784" t="s">
        <v>497</v>
      </c>
      <c r="R784" t="s">
        <v>498</v>
      </c>
      <c r="S784">
        <v>43229</v>
      </c>
      <c r="T784" t="s">
        <v>148</v>
      </c>
      <c r="U784" t="s">
        <v>246</v>
      </c>
      <c r="V784" t="s">
        <v>71</v>
      </c>
      <c r="W784" t="s">
        <v>161</v>
      </c>
      <c r="X784" t="s">
        <v>247</v>
      </c>
      <c r="Y784">
        <v>24</v>
      </c>
      <c r="Z784">
        <v>2</v>
      </c>
      <c r="AA784">
        <v>0.2</v>
      </c>
      <c r="AB784">
        <v>-2.6999999999999993</v>
      </c>
    </row>
    <row r="785" spans="1:28" x14ac:dyDescent="0.25">
      <c r="A785">
        <v>784</v>
      </c>
      <c r="B785" t="s">
        <v>2459</v>
      </c>
      <c r="C785">
        <v>2012</v>
      </c>
      <c r="D785" s="4">
        <v>41185</v>
      </c>
      <c r="E785" s="29">
        <v>0.5</v>
      </c>
      <c r="F785" s="4">
        <v>41188</v>
      </c>
      <c r="G785" s="29">
        <v>0.5</v>
      </c>
      <c r="H785" t="s">
        <v>10934</v>
      </c>
      <c r="I785" t="s">
        <v>10943</v>
      </c>
      <c r="J785">
        <v>0.5</v>
      </c>
      <c r="K785" t="s">
        <v>10934</v>
      </c>
      <c r="L785" t="s">
        <v>23</v>
      </c>
      <c r="M785" t="s">
        <v>2460</v>
      </c>
      <c r="N785" t="s">
        <v>2461</v>
      </c>
      <c r="O785" t="s">
        <v>26</v>
      </c>
      <c r="P785" t="s">
        <v>27</v>
      </c>
      <c r="Q785" t="s">
        <v>497</v>
      </c>
      <c r="R785" t="s">
        <v>498</v>
      </c>
      <c r="S785">
        <v>43229</v>
      </c>
      <c r="T785" t="s">
        <v>148</v>
      </c>
      <c r="U785" t="s">
        <v>2462</v>
      </c>
      <c r="V785" t="s">
        <v>32</v>
      </c>
      <c r="W785" t="s">
        <v>33</v>
      </c>
      <c r="X785" t="s">
        <v>2463</v>
      </c>
      <c r="Y785">
        <v>35.49</v>
      </c>
      <c r="Z785">
        <v>1</v>
      </c>
      <c r="AA785">
        <v>0.5</v>
      </c>
      <c r="AB785">
        <v>-15.615600000000001</v>
      </c>
    </row>
    <row r="786" spans="1:28" x14ac:dyDescent="0.25">
      <c r="A786">
        <v>785</v>
      </c>
      <c r="B786" t="s">
        <v>2459</v>
      </c>
      <c r="C786">
        <v>2012</v>
      </c>
      <c r="D786" s="4">
        <v>41185</v>
      </c>
      <c r="E786" s="29">
        <v>0.5</v>
      </c>
      <c r="F786" s="4">
        <v>41188</v>
      </c>
      <c r="G786" s="29">
        <v>0.5</v>
      </c>
      <c r="H786" t="s">
        <v>10934</v>
      </c>
      <c r="I786" t="s">
        <v>10943</v>
      </c>
      <c r="J786">
        <v>0.5</v>
      </c>
      <c r="K786" t="s">
        <v>10934</v>
      </c>
      <c r="L786" t="s">
        <v>23</v>
      </c>
      <c r="M786" t="s">
        <v>2460</v>
      </c>
      <c r="N786" t="s">
        <v>2461</v>
      </c>
      <c r="O786" t="s">
        <v>26</v>
      </c>
      <c r="P786" t="s">
        <v>27</v>
      </c>
      <c r="Q786" t="s">
        <v>497</v>
      </c>
      <c r="R786" t="s">
        <v>498</v>
      </c>
      <c r="S786">
        <v>43229</v>
      </c>
      <c r="T786" t="s">
        <v>148</v>
      </c>
      <c r="U786" t="s">
        <v>2464</v>
      </c>
      <c r="V786" t="s">
        <v>71</v>
      </c>
      <c r="W786" t="s">
        <v>161</v>
      </c>
      <c r="X786" t="s">
        <v>2465</v>
      </c>
      <c r="Y786">
        <v>47.984000000000002</v>
      </c>
      <c r="Z786">
        <v>2</v>
      </c>
      <c r="AA786">
        <v>0.2</v>
      </c>
      <c r="AB786">
        <v>0.59979999999999656</v>
      </c>
    </row>
    <row r="787" spans="1:28" x14ac:dyDescent="0.25">
      <c r="A787">
        <v>1261</v>
      </c>
      <c r="B787" t="s">
        <v>3512</v>
      </c>
      <c r="C787">
        <v>2014</v>
      </c>
      <c r="D787" s="4">
        <v>41936</v>
      </c>
      <c r="E787" s="29">
        <v>0.5</v>
      </c>
      <c r="F787" s="4">
        <v>41940</v>
      </c>
      <c r="G787" s="29">
        <v>0.5</v>
      </c>
      <c r="H787" t="s">
        <v>10934</v>
      </c>
      <c r="I787" t="s">
        <v>10943</v>
      </c>
      <c r="J787">
        <v>0.5</v>
      </c>
      <c r="K787" t="s">
        <v>10934</v>
      </c>
      <c r="L787" t="s">
        <v>50</v>
      </c>
      <c r="M787" t="s">
        <v>3513</v>
      </c>
      <c r="N787" t="s">
        <v>3514</v>
      </c>
      <c r="O787" t="s">
        <v>26</v>
      </c>
      <c r="P787" t="s">
        <v>27</v>
      </c>
      <c r="Q787" t="s">
        <v>1521</v>
      </c>
      <c r="R787" t="s">
        <v>54</v>
      </c>
      <c r="S787">
        <v>32216</v>
      </c>
      <c r="T787" t="s">
        <v>30</v>
      </c>
      <c r="U787" t="s">
        <v>3515</v>
      </c>
      <c r="V787" t="s">
        <v>71</v>
      </c>
      <c r="W787" t="s">
        <v>72</v>
      </c>
      <c r="X787" t="s">
        <v>3516</v>
      </c>
      <c r="Y787">
        <v>863.87999999999988</v>
      </c>
      <c r="Z787">
        <v>3</v>
      </c>
      <c r="AA787">
        <v>0.2</v>
      </c>
      <c r="AB787">
        <v>107.98499999999996</v>
      </c>
    </row>
    <row r="788" spans="1:28" x14ac:dyDescent="0.25">
      <c r="A788">
        <v>1238</v>
      </c>
      <c r="B788" t="s">
        <v>3460</v>
      </c>
      <c r="C788">
        <v>2013</v>
      </c>
      <c r="D788" s="4">
        <v>41576</v>
      </c>
      <c r="E788" s="29">
        <v>0.5</v>
      </c>
      <c r="F788" s="4">
        <v>41576</v>
      </c>
      <c r="G788" s="29">
        <v>0.5</v>
      </c>
      <c r="H788" t="s">
        <v>10934</v>
      </c>
      <c r="I788" t="s">
        <v>10943</v>
      </c>
      <c r="J788">
        <v>0.5</v>
      </c>
      <c r="K788" t="s">
        <v>10934</v>
      </c>
      <c r="L788" t="s">
        <v>1290</v>
      </c>
      <c r="M788" t="s">
        <v>2567</v>
      </c>
      <c r="N788" t="s">
        <v>2568</v>
      </c>
      <c r="O788" t="s">
        <v>26</v>
      </c>
      <c r="P788" t="s">
        <v>27</v>
      </c>
      <c r="Q788" t="s">
        <v>3461</v>
      </c>
      <c r="R788" t="s">
        <v>54</v>
      </c>
      <c r="S788">
        <v>33437</v>
      </c>
      <c r="T788" t="s">
        <v>30</v>
      </c>
      <c r="U788" t="s">
        <v>2207</v>
      </c>
      <c r="V788" t="s">
        <v>32</v>
      </c>
      <c r="W788" t="s">
        <v>65</v>
      </c>
      <c r="X788" t="s">
        <v>2208</v>
      </c>
      <c r="Y788">
        <v>165.048</v>
      </c>
      <c r="Z788">
        <v>3</v>
      </c>
      <c r="AA788">
        <v>0.2</v>
      </c>
      <c r="AB788">
        <v>41.262</v>
      </c>
    </row>
    <row r="789" spans="1:28" x14ac:dyDescent="0.25">
      <c r="A789">
        <v>1237</v>
      </c>
      <c r="B789" t="s">
        <v>3460</v>
      </c>
      <c r="C789">
        <v>2013</v>
      </c>
      <c r="D789" s="4">
        <v>41576</v>
      </c>
      <c r="E789" s="29">
        <v>0.5</v>
      </c>
      <c r="F789" s="4">
        <v>41576</v>
      </c>
      <c r="G789" s="29">
        <v>0.5</v>
      </c>
      <c r="H789" t="s">
        <v>10934</v>
      </c>
      <c r="I789" t="s">
        <v>10943</v>
      </c>
      <c r="J789">
        <v>0.5</v>
      </c>
      <c r="K789" t="s">
        <v>10934</v>
      </c>
      <c r="L789" t="s">
        <v>1290</v>
      </c>
      <c r="M789" t="s">
        <v>2567</v>
      </c>
      <c r="N789" t="s">
        <v>2568</v>
      </c>
      <c r="O789" t="s">
        <v>26</v>
      </c>
      <c r="P789" t="s">
        <v>27</v>
      </c>
      <c r="Q789" t="s">
        <v>3461</v>
      </c>
      <c r="R789" t="s">
        <v>54</v>
      </c>
      <c r="S789">
        <v>33437</v>
      </c>
      <c r="T789" t="s">
        <v>30</v>
      </c>
      <c r="U789" t="s">
        <v>3464</v>
      </c>
      <c r="V789" t="s">
        <v>32</v>
      </c>
      <c r="W789" t="s">
        <v>65</v>
      </c>
      <c r="X789" t="s">
        <v>3465</v>
      </c>
      <c r="Y789">
        <v>63.967999999999996</v>
      </c>
      <c r="Z789">
        <v>2</v>
      </c>
      <c r="AA789">
        <v>0.2</v>
      </c>
      <c r="AB789">
        <v>0</v>
      </c>
    </row>
    <row r="790" spans="1:28" x14ac:dyDescent="0.25">
      <c r="A790">
        <v>1236</v>
      </c>
      <c r="B790" t="s">
        <v>3460</v>
      </c>
      <c r="C790">
        <v>2013</v>
      </c>
      <c r="D790" s="4">
        <v>41576</v>
      </c>
      <c r="E790" s="29">
        <v>0.5</v>
      </c>
      <c r="F790" s="4">
        <v>41576</v>
      </c>
      <c r="G790" s="29">
        <v>0.5</v>
      </c>
      <c r="H790" t="s">
        <v>10934</v>
      </c>
      <c r="I790" t="s">
        <v>10943</v>
      </c>
      <c r="J790">
        <v>0.5</v>
      </c>
      <c r="K790" t="s">
        <v>10934</v>
      </c>
      <c r="L790" t="s">
        <v>1290</v>
      </c>
      <c r="M790" t="s">
        <v>2567</v>
      </c>
      <c r="N790" t="s">
        <v>2568</v>
      </c>
      <c r="O790" t="s">
        <v>26</v>
      </c>
      <c r="P790" t="s">
        <v>27</v>
      </c>
      <c r="Q790" t="s">
        <v>3461</v>
      </c>
      <c r="R790" t="s">
        <v>54</v>
      </c>
      <c r="S790">
        <v>33437</v>
      </c>
      <c r="T790" t="s">
        <v>30</v>
      </c>
      <c r="U790" t="s">
        <v>2686</v>
      </c>
      <c r="V790" t="s">
        <v>46</v>
      </c>
      <c r="W790" t="s">
        <v>75</v>
      </c>
      <c r="X790" t="s">
        <v>2687</v>
      </c>
      <c r="Y790">
        <v>37.425000000000004</v>
      </c>
      <c r="Z790">
        <v>5</v>
      </c>
      <c r="AA790">
        <v>0.7</v>
      </c>
      <c r="AB790">
        <v>-29.940000000000012</v>
      </c>
    </row>
    <row r="791" spans="1:28" x14ac:dyDescent="0.25">
      <c r="A791">
        <v>1235</v>
      </c>
      <c r="B791" t="s">
        <v>3460</v>
      </c>
      <c r="C791">
        <v>2013</v>
      </c>
      <c r="D791" s="4">
        <v>41576</v>
      </c>
      <c r="E791" s="29">
        <v>0.5</v>
      </c>
      <c r="F791" s="4">
        <v>41576</v>
      </c>
      <c r="G791" s="29">
        <v>0.5</v>
      </c>
      <c r="H791" t="s">
        <v>10934</v>
      </c>
      <c r="I791" t="s">
        <v>10943</v>
      </c>
      <c r="J791">
        <v>0.5</v>
      </c>
      <c r="K791" t="s">
        <v>10934</v>
      </c>
      <c r="L791" t="s">
        <v>1290</v>
      </c>
      <c r="M791" t="s">
        <v>2567</v>
      </c>
      <c r="N791" t="s">
        <v>2568</v>
      </c>
      <c r="O791" t="s">
        <v>26</v>
      </c>
      <c r="P791" t="s">
        <v>27</v>
      </c>
      <c r="Q791" t="s">
        <v>3461</v>
      </c>
      <c r="R791" t="s">
        <v>54</v>
      </c>
      <c r="S791">
        <v>33437</v>
      </c>
      <c r="T791" t="s">
        <v>30</v>
      </c>
      <c r="U791" t="s">
        <v>3462</v>
      </c>
      <c r="V791" t="s">
        <v>32</v>
      </c>
      <c r="W791" t="s">
        <v>65</v>
      </c>
      <c r="X791" t="s">
        <v>3463</v>
      </c>
      <c r="Y791">
        <v>47.952000000000005</v>
      </c>
      <c r="Z791">
        <v>3</v>
      </c>
      <c r="AA791">
        <v>0.2</v>
      </c>
      <c r="AB791">
        <v>13.786200000000006</v>
      </c>
    </row>
    <row r="792" spans="1:28" x14ac:dyDescent="0.25">
      <c r="A792">
        <v>1233</v>
      </c>
      <c r="B792" t="s">
        <v>3449</v>
      </c>
      <c r="C792">
        <v>2012</v>
      </c>
      <c r="D792" s="4">
        <v>41213</v>
      </c>
      <c r="E792" s="29">
        <v>0.5</v>
      </c>
      <c r="F792" s="4">
        <v>41215</v>
      </c>
      <c r="G792" s="29">
        <v>0.5</v>
      </c>
      <c r="H792" t="s">
        <v>10934</v>
      </c>
      <c r="I792" t="s">
        <v>10941</v>
      </c>
      <c r="J792">
        <v>0.5</v>
      </c>
      <c r="K792" t="s">
        <v>10934</v>
      </c>
      <c r="L792" t="s">
        <v>23</v>
      </c>
      <c r="M792" t="s">
        <v>3450</v>
      </c>
      <c r="N792" t="s">
        <v>3451</v>
      </c>
      <c r="O792" t="s">
        <v>26</v>
      </c>
      <c r="P792" t="s">
        <v>27</v>
      </c>
      <c r="Q792" t="s">
        <v>3452</v>
      </c>
      <c r="R792" t="s">
        <v>267</v>
      </c>
      <c r="S792">
        <v>14215</v>
      </c>
      <c r="T792" t="s">
        <v>148</v>
      </c>
      <c r="U792" t="s">
        <v>3453</v>
      </c>
      <c r="V792" t="s">
        <v>46</v>
      </c>
      <c r="W792" t="s">
        <v>173</v>
      </c>
      <c r="X792" t="s">
        <v>3454</v>
      </c>
      <c r="Y792">
        <v>79.959999999999994</v>
      </c>
      <c r="Z792">
        <v>2</v>
      </c>
      <c r="AA792">
        <v>0</v>
      </c>
      <c r="AB792">
        <v>35.981999999999992</v>
      </c>
    </row>
    <row r="793" spans="1:28" x14ac:dyDescent="0.25">
      <c r="A793">
        <v>1232</v>
      </c>
      <c r="B793" t="s">
        <v>3449</v>
      </c>
      <c r="C793">
        <v>2012</v>
      </c>
      <c r="D793" s="4">
        <v>41213</v>
      </c>
      <c r="E793" s="29">
        <v>0.5</v>
      </c>
      <c r="F793" s="4">
        <v>41215</v>
      </c>
      <c r="G793" s="29">
        <v>0.5</v>
      </c>
      <c r="H793" t="s">
        <v>10934</v>
      </c>
      <c r="I793" t="s">
        <v>10941</v>
      </c>
      <c r="J793">
        <v>0.5</v>
      </c>
      <c r="K793" t="s">
        <v>10934</v>
      </c>
      <c r="L793" t="s">
        <v>23</v>
      </c>
      <c r="M793" t="s">
        <v>3450</v>
      </c>
      <c r="N793" t="s">
        <v>3451</v>
      </c>
      <c r="O793" t="s">
        <v>26</v>
      </c>
      <c r="P793" t="s">
        <v>27</v>
      </c>
      <c r="Q793" t="s">
        <v>3452</v>
      </c>
      <c r="R793" t="s">
        <v>267</v>
      </c>
      <c r="S793">
        <v>14215</v>
      </c>
      <c r="T793" t="s">
        <v>148</v>
      </c>
      <c r="U793" t="s">
        <v>1505</v>
      </c>
      <c r="V793" t="s">
        <v>46</v>
      </c>
      <c r="W793" t="s">
        <v>68</v>
      </c>
      <c r="X793" t="s">
        <v>1506</v>
      </c>
      <c r="Y793">
        <v>2.78</v>
      </c>
      <c r="Z793">
        <v>2</v>
      </c>
      <c r="AA793">
        <v>0</v>
      </c>
      <c r="AB793">
        <v>0.72279999999999989</v>
      </c>
    </row>
    <row r="794" spans="1:28" x14ac:dyDescent="0.25">
      <c r="A794">
        <v>1174</v>
      </c>
      <c r="B794" t="s">
        <v>3364</v>
      </c>
      <c r="C794">
        <v>2012</v>
      </c>
      <c r="D794" s="4">
        <v>41204</v>
      </c>
      <c r="E794" s="29">
        <v>0.5</v>
      </c>
      <c r="F794" s="4">
        <v>41208</v>
      </c>
      <c r="G794" s="29">
        <v>0.5</v>
      </c>
      <c r="H794" t="s">
        <v>10934</v>
      </c>
      <c r="I794" t="s">
        <v>10943</v>
      </c>
      <c r="J794">
        <v>0.5</v>
      </c>
      <c r="K794" t="s">
        <v>10934</v>
      </c>
      <c r="L794" t="s">
        <v>50</v>
      </c>
      <c r="M794" t="s">
        <v>2474</v>
      </c>
      <c r="N794" t="s">
        <v>2475</v>
      </c>
      <c r="O794" t="s">
        <v>26</v>
      </c>
      <c r="P794" t="s">
        <v>27</v>
      </c>
      <c r="Q794" t="s">
        <v>538</v>
      </c>
      <c r="R794" t="s">
        <v>211</v>
      </c>
      <c r="S794">
        <v>61701</v>
      </c>
      <c r="T794" t="s">
        <v>105</v>
      </c>
      <c r="U794" t="s">
        <v>2443</v>
      </c>
      <c r="V794" t="s">
        <v>46</v>
      </c>
      <c r="W794" t="s">
        <v>75</v>
      </c>
      <c r="X794" t="s">
        <v>2444</v>
      </c>
      <c r="Y794">
        <v>5.1759999999999984</v>
      </c>
      <c r="Z794">
        <v>4</v>
      </c>
      <c r="AA794">
        <v>0.8</v>
      </c>
      <c r="AB794">
        <v>-7.7640000000000011</v>
      </c>
    </row>
    <row r="795" spans="1:28" x14ac:dyDescent="0.25">
      <c r="A795">
        <v>1105</v>
      </c>
      <c r="B795" t="s">
        <v>3236</v>
      </c>
      <c r="C795">
        <v>2013</v>
      </c>
      <c r="D795" s="4">
        <v>41569</v>
      </c>
      <c r="E795" s="29">
        <v>0.5</v>
      </c>
      <c r="F795" s="4">
        <v>41575</v>
      </c>
      <c r="G795" s="29">
        <v>0.5</v>
      </c>
      <c r="H795" t="s">
        <v>10934</v>
      </c>
      <c r="I795" t="s">
        <v>10943</v>
      </c>
      <c r="J795">
        <v>0.5</v>
      </c>
      <c r="K795" t="s">
        <v>10934</v>
      </c>
      <c r="L795" t="s">
        <v>50</v>
      </c>
      <c r="M795" t="s">
        <v>3237</v>
      </c>
      <c r="N795" t="s">
        <v>3238</v>
      </c>
      <c r="O795" t="s">
        <v>26</v>
      </c>
      <c r="P795" t="s">
        <v>27</v>
      </c>
      <c r="Q795" t="s">
        <v>2855</v>
      </c>
      <c r="R795" t="s">
        <v>43</v>
      </c>
      <c r="S795">
        <v>92503</v>
      </c>
      <c r="T795" t="s">
        <v>44</v>
      </c>
      <c r="U795" t="s">
        <v>3239</v>
      </c>
      <c r="V795" t="s">
        <v>46</v>
      </c>
      <c r="W795" t="s">
        <v>90</v>
      </c>
      <c r="X795" t="s">
        <v>3240</v>
      </c>
      <c r="Y795">
        <v>22.919999999999998</v>
      </c>
      <c r="Z795">
        <v>3</v>
      </c>
      <c r="AA795">
        <v>0</v>
      </c>
      <c r="AB795">
        <v>11.230799999999999</v>
      </c>
    </row>
    <row r="796" spans="1:28" x14ac:dyDescent="0.25">
      <c r="A796">
        <v>1068</v>
      </c>
      <c r="B796" t="s">
        <v>3146</v>
      </c>
      <c r="C796">
        <v>2013</v>
      </c>
      <c r="D796" s="4">
        <v>41549</v>
      </c>
      <c r="E796" s="29">
        <v>0.5</v>
      </c>
      <c r="F796" s="4">
        <v>41550</v>
      </c>
      <c r="G796" s="29">
        <v>0.5</v>
      </c>
      <c r="H796" t="s">
        <v>10934</v>
      </c>
      <c r="I796" t="s">
        <v>10943</v>
      </c>
      <c r="J796">
        <v>0.5</v>
      </c>
      <c r="K796" t="s">
        <v>10934</v>
      </c>
      <c r="L796" t="s">
        <v>188</v>
      </c>
      <c r="M796" t="s">
        <v>3147</v>
      </c>
      <c r="N796" t="s">
        <v>3148</v>
      </c>
      <c r="O796" t="s">
        <v>26</v>
      </c>
      <c r="P796" t="s">
        <v>27</v>
      </c>
      <c r="Q796" t="s">
        <v>127</v>
      </c>
      <c r="R796" t="s">
        <v>43</v>
      </c>
      <c r="S796">
        <v>94122</v>
      </c>
      <c r="T796" t="s">
        <v>44</v>
      </c>
      <c r="U796" t="s">
        <v>304</v>
      </c>
      <c r="V796" t="s">
        <v>32</v>
      </c>
      <c r="W796" t="s">
        <v>36</v>
      </c>
      <c r="X796" t="s">
        <v>305</v>
      </c>
      <c r="Y796">
        <v>194.84800000000001</v>
      </c>
      <c r="Z796">
        <v>4</v>
      </c>
      <c r="AA796">
        <v>0.2</v>
      </c>
      <c r="AB796">
        <v>12.177999999999983</v>
      </c>
    </row>
    <row r="797" spans="1:28" x14ac:dyDescent="0.25">
      <c r="A797">
        <v>1046</v>
      </c>
      <c r="B797" t="s">
        <v>3100</v>
      </c>
      <c r="C797">
        <v>2014</v>
      </c>
      <c r="D797" s="4">
        <v>41925</v>
      </c>
      <c r="E797" s="29">
        <v>0.5</v>
      </c>
      <c r="F797" s="4">
        <v>41929</v>
      </c>
      <c r="G797" s="29">
        <v>0.5</v>
      </c>
      <c r="H797" t="s">
        <v>10934</v>
      </c>
      <c r="I797" t="s">
        <v>10943</v>
      </c>
      <c r="J797">
        <v>0.5</v>
      </c>
      <c r="K797" t="s">
        <v>10934</v>
      </c>
      <c r="L797" t="s">
        <v>50</v>
      </c>
      <c r="M797" t="s">
        <v>197</v>
      </c>
      <c r="N797" t="s">
        <v>198</v>
      </c>
      <c r="O797" t="s">
        <v>102</v>
      </c>
      <c r="P797" t="s">
        <v>27</v>
      </c>
      <c r="Q797" t="s">
        <v>3101</v>
      </c>
      <c r="R797" t="s">
        <v>211</v>
      </c>
      <c r="S797">
        <v>61107</v>
      </c>
      <c r="T797" t="s">
        <v>105</v>
      </c>
      <c r="U797" t="s">
        <v>3102</v>
      </c>
      <c r="V797" t="s">
        <v>32</v>
      </c>
      <c r="W797" t="s">
        <v>36</v>
      </c>
      <c r="X797" t="s">
        <v>3103</v>
      </c>
      <c r="Y797">
        <v>254.60399999999998</v>
      </c>
      <c r="Z797">
        <v>14</v>
      </c>
      <c r="AA797">
        <v>0.3</v>
      </c>
      <c r="AB797">
        <v>-18.185999999999993</v>
      </c>
    </row>
    <row r="798" spans="1:28" x14ac:dyDescent="0.25">
      <c r="A798">
        <v>1000</v>
      </c>
      <c r="B798" t="s">
        <v>2982</v>
      </c>
      <c r="C798">
        <v>2012</v>
      </c>
      <c r="D798" s="4">
        <v>41210</v>
      </c>
      <c r="E798" s="29">
        <v>0.5</v>
      </c>
      <c r="F798" s="4">
        <v>41216</v>
      </c>
      <c r="G798" s="29">
        <v>0.5</v>
      </c>
      <c r="H798" t="s">
        <v>10934</v>
      </c>
      <c r="I798" t="s">
        <v>10941</v>
      </c>
      <c r="J798">
        <v>0.5</v>
      </c>
      <c r="K798" t="s">
        <v>10934</v>
      </c>
      <c r="L798" t="s">
        <v>50</v>
      </c>
      <c r="M798" t="s">
        <v>2983</v>
      </c>
      <c r="N798" t="s">
        <v>2984</v>
      </c>
      <c r="O798" t="s">
        <v>26</v>
      </c>
      <c r="P798" t="s">
        <v>27</v>
      </c>
      <c r="Q798" t="s">
        <v>28</v>
      </c>
      <c r="R798" t="s">
        <v>29</v>
      </c>
      <c r="S798">
        <v>42420</v>
      </c>
      <c r="T798" t="s">
        <v>30</v>
      </c>
      <c r="U798" t="s">
        <v>1134</v>
      </c>
      <c r="V798" t="s">
        <v>32</v>
      </c>
      <c r="W798" t="s">
        <v>65</v>
      </c>
      <c r="X798" t="s">
        <v>1135</v>
      </c>
      <c r="Y798">
        <v>33.11</v>
      </c>
      <c r="Z798">
        <v>7</v>
      </c>
      <c r="AA798">
        <v>0</v>
      </c>
      <c r="AB798">
        <v>12.912900000000004</v>
      </c>
    </row>
    <row r="799" spans="1:28" x14ac:dyDescent="0.25">
      <c r="A799">
        <v>999</v>
      </c>
      <c r="B799" t="s">
        <v>2982</v>
      </c>
      <c r="C799">
        <v>2012</v>
      </c>
      <c r="D799" s="4">
        <v>41210</v>
      </c>
      <c r="E799" s="29">
        <v>0.5</v>
      </c>
      <c r="F799" s="4">
        <v>41216</v>
      </c>
      <c r="G799" s="29">
        <v>0.5</v>
      </c>
      <c r="H799" t="s">
        <v>10934</v>
      </c>
      <c r="I799" t="s">
        <v>10941</v>
      </c>
      <c r="J799">
        <v>0.5</v>
      </c>
      <c r="K799" t="s">
        <v>10934</v>
      </c>
      <c r="L799" t="s">
        <v>50</v>
      </c>
      <c r="M799" t="s">
        <v>2983</v>
      </c>
      <c r="N799" t="s">
        <v>2984</v>
      </c>
      <c r="O799" t="s">
        <v>26</v>
      </c>
      <c r="P799" t="s">
        <v>27</v>
      </c>
      <c r="Q799" t="s">
        <v>28</v>
      </c>
      <c r="R799" t="s">
        <v>29</v>
      </c>
      <c r="S799">
        <v>42420</v>
      </c>
      <c r="T799" t="s">
        <v>30</v>
      </c>
      <c r="U799" t="s">
        <v>2989</v>
      </c>
      <c r="V799" t="s">
        <v>32</v>
      </c>
      <c r="W799" t="s">
        <v>65</v>
      </c>
      <c r="X799" t="s">
        <v>2990</v>
      </c>
      <c r="Y799">
        <v>24.1</v>
      </c>
      <c r="Z799">
        <v>5</v>
      </c>
      <c r="AA799">
        <v>0</v>
      </c>
      <c r="AB799">
        <v>9.1580000000000013</v>
      </c>
    </row>
    <row r="800" spans="1:28" x14ac:dyDescent="0.25">
      <c r="A800">
        <v>998</v>
      </c>
      <c r="B800" t="s">
        <v>2982</v>
      </c>
      <c r="C800">
        <v>2012</v>
      </c>
      <c r="D800" s="4">
        <v>41210</v>
      </c>
      <c r="E800" s="29">
        <v>0.5</v>
      </c>
      <c r="F800" s="4">
        <v>41216</v>
      </c>
      <c r="G800" s="29">
        <v>0.5</v>
      </c>
      <c r="H800" t="s">
        <v>10934</v>
      </c>
      <c r="I800" t="s">
        <v>10941</v>
      </c>
      <c r="J800">
        <v>0.5</v>
      </c>
      <c r="K800" t="s">
        <v>10934</v>
      </c>
      <c r="L800" t="s">
        <v>50</v>
      </c>
      <c r="M800" t="s">
        <v>2983</v>
      </c>
      <c r="N800" t="s">
        <v>2984</v>
      </c>
      <c r="O800" t="s">
        <v>26</v>
      </c>
      <c r="P800" t="s">
        <v>27</v>
      </c>
      <c r="Q800" t="s">
        <v>28</v>
      </c>
      <c r="R800" t="s">
        <v>29</v>
      </c>
      <c r="S800">
        <v>42420</v>
      </c>
      <c r="T800" t="s">
        <v>30</v>
      </c>
      <c r="U800" t="s">
        <v>2987</v>
      </c>
      <c r="V800" t="s">
        <v>46</v>
      </c>
      <c r="W800" t="s">
        <v>59</v>
      </c>
      <c r="X800" t="s">
        <v>2988</v>
      </c>
      <c r="Y800">
        <v>36.630000000000003</v>
      </c>
      <c r="Z800">
        <v>3</v>
      </c>
      <c r="AA800">
        <v>0</v>
      </c>
      <c r="AB800">
        <v>9.8901000000000039</v>
      </c>
    </row>
    <row r="801" spans="1:28" x14ac:dyDescent="0.25">
      <c r="A801">
        <v>997</v>
      </c>
      <c r="B801" t="s">
        <v>2982</v>
      </c>
      <c r="C801">
        <v>2012</v>
      </c>
      <c r="D801" s="4">
        <v>41210</v>
      </c>
      <c r="E801" s="29">
        <v>0.5</v>
      </c>
      <c r="F801" s="4">
        <v>41216</v>
      </c>
      <c r="G801" s="29">
        <v>0.5</v>
      </c>
      <c r="H801" t="s">
        <v>10934</v>
      </c>
      <c r="I801" t="s">
        <v>10941</v>
      </c>
      <c r="J801">
        <v>0.5</v>
      </c>
      <c r="K801" t="s">
        <v>10934</v>
      </c>
      <c r="L801" t="s">
        <v>50</v>
      </c>
      <c r="M801" t="s">
        <v>2983</v>
      </c>
      <c r="N801" t="s">
        <v>2984</v>
      </c>
      <c r="O801" t="s">
        <v>26</v>
      </c>
      <c r="P801" t="s">
        <v>27</v>
      </c>
      <c r="Q801" t="s">
        <v>28</v>
      </c>
      <c r="R801" t="s">
        <v>29</v>
      </c>
      <c r="S801">
        <v>42420</v>
      </c>
      <c r="T801" t="s">
        <v>30</v>
      </c>
      <c r="U801" t="s">
        <v>2985</v>
      </c>
      <c r="V801" t="s">
        <v>46</v>
      </c>
      <c r="W801" t="s">
        <v>173</v>
      </c>
      <c r="X801" t="s">
        <v>2986</v>
      </c>
      <c r="Y801">
        <v>10.67</v>
      </c>
      <c r="Z801">
        <v>1</v>
      </c>
      <c r="AA801">
        <v>0</v>
      </c>
      <c r="AB801">
        <v>4.9081999999999999</v>
      </c>
    </row>
    <row r="802" spans="1:28" x14ac:dyDescent="0.25">
      <c r="A802">
        <v>981</v>
      </c>
      <c r="B802" t="s">
        <v>2945</v>
      </c>
      <c r="C802">
        <v>2013</v>
      </c>
      <c r="D802" s="4">
        <v>41551</v>
      </c>
      <c r="E802" s="29">
        <v>0.5</v>
      </c>
      <c r="F802" s="4">
        <v>41556</v>
      </c>
      <c r="G802" s="29">
        <v>0.5</v>
      </c>
      <c r="H802" t="s">
        <v>10934</v>
      </c>
      <c r="I802" t="s">
        <v>10943</v>
      </c>
      <c r="J802">
        <v>0.5</v>
      </c>
      <c r="K802" t="s">
        <v>10934</v>
      </c>
      <c r="L802" t="s">
        <v>50</v>
      </c>
      <c r="M802" t="s">
        <v>152</v>
      </c>
      <c r="N802" t="s">
        <v>153</v>
      </c>
      <c r="O802" t="s">
        <v>26</v>
      </c>
      <c r="P802" t="s">
        <v>27</v>
      </c>
      <c r="Q802" t="s">
        <v>266</v>
      </c>
      <c r="R802" t="s">
        <v>267</v>
      </c>
      <c r="S802">
        <v>10035</v>
      </c>
      <c r="T802" t="s">
        <v>148</v>
      </c>
      <c r="U802" t="s">
        <v>2481</v>
      </c>
      <c r="V802" t="s">
        <v>32</v>
      </c>
      <c r="W802" t="s">
        <v>36</v>
      </c>
      <c r="X802" t="s">
        <v>2482</v>
      </c>
      <c r="Y802">
        <v>599.29200000000003</v>
      </c>
      <c r="Z802">
        <v>6</v>
      </c>
      <c r="AA802">
        <v>0.1</v>
      </c>
      <c r="AB802">
        <v>93.223199999999977</v>
      </c>
    </row>
    <row r="803" spans="1:28" x14ac:dyDescent="0.25">
      <c r="A803">
        <v>976</v>
      </c>
      <c r="B803" t="s">
        <v>2934</v>
      </c>
      <c r="C803">
        <v>2014</v>
      </c>
      <c r="D803" s="4">
        <v>41918</v>
      </c>
      <c r="E803" s="29">
        <v>0.5</v>
      </c>
      <c r="F803" s="4">
        <v>41921</v>
      </c>
      <c r="G803" s="29">
        <v>0.5</v>
      </c>
      <c r="H803" t="s">
        <v>10934</v>
      </c>
      <c r="I803" t="s">
        <v>10943</v>
      </c>
      <c r="J803">
        <v>0.5</v>
      </c>
      <c r="K803" t="s">
        <v>10934</v>
      </c>
      <c r="L803" t="s">
        <v>23</v>
      </c>
      <c r="M803" t="s">
        <v>2363</v>
      </c>
      <c r="N803" t="s">
        <v>2364</v>
      </c>
      <c r="O803" t="s">
        <v>102</v>
      </c>
      <c r="P803" t="s">
        <v>27</v>
      </c>
      <c r="Q803" t="s">
        <v>266</v>
      </c>
      <c r="R803" t="s">
        <v>267</v>
      </c>
      <c r="S803">
        <v>10011</v>
      </c>
      <c r="T803" t="s">
        <v>148</v>
      </c>
      <c r="U803" t="s">
        <v>1393</v>
      </c>
      <c r="V803" t="s">
        <v>46</v>
      </c>
      <c r="W803" t="s">
        <v>75</v>
      </c>
      <c r="X803" t="s">
        <v>1394</v>
      </c>
      <c r="Y803">
        <v>75.792000000000002</v>
      </c>
      <c r="Z803">
        <v>3</v>
      </c>
      <c r="AA803">
        <v>0.2</v>
      </c>
      <c r="AB803">
        <v>25.579799999999992</v>
      </c>
    </row>
    <row r="804" spans="1:28" x14ac:dyDescent="0.25">
      <c r="A804">
        <v>975</v>
      </c>
      <c r="B804" t="s">
        <v>2934</v>
      </c>
      <c r="C804">
        <v>2014</v>
      </c>
      <c r="D804" s="4">
        <v>41918</v>
      </c>
      <c r="E804" s="29">
        <v>0.5</v>
      </c>
      <c r="F804" s="4">
        <v>41921</v>
      </c>
      <c r="G804" s="29">
        <v>0.5</v>
      </c>
      <c r="H804" t="s">
        <v>10934</v>
      </c>
      <c r="I804" t="s">
        <v>10943</v>
      </c>
      <c r="J804">
        <v>0.5</v>
      </c>
      <c r="K804" t="s">
        <v>10934</v>
      </c>
      <c r="L804" t="s">
        <v>23</v>
      </c>
      <c r="M804" t="s">
        <v>2363</v>
      </c>
      <c r="N804" t="s">
        <v>2364</v>
      </c>
      <c r="O804" t="s">
        <v>102</v>
      </c>
      <c r="P804" t="s">
        <v>27</v>
      </c>
      <c r="Q804" t="s">
        <v>266</v>
      </c>
      <c r="R804" t="s">
        <v>267</v>
      </c>
      <c r="S804">
        <v>10011</v>
      </c>
      <c r="T804" t="s">
        <v>148</v>
      </c>
      <c r="U804" t="s">
        <v>1782</v>
      </c>
      <c r="V804" t="s">
        <v>71</v>
      </c>
      <c r="W804" t="s">
        <v>72</v>
      </c>
      <c r="X804" t="s">
        <v>1783</v>
      </c>
      <c r="Y804">
        <v>160.92999999999998</v>
      </c>
      <c r="Z804">
        <v>7</v>
      </c>
      <c r="AA804">
        <v>0</v>
      </c>
      <c r="AB804">
        <v>3.2186000000000092</v>
      </c>
    </row>
    <row r="805" spans="1:28" x14ac:dyDescent="0.25">
      <c r="A805">
        <v>929</v>
      </c>
      <c r="B805" t="s">
        <v>2831</v>
      </c>
      <c r="C805">
        <v>2012</v>
      </c>
      <c r="D805" s="4">
        <v>41187</v>
      </c>
      <c r="E805" s="29">
        <v>0.5</v>
      </c>
      <c r="F805" s="4">
        <v>41191</v>
      </c>
      <c r="G805" s="29">
        <v>0.5</v>
      </c>
      <c r="H805" t="s">
        <v>10934</v>
      </c>
      <c r="I805" t="s">
        <v>10943</v>
      </c>
      <c r="J805">
        <v>0.5</v>
      </c>
      <c r="K805" t="s">
        <v>10934</v>
      </c>
      <c r="L805" t="s">
        <v>50</v>
      </c>
      <c r="M805" t="s">
        <v>2832</v>
      </c>
      <c r="N805" t="s">
        <v>2833</v>
      </c>
      <c r="O805" t="s">
        <v>102</v>
      </c>
      <c r="P805" t="s">
        <v>27</v>
      </c>
      <c r="Q805" t="s">
        <v>318</v>
      </c>
      <c r="R805" t="s">
        <v>319</v>
      </c>
      <c r="S805">
        <v>22153</v>
      </c>
      <c r="T805" t="s">
        <v>30</v>
      </c>
      <c r="U805" t="s">
        <v>1331</v>
      </c>
      <c r="V805" t="s">
        <v>46</v>
      </c>
      <c r="W805" t="s">
        <v>78</v>
      </c>
      <c r="X805" t="s">
        <v>1332</v>
      </c>
      <c r="Y805">
        <v>28.84</v>
      </c>
      <c r="Z805">
        <v>2</v>
      </c>
      <c r="AA805">
        <v>0</v>
      </c>
      <c r="AB805">
        <v>9.517199999999999</v>
      </c>
    </row>
    <row r="806" spans="1:28" x14ac:dyDescent="0.25">
      <c r="A806">
        <v>928</v>
      </c>
      <c r="B806" t="s">
        <v>2831</v>
      </c>
      <c r="C806">
        <v>2012</v>
      </c>
      <c r="D806" s="4">
        <v>41187</v>
      </c>
      <c r="E806" s="29">
        <v>0.5</v>
      </c>
      <c r="F806" s="4">
        <v>41191</v>
      </c>
      <c r="G806" s="29">
        <v>0.5</v>
      </c>
      <c r="H806" t="s">
        <v>10934</v>
      </c>
      <c r="I806" t="s">
        <v>10943</v>
      </c>
      <c r="J806">
        <v>0.5</v>
      </c>
      <c r="K806" t="s">
        <v>10934</v>
      </c>
      <c r="L806" t="s">
        <v>50</v>
      </c>
      <c r="M806" t="s">
        <v>2832</v>
      </c>
      <c r="N806" t="s">
        <v>2833</v>
      </c>
      <c r="O806" t="s">
        <v>102</v>
      </c>
      <c r="P806" t="s">
        <v>27</v>
      </c>
      <c r="Q806" t="s">
        <v>318</v>
      </c>
      <c r="R806" t="s">
        <v>319</v>
      </c>
      <c r="S806">
        <v>22153</v>
      </c>
      <c r="T806" t="s">
        <v>30</v>
      </c>
      <c r="U806" t="s">
        <v>1313</v>
      </c>
      <c r="V806" t="s">
        <v>46</v>
      </c>
      <c r="W806" t="s">
        <v>68</v>
      </c>
      <c r="X806" t="s">
        <v>1314</v>
      </c>
      <c r="Y806">
        <v>46.2</v>
      </c>
      <c r="Z806">
        <v>4</v>
      </c>
      <c r="AA806">
        <v>0</v>
      </c>
      <c r="AB806">
        <v>12.936</v>
      </c>
    </row>
    <row r="807" spans="1:28" x14ac:dyDescent="0.25">
      <c r="A807">
        <v>899</v>
      </c>
      <c r="B807" t="s">
        <v>2759</v>
      </c>
      <c r="C807">
        <v>2014</v>
      </c>
      <c r="D807" s="4">
        <v>41942</v>
      </c>
      <c r="E807" s="29">
        <v>0.5</v>
      </c>
      <c r="F807" s="4">
        <v>41944</v>
      </c>
      <c r="G807" s="29">
        <v>0.5</v>
      </c>
      <c r="H807" t="s">
        <v>10934</v>
      </c>
      <c r="I807" t="s">
        <v>10941</v>
      </c>
      <c r="J807">
        <v>0.5</v>
      </c>
      <c r="K807" t="s">
        <v>10934</v>
      </c>
      <c r="L807" t="s">
        <v>23</v>
      </c>
      <c r="M807" t="s">
        <v>2760</v>
      </c>
      <c r="N807" t="s">
        <v>2761</v>
      </c>
      <c r="O807" t="s">
        <v>41</v>
      </c>
      <c r="P807" t="s">
        <v>27</v>
      </c>
      <c r="Q807" t="s">
        <v>1560</v>
      </c>
      <c r="R807" t="s">
        <v>267</v>
      </c>
      <c r="S807">
        <v>13021</v>
      </c>
      <c r="T807" t="s">
        <v>148</v>
      </c>
      <c r="U807" t="s">
        <v>2762</v>
      </c>
      <c r="V807" t="s">
        <v>46</v>
      </c>
      <c r="W807" t="s">
        <v>90</v>
      </c>
      <c r="X807" t="s">
        <v>2763</v>
      </c>
      <c r="Y807">
        <v>46.96</v>
      </c>
      <c r="Z807">
        <v>8</v>
      </c>
      <c r="AA807">
        <v>0</v>
      </c>
      <c r="AB807">
        <v>22.540800000000001</v>
      </c>
    </row>
    <row r="808" spans="1:28" x14ac:dyDescent="0.25">
      <c r="A808">
        <v>897</v>
      </c>
      <c r="B808" t="s">
        <v>2752</v>
      </c>
      <c r="C808">
        <v>2013</v>
      </c>
      <c r="D808" s="4">
        <v>41551</v>
      </c>
      <c r="E808" s="29">
        <v>0.5</v>
      </c>
      <c r="F808" s="4">
        <v>41554</v>
      </c>
      <c r="G808" s="29">
        <v>0.5</v>
      </c>
      <c r="H808" t="s">
        <v>10934</v>
      </c>
      <c r="I808" t="s">
        <v>10943</v>
      </c>
      <c r="J808">
        <v>0.5</v>
      </c>
      <c r="K808" t="s">
        <v>10934</v>
      </c>
      <c r="L808" t="s">
        <v>23</v>
      </c>
      <c r="M808" t="s">
        <v>2753</v>
      </c>
      <c r="N808" t="s">
        <v>2754</v>
      </c>
      <c r="O808" t="s">
        <v>26</v>
      </c>
      <c r="P808" t="s">
        <v>27</v>
      </c>
      <c r="Q808" t="s">
        <v>184</v>
      </c>
      <c r="R808" t="s">
        <v>104</v>
      </c>
      <c r="S808">
        <v>77095</v>
      </c>
      <c r="T808" t="s">
        <v>105</v>
      </c>
      <c r="U808" t="s">
        <v>2755</v>
      </c>
      <c r="V808" t="s">
        <v>46</v>
      </c>
      <c r="W808" t="s">
        <v>173</v>
      </c>
      <c r="X808" t="s">
        <v>186</v>
      </c>
      <c r="Y808">
        <v>15.648</v>
      </c>
      <c r="Z808">
        <v>2</v>
      </c>
      <c r="AA808">
        <v>0.2</v>
      </c>
      <c r="AB808">
        <v>5.0855999999999986</v>
      </c>
    </row>
    <row r="809" spans="1:28" x14ac:dyDescent="0.25">
      <c r="A809">
        <v>888</v>
      </c>
      <c r="B809" t="s">
        <v>2732</v>
      </c>
      <c r="C809">
        <v>2014</v>
      </c>
      <c r="D809" s="4">
        <v>41927</v>
      </c>
      <c r="E809" s="29">
        <v>0.5</v>
      </c>
      <c r="F809" s="4">
        <v>41932</v>
      </c>
      <c r="G809" s="29">
        <v>0.5</v>
      </c>
      <c r="H809" t="s">
        <v>10934</v>
      </c>
      <c r="I809" t="s">
        <v>10943</v>
      </c>
      <c r="J809">
        <v>0.5</v>
      </c>
      <c r="K809" t="s">
        <v>10934</v>
      </c>
      <c r="L809" t="s">
        <v>50</v>
      </c>
      <c r="M809" t="s">
        <v>2733</v>
      </c>
      <c r="N809" t="s">
        <v>2734</v>
      </c>
      <c r="O809" t="s">
        <v>102</v>
      </c>
      <c r="P809" t="s">
        <v>27</v>
      </c>
      <c r="Q809" t="s">
        <v>382</v>
      </c>
      <c r="R809" t="s">
        <v>2735</v>
      </c>
      <c r="S809">
        <v>21044</v>
      </c>
      <c r="T809" t="s">
        <v>148</v>
      </c>
      <c r="U809" t="s">
        <v>294</v>
      </c>
      <c r="V809" t="s">
        <v>46</v>
      </c>
      <c r="W809" t="s">
        <v>75</v>
      </c>
      <c r="X809" t="s">
        <v>295</v>
      </c>
      <c r="Y809">
        <v>37.659999999999997</v>
      </c>
      <c r="Z809">
        <v>7</v>
      </c>
      <c r="AA809">
        <v>0</v>
      </c>
      <c r="AB809">
        <v>18.453400000000002</v>
      </c>
    </row>
    <row r="810" spans="1:28" x14ac:dyDescent="0.25">
      <c r="A810">
        <v>884</v>
      </c>
      <c r="B810" t="s">
        <v>2716</v>
      </c>
      <c r="C810">
        <v>2013</v>
      </c>
      <c r="D810" s="4">
        <v>41570</v>
      </c>
      <c r="E810" s="29">
        <v>0.5</v>
      </c>
      <c r="F810" s="4">
        <v>41572</v>
      </c>
      <c r="G810" s="29">
        <v>0.5</v>
      </c>
      <c r="H810" t="s">
        <v>10934</v>
      </c>
      <c r="I810" t="s">
        <v>10943</v>
      </c>
      <c r="J810">
        <v>0.5</v>
      </c>
      <c r="K810" t="s">
        <v>10934</v>
      </c>
      <c r="L810" t="s">
        <v>188</v>
      </c>
      <c r="M810" t="s">
        <v>2717</v>
      </c>
      <c r="N810" t="s">
        <v>2718</v>
      </c>
      <c r="O810" t="s">
        <v>102</v>
      </c>
      <c r="P810" t="s">
        <v>27</v>
      </c>
      <c r="Q810" t="s">
        <v>880</v>
      </c>
      <c r="R810" t="s">
        <v>238</v>
      </c>
      <c r="S810">
        <v>48227</v>
      </c>
      <c r="T810" t="s">
        <v>105</v>
      </c>
      <c r="U810" t="s">
        <v>2111</v>
      </c>
      <c r="V810" t="s">
        <v>32</v>
      </c>
      <c r="W810" t="s">
        <v>65</v>
      </c>
      <c r="X810" t="s">
        <v>2112</v>
      </c>
      <c r="Y810">
        <v>31.400000000000002</v>
      </c>
      <c r="Z810">
        <v>5</v>
      </c>
      <c r="AA810">
        <v>0</v>
      </c>
      <c r="AB810">
        <v>10.047999999999998</v>
      </c>
    </row>
    <row r="811" spans="1:28" x14ac:dyDescent="0.25">
      <c r="A811">
        <v>810</v>
      </c>
      <c r="B811" t="s">
        <v>2533</v>
      </c>
      <c r="C811">
        <v>2011</v>
      </c>
      <c r="D811" s="4">
        <v>40829</v>
      </c>
      <c r="E811" s="29">
        <v>0.5</v>
      </c>
      <c r="F811" s="4">
        <v>40831</v>
      </c>
      <c r="G811" s="29">
        <v>0.5</v>
      </c>
      <c r="H811" t="s">
        <v>10934</v>
      </c>
      <c r="I811" t="s">
        <v>10943</v>
      </c>
      <c r="J811">
        <v>0.5</v>
      </c>
      <c r="K811" t="s">
        <v>10934</v>
      </c>
      <c r="L811" t="s">
        <v>188</v>
      </c>
      <c r="M811" t="s">
        <v>1974</v>
      </c>
      <c r="N811" t="s">
        <v>1975</v>
      </c>
      <c r="O811" t="s">
        <v>26</v>
      </c>
      <c r="P811" t="s">
        <v>27</v>
      </c>
      <c r="Q811" t="s">
        <v>2534</v>
      </c>
      <c r="R811" t="s">
        <v>96</v>
      </c>
      <c r="S811">
        <v>98026</v>
      </c>
      <c r="T811" t="s">
        <v>44</v>
      </c>
      <c r="U811" t="s">
        <v>2535</v>
      </c>
      <c r="V811" t="s">
        <v>46</v>
      </c>
      <c r="W811" t="s">
        <v>68</v>
      </c>
      <c r="X811" t="s">
        <v>2536</v>
      </c>
      <c r="Y811">
        <v>11.52</v>
      </c>
      <c r="Z811">
        <v>4</v>
      </c>
      <c r="AA811">
        <v>0</v>
      </c>
      <c r="AB811">
        <v>3.2256</v>
      </c>
    </row>
    <row r="812" spans="1:28" x14ac:dyDescent="0.25">
      <c r="A812">
        <v>811</v>
      </c>
      <c r="B812" t="s">
        <v>2533</v>
      </c>
      <c r="C812">
        <v>2011</v>
      </c>
      <c r="D812" s="4">
        <v>40829</v>
      </c>
      <c r="E812" s="29">
        <v>0.5</v>
      </c>
      <c r="F812" s="4">
        <v>40831</v>
      </c>
      <c r="G812" s="29">
        <v>0.5</v>
      </c>
      <c r="H812" t="s">
        <v>10934</v>
      </c>
      <c r="I812" t="s">
        <v>10943</v>
      </c>
      <c r="J812">
        <v>0.5</v>
      </c>
      <c r="K812" t="s">
        <v>10934</v>
      </c>
      <c r="L812" t="s">
        <v>188</v>
      </c>
      <c r="M812" t="s">
        <v>1974</v>
      </c>
      <c r="N812" t="s">
        <v>1975</v>
      </c>
      <c r="O812" t="s">
        <v>26</v>
      </c>
      <c r="P812" t="s">
        <v>27</v>
      </c>
      <c r="Q812" t="s">
        <v>2534</v>
      </c>
      <c r="R812" t="s">
        <v>96</v>
      </c>
      <c r="S812">
        <v>98026</v>
      </c>
      <c r="T812" t="s">
        <v>44</v>
      </c>
      <c r="U812" t="s">
        <v>1051</v>
      </c>
      <c r="V812" t="s">
        <v>32</v>
      </c>
      <c r="W812" t="s">
        <v>56</v>
      </c>
      <c r="X812" t="s">
        <v>1052</v>
      </c>
      <c r="Y812">
        <v>1298.55</v>
      </c>
      <c r="Z812">
        <v>5</v>
      </c>
      <c r="AA812">
        <v>0</v>
      </c>
      <c r="AB812">
        <v>311.65199999999999</v>
      </c>
    </row>
    <row r="813" spans="1:28" x14ac:dyDescent="0.25">
      <c r="A813">
        <v>812</v>
      </c>
      <c r="B813" t="s">
        <v>2533</v>
      </c>
      <c r="C813">
        <v>2011</v>
      </c>
      <c r="D813" s="4">
        <v>40829</v>
      </c>
      <c r="E813" s="29">
        <v>0.5</v>
      </c>
      <c r="F813" s="4">
        <v>40831</v>
      </c>
      <c r="G813" s="29">
        <v>0.5</v>
      </c>
      <c r="H813" t="s">
        <v>10934</v>
      </c>
      <c r="I813" t="s">
        <v>10943</v>
      </c>
      <c r="J813">
        <v>0.5</v>
      </c>
      <c r="K813" t="s">
        <v>10934</v>
      </c>
      <c r="L813" t="s">
        <v>188</v>
      </c>
      <c r="M813" t="s">
        <v>1974</v>
      </c>
      <c r="N813" t="s">
        <v>1975</v>
      </c>
      <c r="O813" t="s">
        <v>26</v>
      </c>
      <c r="P813" t="s">
        <v>27</v>
      </c>
      <c r="Q813" t="s">
        <v>2534</v>
      </c>
      <c r="R813" t="s">
        <v>96</v>
      </c>
      <c r="S813">
        <v>98026</v>
      </c>
      <c r="T813" t="s">
        <v>44</v>
      </c>
      <c r="U813" t="s">
        <v>2537</v>
      </c>
      <c r="V813" t="s">
        <v>46</v>
      </c>
      <c r="W813" t="s">
        <v>78</v>
      </c>
      <c r="X813" t="s">
        <v>2538</v>
      </c>
      <c r="Y813">
        <v>213.92</v>
      </c>
      <c r="Z813">
        <v>4</v>
      </c>
      <c r="AA813">
        <v>0</v>
      </c>
      <c r="AB813">
        <v>62.036799999999971</v>
      </c>
    </row>
    <row r="814" spans="1:28" x14ac:dyDescent="0.25">
      <c r="A814">
        <v>813</v>
      </c>
      <c r="B814" t="s">
        <v>2533</v>
      </c>
      <c r="C814">
        <v>2011</v>
      </c>
      <c r="D814" s="4">
        <v>40829</v>
      </c>
      <c r="E814" s="29">
        <v>0.5</v>
      </c>
      <c r="F814" s="4">
        <v>40831</v>
      </c>
      <c r="G814" s="29">
        <v>0.5</v>
      </c>
      <c r="H814" t="s">
        <v>10934</v>
      </c>
      <c r="I814" t="s">
        <v>10943</v>
      </c>
      <c r="J814">
        <v>0.5</v>
      </c>
      <c r="K814" t="s">
        <v>10934</v>
      </c>
      <c r="L814" t="s">
        <v>188</v>
      </c>
      <c r="M814" t="s">
        <v>1974</v>
      </c>
      <c r="N814" t="s">
        <v>1975</v>
      </c>
      <c r="O814" t="s">
        <v>26</v>
      </c>
      <c r="P814" t="s">
        <v>27</v>
      </c>
      <c r="Q814" t="s">
        <v>2534</v>
      </c>
      <c r="R814" t="s">
        <v>96</v>
      </c>
      <c r="S814">
        <v>98026</v>
      </c>
      <c r="T814" t="s">
        <v>44</v>
      </c>
      <c r="U814" t="s">
        <v>2149</v>
      </c>
      <c r="V814" t="s">
        <v>71</v>
      </c>
      <c r="W814" t="s">
        <v>161</v>
      </c>
      <c r="X814" t="s">
        <v>2150</v>
      </c>
      <c r="Y814">
        <v>25.78</v>
      </c>
      <c r="Z814">
        <v>2</v>
      </c>
      <c r="AA814">
        <v>0</v>
      </c>
      <c r="AB814">
        <v>2.5779999999999994</v>
      </c>
    </row>
    <row r="815" spans="1:28" x14ac:dyDescent="0.25">
      <c r="A815">
        <v>882</v>
      </c>
      <c r="B815" t="s">
        <v>2714</v>
      </c>
      <c r="C815">
        <v>2012</v>
      </c>
      <c r="D815" s="4">
        <v>41191</v>
      </c>
      <c r="E815" s="29">
        <v>0.5</v>
      </c>
      <c r="F815" s="4">
        <v>41195</v>
      </c>
      <c r="G815" s="29">
        <v>0.5</v>
      </c>
      <c r="H815" t="s">
        <v>10934</v>
      </c>
      <c r="I815" t="s">
        <v>10943</v>
      </c>
      <c r="J815">
        <v>0.5</v>
      </c>
      <c r="K815" t="s">
        <v>10934</v>
      </c>
      <c r="L815" t="s">
        <v>50</v>
      </c>
      <c r="M815" t="s">
        <v>508</v>
      </c>
      <c r="N815" t="s">
        <v>509</v>
      </c>
      <c r="O815" t="s">
        <v>26</v>
      </c>
      <c r="P815" t="s">
        <v>27</v>
      </c>
      <c r="Q815" t="s">
        <v>318</v>
      </c>
      <c r="R815" t="s">
        <v>319</v>
      </c>
      <c r="S815">
        <v>22153</v>
      </c>
      <c r="T815" t="s">
        <v>30</v>
      </c>
      <c r="U815" t="s">
        <v>1635</v>
      </c>
      <c r="V815" t="s">
        <v>46</v>
      </c>
      <c r="W815" t="s">
        <v>59</v>
      </c>
      <c r="X815" t="s">
        <v>1636</v>
      </c>
      <c r="Y815">
        <v>30.84</v>
      </c>
      <c r="Z815">
        <v>2</v>
      </c>
      <c r="AA815">
        <v>0</v>
      </c>
      <c r="AB815">
        <v>8.3268000000000022</v>
      </c>
    </row>
    <row r="816" spans="1:28" x14ac:dyDescent="0.25">
      <c r="A816">
        <v>872</v>
      </c>
      <c r="B816" t="s">
        <v>2693</v>
      </c>
      <c r="C816">
        <v>2012</v>
      </c>
      <c r="D816" s="4">
        <v>41201</v>
      </c>
      <c r="E816" s="29">
        <v>0.5</v>
      </c>
      <c r="F816" s="4">
        <v>41202</v>
      </c>
      <c r="G816" s="29">
        <v>0.5</v>
      </c>
      <c r="H816" t="s">
        <v>10934</v>
      </c>
      <c r="I816" t="s">
        <v>10943</v>
      </c>
      <c r="J816">
        <v>0.5</v>
      </c>
      <c r="K816" t="s">
        <v>10934</v>
      </c>
      <c r="L816" t="s">
        <v>188</v>
      </c>
      <c r="M816" t="s">
        <v>164</v>
      </c>
      <c r="N816" t="s">
        <v>165</v>
      </c>
      <c r="O816" t="s">
        <v>26</v>
      </c>
      <c r="P816" t="s">
        <v>27</v>
      </c>
      <c r="Q816" t="s">
        <v>87</v>
      </c>
      <c r="R816" t="s">
        <v>2694</v>
      </c>
      <c r="S816">
        <v>3301</v>
      </c>
      <c r="T816" t="s">
        <v>148</v>
      </c>
      <c r="U816" t="s">
        <v>2695</v>
      </c>
      <c r="V816" t="s">
        <v>46</v>
      </c>
      <c r="W816" t="s">
        <v>90</v>
      </c>
      <c r="X816" t="s">
        <v>2696</v>
      </c>
      <c r="Y816">
        <v>34.44</v>
      </c>
      <c r="Z816">
        <v>3</v>
      </c>
      <c r="AA816">
        <v>0</v>
      </c>
      <c r="AB816">
        <v>17.22</v>
      </c>
    </row>
    <row r="817" spans="1:28" x14ac:dyDescent="0.25">
      <c r="A817">
        <v>848</v>
      </c>
      <c r="B817" t="s">
        <v>2622</v>
      </c>
      <c r="C817">
        <v>2012</v>
      </c>
      <c r="D817" s="4">
        <v>41195</v>
      </c>
      <c r="E817" s="29">
        <v>0.5</v>
      </c>
      <c r="F817" s="4">
        <v>41199</v>
      </c>
      <c r="G817" s="29">
        <v>0.5</v>
      </c>
      <c r="H817" t="s">
        <v>10934</v>
      </c>
      <c r="I817" t="s">
        <v>10943</v>
      </c>
      <c r="J817">
        <v>0.5</v>
      </c>
      <c r="K817" t="s">
        <v>10934</v>
      </c>
      <c r="L817" t="s">
        <v>50</v>
      </c>
      <c r="M817" t="s">
        <v>2623</v>
      </c>
      <c r="N817" t="s">
        <v>2624</v>
      </c>
      <c r="O817" t="s">
        <v>26</v>
      </c>
      <c r="P817" t="s">
        <v>27</v>
      </c>
      <c r="Q817" t="s">
        <v>1473</v>
      </c>
      <c r="R817" t="s">
        <v>29</v>
      </c>
      <c r="S817">
        <v>40214</v>
      </c>
      <c r="T817" t="s">
        <v>30</v>
      </c>
      <c r="U817" t="s">
        <v>1084</v>
      </c>
      <c r="V817" t="s">
        <v>32</v>
      </c>
      <c r="W817" t="s">
        <v>36</v>
      </c>
      <c r="X817" t="s">
        <v>1085</v>
      </c>
      <c r="Y817">
        <v>287.94</v>
      </c>
      <c r="Z817">
        <v>3</v>
      </c>
      <c r="AA817">
        <v>0</v>
      </c>
      <c r="AB817">
        <v>77.743800000000022</v>
      </c>
    </row>
    <row r="818" spans="1:28" x14ac:dyDescent="0.25">
      <c r="A818">
        <v>847</v>
      </c>
      <c r="B818" t="s">
        <v>2622</v>
      </c>
      <c r="C818">
        <v>2012</v>
      </c>
      <c r="D818" s="4">
        <v>41195</v>
      </c>
      <c r="E818" s="29">
        <v>0.5</v>
      </c>
      <c r="F818" s="4">
        <v>41199</v>
      </c>
      <c r="G818" s="29">
        <v>0.5</v>
      </c>
      <c r="H818" t="s">
        <v>10934</v>
      </c>
      <c r="I818" t="s">
        <v>10943</v>
      </c>
      <c r="J818">
        <v>0.5</v>
      </c>
      <c r="K818" t="s">
        <v>10934</v>
      </c>
      <c r="L818" t="s">
        <v>50</v>
      </c>
      <c r="M818" t="s">
        <v>2623</v>
      </c>
      <c r="N818" t="s">
        <v>2624</v>
      </c>
      <c r="O818" t="s">
        <v>26</v>
      </c>
      <c r="P818" t="s">
        <v>27</v>
      </c>
      <c r="Q818" t="s">
        <v>1473</v>
      </c>
      <c r="R818" t="s">
        <v>29</v>
      </c>
      <c r="S818">
        <v>40214</v>
      </c>
      <c r="T818" t="s">
        <v>30</v>
      </c>
      <c r="U818" t="s">
        <v>766</v>
      </c>
      <c r="V818" t="s">
        <v>71</v>
      </c>
      <c r="W818" t="s">
        <v>72</v>
      </c>
      <c r="X818" t="s">
        <v>767</v>
      </c>
      <c r="Y818">
        <v>83.72</v>
      </c>
      <c r="Z818">
        <v>7</v>
      </c>
      <c r="AA818">
        <v>0</v>
      </c>
      <c r="AB818">
        <v>23.441600000000005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C1" workbookViewId="0">
      <selection activeCell="Q1" sqref="Q1"/>
    </sheetView>
  </sheetViews>
  <sheetFormatPr defaultColWidth="14.42578125" defaultRowHeight="15" customHeight="1" x14ac:dyDescent="0.25"/>
  <cols>
    <col min="1" max="1" width="12.5703125" customWidth="1"/>
    <col min="2" max="2" width="28.5703125" customWidth="1"/>
    <col min="3" max="3" width="14" customWidth="1"/>
    <col min="4" max="4" width="11.710937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247F1-5FE5-4F35-A18D-D77C84D4B4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KPI</vt:lpstr>
      <vt:lpstr>Sheet5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Vardhan</cp:lastModifiedBy>
  <dcterms:created xsi:type="dcterms:W3CDTF">2015-06-05T18:17:20Z</dcterms:created>
  <dcterms:modified xsi:type="dcterms:W3CDTF">2024-02-08T07:58:43Z</dcterms:modified>
</cp:coreProperties>
</file>