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ocuments\"/>
    </mc:Choice>
  </mc:AlternateContent>
  <xr:revisionPtr revIDLastSave="0" documentId="13_ncr:1_{DB87FD99-784B-46E4-8BB7-407DA909305E}" xr6:coauthVersionLast="45" xr6:coauthVersionMax="45" xr10:uidLastSave="{00000000-0000-0000-0000-000000000000}"/>
  <bookViews>
    <workbookView xWindow="2025" yWindow="1110" windowWidth="12540" windowHeight="11835" xr2:uid="{B025C92E-9757-4E2B-81FF-1EC7B983F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1" l="1"/>
  <c r="N24" i="1"/>
  <c r="N21" i="1"/>
  <c r="N20" i="1"/>
  <c r="N19" i="1"/>
  <c r="N18" i="1"/>
  <c r="S5" i="1" l="1"/>
  <c r="S4" i="1"/>
  <c r="R5" i="1"/>
  <c r="R4" i="1"/>
  <c r="B19" i="1"/>
</calcChain>
</file>

<file path=xl/sharedStrings.xml><?xml version="1.0" encoding="utf-8"?>
<sst xmlns="http://schemas.openxmlformats.org/spreadsheetml/2006/main" count="53" uniqueCount="50">
  <si>
    <t>Girls</t>
  </si>
  <si>
    <t>Bboys</t>
  </si>
  <si>
    <t>Mean</t>
  </si>
  <si>
    <t>Standard Deviation</t>
  </si>
  <si>
    <t>size</t>
  </si>
  <si>
    <t>x1</t>
  </si>
  <si>
    <t>s1</t>
  </si>
  <si>
    <t>n1</t>
  </si>
  <si>
    <t>Boys</t>
  </si>
  <si>
    <t>s2</t>
  </si>
  <si>
    <t>n2</t>
  </si>
  <si>
    <t>x2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</si>
  <si>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</si>
  <si>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</si>
  <si>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</si>
  <si>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</si>
  <si>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</si>
  <si>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</si>
  <si>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</si>
  <si>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</si>
  <si>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</si>
  <si>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</si>
  <si>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</si>
  <si>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</si>
  <si>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For Girls </t>
  </si>
  <si>
    <t>Since 2.77&gt;0.608077, we reject the null hypothesis.</t>
  </si>
  <si>
    <t>H0 : There is no difference between the mean intelligensw scores of boys and girls.</t>
  </si>
  <si>
    <t>H1 : There is a difference between the mean intelligence scores of boys and girls.</t>
  </si>
  <si>
    <t>=</t>
  </si>
  <si>
    <t>Category</t>
  </si>
  <si>
    <t>Smokers</t>
  </si>
  <si>
    <t>Non-Smokers</t>
  </si>
  <si>
    <t>Total</t>
  </si>
  <si>
    <t>Diagnosed as Cancer</t>
  </si>
  <si>
    <t>Without Cancer</t>
  </si>
  <si>
    <t>e  value</t>
  </si>
  <si>
    <t>H0 : Smoking status and cancer diagnosis are independent.</t>
  </si>
  <si>
    <t>H1 : Smoking status and cancer diagnosis are not independent.</t>
  </si>
  <si>
    <t>Therefore, there is a difference between the mean intelligence scores of boys and girls.</t>
  </si>
  <si>
    <t>1)</t>
  </si>
  <si>
    <t>2)</t>
  </si>
  <si>
    <t>Now fror the Chi-squr we need to sum all the values</t>
  </si>
  <si>
    <t>Cell 1</t>
  </si>
  <si>
    <t>Cell 2</t>
  </si>
  <si>
    <t>Cell 3</t>
  </si>
  <si>
    <t>Cell 4</t>
  </si>
  <si>
    <r>
      <t>X</t>
    </r>
    <r>
      <rPr>
        <sz val="11"/>
        <color theme="1"/>
        <rFont val="Calibri"/>
        <family val="2"/>
      </rPr>
      <t>² =</t>
    </r>
  </si>
  <si>
    <t>P value</t>
  </si>
  <si>
    <t>(df = 1)</t>
  </si>
  <si>
    <t>Here p value is very low than significance value. Hence, we reject the null hypothese.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</si>
</sst>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2"/>
      <color rgb="FF0D0D0D"/>
      <name val="Segoe U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5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EA5-82F0-4421-9899-9CE478A48CC0}">
  <dimension ref="A1:S35"/>
  <sheetViews>
    <sheetView tabSelected="1" workbookViewId="0">
      <selection activeCell="B1" sqref="B1"/>
    </sheetView>
  </sheetViews>
  <sheetFormatPr defaultRowHeight="15" x14ac:dyDescent="0.25"/>
  <cols>
    <col min="2" max="2" width="28.7109375" customWidth="1"/>
    <col min="4" max="4" width="18.140625" bestFit="1" customWidth="1"/>
    <col min="13" max="13" width="13.140625" bestFit="1" customWidth="1"/>
    <col min="14" max="14" width="19.28515625" bestFit="1" customWidth="1"/>
    <col min="15" max="15" width="14.85546875" bestFit="1" customWidth="1"/>
  </cols>
  <sheetData>
    <row r="1" spans="2:19" x14ac:dyDescent="0.25">
      <c r="B1" t="s">
        <v>39</v>
      </c>
      <c r="L1" t="s">
        <v>40</v>
      </c>
    </row>
    <row r="2" spans="2:19" x14ac:dyDescent="0.25">
      <c r="R2" t="s">
        <v>35</v>
      </c>
    </row>
    <row r="3" spans="2:19" x14ac:dyDescent="0.25">
      <c r="C3" t="s">
        <v>2</v>
      </c>
      <c r="D3" t="s">
        <v>3</v>
      </c>
      <c r="E3" t="s">
        <v>4</v>
      </c>
      <c r="M3" t="s">
        <v>29</v>
      </c>
      <c r="N3" t="s">
        <v>33</v>
      </c>
      <c r="O3" t="s">
        <v>34</v>
      </c>
      <c r="P3" t="s">
        <v>32</v>
      </c>
    </row>
    <row r="4" spans="2:19" x14ac:dyDescent="0.25">
      <c r="B4" t="s">
        <v>0</v>
      </c>
      <c r="C4">
        <v>89</v>
      </c>
      <c r="D4">
        <v>4</v>
      </c>
      <c r="E4">
        <v>50</v>
      </c>
      <c r="M4" t="s">
        <v>30</v>
      </c>
      <c r="N4">
        <v>220</v>
      </c>
      <c r="O4">
        <v>230</v>
      </c>
      <c r="P4">
        <v>450</v>
      </c>
      <c r="R4">
        <f>(P4*N6)/P6</f>
        <v>178.125</v>
      </c>
      <c r="S4">
        <f>(P4*O6)/P6</f>
        <v>271.875</v>
      </c>
    </row>
    <row r="5" spans="2:19" x14ac:dyDescent="0.25">
      <c r="B5" t="s">
        <v>1</v>
      </c>
      <c r="C5">
        <v>82</v>
      </c>
      <c r="D5">
        <v>9</v>
      </c>
      <c r="E5">
        <v>120</v>
      </c>
      <c r="M5" t="s">
        <v>31</v>
      </c>
      <c r="N5">
        <v>350</v>
      </c>
      <c r="O5">
        <v>640</v>
      </c>
      <c r="P5">
        <v>990</v>
      </c>
      <c r="R5">
        <f>(P5*N6)/P6</f>
        <v>391.875</v>
      </c>
      <c r="S5">
        <f>(P5*O6)/P6</f>
        <v>598.125</v>
      </c>
    </row>
    <row r="6" spans="2:19" x14ac:dyDescent="0.25">
      <c r="M6" t="s">
        <v>32</v>
      </c>
      <c r="N6">
        <v>570</v>
      </c>
      <c r="O6">
        <v>870</v>
      </c>
      <c r="P6">
        <v>1440</v>
      </c>
    </row>
    <row r="8" spans="2:19" ht="17.25" x14ac:dyDescent="0.3">
      <c r="B8" s="1" t="s">
        <v>26</v>
      </c>
    </row>
    <row r="9" spans="2:19" ht="17.25" x14ac:dyDescent="0.3">
      <c r="B9" s="1" t="s">
        <v>27</v>
      </c>
    </row>
    <row r="11" spans="2:19" x14ac:dyDescent="0.25">
      <c r="B11" t="s">
        <v>24</v>
      </c>
      <c r="E11" t="s">
        <v>8</v>
      </c>
    </row>
    <row r="12" spans="2:19" ht="17.25" x14ac:dyDescent="0.3">
      <c r="B12" t="s">
        <v>5</v>
      </c>
      <c r="C12">
        <v>89</v>
      </c>
      <c r="E12" t="s">
        <v>11</v>
      </c>
      <c r="F12">
        <v>82</v>
      </c>
      <c r="M12" s="1" t="s">
        <v>36</v>
      </c>
    </row>
    <row r="13" spans="2:19" ht="17.25" x14ac:dyDescent="0.3">
      <c r="B13" t="s">
        <v>6</v>
      </c>
      <c r="C13">
        <v>4</v>
      </c>
      <c r="E13" t="s">
        <v>9</v>
      </c>
      <c r="F13">
        <v>9</v>
      </c>
      <c r="M13" s="1" t="s">
        <v>37</v>
      </c>
    </row>
    <row r="14" spans="2:19" x14ac:dyDescent="0.25">
      <c r="B14" t="s">
        <v>7</v>
      </c>
      <c r="C14">
        <v>50</v>
      </c>
      <c r="E14" t="s">
        <v>10</v>
      </c>
      <c r="F14">
        <v>120</v>
      </c>
    </row>
    <row r="16" spans="2:19" x14ac:dyDescent="0.25">
      <c r="M16" t="s">
        <v>41</v>
      </c>
      <c r="Q16" t="s">
        <v>48</v>
      </c>
    </row>
    <row r="17" spans="2:14" x14ac:dyDescent="0.25">
      <c r="B17" t="s">
        <v>12</v>
      </c>
    </row>
    <row r="18" spans="2:14" x14ac:dyDescent="0.25">
      <c r="M18" t="s">
        <v>42</v>
      </c>
      <c r="N18">
        <f>((N4-R4)^2)/R4</f>
        <v>9.8442982456140342</v>
      </c>
    </row>
    <row r="19" spans="2:14" x14ac:dyDescent="0.25">
      <c r="B19" s="5">
        <f>_xlfn.T.TEST(C12:C14,F12:F14,2,2)</f>
        <v>0.60807687610439509</v>
      </c>
      <c r="D19" t="s">
        <v>12</v>
      </c>
      <c r="M19" t="s">
        <v>43</v>
      </c>
      <c r="N19">
        <f>((O4-S4)^2)/S4</f>
        <v>6.4497126436781613</v>
      </c>
    </row>
    <row r="20" spans="2:14" ht="15.75" thickBot="1" x14ac:dyDescent="0.3">
      <c r="M20" t="s">
        <v>44</v>
      </c>
      <c r="N20">
        <f>((N5-R5)^2)/R5</f>
        <v>4.4746810207336525</v>
      </c>
    </row>
    <row r="21" spans="2:14" x14ac:dyDescent="0.25">
      <c r="D21" s="4"/>
      <c r="E21" s="4" t="s">
        <v>13</v>
      </c>
      <c r="F21" s="4" t="s">
        <v>14</v>
      </c>
      <c r="M21" t="s">
        <v>45</v>
      </c>
      <c r="N21">
        <f>((O5-S5)^2)/S5</f>
        <v>2.931687565308255</v>
      </c>
    </row>
    <row r="22" spans="2:14" x14ac:dyDescent="0.25">
      <c r="D22" s="2" t="s">
        <v>2</v>
      </c>
      <c r="E22" s="2">
        <v>47.666666666666664</v>
      </c>
      <c r="F22" s="2">
        <v>70.333333333333329</v>
      </c>
    </row>
    <row r="23" spans="2:14" x14ac:dyDescent="0.25">
      <c r="D23" s="2" t="s">
        <v>15</v>
      </c>
      <c r="E23" s="2">
        <v>1810.3333333333335</v>
      </c>
      <c r="F23" s="2">
        <v>3182.333333333333</v>
      </c>
    </row>
    <row r="24" spans="2:14" x14ac:dyDescent="0.25">
      <c r="D24" s="2" t="s">
        <v>16</v>
      </c>
      <c r="E24" s="2">
        <v>3</v>
      </c>
      <c r="F24" s="2">
        <v>3</v>
      </c>
      <c r="M24" s="8" t="s">
        <v>46</v>
      </c>
      <c r="N24">
        <f>SUM(N18:N21)</f>
        <v>23.700379475334103</v>
      </c>
    </row>
    <row r="25" spans="2:14" x14ac:dyDescent="0.25">
      <c r="D25" s="2" t="s">
        <v>17</v>
      </c>
      <c r="E25" s="2">
        <v>0</v>
      </c>
      <c r="F25" s="2"/>
    </row>
    <row r="26" spans="2:14" x14ac:dyDescent="0.25">
      <c r="D26" s="2" t="s">
        <v>18</v>
      </c>
      <c r="E26" s="2">
        <v>4</v>
      </c>
      <c r="F26" s="2"/>
    </row>
    <row r="27" spans="2:14" x14ac:dyDescent="0.25">
      <c r="D27" s="2" t="s">
        <v>19</v>
      </c>
      <c r="E27" s="2">
        <v>-0.55562528308290771</v>
      </c>
      <c r="F27" s="2"/>
      <c r="M27" t="s">
        <v>47</v>
      </c>
      <c r="N27">
        <f>_xlfn.CHISQ.DIST.RT(23.7,1)</f>
        <v>1.125825364206255E-6</v>
      </c>
    </row>
    <row r="28" spans="2:14" x14ac:dyDescent="0.25">
      <c r="D28" s="2" t="s">
        <v>20</v>
      </c>
      <c r="E28" s="2">
        <v>0.30403843805219755</v>
      </c>
      <c r="F28" s="2"/>
    </row>
    <row r="29" spans="2:14" x14ac:dyDescent="0.25">
      <c r="D29" s="2" t="s">
        <v>21</v>
      </c>
      <c r="E29" s="2">
        <v>2.1318467863266499</v>
      </c>
      <c r="F29" s="2"/>
    </row>
    <row r="30" spans="2:14" x14ac:dyDescent="0.25">
      <c r="D30" s="2" t="s">
        <v>22</v>
      </c>
      <c r="E30" s="2">
        <v>0.60807687610439509</v>
      </c>
      <c r="F30" s="2"/>
      <c r="M30" t="s">
        <v>49</v>
      </c>
    </row>
    <row r="31" spans="2:14" ht="15.75" thickBot="1" x14ac:dyDescent="0.3">
      <c r="D31" s="3" t="s">
        <v>23</v>
      </c>
      <c r="E31" s="3">
        <v>2.7764451051977934</v>
      </c>
      <c r="F31" s="3"/>
    </row>
    <row r="34" spans="1:2" ht="18" x14ac:dyDescent="0.3">
      <c r="A34" s="7" t="s">
        <v>28</v>
      </c>
      <c r="B34" s="1" t="s">
        <v>25</v>
      </c>
    </row>
    <row r="35" spans="1:2" x14ac:dyDescent="0.25">
      <c r="A35" s="6"/>
      <c r="B35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W K C W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h Y o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K C W C i K R 7 g O A A A A E Q A A A B M A H A B G b 3 J t d W x h c y 9 T Z W N 0 a W 9 u M S 5 t I K I Y A C i g F A A A A A A A A A A A A A A A A A A A A A A A A A A A A C t O T S 7 J z M 9 T C I b Q h t Y A U E s B A i 0 A F A A C A A g A Y W K C W M g u c i y m A A A A + A A A A B I A A A A A A A A A A A A A A A A A A A A A A E N v b m Z p Z y 9 Q Y W N r Y W d l L n h t b F B L A Q I t A B Q A A g A I A G F i g l g P y u m r p A A A A O k A A A A T A A A A A A A A A A A A A A A A A P I A A A B b Q 2 9 u d G V u d F 9 U e X B l c 1 0 u e G 1 s U E s B A i 0 A F A A C A A g A Y W K C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L H 2 o S q 9 m J M p I w T C c V N O 5 U A A A A A A g A A A A A A E G Y A A A A B A A A g A A A A Z J N q K 5 u 2 M A F N I V J U q O p Q k p B H C 4 q H a Q 7 Z 4 h F p S C R 8 y 6 w A A A A A D o A A A A A C A A A g A A A A v 1 S b e f 0 2 g 0 2 / z Q X S z x c l D U L W c K 0 v K O P W q 0 I 7 k A 1 k L i F Q A A A A 9 2 v 3 c 9 p E m v Z T H 8 o N k l D q 9 e g b W I A B p v x S s W 8 c z X S a j q w s W 2 n w S L Y k r F 7 p f 5 u J U i U 0 T A A 5 y b u 4 L J 8 5 u U d u v 7 9 C m 7 o T R 2 J A i V s Z d d v X 7 7 M 4 s e N A A A A A O Q 3 D v K U L D c 4 s j N e B z / 1 g c a 1 f M K V Q M g K c R U P P F c m b v e B 7 b c D i T Q Z 8 0 a z Z P W i q 2 8 E b G 5 M L h z a / u d z / U X A H f X S f Z g = = < / D a t a M a s h u p > 
</file>

<file path=customXml/itemProps1.xml><?xml version="1.0" encoding="utf-8"?>
<ds:datastoreItem xmlns:ds="http://schemas.openxmlformats.org/officeDocument/2006/customXml" ds:itemID="{E120D530-88A7-4DBA-9B11-305A7D61C7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Vardhan</dc:creator>
  <cp:lastModifiedBy>Vardhan</cp:lastModifiedBy>
  <dcterms:created xsi:type="dcterms:W3CDTF">2024-04-02T06:48:24Z</dcterms:created>
  <dcterms:modified xsi:type="dcterms:W3CDTF">2024-04-10T11:01:07Z</dcterms:modified>
</cp:coreProperties>
</file>