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Vardhan\Documents\"/>
    </mc:Choice>
  </mc:AlternateContent>
  <xr:revisionPtr revIDLastSave="0" documentId="13_ncr:1_{B9406B94-95A2-4D77-AF90-00586722F371}" xr6:coauthVersionLast="45" xr6:coauthVersionMax="45" xr10:uidLastSave="{00000000-0000-0000-0000-000000000000}"/>
  <bookViews>
    <workbookView xWindow="45" yWindow="2760" windowWidth="15465" windowHeight="11385" firstSheet="1" activeTab="2" xr2:uid="{324DC491-9538-453C-8C30-C4E7755CB9A4}"/>
  </bookViews>
  <sheets>
    <sheet name="Chi-square Tests" sheetId="1" r:id="rId1"/>
    <sheet name="ANOVA Tests" sheetId="2" r:id="rId2"/>
    <sheet name="Two-Sample Mean Tests " sheetId="3" r:id="rId3"/>
    <sheet name="Two-Sample Variance Tes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1" i="5" l="1"/>
  <c r="K21" i="5" s="1"/>
  <c r="L10" i="5"/>
  <c r="K18" i="5" s="1"/>
  <c r="K24" i="5" s="1"/>
  <c r="K27" i="5" s="1"/>
  <c r="K30" i="5" s="1"/>
  <c r="K33" i="5" s="1"/>
  <c r="N26" i="1" l="1"/>
  <c r="N24" i="1"/>
  <c r="P20" i="1"/>
  <c r="P19" i="1"/>
  <c r="P18" i="1"/>
  <c r="O20" i="1"/>
  <c r="O19" i="1"/>
  <c r="O18" i="1"/>
  <c r="N20" i="1"/>
  <c r="N19" i="1"/>
  <c r="N18" i="1"/>
  <c r="P21" i="1"/>
  <c r="O21" i="1"/>
  <c r="Q20" i="1"/>
  <c r="Q19" i="1"/>
  <c r="P9" i="1"/>
  <c r="O9" i="1"/>
  <c r="N9" i="1"/>
  <c r="Q8" i="1"/>
  <c r="Q7" i="1"/>
  <c r="Q6" i="1"/>
  <c r="Q9" i="1" s="1"/>
  <c r="D25" i="1"/>
  <c r="C23" i="1"/>
  <c r="E19" i="1"/>
  <c r="E18" i="1"/>
  <c r="D19" i="1"/>
  <c r="D18" i="1"/>
  <c r="C19" i="1"/>
  <c r="C18" i="1"/>
  <c r="N21" i="1" l="1"/>
  <c r="Q18" i="1"/>
  <c r="Q21" i="1" s="1"/>
</calcChain>
</file>

<file path=xl/sharedStrings.xml><?xml version="1.0" encoding="utf-8"?>
<sst xmlns="http://schemas.openxmlformats.org/spreadsheetml/2006/main" count="212" uniqueCount="106">
  <si>
    <t>Problem Statement</t>
  </si>
  <si>
    <t>Gender</t>
  </si>
  <si>
    <t>Rock</t>
  </si>
  <si>
    <t>Pop</t>
  </si>
  <si>
    <t>classical</t>
  </si>
  <si>
    <t>Total</t>
  </si>
  <si>
    <t>male</t>
  </si>
  <si>
    <t>female</t>
  </si>
  <si>
    <t>Totel</t>
  </si>
  <si>
    <t xml:space="preserve">H0 = </t>
  </si>
  <si>
    <t xml:space="preserve">H1 = </t>
  </si>
  <si>
    <t>Indicating no significant association between the variables.</t>
  </si>
  <si>
    <t>Indicating a significant association between gender and music genre preference.</t>
  </si>
  <si>
    <t>E-value</t>
  </si>
  <si>
    <t xml:space="preserve">P-Value = </t>
  </si>
  <si>
    <t xml:space="preserve">chi-square value = </t>
  </si>
  <si>
    <t>If p-value &lt; 0.05, reject the null hypothesis</t>
  </si>
  <si>
    <t>OR</t>
  </si>
  <si>
    <t>If p-value &gt;= 0.05, fail to reject the null hypothesis</t>
  </si>
  <si>
    <t xml:space="preserve"> -As we calculated, P-value &lt; 0.05 , so we reject the null hyypothesis</t>
  </si>
  <si>
    <t>Education</t>
  </si>
  <si>
    <t xml:space="preserve">Low </t>
  </si>
  <si>
    <t>Medium</t>
  </si>
  <si>
    <t>High</t>
  </si>
  <si>
    <t>High school</t>
  </si>
  <si>
    <t>College</t>
  </si>
  <si>
    <t>Postgraduate</t>
  </si>
  <si>
    <t>There is no significant association between educational background and job satisfaction levels.</t>
  </si>
  <si>
    <t xml:space="preserve"> There is a significant association between educational background and job satisfaction levels.</t>
  </si>
  <si>
    <t>E- Value</t>
  </si>
  <si>
    <t>Method</t>
  </si>
  <si>
    <t>scores</t>
  </si>
  <si>
    <t>A</t>
  </si>
  <si>
    <t>B</t>
  </si>
  <si>
    <t>C</t>
  </si>
  <si>
    <t>Anova: Single Factor</t>
  </si>
  <si>
    <t>SUMMARY</t>
  </si>
  <si>
    <t>Groups</t>
  </si>
  <si>
    <t>Count</t>
  </si>
  <si>
    <t>Sum</t>
  </si>
  <si>
    <t>Average</t>
  </si>
  <si>
    <t>Variance</t>
  </si>
  <si>
    <t>ANOVA</t>
  </si>
  <si>
    <t>Source of Variation</t>
  </si>
  <si>
    <t>SS</t>
  </si>
  <si>
    <t>df</t>
  </si>
  <si>
    <t>MS</t>
  </si>
  <si>
    <t>F</t>
  </si>
  <si>
    <t>P-value</t>
  </si>
  <si>
    <t>F crit</t>
  </si>
  <si>
    <t>Between Groups</t>
  </si>
  <si>
    <t>Within Groups</t>
  </si>
  <si>
    <t>If p &lt; 0.05: There is significant evidence that at least one method leads to different average scores</t>
  </si>
  <si>
    <t>If p ≥ 0.05: There is insufficient evidence to conclude that the teaching methods differ in effectiveness.</t>
  </si>
  <si>
    <t>Fertilizer</t>
  </si>
  <si>
    <t>Height (cm)</t>
  </si>
  <si>
    <t>X</t>
  </si>
  <si>
    <t>Y</t>
  </si>
  <si>
    <t>Z</t>
  </si>
  <si>
    <t>If the p-valuue &lt; 0.05, there is a statistically significant difference in plant growth among at least one pair of fertilizer types.</t>
  </si>
  <si>
    <t>If the p-value ≥ 0.05, there is no statistically significant difference in plant growth among the fertilizer types.</t>
  </si>
  <si>
    <t>Method A</t>
  </si>
  <si>
    <t>Method B</t>
  </si>
  <si>
    <t>t-Test: Two-Sample Assuming Equal Variances</t>
  </si>
  <si>
    <t>Variable 1</t>
  </si>
  <si>
    <t>Variable 2</t>
  </si>
  <si>
    <t>Mean</t>
  </si>
  <si>
    <t>Observations</t>
  </si>
  <si>
    <t>Pooled Variance</t>
  </si>
  <si>
    <t>Hypothesized Mean Difference</t>
  </si>
  <si>
    <t>t Stat</t>
  </si>
  <si>
    <t>P(T&lt;=t) one-tail</t>
  </si>
  <si>
    <t>t Critical one-tail</t>
  </si>
  <si>
    <t>P(T&lt;=t) two-tail</t>
  </si>
  <si>
    <t>t Critical two-tail</t>
  </si>
  <si>
    <t>There is a significant difference between the two teaching methods.</t>
  </si>
  <si>
    <t xml:space="preserve">H1= </t>
  </si>
  <si>
    <t>There is no significant difference between the two teaching methods.</t>
  </si>
  <si>
    <t>If the p-value &lt; 0.05, you can reject the null hypothesis</t>
  </si>
  <si>
    <t>If the p-value &gt;= 0.05, fail to reject the null hypothesis</t>
  </si>
  <si>
    <t>Version 1</t>
  </si>
  <si>
    <t>Version 2</t>
  </si>
  <si>
    <t>There is a significant difference between the average scores of Method A and Method B.</t>
  </si>
  <si>
    <t>There is no significant difference between the average scores of Method A and Method B.</t>
  </si>
  <si>
    <t>textbook X</t>
  </si>
  <si>
    <t>textbook Y</t>
  </si>
  <si>
    <t>F-Test Two-Sample for Variances</t>
  </si>
  <si>
    <t>P(F&lt;=f) one-tail</t>
  </si>
  <si>
    <t>F Critical one-tail</t>
  </si>
  <si>
    <t>The variances of the two groups are equal.</t>
  </si>
  <si>
    <t>The variances of the two groups are not equal.</t>
  </si>
  <si>
    <t>Product A(Satisfied)</t>
  </si>
  <si>
    <t>Product A(Not Satisfied)</t>
  </si>
  <si>
    <t>Product B(Satisfied)</t>
  </si>
  <si>
    <t>Product B(Not Satisfied)</t>
  </si>
  <si>
    <t xml:space="preserve">Total customers for Product A: </t>
  </si>
  <si>
    <t xml:space="preserve">Total customers for Product B: </t>
  </si>
  <si>
    <t xml:space="preserve">Proportion of satisfied customers for Product A: </t>
  </si>
  <si>
    <t>Proportion of satisfied customers for Product B: =()</t>
  </si>
  <si>
    <t>Calculating Standard Errors</t>
  </si>
  <si>
    <t>For Product A:</t>
  </si>
  <si>
    <t>For Product B:</t>
  </si>
  <si>
    <t xml:space="preserve">Difference </t>
  </si>
  <si>
    <t>standard error for the difference in proportions</t>
  </si>
  <si>
    <t>Calculating Z-Score</t>
  </si>
  <si>
    <t>Calculating 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</si>
</sst>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theme="1"/>
      <name val="Calibri"/>
      <family val="2"/>
      <scheme val="minor"/>
    </font>
    <font>
      <b/>
      <sz val="11"/>
      <color theme="1"/>
      <name val="Calibri"/>
      <family val="2"/>
      <scheme val="minor"/>
    </font>
    <font>
      <i/>
      <sz val="11"/>
      <color theme="1"/>
      <name val="Calibri"/>
      <family val="2"/>
      <scheme val="minor"/>
    </font>
    <font>
      <sz val="12"/>
      <color rgb="FF0D0D0D"/>
      <name val="Segoe UI"/>
      <family val="2"/>
    </font>
    <font>
      <sz val="11"/>
      <color rgb="FF000000"/>
      <name val="Aptos Narrow"/>
    </font>
    <font>
      <sz val="10"/>
      <color rgb="FF0D0D0D"/>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xf>
    <xf numFmtId="0" fontId="0" fillId="0" borderId="0" xfId="0" applyAlignment="1">
      <alignment horizontal="right"/>
    </xf>
    <xf numFmtId="0" fontId="0" fillId="0" borderId="1" xfId="0" applyFont="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right"/>
    </xf>
    <xf numFmtId="164" fontId="0" fillId="0" borderId="1" xfId="0" applyNumberFormat="1" applyFont="1" applyBorder="1" applyAlignment="1">
      <alignment horizontal="center"/>
    </xf>
    <xf numFmtId="2"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1" xfId="0" applyFont="1" applyBorder="1" applyAlignment="1">
      <alignment horizontal="center" vertical="center"/>
    </xf>
    <xf numFmtId="0" fontId="0" fillId="0" borderId="0" xfId="0" applyFont="1" applyFill="1" applyBorder="1" applyAlignment="1">
      <alignment horizontal="center" vertical="center"/>
    </xf>
    <xf numFmtId="2" fontId="0" fillId="0" borderId="1" xfId="0" applyNumberFormat="1" applyFont="1" applyBorder="1" applyAlignment="1">
      <alignment horizontal="center" vertical="center"/>
    </xf>
    <xf numFmtId="0" fontId="0" fillId="0" borderId="1" xfId="0" applyBorder="1" applyAlignment="1">
      <alignment horizontal="left"/>
    </xf>
    <xf numFmtId="0" fontId="0" fillId="0" borderId="0" xfId="0" applyFill="1" applyBorder="1" applyAlignment="1"/>
    <xf numFmtId="0" fontId="0" fillId="0" borderId="2" xfId="0" applyFill="1" applyBorder="1" applyAlignment="1"/>
    <xf numFmtId="0" fontId="2" fillId="0" borderId="3" xfId="0" applyFont="1" applyFill="1" applyBorder="1" applyAlignment="1">
      <alignment horizontal="center"/>
    </xf>
    <xf numFmtId="0" fontId="0" fillId="0" borderId="1" xfId="0" applyBorder="1"/>
    <xf numFmtId="0" fontId="3" fillId="0" borderId="0" xfId="0" applyFont="1"/>
    <xf numFmtId="0" fontId="4" fillId="0" borderId="0" xfId="0" applyFont="1"/>
    <xf numFmtId="0" fontId="5" fillId="0" borderId="0" xfId="0" applyFont="1" applyAlignment="1">
      <alignment horizontal="left" vertical="center" indent="1"/>
    </xf>
    <xf numFmtId="0" fontId="0"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33</xdr:row>
      <xdr:rowOff>9525</xdr:rowOff>
    </xdr:from>
    <xdr:to>
      <xdr:col>10</xdr:col>
      <xdr:colOff>495300</xdr:colOff>
      <xdr:row>69</xdr:row>
      <xdr:rowOff>142876</xdr:rowOff>
    </xdr:to>
    <xdr:sp macro="" textlink="">
      <xdr:nvSpPr>
        <xdr:cNvPr id="5" name="TextBox 4">
          <a:extLst>
            <a:ext uri="{FF2B5EF4-FFF2-40B4-BE49-F238E27FC236}">
              <a16:creationId xmlns:a16="http://schemas.microsoft.com/office/drawing/2014/main" id="{9F823FFC-4659-4B4F-A1C2-3D235CCB0427}"/>
            </a:ext>
          </a:extLst>
        </xdr:cNvPr>
        <xdr:cNvSpPr txBox="1"/>
      </xdr:nvSpPr>
      <xdr:spPr>
        <a:xfrm>
          <a:off x="619125" y="6296025"/>
          <a:ext cx="5972175" cy="6991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 Data Description</a:t>
          </a:r>
        </a:p>
        <a:p>
          <a:r>
            <a:rPr lang="en-IN" sz="1100"/>
            <a:t>The dataset comprises responses from 200 individuals, divided into two gender categories: male (100 participants) and female (120 participants). Each individual expressed a preference for one of three music genres: Rock, Pop, or Classical. The breakdown of preferences is as follows:</a:t>
          </a:r>
        </a:p>
        <a:p>
          <a:r>
            <a:rPr lang="en-IN" sz="1100"/>
            <a:t>- Rock: 90 individuals (50 males, 40 females)</a:t>
          </a:r>
        </a:p>
        <a:p>
          <a:r>
            <a:rPr lang="en-IN" sz="1100"/>
            <a:t>- Pop: 75 individuals (30 males, 45 females)</a:t>
          </a:r>
        </a:p>
        <a:p>
          <a:r>
            <a:rPr lang="en-IN" sz="1100"/>
            <a:t>- Classical: 55 individuals (20 males, 35 females)</a:t>
          </a:r>
        </a:p>
        <a:p>
          <a:r>
            <a:rPr lang="en-IN" sz="1100"/>
            <a:t> </a:t>
          </a:r>
        </a:p>
        <a:p>
          <a:pPr marL="0" indent="0"/>
          <a:r>
            <a:rPr lang="en-IN" sz="1100" b="1">
              <a:solidFill>
                <a:schemeClr val="dk1"/>
              </a:solidFill>
              <a:latin typeface="+mn-lt"/>
              <a:ea typeface="+mn-ea"/>
              <a:cs typeface="+mn-cs"/>
            </a:rPr>
            <a:t>2) Hypothesis Testing Procedure</a:t>
          </a:r>
        </a:p>
        <a:p>
          <a:r>
            <a:rPr lang="en-IN" sz="1100"/>
            <a:t>To determine if there is a significant association between gender and music genre preference, a Chi-Square Test of Independence was used. This test is appropriate as it compares categorical variables, in this case, gender and music preferences, to see if distributions of one variable differ among categories of another.</a:t>
          </a:r>
        </a:p>
        <a:p>
          <a:endParaRPr lang="en-IN" sz="1100"/>
        </a:p>
        <a:p>
          <a:r>
            <a:rPr lang="en-IN" sz="1100" b="0">
              <a:solidFill>
                <a:schemeClr val="dk1"/>
              </a:solidFill>
              <a:latin typeface="+mn-lt"/>
              <a:ea typeface="+mn-ea"/>
              <a:cs typeface="+mn-cs"/>
            </a:rPr>
            <a:t>- Null Hypothesis (H0)</a:t>
          </a:r>
          <a:r>
            <a:rPr lang="en-IN" sz="1100" b="1">
              <a:solidFill>
                <a:schemeClr val="dk1"/>
              </a:solidFill>
              <a:latin typeface="+mn-lt"/>
              <a:ea typeface="+mn-ea"/>
              <a:cs typeface="+mn-cs"/>
            </a:rPr>
            <a:t>: </a:t>
          </a:r>
          <a:r>
            <a:rPr lang="en-IN" sz="1100"/>
            <a:t>There is no association between gender and music genre preference.</a:t>
          </a:r>
        </a:p>
        <a:p>
          <a:r>
            <a:rPr lang="en-IN" sz="1100"/>
            <a:t>- Alternative Hypothesis (H1): There is an association between gender and music genre preference.</a:t>
          </a:r>
        </a:p>
        <a:p>
          <a:endParaRPr lang="en-IN" sz="1100" b="1">
            <a:solidFill>
              <a:schemeClr val="dk1"/>
            </a:solidFill>
            <a:latin typeface="+mn-lt"/>
            <a:ea typeface="+mn-ea"/>
            <a:cs typeface="+mn-cs"/>
          </a:endParaRPr>
        </a:p>
        <a:p>
          <a:r>
            <a:rPr lang="en-IN" sz="1100" b="1">
              <a:solidFill>
                <a:schemeClr val="dk1"/>
              </a:solidFill>
              <a:latin typeface="+mn-lt"/>
              <a:ea typeface="+mn-ea"/>
              <a:cs typeface="+mn-cs"/>
            </a:rPr>
            <a:t>3) Hypothesis Testing Results</a:t>
          </a:r>
          <a:r>
            <a:rPr lang="en-IN" sz="1100"/>
            <a:t>:</a:t>
          </a:r>
        </a:p>
        <a:p>
          <a:r>
            <a:rPr lang="en-IN" sz="1100"/>
            <a:t>- Chi-Square Value: 0.980192</a:t>
          </a:r>
        </a:p>
        <a:p>
          <a:r>
            <a:rPr lang="en-IN" sz="1100"/>
            <a:t>- P-Value: 0.04</a:t>
          </a:r>
        </a:p>
        <a:p>
          <a:endParaRPr lang="en-IN" sz="1100"/>
        </a:p>
        <a:p>
          <a:r>
            <a:rPr lang="en-IN" sz="1100"/>
            <a:t>The results show a p-value of 0.04, which is below the commonly used significance level of 0.05. This suggests that the data provide sufficient evidence to reject the null hypothesis.</a:t>
          </a:r>
        </a:p>
        <a:p>
          <a:endParaRPr lang="en-IN" sz="1100"/>
        </a:p>
        <a:p>
          <a:pPr marL="0" indent="0"/>
          <a:r>
            <a:rPr lang="en-IN" sz="1100" b="1">
              <a:solidFill>
                <a:schemeClr val="dk1"/>
              </a:solidFill>
              <a:latin typeface="+mn-lt"/>
              <a:ea typeface="+mn-ea"/>
              <a:cs typeface="+mn-cs"/>
            </a:rPr>
            <a:t>4) Summary and Conclusions</a:t>
          </a:r>
        </a:p>
        <a:p>
          <a:r>
            <a:rPr lang="en-IN" sz="1100"/>
            <a:t>The analysis using the Chi-Square Test of Independence indicates a statistically significant association between gender and music genre preferences among the surveyed individuals. Specifically, females showed a relatively higher preference for Pop and Classical music compared to males, who favored Rock more. This finding can be useful for marketers targeting music-related products or services, as gender may influence music preferences.</a:t>
          </a:r>
        </a:p>
        <a:p>
          <a:endParaRPr lang="en-IN" sz="1100"/>
        </a:p>
        <a:p>
          <a:pPr marL="0" indent="0"/>
          <a:r>
            <a:rPr lang="en-IN" sz="1100" b="1">
              <a:solidFill>
                <a:schemeClr val="dk1"/>
              </a:solidFill>
              <a:latin typeface="+mn-lt"/>
              <a:ea typeface="+mn-ea"/>
              <a:cs typeface="+mn-cs"/>
            </a:rPr>
            <a:t>5) "What I Learned" Statements</a:t>
          </a:r>
        </a:p>
        <a:p>
          <a:r>
            <a:rPr lang="en-IN" sz="1100"/>
            <a:t>- Statistical Analysis: I learned how to apply the Chi-Square Test of Independence to examine associations between categorical variables.</a:t>
          </a:r>
        </a:p>
        <a:p>
          <a:r>
            <a:rPr lang="en-IN" sz="1100"/>
            <a:t>- Interpretation of Results: I gained insight into interpreting the p-value to understand the significance of the results, helping distinguish between likely occurrences due to chance and those reflecting actual associations.</a:t>
          </a:r>
        </a:p>
        <a:p>
          <a:r>
            <a:rPr lang="en-IN" sz="1100"/>
            <a:t>- Data Insights: This exercise highlighted how demographic factors like gender could influence personal preferences, an essential consideration for targeted marketing strategies.</a:t>
          </a:r>
        </a:p>
        <a:p>
          <a:endParaRPr lang="en-IN" sz="1100"/>
        </a:p>
      </xdr:txBody>
    </xdr:sp>
    <xdr:clientData/>
  </xdr:twoCellAnchor>
  <xdr:twoCellAnchor>
    <xdr:from>
      <xdr:col>12</xdr:col>
      <xdr:colOff>0</xdr:colOff>
      <xdr:row>34</xdr:row>
      <xdr:rowOff>0</xdr:rowOff>
    </xdr:from>
    <xdr:to>
      <xdr:col>21</xdr:col>
      <xdr:colOff>133350</xdr:colOff>
      <xdr:row>68</xdr:row>
      <xdr:rowOff>49531</xdr:rowOff>
    </xdr:to>
    <xdr:sp macro="" textlink="">
      <xdr:nvSpPr>
        <xdr:cNvPr id="7" name="TextBox 6">
          <a:extLst>
            <a:ext uri="{FF2B5EF4-FFF2-40B4-BE49-F238E27FC236}">
              <a16:creationId xmlns:a16="http://schemas.microsoft.com/office/drawing/2014/main" id="{E1076A88-9328-427A-A456-2734299E430F}"/>
            </a:ext>
          </a:extLst>
        </xdr:cNvPr>
        <xdr:cNvSpPr txBox="1"/>
      </xdr:nvSpPr>
      <xdr:spPr>
        <a:xfrm>
          <a:off x="7315200" y="6477000"/>
          <a:ext cx="6248400" cy="6526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1100"/>
            <a:t> </a:t>
          </a:r>
          <a:r>
            <a:rPr lang="en-IN" sz="1100" b="1"/>
            <a:t>1) Data Description</a:t>
          </a:r>
        </a:p>
        <a:p>
          <a:r>
            <a:rPr lang="en-IN" sz="1100"/>
            <a:t>The data consists of a sample of 150 working professionals, categorized by their highest level of education (High School, College, Postgraduate) and their job satisfaction levels (Low, Medium, High). The distribution is as follows:</a:t>
          </a:r>
        </a:p>
        <a:p>
          <a:endParaRPr lang="en-IN" sz="1100"/>
        </a:p>
        <a:p>
          <a:r>
            <a:rPr lang="en-IN" sz="1100"/>
            <a:t>- High School: 20 report low satisfaction, 30 medium, and 10 high satisfaction, totaling 60 respondents.</a:t>
          </a:r>
        </a:p>
        <a:p>
          <a:r>
            <a:rPr lang="en-IN" sz="1100"/>
            <a:t>- College: 15 report low satisfaction, 25 medium, and 20 high satisfaction, totaling 60 respondents.</a:t>
          </a:r>
        </a:p>
        <a:p>
          <a:r>
            <a:rPr lang="en-IN" sz="1100"/>
            <a:t>- Postgraduate: 10 report low satisfaction, 15 medium, and 30 high satisfaction, totaling 55 respondents.</a:t>
          </a:r>
        </a:p>
        <a:p>
          <a:endParaRPr lang="en-IN" sz="1100"/>
        </a:p>
        <a:p>
          <a:r>
            <a:rPr lang="en-IN" sz="1100"/>
            <a:t>Overall, there are 45 respondents with low satisfaction, 70 with medium satisfaction, and 60 with high satisfaction, making a grand total of 175 responses (note there appears to be a discrepancy as the provided total was 150).</a:t>
          </a:r>
        </a:p>
        <a:p>
          <a:endParaRPr lang="en-IN" sz="1100"/>
        </a:p>
        <a:p>
          <a:r>
            <a:rPr lang="en-IN" sz="1100" b="1">
              <a:solidFill>
                <a:schemeClr val="dk1"/>
              </a:solidFill>
              <a:latin typeface="+mn-lt"/>
              <a:ea typeface="+mn-ea"/>
              <a:cs typeface="+mn-cs"/>
            </a:rPr>
            <a:t> 2) Hypothesis Testing Procedure</a:t>
          </a:r>
        </a:p>
        <a:p>
          <a:r>
            <a:rPr lang="en-IN" sz="1100"/>
            <a:t>The objective is to test whether there is a significant association between educational background and job satisfaction. The hypotheses for the chi-square test of independence are defined as:</a:t>
          </a:r>
        </a:p>
        <a:p>
          <a:endParaRPr lang="en-IN" sz="1100"/>
        </a:p>
        <a:p>
          <a:r>
            <a:rPr lang="en-IN" sz="1100"/>
            <a:t>- Null Hypothesis (H0): There is no association between educational background and job satisfaction.</a:t>
          </a:r>
        </a:p>
        <a:p>
          <a:r>
            <a:rPr lang="en-IN" sz="1100"/>
            <a:t>- Alternative Hypothesis (H1): There is an association between educational background and job satisfaction.</a:t>
          </a:r>
        </a:p>
        <a:p>
          <a:endParaRPr lang="en-IN" sz="1100"/>
        </a:p>
        <a:p>
          <a:r>
            <a:rPr lang="en-IN" sz="1100"/>
            <a:t>A chi-square test of independence was performed using the observed frequencies in the contingency table.</a:t>
          </a:r>
        </a:p>
        <a:p>
          <a:endParaRPr lang="en-IN" sz="1100"/>
        </a:p>
        <a:p>
          <a:r>
            <a:rPr lang="en-IN" sz="1100" b="1">
              <a:solidFill>
                <a:schemeClr val="dk1"/>
              </a:solidFill>
              <a:latin typeface="+mn-lt"/>
              <a:ea typeface="+mn-ea"/>
              <a:cs typeface="+mn-cs"/>
            </a:rPr>
            <a:t> 3) Hypothesis Testing Results</a:t>
          </a:r>
        </a:p>
        <a:p>
          <a:r>
            <a:rPr lang="en-IN" sz="1100"/>
            <a:t>- Chi-Square Value: 1</a:t>
          </a:r>
        </a:p>
        <a:p>
          <a:r>
            <a:rPr lang="en-IN" sz="1100"/>
            <a:t>- P-value: 0.001039126</a:t>
          </a:r>
        </a:p>
        <a:p>
          <a:endParaRPr lang="en-IN" sz="1100"/>
        </a:p>
        <a:p>
          <a:r>
            <a:rPr lang="en-IN" sz="1100"/>
            <a:t>The chi-square statistic calculated from the data is 1. This value, along with the degrees of freedom and the significance level (typically 0.05), was used to determine the p-value. The computed p-value is approximately 0.001, which is very small.</a:t>
          </a:r>
        </a:p>
        <a:p>
          <a:endParaRPr lang="en-IN" sz="1100"/>
        </a:p>
        <a:p>
          <a:r>
            <a:rPr lang="en-IN" sz="1100"/>
            <a:t> </a:t>
          </a:r>
          <a:r>
            <a:rPr lang="en-IN" sz="1100" b="1">
              <a:solidFill>
                <a:schemeClr val="dk1"/>
              </a:solidFill>
              <a:latin typeface="+mn-lt"/>
              <a:ea typeface="+mn-ea"/>
              <a:cs typeface="+mn-cs"/>
            </a:rPr>
            <a:t>4) Summary and Conclusions</a:t>
          </a:r>
        </a:p>
        <a:p>
          <a:r>
            <a:rPr lang="en-IN" sz="1100"/>
            <a:t>Given the p-value of 0.001039126 is much lower than the common alpha level of 0.05, we reject the null hypothesis. This indicates that there is a statistically significant association between educational background and job satisfaction levels among the working professionals sampled. The results suggest that the level of education attained may influence job satisfaction, with different educational groups reporting varying levels of satisfaction.</a:t>
          </a:r>
        </a:p>
        <a:p>
          <a:endParaRPr lang="en-IN" sz="1100"/>
        </a:p>
        <a:p>
          <a:pPr marL="0" indent="0"/>
          <a:r>
            <a:rPr lang="en-IN" sz="1100" b="1">
              <a:solidFill>
                <a:schemeClr val="dk1"/>
              </a:solidFill>
              <a:latin typeface="+mn-lt"/>
              <a:ea typeface="+mn-ea"/>
              <a:cs typeface="+mn-cs"/>
            </a:rPr>
            <a:t>5) "What I Learned" Statements</a:t>
          </a:r>
        </a:p>
        <a:p>
          <a:r>
            <a:rPr lang="en-IN" sz="1100"/>
            <a:t>- Statistical Testing: I learned how to apply the chi-square test of independence to analyze whether two categorical variables are related.</a:t>
          </a:r>
        </a:p>
        <a:p>
          <a:r>
            <a:rPr lang="en-IN" sz="1100"/>
            <a:t>- Data Insights: The analysis demonstrated the importance of considering educational background in studies related to job satisfaction.</a:t>
          </a:r>
        </a:p>
        <a:p>
          <a:r>
            <a:rPr lang="en-IN" sz="1100"/>
            <a:t>- Critical Thinking: I learned the importance of verifying data, as the provided totals were inconsistent, which can lead to incorrect conclusions if not properly addressed.</a:t>
          </a:r>
        </a:p>
        <a:p>
          <a:r>
            <a:rPr lang="en-IN" sz="1100"/>
            <a:t>- Interpretation Skills: I learned to interpret the results from statistical tests and to understand the implications of the findings in practical c</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28</xdr:row>
      <xdr:rowOff>0</xdr:rowOff>
    </xdr:from>
    <xdr:to>
      <xdr:col>10</xdr:col>
      <xdr:colOff>581025</xdr:colOff>
      <xdr:row>53</xdr:row>
      <xdr:rowOff>9526</xdr:rowOff>
    </xdr:to>
    <xdr:sp macro="" textlink="">
      <xdr:nvSpPr>
        <xdr:cNvPr id="3" name="TextBox 2">
          <a:extLst>
            <a:ext uri="{FF2B5EF4-FFF2-40B4-BE49-F238E27FC236}">
              <a16:creationId xmlns:a16="http://schemas.microsoft.com/office/drawing/2014/main" id="{185A6416-6A3E-43FE-A99E-E9001DD6DB4D}"/>
            </a:ext>
          </a:extLst>
        </xdr:cNvPr>
        <xdr:cNvSpPr txBox="1"/>
      </xdr:nvSpPr>
      <xdr:spPr>
        <a:xfrm>
          <a:off x="609600" y="5372100"/>
          <a:ext cx="6734175" cy="4772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 Data Description</a:t>
          </a:r>
        </a:p>
        <a:p>
          <a:r>
            <a:rPr lang="en-IN" sz="1100"/>
            <a:t>In this study, the effectiveness of three different teaching methods (A, B, C) was evaluated based on the performance scores of a sample of 120 students. The scores from each teaching method for a subset of students are as follows:</a:t>
          </a:r>
        </a:p>
        <a:p>
          <a:r>
            <a:rPr lang="en-IN" sz="1100"/>
            <a:t>- Method A: Scores include 80, 88, ...</a:t>
          </a:r>
        </a:p>
        <a:p>
          <a:r>
            <a:rPr lang="en-IN" sz="1100"/>
            <a:t>- Method B: Scores include 85, 90, ...</a:t>
          </a:r>
        </a:p>
        <a:p>
          <a:r>
            <a:rPr lang="en-IN" sz="1100"/>
            <a:t>-Method C: Scores include 78, 82, ...</a:t>
          </a:r>
        </a:p>
        <a:p>
          <a:endParaRPr lang="en-IN" sz="1100"/>
        </a:p>
        <a:p>
          <a:pPr marL="0" indent="0"/>
          <a:r>
            <a:rPr lang="en-IN" sz="1100" b="1">
              <a:solidFill>
                <a:schemeClr val="dk1"/>
              </a:solidFill>
              <a:latin typeface="+mn-lt"/>
              <a:ea typeface="+mn-ea"/>
              <a:cs typeface="+mn-cs"/>
            </a:rPr>
            <a:t> 2) Hypothesis Testing Procedure</a:t>
          </a:r>
        </a:p>
        <a:p>
          <a:r>
            <a:rPr lang="en-IN" sz="1100"/>
            <a:t>The objective was to determine if there are significant differences in the average scores achieved through each teaching method. An ANOVA (Analysis of Variance) test was used for this purpose. This statistical test compares the means between the groups and determines whether any of those means are statistically significantly different from each other. The hypotheses for the ANOVA test are:</a:t>
          </a:r>
        </a:p>
        <a:p>
          <a:r>
            <a:rPr lang="en-IN" sz="1100"/>
            <a:t>- Null Hypothesis (H0):There is no difference in the mean scores across the three teaching methods.	</a:t>
          </a:r>
        </a:p>
        <a:p>
          <a:r>
            <a:rPr lang="en-IN" sz="1100"/>
            <a:t>- Alternative Hypothesis (H1): There is a difference in the mean scores across at least two of the three teaching methods.</a:t>
          </a:r>
        </a:p>
        <a:p>
          <a:endParaRPr lang="en-IN" sz="1100"/>
        </a:p>
        <a:p>
          <a:pPr marL="0" indent="0"/>
          <a:r>
            <a:rPr lang="en-IN" sz="1100" b="1">
              <a:solidFill>
                <a:schemeClr val="dk1"/>
              </a:solidFill>
              <a:latin typeface="+mn-lt"/>
              <a:ea typeface="+mn-ea"/>
              <a:cs typeface="+mn-cs"/>
            </a:rPr>
            <a:t> 3) Hypothesis Testing Results:</a:t>
          </a:r>
        </a:p>
        <a:p>
          <a:r>
            <a:rPr lang="en-IN" sz="1100"/>
            <a:t>The ANOVA test produced the following results:</a:t>
          </a:r>
        </a:p>
        <a:p>
          <a:r>
            <a:rPr lang="en-IN" sz="1100"/>
            <a:t>- Between Groups: Sum of Squares (SS) = 56.33333333, Degrees of Freedom (df) = 2, Mean Square (MS) = 28.16666667, F-Value = 1.60952381</a:t>
          </a:r>
        </a:p>
        <a:p>
          <a:r>
            <a:rPr lang="en-IN" sz="1100"/>
            <a:t>- Within Groups: Sum of Squares (SS) = 52.5, Degrees of Freedom (df) = 3, Mean Square (MS) = 17.5</a:t>
          </a:r>
        </a:p>
        <a:p>
          <a:r>
            <a:rPr lang="en-IN" sz="1100"/>
            <a:t>- Total: Sum of Squares (SS) = 108.8333333, Degrees of Freedom (df) = 5</a:t>
          </a:r>
        </a:p>
        <a:p>
          <a:r>
            <a:rPr lang="en-IN" sz="1100"/>
            <a:t>- P-value: 0.335039536</a:t>
          </a:r>
        </a:p>
        <a:p>
          <a:r>
            <a:rPr lang="en-IN" sz="1100"/>
            <a:t>- F critical: 9.552094496</a:t>
          </a:r>
        </a:p>
        <a:p>
          <a:endParaRPr lang="en-IN" sz="1100"/>
        </a:p>
        <a:p>
          <a:pPr marL="0" indent="0"/>
          <a:r>
            <a:rPr lang="en-IN" sz="1100" b="1">
              <a:solidFill>
                <a:schemeClr val="dk1"/>
              </a:solidFill>
              <a:latin typeface="+mn-lt"/>
              <a:ea typeface="+mn-ea"/>
              <a:cs typeface="+mn-cs"/>
            </a:rPr>
            <a:t> 4) Summary and Conclusions</a:t>
          </a:r>
        </a:p>
        <a:p>
          <a:r>
            <a:rPr lang="en-IN" sz="1100"/>
            <a:t>The ANOVA test resulted in a P-value of 0.335039536, which is greater than the common alpha level of 0.05. This indicates that there is no statistically significant difference in the mean scores between the three teaching methods. Thus, we fail to reject the null hypothesis, implying that the differences in scores could be due to random chance rather than the effectiveness of the teaching methods.</a:t>
          </a:r>
        </a:p>
        <a:p>
          <a:endParaRPr lang="en-IN" sz="1100"/>
        </a:p>
        <a:p>
          <a:pPr marL="0" indent="0"/>
          <a:r>
            <a:rPr lang="en-IN" sz="1100"/>
            <a:t> </a:t>
          </a:r>
          <a:r>
            <a:rPr lang="en-IN" sz="1100" b="1">
              <a:solidFill>
                <a:schemeClr val="dk1"/>
              </a:solidFill>
              <a:latin typeface="+mn-lt"/>
              <a:ea typeface="+mn-ea"/>
              <a:cs typeface="+mn-cs"/>
            </a:rPr>
            <a:t>5) "What I Learned" Statements</a:t>
          </a:r>
        </a:p>
        <a:p>
          <a:r>
            <a:rPr lang="en-IN" sz="1100"/>
            <a:t>-Understanding ANOVA: I learned how ANOVA can be used to compare the means of multiple groups to identify if there are any significant differences. This is crucial in educational research for evaluating the effectiveness of different teaching methods.</a:t>
          </a:r>
        </a:p>
        <a:p>
          <a:r>
            <a:rPr lang="en-IN" sz="1100"/>
            <a:t>- Statistical Significance vs. Practical Significance:The absence of statistical significance does not necessarily imply that there are no practical differences. It's essential to consider other factors such as the size of the effect and its relevance in practical scenarios.</a:t>
          </a:r>
        </a:p>
        <a:p>
          <a:r>
            <a:rPr lang="en-IN" sz="1100"/>
            <a:t>- Importance of Sample Size and Variability: The results highlighted the impact that sample size and variability within the data can have on the outcomes of statistical tests. These are important considerations when designing experiments and interpreting their results.</a:t>
          </a:r>
        </a:p>
      </xdr:txBody>
    </xdr:sp>
    <xdr:clientData/>
  </xdr:twoCellAnchor>
  <xdr:twoCellAnchor>
    <xdr:from>
      <xdr:col>17</xdr:col>
      <xdr:colOff>0</xdr:colOff>
      <xdr:row>28</xdr:row>
      <xdr:rowOff>14882</xdr:rowOff>
    </xdr:from>
    <xdr:to>
      <xdr:col>27</xdr:col>
      <xdr:colOff>603647</xdr:colOff>
      <xdr:row>51</xdr:row>
      <xdr:rowOff>173115</xdr:rowOff>
    </xdr:to>
    <xdr:sp macro="" textlink="">
      <xdr:nvSpPr>
        <xdr:cNvPr id="4" name="TextBox 3">
          <a:extLst>
            <a:ext uri="{FF2B5EF4-FFF2-40B4-BE49-F238E27FC236}">
              <a16:creationId xmlns:a16="http://schemas.microsoft.com/office/drawing/2014/main" id="{2363FAF9-9CA8-453A-9510-1C4BAED285E1}"/>
            </a:ext>
          </a:extLst>
        </xdr:cNvPr>
        <xdr:cNvSpPr txBox="1"/>
      </xdr:nvSpPr>
      <xdr:spPr>
        <a:xfrm>
          <a:off x="11043047" y="5432226"/>
          <a:ext cx="6705600" cy="46081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100" b="1"/>
            <a:t>1) Data Description</a:t>
          </a:r>
        </a:p>
        <a:p>
          <a:endParaRPr lang="en-IN" sz="1100"/>
        </a:p>
        <a:p>
          <a:r>
            <a:rPr lang="en-IN" sz="1100"/>
            <a:t>The dataset consists of measurements of plant heights from a sample of 75 plants, divided into three groups based on the type of fertilizer used: X, Y, and Z. Each group was treated with one type of fertilizer and the height of plants was recorded after three months. The heights provided for analysis are:</a:t>
          </a:r>
        </a:p>
        <a:p>
          <a:r>
            <a:rPr lang="en-IN" sz="1100"/>
            <a:t>- Fertilizer X: 45, 47</a:t>
          </a:r>
        </a:p>
        <a:p>
          <a:r>
            <a:rPr lang="en-IN" sz="1100"/>
            <a:t>- Fertilizer Y: 50, 52</a:t>
          </a:r>
        </a:p>
        <a:p>
          <a:r>
            <a:rPr lang="en-IN" sz="1100"/>
            <a:t>- Fertilizer Z: 48, 50</a:t>
          </a:r>
        </a:p>
        <a:p>
          <a:endParaRPr lang="en-IN" sz="1100"/>
        </a:p>
        <a:p>
          <a:pPr marL="0" indent="0"/>
          <a:r>
            <a:rPr lang="en-IN" sz="1100" b="1">
              <a:solidFill>
                <a:schemeClr val="dk1"/>
              </a:solidFill>
              <a:latin typeface="+mn-lt"/>
              <a:ea typeface="+mn-ea"/>
              <a:cs typeface="+mn-cs"/>
            </a:rPr>
            <a:t>2) Hypothesis Testing Procedure</a:t>
          </a:r>
        </a:p>
        <a:p>
          <a:endParaRPr lang="en-IN" sz="1100"/>
        </a:p>
        <a:p>
          <a:r>
            <a:rPr lang="en-IN" sz="1100"/>
            <a:t>An ANOVA (Analysis of Variance) was conducted to determine if there are statistically significant differences in plant heights based on the type of fertilizer used. The hypothesis tested were:</a:t>
          </a:r>
        </a:p>
        <a:p>
          <a:r>
            <a:rPr lang="en-IN" sz="1100"/>
            <a:t>- Null Hypothesis (H0):The means of all groups are equal. There is no effect of fertilizer type on plant height.</a:t>
          </a:r>
        </a:p>
        <a:p>
          <a:r>
            <a:rPr lang="en-IN" sz="1100"/>
            <a:t>- Alternative Hypothesis (H1):At least one group mean is different, indicating an effect of fertilizer type on plant height.</a:t>
          </a:r>
        </a:p>
        <a:p>
          <a:endParaRPr lang="en-IN" sz="1100"/>
        </a:p>
        <a:p>
          <a:pPr marL="0" indent="0"/>
          <a:r>
            <a:rPr lang="en-IN" sz="1100" b="1">
              <a:solidFill>
                <a:schemeClr val="dk1"/>
              </a:solidFill>
              <a:latin typeface="+mn-lt"/>
              <a:ea typeface="+mn-ea"/>
              <a:cs typeface="+mn-cs"/>
            </a:rPr>
            <a:t> 3) Hypothesis Testing Results:</a:t>
          </a:r>
        </a:p>
        <a:p>
          <a:endParaRPr lang="en-IN" sz="1100" b="1">
            <a:solidFill>
              <a:schemeClr val="dk1"/>
            </a:solidFill>
            <a:latin typeface="+mn-lt"/>
            <a:ea typeface="+mn-ea"/>
            <a:cs typeface="+mn-cs"/>
          </a:endParaRPr>
        </a:p>
        <a:p>
          <a:endParaRPr lang="en-IN" sz="1100"/>
        </a:p>
        <a:p>
          <a:pPr marL="0" indent="0"/>
          <a:r>
            <a:rPr lang="en-IN" sz="1100" b="1">
              <a:solidFill>
                <a:schemeClr val="dk1"/>
              </a:solidFill>
              <a:latin typeface="+mn-lt"/>
              <a:ea typeface="+mn-ea"/>
              <a:cs typeface="+mn-cs"/>
            </a:rPr>
            <a:t>4) Summary and Conclusions</a:t>
          </a:r>
        </a:p>
        <a:p>
          <a:endParaRPr lang="en-IN" sz="1100"/>
        </a:p>
        <a:p>
          <a:r>
            <a:rPr lang="en-IN" sz="1100"/>
            <a:t>The ANOVA test produced an F-statistic of 6.333, with a p-value of approximately 0.084. The critical value of F for this test at the typical alpha level of 0.05 was 9.552. Since the p-value is greater than 0.05 and the F-statistic is less than the critical F-value, we fail to reject the null hypothesis. This suggests that there is no statistically significant difference in the growth (height) of plants treated with the three different types of fertilizers at the 95% confidence level.</a:t>
          </a:r>
        </a:p>
        <a:p>
          <a:endParaRPr lang="en-IN" sz="1100"/>
        </a:p>
        <a:p>
          <a:pPr marL="0" indent="0"/>
          <a:r>
            <a:rPr lang="en-IN" sz="1100" b="1">
              <a:solidFill>
                <a:schemeClr val="dk1"/>
              </a:solidFill>
              <a:latin typeface="+mn-lt"/>
              <a:ea typeface="+mn-ea"/>
              <a:cs typeface="+mn-cs"/>
            </a:rPr>
            <a:t>5) "What I Learned" Statements</a:t>
          </a:r>
        </a:p>
        <a:p>
          <a:endParaRPr lang="en-IN" sz="1100"/>
        </a:p>
        <a:p>
          <a:r>
            <a:rPr lang="en-IN" sz="1100"/>
            <a:t>- Understanding ANOVA: I learned how ANOVA can be used to test hypotheses about differences between means of several groups, helping in understanding if different treatments have varying effects on a dependent variable.</a:t>
          </a:r>
        </a:p>
        <a:p>
          <a:r>
            <a:rPr lang="en-IN" sz="1100"/>
            <a:t>- Statistical Decision Making: This exercise helped in understanding the relationship between p-value, F-statistic, and the critical F-value, and how these are used to make decisions about the null hypothesis.</a:t>
          </a:r>
        </a:p>
        <a:p>
          <a:r>
            <a:rPr lang="en-IN" sz="1100"/>
            <a:t>- Importance of Data and Sample Sizes: The limitations due to small sample sizes (only 2 observations per group in this case) highlighted the need for adequate data to draw more reliable conclusions.</a:t>
          </a:r>
        </a:p>
        <a:p>
          <a:endParaRPr lang="en-IN" sz="1100"/>
        </a:p>
        <a:p>
          <a:r>
            <a:rPr lang="en-IN" sz="1100"/>
            <a:t>This structured analysis provides a clear understanding of the impact of different fertilizers on plant growth based on the given dataset and statistical analysis.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27</xdr:row>
      <xdr:rowOff>-1</xdr:rowOff>
    </xdr:from>
    <xdr:to>
      <xdr:col>8</xdr:col>
      <xdr:colOff>481730</xdr:colOff>
      <xdr:row>61</xdr:row>
      <xdr:rowOff>182670</xdr:rowOff>
    </xdr:to>
    <xdr:sp macro="" textlink="">
      <xdr:nvSpPr>
        <xdr:cNvPr id="2" name="TextBox 1">
          <a:extLst>
            <a:ext uri="{FF2B5EF4-FFF2-40B4-BE49-F238E27FC236}">
              <a16:creationId xmlns:a16="http://schemas.microsoft.com/office/drawing/2014/main" id="{AC5C0091-B090-4A65-82EE-BE437C1D7FF7}"/>
            </a:ext>
          </a:extLst>
        </xdr:cNvPr>
        <xdr:cNvSpPr txBox="1"/>
      </xdr:nvSpPr>
      <xdr:spPr>
        <a:xfrm>
          <a:off x="1226507" y="5336609"/>
          <a:ext cx="6705600" cy="6837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100" b="1"/>
            <a:t>1) Data Description</a:t>
          </a:r>
        </a:p>
        <a:p>
          <a:endParaRPr lang="en-IN" sz="1100"/>
        </a:p>
        <a:p>
          <a:r>
            <a:rPr lang="en-IN" sz="1100"/>
            <a:t>The dataset consists of measurements of plant heights from a sample of 75 plants, divided into three groups based on the type of fertilizer used: X, Y, and Z. Each group was treated with one type of fertilizer and the height of plants was recorded after three months. The heights provided for analysis are:</a:t>
          </a:r>
        </a:p>
        <a:p>
          <a:r>
            <a:rPr lang="en-IN" sz="1100"/>
            <a:t>- Fertilizer X: 45, 47</a:t>
          </a:r>
        </a:p>
        <a:p>
          <a:r>
            <a:rPr lang="en-IN" sz="1100"/>
            <a:t>- Fertilizer Y: 50, 52</a:t>
          </a:r>
        </a:p>
        <a:p>
          <a:r>
            <a:rPr lang="en-IN" sz="1100"/>
            <a:t>- Fertilizer Z: 48, 50</a:t>
          </a:r>
        </a:p>
        <a:p>
          <a:endParaRPr lang="en-IN" sz="1100"/>
        </a:p>
        <a:p>
          <a:pPr marL="0" indent="0"/>
          <a:r>
            <a:rPr lang="en-IN" sz="1100" b="1">
              <a:solidFill>
                <a:schemeClr val="dk1"/>
              </a:solidFill>
              <a:latin typeface="+mn-lt"/>
              <a:ea typeface="+mn-ea"/>
              <a:cs typeface="+mn-cs"/>
            </a:rPr>
            <a:t>2) Hypothesis Testing Procedure</a:t>
          </a:r>
        </a:p>
        <a:p>
          <a:endParaRPr lang="en-IN" sz="1100"/>
        </a:p>
        <a:p>
          <a:r>
            <a:rPr lang="en-IN" sz="1100"/>
            <a:t>An ANOVA (Analysis of Variance) was conducted to determine if there are statistically significant differences in plant heights based on the type of fertilizer used. The hypothesis tested were:</a:t>
          </a:r>
        </a:p>
        <a:p>
          <a:r>
            <a:rPr lang="en-IN" sz="1100"/>
            <a:t>- Null Hypothesis (H0):The means of all groups are equal. There is no effect of fertilizer type on plant height.</a:t>
          </a:r>
        </a:p>
        <a:p>
          <a:r>
            <a:rPr lang="en-IN" sz="1100"/>
            <a:t>- Alternative Hypothesis (H1):At least one group mean is different, indicating an effect of fertilizer type on plant height.</a:t>
          </a:r>
        </a:p>
        <a:p>
          <a:endParaRPr lang="en-IN" sz="1100"/>
        </a:p>
        <a:p>
          <a:pPr marL="0" indent="0"/>
          <a:r>
            <a:rPr lang="en-IN" sz="1100" b="1">
              <a:solidFill>
                <a:schemeClr val="dk1"/>
              </a:solidFill>
              <a:latin typeface="+mn-lt"/>
              <a:ea typeface="+mn-ea"/>
              <a:cs typeface="+mn-cs"/>
            </a:rPr>
            <a:t> 3) Hypothesis Testing Results:</a:t>
          </a:r>
        </a:p>
        <a:p>
          <a:endParaRPr lang="en-IN" sz="1100" b="1">
            <a:solidFill>
              <a:schemeClr val="dk1"/>
            </a:solidFill>
            <a:latin typeface="+mn-lt"/>
            <a:ea typeface="+mn-ea"/>
            <a:cs typeface="+mn-cs"/>
          </a:endParaRPr>
        </a:p>
        <a:p>
          <a:endParaRPr lang="en-IN" sz="1100"/>
        </a:p>
        <a:p>
          <a:pPr marL="0" indent="0"/>
          <a:r>
            <a:rPr lang="en-IN" sz="1100" b="1">
              <a:solidFill>
                <a:schemeClr val="dk1"/>
              </a:solidFill>
              <a:latin typeface="+mn-lt"/>
              <a:ea typeface="+mn-ea"/>
              <a:cs typeface="+mn-cs"/>
            </a:rPr>
            <a:t>4) Summary and Conclusions</a:t>
          </a:r>
        </a:p>
        <a:p>
          <a:endParaRPr lang="en-IN" sz="1100"/>
        </a:p>
        <a:p>
          <a:r>
            <a:rPr lang="en-IN" sz="1100"/>
            <a:t>The ANOVA test produced an F-statistic of 6.333, with a p-value of approximately 0.084. The critical value of F for this test at the typical alpha level of 0.05 was 9.552. Since the p-value is greater than 0.05 and the F-statistic is less than the critical F-value, we fail to reject the null hypothesis. This suggests that there is no statistically significant difference in the growth (height) of plants treated with the three different types of fertilizers at the 95% confidence level.</a:t>
          </a:r>
        </a:p>
        <a:p>
          <a:endParaRPr lang="en-IN" sz="1100"/>
        </a:p>
        <a:p>
          <a:pPr marL="0" indent="0"/>
          <a:r>
            <a:rPr lang="en-IN" sz="1100" b="1">
              <a:solidFill>
                <a:schemeClr val="dk1"/>
              </a:solidFill>
              <a:latin typeface="+mn-lt"/>
              <a:ea typeface="+mn-ea"/>
              <a:cs typeface="+mn-cs"/>
            </a:rPr>
            <a:t>5) "What I Learned" Statements</a:t>
          </a:r>
        </a:p>
        <a:p>
          <a:endParaRPr lang="en-IN" sz="1100"/>
        </a:p>
        <a:p>
          <a:r>
            <a:rPr lang="en-IN" sz="1100"/>
            <a:t>- Understanding ANOVA: I learned how ANOVA can be used to test hypotheses about differences between means of several groups, helping in understanding if different treatments have varying effects on a dependent variable.</a:t>
          </a:r>
        </a:p>
        <a:p>
          <a:r>
            <a:rPr lang="en-IN" sz="1100"/>
            <a:t>- Statistical Decision Making: This exercise helped in understanding the relationship between p-value, F-statistic, and the critical F-value, and how these are used to make decisions about the null hypothesis.</a:t>
          </a:r>
        </a:p>
        <a:p>
          <a:r>
            <a:rPr lang="en-IN" sz="1100"/>
            <a:t>- Importance of Data and Sample Sizes: The limitations due to small sample sizes (only 2 observations per group in this case) highlighted the need for adequate data to draw more reliable conclusions.</a:t>
          </a:r>
        </a:p>
        <a:p>
          <a:endParaRPr lang="en-IN" sz="1100"/>
        </a:p>
        <a:p>
          <a:r>
            <a:rPr lang="en-IN" sz="1100"/>
            <a:t>This structured analysis provides a clear understanding of the impact of different fertilizers on plant growth based on the given dataset and statistical analysis.</a:t>
          </a:r>
        </a:p>
      </xdr:txBody>
    </xdr:sp>
    <xdr:clientData/>
  </xdr:twoCellAnchor>
  <xdr:twoCellAnchor>
    <xdr:from>
      <xdr:col>12</xdr:col>
      <xdr:colOff>0</xdr:colOff>
      <xdr:row>27</xdr:row>
      <xdr:rowOff>-1</xdr:rowOff>
    </xdr:from>
    <xdr:to>
      <xdr:col>18</xdr:col>
      <xdr:colOff>481730</xdr:colOff>
      <xdr:row>61</xdr:row>
      <xdr:rowOff>156574</xdr:rowOff>
    </xdr:to>
    <xdr:sp macro="" textlink="">
      <xdr:nvSpPr>
        <xdr:cNvPr id="4" name="TextBox 3">
          <a:extLst>
            <a:ext uri="{FF2B5EF4-FFF2-40B4-BE49-F238E27FC236}">
              <a16:creationId xmlns:a16="http://schemas.microsoft.com/office/drawing/2014/main" id="{DF9BA47C-471F-4E36-AE89-3C39E1AD615B}"/>
            </a:ext>
          </a:extLst>
        </xdr:cNvPr>
        <xdr:cNvSpPr txBox="1"/>
      </xdr:nvSpPr>
      <xdr:spPr>
        <a:xfrm>
          <a:off x="9903390" y="5336609"/>
          <a:ext cx="6705600" cy="68110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100" b="1"/>
            <a:t>1) Data Description</a:t>
          </a:r>
        </a:p>
        <a:p>
          <a:endParaRPr lang="en-IN" sz="1100"/>
        </a:p>
        <a:p>
          <a:r>
            <a:rPr lang="en-IN" sz="1100"/>
            <a:t>The dataset consists of measurements of plant heights from a sample of 75 plants, divided into three groups based on the type of fertilizer used: X, Y, and Z. Each group was treated with one type of fertilizer and the height of plants was recorded after three months. The heights provided for analysis are:</a:t>
          </a:r>
        </a:p>
        <a:p>
          <a:r>
            <a:rPr lang="en-IN" sz="1100"/>
            <a:t>- Fertilizer X: 45, 47</a:t>
          </a:r>
        </a:p>
        <a:p>
          <a:r>
            <a:rPr lang="en-IN" sz="1100"/>
            <a:t>- Fertilizer Y: 50, 52</a:t>
          </a:r>
        </a:p>
        <a:p>
          <a:r>
            <a:rPr lang="en-IN" sz="1100"/>
            <a:t>- Fertilizer Z: 48, 50</a:t>
          </a:r>
        </a:p>
        <a:p>
          <a:endParaRPr lang="en-IN" sz="1100"/>
        </a:p>
        <a:p>
          <a:pPr marL="0" indent="0"/>
          <a:r>
            <a:rPr lang="en-IN" sz="1100" b="1">
              <a:solidFill>
                <a:schemeClr val="dk1"/>
              </a:solidFill>
              <a:latin typeface="+mn-lt"/>
              <a:ea typeface="+mn-ea"/>
              <a:cs typeface="+mn-cs"/>
            </a:rPr>
            <a:t>2) Hypothesis Testing Procedure</a:t>
          </a:r>
        </a:p>
        <a:p>
          <a:endParaRPr lang="en-IN" sz="1100"/>
        </a:p>
        <a:p>
          <a:r>
            <a:rPr lang="en-IN" sz="1100"/>
            <a:t>An ANOVA (Analysis of Variance) was conducted to determine if there are statistically significant differences in plant heights based on the type of fertilizer used. The hypothesis tested were:</a:t>
          </a:r>
        </a:p>
        <a:p>
          <a:r>
            <a:rPr lang="en-IN" sz="1100"/>
            <a:t>- Null Hypothesis (H0):The means of all groups are equal. There is no effect of fertilizer type on plant height.</a:t>
          </a:r>
        </a:p>
        <a:p>
          <a:r>
            <a:rPr lang="en-IN" sz="1100"/>
            <a:t>- Alternative Hypothesis (H1):At least one group mean is different, indicating an effect of fertilizer type on plant height.</a:t>
          </a:r>
        </a:p>
        <a:p>
          <a:endParaRPr lang="en-IN" sz="1100"/>
        </a:p>
        <a:p>
          <a:pPr marL="0" indent="0"/>
          <a:r>
            <a:rPr lang="en-IN" sz="1100" b="1">
              <a:solidFill>
                <a:schemeClr val="dk1"/>
              </a:solidFill>
              <a:latin typeface="+mn-lt"/>
              <a:ea typeface="+mn-ea"/>
              <a:cs typeface="+mn-cs"/>
            </a:rPr>
            <a:t> 3) Hypothesis Testing Results:</a:t>
          </a:r>
        </a:p>
        <a:p>
          <a:endParaRPr lang="en-IN" sz="1100" b="1">
            <a:solidFill>
              <a:schemeClr val="dk1"/>
            </a:solidFill>
            <a:latin typeface="+mn-lt"/>
            <a:ea typeface="+mn-ea"/>
            <a:cs typeface="+mn-cs"/>
          </a:endParaRPr>
        </a:p>
        <a:p>
          <a:endParaRPr lang="en-IN" sz="1100"/>
        </a:p>
        <a:p>
          <a:pPr marL="0" indent="0"/>
          <a:r>
            <a:rPr lang="en-IN" sz="1100" b="1">
              <a:solidFill>
                <a:schemeClr val="dk1"/>
              </a:solidFill>
              <a:latin typeface="+mn-lt"/>
              <a:ea typeface="+mn-ea"/>
              <a:cs typeface="+mn-cs"/>
            </a:rPr>
            <a:t>4) Summary and Conclusions</a:t>
          </a:r>
        </a:p>
        <a:p>
          <a:endParaRPr lang="en-IN" sz="1100"/>
        </a:p>
        <a:p>
          <a:r>
            <a:rPr lang="en-IN" sz="1100"/>
            <a:t>The ANOVA test produced an F-statistic of 6.333, with a p-value of approximately 0.084. The critical value of F for this test at the typical alpha level of 0.05 was 9.552. Since the p-value is greater than 0.05 and the F-statistic is less than the critical F-value, we fail to reject the null hypothesis. This suggests that there is no statistically significant difference in the growth (height) of plants treated with the three different types of fertilizers at the 95% confidence level.</a:t>
          </a:r>
        </a:p>
        <a:p>
          <a:endParaRPr lang="en-IN" sz="1100"/>
        </a:p>
        <a:p>
          <a:pPr marL="0" indent="0"/>
          <a:r>
            <a:rPr lang="en-IN" sz="1100" b="1">
              <a:solidFill>
                <a:schemeClr val="dk1"/>
              </a:solidFill>
              <a:latin typeface="+mn-lt"/>
              <a:ea typeface="+mn-ea"/>
              <a:cs typeface="+mn-cs"/>
            </a:rPr>
            <a:t>5) "What I Learned" Statements</a:t>
          </a:r>
        </a:p>
        <a:p>
          <a:endParaRPr lang="en-IN" sz="1100"/>
        </a:p>
        <a:p>
          <a:r>
            <a:rPr lang="en-IN" sz="1100"/>
            <a:t>- Understanding ANOVA: I learned how ANOVA can be used to test hypotheses about differences between means of several groups, helping in understanding if different treatments have varying effects on a dependent variable.</a:t>
          </a:r>
        </a:p>
        <a:p>
          <a:r>
            <a:rPr lang="en-IN" sz="1100"/>
            <a:t>- Statistical Decision Making: This exercise helped in understanding the relationship between p-value, F-statistic, and the critical F-value, and how these are used to make decisions about the null hypothesis.</a:t>
          </a:r>
        </a:p>
        <a:p>
          <a:r>
            <a:rPr lang="en-IN" sz="1100"/>
            <a:t>- Importance of Data and Sample Sizes: The limitations due to small sample sizes (only 2 observations per group in this case) highlighted the need for adequate data to draw more reliable conclusions.</a:t>
          </a:r>
        </a:p>
        <a:p>
          <a:endParaRPr lang="en-IN" sz="1100"/>
        </a:p>
        <a:p>
          <a:r>
            <a:rPr lang="en-IN" sz="1100"/>
            <a:t>This structured analysis provides a clear understanding of the impact of different fertilizers on plant growth based on the given dataset and statistical analysis.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22</xdr:row>
      <xdr:rowOff>0</xdr:rowOff>
    </xdr:from>
    <xdr:to>
      <xdr:col>9</xdr:col>
      <xdr:colOff>209550</xdr:colOff>
      <xdr:row>56</xdr:row>
      <xdr:rowOff>179717</xdr:rowOff>
    </xdr:to>
    <xdr:sp macro="" textlink="">
      <xdr:nvSpPr>
        <xdr:cNvPr id="3" name="TextBox 2">
          <a:extLst>
            <a:ext uri="{FF2B5EF4-FFF2-40B4-BE49-F238E27FC236}">
              <a16:creationId xmlns:a16="http://schemas.microsoft.com/office/drawing/2014/main" id="{139C06C4-4E36-4005-B977-39E5B7371A2D}"/>
            </a:ext>
          </a:extLst>
        </xdr:cNvPr>
        <xdr:cNvSpPr txBox="1"/>
      </xdr:nvSpPr>
      <xdr:spPr>
        <a:xfrm>
          <a:off x="611038" y="4385094"/>
          <a:ext cx="6715304" cy="6901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100" b="1"/>
            <a:t>1) Data Description</a:t>
          </a:r>
        </a:p>
        <a:p>
          <a:endParaRPr lang="en-IN" sz="1100"/>
        </a:p>
        <a:p>
          <a:r>
            <a:rPr lang="en-IN" sz="1100"/>
            <a:t>The dataset consists of measurements of plant heights from a sample of 75 plants, divided into three groups based on the type of fertilizer used: X, Y, and Z. Each group was treated with one type of fertilizer and the height of plants was recorded after three months. The heights provided for analysis are:</a:t>
          </a:r>
        </a:p>
        <a:p>
          <a:r>
            <a:rPr lang="en-IN" sz="1100"/>
            <a:t>- Fertilizer X: 45, 47</a:t>
          </a:r>
        </a:p>
        <a:p>
          <a:r>
            <a:rPr lang="en-IN" sz="1100"/>
            <a:t>- Fertilizer Y: 50, 52</a:t>
          </a:r>
        </a:p>
        <a:p>
          <a:r>
            <a:rPr lang="en-IN" sz="1100"/>
            <a:t>- Fertilizer Z: 48, 50</a:t>
          </a:r>
        </a:p>
        <a:p>
          <a:endParaRPr lang="en-IN" sz="1100"/>
        </a:p>
        <a:p>
          <a:pPr marL="0" indent="0"/>
          <a:r>
            <a:rPr lang="en-IN" sz="1100" b="1">
              <a:solidFill>
                <a:schemeClr val="dk1"/>
              </a:solidFill>
              <a:latin typeface="+mn-lt"/>
              <a:ea typeface="+mn-ea"/>
              <a:cs typeface="+mn-cs"/>
            </a:rPr>
            <a:t>2) Hypothesis Testing Procedure</a:t>
          </a:r>
        </a:p>
        <a:p>
          <a:endParaRPr lang="en-IN" sz="1100"/>
        </a:p>
        <a:p>
          <a:r>
            <a:rPr lang="en-IN" sz="1100"/>
            <a:t>An ANOVA (Analysis of Variance) was conducted to determine if there are statistically significant differences in plant heights based on the type of fertilizer used. The hypothesis tested were:</a:t>
          </a:r>
        </a:p>
        <a:p>
          <a:r>
            <a:rPr lang="en-IN" sz="1100"/>
            <a:t>- Null Hypothesis (H0):The means of all groups are equal. There is no effect of fertilizer type on plant height.</a:t>
          </a:r>
        </a:p>
        <a:p>
          <a:r>
            <a:rPr lang="en-IN" sz="1100"/>
            <a:t>- Alternative Hypothesis (H1):At least one group mean is different, indicating an effect of fertilizer type on plant height.</a:t>
          </a:r>
        </a:p>
        <a:p>
          <a:endParaRPr lang="en-IN" sz="1100"/>
        </a:p>
        <a:p>
          <a:pPr marL="0" indent="0"/>
          <a:r>
            <a:rPr lang="en-IN" sz="1100" b="1">
              <a:solidFill>
                <a:schemeClr val="dk1"/>
              </a:solidFill>
              <a:latin typeface="+mn-lt"/>
              <a:ea typeface="+mn-ea"/>
              <a:cs typeface="+mn-cs"/>
            </a:rPr>
            <a:t> 3) Hypothesis Testing Results:</a:t>
          </a:r>
        </a:p>
        <a:p>
          <a:endParaRPr lang="en-IN" sz="1100" b="1">
            <a:solidFill>
              <a:schemeClr val="dk1"/>
            </a:solidFill>
            <a:latin typeface="+mn-lt"/>
            <a:ea typeface="+mn-ea"/>
            <a:cs typeface="+mn-cs"/>
          </a:endParaRPr>
        </a:p>
        <a:p>
          <a:endParaRPr lang="en-IN" sz="1100"/>
        </a:p>
        <a:p>
          <a:pPr marL="0" indent="0"/>
          <a:r>
            <a:rPr lang="en-IN" sz="1100" b="1">
              <a:solidFill>
                <a:schemeClr val="dk1"/>
              </a:solidFill>
              <a:latin typeface="+mn-lt"/>
              <a:ea typeface="+mn-ea"/>
              <a:cs typeface="+mn-cs"/>
            </a:rPr>
            <a:t>4) Summary and Conclusions</a:t>
          </a:r>
        </a:p>
        <a:p>
          <a:endParaRPr lang="en-IN" sz="1100"/>
        </a:p>
        <a:p>
          <a:r>
            <a:rPr lang="en-IN" sz="1100"/>
            <a:t>The ANOVA test produced an F-statistic of 6.333, with a p-value of approximately 0.084. The critical value of F for this test at the typical alpha level of 0.05 was 9.552. Since the p-value is greater than 0.05 and the F-statistic is less than the critical F-value, we fail to reject the null hypothesis. This suggests that there is no statistically significant difference in the growth (height) of plants treated with the three different types of fertilizers at the 95% confidence level.</a:t>
          </a:r>
        </a:p>
        <a:p>
          <a:endParaRPr lang="en-IN" sz="1100"/>
        </a:p>
        <a:p>
          <a:pPr marL="0" indent="0"/>
          <a:r>
            <a:rPr lang="en-IN" sz="1100" b="1">
              <a:solidFill>
                <a:schemeClr val="dk1"/>
              </a:solidFill>
              <a:latin typeface="+mn-lt"/>
              <a:ea typeface="+mn-ea"/>
              <a:cs typeface="+mn-cs"/>
            </a:rPr>
            <a:t>5) "What I Learned" Statements</a:t>
          </a:r>
        </a:p>
        <a:p>
          <a:endParaRPr lang="en-IN" sz="1100"/>
        </a:p>
        <a:p>
          <a:r>
            <a:rPr lang="en-IN" sz="1100"/>
            <a:t>- Understanding ANOVA: I learned how ANOVA can be used to test hypotheses about differences between means of several groups, helping in understanding if different treatments have varying effects on a dependent variable.</a:t>
          </a:r>
        </a:p>
        <a:p>
          <a:r>
            <a:rPr lang="en-IN" sz="1100"/>
            <a:t>- Statistical Decision Making: This exercise helped in understanding the relationship between p-value, F-statistic, and the critical F-value, and how these are used to make decisions about the null hypothesis.</a:t>
          </a:r>
        </a:p>
        <a:p>
          <a:r>
            <a:rPr lang="en-IN" sz="1100"/>
            <a:t>- Importance of Data and Sample Sizes: The limitations due to small sample sizes (only 2 observations per group in this case) highlighted the need for adequate data to draw more reliable conclusions.</a:t>
          </a:r>
        </a:p>
        <a:p>
          <a:endParaRPr lang="en-IN" sz="1100"/>
        </a:p>
        <a:p>
          <a:r>
            <a:rPr lang="en-IN" sz="1100"/>
            <a:t>This structured analysis provides a clear understanding of the impact of different fertilizers on plant growth based on the given dataset and statistical analysis.</a:t>
          </a:r>
        </a:p>
      </xdr:txBody>
    </xdr:sp>
    <xdr:clientData/>
  </xdr:twoCellAnchor>
  <xdr:twoCellAnchor>
    <xdr:from>
      <xdr:col>11</xdr:col>
      <xdr:colOff>718867</xdr:colOff>
      <xdr:row>15</xdr:row>
      <xdr:rowOff>1</xdr:rowOff>
    </xdr:from>
    <xdr:to>
      <xdr:col>22</xdr:col>
      <xdr:colOff>197477</xdr:colOff>
      <xdr:row>45</xdr:row>
      <xdr:rowOff>107831</xdr:rowOff>
    </xdr:to>
    <xdr:sp macro="" textlink="">
      <xdr:nvSpPr>
        <xdr:cNvPr id="4" name="TextBox 3">
          <a:extLst>
            <a:ext uri="{FF2B5EF4-FFF2-40B4-BE49-F238E27FC236}">
              <a16:creationId xmlns:a16="http://schemas.microsoft.com/office/drawing/2014/main" id="{0F29D709-594C-43E4-817F-D7C319C5EDC2}"/>
            </a:ext>
          </a:extLst>
        </xdr:cNvPr>
        <xdr:cNvSpPr txBox="1"/>
      </xdr:nvSpPr>
      <xdr:spPr>
        <a:xfrm>
          <a:off x="11573773" y="2965331"/>
          <a:ext cx="8662147" cy="6074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pPr marL="0" indent="0"/>
          <a:r>
            <a:rPr lang="en-US" sz="1400" b="1">
              <a:solidFill>
                <a:schemeClr val="dk1"/>
              </a:solidFill>
              <a:latin typeface="+mn-lt"/>
              <a:ea typeface="+mn-ea"/>
              <a:cs typeface="+mn-cs"/>
            </a:rPr>
            <a:t>1) Data Description:</a:t>
          </a:r>
        </a:p>
        <a:p>
          <a:r>
            <a:rPr lang="en-US" sz="1400"/>
            <a:t>   - Two different products, Product A and Product B, are being compared based on customer satisfaction.</a:t>
          </a:r>
        </a:p>
        <a:p>
          <a:r>
            <a:rPr lang="en-US" sz="1400"/>
            <a:t>   - Datasets of 100 customers each are available for both products.</a:t>
          </a:r>
        </a:p>
        <a:p>
          <a:r>
            <a:rPr lang="en-US" sz="1400"/>
            <a:t>   - Only the proportion of satisfied customers is considered for analysis.</a:t>
          </a:r>
        </a:p>
        <a:p>
          <a:endParaRPr lang="en-US" sz="1400"/>
        </a:p>
        <a:p>
          <a:pPr marL="0" indent="0"/>
          <a:r>
            <a:rPr lang="en-US" sz="1400" b="1">
              <a:solidFill>
                <a:schemeClr val="dk1"/>
              </a:solidFill>
              <a:latin typeface="+mn-lt"/>
              <a:ea typeface="+mn-ea"/>
              <a:cs typeface="+mn-cs"/>
            </a:rPr>
            <a:t>2) Hypothesis Testing Procedure:</a:t>
          </a:r>
        </a:p>
        <a:p>
          <a:r>
            <a:rPr lang="en-US" sz="1400"/>
            <a:t>   - Null Hypothesis (\(H_0\)): There is no significant difference in the proportion of satisfied customers between Product A and Product B.</a:t>
          </a:r>
        </a:p>
        <a:p>
          <a:r>
            <a:rPr lang="en-US" sz="1400"/>
            <a:t>   - Alternative Hypothesis (\(H_1\)): There is a significant difference in the proportion of satisfied customers between Product A and Product B.</a:t>
          </a:r>
        </a:p>
        <a:p>
          <a:r>
            <a:rPr lang="en-US" sz="1400"/>
            <a:t>   - Two-sample proportion test is conducted to compare the proportions of satisfied customers for Product A and Product B.</a:t>
          </a:r>
        </a:p>
        <a:p>
          <a:r>
            <a:rPr lang="en-US" sz="1400"/>
            <a:t>   - Significance level (\(\alpha\)) is typically set at 0.05.</a:t>
          </a:r>
        </a:p>
        <a:p>
          <a:endParaRPr lang="en-US" sz="1400"/>
        </a:p>
        <a:p>
          <a:pPr marL="0" indent="0"/>
          <a:r>
            <a:rPr lang="en-US" sz="1400" b="1">
              <a:solidFill>
                <a:schemeClr val="dk1"/>
              </a:solidFill>
              <a:latin typeface="+mn-lt"/>
              <a:ea typeface="+mn-ea"/>
              <a:cs typeface="+mn-cs"/>
            </a:rPr>
            <a:t>3) Hypothesis Testing Results:</a:t>
          </a:r>
        </a:p>
        <a:p>
          <a:r>
            <a:rPr lang="en-US" sz="1400"/>
            <a:t>   - Calculated p-value: 0.5203</a:t>
          </a:r>
        </a:p>
        <a:p>
          <a:r>
            <a:rPr lang="en-US" sz="1400"/>
            <a:t>   - Since the p-value (0.5203) is greater than the significance level (0.05), we fail to reject the null hypothesis.</a:t>
          </a:r>
        </a:p>
        <a:p>
          <a:r>
            <a:rPr lang="en-US" sz="1400"/>
            <a:t>   - There is no statistically significant difference in the proportion of satisfied customers between Product A and Product B based on the given data.</a:t>
          </a:r>
        </a:p>
        <a:p>
          <a:endParaRPr lang="en-US" sz="1400"/>
        </a:p>
        <a:p>
          <a:pPr marL="0" indent="0"/>
          <a:r>
            <a:rPr lang="en-US" sz="1400" b="1">
              <a:solidFill>
                <a:schemeClr val="dk1"/>
              </a:solidFill>
              <a:latin typeface="+mn-lt"/>
              <a:ea typeface="+mn-ea"/>
              <a:cs typeface="+mn-cs"/>
            </a:rPr>
            <a:t>4) Summary and Conclusions:</a:t>
          </a:r>
        </a:p>
        <a:p>
          <a:r>
            <a:rPr lang="en-US" sz="1400"/>
            <a:t>   - The analysis indicates that there is no significant difference in customer satisfaction between Product A and Product B.</a:t>
          </a:r>
        </a:p>
        <a:p>
          <a:r>
            <a:rPr lang="en-US" sz="1400"/>
            <a:t>   - Both products have similar levels of customer satisfaction based on the provided data.</a:t>
          </a:r>
        </a:p>
        <a:p>
          <a:r>
            <a:rPr lang="en-US" sz="1400"/>
            <a:t>   - Other factors not considered in this analysis may influence customer satisfaction, and further investigation could be beneficial.</a:t>
          </a:r>
        </a:p>
        <a:p>
          <a:endParaRPr lang="en-US" sz="1400"/>
        </a:p>
        <a:p>
          <a:r>
            <a:rPr lang="en-US" sz="1400" b="1"/>
            <a:t>5) "What I learned" Statements:</a:t>
          </a:r>
        </a:p>
        <a:p>
          <a:r>
            <a:rPr lang="en-US" sz="1400"/>
            <a:t>   - Understanding hypothesis testing procedures and interpreting p-values.</a:t>
          </a:r>
        </a:p>
        <a:p>
          <a:r>
            <a:rPr lang="en-US" sz="1400"/>
            <a:t>   - Importance of considering sample size and data variability in statistical analysis.</a:t>
          </a:r>
        </a:p>
        <a:p>
          <a:r>
            <a:rPr lang="en-US" sz="1400"/>
            <a:t>   - The significance level determines the threshold for rejecting the null hypothesis.</a:t>
          </a:r>
        </a:p>
        <a:p>
          <a:r>
            <a:rPr lang="en-US" sz="1400"/>
            <a:t>   - Interpreting results in the context of the problem statement and drawing appropriate conclusions.</a:t>
          </a:r>
        </a:p>
        <a:p>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77E94-D8FA-4D06-ACF5-756E7C426A10}">
  <dimension ref="A2:Q39"/>
  <sheetViews>
    <sheetView topLeftCell="D3" zoomScale="82" zoomScaleNormal="82" workbookViewId="0">
      <selection activeCell="T26" sqref="T26"/>
    </sheetView>
  </sheetViews>
  <sheetFormatPr defaultRowHeight="15"/>
  <cols>
    <col min="13" max="13" width="18.5703125" bestFit="1" customWidth="1"/>
  </cols>
  <sheetData>
    <row r="2" spans="1:17">
      <c r="A2" s="2">
        <v>1</v>
      </c>
      <c r="B2" t="s">
        <v>0</v>
      </c>
      <c r="L2">
        <v>2</v>
      </c>
      <c r="M2" t="s">
        <v>0</v>
      </c>
    </row>
    <row r="5" spans="1:17">
      <c r="B5" s="3" t="s">
        <v>1</v>
      </c>
      <c r="C5" s="3" t="s">
        <v>2</v>
      </c>
      <c r="D5" s="3" t="s">
        <v>3</v>
      </c>
      <c r="E5" s="3" t="s">
        <v>4</v>
      </c>
      <c r="F5" s="3" t="s">
        <v>5</v>
      </c>
      <c r="M5" s="10" t="s">
        <v>20</v>
      </c>
      <c r="N5" s="10" t="s">
        <v>21</v>
      </c>
      <c r="O5" s="10" t="s">
        <v>22</v>
      </c>
      <c r="P5" s="10" t="s">
        <v>23</v>
      </c>
      <c r="Q5" s="10" t="s">
        <v>5</v>
      </c>
    </row>
    <row r="6" spans="1:17">
      <c r="B6" s="3" t="s">
        <v>6</v>
      </c>
      <c r="C6" s="3">
        <v>50</v>
      </c>
      <c r="D6" s="3">
        <v>30</v>
      </c>
      <c r="E6" s="3">
        <v>20</v>
      </c>
      <c r="F6" s="3">
        <v>100</v>
      </c>
      <c r="M6" s="10" t="s">
        <v>24</v>
      </c>
      <c r="N6" s="10">
        <v>20</v>
      </c>
      <c r="O6" s="10">
        <v>30</v>
      </c>
      <c r="P6" s="10">
        <v>10</v>
      </c>
      <c r="Q6" s="10">
        <f>SUM(N6:P6)</f>
        <v>60</v>
      </c>
    </row>
    <row r="7" spans="1:17">
      <c r="B7" s="3" t="s">
        <v>7</v>
      </c>
      <c r="C7" s="3">
        <v>40</v>
      </c>
      <c r="D7" s="3">
        <v>45</v>
      </c>
      <c r="E7" s="3">
        <v>35</v>
      </c>
      <c r="F7" s="3">
        <v>120</v>
      </c>
      <c r="M7" s="10" t="s">
        <v>25</v>
      </c>
      <c r="N7" s="10">
        <v>15</v>
      </c>
      <c r="O7" s="10">
        <v>25</v>
      </c>
      <c r="P7" s="10">
        <v>20</v>
      </c>
      <c r="Q7" s="10">
        <f t="shared" ref="Q7:Q8" si="0">SUM(N7:P7)</f>
        <v>60</v>
      </c>
    </row>
    <row r="8" spans="1:17">
      <c r="B8" s="3" t="s">
        <v>8</v>
      </c>
      <c r="C8" s="3">
        <v>90</v>
      </c>
      <c r="D8" s="3">
        <v>75</v>
      </c>
      <c r="E8" s="3">
        <v>55</v>
      </c>
      <c r="F8" s="3">
        <v>220</v>
      </c>
      <c r="M8" s="10" t="s">
        <v>26</v>
      </c>
      <c r="N8" s="10">
        <v>10</v>
      </c>
      <c r="O8" s="10">
        <v>15</v>
      </c>
      <c r="P8" s="10">
        <v>30</v>
      </c>
      <c r="Q8" s="10">
        <f t="shared" si="0"/>
        <v>55</v>
      </c>
    </row>
    <row r="9" spans="1:17">
      <c r="M9" s="10" t="s">
        <v>5</v>
      </c>
      <c r="N9" s="10">
        <f>SUM(N6:N8)</f>
        <v>45</v>
      </c>
      <c r="O9" s="10">
        <f t="shared" ref="O9:Q9" si="1">SUM(O6:O8)</f>
        <v>70</v>
      </c>
      <c r="P9" s="10">
        <f t="shared" si="1"/>
        <v>60</v>
      </c>
      <c r="Q9" s="10">
        <f t="shared" si="1"/>
        <v>175</v>
      </c>
    </row>
    <row r="11" spans="1:17">
      <c r="B11" s="5" t="s">
        <v>9</v>
      </c>
      <c r="C11" t="s">
        <v>12</v>
      </c>
    </row>
    <row r="12" spans="1:17">
      <c r="B12" s="5" t="s">
        <v>10</v>
      </c>
      <c r="C12" t="s">
        <v>11</v>
      </c>
      <c r="M12" s="11" t="s">
        <v>9</v>
      </c>
      <c r="N12" t="s">
        <v>27</v>
      </c>
    </row>
    <row r="13" spans="1:17">
      <c r="M13" s="11" t="s">
        <v>10</v>
      </c>
      <c r="N13" t="s">
        <v>28</v>
      </c>
    </row>
    <row r="15" spans="1:17">
      <c r="B15" t="s">
        <v>13</v>
      </c>
      <c r="M15" t="s">
        <v>29</v>
      </c>
    </row>
    <row r="17" spans="2:17">
      <c r="B17" s="3" t="s">
        <v>1</v>
      </c>
      <c r="C17" s="3" t="s">
        <v>2</v>
      </c>
      <c r="D17" s="3" t="s">
        <v>3</v>
      </c>
      <c r="E17" s="3" t="s">
        <v>4</v>
      </c>
      <c r="F17" s="3" t="s">
        <v>5</v>
      </c>
      <c r="M17" s="10" t="s">
        <v>20</v>
      </c>
      <c r="N17" s="10" t="s">
        <v>21</v>
      </c>
      <c r="O17" s="10" t="s">
        <v>22</v>
      </c>
      <c r="P17" s="10" t="s">
        <v>23</v>
      </c>
      <c r="Q17" s="10" t="s">
        <v>5</v>
      </c>
    </row>
    <row r="18" spans="2:17">
      <c r="B18" s="3" t="s">
        <v>6</v>
      </c>
      <c r="C18" s="6">
        <f>(F6*C8)/F8</f>
        <v>40.909090909090907</v>
      </c>
      <c r="D18" s="6">
        <f>(F6*D8)/F8</f>
        <v>34.090909090909093</v>
      </c>
      <c r="E18" s="3">
        <f>(F6*E8)/F8</f>
        <v>25</v>
      </c>
      <c r="F18" s="3">
        <v>100</v>
      </c>
      <c r="M18" s="10" t="s">
        <v>24</v>
      </c>
      <c r="N18" s="12">
        <f>(Q6*N9)/Q9</f>
        <v>15.428571428571429</v>
      </c>
      <c r="O18" s="10">
        <f>(Q6*O9)/Q9</f>
        <v>24</v>
      </c>
      <c r="P18" s="12">
        <f>(Q6*P9)/Q9</f>
        <v>20.571428571428573</v>
      </c>
      <c r="Q18" s="10">
        <f>SUM(N18:P18)</f>
        <v>60</v>
      </c>
    </row>
    <row r="19" spans="2:17">
      <c r="B19" s="3" t="s">
        <v>7</v>
      </c>
      <c r="C19" s="6">
        <f>(F7*C8)/F8</f>
        <v>49.090909090909093</v>
      </c>
      <c r="D19" s="6">
        <f>(F7*D8)/F8</f>
        <v>40.909090909090907</v>
      </c>
      <c r="E19" s="3">
        <f>(F7*E8)/F8</f>
        <v>30</v>
      </c>
      <c r="F19" s="3">
        <v>120</v>
      </c>
      <c r="M19" s="10" t="s">
        <v>25</v>
      </c>
      <c r="N19" s="12">
        <f>(Q7*N9)/Q9</f>
        <v>15.428571428571429</v>
      </c>
      <c r="O19" s="10">
        <f>(Q7*O9)/Q9</f>
        <v>24</v>
      </c>
      <c r="P19" s="12">
        <f>(Q7*P9)/Q9</f>
        <v>20.571428571428573</v>
      </c>
      <c r="Q19" s="10">
        <f t="shared" ref="Q19:Q20" si="2">SUM(N19:P19)</f>
        <v>60</v>
      </c>
    </row>
    <row r="20" spans="2:17">
      <c r="B20" s="3" t="s">
        <v>8</v>
      </c>
      <c r="C20" s="3">
        <v>90</v>
      </c>
      <c r="D20" s="3">
        <v>75</v>
      </c>
      <c r="E20" s="3">
        <v>55</v>
      </c>
      <c r="F20" s="3">
        <v>220</v>
      </c>
      <c r="M20" s="10" t="s">
        <v>26</v>
      </c>
      <c r="N20" s="12">
        <f>(Q8*N9)/Q9</f>
        <v>14.142857142857142</v>
      </c>
      <c r="O20" s="10">
        <f>(Q8*O9)/Q9</f>
        <v>22</v>
      </c>
      <c r="P20" s="12">
        <f>(Q8*P9)/Q9</f>
        <v>18.857142857142858</v>
      </c>
      <c r="Q20" s="10">
        <f t="shared" si="2"/>
        <v>55</v>
      </c>
    </row>
    <row r="21" spans="2:17">
      <c r="M21" s="10" t="s">
        <v>5</v>
      </c>
      <c r="N21" s="10">
        <f>SUM(N18:N20)</f>
        <v>45</v>
      </c>
      <c r="O21" s="10">
        <f t="shared" ref="O21:Q21" si="3">SUM(O18:O20)</f>
        <v>70</v>
      </c>
      <c r="P21" s="10">
        <f t="shared" si="3"/>
        <v>60</v>
      </c>
      <c r="Q21" s="10">
        <f t="shared" si="3"/>
        <v>175</v>
      </c>
    </row>
    <row r="23" spans="2:17">
      <c r="B23" s="4" t="s">
        <v>14</v>
      </c>
      <c r="C23" s="7">
        <f>_xlfn.CHISQ.TEST(C6:E7,C18:E19)</f>
        <v>4.0014294807647899E-2</v>
      </c>
    </row>
    <row r="24" spans="2:17">
      <c r="M24" s="11" t="s">
        <v>14</v>
      </c>
      <c r="N24">
        <f>_xlfn.CHISQ.TEST(N6:P8,N18:P20)</f>
        <v>1.0391262366704337E-3</v>
      </c>
    </row>
    <row r="25" spans="2:17">
      <c r="B25" t="s">
        <v>15</v>
      </c>
      <c r="D25">
        <f>_xlfn.CHISQ.DIST.RT(C23,2)</f>
        <v>0.98019166745604636</v>
      </c>
    </row>
    <row r="26" spans="2:17">
      <c r="M26" t="s">
        <v>15</v>
      </c>
      <c r="N26">
        <f>_xlfn.CHISQ.DIST.RT(N24,4)</f>
        <v>0.99999986507382521</v>
      </c>
    </row>
    <row r="27" spans="2:17">
      <c r="B27" t="s">
        <v>16</v>
      </c>
    </row>
    <row r="28" spans="2:17">
      <c r="C28" s="9" t="s">
        <v>17</v>
      </c>
      <c r="M28" t="s">
        <v>16</v>
      </c>
    </row>
    <row r="29" spans="2:17">
      <c r="B29" t="s">
        <v>18</v>
      </c>
      <c r="N29" s="9" t="s">
        <v>17</v>
      </c>
    </row>
    <row r="30" spans="2:17">
      <c r="M30" t="s">
        <v>18</v>
      </c>
    </row>
    <row r="32" spans="2:17">
      <c r="B32" t="s">
        <v>19</v>
      </c>
    </row>
    <row r="33" spans="2:13">
      <c r="M33" t="s">
        <v>19</v>
      </c>
    </row>
    <row r="35" spans="2:13">
      <c r="B35" s="19"/>
    </row>
    <row r="36" spans="2:13">
      <c r="B36" s="19"/>
    </row>
    <row r="37" spans="2:13">
      <c r="B37" s="19"/>
    </row>
    <row r="38" spans="2:13">
      <c r="B38" s="19"/>
    </row>
    <row r="39" spans="2:13">
      <c r="B39" s="1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0234B-038E-4AC0-B5F6-400BEF24E1DB}">
  <dimension ref="A2:AB27"/>
  <sheetViews>
    <sheetView topLeftCell="F7" zoomScale="64" zoomScaleNormal="64" workbookViewId="0">
      <selection activeCell="T30" sqref="T30"/>
    </sheetView>
  </sheetViews>
  <sheetFormatPr defaultRowHeight="15"/>
  <cols>
    <col min="5" max="5" width="19.140625" bestFit="1" customWidth="1"/>
  </cols>
  <sheetData>
    <row r="2" spans="1:26">
      <c r="A2">
        <v>3</v>
      </c>
      <c r="B2" t="s">
        <v>0</v>
      </c>
      <c r="Q2">
        <v>4</v>
      </c>
      <c r="R2" t="s">
        <v>0</v>
      </c>
    </row>
    <row r="4" spans="1:26">
      <c r="B4" s="13" t="s">
        <v>30</v>
      </c>
      <c r="C4" s="13" t="s">
        <v>31</v>
      </c>
      <c r="E4" s="8" t="s">
        <v>32</v>
      </c>
      <c r="F4" s="8" t="s">
        <v>33</v>
      </c>
      <c r="G4" s="8" t="s">
        <v>34</v>
      </c>
      <c r="R4" t="s">
        <v>54</v>
      </c>
      <c r="S4" t="s">
        <v>55</v>
      </c>
      <c r="V4" s="8" t="s">
        <v>56</v>
      </c>
      <c r="W4" s="8" t="s">
        <v>57</v>
      </c>
      <c r="X4" s="8" t="s">
        <v>58</v>
      </c>
    </row>
    <row r="5" spans="1:26">
      <c r="B5" s="13" t="s">
        <v>32</v>
      </c>
      <c r="C5" s="13">
        <v>80</v>
      </c>
      <c r="E5" s="8">
        <v>80</v>
      </c>
      <c r="F5" s="8">
        <v>85</v>
      </c>
      <c r="G5" s="8">
        <v>78</v>
      </c>
      <c r="R5" t="s">
        <v>56</v>
      </c>
      <c r="S5">
        <v>45</v>
      </c>
      <c r="V5" s="8">
        <v>45</v>
      </c>
      <c r="W5" s="8">
        <v>50</v>
      </c>
      <c r="X5" s="8">
        <v>48</v>
      </c>
    </row>
    <row r="6" spans="1:26">
      <c r="B6" s="13" t="s">
        <v>33</v>
      </c>
      <c r="C6" s="13">
        <v>85</v>
      </c>
      <c r="E6" s="8">
        <v>88</v>
      </c>
      <c r="F6" s="8">
        <v>90</v>
      </c>
      <c r="G6" s="8">
        <v>82</v>
      </c>
      <c r="R6" t="s">
        <v>57</v>
      </c>
      <c r="S6">
        <v>50</v>
      </c>
      <c r="V6" s="8">
        <v>47</v>
      </c>
      <c r="W6" s="8">
        <v>52</v>
      </c>
      <c r="X6" s="8">
        <v>50</v>
      </c>
    </row>
    <row r="7" spans="1:26">
      <c r="B7" s="13" t="s">
        <v>34</v>
      </c>
      <c r="C7" s="13">
        <v>78</v>
      </c>
      <c r="R7" t="s">
        <v>58</v>
      </c>
      <c r="S7">
        <v>48</v>
      </c>
    </row>
    <row r="8" spans="1:26">
      <c r="B8" s="13" t="s">
        <v>32</v>
      </c>
      <c r="C8" s="13">
        <v>88</v>
      </c>
      <c r="R8" t="s">
        <v>56</v>
      </c>
      <c r="S8">
        <v>47</v>
      </c>
    </row>
    <row r="9" spans="1:26">
      <c r="B9" s="13" t="s">
        <v>33</v>
      </c>
      <c r="C9" s="13">
        <v>90</v>
      </c>
      <c r="E9" t="s">
        <v>35</v>
      </c>
      <c r="R9" t="s">
        <v>57</v>
      </c>
      <c r="S9">
        <v>52</v>
      </c>
      <c r="V9" t="s">
        <v>35</v>
      </c>
    </row>
    <row r="10" spans="1:26">
      <c r="B10" s="13" t="s">
        <v>34</v>
      </c>
      <c r="C10" s="13">
        <v>82</v>
      </c>
      <c r="R10" t="s">
        <v>58</v>
      </c>
      <c r="S10">
        <v>50</v>
      </c>
    </row>
    <row r="11" spans="1:26" ht="15.75" thickBot="1">
      <c r="E11" t="s">
        <v>36</v>
      </c>
      <c r="V11" t="s">
        <v>36</v>
      </c>
    </row>
    <row r="12" spans="1:26">
      <c r="E12" s="16" t="s">
        <v>37</v>
      </c>
      <c r="F12" s="16" t="s">
        <v>38</v>
      </c>
      <c r="G12" s="16" t="s">
        <v>39</v>
      </c>
      <c r="H12" s="16" t="s">
        <v>40</v>
      </c>
      <c r="I12" s="16" t="s">
        <v>41</v>
      </c>
      <c r="V12" s="16" t="s">
        <v>37</v>
      </c>
      <c r="W12" s="16" t="s">
        <v>38</v>
      </c>
      <c r="X12" s="16" t="s">
        <v>39</v>
      </c>
      <c r="Y12" s="16" t="s">
        <v>40</v>
      </c>
      <c r="Z12" s="16" t="s">
        <v>41</v>
      </c>
    </row>
    <row r="13" spans="1:26">
      <c r="E13" s="14" t="s">
        <v>32</v>
      </c>
      <c r="F13" s="14">
        <v>2</v>
      </c>
      <c r="G13" s="14">
        <v>168</v>
      </c>
      <c r="H13" s="14">
        <v>84</v>
      </c>
      <c r="I13" s="14">
        <v>32</v>
      </c>
      <c r="V13" s="14" t="s">
        <v>56</v>
      </c>
      <c r="W13" s="14">
        <v>2</v>
      </c>
      <c r="X13" s="14">
        <v>92</v>
      </c>
      <c r="Y13" s="14">
        <v>46</v>
      </c>
      <c r="Z13" s="14">
        <v>2</v>
      </c>
    </row>
    <row r="14" spans="1:26">
      <c r="E14" s="14" t="s">
        <v>33</v>
      </c>
      <c r="F14" s="14">
        <v>2</v>
      </c>
      <c r="G14" s="14">
        <v>175</v>
      </c>
      <c r="H14" s="14">
        <v>87.5</v>
      </c>
      <c r="I14" s="14">
        <v>12.5</v>
      </c>
      <c r="V14" s="14" t="s">
        <v>57</v>
      </c>
      <c r="W14" s="14">
        <v>2</v>
      </c>
      <c r="X14" s="14">
        <v>102</v>
      </c>
      <c r="Y14" s="14">
        <v>51</v>
      </c>
      <c r="Z14" s="14">
        <v>2</v>
      </c>
    </row>
    <row r="15" spans="1:26" ht="15.75" thickBot="1">
      <c r="E15" s="15" t="s">
        <v>34</v>
      </c>
      <c r="F15" s="15">
        <v>2</v>
      </c>
      <c r="G15" s="15">
        <v>160</v>
      </c>
      <c r="H15" s="15">
        <v>80</v>
      </c>
      <c r="I15" s="15">
        <v>8</v>
      </c>
      <c r="V15" s="15" t="s">
        <v>58</v>
      </c>
      <c r="W15" s="15">
        <v>2</v>
      </c>
      <c r="X15" s="15">
        <v>98</v>
      </c>
      <c r="Y15" s="15">
        <v>49</v>
      </c>
      <c r="Z15" s="15">
        <v>2</v>
      </c>
    </row>
    <row r="18" spans="5:28" ht="15.75" thickBot="1">
      <c r="E18" t="s">
        <v>42</v>
      </c>
      <c r="V18" t="s">
        <v>42</v>
      </c>
    </row>
    <row r="19" spans="5:28">
      <c r="E19" s="16" t="s">
        <v>43</v>
      </c>
      <c r="F19" s="16" t="s">
        <v>44</v>
      </c>
      <c r="G19" s="16" t="s">
        <v>45</v>
      </c>
      <c r="H19" s="16" t="s">
        <v>46</v>
      </c>
      <c r="I19" s="16" t="s">
        <v>47</v>
      </c>
      <c r="J19" s="16" t="s">
        <v>48</v>
      </c>
      <c r="K19" s="16" t="s">
        <v>49</v>
      </c>
      <c r="V19" s="16" t="s">
        <v>43</v>
      </c>
      <c r="W19" s="16" t="s">
        <v>44</v>
      </c>
      <c r="X19" s="16" t="s">
        <v>45</v>
      </c>
      <c r="Y19" s="16" t="s">
        <v>46</v>
      </c>
      <c r="Z19" s="16" t="s">
        <v>47</v>
      </c>
      <c r="AA19" s="16" t="s">
        <v>48</v>
      </c>
      <c r="AB19" s="16" t="s">
        <v>49</v>
      </c>
    </row>
    <row r="20" spans="5:28">
      <c r="E20" s="14" t="s">
        <v>50</v>
      </c>
      <c r="F20" s="14">
        <v>56.333333333333329</v>
      </c>
      <c r="G20" s="14">
        <v>2</v>
      </c>
      <c r="H20" s="14">
        <v>28.166666666666664</v>
      </c>
      <c r="I20" s="14">
        <v>1.6095238095238094</v>
      </c>
      <c r="J20" s="14">
        <v>0.33503953617890836</v>
      </c>
      <c r="K20" s="14">
        <v>9.5520944959211587</v>
      </c>
      <c r="V20" s="14" t="s">
        <v>50</v>
      </c>
      <c r="W20" s="14">
        <v>25.333333333333336</v>
      </c>
      <c r="X20" s="14">
        <v>2</v>
      </c>
      <c r="Y20" s="14">
        <v>12.666666666666668</v>
      </c>
      <c r="Z20" s="14">
        <v>6.3333333333333339</v>
      </c>
      <c r="AA20" s="14">
        <v>8.379478234985431E-2</v>
      </c>
      <c r="AB20" s="14">
        <v>9.5520944959211587</v>
      </c>
    </row>
    <row r="21" spans="5:28">
      <c r="E21" s="14" t="s">
        <v>51</v>
      </c>
      <c r="F21" s="14">
        <v>52.5</v>
      </c>
      <c r="G21" s="14">
        <v>3</v>
      </c>
      <c r="H21" s="14">
        <v>17.5</v>
      </c>
      <c r="I21" s="14"/>
      <c r="J21" s="14"/>
      <c r="K21" s="14"/>
      <c r="V21" s="14" t="s">
        <v>51</v>
      </c>
      <c r="W21" s="14">
        <v>6</v>
      </c>
      <c r="X21" s="14">
        <v>3</v>
      </c>
      <c r="Y21" s="14">
        <v>2</v>
      </c>
      <c r="Z21" s="14"/>
      <c r="AA21" s="14"/>
      <c r="AB21" s="14"/>
    </row>
    <row r="22" spans="5:28">
      <c r="E22" s="14"/>
      <c r="F22" s="14"/>
      <c r="G22" s="14"/>
      <c r="H22" s="14"/>
      <c r="I22" s="14"/>
      <c r="J22" s="14"/>
      <c r="K22" s="14"/>
      <c r="V22" s="14"/>
      <c r="W22" s="14"/>
      <c r="X22" s="14"/>
      <c r="Y22" s="14"/>
      <c r="Z22" s="14"/>
      <c r="AA22" s="14"/>
      <c r="AB22" s="14"/>
    </row>
    <row r="23" spans="5:28" ht="15.75" thickBot="1">
      <c r="E23" s="15" t="s">
        <v>5</v>
      </c>
      <c r="F23" s="15">
        <v>108.83333333333333</v>
      </c>
      <c r="G23" s="15">
        <v>5</v>
      </c>
      <c r="H23" s="15"/>
      <c r="I23" s="15"/>
      <c r="J23" s="15"/>
      <c r="K23" s="15"/>
      <c r="V23" s="15" t="s">
        <v>5</v>
      </c>
      <c r="W23" s="15">
        <v>31.333333333333336</v>
      </c>
      <c r="X23" s="15">
        <v>5</v>
      </c>
      <c r="Y23" s="15"/>
      <c r="Z23" s="15"/>
      <c r="AA23" s="15"/>
      <c r="AB23" s="15"/>
    </row>
    <row r="26" spans="5:28">
      <c r="E26" s="1" t="s">
        <v>52</v>
      </c>
      <c r="V26" t="s">
        <v>59</v>
      </c>
    </row>
    <row r="27" spans="5:28">
      <c r="E27" s="1" t="s">
        <v>53</v>
      </c>
      <c r="V27" t="s">
        <v>60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C45B-07BD-47F7-89B6-A8063B1BCCEC}">
  <dimension ref="A2:P26"/>
  <sheetViews>
    <sheetView tabSelected="1" topLeftCell="E1" zoomScale="73" zoomScaleNormal="73" workbookViewId="0">
      <selection activeCell="J24" sqref="J24"/>
    </sheetView>
  </sheetViews>
  <sheetFormatPr defaultRowHeight="15"/>
  <cols>
    <col min="5" max="5" width="42.5703125" bestFit="1" customWidth="1"/>
    <col min="6" max="6" width="12.7109375" bestFit="1" customWidth="1"/>
    <col min="7" max="7" width="10.28515625" bestFit="1" customWidth="1"/>
    <col min="14" max="14" width="42.5703125" bestFit="1" customWidth="1"/>
    <col min="15" max="15" width="12.7109375" bestFit="1" customWidth="1"/>
    <col min="16" max="16" width="10.28515625" bestFit="1" customWidth="1"/>
  </cols>
  <sheetData>
    <row r="2" spans="1:16">
      <c r="A2">
        <v>1</v>
      </c>
      <c r="B2" t="s">
        <v>0</v>
      </c>
      <c r="J2">
        <v>2</v>
      </c>
      <c r="K2" t="s">
        <v>0</v>
      </c>
    </row>
    <row r="4" spans="1:16">
      <c r="B4" s="17" t="s">
        <v>61</v>
      </c>
      <c r="C4" s="17" t="s">
        <v>62</v>
      </c>
      <c r="E4" t="s">
        <v>63</v>
      </c>
      <c r="K4" s="17" t="s">
        <v>80</v>
      </c>
      <c r="L4" s="17" t="s">
        <v>81</v>
      </c>
      <c r="N4" t="s">
        <v>63</v>
      </c>
    </row>
    <row r="5" spans="1:16" ht="15.75" thickBot="1">
      <c r="B5" s="17">
        <v>75</v>
      </c>
      <c r="C5" s="17">
        <v>82</v>
      </c>
      <c r="K5" s="17">
        <v>12.5</v>
      </c>
      <c r="L5" s="17">
        <v>14.2</v>
      </c>
    </row>
    <row r="6" spans="1:16">
      <c r="B6" s="17">
        <v>80</v>
      </c>
      <c r="C6" s="17">
        <v>78</v>
      </c>
      <c r="E6" s="16"/>
      <c r="F6" s="16" t="s">
        <v>64</v>
      </c>
      <c r="G6" s="16" t="s">
        <v>65</v>
      </c>
      <c r="K6" s="17">
        <v>11.8</v>
      </c>
      <c r="L6" s="17">
        <v>13.9</v>
      </c>
      <c r="N6" s="16"/>
      <c r="O6" s="16" t="s">
        <v>64</v>
      </c>
      <c r="P6" s="16" t="s">
        <v>65</v>
      </c>
    </row>
    <row r="7" spans="1:16">
      <c r="E7" s="14" t="s">
        <v>66</v>
      </c>
      <c r="F7" s="14">
        <v>77.5</v>
      </c>
      <c r="G7" s="14">
        <v>80</v>
      </c>
      <c r="N7" s="14" t="s">
        <v>66</v>
      </c>
      <c r="O7" s="14">
        <v>12.15</v>
      </c>
      <c r="P7" s="14">
        <v>14.05</v>
      </c>
    </row>
    <row r="8" spans="1:16">
      <c r="E8" s="14" t="s">
        <v>41</v>
      </c>
      <c r="F8" s="14">
        <v>12.5</v>
      </c>
      <c r="G8" s="14">
        <v>8</v>
      </c>
      <c r="N8" s="14" t="s">
        <v>41</v>
      </c>
      <c r="O8" s="14">
        <v>0.2449999999999995</v>
      </c>
      <c r="P8" s="14">
        <v>4.4999999999999679E-2</v>
      </c>
    </row>
    <row r="9" spans="1:16">
      <c r="E9" s="14" t="s">
        <v>67</v>
      </c>
      <c r="F9" s="14">
        <v>2</v>
      </c>
      <c r="G9" s="14">
        <v>2</v>
      </c>
      <c r="N9" s="14" t="s">
        <v>67</v>
      </c>
      <c r="O9" s="14">
        <v>2</v>
      </c>
      <c r="P9" s="14">
        <v>2</v>
      </c>
    </row>
    <row r="10" spans="1:16">
      <c r="E10" s="14" t="s">
        <v>68</v>
      </c>
      <c r="F10" s="14">
        <v>10.25</v>
      </c>
      <c r="G10" s="14"/>
      <c r="N10" s="14" t="s">
        <v>68</v>
      </c>
      <c r="O10" s="14">
        <v>0.14499999999999957</v>
      </c>
      <c r="P10" s="14"/>
    </row>
    <row r="11" spans="1:16">
      <c r="E11" s="14" t="s">
        <v>69</v>
      </c>
      <c r="F11" s="14">
        <v>0</v>
      </c>
      <c r="G11" s="14"/>
      <c r="N11" s="14" t="s">
        <v>69</v>
      </c>
      <c r="O11" s="14">
        <v>0</v>
      </c>
      <c r="P11" s="14"/>
    </row>
    <row r="12" spans="1:16">
      <c r="E12" s="14" t="s">
        <v>45</v>
      </c>
      <c r="F12" s="14">
        <v>2</v>
      </c>
      <c r="G12" s="14"/>
      <c r="N12" s="14" t="s">
        <v>45</v>
      </c>
      <c r="O12" s="14">
        <v>2</v>
      </c>
      <c r="P12" s="14"/>
    </row>
    <row r="13" spans="1:16">
      <c r="E13" s="14" t="s">
        <v>70</v>
      </c>
      <c r="F13" s="14">
        <v>-0.78086880944303039</v>
      </c>
      <c r="G13" s="14"/>
      <c r="N13" s="14" t="s">
        <v>70</v>
      </c>
      <c r="O13" s="14">
        <v>-4.9896444486694653</v>
      </c>
      <c r="P13" s="14"/>
    </row>
    <row r="14" spans="1:16">
      <c r="E14" s="14" t="s">
        <v>71</v>
      </c>
      <c r="F14" s="14">
        <v>0.25831587773858411</v>
      </c>
      <c r="G14" s="14"/>
      <c r="N14" s="14" t="s">
        <v>71</v>
      </c>
      <c r="O14" s="14">
        <v>1.8948800635258299E-2</v>
      </c>
      <c r="P14" s="14"/>
    </row>
    <row r="15" spans="1:16">
      <c r="E15" s="14" t="s">
        <v>72</v>
      </c>
      <c r="F15" s="14">
        <v>2.9199855803537269</v>
      </c>
      <c r="G15" s="14"/>
      <c r="N15" s="14" t="s">
        <v>72</v>
      </c>
      <c r="O15" s="14">
        <v>2.9199855803537269</v>
      </c>
      <c r="P15" s="14"/>
    </row>
    <row r="16" spans="1:16">
      <c r="E16" s="14" t="s">
        <v>73</v>
      </c>
      <c r="F16" s="14">
        <v>0.51663175547716822</v>
      </c>
      <c r="G16" s="14"/>
      <c r="N16" s="14" t="s">
        <v>73</v>
      </c>
      <c r="O16" s="14">
        <v>3.7897601270516598E-2</v>
      </c>
      <c r="P16" s="14"/>
    </row>
    <row r="17" spans="3:16" ht="15.75" thickBot="1">
      <c r="E17" s="15" t="s">
        <v>74</v>
      </c>
      <c r="F17" s="15">
        <v>4.3026527297494637</v>
      </c>
      <c r="G17" s="15"/>
      <c r="N17" s="15" t="s">
        <v>74</v>
      </c>
      <c r="O17" s="15">
        <v>4.3026527297494637</v>
      </c>
      <c r="P17" s="15"/>
    </row>
    <row r="20" spans="3:16" ht="17.25">
      <c r="C20" t="s">
        <v>9</v>
      </c>
      <c r="D20" t="s">
        <v>75</v>
      </c>
      <c r="M20" t="s">
        <v>9</v>
      </c>
      <c r="N20" s="18" t="s">
        <v>83</v>
      </c>
    </row>
    <row r="21" spans="3:16" ht="17.25">
      <c r="C21" t="s">
        <v>76</v>
      </c>
      <c r="D21" t="s">
        <v>77</v>
      </c>
      <c r="M21" t="s">
        <v>10</v>
      </c>
      <c r="N21" s="18" t="s">
        <v>82</v>
      </c>
    </row>
    <row r="24" spans="3:16">
      <c r="C24" t="s">
        <v>78</v>
      </c>
      <c r="M24" t="s">
        <v>78</v>
      </c>
    </row>
    <row r="25" spans="3:16">
      <c r="D25" s="9" t="s">
        <v>17</v>
      </c>
      <c r="N25" s="9" t="s">
        <v>17</v>
      </c>
      <c r="O25" s="9"/>
    </row>
    <row r="26" spans="3:16">
      <c r="C26" t="s">
        <v>79</v>
      </c>
      <c r="M26" t="s">
        <v>79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A554C-B429-4F1F-8254-7E3B5F32A1BA}">
  <dimension ref="A2:N33"/>
  <sheetViews>
    <sheetView zoomScale="53" zoomScaleNormal="53" workbookViewId="0">
      <selection activeCell="M17" sqref="M17"/>
    </sheetView>
  </sheetViews>
  <sheetFormatPr defaultRowHeight="15"/>
  <cols>
    <col min="5" max="5" width="30.5703125" bestFit="1" customWidth="1"/>
    <col min="6" max="6" width="12" bestFit="1" customWidth="1"/>
    <col min="11" max="11" width="47" bestFit="1" customWidth="1"/>
    <col min="12" max="12" width="22.85546875" bestFit="1" customWidth="1"/>
    <col min="13" max="13" width="19" bestFit="1" customWidth="1"/>
    <col min="14" max="14" width="22.7109375" bestFit="1" customWidth="1"/>
  </cols>
  <sheetData>
    <row r="2" spans="1:14">
      <c r="A2">
        <v>3</v>
      </c>
      <c r="B2" t="s">
        <v>0</v>
      </c>
      <c r="J2">
        <v>4</v>
      </c>
      <c r="K2" t="s">
        <v>0</v>
      </c>
    </row>
    <row r="4" spans="1:14">
      <c r="B4" s="17" t="s">
        <v>84</v>
      </c>
      <c r="C4" s="17" t="s">
        <v>85</v>
      </c>
      <c r="E4" t="s">
        <v>86</v>
      </c>
    </row>
    <row r="5" spans="1:14" ht="15.75" thickBot="1">
      <c r="B5" s="17">
        <v>65</v>
      </c>
      <c r="C5" s="17">
        <v>72</v>
      </c>
      <c r="K5" t="s">
        <v>91</v>
      </c>
      <c r="L5" t="s">
        <v>92</v>
      </c>
      <c r="M5" t="s">
        <v>93</v>
      </c>
      <c r="N5" t="s">
        <v>94</v>
      </c>
    </row>
    <row r="6" spans="1:14">
      <c r="B6" s="17">
        <v>70</v>
      </c>
      <c r="C6" s="17">
        <v>68</v>
      </c>
      <c r="E6" s="16"/>
      <c r="F6" s="16" t="s">
        <v>64</v>
      </c>
      <c r="G6" s="16" t="s">
        <v>65</v>
      </c>
      <c r="K6" s="8">
        <v>75</v>
      </c>
      <c r="L6" s="8">
        <v>25</v>
      </c>
      <c r="M6" s="8">
        <v>80</v>
      </c>
      <c r="N6" s="8">
        <v>20</v>
      </c>
    </row>
    <row r="7" spans="1:14">
      <c r="E7" s="14" t="s">
        <v>66</v>
      </c>
      <c r="F7" s="14">
        <v>67.5</v>
      </c>
      <c r="G7" s="14">
        <v>70</v>
      </c>
      <c r="K7" s="8">
        <v>70</v>
      </c>
      <c r="L7" s="8">
        <v>30</v>
      </c>
      <c r="M7" s="8">
        <v>85</v>
      </c>
      <c r="N7" s="8">
        <v>15</v>
      </c>
    </row>
    <row r="8" spans="1:14">
      <c r="E8" s="14" t="s">
        <v>41</v>
      </c>
      <c r="F8" s="14">
        <v>12.5</v>
      </c>
      <c r="G8" s="14">
        <v>8</v>
      </c>
    </row>
    <row r="9" spans="1:14">
      <c r="E9" s="14" t="s">
        <v>67</v>
      </c>
      <c r="F9" s="14">
        <v>2</v>
      </c>
      <c r="G9" s="14">
        <v>2</v>
      </c>
    </row>
    <row r="10" spans="1:14">
      <c r="E10" s="14" t="s">
        <v>45</v>
      </c>
      <c r="F10" s="14">
        <v>1</v>
      </c>
      <c r="G10" s="14">
        <v>1</v>
      </c>
      <c r="K10" s="20" t="s">
        <v>95</v>
      </c>
      <c r="L10" s="21">
        <f>(K7+L7)</f>
        <v>100</v>
      </c>
    </row>
    <row r="11" spans="1:14">
      <c r="E11" s="14" t="s">
        <v>47</v>
      </c>
      <c r="F11" s="14">
        <v>1.5625</v>
      </c>
      <c r="G11" s="14"/>
      <c r="K11" s="20" t="s">
        <v>96</v>
      </c>
      <c r="L11" s="21">
        <f>(M7+N7)</f>
        <v>100</v>
      </c>
    </row>
    <row r="12" spans="1:14">
      <c r="E12" s="14" t="s">
        <v>87</v>
      </c>
      <c r="F12" s="14">
        <v>0.42955342504544552</v>
      </c>
      <c r="G12" s="14"/>
      <c r="K12" s="21"/>
      <c r="L12" s="21"/>
    </row>
    <row r="13" spans="1:14" ht="15.75" thickBot="1">
      <c r="E13" s="15" t="s">
        <v>88</v>
      </c>
      <c r="F13" s="15">
        <v>161.44763879758855</v>
      </c>
      <c r="G13" s="15"/>
      <c r="K13" s="21" t="s">
        <v>97</v>
      </c>
      <c r="L13" s="21">
        <v>0.75</v>
      </c>
    </row>
    <row r="14" spans="1:14">
      <c r="K14" s="21" t="s">
        <v>98</v>
      </c>
      <c r="L14" s="21">
        <v>0.8</v>
      </c>
    </row>
    <row r="15" spans="1:14">
      <c r="K15" s="21"/>
      <c r="L15" s="21"/>
    </row>
    <row r="16" spans="1:14" ht="17.25">
      <c r="D16" s="8" t="s">
        <v>9</v>
      </c>
      <c r="E16" s="18" t="s">
        <v>89</v>
      </c>
      <c r="K16" s="21" t="s">
        <v>99</v>
      </c>
      <c r="L16" s="21"/>
    </row>
    <row r="17" spans="4:12" ht="17.25">
      <c r="D17" s="8" t="s">
        <v>10</v>
      </c>
      <c r="E17" s="18" t="s">
        <v>90</v>
      </c>
      <c r="K17" s="22" t="s">
        <v>100</v>
      </c>
      <c r="L17" s="21"/>
    </row>
    <row r="18" spans="4:12">
      <c r="K18" s="21">
        <f>SQRT(L13*(1-L13))/L10</f>
        <v>4.3301270189221933E-3</v>
      </c>
      <c r="L18" s="21"/>
    </row>
    <row r="19" spans="4:12">
      <c r="D19" t="s">
        <v>78</v>
      </c>
      <c r="K19" s="21"/>
      <c r="L19" s="21"/>
    </row>
    <row r="20" spans="4:12">
      <c r="E20" s="9" t="s">
        <v>17</v>
      </c>
      <c r="K20" s="21" t="s">
        <v>101</v>
      </c>
      <c r="L20" s="21"/>
    </row>
    <row r="21" spans="4:12">
      <c r="D21" t="s">
        <v>79</v>
      </c>
      <c r="K21" s="21">
        <f>SQRT(L14*(1-L14))/L11</f>
        <v>4.0000000000000001E-3</v>
      </c>
      <c r="L21" s="21"/>
    </row>
    <row r="22" spans="4:12">
      <c r="K22" s="21"/>
      <c r="L22" s="21"/>
    </row>
    <row r="23" spans="4:12">
      <c r="K23" s="21" t="s">
        <v>102</v>
      </c>
      <c r="L23" s="21"/>
    </row>
    <row r="24" spans="4:12">
      <c r="K24" s="21">
        <f>K18^+K21^2</f>
        <v>0.95739687390409522</v>
      </c>
      <c r="L24" s="21"/>
    </row>
    <row r="25" spans="4:12">
      <c r="K25" s="21"/>
      <c r="L25" s="21"/>
    </row>
    <row r="26" spans="4:12">
      <c r="K26" s="21" t="s">
        <v>103</v>
      </c>
      <c r="L26" s="21"/>
    </row>
    <row r="27" spans="4:12">
      <c r="K27" s="21">
        <f>SQRT(K24)</f>
        <v>0.9784665931466926</v>
      </c>
      <c r="L27" s="21"/>
    </row>
    <row r="28" spans="4:12">
      <c r="K28" s="21"/>
      <c r="L28" s="21"/>
    </row>
    <row r="29" spans="4:12">
      <c r="K29" s="21" t="s">
        <v>104</v>
      </c>
      <c r="L29" s="21"/>
    </row>
    <row r="30" spans="4:12">
      <c r="K30" s="21">
        <f>((L13-L14)-0)/K27</f>
        <v>-5.1100364948794934E-2</v>
      </c>
      <c r="L30" s="21"/>
    </row>
    <row r="31" spans="4:12">
      <c r="K31" s="21"/>
      <c r="L31" s="21"/>
    </row>
    <row r="32" spans="4:12">
      <c r="K32" s="21" t="s">
        <v>105</v>
      </c>
      <c r="L32" s="21"/>
    </row>
    <row r="33" spans="11:12">
      <c r="K33" s="21">
        <f>1-_xlfn.NORM.S.DIST(K30,1)</f>
        <v>0.52037722740632431</v>
      </c>
      <c r="L33" s="2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Chi-square Tests</vt:lpstr>
      <vt:lpstr>ANOVA Tests</vt:lpstr>
      <vt:lpstr>Two-Sample Mean Tests </vt:lpstr>
      <vt:lpstr>Two-Sample Variance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Vardhan</dc:creator>
  <cp:lastModifiedBy>Vardhan</cp:lastModifiedBy>
  <dcterms:created xsi:type="dcterms:W3CDTF">2024-05-06T11:19:19Z</dcterms:created>
  <dcterms:modified xsi:type="dcterms:W3CDTF">2024-05-16T03:35:45Z</dcterms:modified>
</cp:coreProperties>
</file>