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th.patrik2\Desktop\Patrik DK\4. Dolgozat\"/>
    </mc:Choice>
  </mc:AlternateContent>
  <bookViews>
    <workbookView xWindow="-105" yWindow="-105" windowWidth="23250" windowHeight="12570"/>
  </bookViews>
  <sheets>
    <sheet name="Telkek" sheetId="1" r:id="rId1"/>
  </sheets>
  <definedNames>
    <definedName name="telkek" localSheetId="0">Telkek!$C$2:$G$20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7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E2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connections.xml><?xml version="1.0" encoding="utf-8"?>
<connections xmlns="http://schemas.openxmlformats.org/spreadsheetml/2006/main">
  <connection id="1" name="telkek" type="6" refreshedVersion="6" background="1" saveData="1">
    <textPr codePage="1250" sourceFile="E:\Forras\2_feladatsor\D_Telkek\telkek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<sst xmlns="http://schemas.openxmlformats.org/spreadsheetml/2006/main" count="56" uniqueCount="37">
  <si>
    <t>Szélesség</t>
  </si>
  <si>
    <t>Hosszúság</t>
  </si>
  <si>
    <t>Telek elhelyezkedése</t>
  </si>
  <si>
    <t>Bruttó értékesítési ár</t>
  </si>
  <si>
    <t>Sarok</t>
  </si>
  <si>
    <t>Közbenső</t>
  </si>
  <si>
    <r>
      <t>m</t>
    </r>
    <r>
      <rPr>
        <vertAlign val="superscript"/>
        <sz val="12"/>
        <color theme="1"/>
        <rFont val="Calibri"/>
        <family val="2"/>
        <charset val="238"/>
        <scheme val="minor"/>
      </rPr>
      <t>2</t>
    </r>
  </si>
  <si>
    <r>
      <t xml:space="preserve">Mentsd el a fájlt </t>
    </r>
    <r>
      <rPr>
        <b/>
        <sz val="11"/>
        <color theme="1"/>
        <rFont val="Calibri"/>
        <family val="2"/>
        <charset val="238"/>
        <scheme val="minor"/>
      </rPr>
      <t xml:space="preserve">ingatlanok </t>
    </r>
    <r>
      <rPr>
        <sz val="11"/>
        <color theme="1"/>
        <rFont val="Calibri"/>
        <family val="2"/>
        <charset val="238"/>
        <scheme val="minor"/>
      </rPr>
      <t>néven.</t>
    </r>
  </si>
  <si>
    <r>
      <t xml:space="preserve">A munkalap neve </t>
    </r>
    <r>
      <rPr>
        <b/>
        <sz val="11"/>
        <color theme="1"/>
        <rFont val="Calibri"/>
        <family val="2"/>
        <charset val="238"/>
        <scheme val="minor"/>
      </rPr>
      <t>Telkek</t>
    </r>
    <r>
      <rPr>
        <sz val="11"/>
        <color theme="1"/>
        <rFont val="Calibri"/>
        <family val="2"/>
        <charset val="238"/>
        <scheme val="minor"/>
      </rPr>
      <t xml:space="preserve"> legyen.</t>
    </r>
  </si>
  <si>
    <t>Ha egy celladefiníció nem sikerűl, írj be kamu értéket, hogy azzal tovább tudj dolgozni.</t>
  </si>
  <si>
    <t>Maximálisan használd ki az Excel szolgátatásait.</t>
  </si>
  <si>
    <t>A négyzetméterárakat függvénnyel kerekítsd egész értékűre.</t>
  </si>
  <si>
    <t>Jelenítsd meg formázással a minta szerint a megfelelő mértékegységeket.</t>
  </si>
  <si>
    <t xml:space="preserve">A </t>
  </si>
  <si>
    <t>Formázd a táblázatot mindenben a mintának megfelelően.</t>
  </si>
  <si>
    <t>Írd be a D:29 cellát, és az F:29-ben határozd meg a legkisebb területet.</t>
  </si>
  <si>
    <r>
      <t>beállításához felhasználhatod aWord/Beszúrás/Szimbólum/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lehetőséget.</t>
    </r>
  </si>
  <si>
    <t>A diagram címe "Összterületek százalékos megoszlása" legyen.</t>
  </si>
  <si>
    <t>A diagram ne tartalmazzon jelmagyarázatot.</t>
  </si>
  <si>
    <t>A diagram megfelelő kör- (torta-) cikkeiben tüntesd fel a százalék értékeket, és azt is, hogy az</t>
  </si>
  <si>
    <t>egyes kör- (torta-) cikkek melyik telektípushoz tartoznak.</t>
  </si>
  <si>
    <t>A diagram a mintában nem látható.</t>
  </si>
  <si>
    <t>Összterület</t>
  </si>
  <si>
    <t xml:space="preserve">Kör- vagy tortadiagrammal ábrázold az összterületek értékeinek százalékos megoszlását </t>
  </si>
  <si>
    <t>a sarok- illetve a közbenső telkek esetében.</t>
  </si>
  <si>
    <t>A cellaszélességeket és -magasságokat elegendő közelítőleg beállítani.</t>
  </si>
  <si>
    <t xml:space="preserve">A "Hosszúság" oszlop után szúrj be egy oszlopot "Terület" néven, és határozd meg az egyes telkek </t>
  </si>
  <si>
    <t>területét. Ezeket 1 tizedesjegy pontossággal jelenítsd meg.</t>
  </si>
  <si>
    <t>A "Szélesség" oszlop előtti oszlopban sorszámozd a telkeket.</t>
  </si>
  <si>
    <t>Legkisebb terület:</t>
  </si>
  <si>
    <t>Határozd meg az F:26 cellában a saroktelkek, az F:27 cellában a közbenső telkek területösszegét.</t>
  </si>
  <si>
    <t>Hozd létre a H oszlopot a minta szerint. Számítsd ki a négyzetméterenkénti telekárakat.</t>
  </si>
  <si>
    <t>Mintának használd az ingatlanok_Minta_C2 fájlt.</t>
  </si>
  <si>
    <t>A telkek_nyers_C2 fájl a telkek jellemzőit tartalmazza.</t>
  </si>
  <si>
    <t>Terület</t>
  </si>
  <si>
    <t>Négyzetméterár</t>
  </si>
  <si>
    <t>Telek sorszáma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</si>
</sst>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&quot; m²&quot;"/>
    <numFmt numFmtId="165" formatCode="#,##0\ &quot;Ft&quot;"/>
    <numFmt numFmtId="166" formatCode="General&quot; m&quot;"/>
    <numFmt numFmtId="168" formatCode="0.0&quot; m²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perscript"/>
      <sz val="12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5" fontId="0" fillId="0" borderId="5" xfId="0" applyNumberFormat="1" applyBorder="1"/>
    <xf numFmtId="165" fontId="0" fillId="0" borderId="1" xfId="0" applyNumberFormat="1" applyBorder="1"/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6" fontId="0" fillId="0" borderId="7" xfId="0" applyNumberFormat="1" applyBorder="1"/>
    <xf numFmtId="166" fontId="0" fillId="0" borderId="8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5" xfId="0" applyNumberFormat="1" applyBorder="1"/>
    <xf numFmtId="168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Öss</a:t>
            </a:r>
            <a:r>
              <a:rPr lang="hu-HU"/>
              <a:t>zterületek</a:t>
            </a:r>
            <a:r>
              <a:rPr lang="hu-HU" baseline="0"/>
              <a:t> százalékos megoszlása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F7-4BF5-82E7-7DE1D6A0A6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F7-4BF5-82E7-7DE1D6A0A6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Telkek!$F$26:$F$27</c:f>
              <c:strCache>
                <c:ptCount val="2"/>
                <c:pt idx="0">
                  <c:v>Sarok</c:v>
                </c:pt>
                <c:pt idx="1">
                  <c:v>Közbenső</c:v>
                </c:pt>
              </c:strCache>
            </c:strRef>
          </c:cat>
          <c:val>
            <c:numRef>
              <c:f>Telkek!$G$26:$G$27</c:f>
              <c:numCache>
                <c:formatCode>General" m²"</c:formatCode>
                <c:ptCount val="2"/>
                <c:pt idx="0">
                  <c:v>316.20999999999998</c:v>
                </c:pt>
                <c:pt idx="1">
                  <c:v>848.9100000000002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9-4A56-A79C-88C818FEC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587829</xdr:colOff>
      <xdr:row>1</xdr:row>
      <xdr:rowOff>326571</xdr:rowOff>
    </xdr:from>
    <xdr:to>
      <xdr:col>16</xdr:col>
      <xdr:colOff>283029</xdr:colOff>
      <xdr:row>16</xdr:row>
      <xdr:rowOff>97971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7926E09-28EA-46F3-A767-2FD4EB9C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lke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5"/>
  <sheetViews>
    <sheetView tabSelected="1" zoomScale="70" zoomScaleNormal="70" workbookViewId="0">
      <selection activeCell="G27" sqref="G27"/>
    </sheetView>
  </sheetViews>
  <sheetFormatPr defaultRowHeight="15" x14ac:dyDescent="0.25"/>
  <cols>
    <col min="1" max="1" width="9.5703125" bestFit="1" customWidth="1"/>
    <col min="2" max="2" width="10" bestFit="1" customWidth="1"/>
    <col min="3" max="3" width="20.5703125" bestFit="1" customWidth="1"/>
    <col min="4" max="4" width="19.85546875" bestFit="1" customWidth="1"/>
    <col min="5" max="5" width="19.85546875" customWidth="1"/>
    <col min="6" max="6" width="18.28515625" bestFit="1" customWidth="1"/>
    <col min="7" max="7" width="17.7109375" bestFit="1" customWidth="1"/>
    <col min="8" max="8" width="15.7109375" bestFit="1" customWidth="1"/>
  </cols>
  <sheetData>
    <row r="2" spans="2:8" ht="30.75" thickBot="1" x14ac:dyDescent="0.3">
      <c r="B2" s="5" t="s">
        <v>36</v>
      </c>
      <c r="C2" s="6" t="s">
        <v>0</v>
      </c>
      <c r="D2" s="6" t="s">
        <v>1</v>
      </c>
      <c r="E2" s="6" t="s">
        <v>34</v>
      </c>
      <c r="F2" s="7" t="s">
        <v>2</v>
      </c>
      <c r="G2" s="7" t="s">
        <v>3</v>
      </c>
      <c r="H2" s="8" t="s">
        <v>35</v>
      </c>
    </row>
    <row r="3" spans="2:8" ht="15.75" thickTop="1" x14ac:dyDescent="0.25">
      <c r="B3" s="11">
        <v>1</v>
      </c>
      <c r="C3" s="13">
        <v>24</v>
      </c>
      <c r="D3" s="15">
        <v>39.159999999999997</v>
      </c>
      <c r="E3" s="19">
        <f>SUM(C3,D3)</f>
        <v>63.16</v>
      </c>
      <c r="F3" s="17" t="s">
        <v>4</v>
      </c>
      <c r="G3" s="9">
        <v>7490000</v>
      </c>
      <c r="H3" s="9">
        <f>ROUND(G3/E3,0)</f>
        <v>118588</v>
      </c>
    </row>
    <row r="4" spans="2:8" x14ac:dyDescent="0.25">
      <c r="B4" s="12">
        <v>2</v>
      </c>
      <c r="C4" s="14">
        <v>20</v>
      </c>
      <c r="D4" s="16">
        <v>39.200000000000003</v>
      </c>
      <c r="E4" s="20">
        <f t="shared" ref="E4:E20" si="0">SUM(C4,D4)</f>
        <v>59.2</v>
      </c>
      <c r="F4" s="18" t="s">
        <v>5</v>
      </c>
      <c r="G4" s="10">
        <v>6490000</v>
      </c>
      <c r="H4" s="10">
        <f t="shared" ref="H4:H20" si="1">ROUND(G4/E4,0)</f>
        <v>109628</v>
      </c>
    </row>
    <row r="5" spans="2:8" x14ac:dyDescent="0.25">
      <c r="B5" s="12">
        <v>3</v>
      </c>
      <c r="C5" s="14">
        <v>24</v>
      </c>
      <c r="D5" s="16">
        <v>78.94</v>
      </c>
      <c r="E5" s="20">
        <f t="shared" si="0"/>
        <v>102.94</v>
      </c>
      <c r="F5" s="18" t="s">
        <v>5</v>
      </c>
      <c r="G5" s="10">
        <v>9250000</v>
      </c>
      <c r="H5" s="10">
        <f t="shared" si="1"/>
        <v>89858</v>
      </c>
    </row>
    <row r="6" spans="2:8" x14ac:dyDescent="0.25">
      <c r="B6" s="12">
        <v>4</v>
      </c>
      <c r="C6" s="14">
        <v>24</v>
      </c>
      <c r="D6" s="16">
        <v>38.83</v>
      </c>
      <c r="E6" s="20">
        <f t="shared" si="0"/>
        <v>62.83</v>
      </c>
      <c r="F6" s="18" t="s">
        <v>4</v>
      </c>
      <c r="G6" s="10">
        <v>7390000</v>
      </c>
      <c r="H6" s="10">
        <f t="shared" si="1"/>
        <v>117619</v>
      </c>
    </row>
    <row r="7" spans="2:8" x14ac:dyDescent="0.25">
      <c r="B7" s="12">
        <v>5</v>
      </c>
      <c r="C7" s="14">
        <v>20</v>
      </c>
      <c r="D7" s="16">
        <v>39.200000000000003</v>
      </c>
      <c r="E7" s="20">
        <f t="shared" si="0"/>
        <v>59.2</v>
      </c>
      <c r="F7" s="18" t="s">
        <v>5</v>
      </c>
      <c r="G7" s="10">
        <v>6490000</v>
      </c>
      <c r="H7" s="10">
        <f t="shared" si="1"/>
        <v>109628</v>
      </c>
    </row>
    <row r="8" spans="2:8" x14ac:dyDescent="0.25">
      <c r="B8" s="12">
        <v>6</v>
      </c>
      <c r="C8" s="14">
        <v>18.5</v>
      </c>
      <c r="D8" s="16">
        <v>46.09</v>
      </c>
      <c r="E8" s="20">
        <f t="shared" si="0"/>
        <v>64.59</v>
      </c>
      <c r="F8" s="18" t="s">
        <v>4</v>
      </c>
      <c r="G8" s="10">
        <v>6950000</v>
      </c>
      <c r="H8" s="10">
        <f t="shared" si="1"/>
        <v>107602</v>
      </c>
    </row>
    <row r="9" spans="2:8" x14ac:dyDescent="0.25">
      <c r="B9" s="12">
        <v>7</v>
      </c>
      <c r="C9" s="14">
        <v>16.5</v>
      </c>
      <c r="D9" s="16">
        <v>45.8</v>
      </c>
      <c r="E9" s="20">
        <f t="shared" si="0"/>
        <v>62.3</v>
      </c>
      <c r="F9" s="18" t="s">
        <v>5</v>
      </c>
      <c r="G9" s="10">
        <v>5990000</v>
      </c>
      <c r="H9" s="10">
        <f t="shared" si="1"/>
        <v>96148</v>
      </c>
    </row>
    <row r="10" spans="2:8" x14ac:dyDescent="0.25">
      <c r="B10" s="12">
        <v>8</v>
      </c>
      <c r="C10" s="14">
        <v>16.5</v>
      </c>
      <c r="D10" s="16">
        <v>45.52</v>
      </c>
      <c r="E10" s="20">
        <f t="shared" si="0"/>
        <v>62.02</v>
      </c>
      <c r="F10" s="18" t="s">
        <v>5</v>
      </c>
      <c r="G10" s="10">
        <v>5960000</v>
      </c>
      <c r="H10" s="10">
        <f t="shared" si="1"/>
        <v>96098</v>
      </c>
    </row>
    <row r="11" spans="2:8" x14ac:dyDescent="0.25">
      <c r="B11" s="12">
        <v>9</v>
      </c>
      <c r="C11" s="14">
        <v>16.5</v>
      </c>
      <c r="D11" s="16">
        <v>45.23</v>
      </c>
      <c r="E11" s="20">
        <f t="shared" si="0"/>
        <v>61.73</v>
      </c>
      <c r="F11" s="18" t="s">
        <v>5</v>
      </c>
      <c r="G11" s="10">
        <v>5920000</v>
      </c>
      <c r="H11" s="10">
        <f t="shared" si="1"/>
        <v>95902</v>
      </c>
    </row>
    <row r="12" spans="2:8" x14ac:dyDescent="0.25">
      <c r="B12" s="12">
        <v>10</v>
      </c>
      <c r="C12" s="14">
        <v>18.5</v>
      </c>
      <c r="D12" s="16">
        <v>45.24</v>
      </c>
      <c r="E12" s="20">
        <f t="shared" si="0"/>
        <v>63.74</v>
      </c>
      <c r="F12" s="18" t="s">
        <v>4</v>
      </c>
      <c r="G12" s="10">
        <v>6800000</v>
      </c>
      <c r="H12" s="10">
        <f t="shared" si="1"/>
        <v>106683</v>
      </c>
    </row>
    <row r="13" spans="2:8" x14ac:dyDescent="0.25">
      <c r="B13" s="12">
        <v>11</v>
      </c>
      <c r="C13" s="14">
        <v>16.5</v>
      </c>
      <c r="D13" s="16">
        <v>45.24</v>
      </c>
      <c r="E13" s="20">
        <f t="shared" si="0"/>
        <v>61.74</v>
      </c>
      <c r="F13" s="18" t="s">
        <v>5</v>
      </c>
      <c r="G13" s="10">
        <v>5900000</v>
      </c>
      <c r="H13" s="10">
        <f t="shared" si="1"/>
        <v>95562</v>
      </c>
    </row>
    <row r="14" spans="2:8" x14ac:dyDescent="0.25">
      <c r="B14" s="12">
        <v>12</v>
      </c>
      <c r="C14" s="14">
        <v>16.5</v>
      </c>
      <c r="D14" s="16">
        <v>45.24</v>
      </c>
      <c r="E14" s="20">
        <f t="shared" si="0"/>
        <v>61.74</v>
      </c>
      <c r="F14" s="18" t="s">
        <v>5</v>
      </c>
      <c r="G14" s="10">
        <v>5900000</v>
      </c>
      <c r="H14" s="10">
        <f t="shared" si="1"/>
        <v>95562</v>
      </c>
    </row>
    <row r="15" spans="2:8" x14ac:dyDescent="0.25">
      <c r="B15" s="12">
        <v>13</v>
      </c>
      <c r="C15" s="14">
        <v>16.5</v>
      </c>
      <c r="D15" s="16">
        <v>45.24</v>
      </c>
      <c r="E15" s="20">
        <f t="shared" si="0"/>
        <v>61.74</v>
      </c>
      <c r="F15" s="18" t="s">
        <v>5</v>
      </c>
      <c r="G15" s="10">
        <v>5900000</v>
      </c>
      <c r="H15" s="10">
        <f t="shared" si="1"/>
        <v>95562</v>
      </c>
    </row>
    <row r="16" spans="2:8" x14ac:dyDescent="0.25">
      <c r="B16" s="12">
        <v>14</v>
      </c>
      <c r="C16" s="14">
        <v>18.37</v>
      </c>
      <c r="D16" s="16">
        <v>43.52</v>
      </c>
      <c r="E16" s="20">
        <f t="shared" si="0"/>
        <v>61.89</v>
      </c>
      <c r="F16" s="18" t="s">
        <v>4</v>
      </c>
      <c r="G16" s="10">
        <v>6400000</v>
      </c>
      <c r="H16" s="10">
        <f t="shared" si="1"/>
        <v>103409</v>
      </c>
    </row>
    <row r="17" spans="1:8" x14ac:dyDescent="0.25">
      <c r="B17" s="12">
        <v>15</v>
      </c>
      <c r="C17" s="14">
        <v>16.54</v>
      </c>
      <c r="D17" s="16">
        <v>43.52</v>
      </c>
      <c r="E17" s="20">
        <f t="shared" si="0"/>
        <v>60.06</v>
      </c>
      <c r="F17" s="18" t="s">
        <v>5</v>
      </c>
      <c r="G17" s="10">
        <v>5850000</v>
      </c>
      <c r="H17" s="10">
        <f t="shared" si="1"/>
        <v>97403</v>
      </c>
    </row>
    <row r="18" spans="1:8" x14ac:dyDescent="0.25">
      <c r="B18" s="12">
        <v>16</v>
      </c>
      <c r="C18" s="14">
        <v>16.55</v>
      </c>
      <c r="D18" s="16">
        <v>43.52</v>
      </c>
      <c r="E18" s="20">
        <f t="shared" si="0"/>
        <v>60.070000000000007</v>
      </c>
      <c r="F18" s="18" t="s">
        <v>5</v>
      </c>
      <c r="G18" s="10">
        <v>5850000</v>
      </c>
      <c r="H18" s="10">
        <f t="shared" si="1"/>
        <v>97386</v>
      </c>
    </row>
    <row r="19" spans="1:8" x14ac:dyDescent="0.25">
      <c r="B19" s="12">
        <v>17</v>
      </c>
      <c r="C19" s="14">
        <v>16.55</v>
      </c>
      <c r="D19" s="16">
        <v>43.52</v>
      </c>
      <c r="E19" s="20">
        <f t="shared" si="0"/>
        <v>60.070000000000007</v>
      </c>
      <c r="F19" s="18" t="s">
        <v>5</v>
      </c>
      <c r="G19" s="10">
        <v>5850000</v>
      </c>
      <c r="H19" s="10">
        <f t="shared" si="1"/>
        <v>97386</v>
      </c>
    </row>
    <row r="20" spans="1:8" x14ac:dyDescent="0.25">
      <c r="B20" s="12">
        <v>18</v>
      </c>
      <c r="C20" s="14">
        <v>18.100000000000001</v>
      </c>
      <c r="D20" s="16">
        <v>58</v>
      </c>
      <c r="E20" s="20">
        <f t="shared" si="0"/>
        <v>76.099999999999994</v>
      </c>
      <c r="F20" s="18" t="s">
        <v>5</v>
      </c>
      <c r="G20" s="10">
        <v>8990000</v>
      </c>
      <c r="H20" s="10">
        <f t="shared" si="1"/>
        <v>118134</v>
      </c>
    </row>
    <row r="25" spans="1:8" ht="25.5" x14ac:dyDescent="0.25">
      <c r="F25" s="1" t="s">
        <v>2</v>
      </c>
      <c r="G25" s="1" t="s">
        <v>22</v>
      </c>
    </row>
    <row r="26" spans="1:8" x14ac:dyDescent="0.25">
      <c r="F26" s="2" t="s">
        <v>4</v>
      </c>
      <c r="G26" s="3">
        <f>SUM(E3,E6,E8,E12,E16)</f>
        <v>316.20999999999998</v>
      </c>
    </row>
    <row r="27" spans="1:8" x14ac:dyDescent="0.25">
      <c r="F27" s="2" t="s">
        <v>5</v>
      </c>
      <c r="G27" s="3">
        <f>SUM(E4,E5,E7,E9:E11,E13:E15,E17:E20)</f>
        <v>848.9100000000002</v>
      </c>
    </row>
    <row r="29" spans="1:8" x14ac:dyDescent="0.25">
      <c r="D29" t="s">
        <v>29</v>
      </c>
      <c r="E29" s="4">
        <f>MIN(E3:E20)</f>
        <v>59.2</v>
      </c>
    </row>
    <row r="32" spans="1:8" x14ac:dyDescent="0.25">
      <c r="A32" t="s">
        <v>32</v>
      </c>
    </row>
    <row r="33" spans="1:3" x14ac:dyDescent="0.25">
      <c r="A33" t="s">
        <v>10</v>
      </c>
    </row>
    <row r="34" spans="1:3" x14ac:dyDescent="0.25">
      <c r="A34" t="s">
        <v>9</v>
      </c>
    </row>
    <row r="35" spans="1:3" x14ac:dyDescent="0.25">
      <c r="A35" t="s">
        <v>33</v>
      </c>
    </row>
    <row r="36" spans="1:3" x14ac:dyDescent="0.25">
      <c r="A36" t="s">
        <v>7</v>
      </c>
    </row>
    <row r="37" spans="1:3" x14ac:dyDescent="0.25">
      <c r="A37" t="s">
        <v>8</v>
      </c>
    </row>
    <row r="38" spans="1:3" x14ac:dyDescent="0.25">
      <c r="A38" t="s">
        <v>28</v>
      </c>
    </row>
    <row r="39" spans="1:3" x14ac:dyDescent="0.25">
      <c r="A39" t="s">
        <v>26</v>
      </c>
    </row>
    <row r="40" spans="1:3" x14ac:dyDescent="0.25">
      <c r="A40" t="s">
        <v>27</v>
      </c>
    </row>
    <row r="41" spans="1:3" x14ac:dyDescent="0.25">
      <c r="A41" t="s">
        <v>31</v>
      </c>
    </row>
    <row r="42" spans="1:3" x14ac:dyDescent="0.25">
      <c r="A42" t="s">
        <v>11</v>
      </c>
    </row>
    <row r="43" spans="1:3" x14ac:dyDescent="0.25">
      <c r="A43" t="s">
        <v>12</v>
      </c>
    </row>
    <row r="44" spans="1:3" ht="18" x14ac:dyDescent="0.25">
      <c r="A44" t="s">
        <v>13</v>
      </c>
      <c r="B44" t="s">
        <v>6</v>
      </c>
      <c r="C44" t="s">
        <v>16</v>
      </c>
    </row>
    <row r="45" spans="1:3" x14ac:dyDescent="0.25">
      <c r="A45" t="s">
        <v>14</v>
      </c>
    </row>
    <row r="46" spans="1:3" x14ac:dyDescent="0.25">
      <c r="A46" t="s">
        <v>25</v>
      </c>
    </row>
    <row r="47" spans="1:3" x14ac:dyDescent="0.25">
      <c r="A47" t="s">
        <v>15</v>
      </c>
    </row>
    <row r="48" spans="1:3" x14ac:dyDescent="0.25">
      <c r="A48" t="s">
        <v>30</v>
      </c>
    </row>
    <row r="49" spans="1:1" x14ac:dyDescent="0.25">
      <c r="A49" t="s">
        <v>23</v>
      </c>
    </row>
    <row r="50" spans="1:1" x14ac:dyDescent="0.25">
      <c r="A50" t="s">
        <v>24</v>
      </c>
    </row>
    <row r="51" spans="1:1" x14ac:dyDescent="0.25">
      <c r="A51" t="s">
        <v>17</v>
      </c>
    </row>
    <row r="52" spans="1:1" x14ac:dyDescent="0.25">
      <c r="A52" t="s">
        <v>18</v>
      </c>
    </row>
    <row r="53" spans="1:1" x14ac:dyDescent="0.25">
      <c r="A53" t="s">
        <v>19</v>
      </c>
    </row>
    <row r="54" spans="1:1" x14ac:dyDescent="0.25">
      <c r="A54" t="s">
        <v>20</v>
      </c>
    </row>
    <row r="55" spans="1:1" x14ac:dyDescent="0.25">
      <c r="A55" t="s">
        <v>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9e117c8-87e2-42f3-a9c7-1d8e46565e2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DC541100EAC6A4CAD9CC743588713E1" ma:contentTypeVersion="3" ma:contentTypeDescription="Új dokumentum létrehozása." ma:contentTypeScope="" ma:versionID="92ab9e7676f4092d8c17f469e9239b86">
  <xsd:schema xmlns:xsd="http://www.w3.org/2001/XMLSchema" xmlns:xs="http://www.w3.org/2001/XMLSchema" xmlns:p="http://schemas.microsoft.com/office/2006/metadata/properties" xmlns:ns2="59e117c8-87e2-42f3-a9c7-1d8e46565e28" targetNamespace="http://schemas.microsoft.com/office/2006/metadata/properties" ma:root="true" ma:fieldsID="af20cf6c0f0fbd8957099b1c02dc143d" ns2:_="">
    <xsd:import namespace="59e117c8-87e2-42f3-a9c7-1d8e46565e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17c8-87e2-42f3-a9c7-1d8e46565e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F7FC1F-C2C8-4786-B1FB-27B07ECFB1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BC38FD-DB41-4BC6-A977-A6CF864404A3}">
  <ds:schemaRefs>
    <ds:schemaRef ds:uri="http://schemas.microsoft.com/office/2006/metadata/properties"/>
    <ds:schemaRef ds:uri="http://schemas.microsoft.com/office/infopath/2007/PartnerControls"/>
    <ds:schemaRef ds:uri="59e117c8-87e2-42f3-a9c7-1d8e46565e28"/>
  </ds:schemaRefs>
</ds:datastoreItem>
</file>

<file path=customXml/itemProps3.xml><?xml version="1.0" encoding="utf-8"?>
<ds:datastoreItem xmlns:ds="http://schemas.openxmlformats.org/officeDocument/2006/customXml" ds:itemID="{0B22B4F5-C09A-4348-A4B2-A02FA6DD7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17c8-87e2-42f3-a9c7-1d8e46565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Telkek</vt:lpstr>
      <vt:lpstr>Telkek!telkek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Rendszergazda</dc:creator>
  <cp:lastModifiedBy>Tanuló</cp:lastModifiedBy>
  <dcterms:created xsi:type="dcterms:W3CDTF">2021-04-20T12:13:13Z</dcterms:created>
  <dcterms:modified xsi:type="dcterms:W3CDTF">2021-05-28T07:17:38Z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0x0101008DC541100EAC6A4CAD9CC743588713E1</vt:lpwstr>
  </property>
</Properties>
</file>