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atrik\Desktop\"/>
    </mc:Choice>
  </mc:AlternateContent>
  <xr:revisionPtr revIDLastSave="0" documentId="13_ncr:1_{A287A6FE-1968-4A46-8BA3-8606E02D2E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definedNames>
    <definedName name="Kedvezmény">Munka1!$L$5:$N$8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C18" i="1"/>
  <c r="I12" i="1"/>
  <c r="I13" i="1"/>
  <c r="J13" i="1" s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3" i="1"/>
  <c r="G4" i="1"/>
  <c r="G5" i="1"/>
  <c r="G6" i="1"/>
  <c r="G7" i="1"/>
  <c r="G9" i="1"/>
  <c r="G10" i="1"/>
  <c r="I10" i="1" s="1"/>
  <c r="J10" i="1" s="1"/>
  <c r="G11" i="1"/>
  <c r="G12" i="1"/>
  <c r="J12" i="1" s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C17" i="1" l="1"/>
  <c r="I8" i="1"/>
  <c r="J8" i="1" s="1"/>
  <c r="J9" i="1"/>
  <c r="J6" i="1"/>
  <c r="J15" i="1"/>
  <c r="I11" i="1"/>
  <c r="J11" i="1" s="1"/>
  <c r="I9" i="1"/>
  <c r="I6" i="1"/>
  <c r="I7" i="1"/>
  <c r="J7" i="1" s="1"/>
  <c r="I3" i="1"/>
  <c r="J3" i="1" s="1"/>
  <c r="I5" i="1"/>
  <c r="J5" i="1" s="1"/>
  <c r="I4" i="1"/>
  <c r="J4" i="1" s="1"/>
  <c r="I15" i="1"/>
  <c r="I14" i="1"/>
  <c r="J14" i="1" s="1"/>
  <c r="C20" i="1" l="1"/>
  <c r="C19" i="1"/>
</calcChain>
</file>

<file path=xl/sharedStrings.xml><?xml version="1.0" encoding="utf-8"?>
<sst xmlns="http://schemas.openxmlformats.org/spreadsheetml/2006/main" count="67" uniqueCount="53">
  <si>
    <t>Név</t>
  </si>
  <si>
    <t>Napok száma</t>
  </si>
  <si>
    <t>Kedvez-mény Ft</t>
  </si>
  <si>
    <t>Kedvez-mény %</t>
  </si>
  <si>
    <t>Nagyné Kiss Melinda</t>
  </si>
  <si>
    <t>Kedvezmény</t>
  </si>
  <si>
    <t>Ó Lajos</t>
  </si>
  <si>
    <t>Kiss Előd</t>
  </si>
  <si>
    <t>Sí Elek</t>
  </si>
  <si>
    <t>Tóth Ottó</t>
  </si>
  <si>
    <t>Hód Zsuzsanna</t>
  </si>
  <si>
    <t>Perényi Dóra</t>
  </si>
  <si>
    <t>Tóujfalussy Gabriella</t>
  </si>
  <si>
    <t>Mednyánszky Róbert</t>
  </si>
  <si>
    <t>Róna Viktor</t>
  </si>
  <si>
    <t>Nyilas Misi</t>
  </si>
  <si>
    <t>Dobó István</t>
  </si>
  <si>
    <t>Magyar Bálint</t>
  </si>
  <si>
    <t>Joó Ivó</t>
  </si>
  <si>
    <t>Gépkölcsönzés</t>
  </si>
  <si>
    <t>Sorsz.</t>
  </si>
  <si>
    <t>Kezdő dátum</t>
  </si>
  <si>
    <t>Záró dátum</t>
  </si>
  <si>
    <t>Gép</t>
  </si>
  <si>
    <t>betonkeverő</t>
  </si>
  <si>
    <t>légkalapács</t>
  </si>
  <si>
    <t>vésőgép</t>
  </si>
  <si>
    <t>fúrókalapács</t>
  </si>
  <si>
    <t>ütvefúró</t>
  </si>
  <si>
    <t>barkácsfúró</t>
  </si>
  <si>
    <t>parkettacsiszoló</t>
  </si>
  <si>
    <t>sarokcsiszoló</t>
  </si>
  <si>
    <t>hőlégfúvó</t>
  </si>
  <si>
    <t>láncfűrész</t>
  </si>
  <si>
    <t>Összes bérlési nap</t>
  </si>
  <si>
    <t>Átlagos bérlési időtartam</t>
  </si>
  <si>
    <t>Átlagos kölcsönzési díj</t>
  </si>
  <si>
    <t>Listaár (kedvezmény nélkül)</t>
  </si>
  <si>
    <t>napi kölcsönzési díj</t>
  </si>
  <si>
    <t>Összes kölcsönzési díj</t>
  </si>
  <si>
    <t>Fizetendő Ft</t>
  </si>
  <si>
    <t>Töltsd ki (számítsd ki) a hiányzó cellákat. Az excel szolgáltatásait maximálisan vedd igénybe.</t>
  </si>
  <si>
    <t xml:space="preserve">Ha egy részfeladatot nem sikerül megoldani, töltsd fel a cellákat kamu értékekkel, és azokkal </t>
  </si>
  <si>
    <t>Figyelj a határidőre. A lezárás előtt mindenképpen küldd be a fájlt. Jó munkát!</t>
  </si>
  <si>
    <t>Más formázás (pl. szegély) ne változzon meg.</t>
  </si>
  <si>
    <t>Ha szükséges, a segédtáblában változtasd meg a sorok sorrendjét!</t>
  </si>
  <si>
    <t>Használd a függvényvarázsló, szükség esetén a beépített help ajánlásait.</t>
  </si>
  <si>
    <t>A kezdőnapot és a zárónapot is fizetni kell!</t>
  </si>
  <si>
    <t>Határidő: 30 perc</t>
  </si>
  <si>
    <t>Lezárás: határidő + 15 perc</t>
  </si>
  <si>
    <t xml:space="preserve">dolgozz tovább. Minden jó művelet számít. </t>
  </si>
  <si>
    <t>Az árak, díjak Ft formátumban, 0 tizedesjeggyel jelenjenek meg.</t>
  </si>
  <si>
    <t>A kedvezmény a napok számától függ, és % formátumban, 0 tizedesjeggyel jelenjen meg.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</si>
</sst>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Ft&quot;;[Red]\-#,##0\ &quot;Ft&quot;"/>
    <numFmt numFmtId="164" formatCode="_-* #,##0.00\ &quot;HUF&quot;_-;\-* #,##0.00\ &quot;HUF&quot;_-;_-* &quot;-&quot;??\ &quot;HUF&quot;_-;_-@_-"/>
    <numFmt numFmtId="165" formatCode="mm/dd"/>
    <numFmt numFmtId="166" formatCode="#,##0\ [$Ft-40E]"/>
    <numFmt numFmtId="170" formatCode="_-* #,##0\ [$Ft-40E]_-;\-* #,##0\ [$Ft-40E]_-;_-* &quot;-&quot;??\ [$Ft-40E]_-;_-@_-"/>
    <numFmt numFmtId="180" formatCode="_-* #,##0\ &quot;Ft&quot;_-;\-* #,##0\ &quot;Ft&quot;_-;_-* &quot;-&quot;??\ &quot;Ft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6" fontId="3" fillId="0" borderId="0" xfId="0" applyNumberFormat="1" applyFont="1"/>
    <xf numFmtId="0" fontId="3" fillId="0" borderId="0" xfId="0" applyFont="1" applyAlignment="1">
      <alignment horizontal="centerContinuous"/>
    </xf>
    <xf numFmtId="9" fontId="3" fillId="0" borderId="0" xfId="0" applyNumberFormat="1" applyFont="1"/>
    <xf numFmtId="166" fontId="3" fillId="0" borderId="0" xfId="0" applyNumberFormat="1" applyFont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0" fontId="3" fillId="0" borderId="0" xfId="0" applyNumberFormat="1" applyFont="1"/>
    <xf numFmtId="9" fontId="3" fillId="0" borderId="0" xfId="2" applyFont="1"/>
    <xf numFmtId="170" fontId="3" fillId="0" borderId="0" xfId="1" applyNumberFormat="1" applyFont="1"/>
    <xf numFmtId="2" fontId="3" fillId="0" borderId="0" xfId="0" applyNumberFormat="1" applyFont="1"/>
    <xf numFmtId="9" fontId="3" fillId="0" borderId="1" xfId="0" applyNumberFormat="1" applyFont="1" applyBorder="1"/>
    <xf numFmtId="180" fontId="3" fillId="0" borderId="1" xfId="0" applyNumberFormat="1" applyFont="1" applyBorder="1"/>
    <xf numFmtId="180" fontId="3" fillId="0" borderId="0" xfId="0" applyNumberFormat="1" applyFont="1"/>
  </cellXfs>
  <cellStyles count="3">
    <cellStyle name="Normál" xfId="0" builtinId="0"/>
    <cellStyle name="Pénznem" xfId="1" builtinId="4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Q18" sqref="Q18"/>
    </sheetView>
  </sheetViews>
  <sheetFormatPr defaultRowHeight="13.8" x14ac:dyDescent="0.25"/>
  <cols>
    <col min="1" max="1" width="8.5546875" style="1" customWidth="1"/>
    <col min="2" max="2" width="28.88671875" style="1" customWidth="1"/>
    <col min="3" max="3" width="20.6640625" style="1" customWidth="1"/>
    <col min="4" max="4" width="10.109375" style="1" customWidth="1"/>
    <col min="5" max="5" width="9.33203125" style="1" customWidth="1"/>
    <col min="6" max="6" width="7.44140625" style="1" bestFit="1" customWidth="1"/>
    <col min="7" max="7" width="18.5546875" style="1" customWidth="1"/>
    <col min="8" max="8" width="10.88671875" style="1" customWidth="1"/>
    <col min="9" max="9" width="14.21875" style="1" bestFit="1" customWidth="1"/>
    <col min="10" max="10" width="14.109375" style="1" customWidth="1"/>
    <col min="11" max="11" width="9.109375" style="1"/>
    <col min="12" max="13" width="3.33203125" style="1" bestFit="1" customWidth="1"/>
    <col min="14" max="14" width="5.109375" style="1" bestFit="1" customWidth="1"/>
    <col min="15" max="15" width="9.109375" style="1"/>
    <col min="16" max="16" width="13.44140625" style="1" customWidth="1"/>
    <col min="17" max="257" width="9.109375" style="1"/>
    <col min="258" max="258" width="19.109375" style="1" customWidth="1"/>
    <col min="259" max="259" width="8.44140625" style="1" customWidth="1"/>
    <col min="260" max="260" width="8.5546875" style="1" customWidth="1"/>
    <col min="261" max="262" width="9.109375" style="1"/>
    <col min="263" max="263" width="11.44140625" style="1" customWidth="1"/>
    <col min="264" max="264" width="12.88671875" style="1" customWidth="1"/>
    <col min="265" max="265" width="10.109375" style="1" customWidth="1"/>
    <col min="266" max="266" width="10.5546875" style="1" customWidth="1"/>
    <col min="267" max="513" width="9.109375" style="1"/>
    <col min="514" max="514" width="19.109375" style="1" customWidth="1"/>
    <col min="515" max="515" width="8.44140625" style="1" customWidth="1"/>
    <col min="516" max="516" width="8.5546875" style="1" customWidth="1"/>
    <col min="517" max="518" width="9.109375" style="1"/>
    <col min="519" max="519" width="11.44140625" style="1" customWidth="1"/>
    <col min="520" max="520" width="12.88671875" style="1" customWidth="1"/>
    <col min="521" max="521" width="10.109375" style="1" customWidth="1"/>
    <col min="522" max="522" width="10.5546875" style="1" customWidth="1"/>
    <col min="523" max="769" width="9.109375" style="1"/>
    <col min="770" max="770" width="19.109375" style="1" customWidth="1"/>
    <col min="771" max="771" width="8.44140625" style="1" customWidth="1"/>
    <col min="772" max="772" width="8.5546875" style="1" customWidth="1"/>
    <col min="773" max="774" width="9.109375" style="1"/>
    <col min="775" max="775" width="11.44140625" style="1" customWidth="1"/>
    <col min="776" max="776" width="12.88671875" style="1" customWidth="1"/>
    <col min="777" max="777" width="10.109375" style="1" customWidth="1"/>
    <col min="778" max="778" width="10.5546875" style="1" customWidth="1"/>
    <col min="779" max="1025" width="9.109375" style="1"/>
    <col min="1026" max="1026" width="19.109375" style="1" customWidth="1"/>
    <col min="1027" max="1027" width="8.44140625" style="1" customWidth="1"/>
    <col min="1028" max="1028" width="8.5546875" style="1" customWidth="1"/>
    <col min="1029" max="1030" width="9.109375" style="1"/>
    <col min="1031" max="1031" width="11.44140625" style="1" customWidth="1"/>
    <col min="1032" max="1032" width="12.88671875" style="1" customWidth="1"/>
    <col min="1033" max="1033" width="10.109375" style="1" customWidth="1"/>
    <col min="1034" max="1034" width="10.5546875" style="1" customWidth="1"/>
    <col min="1035" max="1281" width="9.109375" style="1"/>
    <col min="1282" max="1282" width="19.109375" style="1" customWidth="1"/>
    <col min="1283" max="1283" width="8.44140625" style="1" customWidth="1"/>
    <col min="1284" max="1284" width="8.5546875" style="1" customWidth="1"/>
    <col min="1285" max="1286" width="9.109375" style="1"/>
    <col min="1287" max="1287" width="11.44140625" style="1" customWidth="1"/>
    <col min="1288" max="1288" width="12.88671875" style="1" customWidth="1"/>
    <col min="1289" max="1289" width="10.109375" style="1" customWidth="1"/>
    <col min="1290" max="1290" width="10.5546875" style="1" customWidth="1"/>
    <col min="1291" max="1537" width="9.109375" style="1"/>
    <col min="1538" max="1538" width="19.109375" style="1" customWidth="1"/>
    <col min="1539" max="1539" width="8.44140625" style="1" customWidth="1"/>
    <col min="1540" max="1540" width="8.5546875" style="1" customWidth="1"/>
    <col min="1541" max="1542" width="9.109375" style="1"/>
    <col min="1543" max="1543" width="11.44140625" style="1" customWidth="1"/>
    <col min="1544" max="1544" width="12.88671875" style="1" customWidth="1"/>
    <col min="1545" max="1545" width="10.109375" style="1" customWidth="1"/>
    <col min="1546" max="1546" width="10.5546875" style="1" customWidth="1"/>
    <col min="1547" max="1793" width="9.109375" style="1"/>
    <col min="1794" max="1794" width="19.109375" style="1" customWidth="1"/>
    <col min="1795" max="1795" width="8.44140625" style="1" customWidth="1"/>
    <col min="1796" max="1796" width="8.5546875" style="1" customWidth="1"/>
    <col min="1797" max="1798" width="9.109375" style="1"/>
    <col min="1799" max="1799" width="11.44140625" style="1" customWidth="1"/>
    <col min="1800" max="1800" width="12.88671875" style="1" customWidth="1"/>
    <col min="1801" max="1801" width="10.109375" style="1" customWidth="1"/>
    <col min="1802" max="1802" width="10.5546875" style="1" customWidth="1"/>
    <col min="1803" max="2049" width="9.109375" style="1"/>
    <col min="2050" max="2050" width="19.109375" style="1" customWidth="1"/>
    <col min="2051" max="2051" width="8.44140625" style="1" customWidth="1"/>
    <col min="2052" max="2052" width="8.5546875" style="1" customWidth="1"/>
    <col min="2053" max="2054" width="9.109375" style="1"/>
    <col min="2055" max="2055" width="11.44140625" style="1" customWidth="1"/>
    <col min="2056" max="2056" width="12.88671875" style="1" customWidth="1"/>
    <col min="2057" max="2057" width="10.109375" style="1" customWidth="1"/>
    <col min="2058" max="2058" width="10.5546875" style="1" customWidth="1"/>
    <col min="2059" max="2305" width="9.109375" style="1"/>
    <col min="2306" max="2306" width="19.109375" style="1" customWidth="1"/>
    <col min="2307" max="2307" width="8.44140625" style="1" customWidth="1"/>
    <col min="2308" max="2308" width="8.5546875" style="1" customWidth="1"/>
    <col min="2309" max="2310" width="9.109375" style="1"/>
    <col min="2311" max="2311" width="11.44140625" style="1" customWidth="1"/>
    <col min="2312" max="2312" width="12.88671875" style="1" customWidth="1"/>
    <col min="2313" max="2313" width="10.109375" style="1" customWidth="1"/>
    <col min="2314" max="2314" width="10.5546875" style="1" customWidth="1"/>
    <col min="2315" max="2561" width="9.109375" style="1"/>
    <col min="2562" max="2562" width="19.109375" style="1" customWidth="1"/>
    <col min="2563" max="2563" width="8.44140625" style="1" customWidth="1"/>
    <col min="2564" max="2564" width="8.5546875" style="1" customWidth="1"/>
    <col min="2565" max="2566" width="9.109375" style="1"/>
    <col min="2567" max="2567" width="11.44140625" style="1" customWidth="1"/>
    <col min="2568" max="2568" width="12.88671875" style="1" customWidth="1"/>
    <col min="2569" max="2569" width="10.109375" style="1" customWidth="1"/>
    <col min="2570" max="2570" width="10.5546875" style="1" customWidth="1"/>
    <col min="2571" max="2817" width="9.109375" style="1"/>
    <col min="2818" max="2818" width="19.109375" style="1" customWidth="1"/>
    <col min="2819" max="2819" width="8.44140625" style="1" customWidth="1"/>
    <col min="2820" max="2820" width="8.5546875" style="1" customWidth="1"/>
    <col min="2821" max="2822" width="9.109375" style="1"/>
    <col min="2823" max="2823" width="11.44140625" style="1" customWidth="1"/>
    <col min="2824" max="2824" width="12.88671875" style="1" customWidth="1"/>
    <col min="2825" max="2825" width="10.109375" style="1" customWidth="1"/>
    <col min="2826" max="2826" width="10.5546875" style="1" customWidth="1"/>
    <col min="2827" max="3073" width="9.109375" style="1"/>
    <col min="3074" max="3074" width="19.109375" style="1" customWidth="1"/>
    <col min="3075" max="3075" width="8.44140625" style="1" customWidth="1"/>
    <col min="3076" max="3076" width="8.5546875" style="1" customWidth="1"/>
    <col min="3077" max="3078" width="9.109375" style="1"/>
    <col min="3079" max="3079" width="11.44140625" style="1" customWidth="1"/>
    <col min="3080" max="3080" width="12.88671875" style="1" customWidth="1"/>
    <col min="3081" max="3081" width="10.109375" style="1" customWidth="1"/>
    <col min="3082" max="3082" width="10.5546875" style="1" customWidth="1"/>
    <col min="3083" max="3329" width="9.109375" style="1"/>
    <col min="3330" max="3330" width="19.109375" style="1" customWidth="1"/>
    <col min="3331" max="3331" width="8.44140625" style="1" customWidth="1"/>
    <col min="3332" max="3332" width="8.5546875" style="1" customWidth="1"/>
    <col min="3333" max="3334" width="9.109375" style="1"/>
    <col min="3335" max="3335" width="11.44140625" style="1" customWidth="1"/>
    <col min="3336" max="3336" width="12.88671875" style="1" customWidth="1"/>
    <col min="3337" max="3337" width="10.109375" style="1" customWidth="1"/>
    <col min="3338" max="3338" width="10.5546875" style="1" customWidth="1"/>
    <col min="3339" max="3585" width="9.109375" style="1"/>
    <col min="3586" max="3586" width="19.109375" style="1" customWidth="1"/>
    <col min="3587" max="3587" width="8.44140625" style="1" customWidth="1"/>
    <col min="3588" max="3588" width="8.5546875" style="1" customWidth="1"/>
    <col min="3589" max="3590" width="9.109375" style="1"/>
    <col min="3591" max="3591" width="11.44140625" style="1" customWidth="1"/>
    <col min="3592" max="3592" width="12.88671875" style="1" customWidth="1"/>
    <col min="3593" max="3593" width="10.109375" style="1" customWidth="1"/>
    <col min="3594" max="3594" width="10.5546875" style="1" customWidth="1"/>
    <col min="3595" max="3841" width="9.109375" style="1"/>
    <col min="3842" max="3842" width="19.109375" style="1" customWidth="1"/>
    <col min="3843" max="3843" width="8.44140625" style="1" customWidth="1"/>
    <col min="3844" max="3844" width="8.5546875" style="1" customWidth="1"/>
    <col min="3845" max="3846" width="9.109375" style="1"/>
    <col min="3847" max="3847" width="11.44140625" style="1" customWidth="1"/>
    <col min="3848" max="3848" width="12.88671875" style="1" customWidth="1"/>
    <col min="3849" max="3849" width="10.109375" style="1" customWidth="1"/>
    <col min="3850" max="3850" width="10.5546875" style="1" customWidth="1"/>
    <col min="3851" max="4097" width="9.109375" style="1"/>
    <col min="4098" max="4098" width="19.109375" style="1" customWidth="1"/>
    <col min="4099" max="4099" width="8.44140625" style="1" customWidth="1"/>
    <col min="4100" max="4100" width="8.5546875" style="1" customWidth="1"/>
    <col min="4101" max="4102" width="9.109375" style="1"/>
    <col min="4103" max="4103" width="11.44140625" style="1" customWidth="1"/>
    <col min="4104" max="4104" width="12.88671875" style="1" customWidth="1"/>
    <col min="4105" max="4105" width="10.109375" style="1" customWidth="1"/>
    <col min="4106" max="4106" width="10.5546875" style="1" customWidth="1"/>
    <col min="4107" max="4353" width="9.109375" style="1"/>
    <col min="4354" max="4354" width="19.109375" style="1" customWidth="1"/>
    <col min="4355" max="4355" width="8.44140625" style="1" customWidth="1"/>
    <col min="4356" max="4356" width="8.5546875" style="1" customWidth="1"/>
    <col min="4357" max="4358" width="9.109375" style="1"/>
    <col min="4359" max="4359" width="11.44140625" style="1" customWidth="1"/>
    <col min="4360" max="4360" width="12.88671875" style="1" customWidth="1"/>
    <col min="4361" max="4361" width="10.109375" style="1" customWidth="1"/>
    <col min="4362" max="4362" width="10.5546875" style="1" customWidth="1"/>
    <col min="4363" max="4609" width="9.109375" style="1"/>
    <col min="4610" max="4610" width="19.109375" style="1" customWidth="1"/>
    <col min="4611" max="4611" width="8.44140625" style="1" customWidth="1"/>
    <col min="4612" max="4612" width="8.5546875" style="1" customWidth="1"/>
    <col min="4613" max="4614" width="9.109375" style="1"/>
    <col min="4615" max="4615" width="11.44140625" style="1" customWidth="1"/>
    <col min="4616" max="4616" width="12.88671875" style="1" customWidth="1"/>
    <col min="4617" max="4617" width="10.109375" style="1" customWidth="1"/>
    <col min="4618" max="4618" width="10.5546875" style="1" customWidth="1"/>
    <col min="4619" max="4865" width="9.109375" style="1"/>
    <col min="4866" max="4866" width="19.109375" style="1" customWidth="1"/>
    <col min="4867" max="4867" width="8.44140625" style="1" customWidth="1"/>
    <col min="4868" max="4868" width="8.5546875" style="1" customWidth="1"/>
    <col min="4869" max="4870" width="9.109375" style="1"/>
    <col min="4871" max="4871" width="11.44140625" style="1" customWidth="1"/>
    <col min="4872" max="4872" width="12.88671875" style="1" customWidth="1"/>
    <col min="4873" max="4873" width="10.109375" style="1" customWidth="1"/>
    <col min="4874" max="4874" width="10.5546875" style="1" customWidth="1"/>
    <col min="4875" max="5121" width="9.109375" style="1"/>
    <col min="5122" max="5122" width="19.109375" style="1" customWidth="1"/>
    <col min="5123" max="5123" width="8.44140625" style="1" customWidth="1"/>
    <col min="5124" max="5124" width="8.5546875" style="1" customWidth="1"/>
    <col min="5125" max="5126" width="9.109375" style="1"/>
    <col min="5127" max="5127" width="11.44140625" style="1" customWidth="1"/>
    <col min="5128" max="5128" width="12.88671875" style="1" customWidth="1"/>
    <col min="5129" max="5129" width="10.109375" style="1" customWidth="1"/>
    <col min="5130" max="5130" width="10.5546875" style="1" customWidth="1"/>
    <col min="5131" max="5377" width="9.109375" style="1"/>
    <col min="5378" max="5378" width="19.109375" style="1" customWidth="1"/>
    <col min="5379" max="5379" width="8.44140625" style="1" customWidth="1"/>
    <col min="5380" max="5380" width="8.5546875" style="1" customWidth="1"/>
    <col min="5381" max="5382" width="9.109375" style="1"/>
    <col min="5383" max="5383" width="11.44140625" style="1" customWidth="1"/>
    <col min="5384" max="5384" width="12.88671875" style="1" customWidth="1"/>
    <col min="5385" max="5385" width="10.109375" style="1" customWidth="1"/>
    <col min="5386" max="5386" width="10.5546875" style="1" customWidth="1"/>
    <col min="5387" max="5633" width="9.109375" style="1"/>
    <col min="5634" max="5634" width="19.109375" style="1" customWidth="1"/>
    <col min="5635" max="5635" width="8.44140625" style="1" customWidth="1"/>
    <col min="5636" max="5636" width="8.5546875" style="1" customWidth="1"/>
    <col min="5637" max="5638" width="9.109375" style="1"/>
    <col min="5639" max="5639" width="11.44140625" style="1" customWidth="1"/>
    <col min="5640" max="5640" width="12.88671875" style="1" customWidth="1"/>
    <col min="5641" max="5641" width="10.109375" style="1" customWidth="1"/>
    <col min="5642" max="5642" width="10.5546875" style="1" customWidth="1"/>
    <col min="5643" max="5889" width="9.109375" style="1"/>
    <col min="5890" max="5890" width="19.109375" style="1" customWidth="1"/>
    <col min="5891" max="5891" width="8.44140625" style="1" customWidth="1"/>
    <col min="5892" max="5892" width="8.5546875" style="1" customWidth="1"/>
    <col min="5893" max="5894" width="9.109375" style="1"/>
    <col min="5895" max="5895" width="11.44140625" style="1" customWidth="1"/>
    <col min="5896" max="5896" width="12.88671875" style="1" customWidth="1"/>
    <col min="5897" max="5897" width="10.109375" style="1" customWidth="1"/>
    <col min="5898" max="5898" width="10.5546875" style="1" customWidth="1"/>
    <col min="5899" max="6145" width="9.109375" style="1"/>
    <col min="6146" max="6146" width="19.109375" style="1" customWidth="1"/>
    <col min="6147" max="6147" width="8.44140625" style="1" customWidth="1"/>
    <col min="6148" max="6148" width="8.5546875" style="1" customWidth="1"/>
    <col min="6149" max="6150" width="9.109375" style="1"/>
    <col min="6151" max="6151" width="11.44140625" style="1" customWidth="1"/>
    <col min="6152" max="6152" width="12.88671875" style="1" customWidth="1"/>
    <col min="6153" max="6153" width="10.109375" style="1" customWidth="1"/>
    <col min="6154" max="6154" width="10.5546875" style="1" customWidth="1"/>
    <col min="6155" max="6401" width="9.109375" style="1"/>
    <col min="6402" max="6402" width="19.109375" style="1" customWidth="1"/>
    <col min="6403" max="6403" width="8.44140625" style="1" customWidth="1"/>
    <col min="6404" max="6404" width="8.5546875" style="1" customWidth="1"/>
    <col min="6405" max="6406" width="9.109375" style="1"/>
    <col min="6407" max="6407" width="11.44140625" style="1" customWidth="1"/>
    <col min="6408" max="6408" width="12.88671875" style="1" customWidth="1"/>
    <col min="6409" max="6409" width="10.109375" style="1" customWidth="1"/>
    <col min="6410" max="6410" width="10.5546875" style="1" customWidth="1"/>
    <col min="6411" max="6657" width="9.109375" style="1"/>
    <col min="6658" max="6658" width="19.109375" style="1" customWidth="1"/>
    <col min="6659" max="6659" width="8.44140625" style="1" customWidth="1"/>
    <col min="6660" max="6660" width="8.5546875" style="1" customWidth="1"/>
    <col min="6661" max="6662" width="9.109375" style="1"/>
    <col min="6663" max="6663" width="11.44140625" style="1" customWidth="1"/>
    <col min="6664" max="6664" width="12.88671875" style="1" customWidth="1"/>
    <col min="6665" max="6665" width="10.109375" style="1" customWidth="1"/>
    <col min="6666" max="6666" width="10.5546875" style="1" customWidth="1"/>
    <col min="6667" max="6913" width="9.109375" style="1"/>
    <col min="6914" max="6914" width="19.109375" style="1" customWidth="1"/>
    <col min="6915" max="6915" width="8.44140625" style="1" customWidth="1"/>
    <col min="6916" max="6916" width="8.5546875" style="1" customWidth="1"/>
    <col min="6917" max="6918" width="9.109375" style="1"/>
    <col min="6919" max="6919" width="11.44140625" style="1" customWidth="1"/>
    <col min="6920" max="6920" width="12.88671875" style="1" customWidth="1"/>
    <col min="6921" max="6921" width="10.109375" style="1" customWidth="1"/>
    <col min="6922" max="6922" width="10.5546875" style="1" customWidth="1"/>
    <col min="6923" max="7169" width="9.109375" style="1"/>
    <col min="7170" max="7170" width="19.109375" style="1" customWidth="1"/>
    <col min="7171" max="7171" width="8.44140625" style="1" customWidth="1"/>
    <col min="7172" max="7172" width="8.5546875" style="1" customWidth="1"/>
    <col min="7173" max="7174" width="9.109375" style="1"/>
    <col min="7175" max="7175" width="11.44140625" style="1" customWidth="1"/>
    <col min="7176" max="7176" width="12.88671875" style="1" customWidth="1"/>
    <col min="7177" max="7177" width="10.109375" style="1" customWidth="1"/>
    <col min="7178" max="7178" width="10.5546875" style="1" customWidth="1"/>
    <col min="7179" max="7425" width="9.109375" style="1"/>
    <col min="7426" max="7426" width="19.109375" style="1" customWidth="1"/>
    <col min="7427" max="7427" width="8.44140625" style="1" customWidth="1"/>
    <col min="7428" max="7428" width="8.5546875" style="1" customWidth="1"/>
    <col min="7429" max="7430" width="9.109375" style="1"/>
    <col min="7431" max="7431" width="11.44140625" style="1" customWidth="1"/>
    <col min="7432" max="7432" width="12.88671875" style="1" customWidth="1"/>
    <col min="7433" max="7433" width="10.109375" style="1" customWidth="1"/>
    <col min="7434" max="7434" width="10.5546875" style="1" customWidth="1"/>
    <col min="7435" max="7681" width="9.109375" style="1"/>
    <col min="7682" max="7682" width="19.109375" style="1" customWidth="1"/>
    <col min="7683" max="7683" width="8.44140625" style="1" customWidth="1"/>
    <col min="7684" max="7684" width="8.5546875" style="1" customWidth="1"/>
    <col min="7685" max="7686" width="9.109375" style="1"/>
    <col min="7687" max="7687" width="11.44140625" style="1" customWidth="1"/>
    <col min="7688" max="7688" width="12.88671875" style="1" customWidth="1"/>
    <col min="7689" max="7689" width="10.109375" style="1" customWidth="1"/>
    <col min="7690" max="7690" width="10.5546875" style="1" customWidth="1"/>
    <col min="7691" max="7937" width="9.109375" style="1"/>
    <col min="7938" max="7938" width="19.109375" style="1" customWidth="1"/>
    <col min="7939" max="7939" width="8.44140625" style="1" customWidth="1"/>
    <col min="7940" max="7940" width="8.5546875" style="1" customWidth="1"/>
    <col min="7941" max="7942" width="9.109375" style="1"/>
    <col min="7943" max="7943" width="11.44140625" style="1" customWidth="1"/>
    <col min="7944" max="7944" width="12.88671875" style="1" customWidth="1"/>
    <col min="7945" max="7945" width="10.109375" style="1" customWidth="1"/>
    <col min="7946" max="7946" width="10.5546875" style="1" customWidth="1"/>
    <col min="7947" max="8193" width="9.109375" style="1"/>
    <col min="8194" max="8194" width="19.109375" style="1" customWidth="1"/>
    <col min="8195" max="8195" width="8.44140625" style="1" customWidth="1"/>
    <col min="8196" max="8196" width="8.5546875" style="1" customWidth="1"/>
    <col min="8197" max="8198" width="9.109375" style="1"/>
    <col min="8199" max="8199" width="11.44140625" style="1" customWidth="1"/>
    <col min="8200" max="8200" width="12.88671875" style="1" customWidth="1"/>
    <col min="8201" max="8201" width="10.109375" style="1" customWidth="1"/>
    <col min="8202" max="8202" width="10.5546875" style="1" customWidth="1"/>
    <col min="8203" max="8449" width="9.109375" style="1"/>
    <col min="8450" max="8450" width="19.109375" style="1" customWidth="1"/>
    <col min="8451" max="8451" width="8.44140625" style="1" customWidth="1"/>
    <col min="8452" max="8452" width="8.5546875" style="1" customWidth="1"/>
    <col min="8453" max="8454" width="9.109375" style="1"/>
    <col min="8455" max="8455" width="11.44140625" style="1" customWidth="1"/>
    <col min="8456" max="8456" width="12.88671875" style="1" customWidth="1"/>
    <col min="8457" max="8457" width="10.109375" style="1" customWidth="1"/>
    <col min="8458" max="8458" width="10.5546875" style="1" customWidth="1"/>
    <col min="8459" max="8705" width="9.109375" style="1"/>
    <col min="8706" max="8706" width="19.109375" style="1" customWidth="1"/>
    <col min="8707" max="8707" width="8.44140625" style="1" customWidth="1"/>
    <col min="8708" max="8708" width="8.5546875" style="1" customWidth="1"/>
    <col min="8709" max="8710" width="9.109375" style="1"/>
    <col min="8711" max="8711" width="11.44140625" style="1" customWidth="1"/>
    <col min="8712" max="8712" width="12.88671875" style="1" customWidth="1"/>
    <col min="8713" max="8713" width="10.109375" style="1" customWidth="1"/>
    <col min="8714" max="8714" width="10.5546875" style="1" customWidth="1"/>
    <col min="8715" max="8961" width="9.109375" style="1"/>
    <col min="8962" max="8962" width="19.109375" style="1" customWidth="1"/>
    <col min="8963" max="8963" width="8.44140625" style="1" customWidth="1"/>
    <col min="8964" max="8964" width="8.5546875" style="1" customWidth="1"/>
    <col min="8965" max="8966" width="9.109375" style="1"/>
    <col min="8967" max="8967" width="11.44140625" style="1" customWidth="1"/>
    <col min="8968" max="8968" width="12.88671875" style="1" customWidth="1"/>
    <col min="8969" max="8969" width="10.109375" style="1" customWidth="1"/>
    <col min="8970" max="8970" width="10.5546875" style="1" customWidth="1"/>
    <col min="8971" max="9217" width="9.109375" style="1"/>
    <col min="9218" max="9218" width="19.109375" style="1" customWidth="1"/>
    <col min="9219" max="9219" width="8.44140625" style="1" customWidth="1"/>
    <col min="9220" max="9220" width="8.5546875" style="1" customWidth="1"/>
    <col min="9221" max="9222" width="9.109375" style="1"/>
    <col min="9223" max="9223" width="11.44140625" style="1" customWidth="1"/>
    <col min="9224" max="9224" width="12.88671875" style="1" customWidth="1"/>
    <col min="9225" max="9225" width="10.109375" style="1" customWidth="1"/>
    <col min="9226" max="9226" width="10.5546875" style="1" customWidth="1"/>
    <col min="9227" max="9473" width="9.109375" style="1"/>
    <col min="9474" max="9474" width="19.109375" style="1" customWidth="1"/>
    <col min="9475" max="9475" width="8.44140625" style="1" customWidth="1"/>
    <col min="9476" max="9476" width="8.5546875" style="1" customWidth="1"/>
    <col min="9477" max="9478" width="9.109375" style="1"/>
    <col min="9479" max="9479" width="11.44140625" style="1" customWidth="1"/>
    <col min="9480" max="9480" width="12.88671875" style="1" customWidth="1"/>
    <col min="9481" max="9481" width="10.109375" style="1" customWidth="1"/>
    <col min="9482" max="9482" width="10.5546875" style="1" customWidth="1"/>
    <col min="9483" max="9729" width="9.109375" style="1"/>
    <col min="9730" max="9730" width="19.109375" style="1" customWidth="1"/>
    <col min="9731" max="9731" width="8.44140625" style="1" customWidth="1"/>
    <col min="9732" max="9732" width="8.5546875" style="1" customWidth="1"/>
    <col min="9733" max="9734" width="9.109375" style="1"/>
    <col min="9735" max="9735" width="11.44140625" style="1" customWidth="1"/>
    <col min="9736" max="9736" width="12.88671875" style="1" customWidth="1"/>
    <col min="9737" max="9737" width="10.109375" style="1" customWidth="1"/>
    <col min="9738" max="9738" width="10.5546875" style="1" customWidth="1"/>
    <col min="9739" max="9985" width="9.109375" style="1"/>
    <col min="9986" max="9986" width="19.109375" style="1" customWidth="1"/>
    <col min="9987" max="9987" width="8.44140625" style="1" customWidth="1"/>
    <col min="9988" max="9988" width="8.5546875" style="1" customWidth="1"/>
    <col min="9989" max="9990" width="9.109375" style="1"/>
    <col min="9991" max="9991" width="11.44140625" style="1" customWidth="1"/>
    <col min="9992" max="9992" width="12.88671875" style="1" customWidth="1"/>
    <col min="9993" max="9993" width="10.109375" style="1" customWidth="1"/>
    <col min="9994" max="9994" width="10.5546875" style="1" customWidth="1"/>
    <col min="9995" max="10241" width="9.109375" style="1"/>
    <col min="10242" max="10242" width="19.109375" style="1" customWidth="1"/>
    <col min="10243" max="10243" width="8.44140625" style="1" customWidth="1"/>
    <col min="10244" max="10244" width="8.5546875" style="1" customWidth="1"/>
    <col min="10245" max="10246" width="9.109375" style="1"/>
    <col min="10247" max="10247" width="11.44140625" style="1" customWidth="1"/>
    <col min="10248" max="10248" width="12.88671875" style="1" customWidth="1"/>
    <col min="10249" max="10249" width="10.109375" style="1" customWidth="1"/>
    <col min="10250" max="10250" width="10.5546875" style="1" customWidth="1"/>
    <col min="10251" max="10497" width="9.109375" style="1"/>
    <col min="10498" max="10498" width="19.109375" style="1" customWidth="1"/>
    <col min="10499" max="10499" width="8.44140625" style="1" customWidth="1"/>
    <col min="10500" max="10500" width="8.5546875" style="1" customWidth="1"/>
    <col min="10501" max="10502" width="9.109375" style="1"/>
    <col min="10503" max="10503" width="11.44140625" style="1" customWidth="1"/>
    <col min="10504" max="10504" width="12.88671875" style="1" customWidth="1"/>
    <col min="10505" max="10505" width="10.109375" style="1" customWidth="1"/>
    <col min="10506" max="10506" width="10.5546875" style="1" customWidth="1"/>
    <col min="10507" max="10753" width="9.109375" style="1"/>
    <col min="10754" max="10754" width="19.109375" style="1" customWidth="1"/>
    <col min="10755" max="10755" width="8.44140625" style="1" customWidth="1"/>
    <col min="10756" max="10756" width="8.5546875" style="1" customWidth="1"/>
    <col min="10757" max="10758" width="9.109375" style="1"/>
    <col min="10759" max="10759" width="11.44140625" style="1" customWidth="1"/>
    <col min="10760" max="10760" width="12.88671875" style="1" customWidth="1"/>
    <col min="10761" max="10761" width="10.109375" style="1" customWidth="1"/>
    <col min="10762" max="10762" width="10.5546875" style="1" customWidth="1"/>
    <col min="10763" max="11009" width="9.109375" style="1"/>
    <col min="11010" max="11010" width="19.109375" style="1" customWidth="1"/>
    <col min="11011" max="11011" width="8.44140625" style="1" customWidth="1"/>
    <col min="11012" max="11012" width="8.5546875" style="1" customWidth="1"/>
    <col min="11013" max="11014" width="9.109375" style="1"/>
    <col min="11015" max="11015" width="11.44140625" style="1" customWidth="1"/>
    <col min="11016" max="11016" width="12.88671875" style="1" customWidth="1"/>
    <col min="11017" max="11017" width="10.109375" style="1" customWidth="1"/>
    <col min="11018" max="11018" width="10.5546875" style="1" customWidth="1"/>
    <col min="11019" max="11265" width="9.109375" style="1"/>
    <col min="11266" max="11266" width="19.109375" style="1" customWidth="1"/>
    <col min="11267" max="11267" width="8.44140625" style="1" customWidth="1"/>
    <col min="11268" max="11268" width="8.5546875" style="1" customWidth="1"/>
    <col min="11269" max="11270" width="9.109375" style="1"/>
    <col min="11271" max="11271" width="11.44140625" style="1" customWidth="1"/>
    <col min="11272" max="11272" width="12.88671875" style="1" customWidth="1"/>
    <col min="11273" max="11273" width="10.109375" style="1" customWidth="1"/>
    <col min="11274" max="11274" width="10.5546875" style="1" customWidth="1"/>
    <col min="11275" max="11521" width="9.109375" style="1"/>
    <col min="11522" max="11522" width="19.109375" style="1" customWidth="1"/>
    <col min="11523" max="11523" width="8.44140625" style="1" customWidth="1"/>
    <col min="11524" max="11524" width="8.5546875" style="1" customWidth="1"/>
    <col min="11525" max="11526" width="9.109375" style="1"/>
    <col min="11527" max="11527" width="11.44140625" style="1" customWidth="1"/>
    <col min="11528" max="11528" width="12.88671875" style="1" customWidth="1"/>
    <col min="11529" max="11529" width="10.109375" style="1" customWidth="1"/>
    <col min="11530" max="11530" width="10.5546875" style="1" customWidth="1"/>
    <col min="11531" max="11777" width="9.109375" style="1"/>
    <col min="11778" max="11778" width="19.109375" style="1" customWidth="1"/>
    <col min="11779" max="11779" width="8.44140625" style="1" customWidth="1"/>
    <col min="11780" max="11780" width="8.5546875" style="1" customWidth="1"/>
    <col min="11781" max="11782" width="9.109375" style="1"/>
    <col min="11783" max="11783" width="11.44140625" style="1" customWidth="1"/>
    <col min="11784" max="11784" width="12.88671875" style="1" customWidth="1"/>
    <col min="11785" max="11785" width="10.109375" style="1" customWidth="1"/>
    <col min="11786" max="11786" width="10.5546875" style="1" customWidth="1"/>
    <col min="11787" max="12033" width="9.109375" style="1"/>
    <col min="12034" max="12034" width="19.109375" style="1" customWidth="1"/>
    <col min="12035" max="12035" width="8.44140625" style="1" customWidth="1"/>
    <col min="12036" max="12036" width="8.5546875" style="1" customWidth="1"/>
    <col min="12037" max="12038" width="9.109375" style="1"/>
    <col min="12039" max="12039" width="11.44140625" style="1" customWidth="1"/>
    <col min="12040" max="12040" width="12.88671875" style="1" customWidth="1"/>
    <col min="12041" max="12041" width="10.109375" style="1" customWidth="1"/>
    <col min="12042" max="12042" width="10.5546875" style="1" customWidth="1"/>
    <col min="12043" max="12289" width="9.109375" style="1"/>
    <col min="12290" max="12290" width="19.109375" style="1" customWidth="1"/>
    <col min="12291" max="12291" width="8.44140625" style="1" customWidth="1"/>
    <col min="12292" max="12292" width="8.5546875" style="1" customWidth="1"/>
    <col min="12293" max="12294" width="9.109375" style="1"/>
    <col min="12295" max="12295" width="11.44140625" style="1" customWidth="1"/>
    <col min="12296" max="12296" width="12.88671875" style="1" customWidth="1"/>
    <col min="12297" max="12297" width="10.109375" style="1" customWidth="1"/>
    <col min="12298" max="12298" width="10.5546875" style="1" customWidth="1"/>
    <col min="12299" max="12545" width="9.109375" style="1"/>
    <col min="12546" max="12546" width="19.109375" style="1" customWidth="1"/>
    <col min="12547" max="12547" width="8.44140625" style="1" customWidth="1"/>
    <col min="12548" max="12548" width="8.5546875" style="1" customWidth="1"/>
    <col min="12549" max="12550" width="9.109375" style="1"/>
    <col min="12551" max="12551" width="11.44140625" style="1" customWidth="1"/>
    <col min="12552" max="12552" width="12.88671875" style="1" customWidth="1"/>
    <col min="12553" max="12553" width="10.109375" style="1" customWidth="1"/>
    <col min="12554" max="12554" width="10.5546875" style="1" customWidth="1"/>
    <col min="12555" max="12801" width="9.109375" style="1"/>
    <col min="12802" max="12802" width="19.109375" style="1" customWidth="1"/>
    <col min="12803" max="12803" width="8.44140625" style="1" customWidth="1"/>
    <col min="12804" max="12804" width="8.5546875" style="1" customWidth="1"/>
    <col min="12805" max="12806" width="9.109375" style="1"/>
    <col min="12807" max="12807" width="11.44140625" style="1" customWidth="1"/>
    <col min="12808" max="12808" width="12.88671875" style="1" customWidth="1"/>
    <col min="12809" max="12809" width="10.109375" style="1" customWidth="1"/>
    <col min="12810" max="12810" width="10.5546875" style="1" customWidth="1"/>
    <col min="12811" max="13057" width="9.109375" style="1"/>
    <col min="13058" max="13058" width="19.109375" style="1" customWidth="1"/>
    <col min="13059" max="13059" width="8.44140625" style="1" customWidth="1"/>
    <col min="13060" max="13060" width="8.5546875" style="1" customWidth="1"/>
    <col min="13061" max="13062" width="9.109375" style="1"/>
    <col min="13063" max="13063" width="11.44140625" style="1" customWidth="1"/>
    <col min="13064" max="13064" width="12.88671875" style="1" customWidth="1"/>
    <col min="13065" max="13065" width="10.109375" style="1" customWidth="1"/>
    <col min="13066" max="13066" width="10.5546875" style="1" customWidth="1"/>
    <col min="13067" max="13313" width="9.109375" style="1"/>
    <col min="13314" max="13314" width="19.109375" style="1" customWidth="1"/>
    <col min="13315" max="13315" width="8.44140625" style="1" customWidth="1"/>
    <col min="13316" max="13316" width="8.5546875" style="1" customWidth="1"/>
    <col min="13317" max="13318" width="9.109375" style="1"/>
    <col min="13319" max="13319" width="11.44140625" style="1" customWidth="1"/>
    <col min="13320" max="13320" width="12.88671875" style="1" customWidth="1"/>
    <col min="13321" max="13321" width="10.109375" style="1" customWidth="1"/>
    <col min="13322" max="13322" width="10.5546875" style="1" customWidth="1"/>
    <col min="13323" max="13569" width="9.109375" style="1"/>
    <col min="13570" max="13570" width="19.109375" style="1" customWidth="1"/>
    <col min="13571" max="13571" width="8.44140625" style="1" customWidth="1"/>
    <col min="13572" max="13572" width="8.5546875" style="1" customWidth="1"/>
    <col min="13573" max="13574" width="9.109375" style="1"/>
    <col min="13575" max="13575" width="11.44140625" style="1" customWidth="1"/>
    <col min="13576" max="13576" width="12.88671875" style="1" customWidth="1"/>
    <col min="13577" max="13577" width="10.109375" style="1" customWidth="1"/>
    <col min="13578" max="13578" width="10.5546875" style="1" customWidth="1"/>
    <col min="13579" max="13825" width="9.109375" style="1"/>
    <col min="13826" max="13826" width="19.109375" style="1" customWidth="1"/>
    <col min="13827" max="13827" width="8.44140625" style="1" customWidth="1"/>
    <col min="13828" max="13828" width="8.5546875" style="1" customWidth="1"/>
    <col min="13829" max="13830" width="9.109375" style="1"/>
    <col min="13831" max="13831" width="11.44140625" style="1" customWidth="1"/>
    <col min="13832" max="13832" width="12.88671875" style="1" customWidth="1"/>
    <col min="13833" max="13833" width="10.109375" style="1" customWidth="1"/>
    <col min="13834" max="13834" width="10.5546875" style="1" customWidth="1"/>
    <col min="13835" max="14081" width="9.109375" style="1"/>
    <col min="14082" max="14082" width="19.109375" style="1" customWidth="1"/>
    <col min="14083" max="14083" width="8.44140625" style="1" customWidth="1"/>
    <col min="14084" max="14084" width="8.5546875" style="1" customWidth="1"/>
    <col min="14085" max="14086" width="9.109375" style="1"/>
    <col min="14087" max="14087" width="11.44140625" style="1" customWidth="1"/>
    <col min="14088" max="14088" width="12.88671875" style="1" customWidth="1"/>
    <col min="14089" max="14089" width="10.109375" style="1" customWidth="1"/>
    <col min="14090" max="14090" width="10.5546875" style="1" customWidth="1"/>
    <col min="14091" max="14337" width="9.109375" style="1"/>
    <col min="14338" max="14338" width="19.109375" style="1" customWidth="1"/>
    <col min="14339" max="14339" width="8.44140625" style="1" customWidth="1"/>
    <col min="14340" max="14340" width="8.5546875" style="1" customWidth="1"/>
    <col min="14341" max="14342" width="9.109375" style="1"/>
    <col min="14343" max="14343" width="11.44140625" style="1" customWidth="1"/>
    <col min="14344" max="14344" width="12.88671875" style="1" customWidth="1"/>
    <col min="14345" max="14345" width="10.109375" style="1" customWidth="1"/>
    <col min="14346" max="14346" width="10.5546875" style="1" customWidth="1"/>
    <col min="14347" max="14593" width="9.109375" style="1"/>
    <col min="14594" max="14594" width="19.109375" style="1" customWidth="1"/>
    <col min="14595" max="14595" width="8.44140625" style="1" customWidth="1"/>
    <col min="14596" max="14596" width="8.5546875" style="1" customWidth="1"/>
    <col min="14597" max="14598" width="9.109375" style="1"/>
    <col min="14599" max="14599" width="11.44140625" style="1" customWidth="1"/>
    <col min="14600" max="14600" width="12.88671875" style="1" customWidth="1"/>
    <col min="14601" max="14601" width="10.109375" style="1" customWidth="1"/>
    <col min="14602" max="14602" width="10.5546875" style="1" customWidth="1"/>
    <col min="14603" max="14849" width="9.109375" style="1"/>
    <col min="14850" max="14850" width="19.109375" style="1" customWidth="1"/>
    <col min="14851" max="14851" width="8.44140625" style="1" customWidth="1"/>
    <col min="14852" max="14852" width="8.5546875" style="1" customWidth="1"/>
    <col min="14853" max="14854" width="9.109375" style="1"/>
    <col min="14855" max="14855" width="11.44140625" style="1" customWidth="1"/>
    <col min="14856" max="14856" width="12.88671875" style="1" customWidth="1"/>
    <col min="14857" max="14857" width="10.109375" style="1" customWidth="1"/>
    <col min="14858" max="14858" width="10.5546875" style="1" customWidth="1"/>
    <col min="14859" max="15105" width="9.109375" style="1"/>
    <col min="15106" max="15106" width="19.109375" style="1" customWidth="1"/>
    <col min="15107" max="15107" width="8.44140625" style="1" customWidth="1"/>
    <col min="15108" max="15108" width="8.5546875" style="1" customWidth="1"/>
    <col min="15109" max="15110" width="9.109375" style="1"/>
    <col min="15111" max="15111" width="11.44140625" style="1" customWidth="1"/>
    <col min="15112" max="15112" width="12.88671875" style="1" customWidth="1"/>
    <col min="15113" max="15113" width="10.109375" style="1" customWidth="1"/>
    <col min="15114" max="15114" width="10.5546875" style="1" customWidth="1"/>
    <col min="15115" max="15361" width="9.109375" style="1"/>
    <col min="15362" max="15362" width="19.109375" style="1" customWidth="1"/>
    <col min="15363" max="15363" width="8.44140625" style="1" customWidth="1"/>
    <col min="15364" max="15364" width="8.5546875" style="1" customWidth="1"/>
    <col min="15365" max="15366" width="9.109375" style="1"/>
    <col min="15367" max="15367" width="11.44140625" style="1" customWidth="1"/>
    <col min="15368" max="15368" width="12.88671875" style="1" customWidth="1"/>
    <col min="15369" max="15369" width="10.109375" style="1" customWidth="1"/>
    <col min="15370" max="15370" width="10.5546875" style="1" customWidth="1"/>
    <col min="15371" max="15617" width="9.109375" style="1"/>
    <col min="15618" max="15618" width="19.109375" style="1" customWidth="1"/>
    <col min="15619" max="15619" width="8.44140625" style="1" customWidth="1"/>
    <col min="15620" max="15620" width="8.5546875" style="1" customWidth="1"/>
    <col min="15621" max="15622" width="9.109375" style="1"/>
    <col min="15623" max="15623" width="11.44140625" style="1" customWidth="1"/>
    <col min="15624" max="15624" width="12.88671875" style="1" customWidth="1"/>
    <col min="15625" max="15625" width="10.109375" style="1" customWidth="1"/>
    <col min="15626" max="15626" width="10.5546875" style="1" customWidth="1"/>
    <col min="15627" max="15873" width="9.109375" style="1"/>
    <col min="15874" max="15874" width="19.109375" style="1" customWidth="1"/>
    <col min="15875" max="15875" width="8.44140625" style="1" customWidth="1"/>
    <col min="15876" max="15876" width="8.5546875" style="1" customWidth="1"/>
    <col min="15877" max="15878" width="9.109375" style="1"/>
    <col min="15879" max="15879" width="11.44140625" style="1" customWidth="1"/>
    <col min="15880" max="15880" width="12.88671875" style="1" customWidth="1"/>
    <col min="15881" max="15881" width="10.109375" style="1" customWidth="1"/>
    <col min="15882" max="15882" width="10.5546875" style="1" customWidth="1"/>
    <col min="15883" max="16129" width="9.109375" style="1"/>
    <col min="16130" max="16130" width="19.109375" style="1" customWidth="1"/>
    <col min="16131" max="16131" width="8.44140625" style="1" customWidth="1"/>
    <col min="16132" max="16132" width="8.5546875" style="1" customWidth="1"/>
    <col min="16133" max="16134" width="9.109375" style="1"/>
    <col min="16135" max="16135" width="11.44140625" style="1" customWidth="1"/>
    <col min="16136" max="16136" width="12.88671875" style="1" customWidth="1"/>
    <col min="16137" max="16137" width="10.109375" style="1" customWidth="1"/>
    <col min="16138" max="16138" width="10.5546875" style="1" customWidth="1"/>
    <col min="16139" max="16384" width="9.109375" style="1"/>
  </cols>
  <sheetData>
    <row r="1" spans="1:16" ht="15.6" x14ac:dyDescent="0.3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</row>
    <row r="2" spans="1:16" ht="41.4" x14ac:dyDescent="0.25">
      <c r="A2" s="2" t="s">
        <v>20</v>
      </c>
      <c r="B2" s="2" t="s">
        <v>0</v>
      </c>
      <c r="C2" s="2" t="s">
        <v>23</v>
      </c>
      <c r="D2" s="2" t="s">
        <v>21</v>
      </c>
      <c r="E2" s="2" t="s">
        <v>22</v>
      </c>
      <c r="F2" s="2" t="s">
        <v>1</v>
      </c>
      <c r="G2" s="2" t="s">
        <v>37</v>
      </c>
      <c r="H2" s="2" t="s">
        <v>3</v>
      </c>
      <c r="I2" s="2" t="s">
        <v>2</v>
      </c>
      <c r="J2" s="3" t="s">
        <v>40</v>
      </c>
    </row>
    <row r="3" spans="1:16" x14ac:dyDescent="0.25">
      <c r="A3" s="1">
        <v>1</v>
      </c>
      <c r="B3" s="1" t="s">
        <v>4</v>
      </c>
      <c r="C3" s="1" t="s">
        <v>24</v>
      </c>
      <c r="D3" s="4">
        <v>35380</v>
      </c>
      <c r="E3" s="4">
        <v>35407</v>
      </c>
      <c r="F3" s="11">
        <f>E3-D3+1</f>
        <v>28</v>
      </c>
      <c r="G3" s="14">
        <f>VLOOKUP(C3,$B$26:$C$35,2)*F3</f>
        <v>238000</v>
      </c>
      <c r="H3" s="15">
        <f>VLOOKUP(F3,$L$5:$N$9,3)</f>
        <v>0.15</v>
      </c>
      <c r="I3" s="16">
        <f>G3*15%</f>
        <v>35700</v>
      </c>
      <c r="J3" s="14">
        <f>G3-I3</f>
        <v>202300</v>
      </c>
      <c r="L3" s="6" t="s">
        <v>5</v>
      </c>
      <c r="M3" s="6"/>
      <c r="N3" s="6"/>
    </row>
    <row r="4" spans="1:16" x14ac:dyDescent="0.25">
      <c r="A4" s="1">
        <v>2</v>
      </c>
      <c r="B4" s="1" t="s">
        <v>6</v>
      </c>
      <c r="C4" s="1" t="s">
        <v>25</v>
      </c>
      <c r="D4" s="4">
        <v>35041</v>
      </c>
      <c r="E4" s="4">
        <v>35066</v>
      </c>
      <c r="F4" s="11">
        <f t="shared" ref="F4:F16" si="0">E4-D4+1</f>
        <v>26</v>
      </c>
      <c r="G4" s="14">
        <f t="shared" ref="G4:G16" si="1">VLOOKUP(C4,$B$26:$C$35,2)*F4</f>
        <v>286000</v>
      </c>
      <c r="H4" s="15">
        <f t="shared" ref="H4:H16" si="2">VLOOKUP(F4,$L$5:$N$9,3)</f>
        <v>0.15</v>
      </c>
      <c r="I4" s="16">
        <f t="shared" ref="I4:I16" si="3">G4*15%</f>
        <v>42900</v>
      </c>
      <c r="J4" s="14">
        <f t="shared" ref="J4:J16" si="4">G4-I4</f>
        <v>243100</v>
      </c>
      <c r="L4" s="6"/>
      <c r="M4" s="6"/>
      <c r="N4" s="6"/>
    </row>
    <row r="5" spans="1:16" x14ac:dyDescent="0.25">
      <c r="A5" s="1">
        <v>3</v>
      </c>
      <c r="B5" s="1" t="s">
        <v>7</v>
      </c>
      <c r="C5" s="1" t="s">
        <v>26</v>
      </c>
      <c r="D5" s="4">
        <v>35075</v>
      </c>
      <c r="E5" s="4">
        <v>35105</v>
      </c>
      <c r="F5" s="11">
        <f t="shared" si="0"/>
        <v>31</v>
      </c>
      <c r="G5" s="14">
        <f t="shared" si="1"/>
        <v>201500</v>
      </c>
      <c r="H5" s="15">
        <f t="shared" si="2"/>
        <v>0.15</v>
      </c>
      <c r="I5" s="16">
        <f t="shared" si="3"/>
        <v>30225</v>
      </c>
      <c r="J5" s="14">
        <f t="shared" si="4"/>
        <v>171275</v>
      </c>
      <c r="L5" s="1">
        <v>1</v>
      </c>
      <c r="M5" s="1">
        <v>2</v>
      </c>
      <c r="N5" s="7">
        <v>0</v>
      </c>
    </row>
    <row r="6" spans="1:16" x14ac:dyDescent="0.25">
      <c r="A6" s="1">
        <v>4</v>
      </c>
      <c r="B6" s="1" t="s">
        <v>8</v>
      </c>
      <c r="C6" s="1" t="s">
        <v>27</v>
      </c>
      <c r="D6" s="4">
        <v>35066</v>
      </c>
      <c r="E6" s="4">
        <v>35077</v>
      </c>
      <c r="F6" s="11">
        <f t="shared" si="0"/>
        <v>12</v>
      </c>
      <c r="G6" s="14">
        <f t="shared" si="1"/>
        <v>102000</v>
      </c>
      <c r="H6" s="15">
        <f t="shared" si="2"/>
        <v>0.1</v>
      </c>
      <c r="I6" s="16">
        <f t="shared" si="3"/>
        <v>15300</v>
      </c>
      <c r="J6" s="14">
        <f t="shared" si="4"/>
        <v>86700</v>
      </c>
      <c r="L6" s="1">
        <v>3</v>
      </c>
      <c r="M6" s="1">
        <v>5</v>
      </c>
      <c r="N6" s="7">
        <v>0.05</v>
      </c>
    </row>
    <row r="7" spans="1:16" x14ac:dyDescent="0.25">
      <c r="A7" s="1">
        <v>5</v>
      </c>
      <c r="B7" s="1" t="s">
        <v>9</v>
      </c>
      <c r="C7" s="1" t="s">
        <v>28</v>
      </c>
      <c r="D7" s="4">
        <v>35117</v>
      </c>
      <c r="E7" s="4">
        <v>35120</v>
      </c>
      <c r="F7" s="11">
        <f t="shared" si="0"/>
        <v>4</v>
      </c>
      <c r="G7" s="14">
        <f t="shared" si="1"/>
        <v>14000</v>
      </c>
      <c r="H7" s="15">
        <f t="shared" si="2"/>
        <v>0.05</v>
      </c>
      <c r="I7" s="16">
        <f t="shared" si="3"/>
        <v>2100</v>
      </c>
      <c r="J7" s="14">
        <f t="shared" si="4"/>
        <v>11900</v>
      </c>
      <c r="L7" s="1">
        <v>6</v>
      </c>
      <c r="M7" s="1">
        <v>10</v>
      </c>
      <c r="N7" s="7">
        <v>7.0000000000000007E-2</v>
      </c>
    </row>
    <row r="8" spans="1:16" x14ac:dyDescent="0.25">
      <c r="A8" s="1">
        <v>6</v>
      </c>
      <c r="B8" s="1" t="s">
        <v>10</v>
      </c>
      <c r="C8" s="1" t="s">
        <v>29</v>
      </c>
      <c r="D8" s="4">
        <v>35100</v>
      </c>
      <c r="E8" s="4">
        <v>35164</v>
      </c>
      <c r="F8" s="11">
        <f t="shared" si="0"/>
        <v>65</v>
      </c>
      <c r="G8" s="14">
        <v>97500</v>
      </c>
      <c r="H8" s="15">
        <f t="shared" si="2"/>
        <v>0.15</v>
      </c>
      <c r="I8" s="16">
        <f t="shared" si="3"/>
        <v>14625</v>
      </c>
      <c r="J8" s="14">
        <f t="shared" si="4"/>
        <v>82875</v>
      </c>
      <c r="L8" s="1">
        <v>11</v>
      </c>
      <c r="M8" s="1">
        <v>20</v>
      </c>
      <c r="N8" s="7">
        <v>0.1</v>
      </c>
    </row>
    <row r="9" spans="1:16" x14ac:dyDescent="0.25">
      <c r="A9" s="1">
        <v>7</v>
      </c>
      <c r="B9" s="1" t="s">
        <v>11</v>
      </c>
      <c r="C9" s="1" t="s">
        <v>30</v>
      </c>
      <c r="D9" s="4">
        <v>35100</v>
      </c>
      <c r="E9" s="4">
        <v>35104</v>
      </c>
      <c r="F9" s="11">
        <f t="shared" si="0"/>
        <v>5</v>
      </c>
      <c r="G9" s="14">
        <f t="shared" si="1"/>
        <v>55000</v>
      </c>
      <c r="H9" s="15">
        <f t="shared" si="2"/>
        <v>0.05</v>
      </c>
      <c r="I9" s="16">
        <f t="shared" si="3"/>
        <v>8250</v>
      </c>
      <c r="J9" s="14">
        <f t="shared" si="4"/>
        <v>46750</v>
      </c>
      <c r="L9" s="1">
        <v>21</v>
      </c>
      <c r="N9" s="7">
        <v>0.15</v>
      </c>
    </row>
    <row r="10" spans="1:16" x14ac:dyDescent="0.25">
      <c r="A10" s="1">
        <v>8</v>
      </c>
      <c r="B10" s="1" t="s">
        <v>12</v>
      </c>
      <c r="C10" s="1" t="s">
        <v>31</v>
      </c>
      <c r="D10" s="4">
        <v>35100</v>
      </c>
      <c r="E10" s="4">
        <v>35104</v>
      </c>
      <c r="F10" s="11">
        <f t="shared" si="0"/>
        <v>5</v>
      </c>
      <c r="G10" s="14">
        <f t="shared" si="1"/>
        <v>55000</v>
      </c>
      <c r="H10" s="15">
        <f t="shared" si="2"/>
        <v>0.05</v>
      </c>
      <c r="I10" s="16">
        <f t="shared" si="3"/>
        <v>8250</v>
      </c>
      <c r="J10" s="14">
        <f t="shared" si="4"/>
        <v>46750</v>
      </c>
    </row>
    <row r="11" spans="1:16" x14ac:dyDescent="0.25">
      <c r="A11" s="1">
        <v>9</v>
      </c>
      <c r="B11" s="1" t="s">
        <v>13</v>
      </c>
      <c r="C11" s="1" t="s">
        <v>32</v>
      </c>
      <c r="D11" s="4">
        <v>35100</v>
      </c>
      <c r="E11" s="4">
        <v>35105</v>
      </c>
      <c r="F11" s="11">
        <f t="shared" si="0"/>
        <v>6</v>
      </c>
      <c r="G11" s="14">
        <f t="shared" si="1"/>
        <v>51000</v>
      </c>
      <c r="H11" s="15">
        <f t="shared" si="2"/>
        <v>7.0000000000000007E-2</v>
      </c>
      <c r="I11" s="16">
        <f t="shared" si="3"/>
        <v>7650</v>
      </c>
      <c r="J11" s="14">
        <f t="shared" si="4"/>
        <v>43350</v>
      </c>
    </row>
    <row r="12" spans="1:16" x14ac:dyDescent="0.25">
      <c r="A12" s="1">
        <v>10</v>
      </c>
      <c r="B12" s="1" t="s">
        <v>14</v>
      </c>
      <c r="C12" s="1" t="s">
        <v>33</v>
      </c>
      <c r="D12" s="4">
        <v>35100</v>
      </c>
      <c r="E12" s="4">
        <v>35109</v>
      </c>
      <c r="F12" s="11">
        <f t="shared" si="0"/>
        <v>10</v>
      </c>
      <c r="G12" s="14">
        <f t="shared" si="1"/>
        <v>85000</v>
      </c>
      <c r="H12" s="15">
        <f t="shared" si="2"/>
        <v>7.0000000000000007E-2</v>
      </c>
      <c r="I12" s="16">
        <f t="shared" si="3"/>
        <v>12750</v>
      </c>
      <c r="J12" s="14">
        <f t="shared" si="4"/>
        <v>72250</v>
      </c>
      <c r="P12" s="20"/>
    </row>
    <row r="13" spans="1:16" x14ac:dyDescent="0.25">
      <c r="A13" s="1">
        <v>11</v>
      </c>
      <c r="B13" s="1" t="s">
        <v>15</v>
      </c>
      <c r="C13" s="1" t="s">
        <v>24</v>
      </c>
      <c r="D13" s="4">
        <v>35100</v>
      </c>
      <c r="E13" s="4">
        <v>35100</v>
      </c>
      <c r="F13" s="11">
        <f t="shared" si="0"/>
        <v>1</v>
      </c>
      <c r="G13" s="14">
        <f t="shared" si="1"/>
        <v>8500</v>
      </c>
      <c r="H13" s="15">
        <f t="shared" si="2"/>
        <v>0</v>
      </c>
      <c r="I13" s="16">
        <f t="shared" si="3"/>
        <v>1275</v>
      </c>
      <c r="J13" s="14">
        <f t="shared" si="4"/>
        <v>7225</v>
      </c>
    </row>
    <row r="14" spans="1:16" x14ac:dyDescent="0.25">
      <c r="A14" s="1">
        <v>12</v>
      </c>
      <c r="B14" s="1" t="s">
        <v>16</v>
      </c>
      <c r="C14" s="1" t="s">
        <v>25</v>
      </c>
      <c r="D14" s="4">
        <v>35100</v>
      </c>
      <c r="E14" s="4">
        <v>35101</v>
      </c>
      <c r="F14" s="11">
        <f t="shared" si="0"/>
        <v>2</v>
      </c>
      <c r="G14" s="14">
        <f t="shared" si="1"/>
        <v>22000</v>
      </c>
      <c r="H14" s="15">
        <f t="shared" si="2"/>
        <v>0</v>
      </c>
      <c r="I14" s="16">
        <f t="shared" si="3"/>
        <v>3300</v>
      </c>
      <c r="J14" s="14">
        <f t="shared" si="4"/>
        <v>18700</v>
      </c>
    </row>
    <row r="15" spans="1:16" x14ac:dyDescent="0.25">
      <c r="A15" s="1">
        <v>13</v>
      </c>
      <c r="B15" s="1" t="s">
        <v>17</v>
      </c>
      <c r="C15" s="1" t="s">
        <v>26</v>
      </c>
      <c r="D15" s="4">
        <v>35100</v>
      </c>
      <c r="E15" s="4">
        <v>35108</v>
      </c>
      <c r="F15" s="11">
        <f t="shared" si="0"/>
        <v>9</v>
      </c>
      <c r="G15" s="14">
        <f t="shared" si="1"/>
        <v>58500</v>
      </c>
      <c r="H15" s="15">
        <f t="shared" si="2"/>
        <v>7.0000000000000007E-2</v>
      </c>
      <c r="I15" s="16">
        <f t="shared" si="3"/>
        <v>8775</v>
      </c>
      <c r="J15" s="14">
        <f t="shared" si="4"/>
        <v>49725</v>
      </c>
    </row>
    <row r="16" spans="1:16" x14ac:dyDescent="0.25">
      <c r="A16" s="9">
        <v>14</v>
      </c>
      <c r="B16" s="9" t="s">
        <v>18</v>
      </c>
      <c r="C16" s="9" t="s">
        <v>27</v>
      </c>
      <c r="D16" s="10">
        <v>35100</v>
      </c>
      <c r="E16" s="10">
        <v>35111</v>
      </c>
      <c r="F16" s="9">
        <f>E16-D16+1</f>
        <v>12</v>
      </c>
      <c r="G16" s="19">
        <f>VLOOKUP(C16,$B$26:$C$35,2)*F16</f>
        <v>102000</v>
      </c>
      <c r="H16" s="18">
        <f>VLOOKUP(F16,$L$5:$N$9,3)</f>
        <v>0.1</v>
      </c>
      <c r="I16" s="19">
        <f>G16*15%</f>
        <v>15300</v>
      </c>
      <c r="J16" s="19">
        <f>G16-I16</f>
        <v>86700</v>
      </c>
    </row>
    <row r="17" spans="2:17" x14ac:dyDescent="0.25">
      <c r="B17" s="1" t="s">
        <v>34</v>
      </c>
      <c r="C17" s="1">
        <f>SUM(F3:F16)</f>
        <v>216</v>
      </c>
      <c r="F17" s="11"/>
      <c r="G17" s="11"/>
      <c r="H17" s="11"/>
      <c r="I17" s="11"/>
      <c r="J17" s="11"/>
    </row>
    <row r="18" spans="2:17" x14ac:dyDescent="0.25">
      <c r="B18" s="1" t="s">
        <v>35</v>
      </c>
      <c r="C18" s="17">
        <f>AVERAGE(F3:F16)</f>
        <v>15.428571428571429</v>
      </c>
      <c r="F18" s="11"/>
      <c r="G18" s="11"/>
      <c r="H18" s="11"/>
      <c r="I18" s="11"/>
      <c r="J18" s="11"/>
    </row>
    <row r="19" spans="2:17" x14ac:dyDescent="0.25">
      <c r="B19" s="1" t="s">
        <v>39</v>
      </c>
      <c r="C19" s="14">
        <f>SUM(J3:J16)</f>
        <v>1169600</v>
      </c>
      <c r="F19" s="11"/>
      <c r="G19" s="11"/>
      <c r="H19" s="11"/>
      <c r="I19" s="11"/>
      <c r="J19" s="11"/>
    </row>
    <row r="20" spans="2:17" x14ac:dyDescent="0.25">
      <c r="B20" s="1" t="s">
        <v>36</v>
      </c>
      <c r="C20" s="14">
        <f>AVERAGE(J3:J16)</f>
        <v>83542.857142857145</v>
      </c>
    </row>
    <row r="21" spans="2:17" x14ac:dyDescent="0.25">
      <c r="E21" s="1" t="s">
        <v>47</v>
      </c>
    </row>
    <row r="22" spans="2:17" x14ac:dyDescent="0.25">
      <c r="E22" s="1" t="s">
        <v>45</v>
      </c>
      <c r="F22" s="11"/>
      <c r="G22" s="11"/>
      <c r="H22" s="11"/>
      <c r="I22" s="11"/>
      <c r="J22" s="11"/>
    </row>
    <row r="23" spans="2:17" x14ac:dyDescent="0.25">
      <c r="E23" s="1" t="s">
        <v>46</v>
      </c>
      <c r="F23" s="11"/>
      <c r="G23" s="11"/>
      <c r="H23" s="11"/>
      <c r="I23" s="11"/>
      <c r="J23" s="11"/>
    </row>
    <row r="24" spans="2:17" x14ac:dyDescent="0.25">
      <c r="B24" s="13" t="s">
        <v>38</v>
      </c>
      <c r="C24" s="13"/>
      <c r="E24" s="1" t="s">
        <v>41</v>
      </c>
      <c r="J24" s="5"/>
    </row>
    <row r="25" spans="2:17" x14ac:dyDescent="0.25">
      <c r="E25" s="1" t="s">
        <v>42</v>
      </c>
    </row>
    <row r="26" spans="2:17" x14ac:dyDescent="0.25">
      <c r="B26" s="1" t="s">
        <v>24</v>
      </c>
      <c r="C26" s="8">
        <v>8500</v>
      </c>
      <c r="E26" s="1" t="s">
        <v>50</v>
      </c>
    </row>
    <row r="27" spans="2:17" x14ac:dyDescent="0.25">
      <c r="B27" s="1" t="s">
        <v>25</v>
      </c>
      <c r="C27" s="8">
        <v>11000</v>
      </c>
      <c r="E27" s="1" t="s">
        <v>51</v>
      </c>
    </row>
    <row r="28" spans="2:17" x14ac:dyDescent="0.25">
      <c r="B28" s="1" t="s">
        <v>26</v>
      </c>
      <c r="C28" s="8">
        <v>9500</v>
      </c>
      <c r="E28" s="1" t="s">
        <v>52</v>
      </c>
      <c r="Q28" s="7"/>
    </row>
    <row r="29" spans="2:17" x14ac:dyDescent="0.25">
      <c r="B29" s="1" t="s">
        <v>27</v>
      </c>
      <c r="C29" s="8">
        <v>9000</v>
      </c>
      <c r="E29" s="1" t="s">
        <v>44</v>
      </c>
      <c r="Q29" s="7"/>
    </row>
    <row r="30" spans="2:17" x14ac:dyDescent="0.25">
      <c r="B30" s="1" t="s">
        <v>28</v>
      </c>
      <c r="C30" s="8">
        <v>3500</v>
      </c>
      <c r="E30" s="1" t="s">
        <v>43</v>
      </c>
      <c r="Q30" s="7"/>
    </row>
    <row r="31" spans="2:17" x14ac:dyDescent="0.25">
      <c r="B31" s="1" t="s">
        <v>29</v>
      </c>
      <c r="C31" s="8">
        <v>1500</v>
      </c>
      <c r="Q31" s="7"/>
    </row>
    <row r="32" spans="2:17" x14ac:dyDescent="0.25">
      <c r="B32" s="1" t="s">
        <v>30</v>
      </c>
      <c r="C32" s="8">
        <v>4000</v>
      </c>
      <c r="E32" s="1" t="s">
        <v>48</v>
      </c>
    </row>
    <row r="33" spans="2:5" x14ac:dyDescent="0.25">
      <c r="B33" s="1" t="s">
        <v>31</v>
      </c>
      <c r="C33" s="8">
        <v>3500</v>
      </c>
      <c r="E33" s="1" t="s">
        <v>49</v>
      </c>
    </row>
    <row r="34" spans="2:5" x14ac:dyDescent="0.25">
      <c r="B34" s="1" t="s">
        <v>32</v>
      </c>
      <c r="C34" s="8">
        <v>2000</v>
      </c>
    </row>
    <row r="35" spans="2:5" x14ac:dyDescent="0.25">
      <c r="B35" s="1" t="s">
        <v>33</v>
      </c>
      <c r="C35" s="8">
        <v>6500</v>
      </c>
    </row>
  </sheetData>
  <mergeCells count="2">
    <mergeCell ref="A1:J1"/>
    <mergeCell ref="B24:C2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7178E0-A975-4AE5-81E6-506BFBED3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28EC86-CEF6-4DEC-9B77-FD5724CDBCFE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customXml/itemProps3.xml><?xml version="1.0" encoding="utf-8"?>
<ds:datastoreItem xmlns:ds="http://schemas.openxmlformats.org/officeDocument/2006/customXml" ds:itemID="{13EE79E2-17BF-4D16-B8DB-5151D56CA8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Kedvezmény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Blathy</dc:creator>
  <cp:lastModifiedBy>Patrik</cp:lastModifiedBy>
  <dcterms:created xsi:type="dcterms:W3CDTF">2020-12-15T19:21:12Z</dcterms:created>
  <dcterms:modified xsi:type="dcterms:W3CDTF">2021-01-08T12:05:35Z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  <property fmtid="{D5CDD505-2E9C-101B-9397-08002B2CF9AE}" pid="3" name="Order">
    <vt:r8>3600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